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Questa_cartella_di_lavoro" defaultThemeVersion="164011"/>
  <mc:AlternateContent xmlns:mc="http://schemas.openxmlformats.org/markup-compatibility/2006">
    <mc:Choice Requires="x15">
      <x15ac:absPath xmlns:x15ac="http://schemas.microsoft.com/office/spreadsheetml/2010/11/ac" url="D:\EuSeaMap4\"/>
    </mc:Choice>
  </mc:AlternateContent>
  <bookViews>
    <workbookView xWindow="0" yWindow="0" windowWidth="21600" windowHeight="9450"/>
  </bookViews>
  <sheets>
    <sheet name="metadata level" sheetId="5" r:id="rId1"/>
    <sheet name="sampling events" sheetId="3" r:id="rId2"/>
    <sheet name="EMOF for data entry" sheetId="8" r:id="rId3"/>
    <sheet name="EMOF complete (protected)" sheetId="4" r:id="rId4"/>
    <sheet name="dropdown_lists" sheetId="7" state="veryHidden" r:id="rId5"/>
    <sheet name="dropdown_lists_2" sheetId="9" state="veryHidden" r:id="rId6"/>
  </sheets>
  <definedNames>
    <definedName name="_xlnm._FilterDatabase" localSheetId="5" hidden="1">dropdown_lists_2!#REF!</definedName>
    <definedName name="BARCELONA">dropdown_lists!$G$4:$G$168</definedName>
    <definedName name="BBSEA">dropdown_lists!$Q$4:$Q$37</definedName>
    <definedName name="_xlnm.Criteria" localSheetId="5">dropdown_lists_2!$B$1:$G$1</definedName>
    <definedName name="EUNIS">dropdown_lists!$D$4:$D$1022</definedName>
    <definedName name="Folk16">dropdown_lists!$N$4:$N$19</definedName>
    <definedName name="Folk5">dropdown_lists!$L$4:$L$8</definedName>
    <definedName name="Folk7">dropdown_lists!$M$4:$M$10</definedName>
    <definedName name="GERMAN">dropdown_lists!$J$4:$J$9</definedName>
    <definedName name="HABITAT">dropdown_lists!$E$4:$E$62</definedName>
    <definedName name="HELCOM">dropdown_lists!$I$4:$I$19</definedName>
    <definedName name="HELCOMHUB">dropdown_lists!$P$4:$P$399</definedName>
    <definedName name="METHOD">dropdown_lists!$C$4:$C$21</definedName>
    <definedName name="MHCBI">dropdown_lists!$O$4:$O$692</definedName>
    <definedName name="MSFD">dropdown_lists!$K$4:$K$25</definedName>
    <definedName name="OSPAR">dropdown_lists!$H$4:$H$19</definedName>
    <definedName name="PERES">dropdown_lists!$F$4:$F$163</definedName>
    <definedName name="PTEUNIS">dropdown_lists!$S$4:$S$10</definedName>
    <definedName name="RBSEA">dropdown_lists!$R$4:$R$32</definedName>
    <definedName name="TuaLista">'EMOF for data entry'!$G$11:$G$506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 i="4" l="1"/>
  <c r="G12" i="4"/>
  <c r="A3" i="9" l="1"/>
  <c r="A4" i="9"/>
  <c r="A5" i="9"/>
  <c r="P5" i="9" s="1"/>
  <c r="A6" i="9"/>
  <c r="A7" i="9"/>
  <c r="A8" i="9"/>
  <c r="A9" i="9"/>
  <c r="A10" i="9"/>
  <c r="A11" i="9"/>
  <c r="A12" i="9"/>
  <c r="K12" i="9" s="1"/>
  <c r="A13" i="9"/>
  <c r="A14" i="9"/>
  <c r="A15" i="9"/>
  <c r="K15" i="9" s="1"/>
  <c r="A16" i="9"/>
  <c r="K16" i="9" s="1"/>
  <c r="A17" i="9"/>
  <c r="M17" i="9" s="1"/>
  <c r="A18" i="9"/>
  <c r="A19" i="9"/>
  <c r="L19" i="9" s="1"/>
  <c r="A20" i="9"/>
  <c r="A21" i="9"/>
  <c r="A22" i="9"/>
  <c r="A23" i="9"/>
  <c r="A24" i="9"/>
  <c r="P24" i="9" s="1"/>
  <c r="A25" i="9"/>
  <c r="A26" i="9"/>
  <c r="L26" i="9" s="1"/>
  <c r="A27" i="9"/>
  <c r="A28" i="9"/>
  <c r="A29" i="9"/>
  <c r="A30" i="9"/>
  <c r="A31" i="9"/>
  <c r="A32" i="9"/>
  <c r="A33" i="9"/>
  <c r="A34" i="9"/>
  <c r="A35" i="9"/>
  <c r="R35" i="9" s="1"/>
  <c r="W35" i="9" s="1"/>
  <c r="A36" i="9"/>
  <c r="A37" i="9"/>
  <c r="P37" i="9" s="1"/>
  <c r="A38" i="9"/>
  <c r="R38" i="9" s="1"/>
  <c r="A39" i="9"/>
  <c r="L39" i="9" s="1"/>
  <c r="A40" i="9"/>
  <c r="K40" i="9" s="1"/>
  <c r="A41" i="9"/>
  <c r="A42" i="9"/>
  <c r="A43" i="9"/>
  <c r="A44" i="9"/>
  <c r="P44" i="9" s="1"/>
  <c r="A45" i="9"/>
  <c r="A46" i="9"/>
  <c r="A47" i="9"/>
  <c r="A48" i="9"/>
  <c r="A49" i="9"/>
  <c r="R49" i="9" s="1"/>
  <c r="A50" i="9"/>
  <c r="K50" i="9" s="1"/>
  <c r="A51" i="9"/>
  <c r="A52" i="9"/>
  <c r="A53" i="9"/>
  <c r="A54" i="9"/>
  <c r="A55" i="9"/>
  <c r="A56" i="9"/>
  <c r="A57" i="9"/>
  <c r="A58" i="9"/>
  <c r="A59" i="9"/>
  <c r="A60" i="9"/>
  <c r="Q60" i="9" s="1"/>
  <c r="A61" i="9"/>
  <c r="A62" i="9"/>
  <c r="L62" i="9" s="1"/>
  <c r="A63" i="9"/>
  <c r="L63" i="9" s="1"/>
  <c r="A64" i="9"/>
  <c r="K64" i="9" s="1"/>
  <c r="A65" i="9"/>
  <c r="A66" i="9"/>
  <c r="L66" i="9" s="1"/>
  <c r="A67" i="9"/>
  <c r="A68" i="9"/>
  <c r="K68" i="9" s="1"/>
  <c r="A69" i="9"/>
  <c r="A70" i="9"/>
  <c r="A71" i="9"/>
  <c r="K71" i="9" s="1"/>
  <c r="A72" i="9"/>
  <c r="A73" i="9"/>
  <c r="A74" i="9"/>
  <c r="A75" i="9"/>
  <c r="A76" i="9"/>
  <c r="A77" i="9"/>
  <c r="A78" i="9"/>
  <c r="A79" i="9"/>
  <c r="A80" i="9"/>
  <c r="A81" i="9"/>
  <c r="A82" i="9"/>
  <c r="A83" i="9"/>
  <c r="W83" i="9" s="1"/>
  <c r="A84" i="9"/>
  <c r="P84" i="9" s="1"/>
  <c r="A85" i="9"/>
  <c r="L85" i="9" s="1"/>
  <c r="A86" i="9"/>
  <c r="A87" i="9"/>
  <c r="L87" i="9" s="1"/>
  <c r="A88" i="9"/>
  <c r="M88" i="9" s="1"/>
  <c r="A89" i="9"/>
  <c r="A90" i="9"/>
  <c r="A91" i="9"/>
  <c r="A92" i="9"/>
  <c r="R92" i="9" s="1"/>
  <c r="A93" i="9"/>
  <c r="A94" i="9"/>
  <c r="Q94" i="9" s="1"/>
  <c r="A95" i="9"/>
  <c r="A96" i="9"/>
  <c r="P96" i="9" s="1"/>
  <c r="A97" i="9"/>
  <c r="K97" i="9" s="1"/>
  <c r="A98" i="9"/>
  <c r="A99" i="9"/>
  <c r="A100" i="9"/>
  <c r="A101" i="9"/>
  <c r="A102" i="9"/>
  <c r="A103" i="9"/>
  <c r="A104" i="9"/>
  <c r="A105" i="9"/>
  <c r="A106" i="9"/>
  <c r="A107" i="9"/>
  <c r="A108" i="9"/>
  <c r="R108" i="9" s="1"/>
  <c r="A109" i="9"/>
  <c r="K109" i="9" s="1"/>
  <c r="A110" i="9"/>
  <c r="A111" i="9"/>
  <c r="L111" i="9" s="1"/>
  <c r="A112" i="9"/>
  <c r="M112" i="9" s="1"/>
  <c r="A113" i="9"/>
  <c r="K113" i="9" s="1"/>
  <c r="A114" i="9"/>
  <c r="A115" i="9"/>
  <c r="A116" i="9"/>
  <c r="A117" i="9"/>
  <c r="A118" i="9"/>
  <c r="A119" i="9"/>
  <c r="A120" i="9"/>
  <c r="L120" i="9" s="1"/>
  <c r="A121" i="9"/>
  <c r="A122" i="9"/>
  <c r="R122" i="9" s="1"/>
  <c r="A123" i="9"/>
  <c r="A124" i="9"/>
  <c r="A125" i="9"/>
  <c r="A126" i="9"/>
  <c r="A127" i="9"/>
  <c r="A128" i="9"/>
  <c r="A129" i="9"/>
  <c r="A130" i="9"/>
  <c r="A131" i="9"/>
  <c r="K131" i="9" s="1"/>
  <c r="A132" i="9"/>
  <c r="K132" i="9" s="1"/>
  <c r="A133" i="9"/>
  <c r="A134" i="9"/>
  <c r="A135" i="9"/>
  <c r="L135" i="9" s="1"/>
  <c r="A136" i="9"/>
  <c r="K136" i="9" s="1"/>
  <c r="A137" i="9"/>
  <c r="A138" i="9"/>
  <c r="A139" i="9"/>
  <c r="M139" i="9" s="1"/>
  <c r="A140" i="9"/>
  <c r="A141" i="9"/>
  <c r="A142" i="9"/>
  <c r="A143" i="9"/>
  <c r="P143" i="9" s="1"/>
  <c r="A144" i="9"/>
  <c r="A145" i="9"/>
  <c r="M145" i="9" s="1"/>
  <c r="A146" i="9"/>
  <c r="A147" i="9"/>
  <c r="A148" i="9"/>
  <c r="A149" i="9"/>
  <c r="A150" i="9"/>
  <c r="A151" i="9"/>
  <c r="A152" i="9"/>
  <c r="A153" i="9"/>
  <c r="A154" i="9"/>
  <c r="A155" i="9"/>
  <c r="M155" i="9" s="1"/>
  <c r="A156" i="9"/>
  <c r="K156" i="9" s="1"/>
  <c r="A157" i="9"/>
  <c r="Q157" i="9" s="1"/>
  <c r="A158" i="9"/>
  <c r="K158" i="9" s="1"/>
  <c r="A159" i="9"/>
  <c r="L159" i="9" s="1"/>
  <c r="A160" i="9"/>
  <c r="L160" i="9" s="1"/>
  <c r="A161" i="9"/>
  <c r="A162" i="9"/>
  <c r="A163" i="9"/>
  <c r="A164" i="9"/>
  <c r="R164" i="9" s="1"/>
  <c r="A165" i="9"/>
  <c r="A166" i="9"/>
  <c r="A167" i="9"/>
  <c r="L167" i="9" s="1"/>
  <c r="A168" i="9"/>
  <c r="A169" i="9"/>
  <c r="K169" i="9" s="1"/>
  <c r="A170" i="9"/>
  <c r="A171" i="9"/>
  <c r="A172" i="9"/>
  <c r="K172" i="9" s="1"/>
  <c r="W172" i="9" s="1"/>
  <c r="A173" i="9"/>
  <c r="A174" i="9"/>
  <c r="A175" i="9"/>
  <c r="A176" i="9"/>
  <c r="A177" i="9"/>
  <c r="A178" i="9"/>
  <c r="A179" i="9"/>
  <c r="A180" i="9"/>
  <c r="M180" i="9" s="1"/>
  <c r="A181" i="9"/>
  <c r="P181" i="9" s="1"/>
  <c r="A182" i="9"/>
  <c r="A183" i="9"/>
  <c r="L183" i="9" s="1"/>
  <c r="A184" i="9"/>
  <c r="R184" i="9" s="1"/>
  <c r="W184" i="9" s="1"/>
  <c r="A185" i="9"/>
  <c r="M185" i="9" s="1"/>
  <c r="A186" i="9"/>
  <c r="A187" i="9"/>
  <c r="A188" i="9"/>
  <c r="P188" i="9" s="1"/>
  <c r="A189" i="9"/>
  <c r="A190" i="9"/>
  <c r="L190" i="9" s="1"/>
  <c r="A191" i="9"/>
  <c r="A192" i="9"/>
  <c r="L192" i="9" s="1"/>
  <c r="A193" i="9"/>
  <c r="A194" i="9"/>
  <c r="L194" i="9" s="1"/>
  <c r="A195" i="9"/>
  <c r="A196" i="9"/>
  <c r="A197" i="9"/>
  <c r="A198" i="9"/>
  <c r="A199" i="9"/>
  <c r="A200" i="9"/>
  <c r="A201" i="9"/>
  <c r="A202" i="9"/>
  <c r="A203" i="9"/>
  <c r="A204" i="9"/>
  <c r="A205" i="9"/>
  <c r="A206" i="9"/>
  <c r="A207" i="9"/>
  <c r="L207" i="9" s="1"/>
  <c r="A208" i="9"/>
  <c r="P208" i="9" s="1"/>
  <c r="A209" i="9"/>
  <c r="Q209" i="9" s="1"/>
  <c r="A210" i="9"/>
  <c r="A211" i="9"/>
  <c r="A212" i="9"/>
  <c r="A213" i="9"/>
  <c r="A214" i="9"/>
  <c r="K214" i="9" s="1"/>
  <c r="A215" i="9"/>
  <c r="A216" i="9"/>
  <c r="A217" i="9"/>
  <c r="A218" i="9"/>
  <c r="A219" i="9"/>
  <c r="A220" i="9"/>
  <c r="K220" i="9" s="1"/>
  <c r="A221" i="9"/>
  <c r="A222" i="9"/>
  <c r="A223" i="9"/>
  <c r="A224" i="9"/>
  <c r="A225" i="9"/>
  <c r="A226" i="9"/>
  <c r="A227" i="9"/>
  <c r="A228" i="9"/>
  <c r="A229" i="9"/>
  <c r="L229" i="9" s="1"/>
  <c r="A230" i="9"/>
  <c r="A231" i="9"/>
  <c r="L231" i="9" s="1"/>
  <c r="A232" i="9"/>
  <c r="P232" i="9" s="1"/>
  <c r="A233" i="9"/>
  <c r="A234" i="9"/>
  <c r="A235" i="9"/>
  <c r="A236" i="9"/>
  <c r="A237" i="9"/>
  <c r="Q237" i="9" s="1"/>
  <c r="A238" i="9"/>
  <c r="A239" i="9"/>
  <c r="P239" i="9" s="1"/>
  <c r="A240" i="9"/>
  <c r="A241" i="9"/>
  <c r="L241" i="9" s="1"/>
  <c r="A242" i="9"/>
  <c r="L242" i="9" s="1"/>
  <c r="A243" i="9"/>
  <c r="A244" i="9"/>
  <c r="L244" i="9" s="1"/>
  <c r="A245" i="9"/>
  <c r="A246" i="9"/>
  <c r="A247" i="9"/>
  <c r="A248" i="9"/>
  <c r="A249" i="9"/>
  <c r="A250" i="9"/>
  <c r="A251" i="9"/>
  <c r="K251" i="9" s="1"/>
  <c r="A252" i="9"/>
  <c r="R252" i="9" s="1"/>
  <c r="A253" i="9"/>
  <c r="L253" i="9" s="1"/>
  <c r="A254" i="9"/>
  <c r="A255" i="9"/>
  <c r="L255" i="9" s="1"/>
  <c r="A256" i="9"/>
  <c r="Q256" i="9" s="1"/>
  <c r="A257" i="9"/>
  <c r="A258" i="9"/>
  <c r="K258" i="9" s="1"/>
  <c r="A259" i="9"/>
  <c r="A260" i="9"/>
  <c r="M260" i="9" s="1"/>
  <c r="A261" i="9"/>
  <c r="A262" i="9"/>
  <c r="A263" i="9"/>
  <c r="A264" i="9"/>
  <c r="A265" i="9"/>
  <c r="R265" i="9" s="1"/>
  <c r="A266" i="9"/>
  <c r="A267" i="9"/>
  <c r="A268" i="9"/>
  <c r="L268" i="9" s="1"/>
  <c r="A269" i="9"/>
  <c r="A270" i="9"/>
  <c r="A271" i="9"/>
  <c r="A272" i="9"/>
  <c r="A273" i="9"/>
  <c r="A274" i="9"/>
  <c r="A275" i="9"/>
  <c r="K275" i="9" s="1"/>
  <c r="A276" i="9"/>
  <c r="K276" i="9" s="1"/>
  <c r="A277" i="9"/>
  <c r="A278" i="9"/>
  <c r="K278" i="9" s="1"/>
  <c r="A279" i="9"/>
  <c r="L279" i="9" s="1"/>
  <c r="A280" i="9"/>
  <c r="A281" i="9"/>
  <c r="Q281" i="9" s="1"/>
  <c r="A282" i="9"/>
  <c r="A283" i="9"/>
  <c r="A284" i="9"/>
  <c r="K284" i="9" s="1"/>
  <c r="A285" i="9"/>
  <c r="A286" i="9"/>
  <c r="K286" i="9" s="1"/>
  <c r="A287" i="9"/>
  <c r="A288" i="9"/>
  <c r="A289" i="9"/>
  <c r="A290" i="9"/>
  <c r="A291" i="9"/>
  <c r="A292" i="9"/>
  <c r="K292" i="9" s="1"/>
  <c r="A293" i="9"/>
  <c r="A294" i="9"/>
  <c r="A295" i="9"/>
  <c r="A296" i="9"/>
  <c r="A297" i="9"/>
  <c r="A298" i="9"/>
  <c r="A299" i="9"/>
  <c r="K299" i="9" s="1"/>
  <c r="A300" i="9"/>
  <c r="K300" i="9" s="1"/>
  <c r="A301" i="9"/>
  <c r="Q301" i="9" s="1"/>
  <c r="A302" i="9"/>
  <c r="A303" i="9"/>
  <c r="L303" i="9" s="1"/>
  <c r="A304" i="9"/>
  <c r="R304" i="9" s="1"/>
  <c r="A305" i="9"/>
  <c r="P305" i="9" s="1"/>
  <c r="A306" i="9"/>
  <c r="A307" i="9"/>
  <c r="A308" i="9"/>
  <c r="A309" i="9"/>
  <c r="A310" i="9"/>
  <c r="Q310" i="9" s="1"/>
  <c r="A311" i="9"/>
  <c r="A312" i="9"/>
  <c r="M312" i="9" s="1"/>
  <c r="A313" i="9"/>
  <c r="A314" i="9"/>
  <c r="L314" i="9" s="1"/>
  <c r="A315" i="9"/>
  <c r="A316" i="9"/>
  <c r="K316" i="9" s="1"/>
  <c r="W316" i="9" s="1"/>
  <c r="A317" i="9"/>
  <c r="A318" i="9"/>
  <c r="A319" i="9"/>
  <c r="A320" i="9"/>
  <c r="A321" i="9"/>
  <c r="A322" i="9"/>
  <c r="A323" i="9"/>
  <c r="K323" i="9" s="1"/>
  <c r="A324" i="9"/>
  <c r="W324" i="9" s="1"/>
  <c r="A325" i="9"/>
  <c r="Q325" i="9" s="1"/>
  <c r="A326" i="9"/>
  <c r="A327" i="9"/>
  <c r="L327" i="9" s="1"/>
  <c r="A328" i="9"/>
  <c r="W328" i="9" s="1"/>
  <c r="A329" i="9"/>
  <c r="A330" i="9"/>
  <c r="P330" i="9" s="1"/>
  <c r="A331" i="9"/>
  <c r="A332" i="9"/>
  <c r="A333" i="9"/>
  <c r="A334" i="9"/>
  <c r="A335" i="9"/>
  <c r="A336" i="9"/>
  <c r="A337" i="9"/>
  <c r="R337" i="9" s="1"/>
  <c r="A338" i="9"/>
  <c r="A339" i="9"/>
  <c r="A340" i="9"/>
  <c r="K340" i="9" s="1"/>
  <c r="W340" i="9" s="1"/>
  <c r="A341" i="9"/>
  <c r="A342" i="9"/>
  <c r="A343" i="9"/>
  <c r="A344" i="9"/>
  <c r="A345" i="9"/>
  <c r="A346" i="9"/>
  <c r="A347" i="9"/>
  <c r="K347" i="9" s="1"/>
  <c r="A348" i="9"/>
  <c r="R348" i="9" s="1"/>
  <c r="A349" i="9"/>
  <c r="A350" i="9"/>
  <c r="K350" i="9" s="1"/>
  <c r="A351" i="9"/>
  <c r="L351" i="9" s="1"/>
  <c r="A352" i="9"/>
  <c r="M352" i="9" s="1"/>
  <c r="A353" i="9"/>
  <c r="A354" i="9"/>
  <c r="A355" i="9"/>
  <c r="A356" i="9"/>
  <c r="K356" i="9" s="1"/>
  <c r="A357" i="9"/>
  <c r="A358" i="9"/>
  <c r="A359" i="9"/>
  <c r="A360" i="9"/>
  <c r="A361" i="9"/>
  <c r="R361" i="9" s="1"/>
  <c r="A362" i="9"/>
  <c r="A363" i="9"/>
  <c r="A364" i="9"/>
  <c r="M364" i="9" s="1"/>
  <c r="W364" i="9" s="1"/>
  <c r="A365" i="9"/>
  <c r="A366" i="9"/>
  <c r="A367" i="9"/>
  <c r="A368" i="9"/>
  <c r="A369" i="9"/>
  <c r="A370" i="9"/>
  <c r="A371" i="9"/>
  <c r="K371" i="9" s="1"/>
  <c r="A372" i="9"/>
  <c r="L372" i="9" s="1"/>
  <c r="A373" i="9"/>
  <c r="L373" i="9" s="1"/>
  <c r="A374" i="9"/>
  <c r="K374" i="9" s="1"/>
  <c r="A375" i="9"/>
  <c r="L375" i="9" s="1"/>
  <c r="A376" i="9"/>
  <c r="R376" i="9" s="1"/>
  <c r="A377" i="9"/>
  <c r="A378" i="9"/>
  <c r="A379" i="9"/>
  <c r="A380" i="9"/>
  <c r="R380" i="9" s="1"/>
  <c r="A381" i="9"/>
  <c r="A382" i="9"/>
  <c r="A383" i="9"/>
  <c r="A384" i="9"/>
  <c r="A385" i="9"/>
  <c r="A386" i="9"/>
  <c r="A387" i="9"/>
  <c r="A388" i="9"/>
  <c r="Q388" i="9" s="1"/>
  <c r="A389" i="9"/>
  <c r="A390" i="9"/>
  <c r="A391" i="9"/>
  <c r="A392" i="9"/>
  <c r="A393" i="9"/>
  <c r="A394" i="9"/>
  <c r="A395" i="9"/>
  <c r="M395" i="9" s="1"/>
  <c r="A396" i="9"/>
  <c r="L396" i="9" s="1"/>
  <c r="A397" i="9"/>
  <c r="R397" i="9" s="1"/>
  <c r="A398" i="9"/>
  <c r="A399" i="9"/>
  <c r="R399" i="9" s="1"/>
  <c r="A400" i="9"/>
  <c r="Q400" i="9" s="1"/>
  <c r="A401" i="9"/>
  <c r="A402" i="9"/>
  <c r="A403" i="9"/>
  <c r="P403" i="9" s="1"/>
  <c r="A404" i="9"/>
  <c r="A405" i="9"/>
  <c r="L405" i="9" s="1"/>
  <c r="A406" i="9"/>
  <c r="A407" i="9"/>
  <c r="R407" i="9" s="1"/>
  <c r="A408" i="9"/>
  <c r="A409" i="9"/>
  <c r="K409" i="9" s="1"/>
  <c r="A410" i="9"/>
  <c r="A411" i="9"/>
  <c r="A412" i="9"/>
  <c r="Q412" i="9" s="1"/>
  <c r="A413" i="9"/>
  <c r="A414" i="9"/>
  <c r="A415" i="9"/>
  <c r="A416" i="9"/>
  <c r="A417" i="9"/>
  <c r="A418" i="9"/>
  <c r="A419" i="9"/>
  <c r="Q419" i="9" s="1"/>
  <c r="A420" i="9"/>
  <c r="K420" i="9" s="1"/>
  <c r="A421" i="9"/>
  <c r="R421" i="9" s="1"/>
  <c r="A422" i="9"/>
  <c r="L422" i="9" s="1"/>
  <c r="A423" i="9"/>
  <c r="A424" i="9"/>
  <c r="K424" i="9" s="1"/>
  <c r="A425" i="9"/>
  <c r="R425" i="9" s="1"/>
  <c r="A426" i="9"/>
  <c r="A427" i="9"/>
  <c r="Q427" i="9" s="1"/>
  <c r="A428" i="9"/>
  <c r="A429" i="9"/>
  <c r="P429" i="9" s="1"/>
  <c r="A430" i="9"/>
  <c r="A431" i="9"/>
  <c r="A432" i="9"/>
  <c r="A433" i="9"/>
  <c r="P433" i="9" s="1"/>
  <c r="A434" i="9"/>
  <c r="A435" i="9"/>
  <c r="A436" i="9"/>
  <c r="R436" i="9" s="1"/>
  <c r="A437" i="9"/>
  <c r="A438" i="9"/>
  <c r="W438" i="9" s="1"/>
  <c r="A439" i="9"/>
  <c r="A440" i="9"/>
  <c r="A441" i="9"/>
  <c r="A442" i="9"/>
  <c r="A443" i="9"/>
  <c r="P443" i="9" s="1"/>
  <c r="A444" i="9"/>
  <c r="Q444" i="9" s="1"/>
  <c r="A445" i="9"/>
  <c r="R445" i="9" s="1"/>
  <c r="A446" i="9"/>
  <c r="A447" i="9"/>
  <c r="A448" i="9"/>
  <c r="R448" i="9" s="1"/>
  <c r="A449" i="9"/>
  <c r="A450" i="9"/>
  <c r="A451" i="9"/>
  <c r="A452" i="9"/>
  <c r="A453" i="9"/>
  <c r="A454" i="9"/>
  <c r="Q454" i="9" s="1"/>
  <c r="A455" i="9"/>
  <c r="M455" i="9" s="1"/>
  <c r="A456" i="9"/>
  <c r="A457" i="9"/>
  <c r="A458" i="9"/>
  <c r="A459" i="9"/>
  <c r="A460" i="9"/>
  <c r="Q460" i="9" s="1"/>
  <c r="A461" i="9"/>
  <c r="A462" i="9"/>
  <c r="A463" i="9"/>
  <c r="A464" i="9"/>
  <c r="A465" i="9"/>
  <c r="A466" i="9"/>
  <c r="A467" i="9"/>
  <c r="Q467" i="9" s="1"/>
  <c r="A468" i="9"/>
  <c r="L468" i="9" s="1"/>
  <c r="A469" i="9"/>
  <c r="A470" i="9"/>
  <c r="R470" i="9" s="1"/>
  <c r="A471" i="9"/>
  <c r="A472" i="9"/>
  <c r="K472" i="9" s="1"/>
  <c r="A473" i="9"/>
  <c r="A474" i="9"/>
  <c r="A475" i="9"/>
  <c r="A476" i="9"/>
  <c r="K476" i="9" s="1"/>
  <c r="A477" i="9"/>
  <c r="A478" i="9"/>
  <c r="Q478" i="9" s="1"/>
  <c r="A479" i="9"/>
  <c r="A480" i="9"/>
  <c r="P480" i="9" s="1"/>
  <c r="A481" i="9"/>
  <c r="A482" i="9"/>
  <c r="K482" i="9" s="1"/>
  <c r="A483" i="9"/>
  <c r="A484" i="9"/>
  <c r="A485" i="9"/>
  <c r="A486" i="9"/>
  <c r="A487" i="9"/>
  <c r="A488" i="9"/>
  <c r="A489" i="9"/>
  <c r="A490" i="9"/>
  <c r="A491" i="9"/>
  <c r="R491" i="9" s="1"/>
  <c r="A492" i="9"/>
  <c r="M492" i="9" s="1"/>
  <c r="A493" i="9"/>
  <c r="M493" i="9" s="1"/>
  <c r="A494" i="9"/>
  <c r="M494" i="9" s="1"/>
  <c r="A495" i="9"/>
  <c r="A496" i="9"/>
  <c r="K496" i="9" s="1"/>
  <c r="A497" i="9"/>
  <c r="A498" i="9"/>
  <c r="A499" i="9"/>
  <c r="K499" i="9" s="1"/>
  <c r="A500" i="9"/>
  <c r="A501" i="9"/>
  <c r="P501" i="9" s="1"/>
  <c r="A502" i="9"/>
  <c r="A503" i="9"/>
  <c r="K503" i="9" s="1"/>
  <c r="A504" i="9"/>
  <c r="A505" i="9"/>
  <c r="A506" i="9"/>
  <c r="W506" i="9" s="1"/>
  <c r="A507" i="9"/>
  <c r="A508" i="9"/>
  <c r="A509" i="9"/>
  <c r="A510" i="9"/>
  <c r="A511" i="9"/>
  <c r="W52" i="9"/>
  <c r="W81" i="9"/>
  <c r="W99" i="9"/>
  <c r="W127" i="9"/>
  <c r="W130" i="9"/>
  <c r="W135" i="9"/>
  <c r="W147" i="9"/>
  <c r="W171" i="9"/>
  <c r="W178" i="9"/>
  <c r="W203" i="9"/>
  <c r="W220" i="9"/>
  <c r="W222" i="9"/>
  <c r="W224" i="9"/>
  <c r="W227" i="9"/>
  <c r="W269" i="9"/>
  <c r="W271" i="9"/>
  <c r="W274" i="9"/>
  <c r="W318" i="9"/>
  <c r="W320" i="9"/>
  <c r="W322" i="9"/>
  <c r="W367" i="9"/>
  <c r="W371" i="9"/>
  <c r="W414" i="9"/>
  <c r="W416" i="9"/>
  <c r="W418" i="9"/>
  <c r="W471" i="9"/>
  <c r="W483" i="9"/>
  <c r="W507" i="9"/>
  <c r="W508" i="9"/>
  <c r="W509" i="9"/>
  <c r="W510" i="9"/>
  <c r="W511" i="9"/>
  <c r="W10" i="9"/>
  <c r="A2" i="9"/>
  <c r="E3" i="9"/>
  <c r="F3" i="9"/>
  <c r="G3" i="9"/>
  <c r="H3" i="9"/>
  <c r="I3" i="9"/>
  <c r="J3" i="9"/>
  <c r="N3" i="9"/>
  <c r="O3" i="9"/>
  <c r="E4" i="9"/>
  <c r="F4" i="9"/>
  <c r="G4" i="9"/>
  <c r="H4" i="9"/>
  <c r="I4" i="9"/>
  <c r="J4" i="9"/>
  <c r="K4" i="9"/>
  <c r="W4" i="9" s="1"/>
  <c r="L4" i="9"/>
  <c r="M4" i="9"/>
  <c r="N4" i="9"/>
  <c r="O4" i="9"/>
  <c r="P4" i="9"/>
  <c r="Q4" i="9"/>
  <c r="R4" i="9"/>
  <c r="E5" i="9"/>
  <c r="F5" i="9"/>
  <c r="G5" i="9"/>
  <c r="H5" i="9"/>
  <c r="I5" i="9"/>
  <c r="J5" i="9"/>
  <c r="K5" i="9"/>
  <c r="L5" i="9"/>
  <c r="M5" i="9"/>
  <c r="N5" i="9"/>
  <c r="O5" i="9"/>
  <c r="E6" i="9"/>
  <c r="F6" i="9"/>
  <c r="G6" i="9"/>
  <c r="H6" i="9"/>
  <c r="I6" i="9"/>
  <c r="J6" i="9"/>
  <c r="K6" i="9"/>
  <c r="L6" i="9"/>
  <c r="M6" i="9"/>
  <c r="N6" i="9"/>
  <c r="O6" i="9"/>
  <c r="P6" i="9"/>
  <c r="Q6" i="9"/>
  <c r="R6" i="9"/>
  <c r="E7" i="9"/>
  <c r="F7" i="9"/>
  <c r="G7" i="9"/>
  <c r="H7" i="9"/>
  <c r="I7" i="9"/>
  <c r="J7" i="9"/>
  <c r="K7" i="9"/>
  <c r="L7" i="9"/>
  <c r="M7" i="9"/>
  <c r="W7" i="9" s="1"/>
  <c r="N7" i="9"/>
  <c r="O7" i="9"/>
  <c r="P7" i="9"/>
  <c r="Q7" i="9"/>
  <c r="R7" i="9"/>
  <c r="E8" i="9"/>
  <c r="F8" i="9"/>
  <c r="G8" i="9"/>
  <c r="H8" i="9"/>
  <c r="I8" i="9"/>
  <c r="J8" i="9"/>
  <c r="K8" i="9"/>
  <c r="W8" i="9" s="1"/>
  <c r="L8" i="9"/>
  <c r="M8" i="9"/>
  <c r="N8" i="9"/>
  <c r="O8" i="9"/>
  <c r="P8" i="9"/>
  <c r="Q8" i="9"/>
  <c r="R8" i="9"/>
  <c r="E9" i="9"/>
  <c r="F9" i="9"/>
  <c r="G9" i="9"/>
  <c r="H9" i="9"/>
  <c r="I9" i="9"/>
  <c r="J9" i="9"/>
  <c r="K9" i="9"/>
  <c r="L9" i="9"/>
  <c r="M9" i="9"/>
  <c r="N9" i="9"/>
  <c r="O9" i="9"/>
  <c r="P9" i="9"/>
  <c r="W9" i="9" s="1"/>
  <c r="Q9" i="9"/>
  <c r="R9" i="9"/>
  <c r="E10" i="9"/>
  <c r="F10" i="9"/>
  <c r="G10" i="9"/>
  <c r="H10" i="9"/>
  <c r="I10" i="9"/>
  <c r="J10" i="9"/>
  <c r="K10" i="9"/>
  <c r="L10" i="9"/>
  <c r="M10" i="9"/>
  <c r="N10" i="9"/>
  <c r="O10" i="9"/>
  <c r="P10" i="9"/>
  <c r="Q10" i="9"/>
  <c r="R10" i="9"/>
  <c r="E11" i="9"/>
  <c r="F11" i="9"/>
  <c r="G11" i="9"/>
  <c r="H11" i="9"/>
  <c r="I11" i="9"/>
  <c r="J11" i="9"/>
  <c r="K11" i="9"/>
  <c r="L11" i="9"/>
  <c r="M11" i="9"/>
  <c r="W11" i="9" s="1"/>
  <c r="N11" i="9"/>
  <c r="O11" i="9"/>
  <c r="P11" i="9"/>
  <c r="Q11" i="9"/>
  <c r="R11" i="9"/>
  <c r="E12" i="9"/>
  <c r="F12" i="9"/>
  <c r="G12" i="9"/>
  <c r="H12" i="9"/>
  <c r="I12" i="9"/>
  <c r="J12" i="9"/>
  <c r="M12" i="9"/>
  <c r="N12" i="9"/>
  <c r="O12" i="9"/>
  <c r="R12" i="9"/>
  <c r="E13" i="9"/>
  <c r="F13" i="9"/>
  <c r="G13" i="9"/>
  <c r="H13" i="9"/>
  <c r="I13" i="9"/>
  <c r="J13" i="9"/>
  <c r="L13" i="9"/>
  <c r="M13" i="9"/>
  <c r="N13" i="9"/>
  <c r="O13" i="9"/>
  <c r="E14" i="9"/>
  <c r="F14" i="9"/>
  <c r="G14" i="9"/>
  <c r="H14" i="9"/>
  <c r="I14" i="9"/>
  <c r="J14" i="9"/>
  <c r="N14" i="9"/>
  <c r="O14" i="9"/>
  <c r="E15" i="9"/>
  <c r="F15" i="9"/>
  <c r="G15" i="9"/>
  <c r="H15" i="9"/>
  <c r="I15" i="9"/>
  <c r="J15" i="9"/>
  <c r="N15" i="9"/>
  <c r="O15" i="9"/>
  <c r="P15" i="9"/>
  <c r="Q15" i="9"/>
  <c r="R15" i="9"/>
  <c r="E16" i="9"/>
  <c r="F16" i="9"/>
  <c r="G16" i="9"/>
  <c r="H16" i="9"/>
  <c r="I16" i="9"/>
  <c r="J16" i="9"/>
  <c r="M16" i="9"/>
  <c r="N16" i="9"/>
  <c r="O16" i="9"/>
  <c r="E17" i="9"/>
  <c r="F17" i="9"/>
  <c r="G17" i="9"/>
  <c r="H17" i="9"/>
  <c r="I17" i="9"/>
  <c r="J17" i="9"/>
  <c r="N17" i="9"/>
  <c r="O17" i="9"/>
  <c r="P17" i="9"/>
  <c r="E18" i="9"/>
  <c r="F18" i="9"/>
  <c r="G18" i="9"/>
  <c r="H18" i="9"/>
  <c r="I18" i="9"/>
  <c r="J18" i="9"/>
  <c r="N18" i="9"/>
  <c r="O18" i="9"/>
  <c r="E19" i="9"/>
  <c r="F19" i="9"/>
  <c r="G19" i="9"/>
  <c r="H19" i="9"/>
  <c r="I19" i="9"/>
  <c r="J19" i="9"/>
  <c r="N19" i="9"/>
  <c r="O19" i="9"/>
  <c r="E20" i="9"/>
  <c r="F20" i="9"/>
  <c r="G20" i="9"/>
  <c r="H20" i="9"/>
  <c r="I20" i="9"/>
  <c r="J20" i="9"/>
  <c r="N20" i="9"/>
  <c r="O20" i="9"/>
  <c r="E21" i="9"/>
  <c r="F21" i="9"/>
  <c r="G21" i="9"/>
  <c r="H21" i="9"/>
  <c r="I21" i="9"/>
  <c r="J21" i="9"/>
  <c r="N21" i="9"/>
  <c r="O21" i="9"/>
  <c r="E22" i="9"/>
  <c r="F22" i="9"/>
  <c r="G22" i="9"/>
  <c r="H22" i="9"/>
  <c r="I22" i="9"/>
  <c r="J22" i="9"/>
  <c r="N22" i="9"/>
  <c r="O22" i="9"/>
  <c r="E23" i="9"/>
  <c r="F23" i="9"/>
  <c r="G23" i="9"/>
  <c r="H23" i="9"/>
  <c r="I23" i="9"/>
  <c r="J23" i="9"/>
  <c r="N23" i="9"/>
  <c r="O23" i="9"/>
  <c r="E24" i="9"/>
  <c r="F24" i="9"/>
  <c r="G24" i="9"/>
  <c r="H24" i="9"/>
  <c r="I24" i="9"/>
  <c r="J24" i="9"/>
  <c r="N24" i="9"/>
  <c r="O24" i="9"/>
  <c r="E25" i="9"/>
  <c r="F25" i="9"/>
  <c r="G25" i="9"/>
  <c r="H25" i="9"/>
  <c r="I25" i="9"/>
  <c r="J25" i="9"/>
  <c r="N25" i="9"/>
  <c r="O25" i="9"/>
  <c r="E26" i="9"/>
  <c r="F26" i="9"/>
  <c r="G26" i="9"/>
  <c r="H26" i="9"/>
  <c r="I26" i="9"/>
  <c r="J26" i="9"/>
  <c r="N26" i="9"/>
  <c r="O26" i="9"/>
  <c r="E27" i="9"/>
  <c r="F27" i="9"/>
  <c r="G27" i="9"/>
  <c r="H27" i="9"/>
  <c r="I27" i="9"/>
  <c r="J27" i="9"/>
  <c r="K27" i="9"/>
  <c r="W27" i="9" s="1"/>
  <c r="L27" i="9"/>
  <c r="M27" i="9"/>
  <c r="N27" i="9"/>
  <c r="O27" i="9"/>
  <c r="P27" i="9"/>
  <c r="Q27" i="9"/>
  <c r="R27" i="9"/>
  <c r="E28" i="9"/>
  <c r="F28" i="9"/>
  <c r="G28" i="9"/>
  <c r="H28" i="9"/>
  <c r="I28" i="9"/>
  <c r="J28" i="9"/>
  <c r="K28" i="9"/>
  <c r="L28" i="9"/>
  <c r="M28" i="9"/>
  <c r="N28" i="9"/>
  <c r="O28" i="9"/>
  <c r="P28" i="9"/>
  <c r="W28" i="9" s="1"/>
  <c r="Q28" i="9"/>
  <c r="R28" i="9"/>
  <c r="E29" i="9"/>
  <c r="F29" i="9"/>
  <c r="G29" i="9"/>
  <c r="H29" i="9"/>
  <c r="I29" i="9"/>
  <c r="J29" i="9"/>
  <c r="K29" i="9"/>
  <c r="L29" i="9"/>
  <c r="M29" i="9"/>
  <c r="N29" i="9"/>
  <c r="O29" i="9"/>
  <c r="P29" i="9"/>
  <c r="Q29" i="9"/>
  <c r="R29" i="9"/>
  <c r="E30" i="9"/>
  <c r="F30" i="9"/>
  <c r="G30" i="9"/>
  <c r="H30" i="9"/>
  <c r="I30" i="9"/>
  <c r="J30" i="9"/>
  <c r="K30" i="9"/>
  <c r="W30" i="9" s="1"/>
  <c r="L30" i="9"/>
  <c r="M30" i="9"/>
  <c r="N30" i="9"/>
  <c r="O30" i="9"/>
  <c r="P30" i="9"/>
  <c r="Q30" i="9"/>
  <c r="R30" i="9"/>
  <c r="E31" i="9"/>
  <c r="F31" i="9"/>
  <c r="G31" i="9"/>
  <c r="H31" i="9"/>
  <c r="I31" i="9"/>
  <c r="J31" i="9"/>
  <c r="K31" i="9"/>
  <c r="L31" i="9"/>
  <c r="M31" i="9"/>
  <c r="N31" i="9"/>
  <c r="O31" i="9"/>
  <c r="P31" i="9"/>
  <c r="Q31" i="9"/>
  <c r="R31" i="9"/>
  <c r="E32" i="9"/>
  <c r="F32" i="9"/>
  <c r="G32" i="9"/>
  <c r="H32" i="9"/>
  <c r="I32" i="9"/>
  <c r="J32" i="9"/>
  <c r="K32" i="9"/>
  <c r="L32" i="9"/>
  <c r="M32" i="9"/>
  <c r="W32" i="9" s="1"/>
  <c r="N32" i="9"/>
  <c r="O32" i="9"/>
  <c r="P32" i="9"/>
  <c r="Q32" i="9"/>
  <c r="R32" i="9"/>
  <c r="E33" i="9"/>
  <c r="F33" i="9"/>
  <c r="G33" i="9"/>
  <c r="H33" i="9"/>
  <c r="I33" i="9"/>
  <c r="J33" i="9"/>
  <c r="K33" i="9"/>
  <c r="L33" i="9"/>
  <c r="M33" i="9"/>
  <c r="N33" i="9"/>
  <c r="O33" i="9"/>
  <c r="P33" i="9"/>
  <c r="Q33" i="9"/>
  <c r="R33" i="9"/>
  <c r="E34" i="9"/>
  <c r="F34" i="9"/>
  <c r="G34" i="9"/>
  <c r="H34" i="9"/>
  <c r="I34" i="9"/>
  <c r="J34" i="9"/>
  <c r="K34" i="9"/>
  <c r="L34" i="9"/>
  <c r="M34" i="9"/>
  <c r="N34" i="9"/>
  <c r="O34" i="9"/>
  <c r="P34" i="9"/>
  <c r="Q34" i="9"/>
  <c r="R34" i="9"/>
  <c r="E35" i="9"/>
  <c r="F35" i="9"/>
  <c r="G35" i="9"/>
  <c r="H35" i="9"/>
  <c r="I35" i="9"/>
  <c r="J35" i="9"/>
  <c r="K35" i="9"/>
  <c r="L35" i="9"/>
  <c r="M35" i="9"/>
  <c r="N35" i="9"/>
  <c r="O35" i="9"/>
  <c r="P35" i="9"/>
  <c r="Q35" i="9"/>
  <c r="E36" i="9"/>
  <c r="F36" i="9"/>
  <c r="G36" i="9"/>
  <c r="H36" i="9"/>
  <c r="I36" i="9"/>
  <c r="J36" i="9"/>
  <c r="K36" i="9"/>
  <c r="L36" i="9"/>
  <c r="M36" i="9"/>
  <c r="N36" i="9"/>
  <c r="O36" i="9"/>
  <c r="P36" i="9"/>
  <c r="Q36" i="9"/>
  <c r="R36" i="9"/>
  <c r="E37" i="9"/>
  <c r="F37" i="9"/>
  <c r="G37" i="9"/>
  <c r="H37" i="9"/>
  <c r="I37" i="9"/>
  <c r="J37" i="9"/>
  <c r="N37" i="9"/>
  <c r="O37" i="9"/>
  <c r="E38" i="9"/>
  <c r="F38" i="9"/>
  <c r="G38" i="9"/>
  <c r="H38" i="9"/>
  <c r="I38" i="9"/>
  <c r="J38" i="9"/>
  <c r="N38" i="9"/>
  <c r="O38" i="9"/>
  <c r="E39" i="9"/>
  <c r="F39" i="9"/>
  <c r="G39" i="9"/>
  <c r="H39" i="9"/>
  <c r="I39" i="9"/>
  <c r="J39" i="9"/>
  <c r="K39" i="9"/>
  <c r="M39" i="9"/>
  <c r="N39" i="9"/>
  <c r="O39" i="9"/>
  <c r="P39" i="9"/>
  <c r="Q39" i="9"/>
  <c r="R39" i="9"/>
  <c r="E40" i="9"/>
  <c r="F40" i="9"/>
  <c r="G40" i="9"/>
  <c r="H40" i="9"/>
  <c r="I40" i="9"/>
  <c r="J40" i="9"/>
  <c r="N40" i="9"/>
  <c r="O40" i="9"/>
  <c r="E41" i="9"/>
  <c r="F41" i="9"/>
  <c r="G41" i="9"/>
  <c r="H41" i="9"/>
  <c r="I41" i="9"/>
  <c r="J41" i="9"/>
  <c r="N41" i="9"/>
  <c r="O41" i="9"/>
  <c r="E42" i="9"/>
  <c r="F42" i="9"/>
  <c r="G42" i="9"/>
  <c r="H42" i="9"/>
  <c r="I42" i="9"/>
  <c r="J42" i="9"/>
  <c r="N42" i="9"/>
  <c r="O42" i="9"/>
  <c r="E43" i="9"/>
  <c r="F43" i="9"/>
  <c r="G43" i="9"/>
  <c r="H43" i="9"/>
  <c r="I43" i="9"/>
  <c r="J43" i="9"/>
  <c r="N43" i="9"/>
  <c r="O43" i="9"/>
  <c r="E44" i="9"/>
  <c r="F44" i="9"/>
  <c r="G44" i="9"/>
  <c r="H44" i="9"/>
  <c r="I44" i="9"/>
  <c r="J44" i="9"/>
  <c r="N44" i="9"/>
  <c r="O44" i="9"/>
  <c r="E45" i="9"/>
  <c r="F45" i="9"/>
  <c r="G45" i="9"/>
  <c r="H45" i="9"/>
  <c r="I45" i="9"/>
  <c r="J45" i="9"/>
  <c r="N45" i="9"/>
  <c r="O45" i="9"/>
  <c r="E46" i="9"/>
  <c r="F46" i="9"/>
  <c r="G46" i="9"/>
  <c r="H46" i="9"/>
  <c r="I46" i="9"/>
  <c r="J46" i="9"/>
  <c r="N46" i="9"/>
  <c r="O46" i="9"/>
  <c r="E47" i="9"/>
  <c r="F47" i="9"/>
  <c r="G47" i="9"/>
  <c r="H47" i="9"/>
  <c r="I47" i="9"/>
  <c r="J47" i="9"/>
  <c r="N47" i="9"/>
  <c r="O47" i="9"/>
  <c r="E48" i="9"/>
  <c r="F48" i="9"/>
  <c r="G48" i="9"/>
  <c r="H48" i="9"/>
  <c r="I48" i="9"/>
  <c r="J48" i="9"/>
  <c r="N48" i="9"/>
  <c r="O48" i="9"/>
  <c r="E49" i="9"/>
  <c r="F49" i="9"/>
  <c r="G49" i="9"/>
  <c r="H49" i="9"/>
  <c r="I49" i="9"/>
  <c r="J49" i="9"/>
  <c r="N49" i="9"/>
  <c r="O49" i="9"/>
  <c r="E50" i="9"/>
  <c r="F50" i="9"/>
  <c r="G50" i="9"/>
  <c r="H50" i="9"/>
  <c r="I50" i="9"/>
  <c r="J50" i="9"/>
  <c r="N50" i="9"/>
  <c r="O50" i="9"/>
  <c r="E51" i="9"/>
  <c r="F51" i="9"/>
  <c r="G51" i="9"/>
  <c r="H51" i="9"/>
  <c r="I51" i="9"/>
  <c r="J51" i="9"/>
  <c r="K51" i="9"/>
  <c r="L51" i="9"/>
  <c r="M51" i="9"/>
  <c r="N51" i="9"/>
  <c r="O51" i="9"/>
  <c r="P51" i="9"/>
  <c r="Q51" i="9"/>
  <c r="R51" i="9"/>
  <c r="W51" i="9" s="1"/>
  <c r="E52" i="9"/>
  <c r="F52" i="9"/>
  <c r="G52" i="9"/>
  <c r="H52" i="9"/>
  <c r="I52" i="9"/>
  <c r="J52" i="9"/>
  <c r="K52" i="9"/>
  <c r="L52" i="9"/>
  <c r="M52" i="9"/>
  <c r="N52" i="9"/>
  <c r="O52" i="9"/>
  <c r="P52" i="9"/>
  <c r="Q52" i="9"/>
  <c r="R52" i="9"/>
  <c r="E53" i="9"/>
  <c r="F53" i="9"/>
  <c r="G53" i="9"/>
  <c r="H53" i="9"/>
  <c r="I53" i="9"/>
  <c r="J53" i="9"/>
  <c r="K53" i="9"/>
  <c r="L53" i="9"/>
  <c r="M53" i="9"/>
  <c r="N53" i="9"/>
  <c r="O53" i="9"/>
  <c r="P53" i="9"/>
  <c r="Q53" i="9"/>
  <c r="R53" i="9"/>
  <c r="E54" i="9"/>
  <c r="F54" i="9"/>
  <c r="G54" i="9"/>
  <c r="H54" i="9"/>
  <c r="I54" i="9"/>
  <c r="J54" i="9"/>
  <c r="K54" i="9"/>
  <c r="W54" i="9" s="1"/>
  <c r="L54" i="9"/>
  <c r="M54" i="9"/>
  <c r="N54" i="9"/>
  <c r="O54" i="9"/>
  <c r="P54" i="9"/>
  <c r="Q54" i="9"/>
  <c r="R54" i="9"/>
  <c r="E55" i="9"/>
  <c r="F55" i="9"/>
  <c r="G55" i="9"/>
  <c r="H55" i="9"/>
  <c r="I55" i="9"/>
  <c r="J55" i="9"/>
  <c r="K55" i="9"/>
  <c r="L55" i="9"/>
  <c r="M55" i="9"/>
  <c r="N55" i="9"/>
  <c r="O55" i="9"/>
  <c r="P55" i="9"/>
  <c r="Q55" i="9"/>
  <c r="R55" i="9"/>
  <c r="E56" i="9"/>
  <c r="F56" i="9"/>
  <c r="G56" i="9"/>
  <c r="H56" i="9"/>
  <c r="I56" i="9"/>
  <c r="J56" i="9"/>
  <c r="K56" i="9"/>
  <c r="W56" i="9" s="1"/>
  <c r="L56" i="9"/>
  <c r="M56" i="9"/>
  <c r="N56" i="9"/>
  <c r="O56" i="9"/>
  <c r="P56" i="9"/>
  <c r="Q56" i="9"/>
  <c r="R56" i="9"/>
  <c r="E57" i="9"/>
  <c r="F57" i="9"/>
  <c r="G57" i="9"/>
  <c r="H57" i="9"/>
  <c r="I57" i="9"/>
  <c r="J57" i="9"/>
  <c r="K57" i="9"/>
  <c r="L57" i="9"/>
  <c r="M57" i="9"/>
  <c r="N57" i="9"/>
  <c r="O57" i="9"/>
  <c r="P57" i="9"/>
  <c r="W57" i="9" s="1"/>
  <c r="Q57" i="9"/>
  <c r="R57" i="9"/>
  <c r="E58" i="9"/>
  <c r="F58" i="9"/>
  <c r="G58" i="9"/>
  <c r="H58" i="9"/>
  <c r="I58" i="9"/>
  <c r="J58" i="9"/>
  <c r="K58" i="9"/>
  <c r="L58" i="9"/>
  <c r="M58" i="9"/>
  <c r="N58" i="9"/>
  <c r="O58" i="9"/>
  <c r="P58" i="9"/>
  <c r="Q58" i="9"/>
  <c r="R58" i="9"/>
  <c r="E59" i="9"/>
  <c r="F59" i="9"/>
  <c r="G59" i="9"/>
  <c r="H59" i="9"/>
  <c r="I59" i="9"/>
  <c r="J59" i="9"/>
  <c r="K59" i="9"/>
  <c r="W59" i="9" s="1"/>
  <c r="L59" i="9"/>
  <c r="M59" i="9"/>
  <c r="N59" i="9"/>
  <c r="O59" i="9"/>
  <c r="P59" i="9"/>
  <c r="Q59" i="9"/>
  <c r="R59" i="9"/>
  <c r="E60" i="9"/>
  <c r="F60" i="9"/>
  <c r="G60" i="9"/>
  <c r="H60" i="9"/>
  <c r="I60" i="9"/>
  <c r="J60" i="9"/>
  <c r="K60" i="9"/>
  <c r="L60" i="9"/>
  <c r="M60" i="9"/>
  <c r="N60" i="9"/>
  <c r="O60" i="9"/>
  <c r="P60" i="9"/>
  <c r="E61" i="9"/>
  <c r="F61" i="9"/>
  <c r="G61" i="9"/>
  <c r="H61" i="9"/>
  <c r="I61" i="9"/>
  <c r="J61" i="9"/>
  <c r="N61" i="9"/>
  <c r="O61" i="9"/>
  <c r="E62" i="9"/>
  <c r="F62" i="9"/>
  <c r="G62" i="9"/>
  <c r="H62" i="9"/>
  <c r="I62" i="9"/>
  <c r="J62" i="9"/>
  <c r="N62" i="9"/>
  <c r="O62" i="9"/>
  <c r="E63" i="9"/>
  <c r="F63" i="9"/>
  <c r="G63" i="9"/>
  <c r="H63" i="9"/>
  <c r="I63" i="9"/>
  <c r="J63" i="9"/>
  <c r="K63" i="9"/>
  <c r="W63" i="9" s="1"/>
  <c r="M63" i="9"/>
  <c r="N63" i="9"/>
  <c r="O63" i="9"/>
  <c r="P63" i="9"/>
  <c r="Q63" i="9"/>
  <c r="R63" i="9"/>
  <c r="E64" i="9"/>
  <c r="F64" i="9"/>
  <c r="G64" i="9"/>
  <c r="H64" i="9"/>
  <c r="I64" i="9"/>
  <c r="J64" i="9"/>
  <c r="N64" i="9"/>
  <c r="O64" i="9"/>
  <c r="E65" i="9"/>
  <c r="F65" i="9"/>
  <c r="G65" i="9"/>
  <c r="H65" i="9"/>
  <c r="I65" i="9"/>
  <c r="J65" i="9"/>
  <c r="N65" i="9"/>
  <c r="O65" i="9"/>
  <c r="E66" i="9"/>
  <c r="F66" i="9"/>
  <c r="G66" i="9"/>
  <c r="H66" i="9"/>
  <c r="I66" i="9"/>
  <c r="J66" i="9"/>
  <c r="N66" i="9"/>
  <c r="O66" i="9"/>
  <c r="E67" i="9"/>
  <c r="F67" i="9"/>
  <c r="G67" i="9"/>
  <c r="H67" i="9"/>
  <c r="I67" i="9"/>
  <c r="J67" i="9"/>
  <c r="N67" i="9"/>
  <c r="O67" i="9"/>
  <c r="E68" i="9"/>
  <c r="F68" i="9"/>
  <c r="G68" i="9"/>
  <c r="H68" i="9"/>
  <c r="I68" i="9"/>
  <c r="J68" i="9"/>
  <c r="N68" i="9"/>
  <c r="O68" i="9"/>
  <c r="E69" i="9"/>
  <c r="F69" i="9"/>
  <c r="G69" i="9"/>
  <c r="H69" i="9"/>
  <c r="I69" i="9"/>
  <c r="J69" i="9"/>
  <c r="N69" i="9"/>
  <c r="O69" i="9"/>
  <c r="E70" i="9"/>
  <c r="F70" i="9"/>
  <c r="G70" i="9"/>
  <c r="H70" i="9"/>
  <c r="I70" i="9"/>
  <c r="J70" i="9"/>
  <c r="N70" i="9"/>
  <c r="O70" i="9"/>
  <c r="E71" i="9"/>
  <c r="F71" i="9"/>
  <c r="G71" i="9"/>
  <c r="H71" i="9"/>
  <c r="I71" i="9"/>
  <c r="J71" i="9"/>
  <c r="N71" i="9"/>
  <c r="O71" i="9"/>
  <c r="E72" i="9"/>
  <c r="F72" i="9"/>
  <c r="G72" i="9"/>
  <c r="H72" i="9"/>
  <c r="I72" i="9"/>
  <c r="J72" i="9"/>
  <c r="N72" i="9"/>
  <c r="O72" i="9"/>
  <c r="E73" i="9"/>
  <c r="F73" i="9"/>
  <c r="G73" i="9"/>
  <c r="H73" i="9"/>
  <c r="I73" i="9"/>
  <c r="J73" i="9"/>
  <c r="N73" i="9"/>
  <c r="O73" i="9"/>
  <c r="E74" i="9"/>
  <c r="F74" i="9"/>
  <c r="G74" i="9"/>
  <c r="H74" i="9"/>
  <c r="I74" i="9"/>
  <c r="J74" i="9"/>
  <c r="N74" i="9"/>
  <c r="O74" i="9"/>
  <c r="E75" i="9"/>
  <c r="F75" i="9"/>
  <c r="G75" i="9"/>
  <c r="H75" i="9"/>
  <c r="I75" i="9"/>
  <c r="J75" i="9"/>
  <c r="K75" i="9"/>
  <c r="L75" i="9"/>
  <c r="M75" i="9"/>
  <c r="N75" i="9"/>
  <c r="O75" i="9"/>
  <c r="P75" i="9"/>
  <c r="Q75" i="9"/>
  <c r="R75" i="9"/>
  <c r="E76" i="9"/>
  <c r="F76" i="9"/>
  <c r="G76" i="9"/>
  <c r="H76" i="9"/>
  <c r="I76" i="9"/>
  <c r="J76" i="9"/>
  <c r="K76" i="9"/>
  <c r="W76" i="9" s="1"/>
  <c r="L76" i="9"/>
  <c r="M76" i="9"/>
  <c r="N76" i="9"/>
  <c r="O76" i="9"/>
  <c r="P76" i="9"/>
  <c r="Q76" i="9"/>
  <c r="R76" i="9"/>
  <c r="E77" i="9"/>
  <c r="F77" i="9"/>
  <c r="G77" i="9"/>
  <c r="H77" i="9"/>
  <c r="I77" i="9"/>
  <c r="J77" i="9"/>
  <c r="K77" i="9"/>
  <c r="L77" i="9"/>
  <c r="M77" i="9"/>
  <c r="N77" i="9"/>
  <c r="O77" i="9"/>
  <c r="P77" i="9"/>
  <c r="Q77" i="9"/>
  <c r="R77" i="9"/>
  <c r="E78" i="9"/>
  <c r="F78" i="9"/>
  <c r="G78" i="9"/>
  <c r="H78" i="9"/>
  <c r="I78" i="9"/>
  <c r="J78" i="9"/>
  <c r="K78" i="9"/>
  <c r="W78" i="9" s="1"/>
  <c r="L78" i="9"/>
  <c r="M78" i="9"/>
  <c r="N78" i="9"/>
  <c r="O78" i="9"/>
  <c r="P78" i="9"/>
  <c r="Q78" i="9"/>
  <c r="R78" i="9"/>
  <c r="E79" i="9"/>
  <c r="F79" i="9"/>
  <c r="G79" i="9"/>
  <c r="H79" i="9"/>
  <c r="I79" i="9"/>
  <c r="J79" i="9"/>
  <c r="K79" i="9"/>
  <c r="W79" i="9" s="1"/>
  <c r="L79" i="9"/>
  <c r="M79" i="9"/>
  <c r="N79" i="9"/>
  <c r="O79" i="9"/>
  <c r="P79" i="9"/>
  <c r="Q79" i="9"/>
  <c r="R79" i="9"/>
  <c r="E80" i="9"/>
  <c r="F80" i="9"/>
  <c r="G80" i="9"/>
  <c r="H80" i="9"/>
  <c r="I80" i="9"/>
  <c r="J80" i="9"/>
  <c r="K80" i="9"/>
  <c r="L80" i="9"/>
  <c r="M80" i="9"/>
  <c r="N80" i="9"/>
  <c r="O80" i="9"/>
  <c r="P80" i="9"/>
  <c r="Q80" i="9"/>
  <c r="R80" i="9"/>
  <c r="E81" i="9"/>
  <c r="F81" i="9"/>
  <c r="G81" i="9"/>
  <c r="H81" i="9"/>
  <c r="I81" i="9"/>
  <c r="J81" i="9"/>
  <c r="K81" i="9"/>
  <c r="L81" i="9"/>
  <c r="M81" i="9"/>
  <c r="N81" i="9"/>
  <c r="O81" i="9"/>
  <c r="P81" i="9"/>
  <c r="Q81" i="9"/>
  <c r="R81" i="9"/>
  <c r="E82" i="9"/>
  <c r="F82" i="9"/>
  <c r="G82" i="9"/>
  <c r="H82" i="9"/>
  <c r="I82" i="9"/>
  <c r="J82" i="9"/>
  <c r="K82" i="9"/>
  <c r="L82" i="9"/>
  <c r="M82" i="9"/>
  <c r="N82" i="9"/>
  <c r="O82" i="9"/>
  <c r="P82" i="9"/>
  <c r="Q82" i="9"/>
  <c r="R82" i="9"/>
  <c r="E83" i="9"/>
  <c r="F83" i="9"/>
  <c r="G83" i="9"/>
  <c r="H83" i="9"/>
  <c r="I83" i="9"/>
  <c r="J83" i="9"/>
  <c r="K83" i="9"/>
  <c r="L83" i="9"/>
  <c r="M83" i="9"/>
  <c r="N83" i="9"/>
  <c r="O83" i="9"/>
  <c r="P83" i="9"/>
  <c r="Q83" i="9"/>
  <c r="R83" i="9"/>
  <c r="E84" i="9"/>
  <c r="F84" i="9"/>
  <c r="G84" i="9"/>
  <c r="H84" i="9"/>
  <c r="I84" i="9"/>
  <c r="J84" i="9"/>
  <c r="K84" i="9"/>
  <c r="L84" i="9"/>
  <c r="M84" i="9"/>
  <c r="N84" i="9"/>
  <c r="O84" i="9"/>
  <c r="E85" i="9"/>
  <c r="F85" i="9"/>
  <c r="G85" i="9"/>
  <c r="H85" i="9"/>
  <c r="I85" i="9"/>
  <c r="J85" i="9"/>
  <c r="N85" i="9"/>
  <c r="O85" i="9"/>
  <c r="E86" i="9"/>
  <c r="F86" i="9"/>
  <c r="G86" i="9"/>
  <c r="H86" i="9"/>
  <c r="I86" i="9"/>
  <c r="J86" i="9"/>
  <c r="N86" i="9"/>
  <c r="O86" i="9"/>
  <c r="E87" i="9"/>
  <c r="F87" i="9"/>
  <c r="G87" i="9"/>
  <c r="H87" i="9"/>
  <c r="I87" i="9"/>
  <c r="J87" i="9"/>
  <c r="N87" i="9"/>
  <c r="O87" i="9"/>
  <c r="P87" i="9"/>
  <c r="Q87" i="9"/>
  <c r="R87" i="9"/>
  <c r="E88" i="9"/>
  <c r="F88" i="9"/>
  <c r="G88" i="9"/>
  <c r="H88" i="9"/>
  <c r="I88" i="9"/>
  <c r="J88" i="9"/>
  <c r="K88" i="9"/>
  <c r="L88" i="9"/>
  <c r="N88" i="9"/>
  <c r="O88" i="9"/>
  <c r="E89" i="9"/>
  <c r="F89" i="9"/>
  <c r="G89" i="9"/>
  <c r="H89" i="9"/>
  <c r="I89" i="9"/>
  <c r="J89" i="9"/>
  <c r="N89" i="9"/>
  <c r="O89" i="9"/>
  <c r="P89" i="9"/>
  <c r="Q89" i="9"/>
  <c r="E90" i="9"/>
  <c r="F90" i="9"/>
  <c r="G90" i="9"/>
  <c r="H90" i="9"/>
  <c r="I90" i="9"/>
  <c r="J90" i="9"/>
  <c r="N90" i="9"/>
  <c r="O90" i="9"/>
  <c r="E91" i="9"/>
  <c r="F91" i="9"/>
  <c r="G91" i="9"/>
  <c r="H91" i="9"/>
  <c r="I91" i="9"/>
  <c r="J91" i="9"/>
  <c r="N91" i="9"/>
  <c r="O91" i="9"/>
  <c r="E92" i="9"/>
  <c r="F92" i="9"/>
  <c r="G92" i="9"/>
  <c r="H92" i="9"/>
  <c r="I92" i="9"/>
  <c r="J92" i="9"/>
  <c r="N92" i="9"/>
  <c r="O92" i="9"/>
  <c r="E93" i="9"/>
  <c r="F93" i="9"/>
  <c r="G93" i="9"/>
  <c r="H93" i="9"/>
  <c r="I93" i="9"/>
  <c r="J93" i="9"/>
  <c r="N93" i="9"/>
  <c r="O93" i="9"/>
  <c r="E94" i="9"/>
  <c r="F94" i="9"/>
  <c r="G94" i="9"/>
  <c r="H94" i="9"/>
  <c r="I94" i="9"/>
  <c r="J94" i="9"/>
  <c r="N94" i="9"/>
  <c r="O94" i="9"/>
  <c r="E95" i="9"/>
  <c r="F95" i="9"/>
  <c r="G95" i="9"/>
  <c r="H95" i="9"/>
  <c r="I95" i="9"/>
  <c r="J95" i="9"/>
  <c r="N95" i="9"/>
  <c r="O95" i="9"/>
  <c r="E96" i="9"/>
  <c r="F96" i="9"/>
  <c r="G96" i="9"/>
  <c r="H96" i="9"/>
  <c r="I96" i="9"/>
  <c r="J96" i="9"/>
  <c r="N96" i="9"/>
  <c r="O96" i="9"/>
  <c r="E97" i="9"/>
  <c r="F97" i="9"/>
  <c r="G97" i="9"/>
  <c r="H97" i="9"/>
  <c r="I97" i="9"/>
  <c r="J97" i="9"/>
  <c r="N97" i="9"/>
  <c r="O97" i="9"/>
  <c r="E98" i="9"/>
  <c r="F98" i="9"/>
  <c r="G98" i="9"/>
  <c r="H98" i="9"/>
  <c r="I98" i="9"/>
  <c r="J98" i="9"/>
  <c r="N98" i="9"/>
  <c r="O98" i="9"/>
  <c r="E99" i="9"/>
  <c r="F99" i="9"/>
  <c r="G99" i="9"/>
  <c r="H99" i="9"/>
  <c r="I99" i="9"/>
  <c r="J99" i="9"/>
  <c r="K99" i="9"/>
  <c r="L99" i="9"/>
  <c r="M99" i="9"/>
  <c r="N99" i="9"/>
  <c r="O99" i="9"/>
  <c r="P99" i="9"/>
  <c r="Q99" i="9"/>
  <c r="R99" i="9"/>
  <c r="E100" i="9"/>
  <c r="F100" i="9"/>
  <c r="G100" i="9"/>
  <c r="H100" i="9"/>
  <c r="I100" i="9"/>
  <c r="J100" i="9"/>
  <c r="K100" i="9"/>
  <c r="W100" i="9" s="1"/>
  <c r="L100" i="9"/>
  <c r="M100" i="9"/>
  <c r="N100" i="9"/>
  <c r="O100" i="9"/>
  <c r="P100" i="9"/>
  <c r="Q100" i="9"/>
  <c r="R100" i="9"/>
  <c r="E101" i="9"/>
  <c r="F101" i="9"/>
  <c r="G101" i="9"/>
  <c r="H101" i="9"/>
  <c r="I101" i="9"/>
  <c r="J101" i="9"/>
  <c r="K101" i="9"/>
  <c r="W101" i="9" s="1"/>
  <c r="L101" i="9"/>
  <c r="M101" i="9"/>
  <c r="N101" i="9"/>
  <c r="O101" i="9"/>
  <c r="P101" i="9"/>
  <c r="Q101" i="9"/>
  <c r="R101" i="9"/>
  <c r="E102" i="9"/>
  <c r="F102" i="9"/>
  <c r="G102" i="9"/>
  <c r="H102" i="9"/>
  <c r="I102" i="9"/>
  <c r="J102" i="9"/>
  <c r="K102" i="9"/>
  <c r="W102" i="9" s="1"/>
  <c r="L102" i="9"/>
  <c r="M102" i="9"/>
  <c r="N102" i="9"/>
  <c r="O102" i="9"/>
  <c r="P102" i="9"/>
  <c r="Q102" i="9"/>
  <c r="R102" i="9"/>
  <c r="E103" i="9"/>
  <c r="F103" i="9"/>
  <c r="G103" i="9"/>
  <c r="H103" i="9"/>
  <c r="I103" i="9"/>
  <c r="J103" i="9"/>
  <c r="K103" i="9"/>
  <c r="W103" i="9" s="1"/>
  <c r="L103" i="9"/>
  <c r="M103" i="9"/>
  <c r="N103" i="9"/>
  <c r="O103" i="9"/>
  <c r="P103" i="9"/>
  <c r="Q103" i="9"/>
  <c r="R103" i="9"/>
  <c r="E104" i="9"/>
  <c r="F104" i="9"/>
  <c r="G104" i="9"/>
  <c r="H104" i="9"/>
  <c r="I104" i="9"/>
  <c r="J104" i="9"/>
  <c r="K104" i="9"/>
  <c r="L104" i="9"/>
  <c r="M104" i="9"/>
  <c r="N104" i="9"/>
  <c r="O104" i="9"/>
  <c r="P104" i="9"/>
  <c r="Q104" i="9"/>
  <c r="R104" i="9"/>
  <c r="E105" i="9"/>
  <c r="F105" i="9"/>
  <c r="G105" i="9"/>
  <c r="H105" i="9"/>
  <c r="I105" i="9"/>
  <c r="J105" i="9"/>
  <c r="K105" i="9"/>
  <c r="W105" i="9" s="1"/>
  <c r="L105" i="9"/>
  <c r="M105" i="9"/>
  <c r="N105" i="9"/>
  <c r="O105" i="9"/>
  <c r="P105" i="9"/>
  <c r="Q105" i="9"/>
  <c r="R105" i="9"/>
  <c r="E106" i="9"/>
  <c r="F106" i="9"/>
  <c r="G106" i="9"/>
  <c r="H106" i="9"/>
  <c r="I106" i="9"/>
  <c r="J106" i="9"/>
  <c r="K106" i="9"/>
  <c r="W106" i="9" s="1"/>
  <c r="L106" i="9"/>
  <c r="M106" i="9"/>
  <c r="N106" i="9"/>
  <c r="O106" i="9"/>
  <c r="P106" i="9"/>
  <c r="Q106" i="9"/>
  <c r="R106" i="9"/>
  <c r="E107" i="9"/>
  <c r="F107" i="9"/>
  <c r="G107" i="9"/>
  <c r="H107" i="9"/>
  <c r="I107" i="9"/>
  <c r="J107" i="9"/>
  <c r="K107" i="9"/>
  <c r="L107" i="9"/>
  <c r="W107" i="9" s="1"/>
  <c r="M107" i="9"/>
  <c r="N107" i="9"/>
  <c r="O107" i="9"/>
  <c r="P107" i="9"/>
  <c r="Q107" i="9"/>
  <c r="R107" i="9"/>
  <c r="E108" i="9"/>
  <c r="F108" i="9"/>
  <c r="G108" i="9"/>
  <c r="H108" i="9"/>
  <c r="I108" i="9"/>
  <c r="J108" i="9"/>
  <c r="N108" i="9"/>
  <c r="O108" i="9"/>
  <c r="E109" i="9"/>
  <c r="F109" i="9"/>
  <c r="G109" i="9"/>
  <c r="H109" i="9"/>
  <c r="I109" i="9"/>
  <c r="J109" i="9"/>
  <c r="N109" i="9"/>
  <c r="O109" i="9"/>
  <c r="R109" i="9"/>
  <c r="E110" i="9"/>
  <c r="F110" i="9"/>
  <c r="G110" i="9"/>
  <c r="H110" i="9"/>
  <c r="I110" i="9"/>
  <c r="J110" i="9"/>
  <c r="N110" i="9"/>
  <c r="O110" i="9"/>
  <c r="E111" i="9"/>
  <c r="F111" i="9"/>
  <c r="G111" i="9"/>
  <c r="H111" i="9"/>
  <c r="I111" i="9"/>
  <c r="J111" i="9"/>
  <c r="N111" i="9"/>
  <c r="O111" i="9"/>
  <c r="E112" i="9"/>
  <c r="F112" i="9"/>
  <c r="G112" i="9"/>
  <c r="H112" i="9"/>
  <c r="I112" i="9"/>
  <c r="J112" i="9"/>
  <c r="K112" i="9"/>
  <c r="L112" i="9"/>
  <c r="N112" i="9"/>
  <c r="O112" i="9"/>
  <c r="R112" i="9"/>
  <c r="E113" i="9"/>
  <c r="F113" i="9"/>
  <c r="G113" i="9"/>
  <c r="H113" i="9"/>
  <c r="I113" i="9"/>
  <c r="J113" i="9"/>
  <c r="N113" i="9"/>
  <c r="O113" i="9"/>
  <c r="E114" i="9"/>
  <c r="F114" i="9"/>
  <c r="G114" i="9"/>
  <c r="H114" i="9"/>
  <c r="I114" i="9"/>
  <c r="J114" i="9"/>
  <c r="N114" i="9"/>
  <c r="O114" i="9"/>
  <c r="E115" i="9"/>
  <c r="F115" i="9"/>
  <c r="G115" i="9"/>
  <c r="H115" i="9"/>
  <c r="I115" i="9"/>
  <c r="J115" i="9"/>
  <c r="N115" i="9"/>
  <c r="O115" i="9"/>
  <c r="E116" i="9"/>
  <c r="F116" i="9"/>
  <c r="G116" i="9"/>
  <c r="H116" i="9"/>
  <c r="I116" i="9"/>
  <c r="J116" i="9"/>
  <c r="N116" i="9"/>
  <c r="O116" i="9"/>
  <c r="E117" i="9"/>
  <c r="F117" i="9"/>
  <c r="G117" i="9"/>
  <c r="H117" i="9"/>
  <c r="I117" i="9"/>
  <c r="J117" i="9"/>
  <c r="N117" i="9"/>
  <c r="O117" i="9"/>
  <c r="E118" i="9"/>
  <c r="F118" i="9"/>
  <c r="G118" i="9"/>
  <c r="H118" i="9"/>
  <c r="I118" i="9"/>
  <c r="J118" i="9"/>
  <c r="N118" i="9"/>
  <c r="O118" i="9"/>
  <c r="E119" i="9"/>
  <c r="F119" i="9"/>
  <c r="G119" i="9"/>
  <c r="H119" i="9"/>
  <c r="I119" i="9"/>
  <c r="J119" i="9"/>
  <c r="N119" i="9"/>
  <c r="O119" i="9"/>
  <c r="E120" i="9"/>
  <c r="F120" i="9"/>
  <c r="G120" i="9"/>
  <c r="H120" i="9"/>
  <c r="I120" i="9"/>
  <c r="J120" i="9"/>
  <c r="N120" i="9"/>
  <c r="O120" i="9"/>
  <c r="E121" i="9"/>
  <c r="F121" i="9"/>
  <c r="G121" i="9"/>
  <c r="H121" i="9"/>
  <c r="I121" i="9"/>
  <c r="J121" i="9"/>
  <c r="N121" i="9"/>
  <c r="O121" i="9"/>
  <c r="E122" i="9"/>
  <c r="F122" i="9"/>
  <c r="G122" i="9"/>
  <c r="H122" i="9"/>
  <c r="I122" i="9"/>
  <c r="J122" i="9"/>
  <c r="N122" i="9"/>
  <c r="O122" i="9"/>
  <c r="E123" i="9"/>
  <c r="F123" i="9"/>
  <c r="G123" i="9"/>
  <c r="H123" i="9"/>
  <c r="I123" i="9"/>
  <c r="J123" i="9"/>
  <c r="K123" i="9"/>
  <c r="W123" i="9" s="1"/>
  <c r="L123" i="9"/>
  <c r="M123" i="9"/>
  <c r="N123" i="9"/>
  <c r="O123" i="9"/>
  <c r="P123" i="9"/>
  <c r="Q123" i="9"/>
  <c r="R123" i="9"/>
  <c r="E124" i="9"/>
  <c r="F124" i="9"/>
  <c r="G124" i="9"/>
  <c r="H124" i="9"/>
  <c r="I124" i="9"/>
  <c r="J124" i="9"/>
  <c r="K124" i="9"/>
  <c r="L124" i="9"/>
  <c r="M124" i="9"/>
  <c r="N124" i="9"/>
  <c r="O124" i="9"/>
  <c r="P124" i="9"/>
  <c r="Q124" i="9"/>
  <c r="R124" i="9"/>
  <c r="E125" i="9"/>
  <c r="F125" i="9"/>
  <c r="G125" i="9"/>
  <c r="H125" i="9"/>
  <c r="I125" i="9"/>
  <c r="J125" i="9"/>
  <c r="K125" i="9"/>
  <c r="L125" i="9"/>
  <c r="M125" i="9"/>
  <c r="W125" i="9" s="1"/>
  <c r="N125" i="9"/>
  <c r="O125" i="9"/>
  <c r="P125" i="9"/>
  <c r="Q125" i="9"/>
  <c r="R125" i="9"/>
  <c r="E126" i="9"/>
  <c r="F126" i="9"/>
  <c r="G126" i="9"/>
  <c r="H126" i="9"/>
  <c r="I126" i="9"/>
  <c r="J126" i="9"/>
  <c r="K126" i="9"/>
  <c r="L126" i="9"/>
  <c r="M126" i="9"/>
  <c r="N126" i="9"/>
  <c r="O126" i="9"/>
  <c r="P126" i="9"/>
  <c r="Q126" i="9"/>
  <c r="R126" i="9"/>
  <c r="E127" i="9"/>
  <c r="F127" i="9"/>
  <c r="G127" i="9"/>
  <c r="H127" i="9"/>
  <c r="I127" i="9"/>
  <c r="J127" i="9"/>
  <c r="K127" i="9"/>
  <c r="L127" i="9"/>
  <c r="M127" i="9"/>
  <c r="N127" i="9"/>
  <c r="O127" i="9"/>
  <c r="P127" i="9"/>
  <c r="Q127" i="9"/>
  <c r="R127" i="9"/>
  <c r="E128" i="9"/>
  <c r="F128" i="9"/>
  <c r="G128" i="9"/>
  <c r="H128" i="9"/>
  <c r="I128" i="9"/>
  <c r="J128" i="9"/>
  <c r="K128" i="9"/>
  <c r="L128" i="9"/>
  <c r="M128" i="9"/>
  <c r="N128" i="9"/>
  <c r="O128" i="9"/>
  <c r="P128" i="9"/>
  <c r="Q128" i="9"/>
  <c r="R128" i="9"/>
  <c r="E129" i="9"/>
  <c r="F129" i="9"/>
  <c r="G129" i="9"/>
  <c r="H129" i="9"/>
  <c r="I129" i="9"/>
  <c r="J129" i="9"/>
  <c r="K129" i="9"/>
  <c r="L129" i="9"/>
  <c r="M129" i="9"/>
  <c r="N129" i="9"/>
  <c r="O129" i="9"/>
  <c r="P129" i="9"/>
  <c r="Q129" i="9"/>
  <c r="W129" i="9" s="1"/>
  <c r="R129" i="9"/>
  <c r="E130" i="9"/>
  <c r="F130" i="9"/>
  <c r="G130" i="9"/>
  <c r="H130" i="9"/>
  <c r="I130" i="9"/>
  <c r="J130" i="9"/>
  <c r="K130" i="9"/>
  <c r="L130" i="9"/>
  <c r="M130" i="9"/>
  <c r="N130" i="9"/>
  <c r="O130" i="9"/>
  <c r="P130" i="9"/>
  <c r="Q130" i="9"/>
  <c r="R130" i="9"/>
  <c r="E131" i="9"/>
  <c r="F131" i="9"/>
  <c r="G131" i="9"/>
  <c r="H131" i="9"/>
  <c r="I131" i="9"/>
  <c r="J131" i="9"/>
  <c r="M131" i="9"/>
  <c r="N131" i="9"/>
  <c r="O131" i="9"/>
  <c r="P131" i="9"/>
  <c r="Q131" i="9"/>
  <c r="R131" i="9"/>
  <c r="E132" i="9"/>
  <c r="F132" i="9"/>
  <c r="G132" i="9"/>
  <c r="H132" i="9"/>
  <c r="I132" i="9"/>
  <c r="J132" i="9"/>
  <c r="N132" i="9"/>
  <c r="O132" i="9"/>
  <c r="P132" i="9"/>
  <c r="Q132" i="9"/>
  <c r="E133" i="9"/>
  <c r="F133" i="9"/>
  <c r="G133" i="9"/>
  <c r="H133" i="9"/>
  <c r="I133" i="9"/>
  <c r="J133" i="9"/>
  <c r="N133" i="9"/>
  <c r="O133" i="9"/>
  <c r="E134" i="9"/>
  <c r="F134" i="9"/>
  <c r="G134" i="9"/>
  <c r="H134" i="9"/>
  <c r="I134" i="9"/>
  <c r="J134" i="9"/>
  <c r="N134" i="9"/>
  <c r="O134" i="9"/>
  <c r="E135" i="9"/>
  <c r="F135" i="9"/>
  <c r="G135" i="9"/>
  <c r="H135" i="9"/>
  <c r="I135" i="9"/>
  <c r="J135" i="9"/>
  <c r="K135" i="9"/>
  <c r="M135" i="9"/>
  <c r="N135" i="9"/>
  <c r="O135" i="9"/>
  <c r="E136" i="9"/>
  <c r="F136" i="9"/>
  <c r="G136" i="9"/>
  <c r="H136" i="9"/>
  <c r="I136" i="9"/>
  <c r="J136" i="9"/>
  <c r="N136" i="9"/>
  <c r="O136" i="9"/>
  <c r="P136" i="9"/>
  <c r="Q136" i="9"/>
  <c r="R136" i="9"/>
  <c r="E137" i="9"/>
  <c r="F137" i="9"/>
  <c r="G137" i="9"/>
  <c r="H137" i="9"/>
  <c r="I137" i="9"/>
  <c r="J137" i="9"/>
  <c r="N137" i="9"/>
  <c r="O137" i="9"/>
  <c r="E138" i="9"/>
  <c r="F138" i="9"/>
  <c r="G138" i="9"/>
  <c r="H138" i="9"/>
  <c r="I138" i="9"/>
  <c r="J138" i="9"/>
  <c r="N138" i="9"/>
  <c r="O138" i="9"/>
  <c r="E139" i="9"/>
  <c r="F139" i="9"/>
  <c r="G139" i="9"/>
  <c r="H139" i="9"/>
  <c r="I139" i="9"/>
  <c r="J139" i="9"/>
  <c r="N139" i="9"/>
  <c r="O139" i="9"/>
  <c r="E140" i="9"/>
  <c r="F140" i="9"/>
  <c r="G140" i="9"/>
  <c r="H140" i="9"/>
  <c r="I140" i="9"/>
  <c r="J140" i="9"/>
  <c r="N140" i="9"/>
  <c r="O140" i="9"/>
  <c r="E141" i="9"/>
  <c r="F141" i="9"/>
  <c r="G141" i="9"/>
  <c r="H141" i="9"/>
  <c r="I141" i="9"/>
  <c r="J141" i="9"/>
  <c r="N141" i="9"/>
  <c r="O141" i="9"/>
  <c r="E142" i="9"/>
  <c r="F142" i="9"/>
  <c r="G142" i="9"/>
  <c r="H142" i="9"/>
  <c r="I142" i="9"/>
  <c r="J142" i="9"/>
  <c r="N142" i="9"/>
  <c r="O142" i="9"/>
  <c r="E143" i="9"/>
  <c r="F143" i="9"/>
  <c r="G143" i="9"/>
  <c r="H143" i="9"/>
  <c r="I143" i="9"/>
  <c r="J143" i="9"/>
  <c r="N143" i="9"/>
  <c r="O143" i="9"/>
  <c r="E144" i="9"/>
  <c r="F144" i="9"/>
  <c r="G144" i="9"/>
  <c r="H144" i="9"/>
  <c r="I144" i="9"/>
  <c r="J144" i="9"/>
  <c r="N144" i="9"/>
  <c r="O144" i="9"/>
  <c r="E145" i="9"/>
  <c r="F145" i="9"/>
  <c r="G145" i="9"/>
  <c r="H145" i="9"/>
  <c r="I145" i="9"/>
  <c r="J145" i="9"/>
  <c r="N145" i="9"/>
  <c r="O145" i="9"/>
  <c r="E146" i="9"/>
  <c r="F146" i="9"/>
  <c r="G146" i="9"/>
  <c r="H146" i="9"/>
  <c r="I146" i="9"/>
  <c r="J146" i="9"/>
  <c r="N146" i="9"/>
  <c r="O146" i="9"/>
  <c r="E147" i="9"/>
  <c r="F147" i="9"/>
  <c r="G147" i="9"/>
  <c r="H147" i="9"/>
  <c r="I147" i="9"/>
  <c r="J147" i="9"/>
  <c r="K147" i="9"/>
  <c r="L147" i="9"/>
  <c r="M147" i="9"/>
  <c r="N147" i="9"/>
  <c r="O147" i="9"/>
  <c r="P147" i="9"/>
  <c r="Q147" i="9"/>
  <c r="R147" i="9"/>
  <c r="E148" i="9"/>
  <c r="F148" i="9"/>
  <c r="G148" i="9"/>
  <c r="H148" i="9"/>
  <c r="I148" i="9"/>
  <c r="J148" i="9"/>
  <c r="K148" i="9"/>
  <c r="L148" i="9"/>
  <c r="M148" i="9"/>
  <c r="N148" i="9"/>
  <c r="O148" i="9"/>
  <c r="P148" i="9"/>
  <c r="Q148" i="9"/>
  <c r="R148" i="9"/>
  <c r="E149" i="9"/>
  <c r="F149" i="9"/>
  <c r="G149" i="9"/>
  <c r="H149" i="9"/>
  <c r="I149" i="9"/>
  <c r="J149" i="9"/>
  <c r="K149" i="9"/>
  <c r="W149" i="9" s="1"/>
  <c r="L149" i="9"/>
  <c r="M149" i="9"/>
  <c r="N149" i="9"/>
  <c r="O149" i="9"/>
  <c r="P149" i="9"/>
  <c r="Q149" i="9"/>
  <c r="R149" i="9"/>
  <c r="E150" i="9"/>
  <c r="F150" i="9"/>
  <c r="G150" i="9"/>
  <c r="H150" i="9"/>
  <c r="I150" i="9"/>
  <c r="J150" i="9"/>
  <c r="K150" i="9"/>
  <c r="L150" i="9"/>
  <c r="M150" i="9"/>
  <c r="N150" i="9"/>
  <c r="O150" i="9"/>
  <c r="P150" i="9"/>
  <c r="Q150" i="9"/>
  <c r="R150" i="9"/>
  <c r="E151" i="9"/>
  <c r="F151" i="9"/>
  <c r="G151" i="9"/>
  <c r="H151" i="9"/>
  <c r="I151" i="9"/>
  <c r="J151" i="9"/>
  <c r="K151" i="9"/>
  <c r="W151" i="9" s="1"/>
  <c r="L151" i="9"/>
  <c r="M151" i="9"/>
  <c r="N151" i="9"/>
  <c r="O151" i="9"/>
  <c r="P151" i="9"/>
  <c r="Q151" i="9"/>
  <c r="R151" i="9"/>
  <c r="E152" i="9"/>
  <c r="F152" i="9"/>
  <c r="G152" i="9"/>
  <c r="H152" i="9"/>
  <c r="I152" i="9"/>
  <c r="J152" i="9"/>
  <c r="K152" i="9"/>
  <c r="L152" i="9"/>
  <c r="M152" i="9"/>
  <c r="N152" i="9"/>
  <c r="O152" i="9"/>
  <c r="P152" i="9"/>
  <c r="Q152" i="9"/>
  <c r="R152" i="9"/>
  <c r="E153" i="9"/>
  <c r="F153" i="9"/>
  <c r="G153" i="9"/>
  <c r="H153" i="9"/>
  <c r="I153" i="9"/>
  <c r="J153" i="9"/>
  <c r="K153" i="9"/>
  <c r="W153" i="9" s="1"/>
  <c r="L153" i="9"/>
  <c r="M153" i="9"/>
  <c r="N153" i="9"/>
  <c r="O153" i="9"/>
  <c r="P153" i="9"/>
  <c r="Q153" i="9"/>
  <c r="R153" i="9"/>
  <c r="E154" i="9"/>
  <c r="F154" i="9"/>
  <c r="G154" i="9"/>
  <c r="H154" i="9"/>
  <c r="I154" i="9"/>
  <c r="J154" i="9"/>
  <c r="K154" i="9"/>
  <c r="L154" i="9"/>
  <c r="M154" i="9"/>
  <c r="W154" i="9" s="1"/>
  <c r="N154" i="9"/>
  <c r="O154" i="9"/>
  <c r="P154" i="9"/>
  <c r="Q154" i="9"/>
  <c r="R154" i="9"/>
  <c r="E155" i="9"/>
  <c r="F155" i="9"/>
  <c r="G155" i="9"/>
  <c r="H155" i="9"/>
  <c r="I155" i="9"/>
  <c r="J155" i="9"/>
  <c r="K155" i="9"/>
  <c r="L155" i="9"/>
  <c r="N155" i="9"/>
  <c r="O155" i="9"/>
  <c r="E156" i="9"/>
  <c r="F156" i="9"/>
  <c r="G156" i="9"/>
  <c r="H156" i="9"/>
  <c r="I156" i="9"/>
  <c r="J156" i="9"/>
  <c r="N156" i="9"/>
  <c r="O156" i="9"/>
  <c r="P156" i="9"/>
  <c r="Q156" i="9"/>
  <c r="E157" i="9"/>
  <c r="F157" i="9"/>
  <c r="G157" i="9"/>
  <c r="H157" i="9"/>
  <c r="I157" i="9"/>
  <c r="J157" i="9"/>
  <c r="N157" i="9"/>
  <c r="O157" i="9"/>
  <c r="E158" i="9"/>
  <c r="F158" i="9"/>
  <c r="G158" i="9"/>
  <c r="H158" i="9"/>
  <c r="I158" i="9"/>
  <c r="J158" i="9"/>
  <c r="N158" i="9"/>
  <c r="O158" i="9"/>
  <c r="E159" i="9"/>
  <c r="F159" i="9"/>
  <c r="G159" i="9"/>
  <c r="H159" i="9"/>
  <c r="I159" i="9"/>
  <c r="J159" i="9"/>
  <c r="K159" i="9"/>
  <c r="M159" i="9"/>
  <c r="W159" i="9" s="1"/>
  <c r="N159" i="9"/>
  <c r="O159" i="9"/>
  <c r="P159" i="9"/>
  <c r="Q159" i="9"/>
  <c r="R159" i="9"/>
  <c r="E160" i="9"/>
  <c r="F160" i="9"/>
  <c r="G160" i="9"/>
  <c r="H160" i="9"/>
  <c r="I160" i="9"/>
  <c r="J160" i="9"/>
  <c r="N160" i="9"/>
  <c r="O160" i="9"/>
  <c r="E161" i="9"/>
  <c r="F161" i="9"/>
  <c r="G161" i="9"/>
  <c r="H161" i="9"/>
  <c r="I161" i="9"/>
  <c r="J161" i="9"/>
  <c r="N161" i="9"/>
  <c r="O161" i="9"/>
  <c r="R161" i="9"/>
  <c r="E162" i="9"/>
  <c r="F162" i="9"/>
  <c r="G162" i="9"/>
  <c r="H162" i="9"/>
  <c r="I162" i="9"/>
  <c r="J162" i="9"/>
  <c r="N162" i="9"/>
  <c r="O162" i="9"/>
  <c r="E163" i="9"/>
  <c r="F163" i="9"/>
  <c r="G163" i="9"/>
  <c r="H163" i="9"/>
  <c r="I163" i="9"/>
  <c r="J163" i="9"/>
  <c r="N163" i="9"/>
  <c r="O163" i="9"/>
  <c r="E164" i="9"/>
  <c r="F164" i="9"/>
  <c r="G164" i="9"/>
  <c r="H164" i="9"/>
  <c r="I164" i="9"/>
  <c r="J164" i="9"/>
  <c r="N164" i="9"/>
  <c r="O164" i="9"/>
  <c r="E165" i="9"/>
  <c r="F165" i="9"/>
  <c r="G165" i="9"/>
  <c r="H165" i="9"/>
  <c r="I165" i="9"/>
  <c r="J165" i="9"/>
  <c r="N165" i="9"/>
  <c r="O165" i="9"/>
  <c r="E166" i="9"/>
  <c r="F166" i="9"/>
  <c r="G166" i="9"/>
  <c r="H166" i="9"/>
  <c r="I166" i="9"/>
  <c r="J166" i="9"/>
  <c r="N166" i="9"/>
  <c r="O166" i="9"/>
  <c r="E167" i="9"/>
  <c r="F167" i="9"/>
  <c r="G167" i="9"/>
  <c r="H167" i="9"/>
  <c r="I167" i="9"/>
  <c r="J167" i="9"/>
  <c r="N167" i="9"/>
  <c r="O167" i="9"/>
  <c r="E168" i="9"/>
  <c r="F168" i="9"/>
  <c r="G168" i="9"/>
  <c r="H168" i="9"/>
  <c r="I168" i="9"/>
  <c r="J168" i="9"/>
  <c r="N168" i="9"/>
  <c r="O168" i="9"/>
  <c r="E169" i="9"/>
  <c r="F169" i="9"/>
  <c r="G169" i="9"/>
  <c r="H169" i="9"/>
  <c r="I169" i="9"/>
  <c r="J169" i="9"/>
  <c r="N169" i="9"/>
  <c r="O169" i="9"/>
  <c r="E170" i="9"/>
  <c r="F170" i="9"/>
  <c r="G170" i="9"/>
  <c r="H170" i="9"/>
  <c r="I170" i="9"/>
  <c r="J170" i="9"/>
  <c r="N170" i="9"/>
  <c r="O170" i="9"/>
  <c r="E171" i="9"/>
  <c r="F171" i="9"/>
  <c r="G171" i="9"/>
  <c r="H171" i="9"/>
  <c r="I171" i="9"/>
  <c r="J171" i="9"/>
  <c r="K171" i="9"/>
  <c r="L171" i="9"/>
  <c r="M171" i="9"/>
  <c r="N171" i="9"/>
  <c r="O171" i="9"/>
  <c r="P171" i="9"/>
  <c r="Q171" i="9"/>
  <c r="R171" i="9"/>
  <c r="E172" i="9"/>
  <c r="F172" i="9"/>
  <c r="G172" i="9"/>
  <c r="H172" i="9"/>
  <c r="I172" i="9"/>
  <c r="J172" i="9"/>
  <c r="N172" i="9"/>
  <c r="O172" i="9"/>
  <c r="E173" i="9"/>
  <c r="F173" i="9"/>
  <c r="G173" i="9"/>
  <c r="H173" i="9"/>
  <c r="I173" i="9"/>
  <c r="J173" i="9"/>
  <c r="K173" i="9"/>
  <c r="W173" i="9" s="1"/>
  <c r="L173" i="9"/>
  <c r="M173" i="9"/>
  <c r="N173" i="9"/>
  <c r="O173" i="9"/>
  <c r="P173" i="9"/>
  <c r="Q173" i="9"/>
  <c r="R173" i="9"/>
  <c r="E174" i="9"/>
  <c r="F174" i="9"/>
  <c r="G174" i="9"/>
  <c r="H174" i="9"/>
  <c r="I174" i="9"/>
  <c r="J174" i="9"/>
  <c r="K174" i="9"/>
  <c r="L174" i="9"/>
  <c r="M174" i="9"/>
  <c r="N174" i="9"/>
  <c r="O174" i="9"/>
  <c r="P174" i="9"/>
  <c r="Q174" i="9"/>
  <c r="R174" i="9"/>
  <c r="E175" i="9"/>
  <c r="F175" i="9"/>
  <c r="G175" i="9"/>
  <c r="H175" i="9"/>
  <c r="I175" i="9"/>
  <c r="J175" i="9"/>
  <c r="K175" i="9"/>
  <c r="L175" i="9"/>
  <c r="M175" i="9"/>
  <c r="W175" i="9" s="1"/>
  <c r="N175" i="9"/>
  <c r="O175" i="9"/>
  <c r="P175" i="9"/>
  <c r="Q175" i="9"/>
  <c r="R175" i="9"/>
  <c r="E176" i="9"/>
  <c r="F176" i="9"/>
  <c r="G176" i="9"/>
  <c r="H176" i="9"/>
  <c r="I176" i="9"/>
  <c r="J176" i="9"/>
  <c r="K176" i="9"/>
  <c r="W176" i="9" s="1"/>
  <c r="L176" i="9"/>
  <c r="M176" i="9"/>
  <c r="N176" i="9"/>
  <c r="O176" i="9"/>
  <c r="P176" i="9"/>
  <c r="Q176" i="9"/>
  <c r="R176" i="9"/>
  <c r="E177" i="9"/>
  <c r="F177" i="9"/>
  <c r="G177" i="9"/>
  <c r="H177" i="9"/>
  <c r="I177" i="9"/>
  <c r="J177" i="9"/>
  <c r="K177" i="9"/>
  <c r="L177" i="9"/>
  <c r="M177" i="9"/>
  <c r="N177" i="9"/>
  <c r="O177" i="9"/>
  <c r="P177" i="9"/>
  <c r="W177" i="9" s="1"/>
  <c r="Q177" i="9"/>
  <c r="R177" i="9"/>
  <c r="E178" i="9"/>
  <c r="F178" i="9"/>
  <c r="G178" i="9"/>
  <c r="H178" i="9"/>
  <c r="I178" i="9"/>
  <c r="J178" i="9"/>
  <c r="K178" i="9"/>
  <c r="L178" i="9"/>
  <c r="M178" i="9"/>
  <c r="N178" i="9"/>
  <c r="O178" i="9"/>
  <c r="P178" i="9"/>
  <c r="Q178" i="9"/>
  <c r="R178" i="9"/>
  <c r="E179" i="9"/>
  <c r="F179" i="9"/>
  <c r="G179" i="9"/>
  <c r="H179" i="9"/>
  <c r="I179" i="9"/>
  <c r="J179" i="9"/>
  <c r="K179" i="9"/>
  <c r="L179" i="9"/>
  <c r="M179" i="9"/>
  <c r="N179" i="9"/>
  <c r="O179" i="9"/>
  <c r="P179" i="9"/>
  <c r="Q179" i="9"/>
  <c r="R179" i="9"/>
  <c r="E180" i="9"/>
  <c r="F180" i="9"/>
  <c r="G180" i="9"/>
  <c r="H180" i="9"/>
  <c r="I180" i="9"/>
  <c r="J180" i="9"/>
  <c r="N180" i="9"/>
  <c r="O180" i="9"/>
  <c r="R180" i="9"/>
  <c r="E181" i="9"/>
  <c r="F181" i="9"/>
  <c r="G181" i="9"/>
  <c r="H181" i="9"/>
  <c r="I181" i="9"/>
  <c r="J181" i="9"/>
  <c r="L181" i="9"/>
  <c r="N181" i="9"/>
  <c r="O181" i="9"/>
  <c r="E182" i="9"/>
  <c r="F182" i="9"/>
  <c r="G182" i="9"/>
  <c r="H182" i="9"/>
  <c r="I182" i="9"/>
  <c r="J182" i="9"/>
  <c r="N182" i="9"/>
  <c r="O182" i="9"/>
  <c r="E183" i="9"/>
  <c r="F183" i="9"/>
  <c r="G183" i="9"/>
  <c r="H183" i="9"/>
  <c r="I183" i="9"/>
  <c r="J183" i="9"/>
  <c r="N183" i="9"/>
  <c r="O183" i="9"/>
  <c r="P183" i="9"/>
  <c r="W183" i="9" s="1"/>
  <c r="Q183" i="9"/>
  <c r="R183" i="9"/>
  <c r="E184" i="9"/>
  <c r="F184" i="9"/>
  <c r="G184" i="9"/>
  <c r="H184" i="9"/>
  <c r="I184" i="9"/>
  <c r="J184" i="9"/>
  <c r="K184" i="9"/>
  <c r="L184" i="9"/>
  <c r="M184" i="9"/>
  <c r="N184" i="9"/>
  <c r="O184" i="9"/>
  <c r="E185" i="9"/>
  <c r="F185" i="9"/>
  <c r="G185" i="9"/>
  <c r="H185" i="9"/>
  <c r="I185" i="9"/>
  <c r="J185" i="9"/>
  <c r="N185" i="9"/>
  <c r="O185" i="9"/>
  <c r="E186" i="9"/>
  <c r="F186" i="9"/>
  <c r="G186" i="9"/>
  <c r="H186" i="9"/>
  <c r="I186" i="9"/>
  <c r="J186" i="9"/>
  <c r="N186" i="9"/>
  <c r="O186" i="9"/>
  <c r="E187" i="9"/>
  <c r="F187" i="9"/>
  <c r="G187" i="9"/>
  <c r="H187" i="9"/>
  <c r="I187" i="9"/>
  <c r="J187" i="9"/>
  <c r="N187" i="9"/>
  <c r="O187" i="9"/>
  <c r="E188" i="9"/>
  <c r="F188" i="9"/>
  <c r="G188" i="9"/>
  <c r="H188" i="9"/>
  <c r="I188" i="9"/>
  <c r="J188" i="9"/>
  <c r="N188" i="9"/>
  <c r="O188" i="9"/>
  <c r="E189" i="9"/>
  <c r="F189" i="9"/>
  <c r="G189" i="9"/>
  <c r="H189" i="9"/>
  <c r="I189" i="9"/>
  <c r="J189" i="9"/>
  <c r="N189" i="9"/>
  <c r="O189" i="9"/>
  <c r="E190" i="9"/>
  <c r="F190" i="9"/>
  <c r="G190" i="9"/>
  <c r="H190" i="9"/>
  <c r="I190" i="9"/>
  <c r="J190" i="9"/>
  <c r="N190" i="9"/>
  <c r="O190" i="9"/>
  <c r="E191" i="9"/>
  <c r="F191" i="9"/>
  <c r="G191" i="9"/>
  <c r="H191" i="9"/>
  <c r="I191" i="9"/>
  <c r="J191" i="9"/>
  <c r="N191" i="9"/>
  <c r="O191" i="9"/>
  <c r="E192" i="9"/>
  <c r="F192" i="9"/>
  <c r="G192" i="9"/>
  <c r="H192" i="9"/>
  <c r="I192" i="9"/>
  <c r="J192" i="9"/>
  <c r="N192" i="9"/>
  <c r="O192" i="9"/>
  <c r="E193" i="9"/>
  <c r="F193" i="9"/>
  <c r="G193" i="9"/>
  <c r="H193" i="9"/>
  <c r="I193" i="9"/>
  <c r="J193" i="9"/>
  <c r="N193" i="9"/>
  <c r="O193" i="9"/>
  <c r="E194" i="9"/>
  <c r="F194" i="9"/>
  <c r="G194" i="9"/>
  <c r="H194" i="9"/>
  <c r="I194" i="9"/>
  <c r="J194" i="9"/>
  <c r="N194" i="9"/>
  <c r="O194" i="9"/>
  <c r="E195" i="9"/>
  <c r="F195" i="9"/>
  <c r="G195" i="9"/>
  <c r="H195" i="9"/>
  <c r="I195" i="9"/>
  <c r="J195" i="9"/>
  <c r="K195" i="9"/>
  <c r="W195" i="9" s="1"/>
  <c r="L195" i="9"/>
  <c r="M195" i="9"/>
  <c r="N195" i="9"/>
  <c r="O195" i="9"/>
  <c r="P195" i="9"/>
  <c r="Q195" i="9"/>
  <c r="R195" i="9"/>
  <c r="E196" i="9"/>
  <c r="F196" i="9"/>
  <c r="G196" i="9"/>
  <c r="H196" i="9"/>
  <c r="I196" i="9"/>
  <c r="J196" i="9"/>
  <c r="K196" i="9"/>
  <c r="W196" i="9" s="1"/>
  <c r="L196" i="9"/>
  <c r="M196" i="9"/>
  <c r="N196" i="9"/>
  <c r="O196" i="9"/>
  <c r="P196" i="9"/>
  <c r="Q196" i="9"/>
  <c r="R196" i="9"/>
  <c r="E197" i="9"/>
  <c r="F197" i="9"/>
  <c r="G197" i="9"/>
  <c r="H197" i="9"/>
  <c r="I197" i="9"/>
  <c r="J197" i="9"/>
  <c r="K197" i="9"/>
  <c r="L197" i="9"/>
  <c r="M197" i="9"/>
  <c r="N197" i="9"/>
  <c r="O197" i="9"/>
  <c r="P197" i="9"/>
  <c r="Q197" i="9"/>
  <c r="R197" i="9"/>
  <c r="E198" i="9"/>
  <c r="F198" i="9"/>
  <c r="G198" i="9"/>
  <c r="H198" i="9"/>
  <c r="I198" i="9"/>
  <c r="J198" i="9"/>
  <c r="K198" i="9"/>
  <c r="W198" i="9" s="1"/>
  <c r="L198" i="9"/>
  <c r="M198" i="9"/>
  <c r="N198" i="9"/>
  <c r="O198" i="9"/>
  <c r="P198" i="9"/>
  <c r="Q198" i="9"/>
  <c r="R198" i="9"/>
  <c r="E199" i="9"/>
  <c r="F199" i="9"/>
  <c r="G199" i="9"/>
  <c r="H199" i="9"/>
  <c r="I199" i="9"/>
  <c r="J199" i="9"/>
  <c r="K199" i="9"/>
  <c r="L199" i="9"/>
  <c r="M199" i="9"/>
  <c r="N199" i="9"/>
  <c r="O199" i="9"/>
  <c r="P199" i="9"/>
  <c r="Q199" i="9"/>
  <c r="R199" i="9"/>
  <c r="E200" i="9"/>
  <c r="F200" i="9"/>
  <c r="G200" i="9"/>
  <c r="H200" i="9"/>
  <c r="I200" i="9"/>
  <c r="J200" i="9"/>
  <c r="K200" i="9"/>
  <c r="W200" i="9" s="1"/>
  <c r="L200" i="9"/>
  <c r="M200" i="9"/>
  <c r="N200" i="9"/>
  <c r="O200" i="9"/>
  <c r="P200" i="9"/>
  <c r="Q200" i="9"/>
  <c r="R200" i="9"/>
  <c r="E201" i="9"/>
  <c r="F201" i="9"/>
  <c r="G201" i="9"/>
  <c r="H201" i="9"/>
  <c r="I201" i="9"/>
  <c r="J201" i="9"/>
  <c r="K201" i="9"/>
  <c r="L201" i="9"/>
  <c r="M201" i="9"/>
  <c r="N201" i="9"/>
  <c r="O201" i="9"/>
  <c r="P201" i="9"/>
  <c r="Q201" i="9"/>
  <c r="R201" i="9"/>
  <c r="E202" i="9"/>
  <c r="F202" i="9"/>
  <c r="G202" i="9"/>
  <c r="H202" i="9"/>
  <c r="I202" i="9"/>
  <c r="J202" i="9"/>
  <c r="K202" i="9"/>
  <c r="W202" i="9" s="1"/>
  <c r="L202" i="9"/>
  <c r="M202" i="9"/>
  <c r="N202" i="9"/>
  <c r="O202" i="9"/>
  <c r="P202" i="9"/>
  <c r="Q202" i="9"/>
  <c r="R202" i="9"/>
  <c r="E203" i="9"/>
  <c r="F203" i="9"/>
  <c r="G203" i="9"/>
  <c r="H203" i="9"/>
  <c r="I203" i="9"/>
  <c r="J203" i="9"/>
  <c r="K203" i="9"/>
  <c r="L203" i="9"/>
  <c r="M203" i="9"/>
  <c r="N203" i="9"/>
  <c r="O203" i="9"/>
  <c r="P203" i="9"/>
  <c r="Q203" i="9"/>
  <c r="R203" i="9"/>
  <c r="E204" i="9"/>
  <c r="F204" i="9"/>
  <c r="G204" i="9"/>
  <c r="H204" i="9"/>
  <c r="I204" i="9"/>
  <c r="J204" i="9"/>
  <c r="K204" i="9"/>
  <c r="L204" i="9"/>
  <c r="M204" i="9"/>
  <c r="N204" i="9"/>
  <c r="O204" i="9"/>
  <c r="P204" i="9"/>
  <c r="Q204" i="9"/>
  <c r="R204" i="9"/>
  <c r="E205" i="9"/>
  <c r="F205" i="9"/>
  <c r="G205" i="9"/>
  <c r="H205" i="9"/>
  <c r="I205" i="9"/>
  <c r="J205" i="9"/>
  <c r="N205" i="9"/>
  <c r="O205" i="9"/>
  <c r="E206" i="9"/>
  <c r="F206" i="9"/>
  <c r="G206" i="9"/>
  <c r="H206" i="9"/>
  <c r="I206" i="9"/>
  <c r="J206" i="9"/>
  <c r="N206" i="9"/>
  <c r="O206" i="9"/>
  <c r="E207" i="9"/>
  <c r="F207" i="9"/>
  <c r="G207" i="9"/>
  <c r="H207" i="9"/>
  <c r="I207" i="9"/>
  <c r="J207" i="9"/>
  <c r="N207" i="9"/>
  <c r="O207" i="9"/>
  <c r="P207" i="9"/>
  <c r="Q207" i="9"/>
  <c r="R207" i="9"/>
  <c r="E208" i="9"/>
  <c r="F208" i="9"/>
  <c r="G208" i="9"/>
  <c r="H208" i="9"/>
  <c r="I208" i="9"/>
  <c r="J208" i="9"/>
  <c r="K208" i="9"/>
  <c r="L208" i="9"/>
  <c r="N208" i="9"/>
  <c r="O208" i="9"/>
  <c r="E209" i="9"/>
  <c r="F209" i="9"/>
  <c r="G209" i="9"/>
  <c r="H209" i="9"/>
  <c r="I209" i="9"/>
  <c r="J209" i="9"/>
  <c r="N209" i="9"/>
  <c r="O209" i="9"/>
  <c r="E210" i="9"/>
  <c r="F210" i="9"/>
  <c r="G210" i="9"/>
  <c r="H210" i="9"/>
  <c r="I210" i="9"/>
  <c r="J210" i="9"/>
  <c r="N210" i="9"/>
  <c r="O210" i="9"/>
  <c r="E211" i="9"/>
  <c r="F211" i="9"/>
  <c r="G211" i="9"/>
  <c r="H211" i="9"/>
  <c r="I211" i="9"/>
  <c r="J211" i="9"/>
  <c r="N211" i="9"/>
  <c r="O211" i="9"/>
  <c r="E212" i="9"/>
  <c r="F212" i="9"/>
  <c r="G212" i="9"/>
  <c r="H212" i="9"/>
  <c r="I212" i="9"/>
  <c r="J212" i="9"/>
  <c r="N212" i="9"/>
  <c r="O212" i="9"/>
  <c r="E213" i="9"/>
  <c r="F213" i="9"/>
  <c r="G213" i="9"/>
  <c r="H213" i="9"/>
  <c r="I213" i="9"/>
  <c r="J213" i="9"/>
  <c r="N213" i="9"/>
  <c r="O213" i="9"/>
  <c r="E214" i="9"/>
  <c r="F214" i="9"/>
  <c r="G214" i="9"/>
  <c r="H214" i="9"/>
  <c r="I214" i="9"/>
  <c r="J214" i="9"/>
  <c r="N214" i="9"/>
  <c r="O214" i="9"/>
  <c r="E215" i="9"/>
  <c r="F215" i="9"/>
  <c r="G215" i="9"/>
  <c r="H215" i="9"/>
  <c r="I215" i="9"/>
  <c r="J215" i="9"/>
  <c r="N215" i="9"/>
  <c r="O215" i="9"/>
  <c r="E216" i="9"/>
  <c r="F216" i="9"/>
  <c r="G216" i="9"/>
  <c r="H216" i="9"/>
  <c r="I216" i="9"/>
  <c r="J216" i="9"/>
  <c r="N216" i="9"/>
  <c r="O216" i="9"/>
  <c r="E217" i="9"/>
  <c r="F217" i="9"/>
  <c r="G217" i="9"/>
  <c r="H217" i="9"/>
  <c r="I217" i="9"/>
  <c r="J217" i="9"/>
  <c r="N217" i="9"/>
  <c r="O217" i="9"/>
  <c r="E218" i="9"/>
  <c r="F218" i="9"/>
  <c r="G218" i="9"/>
  <c r="H218" i="9"/>
  <c r="I218" i="9"/>
  <c r="J218" i="9"/>
  <c r="N218" i="9"/>
  <c r="O218" i="9"/>
  <c r="E219" i="9"/>
  <c r="F219" i="9"/>
  <c r="G219" i="9"/>
  <c r="H219" i="9"/>
  <c r="I219" i="9"/>
  <c r="J219" i="9"/>
  <c r="K219" i="9"/>
  <c r="L219" i="9"/>
  <c r="M219" i="9"/>
  <c r="N219" i="9"/>
  <c r="O219" i="9"/>
  <c r="P219" i="9"/>
  <c r="Q219" i="9"/>
  <c r="W219" i="9" s="1"/>
  <c r="R219" i="9"/>
  <c r="E220" i="9"/>
  <c r="F220" i="9"/>
  <c r="G220" i="9"/>
  <c r="H220" i="9"/>
  <c r="I220" i="9"/>
  <c r="J220" i="9"/>
  <c r="M220" i="9"/>
  <c r="N220" i="9"/>
  <c r="O220" i="9"/>
  <c r="P220" i="9"/>
  <c r="Q220" i="9"/>
  <c r="R220" i="9"/>
  <c r="E221" i="9"/>
  <c r="F221" i="9"/>
  <c r="G221" i="9"/>
  <c r="H221" i="9"/>
  <c r="I221" i="9"/>
  <c r="J221" i="9"/>
  <c r="K221" i="9"/>
  <c r="L221" i="9"/>
  <c r="M221" i="9"/>
  <c r="N221" i="9"/>
  <c r="O221" i="9"/>
  <c r="P221" i="9"/>
  <c r="Q221" i="9"/>
  <c r="R221" i="9"/>
  <c r="E222" i="9"/>
  <c r="F222" i="9"/>
  <c r="G222" i="9"/>
  <c r="H222" i="9"/>
  <c r="I222" i="9"/>
  <c r="J222" i="9"/>
  <c r="K222" i="9"/>
  <c r="L222" i="9"/>
  <c r="M222" i="9"/>
  <c r="N222" i="9"/>
  <c r="O222" i="9"/>
  <c r="P222" i="9"/>
  <c r="Q222" i="9"/>
  <c r="R222" i="9"/>
  <c r="E223" i="9"/>
  <c r="F223" i="9"/>
  <c r="G223" i="9"/>
  <c r="H223" i="9"/>
  <c r="I223" i="9"/>
  <c r="J223" i="9"/>
  <c r="K223" i="9"/>
  <c r="L223" i="9"/>
  <c r="W223" i="9" s="1"/>
  <c r="M223" i="9"/>
  <c r="N223" i="9"/>
  <c r="O223" i="9"/>
  <c r="P223" i="9"/>
  <c r="Q223" i="9"/>
  <c r="R223" i="9"/>
  <c r="E224" i="9"/>
  <c r="F224" i="9"/>
  <c r="G224" i="9"/>
  <c r="H224" i="9"/>
  <c r="I224" i="9"/>
  <c r="J224" i="9"/>
  <c r="K224" i="9"/>
  <c r="L224" i="9"/>
  <c r="M224" i="9"/>
  <c r="N224" i="9"/>
  <c r="O224" i="9"/>
  <c r="P224" i="9"/>
  <c r="Q224" i="9"/>
  <c r="R224" i="9"/>
  <c r="E225" i="9"/>
  <c r="F225" i="9"/>
  <c r="G225" i="9"/>
  <c r="H225" i="9"/>
  <c r="I225" i="9"/>
  <c r="J225" i="9"/>
  <c r="K225" i="9"/>
  <c r="L225" i="9"/>
  <c r="M225" i="9"/>
  <c r="N225" i="9"/>
  <c r="O225" i="9"/>
  <c r="P225" i="9"/>
  <c r="Q225" i="9"/>
  <c r="R225" i="9"/>
  <c r="E226" i="9"/>
  <c r="F226" i="9"/>
  <c r="G226" i="9"/>
  <c r="H226" i="9"/>
  <c r="I226" i="9"/>
  <c r="J226" i="9"/>
  <c r="K226" i="9"/>
  <c r="L226" i="9"/>
  <c r="M226" i="9"/>
  <c r="N226" i="9"/>
  <c r="O226" i="9"/>
  <c r="P226" i="9"/>
  <c r="Q226" i="9"/>
  <c r="R226" i="9"/>
  <c r="W226" i="9" s="1"/>
  <c r="E227" i="9"/>
  <c r="F227" i="9"/>
  <c r="G227" i="9"/>
  <c r="H227" i="9"/>
  <c r="I227" i="9"/>
  <c r="J227" i="9"/>
  <c r="K227" i="9"/>
  <c r="L227" i="9"/>
  <c r="M227" i="9"/>
  <c r="N227" i="9"/>
  <c r="O227" i="9"/>
  <c r="P227" i="9"/>
  <c r="Q227" i="9"/>
  <c r="R227" i="9"/>
  <c r="E228" i="9"/>
  <c r="F228" i="9"/>
  <c r="G228" i="9"/>
  <c r="H228" i="9"/>
  <c r="I228" i="9"/>
  <c r="J228" i="9"/>
  <c r="K228" i="9"/>
  <c r="L228" i="9"/>
  <c r="M228" i="9"/>
  <c r="N228" i="9"/>
  <c r="O228" i="9"/>
  <c r="P228" i="9"/>
  <c r="Q228" i="9"/>
  <c r="R228" i="9"/>
  <c r="E229" i="9"/>
  <c r="F229" i="9"/>
  <c r="G229" i="9"/>
  <c r="H229" i="9"/>
  <c r="I229" i="9"/>
  <c r="J229" i="9"/>
  <c r="N229" i="9"/>
  <c r="O229" i="9"/>
  <c r="E230" i="9"/>
  <c r="F230" i="9"/>
  <c r="G230" i="9"/>
  <c r="H230" i="9"/>
  <c r="I230" i="9"/>
  <c r="J230" i="9"/>
  <c r="N230" i="9"/>
  <c r="O230" i="9"/>
  <c r="E231" i="9"/>
  <c r="F231" i="9"/>
  <c r="G231" i="9"/>
  <c r="H231" i="9"/>
  <c r="I231" i="9"/>
  <c r="J231" i="9"/>
  <c r="N231" i="9"/>
  <c r="O231" i="9"/>
  <c r="Q231" i="9"/>
  <c r="R231" i="9"/>
  <c r="E232" i="9"/>
  <c r="F232" i="9"/>
  <c r="G232" i="9"/>
  <c r="H232" i="9"/>
  <c r="I232" i="9"/>
  <c r="J232" i="9"/>
  <c r="K232" i="9"/>
  <c r="L232" i="9"/>
  <c r="M232" i="9"/>
  <c r="N232" i="9"/>
  <c r="O232" i="9"/>
  <c r="E233" i="9"/>
  <c r="F233" i="9"/>
  <c r="G233" i="9"/>
  <c r="H233" i="9"/>
  <c r="I233" i="9"/>
  <c r="J233" i="9"/>
  <c r="N233" i="9"/>
  <c r="O233" i="9"/>
  <c r="E234" i="9"/>
  <c r="F234" i="9"/>
  <c r="G234" i="9"/>
  <c r="H234" i="9"/>
  <c r="I234" i="9"/>
  <c r="J234" i="9"/>
  <c r="N234" i="9"/>
  <c r="O234" i="9"/>
  <c r="E235" i="9"/>
  <c r="F235" i="9"/>
  <c r="G235" i="9"/>
  <c r="H235" i="9"/>
  <c r="I235" i="9"/>
  <c r="J235" i="9"/>
  <c r="N235" i="9"/>
  <c r="O235" i="9"/>
  <c r="E236" i="9"/>
  <c r="F236" i="9"/>
  <c r="G236" i="9"/>
  <c r="H236" i="9"/>
  <c r="I236" i="9"/>
  <c r="J236" i="9"/>
  <c r="N236" i="9"/>
  <c r="O236" i="9"/>
  <c r="E237" i="9"/>
  <c r="F237" i="9"/>
  <c r="G237" i="9"/>
  <c r="H237" i="9"/>
  <c r="I237" i="9"/>
  <c r="J237" i="9"/>
  <c r="N237" i="9"/>
  <c r="O237" i="9"/>
  <c r="E238" i="9"/>
  <c r="F238" i="9"/>
  <c r="G238" i="9"/>
  <c r="H238" i="9"/>
  <c r="I238" i="9"/>
  <c r="J238" i="9"/>
  <c r="N238" i="9"/>
  <c r="O238" i="9"/>
  <c r="E239" i="9"/>
  <c r="F239" i="9"/>
  <c r="G239" i="9"/>
  <c r="H239" i="9"/>
  <c r="I239" i="9"/>
  <c r="J239" i="9"/>
  <c r="N239" i="9"/>
  <c r="O239" i="9"/>
  <c r="E240" i="9"/>
  <c r="F240" i="9"/>
  <c r="G240" i="9"/>
  <c r="H240" i="9"/>
  <c r="I240" i="9"/>
  <c r="J240" i="9"/>
  <c r="N240" i="9"/>
  <c r="O240" i="9"/>
  <c r="E241" i="9"/>
  <c r="F241" i="9"/>
  <c r="G241" i="9"/>
  <c r="H241" i="9"/>
  <c r="I241" i="9"/>
  <c r="J241" i="9"/>
  <c r="N241" i="9"/>
  <c r="O241" i="9"/>
  <c r="E242" i="9"/>
  <c r="F242" i="9"/>
  <c r="G242" i="9"/>
  <c r="H242" i="9"/>
  <c r="I242" i="9"/>
  <c r="J242" i="9"/>
  <c r="N242" i="9"/>
  <c r="O242" i="9"/>
  <c r="E243" i="9"/>
  <c r="F243" i="9"/>
  <c r="G243" i="9"/>
  <c r="H243" i="9"/>
  <c r="I243" i="9"/>
  <c r="J243" i="9"/>
  <c r="K243" i="9"/>
  <c r="L243" i="9"/>
  <c r="M243" i="9"/>
  <c r="N243" i="9"/>
  <c r="O243" i="9"/>
  <c r="P243" i="9"/>
  <c r="Q243" i="9"/>
  <c r="R243" i="9"/>
  <c r="E244" i="9"/>
  <c r="F244" i="9"/>
  <c r="G244" i="9"/>
  <c r="H244" i="9"/>
  <c r="I244" i="9"/>
  <c r="J244" i="9"/>
  <c r="K244" i="9"/>
  <c r="W244" i="9" s="1"/>
  <c r="N244" i="9"/>
  <c r="O244" i="9"/>
  <c r="P244" i="9"/>
  <c r="Q244" i="9"/>
  <c r="R244" i="9"/>
  <c r="E245" i="9"/>
  <c r="F245" i="9"/>
  <c r="G245" i="9"/>
  <c r="H245" i="9"/>
  <c r="I245" i="9"/>
  <c r="J245" i="9"/>
  <c r="K245" i="9"/>
  <c r="L245" i="9"/>
  <c r="M245" i="9"/>
  <c r="N245" i="9"/>
  <c r="O245" i="9"/>
  <c r="P245" i="9"/>
  <c r="Q245" i="9"/>
  <c r="R245" i="9"/>
  <c r="E246" i="9"/>
  <c r="F246" i="9"/>
  <c r="G246" i="9"/>
  <c r="H246" i="9"/>
  <c r="I246" i="9"/>
  <c r="J246" i="9"/>
  <c r="K246" i="9"/>
  <c r="W246" i="9" s="1"/>
  <c r="L246" i="9"/>
  <c r="M246" i="9"/>
  <c r="N246" i="9"/>
  <c r="O246" i="9"/>
  <c r="P246" i="9"/>
  <c r="Q246" i="9"/>
  <c r="R246" i="9"/>
  <c r="E247" i="9"/>
  <c r="F247" i="9"/>
  <c r="G247" i="9"/>
  <c r="H247" i="9"/>
  <c r="I247" i="9"/>
  <c r="J247" i="9"/>
  <c r="K247" i="9"/>
  <c r="L247" i="9"/>
  <c r="M247" i="9"/>
  <c r="N247" i="9"/>
  <c r="O247" i="9"/>
  <c r="P247" i="9"/>
  <c r="Q247" i="9"/>
  <c r="R247" i="9"/>
  <c r="E248" i="9"/>
  <c r="F248" i="9"/>
  <c r="G248" i="9"/>
  <c r="H248" i="9"/>
  <c r="I248" i="9"/>
  <c r="J248" i="9"/>
  <c r="K248" i="9"/>
  <c r="L248" i="9"/>
  <c r="W248" i="9" s="1"/>
  <c r="M248" i="9"/>
  <c r="N248" i="9"/>
  <c r="O248" i="9"/>
  <c r="P248" i="9"/>
  <c r="Q248" i="9"/>
  <c r="R248" i="9"/>
  <c r="E249" i="9"/>
  <c r="F249" i="9"/>
  <c r="G249" i="9"/>
  <c r="H249" i="9"/>
  <c r="I249" i="9"/>
  <c r="J249" i="9"/>
  <c r="K249" i="9"/>
  <c r="L249" i="9"/>
  <c r="M249" i="9"/>
  <c r="N249" i="9"/>
  <c r="O249" i="9"/>
  <c r="P249" i="9"/>
  <c r="Q249" i="9"/>
  <c r="R249" i="9"/>
  <c r="E250" i="9"/>
  <c r="F250" i="9"/>
  <c r="G250" i="9"/>
  <c r="H250" i="9"/>
  <c r="I250" i="9"/>
  <c r="J250" i="9"/>
  <c r="K250" i="9"/>
  <c r="L250" i="9"/>
  <c r="M250" i="9"/>
  <c r="N250" i="9"/>
  <c r="O250" i="9"/>
  <c r="P250" i="9"/>
  <c r="Q250" i="9"/>
  <c r="R250" i="9"/>
  <c r="E251" i="9"/>
  <c r="F251" i="9"/>
  <c r="G251" i="9"/>
  <c r="H251" i="9"/>
  <c r="I251" i="9"/>
  <c r="J251" i="9"/>
  <c r="L251" i="9"/>
  <c r="M251" i="9"/>
  <c r="N251" i="9"/>
  <c r="O251" i="9"/>
  <c r="P251" i="9"/>
  <c r="W251" i="9" s="1"/>
  <c r="Q251" i="9"/>
  <c r="R251" i="9"/>
  <c r="E252" i="9"/>
  <c r="F252" i="9"/>
  <c r="G252" i="9"/>
  <c r="H252" i="9"/>
  <c r="I252" i="9"/>
  <c r="J252" i="9"/>
  <c r="K252" i="9"/>
  <c r="L252" i="9"/>
  <c r="M252" i="9"/>
  <c r="N252" i="9"/>
  <c r="O252" i="9"/>
  <c r="E253" i="9"/>
  <c r="F253" i="9"/>
  <c r="G253" i="9"/>
  <c r="H253" i="9"/>
  <c r="I253" i="9"/>
  <c r="J253" i="9"/>
  <c r="N253" i="9"/>
  <c r="O253" i="9"/>
  <c r="E254" i="9"/>
  <c r="F254" i="9"/>
  <c r="G254" i="9"/>
  <c r="H254" i="9"/>
  <c r="I254" i="9"/>
  <c r="J254" i="9"/>
  <c r="N254" i="9"/>
  <c r="O254" i="9"/>
  <c r="Q254" i="9"/>
  <c r="R254" i="9"/>
  <c r="E255" i="9"/>
  <c r="F255" i="9"/>
  <c r="G255" i="9"/>
  <c r="H255" i="9"/>
  <c r="I255" i="9"/>
  <c r="J255" i="9"/>
  <c r="N255" i="9"/>
  <c r="O255" i="9"/>
  <c r="E256" i="9"/>
  <c r="F256" i="9"/>
  <c r="G256" i="9"/>
  <c r="H256" i="9"/>
  <c r="I256" i="9"/>
  <c r="J256" i="9"/>
  <c r="K256" i="9"/>
  <c r="L256" i="9"/>
  <c r="M256" i="9"/>
  <c r="N256" i="9"/>
  <c r="O256" i="9"/>
  <c r="P256" i="9"/>
  <c r="E257" i="9"/>
  <c r="F257" i="9"/>
  <c r="G257" i="9"/>
  <c r="H257" i="9"/>
  <c r="I257" i="9"/>
  <c r="J257" i="9"/>
  <c r="N257" i="9"/>
  <c r="O257" i="9"/>
  <c r="E258" i="9"/>
  <c r="F258" i="9"/>
  <c r="G258" i="9"/>
  <c r="H258" i="9"/>
  <c r="I258" i="9"/>
  <c r="J258" i="9"/>
  <c r="M258" i="9"/>
  <c r="N258" i="9"/>
  <c r="O258" i="9"/>
  <c r="P258" i="9"/>
  <c r="Q258" i="9"/>
  <c r="E259" i="9"/>
  <c r="F259" i="9"/>
  <c r="G259" i="9"/>
  <c r="H259" i="9"/>
  <c r="I259" i="9"/>
  <c r="J259" i="9"/>
  <c r="N259" i="9"/>
  <c r="O259" i="9"/>
  <c r="E260" i="9"/>
  <c r="F260" i="9"/>
  <c r="G260" i="9"/>
  <c r="H260" i="9"/>
  <c r="I260" i="9"/>
  <c r="J260" i="9"/>
  <c r="N260" i="9"/>
  <c r="O260" i="9"/>
  <c r="E261" i="9"/>
  <c r="F261" i="9"/>
  <c r="G261" i="9"/>
  <c r="H261" i="9"/>
  <c r="I261" i="9"/>
  <c r="J261" i="9"/>
  <c r="N261" i="9"/>
  <c r="O261" i="9"/>
  <c r="E262" i="9"/>
  <c r="F262" i="9"/>
  <c r="G262" i="9"/>
  <c r="H262" i="9"/>
  <c r="I262" i="9"/>
  <c r="J262" i="9"/>
  <c r="N262" i="9"/>
  <c r="O262" i="9"/>
  <c r="E263" i="9"/>
  <c r="F263" i="9"/>
  <c r="G263" i="9"/>
  <c r="H263" i="9"/>
  <c r="I263" i="9"/>
  <c r="J263" i="9"/>
  <c r="N263" i="9"/>
  <c r="O263" i="9"/>
  <c r="E264" i="9"/>
  <c r="F264" i="9"/>
  <c r="G264" i="9"/>
  <c r="H264" i="9"/>
  <c r="I264" i="9"/>
  <c r="J264" i="9"/>
  <c r="N264" i="9"/>
  <c r="O264" i="9"/>
  <c r="E265" i="9"/>
  <c r="F265" i="9"/>
  <c r="G265" i="9"/>
  <c r="H265" i="9"/>
  <c r="I265" i="9"/>
  <c r="J265" i="9"/>
  <c r="N265" i="9"/>
  <c r="O265" i="9"/>
  <c r="E266" i="9"/>
  <c r="F266" i="9"/>
  <c r="G266" i="9"/>
  <c r="H266" i="9"/>
  <c r="I266" i="9"/>
  <c r="J266" i="9"/>
  <c r="N266" i="9"/>
  <c r="O266" i="9"/>
  <c r="E267" i="9"/>
  <c r="F267" i="9"/>
  <c r="G267" i="9"/>
  <c r="H267" i="9"/>
  <c r="I267" i="9"/>
  <c r="J267" i="9"/>
  <c r="K267" i="9"/>
  <c r="L267" i="9"/>
  <c r="M267" i="9"/>
  <c r="N267" i="9"/>
  <c r="O267" i="9"/>
  <c r="P267" i="9"/>
  <c r="Q267" i="9"/>
  <c r="R267" i="9"/>
  <c r="E268" i="9"/>
  <c r="F268" i="9"/>
  <c r="G268" i="9"/>
  <c r="H268" i="9"/>
  <c r="I268" i="9"/>
  <c r="J268" i="9"/>
  <c r="K268" i="9"/>
  <c r="N268" i="9"/>
  <c r="O268" i="9"/>
  <c r="P268" i="9"/>
  <c r="W268" i="9" s="1"/>
  <c r="Q268" i="9"/>
  <c r="R268" i="9"/>
  <c r="E269" i="9"/>
  <c r="F269" i="9"/>
  <c r="G269" i="9"/>
  <c r="H269" i="9"/>
  <c r="I269" i="9"/>
  <c r="J269" i="9"/>
  <c r="K269" i="9"/>
  <c r="L269" i="9"/>
  <c r="M269" i="9"/>
  <c r="N269" i="9"/>
  <c r="O269" i="9"/>
  <c r="P269" i="9"/>
  <c r="Q269" i="9"/>
  <c r="R269" i="9"/>
  <c r="E270" i="9"/>
  <c r="F270" i="9"/>
  <c r="G270" i="9"/>
  <c r="H270" i="9"/>
  <c r="I270" i="9"/>
  <c r="J270" i="9"/>
  <c r="K270" i="9"/>
  <c r="L270" i="9"/>
  <c r="M270" i="9"/>
  <c r="N270" i="9"/>
  <c r="O270" i="9"/>
  <c r="P270" i="9"/>
  <c r="W270" i="9" s="1"/>
  <c r="Q270" i="9"/>
  <c r="R270" i="9"/>
  <c r="E271" i="9"/>
  <c r="F271" i="9"/>
  <c r="G271" i="9"/>
  <c r="H271" i="9"/>
  <c r="I271" i="9"/>
  <c r="J271" i="9"/>
  <c r="K271" i="9"/>
  <c r="L271" i="9"/>
  <c r="M271" i="9"/>
  <c r="N271" i="9"/>
  <c r="O271" i="9"/>
  <c r="P271" i="9"/>
  <c r="Q271" i="9"/>
  <c r="R271" i="9"/>
  <c r="E272" i="9"/>
  <c r="F272" i="9"/>
  <c r="G272" i="9"/>
  <c r="H272" i="9"/>
  <c r="I272" i="9"/>
  <c r="J272" i="9"/>
  <c r="K272" i="9"/>
  <c r="W272" i="9" s="1"/>
  <c r="L272" i="9"/>
  <c r="M272" i="9"/>
  <c r="N272" i="9"/>
  <c r="O272" i="9"/>
  <c r="P272" i="9"/>
  <c r="Q272" i="9"/>
  <c r="R272" i="9"/>
  <c r="E273" i="9"/>
  <c r="F273" i="9"/>
  <c r="G273" i="9"/>
  <c r="H273" i="9"/>
  <c r="I273" i="9"/>
  <c r="J273" i="9"/>
  <c r="K273" i="9"/>
  <c r="L273" i="9"/>
  <c r="M273" i="9"/>
  <c r="N273" i="9"/>
  <c r="O273" i="9"/>
  <c r="P273" i="9"/>
  <c r="Q273" i="9"/>
  <c r="R273" i="9"/>
  <c r="E274" i="9"/>
  <c r="F274" i="9"/>
  <c r="G274" i="9"/>
  <c r="H274" i="9"/>
  <c r="I274" i="9"/>
  <c r="J274" i="9"/>
  <c r="K274" i="9"/>
  <c r="L274" i="9"/>
  <c r="M274" i="9"/>
  <c r="N274" i="9"/>
  <c r="O274" i="9"/>
  <c r="P274" i="9"/>
  <c r="Q274" i="9"/>
  <c r="R274" i="9"/>
  <c r="E275" i="9"/>
  <c r="F275" i="9"/>
  <c r="G275" i="9"/>
  <c r="H275" i="9"/>
  <c r="I275" i="9"/>
  <c r="J275" i="9"/>
  <c r="L275" i="9"/>
  <c r="M275" i="9"/>
  <c r="N275" i="9"/>
  <c r="O275" i="9"/>
  <c r="P275" i="9"/>
  <c r="Q275" i="9"/>
  <c r="W275" i="9" s="1"/>
  <c r="R275" i="9"/>
  <c r="E276" i="9"/>
  <c r="F276" i="9"/>
  <c r="G276" i="9"/>
  <c r="H276" i="9"/>
  <c r="I276" i="9"/>
  <c r="J276" i="9"/>
  <c r="N276" i="9"/>
  <c r="O276" i="9"/>
  <c r="Q276" i="9"/>
  <c r="R276" i="9"/>
  <c r="E277" i="9"/>
  <c r="F277" i="9"/>
  <c r="G277" i="9"/>
  <c r="H277" i="9"/>
  <c r="I277" i="9"/>
  <c r="J277" i="9"/>
  <c r="N277" i="9"/>
  <c r="O277" i="9"/>
  <c r="E278" i="9"/>
  <c r="F278" i="9"/>
  <c r="G278" i="9"/>
  <c r="H278" i="9"/>
  <c r="I278" i="9"/>
  <c r="J278" i="9"/>
  <c r="N278" i="9"/>
  <c r="O278" i="9"/>
  <c r="E279" i="9"/>
  <c r="F279" i="9"/>
  <c r="G279" i="9"/>
  <c r="H279" i="9"/>
  <c r="I279" i="9"/>
  <c r="J279" i="9"/>
  <c r="N279" i="9"/>
  <c r="O279" i="9"/>
  <c r="E280" i="9"/>
  <c r="F280" i="9"/>
  <c r="G280" i="9"/>
  <c r="H280" i="9"/>
  <c r="I280" i="9"/>
  <c r="J280" i="9"/>
  <c r="K280" i="9"/>
  <c r="L280" i="9"/>
  <c r="N280" i="9"/>
  <c r="O280" i="9"/>
  <c r="Q280" i="9"/>
  <c r="R280" i="9"/>
  <c r="E281" i="9"/>
  <c r="F281" i="9"/>
  <c r="G281" i="9"/>
  <c r="H281" i="9"/>
  <c r="I281" i="9"/>
  <c r="J281" i="9"/>
  <c r="N281" i="9"/>
  <c r="O281" i="9"/>
  <c r="E282" i="9"/>
  <c r="F282" i="9"/>
  <c r="G282" i="9"/>
  <c r="H282" i="9"/>
  <c r="I282" i="9"/>
  <c r="J282" i="9"/>
  <c r="N282" i="9"/>
  <c r="O282" i="9"/>
  <c r="E283" i="9"/>
  <c r="F283" i="9"/>
  <c r="G283" i="9"/>
  <c r="H283" i="9"/>
  <c r="I283" i="9"/>
  <c r="J283" i="9"/>
  <c r="N283" i="9"/>
  <c r="O283" i="9"/>
  <c r="E284" i="9"/>
  <c r="F284" i="9"/>
  <c r="G284" i="9"/>
  <c r="H284" i="9"/>
  <c r="I284" i="9"/>
  <c r="J284" i="9"/>
  <c r="N284" i="9"/>
  <c r="O284" i="9"/>
  <c r="E285" i="9"/>
  <c r="F285" i="9"/>
  <c r="G285" i="9"/>
  <c r="H285" i="9"/>
  <c r="I285" i="9"/>
  <c r="J285" i="9"/>
  <c r="N285" i="9"/>
  <c r="O285" i="9"/>
  <c r="E286" i="9"/>
  <c r="F286" i="9"/>
  <c r="G286" i="9"/>
  <c r="H286" i="9"/>
  <c r="I286" i="9"/>
  <c r="J286" i="9"/>
  <c r="N286" i="9"/>
  <c r="O286" i="9"/>
  <c r="E287" i="9"/>
  <c r="F287" i="9"/>
  <c r="G287" i="9"/>
  <c r="H287" i="9"/>
  <c r="I287" i="9"/>
  <c r="J287" i="9"/>
  <c r="N287" i="9"/>
  <c r="O287" i="9"/>
  <c r="E288" i="9"/>
  <c r="F288" i="9"/>
  <c r="G288" i="9"/>
  <c r="H288" i="9"/>
  <c r="I288" i="9"/>
  <c r="J288" i="9"/>
  <c r="N288" i="9"/>
  <c r="O288" i="9"/>
  <c r="E289" i="9"/>
  <c r="F289" i="9"/>
  <c r="G289" i="9"/>
  <c r="H289" i="9"/>
  <c r="I289" i="9"/>
  <c r="J289" i="9"/>
  <c r="N289" i="9"/>
  <c r="O289" i="9"/>
  <c r="E290" i="9"/>
  <c r="F290" i="9"/>
  <c r="G290" i="9"/>
  <c r="H290" i="9"/>
  <c r="I290" i="9"/>
  <c r="J290" i="9"/>
  <c r="N290" i="9"/>
  <c r="O290" i="9"/>
  <c r="E291" i="9"/>
  <c r="F291" i="9"/>
  <c r="G291" i="9"/>
  <c r="H291" i="9"/>
  <c r="I291" i="9"/>
  <c r="J291" i="9"/>
  <c r="K291" i="9"/>
  <c r="W291" i="9" s="1"/>
  <c r="L291" i="9"/>
  <c r="M291" i="9"/>
  <c r="N291" i="9"/>
  <c r="O291" i="9"/>
  <c r="P291" i="9"/>
  <c r="Q291" i="9"/>
  <c r="R291" i="9"/>
  <c r="E292" i="9"/>
  <c r="F292" i="9"/>
  <c r="G292" i="9"/>
  <c r="H292" i="9"/>
  <c r="I292" i="9"/>
  <c r="J292" i="9"/>
  <c r="N292" i="9"/>
  <c r="O292" i="9"/>
  <c r="Q292" i="9"/>
  <c r="E293" i="9"/>
  <c r="F293" i="9"/>
  <c r="G293" i="9"/>
  <c r="H293" i="9"/>
  <c r="I293" i="9"/>
  <c r="J293" i="9"/>
  <c r="K293" i="9"/>
  <c r="W293" i="9" s="1"/>
  <c r="L293" i="9"/>
  <c r="M293" i="9"/>
  <c r="N293" i="9"/>
  <c r="O293" i="9"/>
  <c r="P293" i="9"/>
  <c r="Q293" i="9"/>
  <c r="R293" i="9"/>
  <c r="E294" i="9"/>
  <c r="F294" i="9"/>
  <c r="G294" i="9"/>
  <c r="H294" i="9"/>
  <c r="I294" i="9"/>
  <c r="J294" i="9"/>
  <c r="K294" i="9"/>
  <c r="L294" i="9"/>
  <c r="M294" i="9"/>
  <c r="N294" i="9"/>
  <c r="O294" i="9"/>
  <c r="P294" i="9"/>
  <c r="Q294" i="9"/>
  <c r="R294" i="9"/>
  <c r="E295" i="9"/>
  <c r="F295" i="9"/>
  <c r="G295" i="9"/>
  <c r="H295" i="9"/>
  <c r="I295" i="9"/>
  <c r="J295" i="9"/>
  <c r="K295" i="9"/>
  <c r="W295" i="9" s="1"/>
  <c r="L295" i="9"/>
  <c r="M295" i="9"/>
  <c r="N295" i="9"/>
  <c r="O295" i="9"/>
  <c r="P295" i="9"/>
  <c r="Q295" i="9"/>
  <c r="R295" i="9"/>
  <c r="E296" i="9"/>
  <c r="F296" i="9"/>
  <c r="G296" i="9"/>
  <c r="H296" i="9"/>
  <c r="I296" i="9"/>
  <c r="J296" i="9"/>
  <c r="K296" i="9"/>
  <c r="L296" i="9"/>
  <c r="M296" i="9"/>
  <c r="N296" i="9"/>
  <c r="O296" i="9"/>
  <c r="P296" i="9"/>
  <c r="Q296" i="9"/>
  <c r="R296" i="9"/>
  <c r="E297" i="9"/>
  <c r="F297" i="9"/>
  <c r="G297" i="9"/>
  <c r="H297" i="9"/>
  <c r="I297" i="9"/>
  <c r="J297" i="9"/>
  <c r="K297" i="9"/>
  <c r="L297" i="9"/>
  <c r="M297" i="9"/>
  <c r="N297" i="9"/>
  <c r="O297" i="9"/>
  <c r="P297" i="9"/>
  <c r="Q297" i="9"/>
  <c r="R297" i="9"/>
  <c r="E298" i="9"/>
  <c r="F298" i="9"/>
  <c r="G298" i="9"/>
  <c r="H298" i="9"/>
  <c r="I298" i="9"/>
  <c r="J298" i="9"/>
  <c r="K298" i="9"/>
  <c r="L298" i="9"/>
  <c r="W298" i="9" s="1"/>
  <c r="M298" i="9"/>
  <c r="N298" i="9"/>
  <c r="O298" i="9"/>
  <c r="P298" i="9"/>
  <c r="Q298" i="9"/>
  <c r="R298" i="9"/>
  <c r="E299" i="9"/>
  <c r="F299" i="9"/>
  <c r="G299" i="9"/>
  <c r="H299" i="9"/>
  <c r="I299" i="9"/>
  <c r="J299" i="9"/>
  <c r="N299" i="9"/>
  <c r="O299" i="9"/>
  <c r="R299" i="9"/>
  <c r="E300" i="9"/>
  <c r="F300" i="9"/>
  <c r="G300" i="9"/>
  <c r="H300" i="9"/>
  <c r="I300" i="9"/>
  <c r="J300" i="9"/>
  <c r="N300" i="9"/>
  <c r="O300" i="9"/>
  <c r="P300" i="9"/>
  <c r="E301" i="9"/>
  <c r="F301" i="9"/>
  <c r="G301" i="9"/>
  <c r="H301" i="9"/>
  <c r="I301" i="9"/>
  <c r="J301" i="9"/>
  <c r="L301" i="9"/>
  <c r="M301" i="9"/>
  <c r="N301" i="9"/>
  <c r="O301" i="9"/>
  <c r="E302" i="9"/>
  <c r="F302" i="9"/>
  <c r="G302" i="9"/>
  <c r="H302" i="9"/>
  <c r="I302" i="9"/>
  <c r="J302" i="9"/>
  <c r="N302" i="9"/>
  <c r="O302" i="9"/>
  <c r="E303" i="9"/>
  <c r="F303" i="9"/>
  <c r="G303" i="9"/>
  <c r="H303" i="9"/>
  <c r="I303" i="9"/>
  <c r="J303" i="9"/>
  <c r="K303" i="9"/>
  <c r="M303" i="9"/>
  <c r="N303" i="9"/>
  <c r="O303" i="9"/>
  <c r="E304" i="9"/>
  <c r="F304" i="9"/>
  <c r="G304" i="9"/>
  <c r="H304" i="9"/>
  <c r="I304" i="9"/>
  <c r="J304" i="9"/>
  <c r="N304" i="9"/>
  <c r="O304" i="9"/>
  <c r="P304" i="9"/>
  <c r="Q304" i="9"/>
  <c r="E305" i="9"/>
  <c r="F305" i="9"/>
  <c r="G305" i="9"/>
  <c r="H305" i="9"/>
  <c r="I305" i="9"/>
  <c r="J305" i="9"/>
  <c r="K305" i="9"/>
  <c r="N305" i="9"/>
  <c r="O305" i="9"/>
  <c r="E306" i="9"/>
  <c r="F306" i="9"/>
  <c r="G306" i="9"/>
  <c r="H306" i="9"/>
  <c r="I306" i="9"/>
  <c r="J306" i="9"/>
  <c r="N306" i="9"/>
  <c r="O306" i="9"/>
  <c r="E307" i="9"/>
  <c r="F307" i="9"/>
  <c r="G307" i="9"/>
  <c r="H307" i="9"/>
  <c r="I307" i="9"/>
  <c r="J307" i="9"/>
  <c r="N307" i="9"/>
  <c r="O307" i="9"/>
  <c r="E308" i="9"/>
  <c r="F308" i="9"/>
  <c r="G308" i="9"/>
  <c r="H308" i="9"/>
  <c r="I308" i="9"/>
  <c r="J308" i="9"/>
  <c r="N308" i="9"/>
  <c r="O308" i="9"/>
  <c r="E309" i="9"/>
  <c r="F309" i="9"/>
  <c r="G309" i="9"/>
  <c r="H309" i="9"/>
  <c r="I309" i="9"/>
  <c r="J309" i="9"/>
  <c r="N309" i="9"/>
  <c r="O309" i="9"/>
  <c r="E310" i="9"/>
  <c r="F310" i="9"/>
  <c r="G310" i="9"/>
  <c r="H310" i="9"/>
  <c r="I310" i="9"/>
  <c r="J310" i="9"/>
  <c r="N310" i="9"/>
  <c r="O310" i="9"/>
  <c r="E311" i="9"/>
  <c r="F311" i="9"/>
  <c r="G311" i="9"/>
  <c r="H311" i="9"/>
  <c r="I311" i="9"/>
  <c r="J311" i="9"/>
  <c r="N311" i="9"/>
  <c r="O311" i="9"/>
  <c r="E312" i="9"/>
  <c r="F312" i="9"/>
  <c r="G312" i="9"/>
  <c r="H312" i="9"/>
  <c r="I312" i="9"/>
  <c r="J312" i="9"/>
  <c r="N312" i="9"/>
  <c r="O312" i="9"/>
  <c r="E313" i="9"/>
  <c r="F313" i="9"/>
  <c r="G313" i="9"/>
  <c r="H313" i="9"/>
  <c r="I313" i="9"/>
  <c r="J313" i="9"/>
  <c r="N313" i="9"/>
  <c r="O313" i="9"/>
  <c r="E314" i="9"/>
  <c r="F314" i="9"/>
  <c r="G314" i="9"/>
  <c r="H314" i="9"/>
  <c r="I314" i="9"/>
  <c r="J314" i="9"/>
  <c r="N314" i="9"/>
  <c r="O314" i="9"/>
  <c r="E315" i="9"/>
  <c r="F315" i="9"/>
  <c r="G315" i="9"/>
  <c r="H315" i="9"/>
  <c r="I315" i="9"/>
  <c r="J315" i="9"/>
  <c r="K315" i="9"/>
  <c r="L315" i="9"/>
  <c r="M315" i="9"/>
  <c r="W315" i="9" s="1"/>
  <c r="N315" i="9"/>
  <c r="O315" i="9"/>
  <c r="P315" i="9"/>
  <c r="Q315" i="9"/>
  <c r="R315" i="9"/>
  <c r="E316" i="9"/>
  <c r="F316" i="9"/>
  <c r="G316" i="9"/>
  <c r="H316" i="9"/>
  <c r="I316" i="9"/>
  <c r="J316" i="9"/>
  <c r="L316" i="9"/>
  <c r="N316" i="9"/>
  <c r="O316" i="9"/>
  <c r="E317" i="9"/>
  <c r="F317" i="9"/>
  <c r="G317" i="9"/>
  <c r="H317" i="9"/>
  <c r="I317" i="9"/>
  <c r="J317" i="9"/>
  <c r="K317" i="9"/>
  <c r="L317" i="9"/>
  <c r="M317" i="9"/>
  <c r="N317" i="9"/>
  <c r="O317" i="9"/>
  <c r="P317" i="9"/>
  <c r="Q317" i="9"/>
  <c r="R317" i="9"/>
  <c r="E318" i="9"/>
  <c r="F318" i="9"/>
  <c r="G318" i="9"/>
  <c r="H318" i="9"/>
  <c r="I318" i="9"/>
  <c r="J318" i="9"/>
  <c r="K318" i="9"/>
  <c r="L318" i="9"/>
  <c r="M318" i="9"/>
  <c r="N318" i="9"/>
  <c r="O318" i="9"/>
  <c r="P318" i="9"/>
  <c r="Q318" i="9"/>
  <c r="R318" i="9"/>
  <c r="E319" i="9"/>
  <c r="F319" i="9"/>
  <c r="G319" i="9"/>
  <c r="H319" i="9"/>
  <c r="I319" i="9"/>
  <c r="J319" i="9"/>
  <c r="K319" i="9"/>
  <c r="L319" i="9"/>
  <c r="M319" i="9"/>
  <c r="N319" i="9"/>
  <c r="O319" i="9"/>
  <c r="P319" i="9"/>
  <c r="Q319" i="9"/>
  <c r="R319" i="9"/>
  <c r="E320" i="9"/>
  <c r="F320" i="9"/>
  <c r="G320" i="9"/>
  <c r="H320" i="9"/>
  <c r="I320" i="9"/>
  <c r="J320" i="9"/>
  <c r="K320" i="9"/>
  <c r="L320" i="9"/>
  <c r="M320" i="9"/>
  <c r="N320" i="9"/>
  <c r="O320" i="9"/>
  <c r="P320" i="9"/>
  <c r="Q320" i="9"/>
  <c r="R320" i="9"/>
  <c r="E321" i="9"/>
  <c r="F321" i="9"/>
  <c r="G321" i="9"/>
  <c r="H321" i="9"/>
  <c r="I321" i="9"/>
  <c r="J321" i="9"/>
  <c r="K321" i="9"/>
  <c r="L321" i="9"/>
  <c r="M321" i="9"/>
  <c r="N321" i="9"/>
  <c r="O321" i="9"/>
  <c r="P321" i="9"/>
  <c r="Q321" i="9"/>
  <c r="R321" i="9"/>
  <c r="E322" i="9"/>
  <c r="F322" i="9"/>
  <c r="G322" i="9"/>
  <c r="H322" i="9"/>
  <c r="I322" i="9"/>
  <c r="J322" i="9"/>
  <c r="K322" i="9"/>
  <c r="L322" i="9"/>
  <c r="M322" i="9"/>
  <c r="N322" i="9"/>
  <c r="O322" i="9"/>
  <c r="P322" i="9"/>
  <c r="Q322" i="9"/>
  <c r="R322" i="9"/>
  <c r="E323" i="9"/>
  <c r="F323" i="9"/>
  <c r="G323" i="9"/>
  <c r="H323" i="9"/>
  <c r="I323" i="9"/>
  <c r="J323" i="9"/>
  <c r="N323" i="9"/>
  <c r="O323" i="9"/>
  <c r="Q323" i="9"/>
  <c r="E324" i="9"/>
  <c r="F324" i="9"/>
  <c r="G324" i="9"/>
  <c r="H324" i="9"/>
  <c r="I324" i="9"/>
  <c r="J324" i="9"/>
  <c r="K324" i="9"/>
  <c r="L324" i="9"/>
  <c r="M324" i="9"/>
  <c r="N324" i="9"/>
  <c r="O324" i="9"/>
  <c r="P324" i="9"/>
  <c r="Q324" i="9"/>
  <c r="R324" i="9"/>
  <c r="E325" i="9"/>
  <c r="F325" i="9"/>
  <c r="G325" i="9"/>
  <c r="H325" i="9"/>
  <c r="I325" i="9"/>
  <c r="J325" i="9"/>
  <c r="N325" i="9"/>
  <c r="O325" i="9"/>
  <c r="E326" i="9"/>
  <c r="F326" i="9"/>
  <c r="G326" i="9"/>
  <c r="H326" i="9"/>
  <c r="I326" i="9"/>
  <c r="J326" i="9"/>
  <c r="N326" i="9"/>
  <c r="O326" i="9"/>
  <c r="R326" i="9"/>
  <c r="E327" i="9"/>
  <c r="F327" i="9"/>
  <c r="G327" i="9"/>
  <c r="H327" i="9"/>
  <c r="I327" i="9"/>
  <c r="J327" i="9"/>
  <c r="K327" i="9"/>
  <c r="W327" i="9" s="1"/>
  <c r="N327" i="9"/>
  <c r="O327" i="9"/>
  <c r="E328" i="9"/>
  <c r="F328" i="9"/>
  <c r="G328" i="9"/>
  <c r="H328" i="9"/>
  <c r="I328" i="9"/>
  <c r="J328" i="9"/>
  <c r="L328" i="9"/>
  <c r="M328" i="9"/>
  <c r="N328" i="9"/>
  <c r="O328" i="9"/>
  <c r="P328" i="9"/>
  <c r="Q328" i="9"/>
  <c r="R328" i="9"/>
  <c r="E329" i="9"/>
  <c r="F329" i="9"/>
  <c r="G329" i="9"/>
  <c r="H329" i="9"/>
  <c r="I329" i="9"/>
  <c r="J329" i="9"/>
  <c r="N329" i="9"/>
  <c r="O329" i="9"/>
  <c r="E330" i="9"/>
  <c r="F330" i="9"/>
  <c r="G330" i="9"/>
  <c r="H330" i="9"/>
  <c r="I330" i="9"/>
  <c r="J330" i="9"/>
  <c r="N330" i="9"/>
  <c r="O330" i="9"/>
  <c r="E331" i="9"/>
  <c r="F331" i="9"/>
  <c r="G331" i="9"/>
  <c r="H331" i="9"/>
  <c r="I331" i="9"/>
  <c r="J331" i="9"/>
  <c r="N331" i="9"/>
  <c r="O331" i="9"/>
  <c r="E332" i="9"/>
  <c r="F332" i="9"/>
  <c r="G332" i="9"/>
  <c r="H332" i="9"/>
  <c r="I332" i="9"/>
  <c r="J332" i="9"/>
  <c r="N332" i="9"/>
  <c r="O332" i="9"/>
  <c r="E333" i="9"/>
  <c r="F333" i="9"/>
  <c r="G333" i="9"/>
  <c r="H333" i="9"/>
  <c r="I333" i="9"/>
  <c r="J333" i="9"/>
  <c r="N333" i="9"/>
  <c r="O333" i="9"/>
  <c r="E334" i="9"/>
  <c r="F334" i="9"/>
  <c r="G334" i="9"/>
  <c r="H334" i="9"/>
  <c r="I334" i="9"/>
  <c r="J334" i="9"/>
  <c r="N334" i="9"/>
  <c r="O334" i="9"/>
  <c r="E335" i="9"/>
  <c r="F335" i="9"/>
  <c r="G335" i="9"/>
  <c r="H335" i="9"/>
  <c r="I335" i="9"/>
  <c r="J335" i="9"/>
  <c r="N335" i="9"/>
  <c r="O335" i="9"/>
  <c r="E336" i="9"/>
  <c r="F336" i="9"/>
  <c r="G336" i="9"/>
  <c r="H336" i="9"/>
  <c r="I336" i="9"/>
  <c r="J336" i="9"/>
  <c r="N336" i="9"/>
  <c r="O336" i="9"/>
  <c r="E337" i="9"/>
  <c r="F337" i="9"/>
  <c r="G337" i="9"/>
  <c r="H337" i="9"/>
  <c r="I337" i="9"/>
  <c r="J337" i="9"/>
  <c r="N337" i="9"/>
  <c r="O337" i="9"/>
  <c r="E338" i="9"/>
  <c r="F338" i="9"/>
  <c r="G338" i="9"/>
  <c r="H338" i="9"/>
  <c r="I338" i="9"/>
  <c r="J338" i="9"/>
  <c r="N338" i="9"/>
  <c r="O338" i="9"/>
  <c r="E339" i="9"/>
  <c r="F339" i="9"/>
  <c r="G339" i="9"/>
  <c r="H339" i="9"/>
  <c r="I339" i="9"/>
  <c r="J339" i="9"/>
  <c r="K339" i="9"/>
  <c r="L339" i="9"/>
  <c r="M339" i="9"/>
  <c r="N339" i="9"/>
  <c r="O339" i="9"/>
  <c r="P339" i="9"/>
  <c r="Q339" i="9"/>
  <c r="R339" i="9"/>
  <c r="E340" i="9"/>
  <c r="F340" i="9"/>
  <c r="G340" i="9"/>
  <c r="H340" i="9"/>
  <c r="I340" i="9"/>
  <c r="J340" i="9"/>
  <c r="N340" i="9"/>
  <c r="O340" i="9"/>
  <c r="Q340" i="9"/>
  <c r="E341" i="9"/>
  <c r="F341" i="9"/>
  <c r="G341" i="9"/>
  <c r="H341" i="9"/>
  <c r="I341" i="9"/>
  <c r="J341" i="9"/>
  <c r="K341" i="9"/>
  <c r="L341" i="9"/>
  <c r="M341" i="9"/>
  <c r="N341" i="9"/>
  <c r="O341" i="9"/>
  <c r="P341" i="9"/>
  <c r="Q341" i="9"/>
  <c r="R341" i="9"/>
  <c r="E342" i="9"/>
  <c r="F342" i="9"/>
  <c r="G342" i="9"/>
  <c r="H342" i="9"/>
  <c r="I342" i="9"/>
  <c r="J342" i="9"/>
  <c r="K342" i="9"/>
  <c r="W342" i="9" s="1"/>
  <c r="L342" i="9"/>
  <c r="M342" i="9"/>
  <c r="N342" i="9"/>
  <c r="O342" i="9"/>
  <c r="P342" i="9"/>
  <c r="Q342" i="9"/>
  <c r="R342" i="9"/>
  <c r="E343" i="9"/>
  <c r="F343" i="9"/>
  <c r="G343" i="9"/>
  <c r="H343" i="9"/>
  <c r="I343" i="9"/>
  <c r="J343" i="9"/>
  <c r="K343" i="9"/>
  <c r="L343" i="9"/>
  <c r="M343" i="9"/>
  <c r="N343" i="9"/>
  <c r="O343" i="9"/>
  <c r="P343" i="9"/>
  <c r="Q343" i="9"/>
  <c r="R343" i="9"/>
  <c r="E344" i="9"/>
  <c r="F344" i="9"/>
  <c r="G344" i="9"/>
  <c r="H344" i="9"/>
  <c r="I344" i="9"/>
  <c r="J344" i="9"/>
  <c r="K344" i="9"/>
  <c r="L344" i="9"/>
  <c r="M344" i="9"/>
  <c r="N344" i="9"/>
  <c r="O344" i="9"/>
  <c r="P344" i="9"/>
  <c r="Q344" i="9"/>
  <c r="R344" i="9"/>
  <c r="E345" i="9"/>
  <c r="F345" i="9"/>
  <c r="G345" i="9"/>
  <c r="H345" i="9"/>
  <c r="I345" i="9"/>
  <c r="J345" i="9"/>
  <c r="K345" i="9"/>
  <c r="L345" i="9"/>
  <c r="M345" i="9"/>
  <c r="N345" i="9"/>
  <c r="O345" i="9"/>
  <c r="P345" i="9"/>
  <c r="Q345" i="9"/>
  <c r="R345" i="9"/>
  <c r="E346" i="9"/>
  <c r="F346" i="9"/>
  <c r="G346" i="9"/>
  <c r="H346" i="9"/>
  <c r="I346" i="9"/>
  <c r="J346" i="9"/>
  <c r="K346" i="9"/>
  <c r="W346" i="9" s="1"/>
  <c r="L346" i="9"/>
  <c r="M346" i="9"/>
  <c r="N346" i="9"/>
  <c r="O346" i="9"/>
  <c r="P346" i="9"/>
  <c r="Q346" i="9"/>
  <c r="R346" i="9"/>
  <c r="E347" i="9"/>
  <c r="F347" i="9"/>
  <c r="G347" i="9"/>
  <c r="H347" i="9"/>
  <c r="I347" i="9"/>
  <c r="J347" i="9"/>
  <c r="N347" i="9"/>
  <c r="O347" i="9"/>
  <c r="R347" i="9"/>
  <c r="E348" i="9"/>
  <c r="F348" i="9"/>
  <c r="G348" i="9"/>
  <c r="H348" i="9"/>
  <c r="I348" i="9"/>
  <c r="J348" i="9"/>
  <c r="K348" i="9"/>
  <c r="L348" i="9"/>
  <c r="M348" i="9"/>
  <c r="N348" i="9"/>
  <c r="O348" i="9"/>
  <c r="E349" i="9"/>
  <c r="F349" i="9"/>
  <c r="G349" i="9"/>
  <c r="H349" i="9"/>
  <c r="I349" i="9"/>
  <c r="J349" i="9"/>
  <c r="N349" i="9"/>
  <c r="O349" i="9"/>
  <c r="E350" i="9"/>
  <c r="F350" i="9"/>
  <c r="G350" i="9"/>
  <c r="H350" i="9"/>
  <c r="I350" i="9"/>
  <c r="J350" i="9"/>
  <c r="N350" i="9"/>
  <c r="O350" i="9"/>
  <c r="E351" i="9"/>
  <c r="F351" i="9"/>
  <c r="G351" i="9"/>
  <c r="H351" i="9"/>
  <c r="I351" i="9"/>
  <c r="J351" i="9"/>
  <c r="K351" i="9"/>
  <c r="M351" i="9"/>
  <c r="N351" i="9"/>
  <c r="O351" i="9"/>
  <c r="E352" i="9"/>
  <c r="F352" i="9"/>
  <c r="G352" i="9"/>
  <c r="H352" i="9"/>
  <c r="I352" i="9"/>
  <c r="J352" i="9"/>
  <c r="N352" i="9"/>
  <c r="O352" i="9"/>
  <c r="P352" i="9"/>
  <c r="Q352" i="9"/>
  <c r="R352" i="9"/>
  <c r="E353" i="9"/>
  <c r="F353" i="9"/>
  <c r="G353" i="9"/>
  <c r="H353" i="9"/>
  <c r="I353" i="9"/>
  <c r="J353" i="9"/>
  <c r="N353" i="9"/>
  <c r="O353" i="9"/>
  <c r="E354" i="9"/>
  <c r="F354" i="9"/>
  <c r="G354" i="9"/>
  <c r="H354" i="9"/>
  <c r="I354" i="9"/>
  <c r="J354" i="9"/>
  <c r="N354" i="9"/>
  <c r="O354" i="9"/>
  <c r="E355" i="9"/>
  <c r="F355" i="9"/>
  <c r="G355" i="9"/>
  <c r="H355" i="9"/>
  <c r="I355" i="9"/>
  <c r="J355" i="9"/>
  <c r="N355" i="9"/>
  <c r="O355" i="9"/>
  <c r="E356" i="9"/>
  <c r="F356" i="9"/>
  <c r="G356" i="9"/>
  <c r="H356" i="9"/>
  <c r="I356" i="9"/>
  <c r="J356" i="9"/>
  <c r="N356" i="9"/>
  <c r="O356" i="9"/>
  <c r="E357" i="9"/>
  <c r="F357" i="9"/>
  <c r="G357" i="9"/>
  <c r="H357" i="9"/>
  <c r="I357" i="9"/>
  <c r="J357" i="9"/>
  <c r="N357" i="9"/>
  <c r="O357" i="9"/>
  <c r="E358" i="9"/>
  <c r="F358" i="9"/>
  <c r="G358" i="9"/>
  <c r="H358" i="9"/>
  <c r="I358" i="9"/>
  <c r="J358" i="9"/>
  <c r="N358" i="9"/>
  <c r="O358" i="9"/>
  <c r="E359" i="9"/>
  <c r="F359" i="9"/>
  <c r="G359" i="9"/>
  <c r="H359" i="9"/>
  <c r="I359" i="9"/>
  <c r="J359" i="9"/>
  <c r="N359" i="9"/>
  <c r="O359" i="9"/>
  <c r="E360" i="9"/>
  <c r="F360" i="9"/>
  <c r="G360" i="9"/>
  <c r="H360" i="9"/>
  <c r="I360" i="9"/>
  <c r="J360" i="9"/>
  <c r="N360" i="9"/>
  <c r="O360" i="9"/>
  <c r="E361" i="9"/>
  <c r="F361" i="9"/>
  <c r="G361" i="9"/>
  <c r="H361" i="9"/>
  <c r="I361" i="9"/>
  <c r="J361" i="9"/>
  <c r="N361" i="9"/>
  <c r="O361" i="9"/>
  <c r="E362" i="9"/>
  <c r="F362" i="9"/>
  <c r="G362" i="9"/>
  <c r="H362" i="9"/>
  <c r="I362" i="9"/>
  <c r="J362" i="9"/>
  <c r="N362" i="9"/>
  <c r="O362" i="9"/>
  <c r="E363" i="9"/>
  <c r="F363" i="9"/>
  <c r="G363" i="9"/>
  <c r="H363" i="9"/>
  <c r="I363" i="9"/>
  <c r="J363" i="9"/>
  <c r="K363" i="9"/>
  <c r="L363" i="9"/>
  <c r="M363" i="9"/>
  <c r="N363" i="9"/>
  <c r="O363" i="9"/>
  <c r="P363" i="9"/>
  <c r="Q363" i="9"/>
  <c r="R363" i="9"/>
  <c r="E364" i="9"/>
  <c r="F364" i="9"/>
  <c r="G364" i="9"/>
  <c r="H364" i="9"/>
  <c r="I364" i="9"/>
  <c r="J364" i="9"/>
  <c r="K364" i="9"/>
  <c r="L364" i="9"/>
  <c r="N364" i="9"/>
  <c r="O364" i="9"/>
  <c r="E365" i="9"/>
  <c r="F365" i="9"/>
  <c r="G365" i="9"/>
  <c r="H365" i="9"/>
  <c r="I365" i="9"/>
  <c r="J365" i="9"/>
  <c r="K365" i="9"/>
  <c r="L365" i="9"/>
  <c r="M365" i="9"/>
  <c r="N365" i="9"/>
  <c r="O365" i="9"/>
  <c r="P365" i="9"/>
  <c r="Q365" i="9"/>
  <c r="R365" i="9"/>
  <c r="E366" i="9"/>
  <c r="F366" i="9"/>
  <c r="G366" i="9"/>
  <c r="H366" i="9"/>
  <c r="I366" i="9"/>
  <c r="J366" i="9"/>
  <c r="K366" i="9"/>
  <c r="L366" i="9"/>
  <c r="M366" i="9"/>
  <c r="N366" i="9"/>
  <c r="O366" i="9"/>
  <c r="P366" i="9"/>
  <c r="W366" i="9" s="1"/>
  <c r="Q366" i="9"/>
  <c r="R366" i="9"/>
  <c r="E367" i="9"/>
  <c r="F367" i="9"/>
  <c r="G367" i="9"/>
  <c r="H367" i="9"/>
  <c r="I367" i="9"/>
  <c r="J367" i="9"/>
  <c r="K367" i="9"/>
  <c r="L367" i="9"/>
  <c r="M367" i="9"/>
  <c r="N367" i="9"/>
  <c r="O367" i="9"/>
  <c r="P367" i="9"/>
  <c r="Q367" i="9"/>
  <c r="R367" i="9"/>
  <c r="E368" i="9"/>
  <c r="F368" i="9"/>
  <c r="G368" i="9"/>
  <c r="H368" i="9"/>
  <c r="I368" i="9"/>
  <c r="J368" i="9"/>
  <c r="K368" i="9"/>
  <c r="L368" i="9"/>
  <c r="M368" i="9"/>
  <c r="N368" i="9"/>
  <c r="O368" i="9"/>
  <c r="P368" i="9"/>
  <c r="Q368" i="9"/>
  <c r="R368" i="9"/>
  <c r="E369" i="9"/>
  <c r="F369" i="9"/>
  <c r="G369" i="9"/>
  <c r="H369" i="9"/>
  <c r="I369" i="9"/>
  <c r="J369" i="9"/>
  <c r="K369" i="9"/>
  <c r="L369" i="9"/>
  <c r="M369" i="9"/>
  <c r="N369" i="9"/>
  <c r="O369" i="9"/>
  <c r="P369" i="9"/>
  <c r="Q369" i="9"/>
  <c r="R369" i="9"/>
  <c r="E370" i="9"/>
  <c r="F370" i="9"/>
  <c r="G370" i="9"/>
  <c r="H370" i="9"/>
  <c r="I370" i="9"/>
  <c r="J370" i="9"/>
  <c r="K370" i="9"/>
  <c r="W370" i="9" s="1"/>
  <c r="L370" i="9"/>
  <c r="M370" i="9"/>
  <c r="N370" i="9"/>
  <c r="O370" i="9"/>
  <c r="P370" i="9"/>
  <c r="Q370" i="9"/>
  <c r="R370" i="9"/>
  <c r="E371" i="9"/>
  <c r="F371" i="9"/>
  <c r="G371" i="9"/>
  <c r="H371" i="9"/>
  <c r="I371" i="9"/>
  <c r="J371" i="9"/>
  <c r="L371" i="9"/>
  <c r="N371" i="9"/>
  <c r="O371" i="9"/>
  <c r="E372" i="9"/>
  <c r="F372" i="9"/>
  <c r="G372" i="9"/>
  <c r="H372" i="9"/>
  <c r="I372" i="9"/>
  <c r="J372" i="9"/>
  <c r="K372" i="9"/>
  <c r="N372" i="9"/>
  <c r="O372" i="9"/>
  <c r="E373" i="9"/>
  <c r="F373" i="9"/>
  <c r="G373" i="9"/>
  <c r="H373" i="9"/>
  <c r="I373" i="9"/>
  <c r="J373" i="9"/>
  <c r="N373" i="9"/>
  <c r="O373" i="9"/>
  <c r="E374" i="9"/>
  <c r="F374" i="9"/>
  <c r="G374" i="9"/>
  <c r="H374" i="9"/>
  <c r="I374" i="9"/>
  <c r="J374" i="9"/>
  <c r="L374" i="9"/>
  <c r="N374" i="9"/>
  <c r="O374" i="9"/>
  <c r="E375" i="9"/>
  <c r="F375" i="9"/>
  <c r="G375" i="9"/>
  <c r="H375" i="9"/>
  <c r="I375" i="9"/>
  <c r="J375" i="9"/>
  <c r="K375" i="9"/>
  <c r="M375" i="9"/>
  <c r="N375" i="9"/>
  <c r="O375" i="9"/>
  <c r="P375" i="9"/>
  <c r="Q375" i="9"/>
  <c r="R375" i="9"/>
  <c r="E376" i="9"/>
  <c r="F376" i="9"/>
  <c r="G376" i="9"/>
  <c r="H376" i="9"/>
  <c r="I376" i="9"/>
  <c r="J376" i="9"/>
  <c r="N376" i="9"/>
  <c r="O376" i="9"/>
  <c r="E377" i="9"/>
  <c r="F377" i="9"/>
  <c r="G377" i="9"/>
  <c r="H377" i="9"/>
  <c r="I377" i="9"/>
  <c r="J377" i="9"/>
  <c r="L377" i="9"/>
  <c r="M377" i="9"/>
  <c r="N377" i="9"/>
  <c r="O377" i="9"/>
  <c r="P377" i="9"/>
  <c r="Q377" i="9"/>
  <c r="R377" i="9"/>
  <c r="E378" i="9"/>
  <c r="F378" i="9"/>
  <c r="G378" i="9"/>
  <c r="H378" i="9"/>
  <c r="I378" i="9"/>
  <c r="J378" i="9"/>
  <c r="N378" i="9"/>
  <c r="O378" i="9"/>
  <c r="E379" i="9"/>
  <c r="F379" i="9"/>
  <c r="G379" i="9"/>
  <c r="H379" i="9"/>
  <c r="I379" i="9"/>
  <c r="J379" i="9"/>
  <c r="N379" i="9"/>
  <c r="O379" i="9"/>
  <c r="E380" i="9"/>
  <c r="F380" i="9"/>
  <c r="G380" i="9"/>
  <c r="H380" i="9"/>
  <c r="I380" i="9"/>
  <c r="J380" i="9"/>
  <c r="N380" i="9"/>
  <c r="O380" i="9"/>
  <c r="E381" i="9"/>
  <c r="F381" i="9"/>
  <c r="G381" i="9"/>
  <c r="H381" i="9"/>
  <c r="I381" i="9"/>
  <c r="J381" i="9"/>
  <c r="N381" i="9"/>
  <c r="O381" i="9"/>
  <c r="E382" i="9"/>
  <c r="F382" i="9"/>
  <c r="G382" i="9"/>
  <c r="H382" i="9"/>
  <c r="I382" i="9"/>
  <c r="J382" i="9"/>
  <c r="N382" i="9"/>
  <c r="O382" i="9"/>
  <c r="E383" i="9"/>
  <c r="F383" i="9"/>
  <c r="G383" i="9"/>
  <c r="H383" i="9"/>
  <c r="I383" i="9"/>
  <c r="J383" i="9"/>
  <c r="N383" i="9"/>
  <c r="O383" i="9"/>
  <c r="E384" i="9"/>
  <c r="F384" i="9"/>
  <c r="G384" i="9"/>
  <c r="H384" i="9"/>
  <c r="I384" i="9"/>
  <c r="J384" i="9"/>
  <c r="N384" i="9"/>
  <c r="O384" i="9"/>
  <c r="E385" i="9"/>
  <c r="F385" i="9"/>
  <c r="G385" i="9"/>
  <c r="H385" i="9"/>
  <c r="I385" i="9"/>
  <c r="J385" i="9"/>
  <c r="N385" i="9"/>
  <c r="O385" i="9"/>
  <c r="E386" i="9"/>
  <c r="F386" i="9"/>
  <c r="G386" i="9"/>
  <c r="H386" i="9"/>
  <c r="I386" i="9"/>
  <c r="J386" i="9"/>
  <c r="N386" i="9"/>
  <c r="O386" i="9"/>
  <c r="E387" i="9"/>
  <c r="F387" i="9"/>
  <c r="G387" i="9"/>
  <c r="H387" i="9"/>
  <c r="I387" i="9"/>
  <c r="J387" i="9"/>
  <c r="K387" i="9"/>
  <c r="W387" i="9" s="1"/>
  <c r="L387" i="9"/>
  <c r="M387" i="9"/>
  <c r="N387" i="9"/>
  <c r="O387" i="9"/>
  <c r="P387" i="9"/>
  <c r="Q387" i="9"/>
  <c r="R387" i="9"/>
  <c r="E388" i="9"/>
  <c r="F388" i="9"/>
  <c r="G388" i="9"/>
  <c r="H388" i="9"/>
  <c r="I388" i="9"/>
  <c r="J388" i="9"/>
  <c r="K388" i="9"/>
  <c r="L388" i="9"/>
  <c r="M388" i="9"/>
  <c r="N388" i="9"/>
  <c r="O388" i="9"/>
  <c r="P388" i="9"/>
  <c r="E389" i="9"/>
  <c r="F389" i="9"/>
  <c r="G389" i="9"/>
  <c r="H389" i="9"/>
  <c r="I389" i="9"/>
  <c r="J389" i="9"/>
  <c r="K389" i="9"/>
  <c r="W389" i="9" s="1"/>
  <c r="L389" i="9"/>
  <c r="M389" i="9"/>
  <c r="N389" i="9"/>
  <c r="O389" i="9"/>
  <c r="P389" i="9"/>
  <c r="Q389" i="9"/>
  <c r="R389" i="9"/>
  <c r="E390" i="9"/>
  <c r="F390" i="9"/>
  <c r="G390" i="9"/>
  <c r="H390" i="9"/>
  <c r="I390" i="9"/>
  <c r="J390" i="9"/>
  <c r="K390" i="9"/>
  <c r="L390" i="9"/>
  <c r="M390" i="9"/>
  <c r="N390" i="9"/>
  <c r="O390" i="9"/>
  <c r="P390" i="9"/>
  <c r="Q390" i="9"/>
  <c r="R390" i="9"/>
  <c r="E391" i="9"/>
  <c r="F391" i="9"/>
  <c r="G391" i="9"/>
  <c r="H391" i="9"/>
  <c r="I391" i="9"/>
  <c r="J391" i="9"/>
  <c r="K391" i="9"/>
  <c r="W391" i="9" s="1"/>
  <c r="L391" i="9"/>
  <c r="M391" i="9"/>
  <c r="N391" i="9"/>
  <c r="O391" i="9"/>
  <c r="P391" i="9"/>
  <c r="Q391" i="9"/>
  <c r="R391" i="9"/>
  <c r="E392" i="9"/>
  <c r="F392" i="9"/>
  <c r="G392" i="9"/>
  <c r="H392" i="9"/>
  <c r="I392" i="9"/>
  <c r="J392" i="9"/>
  <c r="K392" i="9"/>
  <c r="L392" i="9"/>
  <c r="M392" i="9"/>
  <c r="N392" i="9"/>
  <c r="O392" i="9"/>
  <c r="P392" i="9"/>
  <c r="Q392" i="9"/>
  <c r="R392" i="9"/>
  <c r="E393" i="9"/>
  <c r="F393" i="9"/>
  <c r="G393" i="9"/>
  <c r="H393" i="9"/>
  <c r="I393" i="9"/>
  <c r="J393" i="9"/>
  <c r="K393" i="9"/>
  <c r="L393" i="9"/>
  <c r="M393" i="9"/>
  <c r="N393" i="9"/>
  <c r="O393" i="9"/>
  <c r="P393" i="9"/>
  <c r="Q393" i="9"/>
  <c r="R393" i="9"/>
  <c r="E394" i="9"/>
  <c r="F394" i="9"/>
  <c r="G394" i="9"/>
  <c r="H394" i="9"/>
  <c r="I394" i="9"/>
  <c r="J394" i="9"/>
  <c r="K394" i="9"/>
  <c r="L394" i="9"/>
  <c r="M394" i="9"/>
  <c r="W394" i="9" s="1"/>
  <c r="N394" i="9"/>
  <c r="O394" i="9"/>
  <c r="P394" i="9"/>
  <c r="Q394" i="9"/>
  <c r="R394" i="9"/>
  <c r="E395" i="9"/>
  <c r="F395" i="9"/>
  <c r="G395" i="9"/>
  <c r="H395" i="9"/>
  <c r="I395" i="9"/>
  <c r="J395" i="9"/>
  <c r="K395" i="9"/>
  <c r="L395" i="9"/>
  <c r="N395" i="9"/>
  <c r="O395" i="9"/>
  <c r="E396" i="9"/>
  <c r="F396" i="9"/>
  <c r="G396" i="9"/>
  <c r="H396" i="9"/>
  <c r="I396" i="9"/>
  <c r="J396" i="9"/>
  <c r="N396" i="9"/>
  <c r="O396" i="9"/>
  <c r="P396" i="9"/>
  <c r="Q396" i="9"/>
  <c r="E397" i="9"/>
  <c r="F397" i="9"/>
  <c r="G397" i="9"/>
  <c r="H397" i="9"/>
  <c r="I397" i="9"/>
  <c r="J397" i="9"/>
  <c r="K397" i="9"/>
  <c r="L397" i="9"/>
  <c r="M397" i="9"/>
  <c r="N397" i="9"/>
  <c r="O397" i="9"/>
  <c r="E398" i="9"/>
  <c r="F398" i="9"/>
  <c r="G398" i="9"/>
  <c r="H398" i="9"/>
  <c r="I398" i="9"/>
  <c r="J398" i="9"/>
  <c r="N398" i="9"/>
  <c r="O398" i="9"/>
  <c r="E399" i="9"/>
  <c r="F399" i="9"/>
  <c r="G399" i="9"/>
  <c r="H399" i="9"/>
  <c r="I399" i="9"/>
  <c r="J399" i="9"/>
  <c r="K399" i="9"/>
  <c r="W399" i="9" s="1"/>
  <c r="L399" i="9"/>
  <c r="M399" i="9"/>
  <c r="N399" i="9"/>
  <c r="O399" i="9"/>
  <c r="P399" i="9"/>
  <c r="Q399" i="9"/>
  <c r="E400" i="9"/>
  <c r="F400" i="9"/>
  <c r="G400" i="9"/>
  <c r="H400" i="9"/>
  <c r="I400" i="9"/>
  <c r="J400" i="9"/>
  <c r="N400" i="9"/>
  <c r="O400" i="9"/>
  <c r="R400" i="9"/>
  <c r="E401" i="9"/>
  <c r="F401" i="9"/>
  <c r="G401" i="9"/>
  <c r="H401" i="9"/>
  <c r="I401" i="9"/>
  <c r="J401" i="9"/>
  <c r="N401" i="9"/>
  <c r="O401" i="9"/>
  <c r="E402" i="9"/>
  <c r="F402" i="9"/>
  <c r="G402" i="9"/>
  <c r="H402" i="9"/>
  <c r="I402" i="9"/>
  <c r="J402" i="9"/>
  <c r="N402" i="9"/>
  <c r="O402" i="9"/>
  <c r="E403" i="9"/>
  <c r="F403" i="9"/>
  <c r="G403" i="9"/>
  <c r="H403" i="9"/>
  <c r="I403" i="9"/>
  <c r="J403" i="9"/>
  <c r="N403" i="9"/>
  <c r="O403" i="9"/>
  <c r="E404" i="9"/>
  <c r="F404" i="9"/>
  <c r="G404" i="9"/>
  <c r="H404" i="9"/>
  <c r="I404" i="9"/>
  <c r="J404" i="9"/>
  <c r="N404" i="9"/>
  <c r="O404" i="9"/>
  <c r="E405" i="9"/>
  <c r="F405" i="9"/>
  <c r="G405" i="9"/>
  <c r="H405" i="9"/>
  <c r="I405" i="9"/>
  <c r="J405" i="9"/>
  <c r="N405" i="9"/>
  <c r="O405" i="9"/>
  <c r="E406" i="9"/>
  <c r="F406" i="9"/>
  <c r="G406" i="9"/>
  <c r="H406" i="9"/>
  <c r="I406" i="9"/>
  <c r="J406" i="9"/>
  <c r="N406" i="9"/>
  <c r="O406" i="9"/>
  <c r="E407" i="9"/>
  <c r="F407" i="9"/>
  <c r="G407" i="9"/>
  <c r="H407" i="9"/>
  <c r="I407" i="9"/>
  <c r="J407" i="9"/>
  <c r="N407" i="9"/>
  <c r="O407" i="9"/>
  <c r="E408" i="9"/>
  <c r="F408" i="9"/>
  <c r="G408" i="9"/>
  <c r="H408" i="9"/>
  <c r="I408" i="9"/>
  <c r="J408" i="9"/>
  <c r="N408" i="9"/>
  <c r="O408" i="9"/>
  <c r="E409" i="9"/>
  <c r="F409" i="9"/>
  <c r="G409" i="9"/>
  <c r="H409" i="9"/>
  <c r="I409" i="9"/>
  <c r="J409" i="9"/>
  <c r="N409" i="9"/>
  <c r="O409" i="9"/>
  <c r="E410" i="9"/>
  <c r="F410" i="9"/>
  <c r="G410" i="9"/>
  <c r="H410" i="9"/>
  <c r="I410" i="9"/>
  <c r="J410" i="9"/>
  <c r="N410" i="9"/>
  <c r="O410" i="9"/>
  <c r="E411" i="9"/>
  <c r="F411" i="9"/>
  <c r="G411" i="9"/>
  <c r="H411" i="9"/>
  <c r="I411" i="9"/>
  <c r="J411" i="9"/>
  <c r="K411" i="9"/>
  <c r="L411" i="9"/>
  <c r="M411" i="9"/>
  <c r="N411" i="9"/>
  <c r="O411" i="9"/>
  <c r="P411" i="9"/>
  <c r="W411" i="9" s="1"/>
  <c r="Q411" i="9"/>
  <c r="R411" i="9"/>
  <c r="E412" i="9"/>
  <c r="F412" i="9"/>
  <c r="G412" i="9"/>
  <c r="H412" i="9"/>
  <c r="I412" i="9"/>
  <c r="J412" i="9"/>
  <c r="K412" i="9"/>
  <c r="L412" i="9"/>
  <c r="M412" i="9"/>
  <c r="N412" i="9"/>
  <c r="O412" i="9"/>
  <c r="P412" i="9"/>
  <c r="R412" i="9"/>
  <c r="E413" i="9"/>
  <c r="F413" i="9"/>
  <c r="G413" i="9"/>
  <c r="H413" i="9"/>
  <c r="I413" i="9"/>
  <c r="J413" i="9"/>
  <c r="K413" i="9"/>
  <c r="W413" i="9" s="1"/>
  <c r="L413" i="9"/>
  <c r="M413" i="9"/>
  <c r="N413" i="9"/>
  <c r="O413" i="9"/>
  <c r="P413" i="9"/>
  <c r="Q413" i="9"/>
  <c r="R413" i="9"/>
  <c r="E414" i="9"/>
  <c r="F414" i="9"/>
  <c r="G414" i="9"/>
  <c r="H414" i="9"/>
  <c r="I414" i="9"/>
  <c r="J414" i="9"/>
  <c r="K414" i="9"/>
  <c r="L414" i="9"/>
  <c r="M414" i="9"/>
  <c r="N414" i="9"/>
  <c r="O414" i="9"/>
  <c r="P414" i="9"/>
  <c r="Q414" i="9"/>
  <c r="R414" i="9"/>
  <c r="E415" i="9"/>
  <c r="F415" i="9"/>
  <c r="G415" i="9"/>
  <c r="H415" i="9"/>
  <c r="I415" i="9"/>
  <c r="J415" i="9"/>
  <c r="K415" i="9"/>
  <c r="L415" i="9"/>
  <c r="M415" i="9"/>
  <c r="N415" i="9"/>
  <c r="O415" i="9"/>
  <c r="P415" i="9"/>
  <c r="Q415" i="9"/>
  <c r="R415" i="9"/>
  <c r="E416" i="9"/>
  <c r="F416" i="9"/>
  <c r="G416" i="9"/>
  <c r="H416" i="9"/>
  <c r="I416" i="9"/>
  <c r="J416" i="9"/>
  <c r="K416" i="9"/>
  <c r="L416" i="9"/>
  <c r="M416" i="9"/>
  <c r="N416" i="9"/>
  <c r="O416" i="9"/>
  <c r="P416" i="9"/>
  <c r="Q416" i="9"/>
  <c r="R416" i="9"/>
  <c r="E417" i="9"/>
  <c r="F417" i="9"/>
  <c r="G417" i="9"/>
  <c r="H417" i="9"/>
  <c r="I417" i="9"/>
  <c r="J417" i="9"/>
  <c r="K417" i="9"/>
  <c r="L417" i="9"/>
  <c r="M417" i="9"/>
  <c r="N417" i="9"/>
  <c r="O417" i="9"/>
  <c r="P417" i="9"/>
  <c r="Q417" i="9"/>
  <c r="R417" i="9"/>
  <c r="E418" i="9"/>
  <c r="F418" i="9"/>
  <c r="G418" i="9"/>
  <c r="H418" i="9"/>
  <c r="I418" i="9"/>
  <c r="J418" i="9"/>
  <c r="K418" i="9"/>
  <c r="L418" i="9"/>
  <c r="M418" i="9"/>
  <c r="N418" i="9"/>
  <c r="O418" i="9"/>
  <c r="P418" i="9"/>
  <c r="Q418" i="9"/>
  <c r="R418" i="9"/>
  <c r="E419" i="9"/>
  <c r="F419" i="9"/>
  <c r="G419" i="9"/>
  <c r="H419" i="9"/>
  <c r="I419" i="9"/>
  <c r="J419" i="9"/>
  <c r="K419" i="9"/>
  <c r="L419" i="9"/>
  <c r="M419" i="9"/>
  <c r="N419" i="9"/>
  <c r="O419" i="9"/>
  <c r="P419" i="9"/>
  <c r="E420" i="9"/>
  <c r="F420" i="9"/>
  <c r="G420" i="9"/>
  <c r="H420" i="9"/>
  <c r="I420" i="9"/>
  <c r="J420" i="9"/>
  <c r="M420" i="9"/>
  <c r="N420" i="9"/>
  <c r="O420" i="9"/>
  <c r="P420" i="9"/>
  <c r="Q420" i="9"/>
  <c r="R420" i="9"/>
  <c r="E421" i="9"/>
  <c r="F421" i="9"/>
  <c r="G421" i="9"/>
  <c r="H421" i="9"/>
  <c r="I421" i="9"/>
  <c r="J421" i="9"/>
  <c r="N421" i="9"/>
  <c r="O421" i="9"/>
  <c r="E422" i="9"/>
  <c r="F422" i="9"/>
  <c r="G422" i="9"/>
  <c r="H422" i="9"/>
  <c r="I422" i="9"/>
  <c r="J422" i="9"/>
  <c r="N422" i="9"/>
  <c r="O422" i="9"/>
  <c r="E423" i="9"/>
  <c r="F423" i="9"/>
  <c r="G423" i="9"/>
  <c r="H423" i="9"/>
  <c r="I423" i="9"/>
  <c r="J423" i="9"/>
  <c r="K423" i="9"/>
  <c r="W423" i="9" s="1"/>
  <c r="L423" i="9"/>
  <c r="M423" i="9"/>
  <c r="N423" i="9"/>
  <c r="O423" i="9"/>
  <c r="P423" i="9"/>
  <c r="Q423" i="9"/>
  <c r="R423" i="9"/>
  <c r="E424" i="9"/>
  <c r="F424" i="9"/>
  <c r="G424" i="9"/>
  <c r="H424" i="9"/>
  <c r="I424" i="9"/>
  <c r="J424" i="9"/>
  <c r="N424" i="9"/>
  <c r="O424" i="9"/>
  <c r="E425" i="9"/>
  <c r="F425" i="9"/>
  <c r="G425" i="9"/>
  <c r="H425" i="9"/>
  <c r="I425" i="9"/>
  <c r="J425" i="9"/>
  <c r="N425" i="9"/>
  <c r="O425" i="9"/>
  <c r="E426" i="9"/>
  <c r="F426" i="9"/>
  <c r="G426" i="9"/>
  <c r="H426" i="9"/>
  <c r="I426" i="9"/>
  <c r="J426" i="9"/>
  <c r="N426" i="9"/>
  <c r="O426" i="9"/>
  <c r="E427" i="9"/>
  <c r="F427" i="9"/>
  <c r="G427" i="9"/>
  <c r="H427" i="9"/>
  <c r="I427" i="9"/>
  <c r="J427" i="9"/>
  <c r="N427" i="9"/>
  <c r="O427" i="9"/>
  <c r="E428" i="9"/>
  <c r="F428" i="9"/>
  <c r="G428" i="9"/>
  <c r="H428" i="9"/>
  <c r="I428" i="9"/>
  <c r="J428" i="9"/>
  <c r="N428" i="9"/>
  <c r="O428" i="9"/>
  <c r="E429" i="9"/>
  <c r="F429" i="9"/>
  <c r="G429" i="9"/>
  <c r="H429" i="9"/>
  <c r="I429" i="9"/>
  <c r="J429" i="9"/>
  <c r="N429" i="9"/>
  <c r="O429" i="9"/>
  <c r="E430" i="9"/>
  <c r="F430" i="9"/>
  <c r="G430" i="9"/>
  <c r="H430" i="9"/>
  <c r="I430" i="9"/>
  <c r="J430" i="9"/>
  <c r="N430" i="9"/>
  <c r="O430" i="9"/>
  <c r="E431" i="9"/>
  <c r="F431" i="9"/>
  <c r="G431" i="9"/>
  <c r="H431" i="9"/>
  <c r="I431" i="9"/>
  <c r="J431" i="9"/>
  <c r="N431" i="9"/>
  <c r="O431" i="9"/>
  <c r="E432" i="9"/>
  <c r="F432" i="9"/>
  <c r="G432" i="9"/>
  <c r="H432" i="9"/>
  <c r="I432" i="9"/>
  <c r="J432" i="9"/>
  <c r="N432" i="9"/>
  <c r="O432" i="9"/>
  <c r="E433" i="9"/>
  <c r="F433" i="9"/>
  <c r="G433" i="9"/>
  <c r="H433" i="9"/>
  <c r="I433" i="9"/>
  <c r="J433" i="9"/>
  <c r="N433" i="9"/>
  <c r="O433" i="9"/>
  <c r="E434" i="9"/>
  <c r="F434" i="9"/>
  <c r="G434" i="9"/>
  <c r="H434" i="9"/>
  <c r="I434" i="9"/>
  <c r="J434" i="9"/>
  <c r="N434" i="9"/>
  <c r="O434" i="9"/>
  <c r="E435" i="9"/>
  <c r="F435" i="9"/>
  <c r="G435" i="9"/>
  <c r="H435" i="9"/>
  <c r="I435" i="9"/>
  <c r="J435" i="9"/>
  <c r="K435" i="9"/>
  <c r="L435" i="9"/>
  <c r="M435" i="9"/>
  <c r="N435" i="9"/>
  <c r="O435" i="9"/>
  <c r="P435" i="9"/>
  <c r="Q435" i="9"/>
  <c r="R435" i="9"/>
  <c r="W435" i="9" s="1"/>
  <c r="E436" i="9"/>
  <c r="F436" i="9"/>
  <c r="G436" i="9"/>
  <c r="H436" i="9"/>
  <c r="I436" i="9"/>
  <c r="J436" i="9"/>
  <c r="K436" i="9"/>
  <c r="W436" i="9" s="1"/>
  <c r="L436" i="9"/>
  <c r="M436" i="9"/>
  <c r="N436" i="9"/>
  <c r="O436" i="9"/>
  <c r="P436" i="9"/>
  <c r="Q436" i="9"/>
  <c r="E437" i="9"/>
  <c r="F437" i="9"/>
  <c r="G437" i="9"/>
  <c r="H437" i="9"/>
  <c r="I437" i="9"/>
  <c r="J437" i="9"/>
  <c r="K437" i="9"/>
  <c r="L437" i="9"/>
  <c r="M437" i="9"/>
  <c r="N437" i="9"/>
  <c r="O437" i="9"/>
  <c r="P437" i="9"/>
  <c r="Q437" i="9"/>
  <c r="R437" i="9"/>
  <c r="E438" i="9"/>
  <c r="F438" i="9"/>
  <c r="G438" i="9"/>
  <c r="H438" i="9"/>
  <c r="I438" i="9"/>
  <c r="J438" i="9"/>
  <c r="K438" i="9"/>
  <c r="L438" i="9"/>
  <c r="M438" i="9"/>
  <c r="N438" i="9"/>
  <c r="O438" i="9"/>
  <c r="P438" i="9"/>
  <c r="Q438" i="9"/>
  <c r="R438" i="9"/>
  <c r="E439" i="9"/>
  <c r="F439" i="9"/>
  <c r="G439" i="9"/>
  <c r="H439" i="9"/>
  <c r="I439" i="9"/>
  <c r="J439" i="9"/>
  <c r="K439" i="9"/>
  <c r="L439" i="9"/>
  <c r="M439" i="9"/>
  <c r="N439" i="9"/>
  <c r="O439" i="9"/>
  <c r="P439" i="9"/>
  <c r="Q439" i="9"/>
  <c r="R439" i="9"/>
  <c r="E440" i="9"/>
  <c r="F440" i="9"/>
  <c r="G440" i="9"/>
  <c r="H440" i="9"/>
  <c r="I440" i="9"/>
  <c r="J440" i="9"/>
  <c r="K440" i="9"/>
  <c r="W440" i="9" s="1"/>
  <c r="L440" i="9"/>
  <c r="M440" i="9"/>
  <c r="N440" i="9"/>
  <c r="O440" i="9"/>
  <c r="P440" i="9"/>
  <c r="Q440" i="9"/>
  <c r="R440" i="9"/>
  <c r="E441" i="9"/>
  <c r="F441" i="9"/>
  <c r="G441" i="9"/>
  <c r="H441" i="9"/>
  <c r="I441" i="9"/>
  <c r="J441" i="9"/>
  <c r="K441" i="9"/>
  <c r="L441" i="9"/>
  <c r="M441" i="9"/>
  <c r="N441" i="9"/>
  <c r="O441" i="9"/>
  <c r="P441" i="9"/>
  <c r="Q441" i="9"/>
  <c r="R441" i="9"/>
  <c r="E442" i="9"/>
  <c r="F442" i="9"/>
  <c r="G442" i="9"/>
  <c r="H442" i="9"/>
  <c r="I442" i="9"/>
  <c r="J442" i="9"/>
  <c r="K442" i="9"/>
  <c r="L442" i="9"/>
  <c r="M442" i="9"/>
  <c r="N442" i="9"/>
  <c r="O442" i="9"/>
  <c r="P442" i="9"/>
  <c r="Q442" i="9"/>
  <c r="R442" i="9"/>
  <c r="E443" i="9"/>
  <c r="F443" i="9"/>
  <c r="G443" i="9"/>
  <c r="H443" i="9"/>
  <c r="I443" i="9"/>
  <c r="J443" i="9"/>
  <c r="K443" i="9"/>
  <c r="W443" i="9" s="1"/>
  <c r="L443" i="9"/>
  <c r="M443" i="9"/>
  <c r="N443" i="9"/>
  <c r="O443" i="9"/>
  <c r="Q443" i="9"/>
  <c r="E444" i="9"/>
  <c r="F444" i="9"/>
  <c r="G444" i="9"/>
  <c r="H444" i="9"/>
  <c r="I444" i="9"/>
  <c r="J444" i="9"/>
  <c r="K444" i="9"/>
  <c r="L444" i="9"/>
  <c r="M444" i="9"/>
  <c r="N444" i="9"/>
  <c r="O444" i="9"/>
  <c r="P444" i="9"/>
  <c r="E445" i="9"/>
  <c r="F445" i="9"/>
  <c r="G445" i="9"/>
  <c r="H445" i="9"/>
  <c r="I445" i="9"/>
  <c r="J445" i="9"/>
  <c r="N445" i="9"/>
  <c r="O445" i="9"/>
  <c r="P445" i="9"/>
  <c r="E446" i="9"/>
  <c r="F446" i="9"/>
  <c r="G446" i="9"/>
  <c r="H446" i="9"/>
  <c r="I446" i="9"/>
  <c r="J446" i="9"/>
  <c r="N446" i="9"/>
  <c r="O446" i="9"/>
  <c r="E447" i="9"/>
  <c r="F447" i="9"/>
  <c r="G447" i="9"/>
  <c r="H447" i="9"/>
  <c r="I447" i="9"/>
  <c r="J447" i="9"/>
  <c r="K447" i="9"/>
  <c r="W447" i="9" s="1"/>
  <c r="L447" i="9"/>
  <c r="M447" i="9"/>
  <c r="N447" i="9"/>
  <c r="O447" i="9"/>
  <c r="P447" i="9"/>
  <c r="Q447" i="9"/>
  <c r="R447" i="9"/>
  <c r="E448" i="9"/>
  <c r="F448" i="9"/>
  <c r="G448" i="9"/>
  <c r="H448" i="9"/>
  <c r="I448" i="9"/>
  <c r="J448" i="9"/>
  <c r="N448" i="9"/>
  <c r="O448" i="9"/>
  <c r="E449" i="9"/>
  <c r="F449" i="9"/>
  <c r="G449" i="9"/>
  <c r="H449" i="9"/>
  <c r="I449" i="9"/>
  <c r="J449" i="9"/>
  <c r="N449" i="9"/>
  <c r="O449" i="9"/>
  <c r="P449" i="9"/>
  <c r="Q449" i="9"/>
  <c r="R449" i="9"/>
  <c r="E450" i="9"/>
  <c r="F450" i="9"/>
  <c r="G450" i="9"/>
  <c r="H450" i="9"/>
  <c r="I450" i="9"/>
  <c r="J450" i="9"/>
  <c r="N450" i="9"/>
  <c r="O450" i="9"/>
  <c r="E451" i="9"/>
  <c r="F451" i="9"/>
  <c r="G451" i="9"/>
  <c r="H451" i="9"/>
  <c r="I451" i="9"/>
  <c r="J451" i="9"/>
  <c r="N451" i="9"/>
  <c r="O451" i="9"/>
  <c r="E452" i="9"/>
  <c r="F452" i="9"/>
  <c r="G452" i="9"/>
  <c r="H452" i="9"/>
  <c r="I452" i="9"/>
  <c r="J452" i="9"/>
  <c r="N452" i="9"/>
  <c r="O452" i="9"/>
  <c r="E453" i="9"/>
  <c r="F453" i="9"/>
  <c r="G453" i="9"/>
  <c r="H453" i="9"/>
  <c r="I453" i="9"/>
  <c r="J453" i="9"/>
  <c r="N453" i="9"/>
  <c r="O453" i="9"/>
  <c r="E454" i="9"/>
  <c r="F454" i="9"/>
  <c r="G454" i="9"/>
  <c r="H454" i="9"/>
  <c r="I454" i="9"/>
  <c r="J454" i="9"/>
  <c r="N454" i="9"/>
  <c r="O454" i="9"/>
  <c r="E455" i="9"/>
  <c r="F455" i="9"/>
  <c r="G455" i="9"/>
  <c r="H455" i="9"/>
  <c r="I455" i="9"/>
  <c r="J455" i="9"/>
  <c r="N455" i="9"/>
  <c r="O455" i="9"/>
  <c r="E456" i="9"/>
  <c r="F456" i="9"/>
  <c r="G456" i="9"/>
  <c r="H456" i="9"/>
  <c r="I456" i="9"/>
  <c r="J456" i="9"/>
  <c r="N456" i="9"/>
  <c r="O456" i="9"/>
  <c r="E457" i="9"/>
  <c r="F457" i="9"/>
  <c r="G457" i="9"/>
  <c r="H457" i="9"/>
  <c r="I457" i="9"/>
  <c r="J457" i="9"/>
  <c r="N457" i="9"/>
  <c r="O457" i="9"/>
  <c r="E458" i="9"/>
  <c r="F458" i="9"/>
  <c r="G458" i="9"/>
  <c r="H458" i="9"/>
  <c r="I458" i="9"/>
  <c r="J458" i="9"/>
  <c r="N458" i="9"/>
  <c r="O458" i="9"/>
  <c r="E459" i="9"/>
  <c r="F459" i="9"/>
  <c r="G459" i="9"/>
  <c r="H459" i="9"/>
  <c r="I459" i="9"/>
  <c r="J459" i="9"/>
  <c r="K459" i="9"/>
  <c r="W459" i="9" s="1"/>
  <c r="L459" i="9"/>
  <c r="M459" i="9"/>
  <c r="N459" i="9"/>
  <c r="O459" i="9"/>
  <c r="P459" i="9"/>
  <c r="Q459" i="9"/>
  <c r="R459" i="9"/>
  <c r="E460" i="9"/>
  <c r="F460" i="9"/>
  <c r="G460" i="9"/>
  <c r="H460" i="9"/>
  <c r="I460" i="9"/>
  <c r="J460" i="9"/>
  <c r="K460" i="9"/>
  <c r="W460" i="9" s="1"/>
  <c r="L460" i="9"/>
  <c r="M460" i="9"/>
  <c r="N460" i="9"/>
  <c r="O460" i="9"/>
  <c r="P460" i="9"/>
  <c r="R460" i="9"/>
  <c r="E461" i="9"/>
  <c r="F461" i="9"/>
  <c r="G461" i="9"/>
  <c r="H461" i="9"/>
  <c r="I461" i="9"/>
  <c r="J461" i="9"/>
  <c r="K461" i="9"/>
  <c r="L461" i="9"/>
  <c r="M461" i="9"/>
  <c r="N461" i="9"/>
  <c r="O461" i="9"/>
  <c r="P461" i="9"/>
  <c r="W461" i="9" s="1"/>
  <c r="Q461" i="9"/>
  <c r="R461" i="9"/>
  <c r="E462" i="9"/>
  <c r="F462" i="9"/>
  <c r="G462" i="9"/>
  <c r="H462" i="9"/>
  <c r="I462" i="9"/>
  <c r="J462" i="9"/>
  <c r="K462" i="9"/>
  <c r="L462" i="9"/>
  <c r="M462" i="9"/>
  <c r="N462" i="9"/>
  <c r="O462" i="9"/>
  <c r="P462" i="9"/>
  <c r="Q462" i="9"/>
  <c r="R462" i="9"/>
  <c r="E463" i="9"/>
  <c r="F463" i="9"/>
  <c r="G463" i="9"/>
  <c r="H463" i="9"/>
  <c r="I463" i="9"/>
  <c r="J463" i="9"/>
  <c r="K463" i="9"/>
  <c r="L463" i="9"/>
  <c r="M463" i="9"/>
  <c r="N463" i="9"/>
  <c r="O463" i="9"/>
  <c r="P463" i="9"/>
  <c r="Q463" i="9"/>
  <c r="R463" i="9"/>
  <c r="W463" i="9" s="1"/>
  <c r="E464" i="9"/>
  <c r="F464" i="9"/>
  <c r="G464" i="9"/>
  <c r="H464" i="9"/>
  <c r="I464" i="9"/>
  <c r="J464" i="9"/>
  <c r="K464" i="9"/>
  <c r="L464" i="9"/>
  <c r="M464" i="9"/>
  <c r="N464" i="9"/>
  <c r="O464" i="9"/>
  <c r="P464" i="9"/>
  <c r="Q464" i="9"/>
  <c r="R464" i="9"/>
  <c r="E465" i="9"/>
  <c r="F465" i="9"/>
  <c r="G465" i="9"/>
  <c r="H465" i="9"/>
  <c r="I465" i="9"/>
  <c r="J465" i="9"/>
  <c r="K465" i="9"/>
  <c r="L465" i="9"/>
  <c r="M465" i="9"/>
  <c r="N465" i="9"/>
  <c r="O465" i="9"/>
  <c r="P465" i="9"/>
  <c r="Q465" i="9"/>
  <c r="R465" i="9"/>
  <c r="E466" i="9"/>
  <c r="F466" i="9"/>
  <c r="G466" i="9"/>
  <c r="H466" i="9"/>
  <c r="I466" i="9"/>
  <c r="J466" i="9"/>
  <c r="K466" i="9"/>
  <c r="L466" i="9"/>
  <c r="M466" i="9"/>
  <c r="N466" i="9"/>
  <c r="O466" i="9"/>
  <c r="P466" i="9"/>
  <c r="Q466" i="9"/>
  <c r="R466" i="9"/>
  <c r="E467" i="9"/>
  <c r="F467" i="9"/>
  <c r="G467" i="9"/>
  <c r="H467" i="9"/>
  <c r="I467" i="9"/>
  <c r="J467" i="9"/>
  <c r="K467" i="9"/>
  <c r="L467" i="9"/>
  <c r="M467" i="9"/>
  <c r="N467" i="9"/>
  <c r="O467" i="9"/>
  <c r="P467" i="9"/>
  <c r="E468" i="9"/>
  <c r="F468" i="9"/>
  <c r="G468" i="9"/>
  <c r="H468" i="9"/>
  <c r="I468" i="9"/>
  <c r="J468" i="9"/>
  <c r="N468" i="9"/>
  <c r="O468" i="9"/>
  <c r="R468" i="9"/>
  <c r="E469" i="9"/>
  <c r="F469" i="9"/>
  <c r="G469" i="9"/>
  <c r="H469" i="9"/>
  <c r="I469" i="9"/>
  <c r="J469" i="9"/>
  <c r="K469" i="9"/>
  <c r="L469" i="9"/>
  <c r="M469" i="9"/>
  <c r="N469" i="9"/>
  <c r="O469" i="9"/>
  <c r="E470" i="9"/>
  <c r="F470" i="9"/>
  <c r="G470" i="9"/>
  <c r="H470" i="9"/>
  <c r="I470" i="9"/>
  <c r="J470" i="9"/>
  <c r="N470" i="9"/>
  <c r="O470" i="9"/>
  <c r="E471" i="9"/>
  <c r="F471" i="9"/>
  <c r="G471" i="9"/>
  <c r="H471" i="9"/>
  <c r="I471" i="9"/>
  <c r="J471" i="9"/>
  <c r="K471" i="9"/>
  <c r="L471" i="9"/>
  <c r="M471" i="9"/>
  <c r="N471" i="9"/>
  <c r="O471" i="9"/>
  <c r="P471" i="9"/>
  <c r="Q471" i="9"/>
  <c r="R471" i="9"/>
  <c r="E472" i="9"/>
  <c r="F472" i="9"/>
  <c r="G472" i="9"/>
  <c r="H472" i="9"/>
  <c r="I472" i="9"/>
  <c r="J472" i="9"/>
  <c r="N472" i="9"/>
  <c r="O472" i="9"/>
  <c r="E473" i="9"/>
  <c r="F473" i="9"/>
  <c r="G473" i="9"/>
  <c r="H473" i="9"/>
  <c r="I473" i="9"/>
  <c r="J473" i="9"/>
  <c r="N473" i="9"/>
  <c r="O473" i="9"/>
  <c r="E474" i="9"/>
  <c r="F474" i="9"/>
  <c r="G474" i="9"/>
  <c r="H474" i="9"/>
  <c r="I474" i="9"/>
  <c r="J474" i="9"/>
  <c r="N474" i="9"/>
  <c r="O474" i="9"/>
  <c r="E475" i="9"/>
  <c r="F475" i="9"/>
  <c r="G475" i="9"/>
  <c r="H475" i="9"/>
  <c r="I475" i="9"/>
  <c r="J475" i="9"/>
  <c r="N475" i="9"/>
  <c r="O475" i="9"/>
  <c r="E476" i="9"/>
  <c r="F476" i="9"/>
  <c r="G476" i="9"/>
  <c r="H476" i="9"/>
  <c r="I476" i="9"/>
  <c r="J476" i="9"/>
  <c r="N476" i="9"/>
  <c r="O476" i="9"/>
  <c r="E477" i="9"/>
  <c r="F477" i="9"/>
  <c r="G477" i="9"/>
  <c r="H477" i="9"/>
  <c r="I477" i="9"/>
  <c r="J477" i="9"/>
  <c r="N477" i="9"/>
  <c r="O477" i="9"/>
  <c r="E478" i="9"/>
  <c r="F478" i="9"/>
  <c r="G478" i="9"/>
  <c r="H478" i="9"/>
  <c r="I478" i="9"/>
  <c r="J478" i="9"/>
  <c r="N478" i="9"/>
  <c r="O478" i="9"/>
  <c r="E479" i="9"/>
  <c r="F479" i="9"/>
  <c r="G479" i="9"/>
  <c r="H479" i="9"/>
  <c r="I479" i="9"/>
  <c r="J479" i="9"/>
  <c r="N479" i="9"/>
  <c r="O479" i="9"/>
  <c r="E480" i="9"/>
  <c r="F480" i="9"/>
  <c r="G480" i="9"/>
  <c r="H480" i="9"/>
  <c r="I480" i="9"/>
  <c r="J480" i="9"/>
  <c r="N480" i="9"/>
  <c r="O480" i="9"/>
  <c r="E481" i="9"/>
  <c r="F481" i="9"/>
  <c r="G481" i="9"/>
  <c r="H481" i="9"/>
  <c r="I481" i="9"/>
  <c r="J481" i="9"/>
  <c r="N481" i="9"/>
  <c r="O481" i="9"/>
  <c r="E482" i="9"/>
  <c r="F482" i="9"/>
  <c r="G482" i="9"/>
  <c r="H482" i="9"/>
  <c r="I482" i="9"/>
  <c r="J482" i="9"/>
  <c r="N482" i="9"/>
  <c r="O482" i="9"/>
  <c r="E483" i="9"/>
  <c r="F483" i="9"/>
  <c r="G483" i="9"/>
  <c r="H483" i="9"/>
  <c r="I483" i="9"/>
  <c r="J483" i="9"/>
  <c r="K483" i="9"/>
  <c r="L483" i="9"/>
  <c r="M483" i="9"/>
  <c r="N483" i="9"/>
  <c r="O483" i="9"/>
  <c r="P483" i="9"/>
  <c r="Q483" i="9"/>
  <c r="R483" i="9"/>
  <c r="E484" i="9"/>
  <c r="F484" i="9"/>
  <c r="G484" i="9"/>
  <c r="H484" i="9"/>
  <c r="I484" i="9"/>
  <c r="J484" i="9"/>
  <c r="K484" i="9"/>
  <c r="L484" i="9"/>
  <c r="W484" i="9" s="1"/>
  <c r="M484" i="9"/>
  <c r="N484" i="9"/>
  <c r="O484" i="9"/>
  <c r="P484" i="9"/>
  <c r="Q484" i="9"/>
  <c r="R484" i="9"/>
  <c r="E485" i="9"/>
  <c r="F485" i="9"/>
  <c r="G485" i="9"/>
  <c r="H485" i="9"/>
  <c r="I485" i="9"/>
  <c r="J485" i="9"/>
  <c r="K485" i="9"/>
  <c r="W485" i="9" s="1"/>
  <c r="L485" i="9"/>
  <c r="M485" i="9"/>
  <c r="N485" i="9"/>
  <c r="O485" i="9"/>
  <c r="P485" i="9"/>
  <c r="Q485" i="9"/>
  <c r="R485" i="9"/>
  <c r="E486" i="9"/>
  <c r="F486" i="9"/>
  <c r="G486" i="9"/>
  <c r="H486" i="9"/>
  <c r="I486" i="9"/>
  <c r="J486" i="9"/>
  <c r="K486" i="9"/>
  <c r="L486" i="9"/>
  <c r="M486" i="9"/>
  <c r="N486" i="9"/>
  <c r="O486" i="9"/>
  <c r="P486" i="9"/>
  <c r="Q486" i="9"/>
  <c r="R486" i="9"/>
  <c r="E487" i="9"/>
  <c r="F487" i="9"/>
  <c r="G487" i="9"/>
  <c r="H487" i="9"/>
  <c r="I487" i="9"/>
  <c r="J487" i="9"/>
  <c r="K487" i="9"/>
  <c r="L487" i="9"/>
  <c r="M487" i="9"/>
  <c r="N487" i="9"/>
  <c r="O487" i="9"/>
  <c r="P487" i="9"/>
  <c r="Q487" i="9"/>
  <c r="R487" i="9"/>
  <c r="E488" i="9"/>
  <c r="F488" i="9"/>
  <c r="G488" i="9"/>
  <c r="H488" i="9"/>
  <c r="I488" i="9"/>
  <c r="J488" i="9"/>
  <c r="K488" i="9"/>
  <c r="W488" i="9" s="1"/>
  <c r="L488" i="9"/>
  <c r="M488" i="9"/>
  <c r="N488" i="9"/>
  <c r="O488" i="9"/>
  <c r="P488" i="9"/>
  <c r="Q488" i="9"/>
  <c r="R488" i="9"/>
  <c r="E489" i="9"/>
  <c r="F489" i="9"/>
  <c r="G489" i="9"/>
  <c r="H489" i="9"/>
  <c r="I489" i="9"/>
  <c r="J489" i="9"/>
  <c r="K489" i="9"/>
  <c r="L489" i="9"/>
  <c r="M489" i="9"/>
  <c r="N489" i="9"/>
  <c r="O489" i="9"/>
  <c r="P489" i="9"/>
  <c r="Q489" i="9"/>
  <c r="R489" i="9"/>
  <c r="E490" i="9"/>
  <c r="F490" i="9"/>
  <c r="G490" i="9"/>
  <c r="H490" i="9"/>
  <c r="I490" i="9"/>
  <c r="J490" i="9"/>
  <c r="K490" i="9"/>
  <c r="W490" i="9" s="1"/>
  <c r="L490" i="9"/>
  <c r="M490" i="9"/>
  <c r="N490" i="9"/>
  <c r="O490" i="9"/>
  <c r="P490" i="9"/>
  <c r="Q490" i="9"/>
  <c r="R490" i="9"/>
  <c r="E491" i="9"/>
  <c r="F491" i="9"/>
  <c r="G491" i="9"/>
  <c r="H491" i="9"/>
  <c r="I491" i="9"/>
  <c r="J491" i="9"/>
  <c r="K491" i="9"/>
  <c r="L491" i="9"/>
  <c r="M491" i="9"/>
  <c r="N491" i="9"/>
  <c r="O491" i="9"/>
  <c r="P491" i="9"/>
  <c r="Q491" i="9"/>
  <c r="E492" i="9"/>
  <c r="F492" i="9"/>
  <c r="G492" i="9"/>
  <c r="H492" i="9"/>
  <c r="I492" i="9"/>
  <c r="J492" i="9"/>
  <c r="K492" i="9"/>
  <c r="L492" i="9"/>
  <c r="N492" i="9"/>
  <c r="O492" i="9"/>
  <c r="P492" i="9"/>
  <c r="Q492" i="9"/>
  <c r="R492" i="9"/>
  <c r="E493" i="9"/>
  <c r="F493" i="9"/>
  <c r="G493" i="9"/>
  <c r="H493" i="9"/>
  <c r="I493" i="9"/>
  <c r="J493" i="9"/>
  <c r="N493" i="9"/>
  <c r="O493" i="9"/>
  <c r="E494" i="9"/>
  <c r="F494" i="9"/>
  <c r="G494" i="9"/>
  <c r="H494" i="9"/>
  <c r="I494" i="9"/>
  <c r="J494" i="9"/>
  <c r="N494" i="9"/>
  <c r="O494" i="9"/>
  <c r="E495" i="9"/>
  <c r="F495" i="9"/>
  <c r="G495" i="9"/>
  <c r="H495" i="9"/>
  <c r="I495" i="9"/>
  <c r="J495" i="9"/>
  <c r="K495" i="9"/>
  <c r="L495" i="9"/>
  <c r="M495" i="9"/>
  <c r="N495" i="9"/>
  <c r="O495" i="9"/>
  <c r="P495" i="9"/>
  <c r="Q495" i="9"/>
  <c r="R495" i="9"/>
  <c r="E496" i="9"/>
  <c r="F496" i="9"/>
  <c r="G496" i="9"/>
  <c r="H496" i="9"/>
  <c r="I496" i="9"/>
  <c r="J496" i="9"/>
  <c r="N496" i="9"/>
  <c r="O496" i="9"/>
  <c r="E497" i="9"/>
  <c r="F497" i="9"/>
  <c r="G497" i="9"/>
  <c r="H497" i="9"/>
  <c r="I497" i="9"/>
  <c r="J497" i="9"/>
  <c r="N497" i="9"/>
  <c r="O497" i="9"/>
  <c r="P497" i="9"/>
  <c r="E498" i="9"/>
  <c r="F498" i="9"/>
  <c r="G498" i="9"/>
  <c r="H498" i="9"/>
  <c r="I498" i="9"/>
  <c r="J498" i="9"/>
  <c r="N498" i="9"/>
  <c r="O498" i="9"/>
  <c r="E499" i="9"/>
  <c r="F499" i="9"/>
  <c r="G499" i="9"/>
  <c r="H499" i="9"/>
  <c r="I499" i="9"/>
  <c r="J499" i="9"/>
  <c r="N499" i="9"/>
  <c r="O499" i="9"/>
  <c r="E500" i="9"/>
  <c r="F500" i="9"/>
  <c r="G500" i="9"/>
  <c r="H500" i="9"/>
  <c r="I500" i="9"/>
  <c r="J500" i="9"/>
  <c r="N500" i="9"/>
  <c r="O500" i="9"/>
  <c r="E501" i="9"/>
  <c r="F501" i="9"/>
  <c r="G501" i="9"/>
  <c r="H501" i="9"/>
  <c r="I501" i="9"/>
  <c r="J501" i="9"/>
  <c r="N501" i="9"/>
  <c r="O501" i="9"/>
  <c r="E502" i="9"/>
  <c r="F502" i="9"/>
  <c r="G502" i="9"/>
  <c r="H502" i="9"/>
  <c r="I502" i="9"/>
  <c r="J502" i="9"/>
  <c r="N502" i="9"/>
  <c r="O502" i="9"/>
  <c r="E503" i="9"/>
  <c r="F503" i="9"/>
  <c r="G503" i="9"/>
  <c r="H503" i="9"/>
  <c r="I503" i="9"/>
  <c r="J503" i="9"/>
  <c r="N503" i="9"/>
  <c r="O503" i="9"/>
  <c r="E504" i="9"/>
  <c r="F504" i="9"/>
  <c r="G504" i="9"/>
  <c r="H504" i="9"/>
  <c r="I504" i="9"/>
  <c r="J504" i="9"/>
  <c r="N504" i="9"/>
  <c r="O504" i="9"/>
  <c r="E505" i="9"/>
  <c r="F505" i="9"/>
  <c r="G505" i="9"/>
  <c r="H505" i="9"/>
  <c r="I505" i="9"/>
  <c r="J505" i="9"/>
  <c r="N505" i="9"/>
  <c r="O505" i="9"/>
  <c r="E506" i="9"/>
  <c r="F506" i="9"/>
  <c r="G506" i="9"/>
  <c r="H506" i="9"/>
  <c r="I506" i="9"/>
  <c r="J506" i="9"/>
  <c r="N506" i="9"/>
  <c r="O506" i="9"/>
  <c r="E507" i="9"/>
  <c r="F507" i="9"/>
  <c r="G507" i="9"/>
  <c r="H507" i="9"/>
  <c r="I507" i="9"/>
  <c r="J507" i="9"/>
  <c r="K507" i="9"/>
  <c r="L507" i="9"/>
  <c r="M507" i="9"/>
  <c r="N507" i="9"/>
  <c r="O507" i="9"/>
  <c r="P507" i="9"/>
  <c r="Q507" i="9"/>
  <c r="R507" i="9"/>
  <c r="E508" i="9"/>
  <c r="F508" i="9"/>
  <c r="G508" i="9"/>
  <c r="H508" i="9"/>
  <c r="I508" i="9"/>
  <c r="J508" i="9"/>
  <c r="K508" i="9"/>
  <c r="L508" i="9"/>
  <c r="M508" i="9"/>
  <c r="N508" i="9"/>
  <c r="O508" i="9"/>
  <c r="P508" i="9"/>
  <c r="Q508" i="9"/>
  <c r="R508" i="9"/>
  <c r="E509" i="9"/>
  <c r="F509" i="9"/>
  <c r="G509" i="9"/>
  <c r="H509" i="9"/>
  <c r="I509" i="9"/>
  <c r="J509" i="9"/>
  <c r="K509" i="9"/>
  <c r="L509" i="9"/>
  <c r="M509" i="9"/>
  <c r="N509" i="9"/>
  <c r="O509" i="9"/>
  <c r="P509" i="9"/>
  <c r="Q509" i="9"/>
  <c r="R509" i="9"/>
  <c r="E510" i="9"/>
  <c r="F510" i="9"/>
  <c r="G510" i="9"/>
  <c r="H510" i="9"/>
  <c r="I510" i="9"/>
  <c r="J510" i="9"/>
  <c r="K510" i="9"/>
  <c r="L510" i="9"/>
  <c r="M510" i="9"/>
  <c r="N510" i="9"/>
  <c r="O510" i="9"/>
  <c r="P510" i="9"/>
  <c r="Q510" i="9"/>
  <c r="R510" i="9"/>
  <c r="E511" i="9"/>
  <c r="F511" i="9"/>
  <c r="G511" i="9"/>
  <c r="H511" i="9"/>
  <c r="I511" i="9"/>
  <c r="J511" i="9"/>
  <c r="K511" i="9"/>
  <c r="L511" i="9"/>
  <c r="M511" i="9"/>
  <c r="N511" i="9"/>
  <c r="O511" i="9"/>
  <c r="P511" i="9"/>
  <c r="Q511" i="9"/>
  <c r="R511" i="9"/>
  <c r="O2" i="9"/>
  <c r="R5" i="9" l="1"/>
  <c r="W5" i="9"/>
  <c r="Q5" i="9"/>
  <c r="R424" i="9"/>
  <c r="R255" i="9"/>
  <c r="K188" i="9"/>
  <c r="R111" i="9"/>
  <c r="M15" i="9"/>
  <c r="Q499" i="9"/>
  <c r="Q448" i="9"/>
  <c r="Q424" i="9"/>
  <c r="K352" i="9"/>
  <c r="Q347" i="9"/>
  <c r="K330" i="9"/>
  <c r="K304" i="9"/>
  <c r="W304" i="9" s="1"/>
  <c r="Q299" i="9"/>
  <c r="M268" i="9"/>
  <c r="Q255" i="9"/>
  <c r="M244" i="9"/>
  <c r="L220" i="9"/>
  <c r="M207" i="9"/>
  <c r="Q111" i="9"/>
  <c r="M87" i="9"/>
  <c r="M172" i="9"/>
  <c r="L17" i="9"/>
  <c r="L352" i="9"/>
  <c r="L304" i="9"/>
  <c r="P231" i="9"/>
  <c r="K17" i="9"/>
  <c r="P448" i="9"/>
  <c r="P424" i="9"/>
  <c r="M400" i="9"/>
  <c r="P347" i="9"/>
  <c r="W347" i="9" s="1"/>
  <c r="R340" i="9"/>
  <c r="R323" i="9"/>
  <c r="P299" i="9"/>
  <c r="R292" i="9"/>
  <c r="P255" i="9"/>
  <c r="K207" i="9"/>
  <c r="M183" i="9"/>
  <c r="P111" i="9"/>
  <c r="K87" i="9"/>
  <c r="R64" i="9"/>
  <c r="R40" i="9"/>
  <c r="W375" i="9"/>
  <c r="W87" i="9"/>
  <c r="R472" i="9"/>
  <c r="R279" i="9"/>
  <c r="M231" i="9"/>
  <c r="Q40" i="9"/>
  <c r="M19" i="9"/>
  <c r="P496" i="9"/>
  <c r="Q472" i="9"/>
  <c r="K400" i="9"/>
  <c r="L376" i="9"/>
  <c r="R371" i="9"/>
  <c r="P340" i="9"/>
  <c r="P323" i="9"/>
  <c r="R316" i="9"/>
  <c r="P292" i="9"/>
  <c r="Q279" i="9"/>
  <c r="K231" i="9"/>
  <c r="W231" i="9" s="1"/>
  <c r="Q160" i="9"/>
  <c r="L131" i="9"/>
  <c r="P64" i="9"/>
  <c r="P40" i="9"/>
  <c r="Q172" i="9"/>
  <c r="Q330" i="9"/>
  <c r="L400" i="9"/>
  <c r="Q64" i="9"/>
  <c r="P472" i="9"/>
  <c r="M448" i="9"/>
  <c r="M424" i="9"/>
  <c r="K376" i="9"/>
  <c r="Q371" i="9"/>
  <c r="M347" i="9"/>
  <c r="Q316" i="9"/>
  <c r="M299" i="9"/>
  <c r="P279" i="9"/>
  <c r="M255" i="9"/>
  <c r="P160" i="9"/>
  <c r="M111" i="9"/>
  <c r="R62" i="9"/>
  <c r="W351" i="9"/>
  <c r="R172" i="9"/>
  <c r="L476" i="9"/>
  <c r="M376" i="9"/>
  <c r="L448" i="9"/>
  <c r="L424" i="9"/>
  <c r="R395" i="9"/>
  <c r="P371" i="9"/>
  <c r="R364" i="9"/>
  <c r="L347" i="9"/>
  <c r="R327" i="9"/>
  <c r="P316" i="9"/>
  <c r="L299" i="9"/>
  <c r="K255" i="9"/>
  <c r="W255" i="9" s="1"/>
  <c r="R155" i="9"/>
  <c r="M113" i="9"/>
  <c r="K111" i="9"/>
  <c r="W111" i="9" s="1"/>
  <c r="R88" i="9"/>
  <c r="Q62" i="9"/>
  <c r="W39" i="9"/>
  <c r="W424" i="9"/>
  <c r="K183" i="9"/>
  <c r="M496" i="9"/>
  <c r="K448" i="9"/>
  <c r="Q395" i="9"/>
  <c r="Q364" i="9"/>
  <c r="M340" i="9"/>
  <c r="Q327" i="9"/>
  <c r="M323" i="9"/>
  <c r="M292" i="9"/>
  <c r="R208" i="9"/>
  <c r="Q155" i="9"/>
  <c r="R135" i="9"/>
  <c r="Q88" i="9"/>
  <c r="W88" i="9" s="1"/>
  <c r="M64" i="9"/>
  <c r="M40" i="9"/>
  <c r="R16" i="9"/>
  <c r="W323" i="9"/>
  <c r="P172" i="9"/>
  <c r="R160" i="9"/>
  <c r="L496" i="9"/>
  <c r="R467" i="9"/>
  <c r="R419" i="9"/>
  <c r="P395" i="9"/>
  <c r="R388" i="9"/>
  <c r="P364" i="9"/>
  <c r="R351" i="9"/>
  <c r="L340" i="9"/>
  <c r="P327" i="9"/>
  <c r="L323" i="9"/>
  <c r="R303" i="9"/>
  <c r="L292" i="9"/>
  <c r="M279" i="9"/>
  <c r="R232" i="9"/>
  <c r="Q208" i="9"/>
  <c r="Q184" i="9"/>
  <c r="M160" i="9"/>
  <c r="P155" i="9"/>
  <c r="Q135" i="9"/>
  <c r="P88" i="9"/>
  <c r="L64" i="9"/>
  <c r="L40" i="9"/>
  <c r="Q16" i="9"/>
  <c r="M476" i="9"/>
  <c r="L172" i="9"/>
  <c r="P400" i="9"/>
  <c r="W400" i="9" s="1"/>
  <c r="R496" i="9"/>
  <c r="R443" i="9"/>
  <c r="M371" i="9"/>
  <c r="Q351" i="9"/>
  <c r="M316" i="9"/>
  <c r="Q303" i="9"/>
  <c r="K279" i="9"/>
  <c r="Q232" i="9"/>
  <c r="P184" i="9"/>
  <c r="P135" i="9"/>
  <c r="K62" i="9"/>
  <c r="P16" i="9"/>
  <c r="K328" i="9"/>
  <c r="M304" i="9"/>
  <c r="M188" i="9"/>
  <c r="P351" i="9"/>
  <c r="M305" i="9"/>
  <c r="P303" i="9"/>
  <c r="M327" i="9"/>
  <c r="L305" i="9"/>
  <c r="W341" i="9"/>
  <c r="W344" i="9"/>
  <c r="W207" i="9"/>
  <c r="W201" i="9"/>
  <c r="W31" i="9"/>
  <c r="W437" i="9"/>
  <c r="W363" i="9"/>
  <c r="W126" i="9"/>
  <c r="W55" i="9"/>
  <c r="W185" i="9"/>
  <c r="W466" i="9"/>
  <c r="W40" i="9"/>
  <c r="W36" i="9"/>
  <c r="W352" i="9"/>
  <c r="W280" i="9"/>
  <c r="W232" i="9"/>
  <c r="W208" i="9"/>
  <c r="W442" i="9"/>
  <c r="W294" i="9"/>
  <c r="L433" i="9"/>
  <c r="W292" i="9"/>
  <c r="W247" i="9"/>
  <c r="W64" i="9"/>
  <c r="W58" i="9"/>
  <c r="W197" i="9"/>
  <c r="W390" i="9"/>
  <c r="W150" i="9"/>
  <c r="W75" i="9"/>
  <c r="W467" i="9"/>
  <c r="W395" i="9"/>
  <c r="W245" i="9"/>
  <c r="W155" i="9"/>
  <c r="W487" i="9"/>
  <c r="W486" i="9"/>
  <c r="W131" i="9"/>
  <c r="W199" i="9"/>
  <c r="W29" i="9"/>
  <c r="W299" i="9"/>
  <c r="W124" i="9"/>
  <c r="W77" i="9"/>
  <c r="W228" i="9"/>
  <c r="W419" i="9"/>
  <c r="W388" i="9"/>
  <c r="W343" i="9"/>
  <c r="W319" i="9"/>
  <c r="W250" i="9"/>
  <c r="W148" i="9"/>
  <c r="W104" i="9"/>
  <c r="W415" i="9"/>
  <c r="W296" i="9"/>
  <c r="W152" i="9"/>
  <c r="W82" i="9"/>
  <c r="W204" i="9"/>
  <c r="W80" i="9"/>
  <c r="W34" i="9"/>
  <c r="W303" i="9"/>
  <c r="W317" i="9"/>
  <c r="K457" i="9"/>
  <c r="K359" i="9"/>
  <c r="L359" i="9"/>
  <c r="W33" i="9"/>
  <c r="W439" i="9"/>
  <c r="W365" i="9"/>
  <c r="W339" i="9"/>
  <c r="W128" i="9"/>
  <c r="W368" i="9"/>
  <c r="W448" i="9"/>
  <c r="W392" i="9"/>
  <c r="W221" i="9"/>
  <c r="W53" i="9"/>
  <c r="W464" i="9"/>
  <c r="W462" i="9"/>
  <c r="W491" i="9"/>
  <c r="W412" i="9"/>
  <c r="W348" i="9"/>
  <c r="W267" i="9"/>
  <c r="W256" i="9"/>
  <c r="W243" i="9"/>
  <c r="W179" i="9"/>
  <c r="W174" i="9"/>
  <c r="W6" i="9"/>
  <c r="R190" i="9"/>
  <c r="Q403" i="9"/>
  <c r="R260" i="9"/>
  <c r="R478" i="9"/>
  <c r="L420" i="9"/>
  <c r="W420" i="9" s="1"/>
  <c r="R300" i="9"/>
  <c r="Q180" i="9"/>
  <c r="L113" i="9"/>
  <c r="W113" i="9" s="1"/>
  <c r="Q12" i="9"/>
  <c r="Q496" i="9"/>
  <c r="W496" i="9" s="1"/>
  <c r="Q445" i="9"/>
  <c r="R396" i="9"/>
  <c r="Q300" i="9"/>
  <c r="R253" i="9"/>
  <c r="M208" i="9"/>
  <c r="P180" i="9"/>
  <c r="R156" i="9"/>
  <c r="R132" i="9"/>
  <c r="R89" i="9"/>
  <c r="P12" i="9"/>
  <c r="W495" i="9"/>
  <c r="Q468" i="9"/>
  <c r="K445" i="9"/>
  <c r="W445" i="9" s="1"/>
  <c r="M300" i="9"/>
  <c r="P276" i="9"/>
  <c r="L180" i="9"/>
  <c r="Q108" i="9"/>
  <c r="L12" i="9"/>
  <c r="W12" i="9" s="1"/>
  <c r="W108" i="9"/>
  <c r="M396" i="9"/>
  <c r="W396" i="9" s="1"/>
  <c r="L300" i="9"/>
  <c r="W300" i="9" s="1"/>
  <c r="M286" i="9"/>
  <c r="W286" i="9" s="1"/>
  <c r="M229" i="9"/>
  <c r="K180" i="9"/>
  <c r="W180" i="9" s="1"/>
  <c r="M156" i="9"/>
  <c r="W156" i="9" s="1"/>
  <c r="M132" i="9"/>
  <c r="P108" i="9"/>
  <c r="M89" i="9"/>
  <c r="L37" i="9"/>
  <c r="L325" i="9"/>
  <c r="L286" i="9"/>
  <c r="L156" i="9"/>
  <c r="L132" i="9"/>
  <c r="W132" i="9" s="1"/>
  <c r="L89" i="9"/>
  <c r="K37" i="9"/>
  <c r="W37" i="9" s="1"/>
  <c r="W489" i="9"/>
  <c r="W465" i="9"/>
  <c r="W441" i="9"/>
  <c r="W417" i="9"/>
  <c r="W393" i="9"/>
  <c r="W369" i="9"/>
  <c r="W345" i="9"/>
  <c r="W321" i="9"/>
  <c r="W297" i="9"/>
  <c r="W273" i="9"/>
  <c r="W249" i="9"/>
  <c r="W225" i="9"/>
  <c r="K396" i="9"/>
  <c r="K325" i="9"/>
  <c r="L16" i="9"/>
  <c r="W16" i="9" s="1"/>
  <c r="L158" i="9"/>
  <c r="Q112" i="9"/>
  <c r="M108" i="9"/>
  <c r="R84" i="9"/>
  <c r="W182" i="9"/>
  <c r="W492" i="9"/>
  <c r="P421" i="9"/>
  <c r="P372" i="9"/>
  <c r="M472" i="9"/>
  <c r="Q84" i="9"/>
  <c r="W84" i="9" s="1"/>
  <c r="L472" i="9"/>
  <c r="W472" i="9" s="1"/>
  <c r="K468" i="9"/>
  <c r="W468" i="9" s="1"/>
  <c r="Q425" i="9"/>
  <c r="Q376" i="9"/>
  <c r="Q348" i="9"/>
  <c r="R305" i="9"/>
  <c r="Q252" i="9"/>
  <c r="P209" i="9"/>
  <c r="K160" i="9"/>
  <c r="W160" i="9" s="1"/>
  <c r="M136" i="9"/>
  <c r="K108" i="9"/>
  <c r="Q190" i="9"/>
  <c r="P499" i="9"/>
  <c r="Q372" i="9"/>
  <c r="M276" i="9"/>
  <c r="L276" i="9"/>
  <c r="L233" i="9"/>
  <c r="P112" i="9"/>
  <c r="W112" i="9" s="1"/>
  <c r="L108" i="9"/>
  <c r="R444" i="9"/>
  <c r="W444" i="9" s="1"/>
  <c r="P425" i="9"/>
  <c r="Q397" i="9"/>
  <c r="P376" i="9"/>
  <c r="W376" i="9" s="1"/>
  <c r="M372" i="9"/>
  <c r="W372" i="9" s="1"/>
  <c r="P348" i="9"/>
  <c r="Q305" i="9"/>
  <c r="W305" i="9" s="1"/>
  <c r="R301" i="9"/>
  <c r="R256" i="9"/>
  <c r="P252" i="9"/>
  <c r="W252" i="9" s="1"/>
  <c r="R181" i="9"/>
  <c r="L136" i="9"/>
  <c r="W136" i="9" s="1"/>
  <c r="R60" i="9"/>
  <c r="W60" i="9" s="1"/>
  <c r="R17" i="9"/>
  <c r="P468" i="9"/>
  <c r="R372" i="9"/>
  <c r="M233" i="9"/>
  <c r="M468" i="9"/>
  <c r="P280" i="9"/>
  <c r="K233" i="9"/>
  <c r="P397" i="9"/>
  <c r="M280" i="9"/>
  <c r="Q181" i="9"/>
  <c r="Q17" i="9"/>
  <c r="W17" i="9" s="1"/>
  <c r="P458" i="9"/>
  <c r="K458" i="9"/>
  <c r="M458" i="9"/>
  <c r="M338" i="9"/>
  <c r="P338" i="9"/>
  <c r="Q338" i="9"/>
  <c r="R338" i="9"/>
  <c r="M218" i="9"/>
  <c r="P218" i="9"/>
  <c r="K218" i="9"/>
  <c r="W218" i="9" s="1"/>
  <c r="L218" i="9"/>
  <c r="Q218" i="9"/>
  <c r="R218" i="9"/>
  <c r="M98" i="9"/>
  <c r="P98" i="9"/>
  <c r="K98" i="9"/>
  <c r="W98" i="9" s="1"/>
  <c r="L98" i="9"/>
  <c r="Q98" i="9"/>
  <c r="R98" i="9"/>
  <c r="R505" i="9"/>
  <c r="W505" i="9"/>
  <c r="K505" i="9"/>
  <c r="P385" i="9"/>
  <c r="W385" i="9" s="1"/>
  <c r="Q385" i="9"/>
  <c r="R385" i="9"/>
  <c r="M385" i="9"/>
  <c r="P289" i="9"/>
  <c r="K289" i="9"/>
  <c r="W289" i="9" s="1"/>
  <c r="Q289" i="9"/>
  <c r="R289" i="9"/>
  <c r="P193" i="9"/>
  <c r="K193" i="9"/>
  <c r="W193" i="9" s="1"/>
  <c r="L193" i="9"/>
  <c r="M193" i="9"/>
  <c r="Q193" i="9"/>
  <c r="R193" i="9"/>
  <c r="P73" i="9"/>
  <c r="K73" i="9"/>
  <c r="L504" i="9"/>
  <c r="K504" i="9"/>
  <c r="W504" i="9"/>
  <c r="Q504" i="9"/>
  <c r="M504" i="9"/>
  <c r="P504" i="9"/>
  <c r="R504" i="9"/>
  <c r="Q384" i="9"/>
  <c r="R384" i="9"/>
  <c r="K384" i="9"/>
  <c r="L384" i="9"/>
  <c r="W384" i="9" s="1"/>
  <c r="M384" i="9"/>
  <c r="Q264" i="9"/>
  <c r="R264" i="9"/>
  <c r="K264" i="9"/>
  <c r="L264" i="9"/>
  <c r="M264" i="9"/>
  <c r="P264" i="9"/>
  <c r="W264" i="9" s="1"/>
  <c r="Q48" i="9"/>
  <c r="R48" i="9"/>
  <c r="K48" i="9"/>
  <c r="W48" i="9" s="1"/>
  <c r="L48" i="9"/>
  <c r="M48" i="9"/>
  <c r="P48" i="9"/>
  <c r="R145" i="9"/>
  <c r="K431" i="9"/>
  <c r="W431" i="9" s="1"/>
  <c r="L431" i="9"/>
  <c r="Q311" i="9"/>
  <c r="R311" i="9"/>
  <c r="K311" i="9"/>
  <c r="L311" i="9"/>
  <c r="M311" i="9"/>
  <c r="Q23" i="9"/>
  <c r="R23" i="9"/>
  <c r="K23" i="9"/>
  <c r="W23" i="9" s="1"/>
  <c r="L23" i="9"/>
  <c r="M23" i="9"/>
  <c r="Q145" i="9"/>
  <c r="W502" i="9"/>
  <c r="L502" i="9"/>
  <c r="M502" i="9"/>
  <c r="P502" i="9"/>
  <c r="K502" i="9"/>
  <c r="R502" i="9"/>
  <c r="Q502" i="9"/>
  <c r="L382" i="9"/>
  <c r="K382" i="9"/>
  <c r="W382" i="9" s="1"/>
  <c r="M382" i="9"/>
  <c r="P382" i="9"/>
  <c r="K262" i="9"/>
  <c r="W262" i="9" s="1"/>
  <c r="L262" i="9"/>
  <c r="K46" i="9"/>
  <c r="W46" i="9" s="1"/>
  <c r="R46" i="9"/>
  <c r="L46" i="9"/>
  <c r="M46" i="9"/>
  <c r="P46" i="9"/>
  <c r="Q46" i="9"/>
  <c r="Q453" i="9"/>
  <c r="R453" i="9"/>
  <c r="K309" i="9"/>
  <c r="L309" i="9"/>
  <c r="W309" i="9" s="1"/>
  <c r="M309" i="9"/>
  <c r="Q309" i="9"/>
  <c r="R309" i="9"/>
  <c r="K21" i="9"/>
  <c r="L21" i="9"/>
  <c r="M21" i="9"/>
  <c r="Q21" i="9"/>
  <c r="W21" i="9" s="1"/>
  <c r="R21" i="9"/>
  <c r="P452" i="9"/>
  <c r="Q452" i="9"/>
  <c r="R452" i="9"/>
  <c r="K452" i="9"/>
  <c r="W452" i="9" s="1"/>
  <c r="L452" i="9"/>
  <c r="M452" i="9"/>
  <c r="L332" i="9"/>
  <c r="K332" i="9"/>
  <c r="W332" i="9" s="1"/>
  <c r="M332" i="9"/>
  <c r="Q332" i="9"/>
  <c r="R332" i="9"/>
  <c r="P212" i="9"/>
  <c r="Q212" i="9"/>
  <c r="R212" i="9"/>
  <c r="L212" i="9"/>
  <c r="M212" i="9"/>
  <c r="L44" i="9"/>
  <c r="K44" i="9"/>
  <c r="W44" i="9" s="1"/>
  <c r="M44" i="9"/>
  <c r="Q44" i="9"/>
  <c r="R44" i="9"/>
  <c r="R480" i="9"/>
  <c r="K427" i="9"/>
  <c r="R427" i="9"/>
  <c r="L427" i="9"/>
  <c r="W427" i="9" s="1"/>
  <c r="P307" i="9"/>
  <c r="Q307" i="9"/>
  <c r="R307" i="9"/>
  <c r="W307" i="9"/>
  <c r="K307" i="9"/>
  <c r="P283" i="9"/>
  <c r="Q283" i="9"/>
  <c r="R283" i="9"/>
  <c r="K283" i="9"/>
  <c r="L283" i="9"/>
  <c r="W283" i="9" s="1"/>
  <c r="M283" i="9"/>
  <c r="P259" i="9"/>
  <c r="Q259" i="9"/>
  <c r="R259" i="9"/>
  <c r="K259" i="9"/>
  <c r="W259" i="9" s="1"/>
  <c r="L259" i="9"/>
  <c r="M259" i="9"/>
  <c r="P235" i="9"/>
  <c r="Q235" i="9"/>
  <c r="R235" i="9"/>
  <c r="W235" i="9"/>
  <c r="P19" i="9"/>
  <c r="Q19" i="9"/>
  <c r="R19" i="9"/>
  <c r="K19" i="9"/>
  <c r="W19" i="9" s="1"/>
  <c r="Q501" i="9"/>
  <c r="Q480" i="9"/>
  <c r="P451" i="9"/>
  <c r="P427" i="9"/>
  <c r="P260" i="9"/>
  <c r="P192" i="9"/>
  <c r="M190" i="9"/>
  <c r="R94" i="9"/>
  <c r="R26" i="9"/>
  <c r="P21" i="9"/>
  <c r="W498" i="9"/>
  <c r="P498" i="9"/>
  <c r="R498" i="9"/>
  <c r="Q498" i="9"/>
  <c r="K474" i="9"/>
  <c r="W474" i="9" s="1"/>
  <c r="L474" i="9"/>
  <c r="Q450" i="9"/>
  <c r="L450" i="9"/>
  <c r="K450" i="9"/>
  <c r="W450" i="9" s="1"/>
  <c r="M450" i="9"/>
  <c r="P450" i="9"/>
  <c r="L426" i="9"/>
  <c r="Q426" i="9"/>
  <c r="M426" i="9"/>
  <c r="P426" i="9"/>
  <c r="R426" i="9"/>
  <c r="R402" i="9"/>
  <c r="K402" i="9"/>
  <c r="W402" i="9" s="1"/>
  <c r="L402" i="9"/>
  <c r="M402" i="9"/>
  <c r="P402" i="9"/>
  <c r="Q402" i="9"/>
  <c r="R378" i="9"/>
  <c r="L378" i="9"/>
  <c r="K378" i="9"/>
  <c r="M378" i="9"/>
  <c r="P378" i="9"/>
  <c r="W378" i="9" s="1"/>
  <c r="Q378" i="9"/>
  <c r="R354" i="9"/>
  <c r="P354" i="9"/>
  <c r="Q354" i="9"/>
  <c r="W354" i="9"/>
  <c r="R330" i="9"/>
  <c r="L330" i="9"/>
  <c r="W330" i="9" s="1"/>
  <c r="M330" i="9"/>
  <c r="R306" i="9"/>
  <c r="L306" i="9"/>
  <c r="K306" i="9"/>
  <c r="M306" i="9"/>
  <c r="P306" i="9"/>
  <c r="Q306" i="9"/>
  <c r="R282" i="9"/>
  <c r="P282" i="9"/>
  <c r="Q282" i="9"/>
  <c r="R258" i="9"/>
  <c r="L258" i="9"/>
  <c r="W258" i="9" s="1"/>
  <c r="R234" i="9"/>
  <c r="L234" i="9"/>
  <c r="K234" i="9"/>
  <c r="M234" i="9"/>
  <c r="P234" i="9"/>
  <c r="Q234" i="9"/>
  <c r="W234" i="9"/>
  <c r="R210" i="9"/>
  <c r="P210" i="9"/>
  <c r="Q210" i="9"/>
  <c r="K210" i="9"/>
  <c r="L210" i="9"/>
  <c r="W210" i="9" s="1"/>
  <c r="M210" i="9"/>
  <c r="R186" i="9"/>
  <c r="L186" i="9"/>
  <c r="M186" i="9"/>
  <c r="P186" i="9"/>
  <c r="Q186" i="9"/>
  <c r="R162" i="9"/>
  <c r="K162" i="9"/>
  <c r="W162" i="9" s="1"/>
  <c r="L162" i="9"/>
  <c r="M162" i="9"/>
  <c r="P162" i="9"/>
  <c r="Q162" i="9"/>
  <c r="R138" i="9"/>
  <c r="P138" i="9"/>
  <c r="Q138" i="9"/>
  <c r="L138" i="9"/>
  <c r="K138" i="9"/>
  <c r="W138" i="9" s="1"/>
  <c r="R114" i="9"/>
  <c r="L114" i="9"/>
  <c r="Q114" i="9"/>
  <c r="K114" i="9"/>
  <c r="M114" i="9"/>
  <c r="P114" i="9"/>
  <c r="R90" i="9"/>
  <c r="K90" i="9"/>
  <c r="W90" i="9" s="1"/>
  <c r="L90" i="9"/>
  <c r="M90" i="9"/>
  <c r="P90" i="9"/>
  <c r="Q90" i="9"/>
  <c r="R66" i="9"/>
  <c r="P66" i="9"/>
  <c r="Q66" i="9"/>
  <c r="R42" i="9"/>
  <c r="L42" i="9"/>
  <c r="M42" i="9"/>
  <c r="R18" i="9"/>
  <c r="K18" i="9"/>
  <c r="W18" i="9" s="1"/>
  <c r="L18" i="9"/>
  <c r="M18" i="9"/>
  <c r="P18" i="9"/>
  <c r="Q18" i="9"/>
  <c r="L499" i="9"/>
  <c r="R458" i="9"/>
  <c r="R405" i="9"/>
  <c r="L338" i="9"/>
  <c r="M235" i="9"/>
  <c r="L122" i="9"/>
  <c r="Q26" i="9"/>
  <c r="W114" i="9"/>
  <c r="K497" i="9"/>
  <c r="L497" i="9"/>
  <c r="M497" i="9"/>
  <c r="Q497" i="9"/>
  <c r="W497" i="9" s="1"/>
  <c r="R497" i="9"/>
  <c r="Q482" i="9"/>
  <c r="Q458" i="9"/>
  <c r="Q405" i="9"/>
  <c r="K338" i="9"/>
  <c r="W338" i="9" s="1"/>
  <c r="P332" i="9"/>
  <c r="R262" i="9"/>
  <c r="L235" i="9"/>
  <c r="P167" i="9"/>
  <c r="K122" i="9"/>
  <c r="R503" i="9"/>
  <c r="M451" i="9"/>
  <c r="R429" i="9"/>
  <c r="M427" i="9"/>
  <c r="P405" i="9"/>
  <c r="P312" i="9"/>
  <c r="M307" i="9"/>
  <c r="Q262" i="9"/>
  <c r="K235" i="9"/>
  <c r="M192" i="9"/>
  <c r="M66" i="9"/>
  <c r="M143" i="9"/>
  <c r="K143" i="9"/>
  <c r="W143" i="9" s="1"/>
  <c r="K141" i="9"/>
  <c r="L141" i="9"/>
  <c r="W141" i="9" s="1"/>
  <c r="M141" i="9"/>
  <c r="Q141" i="9"/>
  <c r="P211" i="9"/>
  <c r="Q211" i="9"/>
  <c r="R211" i="9"/>
  <c r="K211" i="9"/>
  <c r="L211" i="9"/>
  <c r="L482" i="9"/>
  <c r="W482" i="9" s="1"/>
  <c r="Q407" i="9"/>
  <c r="M405" i="9"/>
  <c r="M282" i="9"/>
  <c r="P237" i="9"/>
  <c r="Q194" i="9"/>
  <c r="Q167" i="9"/>
  <c r="R167" i="9"/>
  <c r="K165" i="9"/>
  <c r="L165" i="9"/>
  <c r="W165" i="9" s="1"/>
  <c r="M165" i="9"/>
  <c r="Q165" i="9"/>
  <c r="R165" i="9"/>
  <c r="P187" i="9"/>
  <c r="W187" i="9" s="1"/>
  <c r="Q187" i="9"/>
  <c r="R187" i="9"/>
  <c r="K187" i="9"/>
  <c r="L187" i="9"/>
  <c r="M187" i="9"/>
  <c r="M453" i="9"/>
  <c r="R431" i="9"/>
  <c r="P407" i="9"/>
  <c r="L385" i="9"/>
  <c r="R350" i="9"/>
  <c r="L282" i="9"/>
  <c r="M262" i="9"/>
  <c r="K167" i="9"/>
  <c r="W167" i="9" s="1"/>
  <c r="K191" i="9"/>
  <c r="W191" i="9" s="1"/>
  <c r="L191" i="9"/>
  <c r="M191" i="9"/>
  <c r="P191" i="9"/>
  <c r="Q191" i="9"/>
  <c r="R191" i="9"/>
  <c r="K213" i="9"/>
  <c r="L213" i="9"/>
  <c r="W213" i="9" s="1"/>
  <c r="M213" i="9"/>
  <c r="Q213" i="9"/>
  <c r="P213" i="9"/>
  <c r="R213" i="9"/>
  <c r="P163" i="9"/>
  <c r="Q163" i="9"/>
  <c r="R163" i="9"/>
  <c r="K163" i="9"/>
  <c r="W163" i="9" s="1"/>
  <c r="L163" i="9"/>
  <c r="M163" i="9"/>
  <c r="P505" i="9"/>
  <c r="L453" i="9"/>
  <c r="Q431" i="9"/>
  <c r="M429" i="9"/>
  <c r="K385" i="9"/>
  <c r="R382" i="9"/>
  <c r="Q350" i="9"/>
  <c r="R314" i="9"/>
  <c r="P309" i="9"/>
  <c r="K282" i="9"/>
  <c r="W282" i="9" s="1"/>
  <c r="M109" i="9"/>
  <c r="W109" i="9" s="1"/>
  <c r="L71" i="9"/>
  <c r="W71" i="9" s="1"/>
  <c r="W186" i="9"/>
  <c r="M170" i="9"/>
  <c r="W170" i="9" s="1"/>
  <c r="P170" i="9"/>
  <c r="K170" i="9"/>
  <c r="L170" i="9"/>
  <c r="Q170" i="9"/>
  <c r="R170" i="9"/>
  <c r="Q168" i="9"/>
  <c r="R168" i="9"/>
  <c r="K168" i="9"/>
  <c r="L168" i="9"/>
  <c r="W168" i="9" s="1"/>
  <c r="M168" i="9"/>
  <c r="P168" i="9"/>
  <c r="P142" i="9"/>
  <c r="Q142" i="9"/>
  <c r="R142" i="9"/>
  <c r="K142" i="9"/>
  <c r="W142" i="9" s="1"/>
  <c r="L142" i="9"/>
  <c r="M142" i="9"/>
  <c r="P13" i="9"/>
  <c r="K13" i="9"/>
  <c r="W13" i="9" s="1"/>
  <c r="R474" i="9"/>
  <c r="K453" i="9"/>
  <c r="W453" i="9" s="1"/>
  <c r="P431" i="9"/>
  <c r="Q382" i="9"/>
  <c r="Q314" i="9"/>
  <c r="M214" i="9"/>
  <c r="M169" i="9"/>
  <c r="L109" i="9"/>
  <c r="R73" i="9"/>
  <c r="M215" i="9"/>
  <c r="K215" i="9"/>
  <c r="W215" i="9" s="1"/>
  <c r="L215" i="9"/>
  <c r="Q215" i="9"/>
  <c r="R215" i="9"/>
  <c r="K189" i="9"/>
  <c r="L189" i="9"/>
  <c r="W189" i="9" s="1"/>
  <c r="M189" i="9"/>
  <c r="Q189" i="9"/>
  <c r="P189" i="9"/>
  <c r="R189" i="9"/>
  <c r="P139" i="9"/>
  <c r="Q139" i="9"/>
  <c r="R139" i="9"/>
  <c r="W139" i="9"/>
  <c r="K139" i="9"/>
  <c r="L139" i="9"/>
  <c r="Q409" i="9"/>
  <c r="M407" i="9"/>
  <c r="L214" i="9"/>
  <c r="L169" i="9"/>
  <c r="W169" i="9" s="1"/>
  <c r="R141" i="9"/>
  <c r="Q73" i="9"/>
  <c r="M146" i="9"/>
  <c r="P146" i="9"/>
  <c r="K146" i="9"/>
  <c r="L146" i="9"/>
  <c r="Q146" i="9"/>
  <c r="R146" i="9"/>
  <c r="Q144" i="9"/>
  <c r="R144" i="9"/>
  <c r="K144" i="9"/>
  <c r="L144" i="9"/>
  <c r="M144" i="9"/>
  <c r="P144" i="9"/>
  <c r="W144" i="9"/>
  <c r="K166" i="9"/>
  <c r="W166" i="9" s="1"/>
  <c r="L166" i="9"/>
  <c r="M166" i="9"/>
  <c r="P166" i="9"/>
  <c r="Q166" i="9"/>
  <c r="P109" i="9"/>
  <c r="Q433" i="9"/>
  <c r="M354" i="9"/>
  <c r="P141" i="9"/>
  <c r="Q42" i="9"/>
  <c r="P482" i="9"/>
  <c r="R482" i="9"/>
  <c r="M362" i="9"/>
  <c r="P362" i="9"/>
  <c r="K362" i="9"/>
  <c r="L362" i="9"/>
  <c r="Q362" i="9"/>
  <c r="R362" i="9"/>
  <c r="W362" i="9"/>
  <c r="M242" i="9"/>
  <c r="P242" i="9"/>
  <c r="K242" i="9"/>
  <c r="W242" i="9" s="1"/>
  <c r="Q242" i="9"/>
  <c r="R242" i="9"/>
  <c r="M74" i="9"/>
  <c r="P74" i="9"/>
  <c r="K74" i="9"/>
  <c r="W74" i="9" s="1"/>
  <c r="L74" i="9"/>
  <c r="Q74" i="9"/>
  <c r="R74" i="9"/>
  <c r="R457" i="9"/>
  <c r="P457" i="9"/>
  <c r="Q457" i="9"/>
  <c r="P337" i="9"/>
  <c r="W337" i="9" s="1"/>
  <c r="K337" i="9"/>
  <c r="L337" i="9"/>
  <c r="M337" i="9"/>
  <c r="Q337" i="9"/>
  <c r="P217" i="9"/>
  <c r="K217" i="9"/>
  <c r="W217" i="9" s="1"/>
  <c r="L217" i="9"/>
  <c r="M217" i="9"/>
  <c r="Q217" i="9"/>
  <c r="R217" i="9"/>
  <c r="P49" i="9"/>
  <c r="W49" i="9"/>
  <c r="K49" i="9"/>
  <c r="L49" i="9"/>
  <c r="M49" i="9"/>
  <c r="Q49" i="9"/>
  <c r="L456" i="9"/>
  <c r="K456" i="9"/>
  <c r="W456" i="9" s="1"/>
  <c r="M456" i="9"/>
  <c r="P456" i="9"/>
  <c r="Q456" i="9"/>
  <c r="Q360" i="9"/>
  <c r="R360" i="9"/>
  <c r="K360" i="9"/>
  <c r="W360" i="9" s="1"/>
  <c r="P360" i="9"/>
  <c r="L360" i="9"/>
  <c r="M360" i="9"/>
  <c r="Q240" i="9"/>
  <c r="R240" i="9"/>
  <c r="K240" i="9"/>
  <c r="L240" i="9"/>
  <c r="M240" i="9"/>
  <c r="P240" i="9"/>
  <c r="W240" i="9"/>
  <c r="Q72" i="9"/>
  <c r="W72" i="9" s="1"/>
  <c r="R72" i="9"/>
  <c r="K72" i="9"/>
  <c r="L72" i="9"/>
  <c r="M72" i="9"/>
  <c r="P72" i="9"/>
  <c r="L143" i="9"/>
  <c r="M120" i="9"/>
  <c r="P455" i="9"/>
  <c r="Q455" i="9"/>
  <c r="R455" i="9"/>
  <c r="K335" i="9"/>
  <c r="L335" i="9"/>
  <c r="M335" i="9"/>
  <c r="P335" i="9"/>
  <c r="Q335" i="9"/>
  <c r="R335" i="9"/>
  <c r="W335" i="9" s="1"/>
  <c r="K47" i="9"/>
  <c r="W47" i="9" s="1"/>
  <c r="L47" i="9"/>
  <c r="M47" i="9"/>
  <c r="P47" i="9"/>
  <c r="Q47" i="9"/>
  <c r="R47" i="9"/>
  <c r="L406" i="9"/>
  <c r="P406" i="9"/>
  <c r="M406" i="9"/>
  <c r="Q406" i="9"/>
  <c r="R406" i="9"/>
  <c r="K406" i="9"/>
  <c r="W406" i="9" s="1"/>
  <c r="P286" i="9"/>
  <c r="Q286" i="9"/>
  <c r="R286" i="9"/>
  <c r="K22" i="9"/>
  <c r="L22" i="9"/>
  <c r="M22" i="9"/>
  <c r="P22" i="9"/>
  <c r="W22" i="9" s="1"/>
  <c r="M501" i="9"/>
  <c r="K381" i="9"/>
  <c r="L381" i="9"/>
  <c r="W381" i="9" s="1"/>
  <c r="M381" i="9"/>
  <c r="P381" i="9"/>
  <c r="Q381" i="9"/>
  <c r="R381" i="9"/>
  <c r="K261" i="9"/>
  <c r="L261" i="9"/>
  <c r="W261" i="9" s="1"/>
  <c r="M261" i="9"/>
  <c r="P261" i="9"/>
  <c r="Q261" i="9"/>
  <c r="R261" i="9"/>
  <c r="K93" i="9"/>
  <c r="L93" i="9"/>
  <c r="W93" i="9" s="1"/>
  <c r="M93" i="9"/>
  <c r="P93" i="9"/>
  <c r="Q93" i="9"/>
  <c r="R93" i="9"/>
  <c r="P476" i="9"/>
  <c r="W476" i="9" s="1"/>
  <c r="Q476" i="9"/>
  <c r="R476" i="9"/>
  <c r="P356" i="9"/>
  <c r="W356" i="9" s="1"/>
  <c r="Q356" i="9"/>
  <c r="R356" i="9"/>
  <c r="L356" i="9"/>
  <c r="M356" i="9"/>
  <c r="L236" i="9"/>
  <c r="K236" i="9"/>
  <c r="W236" i="9" s="1"/>
  <c r="M236" i="9"/>
  <c r="P236" i="9"/>
  <c r="Q236" i="9"/>
  <c r="R236" i="9"/>
  <c r="K20" i="9"/>
  <c r="W20" i="9" s="1"/>
  <c r="L20" i="9"/>
  <c r="M20" i="9"/>
  <c r="P20" i="9"/>
  <c r="Q20" i="9"/>
  <c r="R20" i="9"/>
  <c r="R501" i="9"/>
  <c r="R456" i="9"/>
  <c r="P165" i="9"/>
  <c r="R499" i="9"/>
  <c r="M499" i="9"/>
  <c r="W499" i="9" s="1"/>
  <c r="P379" i="9"/>
  <c r="Q379" i="9"/>
  <c r="R379" i="9"/>
  <c r="K379" i="9"/>
  <c r="L379" i="9"/>
  <c r="W379" i="9" s="1"/>
  <c r="M379" i="9"/>
  <c r="P43" i="9"/>
  <c r="Q43" i="9"/>
  <c r="R43" i="9"/>
  <c r="K43" i="9"/>
  <c r="L43" i="9"/>
  <c r="M43" i="9"/>
  <c r="L501" i="9"/>
  <c r="P453" i="9"/>
  <c r="L307" i="9"/>
  <c r="K398" i="9"/>
  <c r="L398" i="9"/>
  <c r="M398" i="9"/>
  <c r="P398" i="9"/>
  <c r="Q398" i="9"/>
  <c r="R398" i="9"/>
  <c r="W398" i="9" s="1"/>
  <c r="M302" i="9"/>
  <c r="P302" i="9"/>
  <c r="Q302" i="9"/>
  <c r="R302" i="9"/>
  <c r="K302" i="9"/>
  <c r="L302" i="9"/>
  <c r="M230" i="9"/>
  <c r="P230" i="9"/>
  <c r="Q230" i="9"/>
  <c r="R230" i="9"/>
  <c r="K230" i="9"/>
  <c r="W230" i="9" s="1"/>
  <c r="L230" i="9"/>
  <c r="M158" i="9"/>
  <c r="W158" i="9" s="1"/>
  <c r="P158" i="9"/>
  <c r="Q158" i="9"/>
  <c r="R158" i="9"/>
  <c r="M86" i="9"/>
  <c r="P86" i="9"/>
  <c r="Q86" i="9"/>
  <c r="R86" i="9"/>
  <c r="W86" i="9"/>
  <c r="M505" i="9"/>
  <c r="P474" i="9"/>
  <c r="L455" i="9"/>
  <c r="W455" i="9" s="1"/>
  <c r="P409" i="9"/>
  <c r="L350" i="9"/>
  <c r="K455" i="9"/>
  <c r="R450" i="9"/>
  <c r="M431" i="9"/>
  <c r="K426" i="9"/>
  <c r="W426" i="9" s="1"/>
  <c r="M422" i="9"/>
  <c r="L354" i="9"/>
  <c r="L284" i="9"/>
  <c r="P42" i="9"/>
  <c r="R13" i="9"/>
  <c r="W146" i="9"/>
  <c r="P506" i="9"/>
  <c r="R506" i="9"/>
  <c r="K506" i="9"/>
  <c r="L506" i="9"/>
  <c r="M506" i="9"/>
  <c r="Q506" i="9"/>
  <c r="M386" i="9"/>
  <c r="P386" i="9"/>
  <c r="K386" i="9"/>
  <c r="W386" i="9" s="1"/>
  <c r="L386" i="9"/>
  <c r="Q386" i="9"/>
  <c r="R386" i="9"/>
  <c r="M266" i="9"/>
  <c r="P266" i="9"/>
  <c r="K266" i="9"/>
  <c r="W266" i="9" s="1"/>
  <c r="L266" i="9"/>
  <c r="Q266" i="9"/>
  <c r="R266" i="9"/>
  <c r="M50" i="9"/>
  <c r="P50" i="9"/>
  <c r="Q50" i="9"/>
  <c r="W50" i="9" s="1"/>
  <c r="R50" i="9"/>
  <c r="L50" i="9"/>
  <c r="R433" i="9"/>
  <c r="K433" i="9"/>
  <c r="W433" i="9" s="1"/>
  <c r="P313" i="9"/>
  <c r="Q313" i="9"/>
  <c r="R313" i="9"/>
  <c r="K313" i="9"/>
  <c r="W313" i="9" s="1"/>
  <c r="L313" i="9"/>
  <c r="M313" i="9"/>
  <c r="P169" i="9"/>
  <c r="Q169" i="9"/>
  <c r="R169" i="9"/>
  <c r="P97" i="9"/>
  <c r="Q97" i="9"/>
  <c r="R97" i="9"/>
  <c r="M97" i="9"/>
  <c r="K480" i="9"/>
  <c r="L480" i="9"/>
  <c r="Q336" i="9"/>
  <c r="R336" i="9"/>
  <c r="K336" i="9"/>
  <c r="W336" i="9" s="1"/>
  <c r="L336" i="9"/>
  <c r="M336" i="9"/>
  <c r="P336" i="9"/>
  <c r="Q216" i="9"/>
  <c r="R216" i="9"/>
  <c r="K216" i="9"/>
  <c r="W216" i="9" s="1"/>
  <c r="L216" i="9"/>
  <c r="M216" i="9"/>
  <c r="P216" i="9"/>
  <c r="Q96" i="9"/>
  <c r="R96" i="9"/>
  <c r="K96" i="9"/>
  <c r="L96" i="9"/>
  <c r="M96" i="9"/>
  <c r="W96" i="9" s="1"/>
  <c r="K479" i="9"/>
  <c r="W479" i="9" s="1"/>
  <c r="R479" i="9"/>
  <c r="L479" i="9"/>
  <c r="M479" i="9"/>
  <c r="P479" i="9"/>
  <c r="Q479" i="9"/>
  <c r="M359" i="9"/>
  <c r="W359" i="9" s="1"/>
  <c r="Q359" i="9"/>
  <c r="R359" i="9"/>
  <c r="Q239" i="9"/>
  <c r="R239" i="9"/>
  <c r="K239" i="9"/>
  <c r="W239" i="9" s="1"/>
  <c r="L239" i="9"/>
  <c r="K119" i="9"/>
  <c r="W119" i="9" s="1"/>
  <c r="L119" i="9"/>
  <c r="M119" i="9"/>
  <c r="P119" i="9"/>
  <c r="Q119" i="9"/>
  <c r="R119" i="9"/>
  <c r="L478" i="9"/>
  <c r="M478" i="9"/>
  <c r="P478" i="9"/>
  <c r="P358" i="9"/>
  <c r="Q358" i="9"/>
  <c r="R358" i="9"/>
  <c r="M358" i="9"/>
  <c r="K358" i="9"/>
  <c r="L358" i="9"/>
  <c r="W358" i="9" s="1"/>
  <c r="P214" i="9"/>
  <c r="W214" i="9" s="1"/>
  <c r="Q214" i="9"/>
  <c r="R214" i="9"/>
  <c r="K94" i="9"/>
  <c r="W94" i="9" s="1"/>
  <c r="L94" i="9"/>
  <c r="M94" i="9"/>
  <c r="P94" i="9"/>
  <c r="M477" i="9"/>
  <c r="K477" i="9"/>
  <c r="L477" i="9"/>
  <c r="W477" i="9" s="1"/>
  <c r="P477" i="9"/>
  <c r="Q477" i="9"/>
  <c r="R477" i="9"/>
  <c r="K357" i="9"/>
  <c r="W357" i="9" s="1"/>
  <c r="L357" i="9"/>
  <c r="M357" i="9"/>
  <c r="Q357" i="9"/>
  <c r="P357" i="9"/>
  <c r="R357" i="9"/>
  <c r="K237" i="9"/>
  <c r="L237" i="9"/>
  <c r="W237" i="9" s="1"/>
  <c r="M237" i="9"/>
  <c r="K69" i="9"/>
  <c r="L69" i="9"/>
  <c r="W69" i="9" s="1"/>
  <c r="M69" i="9"/>
  <c r="Q69" i="9"/>
  <c r="P69" i="9"/>
  <c r="R69" i="9"/>
  <c r="P215" i="9"/>
  <c r="P500" i="9"/>
  <c r="Q500" i="9"/>
  <c r="R500" i="9"/>
  <c r="L500" i="9"/>
  <c r="M500" i="9"/>
  <c r="M380" i="9"/>
  <c r="L380" i="9"/>
  <c r="K380" i="9"/>
  <c r="W380" i="9" s="1"/>
  <c r="P380" i="9"/>
  <c r="Q380" i="9"/>
  <c r="L260" i="9"/>
  <c r="K260" i="9"/>
  <c r="W260" i="9" s="1"/>
  <c r="P140" i="9"/>
  <c r="Q140" i="9"/>
  <c r="R140" i="9"/>
  <c r="K140" i="9"/>
  <c r="W140" i="9" s="1"/>
  <c r="L140" i="9"/>
  <c r="M140" i="9"/>
  <c r="L116" i="9"/>
  <c r="K116" i="9"/>
  <c r="M116" i="9"/>
  <c r="W116" i="9" s="1"/>
  <c r="P116" i="9"/>
  <c r="Q116" i="9"/>
  <c r="R116" i="9"/>
  <c r="K478" i="9"/>
  <c r="W478" i="9" s="1"/>
  <c r="K403" i="9"/>
  <c r="W403" i="9" s="1"/>
  <c r="L403" i="9"/>
  <c r="M403" i="9"/>
  <c r="R403" i="9"/>
  <c r="P115" i="9"/>
  <c r="Q115" i="9"/>
  <c r="R115" i="9"/>
  <c r="K115" i="9"/>
  <c r="L115" i="9"/>
  <c r="M115" i="9"/>
  <c r="W115" i="9"/>
  <c r="M480" i="9"/>
  <c r="W480" i="9" s="1"/>
  <c r="P470" i="9"/>
  <c r="W470" i="9" s="1"/>
  <c r="M470" i="9"/>
  <c r="K470" i="9"/>
  <c r="L470" i="9"/>
  <c r="Q470" i="9"/>
  <c r="M374" i="9"/>
  <c r="P374" i="9"/>
  <c r="Q374" i="9"/>
  <c r="W374" i="9" s="1"/>
  <c r="R374" i="9"/>
  <c r="M278" i="9"/>
  <c r="P278" i="9"/>
  <c r="Q278" i="9"/>
  <c r="R278" i="9"/>
  <c r="M134" i="9"/>
  <c r="P134" i="9"/>
  <c r="K134" i="9"/>
  <c r="W134" i="9" s="1"/>
  <c r="L134" i="9"/>
  <c r="Q134" i="9"/>
  <c r="R134" i="9"/>
  <c r="M14" i="9"/>
  <c r="P14" i="9"/>
  <c r="Q14" i="9"/>
  <c r="R14" i="9"/>
  <c r="K14" i="9"/>
  <c r="L14" i="9"/>
  <c r="W14" i="9" s="1"/>
  <c r="K501" i="9"/>
  <c r="W501" i="9" s="1"/>
  <c r="P23" i="9"/>
  <c r="Q474" i="9"/>
  <c r="L505" i="9"/>
  <c r="K498" i="9"/>
  <c r="P359" i="9"/>
  <c r="K354" i="9"/>
  <c r="P311" i="9"/>
  <c r="W311" i="9" s="1"/>
  <c r="M239" i="9"/>
  <c r="M211" i="9"/>
  <c r="W211" i="9" s="1"/>
  <c r="K186" i="9"/>
  <c r="L86" i="9"/>
  <c r="M73" i="9"/>
  <c r="W73" i="9" s="1"/>
  <c r="Q13" i="9"/>
  <c r="P434" i="9"/>
  <c r="K434" i="9"/>
  <c r="W434" i="9" s="1"/>
  <c r="L434" i="9"/>
  <c r="M434" i="9"/>
  <c r="Q434" i="9"/>
  <c r="R434" i="9"/>
  <c r="M314" i="9"/>
  <c r="P314" i="9"/>
  <c r="K314" i="9"/>
  <c r="W314" i="9" s="1"/>
  <c r="M194" i="9"/>
  <c r="P194" i="9"/>
  <c r="W194" i="9" s="1"/>
  <c r="K194" i="9"/>
  <c r="M122" i="9"/>
  <c r="P122" i="9"/>
  <c r="W122" i="9"/>
  <c r="R481" i="9"/>
  <c r="K481" i="9"/>
  <c r="W481" i="9" s="1"/>
  <c r="M481" i="9"/>
  <c r="P481" i="9"/>
  <c r="L481" i="9"/>
  <c r="P361" i="9"/>
  <c r="K361" i="9"/>
  <c r="P241" i="9"/>
  <c r="Q241" i="9"/>
  <c r="R241" i="9"/>
  <c r="K241" i="9"/>
  <c r="W241" i="9" s="1"/>
  <c r="M241" i="9"/>
  <c r="P25" i="9"/>
  <c r="Q25" i="9"/>
  <c r="R25" i="9"/>
  <c r="K25" i="9"/>
  <c r="W25" i="9" s="1"/>
  <c r="L25" i="9"/>
  <c r="M25" i="9"/>
  <c r="L408" i="9"/>
  <c r="M408" i="9"/>
  <c r="K408" i="9"/>
  <c r="W408" i="9" s="1"/>
  <c r="P408" i="9"/>
  <c r="Q408" i="9"/>
  <c r="R408" i="9"/>
  <c r="Q288" i="9"/>
  <c r="R288" i="9"/>
  <c r="K288" i="9"/>
  <c r="L288" i="9"/>
  <c r="M288" i="9"/>
  <c r="P288" i="9"/>
  <c r="W288" i="9" s="1"/>
  <c r="Q24" i="9"/>
  <c r="W24" i="9" s="1"/>
  <c r="R24" i="9"/>
  <c r="K24" i="9"/>
  <c r="L24" i="9"/>
  <c r="W503" i="9"/>
  <c r="L503" i="9"/>
  <c r="M503" i="9"/>
  <c r="W407" i="9"/>
  <c r="K407" i="9"/>
  <c r="L407" i="9"/>
  <c r="M287" i="9"/>
  <c r="K287" i="9"/>
  <c r="W287" i="9" s="1"/>
  <c r="L287" i="9"/>
  <c r="P287" i="9"/>
  <c r="Q287" i="9"/>
  <c r="R287" i="9"/>
  <c r="M71" i="9"/>
  <c r="Q71" i="9"/>
  <c r="R71" i="9"/>
  <c r="L430" i="9"/>
  <c r="W430" i="9" s="1"/>
  <c r="M430" i="9"/>
  <c r="Q430" i="9"/>
  <c r="P430" i="9"/>
  <c r="R430" i="9"/>
  <c r="K430" i="9"/>
  <c r="K310" i="9"/>
  <c r="L310" i="9"/>
  <c r="M310" i="9"/>
  <c r="W310" i="9" s="1"/>
  <c r="P310" i="9"/>
  <c r="K190" i="9"/>
  <c r="W190" i="9" s="1"/>
  <c r="K118" i="9"/>
  <c r="W118" i="9" s="1"/>
  <c r="P118" i="9"/>
  <c r="Q118" i="9"/>
  <c r="R118" i="9"/>
  <c r="M361" i="9"/>
  <c r="K405" i="9"/>
  <c r="W405" i="9" s="1"/>
  <c r="K333" i="9"/>
  <c r="L333" i="9"/>
  <c r="W333" i="9" s="1"/>
  <c r="M333" i="9"/>
  <c r="Q333" i="9"/>
  <c r="P333" i="9"/>
  <c r="R333" i="9"/>
  <c r="K117" i="9"/>
  <c r="W117" i="9" s="1"/>
  <c r="L117" i="9"/>
  <c r="M117" i="9"/>
  <c r="P117" i="9"/>
  <c r="Q117" i="9"/>
  <c r="R117" i="9"/>
  <c r="L361" i="9"/>
  <c r="M24" i="9"/>
  <c r="P404" i="9"/>
  <c r="Q404" i="9"/>
  <c r="R404" i="9"/>
  <c r="L404" i="9"/>
  <c r="K404" i="9"/>
  <c r="M404" i="9"/>
  <c r="W404" i="9" s="1"/>
  <c r="P284" i="9"/>
  <c r="W284" i="9" s="1"/>
  <c r="Q284" i="9"/>
  <c r="R284" i="9"/>
  <c r="K164" i="9"/>
  <c r="W164" i="9" s="1"/>
  <c r="L164" i="9"/>
  <c r="M164" i="9"/>
  <c r="P164" i="9"/>
  <c r="Q164" i="9"/>
  <c r="K92" i="9"/>
  <c r="W92" i="9" s="1"/>
  <c r="L92" i="9"/>
  <c r="M92" i="9"/>
  <c r="P92" i="9"/>
  <c r="Q92" i="9"/>
  <c r="Q260" i="9"/>
  <c r="L97" i="9"/>
  <c r="W97" i="9" s="1"/>
  <c r="R475" i="9"/>
  <c r="M475" i="9"/>
  <c r="K475" i="9"/>
  <c r="L475" i="9"/>
  <c r="P475" i="9"/>
  <c r="Q475" i="9"/>
  <c r="W475" i="9" s="1"/>
  <c r="P331" i="9"/>
  <c r="Q331" i="9"/>
  <c r="R331" i="9"/>
  <c r="K331" i="9"/>
  <c r="W331" i="9" s="1"/>
  <c r="L331" i="9"/>
  <c r="M331" i="9"/>
  <c r="P67" i="9"/>
  <c r="Q67" i="9"/>
  <c r="R67" i="9"/>
  <c r="K67" i="9"/>
  <c r="L67" i="9"/>
  <c r="M67" i="9"/>
  <c r="W67" i="9"/>
  <c r="P262" i="9"/>
  <c r="P494" i="9"/>
  <c r="P422" i="9"/>
  <c r="Q422" i="9"/>
  <c r="R422" i="9"/>
  <c r="M326" i="9"/>
  <c r="P326" i="9"/>
  <c r="K326" i="9"/>
  <c r="L326" i="9"/>
  <c r="Q326" i="9"/>
  <c r="W326" i="9" s="1"/>
  <c r="M254" i="9"/>
  <c r="P254" i="9"/>
  <c r="K254" i="9"/>
  <c r="W254" i="9" s="1"/>
  <c r="L254" i="9"/>
  <c r="M182" i="9"/>
  <c r="P182" i="9"/>
  <c r="K182" i="9"/>
  <c r="L182" i="9"/>
  <c r="Q182" i="9"/>
  <c r="R182" i="9"/>
  <c r="M62" i="9"/>
  <c r="W62" i="9" s="1"/>
  <c r="P62" i="9"/>
  <c r="P503" i="9"/>
  <c r="M482" i="9"/>
  <c r="R194" i="9"/>
  <c r="P71" i="9"/>
  <c r="Q505" i="9"/>
  <c r="R494" i="9"/>
  <c r="L498" i="9"/>
  <c r="K500" i="9"/>
  <c r="W500" i="9" s="1"/>
  <c r="L494" i="9"/>
  <c r="W494" i="9" s="1"/>
  <c r="Q481" i="9"/>
  <c r="M474" i="9"/>
  <c r="M457" i="9"/>
  <c r="K422" i="9"/>
  <c r="W422" i="9" s="1"/>
  <c r="M289" i="9"/>
  <c r="R166" i="9"/>
  <c r="R143" i="9"/>
  <c r="M118" i="9"/>
  <c r="K86" i="9"/>
  <c r="L73" i="9"/>
  <c r="R22" i="9"/>
  <c r="W306" i="9"/>
  <c r="K410" i="9"/>
  <c r="L410" i="9"/>
  <c r="M410" i="9"/>
  <c r="W410" i="9" s="1"/>
  <c r="P410" i="9"/>
  <c r="Q410" i="9"/>
  <c r="R410" i="9"/>
  <c r="M290" i="9"/>
  <c r="P290" i="9"/>
  <c r="K290" i="9"/>
  <c r="L290" i="9"/>
  <c r="Q290" i="9"/>
  <c r="R290" i="9"/>
  <c r="W290" i="9"/>
  <c r="M26" i="9"/>
  <c r="P26" i="9"/>
  <c r="K26" i="9"/>
  <c r="W26" i="9" s="1"/>
  <c r="R409" i="9"/>
  <c r="L409" i="9"/>
  <c r="M409" i="9"/>
  <c r="W409" i="9" s="1"/>
  <c r="P265" i="9"/>
  <c r="K265" i="9"/>
  <c r="W265" i="9" s="1"/>
  <c r="L265" i="9"/>
  <c r="M265" i="9"/>
  <c r="Q265" i="9"/>
  <c r="P145" i="9"/>
  <c r="K145" i="9"/>
  <c r="W145" i="9" s="1"/>
  <c r="L145" i="9"/>
  <c r="P121" i="9"/>
  <c r="K121" i="9"/>
  <c r="L121" i="9"/>
  <c r="M121" i="9"/>
  <c r="Q121" i="9"/>
  <c r="R121" i="9"/>
  <c r="W121" i="9" s="1"/>
  <c r="Q361" i="9"/>
  <c r="W361" i="9" s="1"/>
  <c r="L432" i="9"/>
  <c r="M432" i="9"/>
  <c r="K432" i="9"/>
  <c r="W432" i="9" s="1"/>
  <c r="P432" i="9"/>
  <c r="Q432" i="9"/>
  <c r="R432" i="9"/>
  <c r="Q312" i="9"/>
  <c r="R312" i="9"/>
  <c r="W312" i="9"/>
  <c r="K312" i="9"/>
  <c r="L312" i="9"/>
  <c r="Q192" i="9"/>
  <c r="R192" i="9"/>
  <c r="W192" i="9"/>
  <c r="K192" i="9"/>
  <c r="Q120" i="9"/>
  <c r="R120" i="9"/>
  <c r="P120" i="9"/>
  <c r="Q383" i="9"/>
  <c r="R383" i="9"/>
  <c r="K383" i="9"/>
  <c r="W383" i="9" s="1"/>
  <c r="L383" i="9"/>
  <c r="M383" i="9"/>
  <c r="P383" i="9"/>
  <c r="M263" i="9"/>
  <c r="K263" i="9"/>
  <c r="L263" i="9"/>
  <c r="W263" i="9" s="1"/>
  <c r="P263" i="9"/>
  <c r="Q263" i="9"/>
  <c r="R263" i="9"/>
  <c r="Q95" i="9"/>
  <c r="R95" i="9"/>
  <c r="K95" i="9"/>
  <c r="W95" i="9" s="1"/>
  <c r="L95" i="9"/>
  <c r="M95" i="9"/>
  <c r="P95" i="9"/>
  <c r="L454" i="9"/>
  <c r="M454" i="9"/>
  <c r="P454" i="9"/>
  <c r="K454" i="9"/>
  <c r="W454" i="9" s="1"/>
  <c r="R454" i="9"/>
  <c r="K334" i="9"/>
  <c r="W334" i="9" s="1"/>
  <c r="L334" i="9"/>
  <c r="R334" i="9"/>
  <c r="M334" i="9"/>
  <c r="P334" i="9"/>
  <c r="Q334" i="9"/>
  <c r="K238" i="9"/>
  <c r="W238" i="9" s="1"/>
  <c r="L238" i="9"/>
  <c r="M238" i="9"/>
  <c r="P238" i="9"/>
  <c r="Q238" i="9"/>
  <c r="R238" i="9"/>
  <c r="P70" i="9"/>
  <c r="Q70" i="9"/>
  <c r="R70" i="9"/>
  <c r="M70" i="9"/>
  <c r="K70" i="9"/>
  <c r="L70" i="9"/>
  <c r="W70" i="9" s="1"/>
  <c r="P190" i="9"/>
  <c r="K120" i="9"/>
  <c r="W120" i="9" s="1"/>
  <c r="K429" i="9"/>
  <c r="W429" i="9" s="1"/>
  <c r="L429" i="9"/>
  <c r="K285" i="9"/>
  <c r="W285" i="9"/>
  <c r="L285" i="9"/>
  <c r="M285" i="9"/>
  <c r="Q285" i="9"/>
  <c r="P285" i="9"/>
  <c r="R285" i="9"/>
  <c r="K45" i="9"/>
  <c r="L45" i="9"/>
  <c r="M45" i="9"/>
  <c r="P45" i="9"/>
  <c r="W45" i="9" s="1"/>
  <c r="Q45" i="9"/>
  <c r="R45" i="9"/>
  <c r="R310" i="9"/>
  <c r="Q122" i="9"/>
  <c r="P428" i="9"/>
  <c r="Q428" i="9"/>
  <c r="R428" i="9"/>
  <c r="K428" i="9"/>
  <c r="W428" i="9" s="1"/>
  <c r="L428" i="9"/>
  <c r="M428" i="9"/>
  <c r="L308" i="9"/>
  <c r="K308" i="9"/>
  <c r="W308" i="9" s="1"/>
  <c r="M308" i="9"/>
  <c r="P308" i="9"/>
  <c r="Q308" i="9"/>
  <c r="R308" i="9"/>
  <c r="L188" i="9"/>
  <c r="Q188" i="9"/>
  <c r="W188" i="9" s="1"/>
  <c r="R188" i="9"/>
  <c r="P68" i="9"/>
  <c r="W68" i="9" s="1"/>
  <c r="Q68" i="9"/>
  <c r="R68" i="9"/>
  <c r="L68" i="9"/>
  <c r="M68" i="9"/>
  <c r="R451" i="9"/>
  <c r="Q451" i="9"/>
  <c r="P355" i="9"/>
  <c r="Q355" i="9"/>
  <c r="R355" i="9"/>
  <c r="K355" i="9"/>
  <c r="L355" i="9"/>
  <c r="M355" i="9"/>
  <c r="W355" i="9" s="1"/>
  <c r="P91" i="9"/>
  <c r="Q91" i="9"/>
  <c r="R91" i="9"/>
  <c r="K91" i="9"/>
  <c r="W91" i="9" s="1"/>
  <c r="L91" i="9"/>
  <c r="M91" i="9"/>
  <c r="Q503" i="9"/>
  <c r="L451" i="9"/>
  <c r="Q429" i="9"/>
  <c r="R237" i="9"/>
  <c r="K212" i="9"/>
  <c r="W212" i="9" s="1"/>
  <c r="P446" i="9"/>
  <c r="K446" i="9"/>
  <c r="W446" i="9" s="1"/>
  <c r="L446" i="9"/>
  <c r="M446" i="9"/>
  <c r="Q446" i="9"/>
  <c r="R446" i="9"/>
  <c r="M350" i="9"/>
  <c r="P350" i="9"/>
  <c r="W350" i="9"/>
  <c r="M206" i="9"/>
  <c r="W206" i="9" s="1"/>
  <c r="P206" i="9"/>
  <c r="K206" i="9"/>
  <c r="L206" i="9"/>
  <c r="Q206" i="9"/>
  <c r="R206" i="9"/>
  <c r="M110" i="9"/>
  <c r="P110" i="9"/>
  <c r="K110" i="9"/>
  <c r="L110" i="9"/>
  <c r="W110" i="9" s="1"/>
  <c r="Q110" i="9"/>
  <c r="R110" i="9"/>
  <c r="M38" i="9"/>
  <c r="P38" i="9"/>
  <c r="K38" i="9"/>
  <c r="L38" i="9"/>
  <c r="Q38" i="9"/>
  <c r="L458" i="9"/>
  <c r="W458" i="9" s="1"/>
  <c r="K451" i="9"/>
  <c r="W451" i="9" s="1"/>
  <c r="L278" i="9"/>
  <c r="W278" i="9" s="1"/>
  <c r="M167" i="9"/>
  <c r="Q109" i="9"/>
  <c r="K66" i="9"/>
  <c r="W66" i="9" s="1"/>
  <c r="Q494" i="9"/>
  <c r="M498" i="9"/>
  <c r="M284" i="9"/>
  <c r="K494" i="9"/>
  <c r="L457" i="9"/>
  <c r="W457" i="9" s="1"/>
  <c r="M433" i="9"/>
  <c r="P384" i="9"/>
  <c r="L289" i="9"/>
  <c r="Q143" i="9"/>
  <c r="M138" i="9"/>
  <c r="L118" i="9"/>
  <c r="K42" i="9"/>
  <c r="Q22" i="9"/>
  <c r="K473" i="9"/>
  <c r="L473" i="9"/>
  <c r="M473" i="9"/>
  <c r="K449" i="9"/>
  <c r="L449" i="9"/>
  <c r="M449" i="9"/>
  <c r="K425" i="9"/>
  <c r="W425" i="9" s="1"/>
  <c r="L425" i="9"/>
  <c r="M425" i="9"/>
  <c r="W401" i="9"/>
  <c r="K401" i="9"/>
  <c r="L401" i="9"/>
  <c r="M401" i="9"/>
  <c r="P401" i="9"/>
  <c r="Q401" i="9"/>
  <c r="R401" i="9"/>
  <c r="K353" i="9"/>
  <c r="L353" i="9"/>
  <c r="M353" i="9"/>
  <c r="R353" i="9"/>
  <c r="P329" i="9"/>
  <c r="R329" i="9"/>
  <c r="Q329" i="9"/>
  <c r="K281" i="9"/>
  <c r="W281" i="9" s="1"/>
  <c r="L281" i="9"/>
  <c r="M281" i="9"/>
  <c r="R281" i="9"/>
  <c r="P257" i="9"/>
  <c r="R257" i="9"/>
  <c r="Q257" i="9"/>
  <c r="W257" i="9"/>
  <c r="K209" i="9"/>
  <c r="W209" i="9" s="1"/>
  <c r="L209" i="9"/>
  <c r="M209" i="9"/>
  <c r="R209" i="9"/>
  <c r="P185" i="9"/>
  <c r="Q185" i="9"/>
  <c r="R185" i="9"/>
  <c r="K137" i="9"/>
  <c r="W137" i="9" s="1"/>
  <c r="L137" i="9"/>
  <c r="M137" i="9"/>
  <c r="R137" i="9"/>
  <c r="P113" i="9"/>
  <c r="Q113" i="9"/>
  <c r="R113" i="9"/>
  <c r="K65" i="9"/>
  <c r="L65" i="9"/>
  <c r="M65" i="9"/>
  <c r="R65" i="9"/>
  <c r="P41" i="9"/>
  <c r="Q41" i="9"/>
  <c r="R41" i="9"/>
  <c r="M445" i="9"/>
  <c r="R373" i="9"/>
  <c r="W373" i="9" s="1"/>
  <c r="P281" i="9"/>
  <c r="L185" i="9"/>
  <c r="R85" i="9"/>
  <c r="L445" i="9"/>
  <c r="Q421" i="9"/>
  <c r="Q373" i="9"/>
  <c r="K185" i="9"/>
  <c r="M181" i="9"/>
  <c r="Q85" i="9"/>
  <c r="Q493" i="9"/>
  <c r="K377" i="9"/>
  <c r="W377" i="9" s="1"/>
  <c r="M373" i="9"/>
  <c r="Q253" i="9"/>
  <c r="Q161" i="9"/>
  <c r="K89" i="9"/>
  <c r="W89" i="9" s="1"/>
  <c r="M85" i="9"/>
  <c r="P229" i="9"/>
  <c r="K229" i="9"/>
  <c r="W229" i="9" s="1"/>
  <c r="P493" i="9"/>
  <c r="M421" i="9"/>
  <c r="Q353" i="9"/>
  <c r="W353" i="9" s="1"/>
  <c r="M257" i="9"/>
  <c r="P161" i="9"/>
  <c r="Q65" i="9"/>
  <c r="L421" i="9"/>
  <c r="P353" i="9"/>
  <c r="L257" i="9"/>
  <c r="R157" i="9"/>
  <c r="P65" i="9"/>
  <c r="W397" i="9"/>
  <c r="P205" i="9"/>
  <c r="K205" i="9"/>
  <c r="W205" i="9" s="1"/>
  <c r="L205" i="9"/>
  <c r="M205" i="9"/>
  <c r="Q205" i="9"/>
  <c r="R205" i="9"/>
  <c r="K421" i="9"/>
  <c r="K257" i="9"/>
  <c r="M253" i="9"/>
  <c r="P157" i="9"/>
  <c r="K157" i="9"/>
  <c r="W157" i="9" s="1"/>
  <c r="M161" i="9"/>
  <c r="R233" i="9"/>
  <c r="L161" i="9"/>
  <c r="R37" i="9"/>
  <c r="K181" i="9"/>
  <c r="P349" i="9"/>
  <c r="K349" i="9"/>
  <c r="W349" i="9" s="1"/>
  <c r="L349" i="9"/>
  <c r="M349" i="9"/>
  <c r="Q349" i="9"/>
  <c r="R349" i="9"/>
  <c r="P253" i="9"/>
  <c r="P133" i="9"/>
  <c r="K133" i="9"/>
  <c r="W133" i="9" s="1"/>
  <c r="L133" i="9"/>
  <c r="M133" i="9"/>
  <c r="Q133" i="9"/>
  <c r="R133" i="9"/>
  <c r="R325" i="9"/>
  <c r="P473" i="9"/>
  <c r="W473" i="9" s="1"/>
  <c r="Q233" i="9"/>
  <c r="W233" i="9" s="1"/>
  <c r="K161" i="9"/>
  <c r="W161" i="9" s="1"/>
  <c r="M157" i="9"/>
  <c r="Q37" i="9"/>
  <c r="R469" i="9"/>
  <c r="P373" i="9"/>
  <c r="K373" i="9"/>
  <c r="P301" i="9"/>
  <c r="K301" i="9"/>
  <c r="W301" i="9" s="1"/>
  <c r="P85" i="9"/>
  <c r="K85" i="9"/>
  <c r="W85" i="9" s="1"/>
  <c r="Q473" i="9"/>
  <c r="M329" i="9"/>
  <c r="P233" i="9"/>
  <c r="L157" i="9"/>
  <c r="Q137" i="9"/>
  <c r="M41" i="9"/>
  <c r="P325" i="9"/>
  <c r="Q469" i="9"/>
  <c r="L329" i="9"/>
  <c r="R229" i="9"/>
  <c r="P137" i="9"/>
  <c r="L41" i="9"/>
  <c r="R493" i="9"/>
  <c r="P277" i="9"/>
  <c r="K277" i="9"/>
  <c r="W277" i="9" s="1"/>
  <c r="L277" i="9"/>
  <c r="M277" i="9"/>
  <c r="Q277" i="9"/>
  <c r="R277" i="9"/>
  <c r="P61" i="9"/>
  <c r="K61" i="9"/>
  <c r="W61" i="9" s="1"/>
  <c r="L61" i="9"/>
  <c r="M61" i="9"/>
  <c r="Q61" i="9"/>
  <c r="R61" i="9"/>
  <c r="R473" i="9"/>
  <c r="L493" i="9"/>
  <c r="K253" i="9"/>
  <c r="W253" i="9" s="1"/>
  <c r="K493" i="9"/>
  <c r="W493" i="9" s="1"/>
  <c r="P469" i="9"/>
  <c r="W469" i="9" s="1"/>
  <c r="K329" i="9"/>
  <c r="W329" i="9" s="1"/>
  <c r="M325" i="9"/>
  <c r="W325" i="9" s="1"/>
  <c r="Q229" i="9"/>
  <c r="K41" i="9"/>
  <c r="M37" i="9"/>
  <c r="L15" i="9"/>
  <c r="W15" i="9" s="1"/>
  <c r="W279" i="9"/>
  <c r="B3" i="9"/>
  <c r="C3" i="9"/>
  <c r="D3" i="9"/>
  <c r="B4" i="9"/>
  <c r="C4" i="9"/>
  <c r="D4" i="9"/>
  <c r="B5" i="9"/>
  <c r="C5" i="9"/>
  <c r="D5" i="9"/>
  <c r="B6" i="9"/>
  <c r="C6" i="9"/>
  <c r="D6" i="9"/>
  <c r="B7" i="9"/>
  <c r="C7" i="9"/>
  <c r="D7" i="9"/>
  <c r="B8" i="9"/>
  <c r="C8" i="9"/>
  <c r="D8" i="9"/>
  <c r="B9" i="9"/>
  <c r="C9" i="9"/>
  <c r="D9" i="9"/>
  <c r="B10" i="9"/>
  <c r="C10" i="9"/>
  <c r="D10" i="9"/>
  <c r="B11" i="9"/>
  <c r="C11" i="9"/>
  <c r="D11" i="9"/>
  <c r="B12" i="9"/>
  <c r="C12" i="9"/>
  <c r="D12" i="9"/>
  <c r="B13" i="9"/>
  <c r="C13" i="9"/>
  <c r="D13" i="9"/>
  <c r="B14" i="9"/>
  <c r="C14" i="9"/>
  <c r="D14" i="9"/>
  <c r="B15" i="9"/>
  <c r="C15" i="9"/>
  <c r="D15" i="9"/>
  <c r="B16" i="9"/>
  <c r="C16" i="9"/>
  <c r="D16" i="9"/>
  <c r="B17" i="9"/>
  <c r="C17" i="9"/>
  <c r="D17" i="9"/>
  <c r="B18" i="9"/>
  <c r="C18" i="9"/>
  <c r="D18" i="9"/>
  <c r="B19" i="9"/>
  <c r="C19" i="9"/>
  <c r="D19" i="9"/>
  <c r="B20" i="9"/>
  <c r="C20" i="9"/>
  <c r="D20" i="9"/>
  <c r="B21" i="9"/>
  <c r="C21" i="9"/>
  <c r="D21" i="9"/>
  <c r="B22" i="9"/>
  <c r="C22" i="9"/>
  <c r="D22" i="9"/>
  <c r="B23" i="9"/>
  <c r="C23" i="9"/>
  <c r="D23" i="9"/>
  <c r="B24" i="9"/>
  <c r="C24" i="9"/>
  <c r="D24" i="9"/>
  <c r="B25" i="9"/>
  <c r="C25" i="9"/>
  <c r="D25" i="9"/>
  <c r="B26" i="9"/>
  <c r="C26" i="9"/>
  <c r="D26" i="9"/>
  <c r="B27" i="9"/>
  <c r="C27" i="9"/>
  <c r="D27" i="9"/>
  <c r="B28" i="9"/>
  <c r="C28" i="9"/>
  <c r="D28" i="9"/>
  <c r="B29" i="9"/>
  <c r="C29" i="9"/>
  <c r="D29" i="9"/>
  <c r="B30" i="9"/>
  <c r="C30" i="9"/>
  <c r="D30" i="9"/>
  <c r="B31" i="9"/>
  <c r="C31" i="9"/>
  <c r="D31" i="9"/>
  <c r="B32" i="9"/>
  <c r="C32" i="9"/>
  <c r="D32" i="9"/>
  <c r="B33" i="9"/>
  <c r="C33" i="9"/>
  <c r="D33" i="9"/>
  <c r="B34" i="9"/>
  <c r="C34" i="9"/>
  <c r="D34" i="9"/>
  <c r="B35" i="9"/>
  <c r="C35" i="9"/>
  <c r="D35" i="9"/>
  <c r="B36" i="9"/>
  <c r="C36" i="9"/>
  <c r="D36" i="9"/>
  <c r="B37" i="9"/>
  <c r="C37" i="9"/>
  <c r="D37" i="9"/>
  <c r="B38" i="9"/>
  <c r="C38" i="9"/>
  <c r="D38" i="9"/>
  <c r="B39" i="9"/>
  <c r="C39" i="9"/>
  <c r="D39" i="9"/>
  <c r="B40" i="9"/>
  <c r="C40" i="9"/>
  <c r="D40" i="9"/>
  <c r="B41" i="9"/>
  <c r="C41" i="9"/>
  <c r="D41" i="9"/>
  <c r="B42" i="9"/>
  <c r="C42" i="9"/>
  <c r="D42" i="9"/>
  <c r="B43" i="9"/>
  <c r="C43" i="9"/>
  <c r="D43" i="9"/>
  <c r="B44" i="9"/>
  <c r="C44" i="9"/>
  <c r="D44" i="9"/>
  <c r="B45" i="9"/>
  <c r="C45" i="9"/>
  <c r="D45" i="9"/>
  <c r="B46" i="9"/>
  <c r="C46" i="9"/>
  <c r="D46" i="9"/>
  <c r="B47" i="9"/>
  <c r="C47" i="9"/>
  <c r="D47" i="9"/>
  <c r="B48" i="9"/>
  <c r="C48" i="9"/>
  <c r="D48" i="9"/>
  <c r="B49" i="9"/>
  <c r="C49" i="9"/>
  <c r="D49" i="9"/>
  <c r="B50" i="9"/>
  <c r="C50" i="9"/>
  <c r="D50" i="9"/>
  <c r="B51" i="9"/>
  <c r="C51" i="9"/>
  <c r="D51" i="9"/>
  <c r="B52" i="9"/>
  <c r="C52" i="9"/>
  <c r="D52" i="9"/>
  <c r="B53" i="9"/>
  <c r="C53" i="9"/>
  <c r="D53" i="9"/>
  <c r="B54" i="9"/>
  <c r="C54" i="9"/>
  <c r="D54" i="9"/>
  <c r="B55" i="9"/>
  <c r="C55" i="9"/>
  <c r="D55" i="9"/>
  <c r="B56" i="9"/>
  <c r="C56" i="9"/>
  <c r="D56" i="9"/>
  <c r="B57" i="9"/>
  <c r="C57" i="9"/>
  <c r="D57" i="9"/>
  <c r="B58" i="9"/>
  <c r="C58" i="9"/>
  <c r="D58" i="9"/>
  <c r="B59" i="9"/>
  <c r="C59" i="9"/>
  <c r="D59" i="9"/>
  <c r="B60" i="9"/>
  <c r="C60" i="9"/>
  <c r="D60" i="9"/>
  <c r="B61" i="9"/>
  <c r="C61" i="9"/>
  <c r="D61" i="9"/>
  <c r="B62" i="9"/>
  <c r="C62" i="9"/>
  <c r="D62" i="9"/>
  <c r="B63" i="9"/>
  <c r="C63" i="9"/>
  <c r="D63" i="9"/>
  <c r="B64" i="9"/>
  <c r="C64" i="9"/>
  <c r="D64" i="9"/>
  <c r="B65" i="9"/>
  <c r="C65" i="9"/>
  <c r="D65" i="9"/>
  <c r="B66" i="9"/>
  <c r="C66" i="9"/>
  <c r="D66" i="9"/>
  <c r="B67" i="9"/>
  <c r="C67" i="9"/>
  <c r="D67" i="9"/>
  <c r="B68" i="9"/>
  <c r="C68" i="9"/>
  <c r="D68" i="9"/>
  <c r="B69" i="9"/>
  <c r="C69" i="9"/>
  <c r="D69" i="9"/>
  <c r="B70" i="9"/>
  <c r="C70" i="9"/>
  <c r="D70" i="9"/>
  <c r="B71" i="9"/>
  <c r="C71" i="9"/>
  <c r="D71" i="9"/>
  <c r="B72" i="9"/>
  <c r="C72" i="9"/>
  <c r="D72" i="9"/>
  <c r="B73" i="9"/>
  <c r="C73" i="9"/>
  <c r="D73" i="9"/>
  <c r="B74" i="9"/>
  <c r="C74" i="9"/>
  <c r="D74" i="9"/>
  <c r="B75" i="9"/>
  <c r="C75" i="9"/>
  <c r="D75" i="9"/>
  <c r="B76" i="9"/>
  <c r="C76" i="9"/>
  <c r="D76" i="9"/>
  <c r="B77" i="9"/>
  <c r="C77" i="9"/>
  <c r="D77" i="9"/>
  <c r="B78" i="9"/>
  <c r="C78" i="9"/>
  <c r="D78" i="9"/>
  <c r="B79" i="9"/>
  <c r="C79" i="9"/>
  <c r="D79" i="9"/>
  <c r="B80" i="9"/>
  <c r="C80" i="9"/>
  <c r="D80" i="9"/>
  <c r="B81" i="9"/>
  <c r="C81" i="9"/>
  <c r="D81" i="9"/>
  <c r="B82" i="9"/>
  <c r="C82" i="9"/>
  <c r="D82" i="9"/>
  <c r="B83" i="9"/>
  <c r="C83" i="9"/>
  <c r="D83" i="9"/>
  <c r="B84" i="9"/>
  <c r="C84" i="9"/>
  <c r="D84" i="9"/>
  <c r="B85" i="9"/>
  <c r="C85" i="9"/>
  <c r="D85" i="9"/>
  <c r="B86" i="9"/>
  <c r="C86" i="9"/>
  <c r="D86" i="9"/>
  <c r="B87" i="9"/>
  <c r="C87" i="9"/>
  <c r="D87" i="9"/>
  <c r="B88" i="9"/>
  <c r="C88" i="9"/>
  <c r="D88" i="9"/>
  <c r="B89" i="9"/>
  <c r="C89" i="9"/>
  <c r="D89" i="9"/>
  <c r="B90" i="9"/>
  <c r="C90" i="9"/>
  <c r="D90" i="9"/>
  <c r="B91" i="9"/>
  <c r="C91" i="9"/>
  <c r="D91" i="9"/>
  <c r="B92" i="9"/>
  <c r="C92" i="9"/>
  <c r="D92" i="9"/>
  <c r="B93" i="9"/>
  <c r="C93" i="9"/>
  <c r="D93" i="9"/>
  <c r="B94" i="9"/>
  <c r="C94" i="9"/>
  <c r="D94" i="9"/>
  <c r="B95" i="9"/>
  <c r="C95" i="9"/>
  <c r="D95" i="9"/>
  <c r="B96" i="9"/>
  <c r="C96" i="9"/>
  <c r="D96" i="9"/>
  <c r="B97" i="9"/>
  <c r="C97" i="9"/>
  <c r="D97" i="9"/>
  <c r="B98" i="9"/>
  <c r="C98" i="9"/>
  <c r="D98" i="9"/>
  <c r="B99" i="9"/>
  <c r="C99" i="9"/>
  <c r="D99" i="9"/>
  <c r="B100" i="9"/>
  <c r="C100" i="9"/>
  <c r="D100" i="9"/>
  <c r="B101" i="9"/>
  <c r="C101" i="9"/>
  <c r="D101" i="9"/>
  <c r="B102" i="9"/>
  <c r="C102" i="9"/>
  <c r="D102" i="9"/>
  <c r="B103" i="9"/>
  <c r="C103" i="9"/>
  <c r="D103" i="9"/>
  <c r="B104" i="9"/>
  <c r="C104" i="9"/>
  <c r="D104" i="9"/>
  <c r="B105" i="9"/>
  <c r="C105" i="9"/>
  <c r="D105" i="9"/>
  <c r="B106" i="9"/>
  <c r="C106" i="9"/>
  <c r="D106" i="9"/>
  <c r="B107" i="9"/>
  <c r="C107" i="9"/>
  <c r="D107" i="9"/>
  <c r="B108" i="9"/>
  <c r="C108" i="9"/>
  <c r="D108" i="9"/>
  <c r="B109" i="9"/>
  <c r="C109" i="9"/>
  <c r="D109" i="9"/>
  <c r="B110" i="9"/>
  <c r="C110" i="9"/>
  <c r="D110" i="9"/>
  <c r="B111" i="9"/>
  <c r="C111" i="9"/>
  <c r="D111" i="9"/>
  <c r="B112" i="9"/>
  <c r="C112" i="9"/>
  <c r="D112" i="9"/>
  <c r="B113" i="9"/>
  <c r="C113" i="9"/>
  <c r="D113" i="9"/>
  <c r="B114" i="9"/>
  <c r="C114" i="9"/>
  <c r="D114" i="9"/>
  <c r="B115" i="9"/>
  <c r="C115" i="9"/>
  <c r="D115" i="9"/>
  <c r="B116" i="9"/>
  <c r="C116" i="9"/>
  <c r="D116" i="9"/>
  <c r="B117" i="9"/>
  <c r="C117" i="9"/>
  <c r="D117" i="9"/>
  <c r="B118" i="9"/>
  <c r="C118" i="9"/>
  <c r="D118" i="9"/>
  <c r="B119" i="9"/>
  <c r="C119" i="9"/>
  <c r="D119" i="9"/>
  <c r="B120" i="9"/>
  <c r="C120" i="9"/>
  <c r="D120" i="9"/>
  <c r="B121" i="9"/>
  <c r="C121" i="9"/>
  <c r="D121" i="9"/>
  <c r="B122" i="9"/>
  <c r="C122" i="9"/>
  <c r="D122" i="9"/>
  <c r="B123" i="9"/>
  <c r="C123" i="9"/>
  <c r="D123" i="9"/>
  <c r="B124" i="9"/>
  <c r="C124" i="9"/>
  <c r="D124" i="9"/>
  <c r="B125" i="9"/>
  <c r="C125" i="9"/>
  <c r="D125" i="9"/>
  <c r="B126" i="9"/>
  <c r="C126" i="9"/>
  <c r="D126" i="9"/>
  <c r="B127" i="9"/>
  <c r="C127" i="9"/>
  <c r="D127" i="9"/>
  <c r="B128" i="9"/>
  <c r="C128" i="9"/>
  <c r="D128" i="9"/>
  <c r="B129" i="9"/>
  <c r="C129" i="9"/>
  <c r="D129" i="9"/>
  <c r="B130" i="9"/>
  <c r="C130" i="9"/>
  <c r="D130" i="9"/>
  <c r="B131" i="9"/>
  <c r="C131" i="9"/>
  <c r="D131" i="9"/>
  <c r="B132" i="9"/>
  <c r="C132" i="9"/>
  <c r="D132" i="9"/>
  <c r="B133" i="9"/>
  <c r="C133" i="9"/>
  <c r="D133" i="9"/>
  <c r="B134" i="9"/>
  <c r="C134" i="9"/>
  <c r="D134" i="9"/>
  <c r="B135" i="9"/>
  <c r="C135" i="9"/>
  <c r="D135" i="9"/>
  <c r="B136" i="9"/>
  <c r="C136" i="9"/>
  <c r="D136" i="9"/>
  <c r="B137" i="9"/>
  <c r="C137" i="9"/>
  <c r="D137" i="9"/>
  <c r="B138" i="9"/>
  <c r="C138" i="9"/>
  <c r="D138" i="9"/>
  <c r="B139" i="9"/>
  <c r="C139" i="9"/>
  <c r="D139" i="9"/>
  <c r="B140" i="9"/>
  <c r="C140" i="9"/>
  <c r="D140" i="9"/>
  <c r="B141" i="9"/>
  <c r="C141" i="9"/>
  <c r="D141" i="9"/>
  <c r="B142" i="9"/>
  <c r="C142" i="9"/>
  <c r="D142" i="9"/>
  <c r="B143" i="9"/>
  <c r="C143" i="9"/>
  <c r="D143" i="9"/>
  <c r="B144" i="9"/>
  <c r="C144" i="9"/>
  <c r="D144" i="9"/>
  <c r="B145" i="9"/>
  <c r="C145" i="9"/>
  <c r="D145" i="9"/>
  <c r="B146" i="9"/>
  <c r="C146" i="9"/>
  <c r="D146" i="9"/>
  <c r="B147" i="9"/>
  <c r="C147" i="9"/>
  <c r="D147" i="9"/>
  <c r="B148" i="9"/>
  <c r="C148" i="9"/>
  <c r="D148" i="9"/>
  <c r="B149" i="9"/>
  <c r="C149" i="9"/>
  <c r="D149" i="9"/>
  <c r="B150" i="9"/>
  <c r="C150" i="9"/>
  <c r="D150" i="9"/>
  <c r="B151" i="9"/>
  <c r="C151" i="9"/>
  <c r="D151" i="9"/>
  <c r="B152" i="9"/>
  <c r="C152" i="9"/>
  <c r="D152" i="9"/>
  <c r="B153" i="9"/>
  <c r="C153" i="9"/>
  <c r="D153" i="9"/>
  <c r="B154" i="9"/>
  <c r="C154" i="9"/>
  <c r="D154" i="9"/>
  <c r="B155" i="9"/>
  <c r="C155" i="9"/>
  <c r="D155" i="9"/>
  <c r="B156" i="9"/>
  <c r="C156" i="9"/>
  <c r="D156" i="9"/>
  <c r="B157" i="9"/>
  <c r="C157" i="9"/>
  <c r="D157" i="9"/>
  <c r="B158" i="9"/>
  <c r="C158" i="9"/>
  <c r="D158" i="9"/>
  <c r="B159" i="9"/>
  <c r="C159" i="9"/>
  <c r="D159" i="9"/>
  <c r="B160" i="9"/>
  <c r="C160" i="9"/>
  <c r="D160" i="9"/>
  <c r="B161" i="9"/>
  <c r="C161" i="9"/>
  <c r="D161" i="9"/>
  <c r="B162" i="9"/>
  <c r="C162" i="9"/>
  <c r="D162" i="9"/>
  <c r="B163" i="9"/>
  <c r="C163" i="9"/>
  <c r="D163" i="9"/>
  <c r="B164" i="9"/>
  <c r="C164" i="9"/>
  <c r="D164" i="9"/>
  <c r="B165" i="9"/>
  <c r="C165" i="9"/>
  <c r="D165" i="9"/>
  <c r="B166" i="9"/>
  <c r="C166" i="9"/>
  <c r="D166" i="9"/>
  <c r="B167" i="9"/>
  <c r="C167" i="9"/>
  <c r="D167" i="9"/>
  <c r="B168" i="9"/>
  <c r="C168" i="9"/>
  <c r="D168" i="9"/>
  <c r="B169" i="9"/>
  <c r="C169" i="9"/>
  <c r="D169" i="9"/>
  <c r="B170" i="9"/>
  <c r="C170" i="9"/>
  <c r="D170" i="9"/>
  <c r="B171" i="9"/>
  <c r="C171" i="9"/>
  <c r="D171" i="9"/>
  <c r="B172" i="9"/>
  <c r="C172" i="9"/>
  <c r="D172" i="9"/>
  <c r="B173" i="9"/>
  <c r="C173" i="9"/>
  <c r="D173" i="9"/>
  <c r="B174" i="9"/>
  <c r="C174" i="9"/>
  <c r="D174" i="9"/>
  <c r="B175" i="9"/>
  <c r="C175" i="9"/>
  <c r="D175" i="9"/>
  <c r="B176" i="9"/>
  <c r="C176" i="9"/>
  <c r="D176" i="9"/>
  <c r="B177" i="9"/>
  <c r="C177" i="9"/>
  <c r="D177" i="9"/>
  <c r="B178" i="9"/>
  <c r="C178" i="9"/>
  <c r="D178" i="9"/>
  <c r="B179" i="9"/>
  <c r="C179" i="9"/>
  <c r="D179" i="9"/>
  <c r="B180" i="9"/>
  <c r="C180" i="9"/>
  <c r="D180" i="9"/>
  <c r="B181" i="9"/>
  <c r="C181" i="9"/>
  <c r="D181" i="9"/>
  <c r="B182" i="9"/>
  <c r="C182" i="9"/>
  <c r="D182" i="9"/>
  <c r="B183" i="9"/>
  <c r="C183" i="9"/>
  <c r="D183" i="9"/>
  <c r="B184" i="9"/>
  <c r="C184" i="9"/>
  <c r="D184" i="9"/>
  <c r="B185" i="9"/>
  <c r="C185" i="9"/>
  <c r="D185" i="9"/>
  <c r="B186" i="9"/>
  <c r="C186" i="9"/>
  <c r="D186" i="9"/>
  <c r="B187" i="9"/>
  <c r="C187" i="9"/>
  <c r="D187" i="9"/>
  <c r="B188" i="9"/>
  <c r="C188" i="9"/>
  <c r="D188" i="9"/>
  <c r="B189" i="9"/>
  <c r="C189" i="9"/>
  <c r="D189" i="9"/>
  <c r="B190" i="9"/>
  <c r="C190" i="9"/>
  <c r="D190" i="9"/>
  <c r="B191" i="9"/>
  <c r="C191" i="9"/>
  <c r="D191" i="9"/>
  <c r="B192" i="9"/>
  <c r="C192" i="9"/>
  <c r="D192" i="9"/>
  <c r="B193" i="9"/>
  <c r="C193" i="9"/>
  <c r="D193" i="9"/>
  <c r="B194" i="9"/>
  <c r="C194" i="9"/>
  <c r="D194" i="9"/>
  <c r="B195" i="9"/>
  <c r="C195" i="9"/>
  <c r="D195" i="9"/>
  <c r="B196" i="9"/>
  <c r="C196" i="9"/>
  <c r="D196" i="9"/>
  <c r="B197" i="9"/>
  <c r="C197" i="9"/>
  <c r="D197" i="9"/>
  <c r="B198" i="9"/>
  <c r="C198" i="9"/>
  <c r="D198" i="9"/>
  <c r="B199" i="9"/>
  <c r="C199" i="9"/>
  <c r="D199" i="9"/>
  <c r="B200" i="9"/>
  <c r="C200" i="9"/>
  <c r="D200" i="9"/>
  <c r="B201" i="9"/>
  <c r="C201" i="9"/>
  <c r="D201" i="9"/>
  <c r="B202" i="9"/>
  <c r="C202" i="9"/>
  <c r="D202" i="9"/>
  <c r="B203" i="9"/>
  <c r="C203" i="9"/>
  <c r="D203" i="9"/>
  <c r="B204" i="9"/>
  <c r="C204" i="9"/>
  <c r="D204" i="9"/>
  <c r="B205" i="9"/>
  <c r="C205" i="9"/>
  <c r="D205" i="9"/>
  <c r="B206" i="9"/>
  <c r="C206" i="9"/>
  <c r="D206" i="9"/>
  <c r="B207" i="9"/>
  <c r="C207" i="9"/>
  <c r="D207" i="9"/>
  <c r="B208" i="9"/>
  <c r="C208" i="9"/>
  <c r="D208" i="9"/>
  <c r="B209" i="9"/>
  <c r="C209" i="9"/>
  <c r="D209" i="9"/>
  <c r="B210" i="9"/>
  <c r="C210" i="9"/>
  <c r="D210" i="9"/>
  <c r="B211" i="9"/>
  <c r="C211" i="9"/>
  <c r="D211" i="9"/>
  <c r="B212" i="9"/>
  <c r="C212" i="9"/>
  <c r="D212" i="9"/>
  <c r="B213" i="9"/>
  <c r="C213" i="9"/>
  <c r="D213" i="9"/>
  <c r="B214" i="9"/>
  <c r="C214" i="9"/>
  <c r="D214" i="9"/>
  <c r="B215" i="9"/>
  <c r="C215" i="9"/>
  <c r="D215" i="9"/>
  <c r="B216" i="9"/>
  <c r="C216" i="9"/>
  <c r="D216" i="9"/>
  <c r="B217" i="9"/>
  <c r="C217" i="9"/>
  <c r="D217" i="9"/>
  <c r="B218" i="9"/>
  <c r="C218" i="9"/>
  <c r="D218" i="9"/>
  <c r="B219" i="9"/>
  <c r="C219" i="9"/>
  <c r="D219" i="9"/>
  <c r="B220" i="9"/>
  <c r="C220" i="9"/>
  <c r="D220" i="9"/>
  <c r="B221" i="9"/>
  <c r="C221" i="9"/>
  <c r="D221" i="9"/>
  <c r="B222" i="9"/>
  <c r="C222" i="9"/>
  <c r="D222" i="9"/>
  <c r="B223" i="9"/>
  <c r="C223" i="9"/>
  <c r="D223" i="9"/>
  <c r="B224" i="9"/>
  <c r="C224" i="9"/>
  <c r="D224" i="9"/>
  <c r="B225" i="9"/>
  <c r="C225" i="9"/>
  <c r="D225" i="9"/>
  <c r="B226" i="9"/>
  <c r="C226" i="9"/>
  <c r="D226" i="9"/>
  <c r="B227" i="9"/>
  <c r="C227" i="9"/>
  <c r="D227" i="9"/>
  <c r="B228" i="9"/>
  <c r="C228" i="9"/>
  <c r="D228" i="9"/>
  <c r="B229" i="9"/>
  <c r="C229" i="9"/>
  <c r="D229" i="9"/>
  <c r="B230" i="9"/>
  <c r="C230" i="9"/>
  <c r="D230" i="9"/>
  <c r="B231" i="9"/>
  <c r="C231" i="9"/>
  <c r="D231" i="9"/>
  <c r="B232" i="9"/>
  <c r="C232" i="9"/>
  <c r="D232" i="9"/>
  <c r="B233" i="9"/>
  <c r="C233" i="9"/>
  <c r="D233" i="9"/>
  <c r="B234" i="9"/>
  <c r="C234" i="9"/>
  <c r="D234" i="9"/>
  <c r="B235" i="9"/>
  <c r="C235" i="9"/>
  <c r="D235" i="9"/>
  <c r="B236" i="9"/>
  <c r="C236" i="9"/>
  <c r="D236" i="9"/>
  <c r="B237" i="9"/>
  <c r="C237" i="9"/>
  <c r="D237" i="9"/>
  <c r="B238" i="9"/>
  <c r="C238" i="9"/>
  <c r="D238" i="9"/>
  <c r="B239" i="9"/>
  <c r="C239" i="9"/>
  <c r="D239" i="9"/>
  <c r="B240" i="9"/>
  <c r="C240" i="9"/>
  <c r="D240" i="9"/>
  <c r="B241" i="9"/>
  <c r="C241" i="9"/>
  <c r="D241" i="9"/>
  <c r="B242" i="9"/>
  <c r="C242" i="9"/>
  <c r="D242" i="9"/>
  <c r="B243" i="9"/>
  <c r="C243" i="9"/>
  <c r="D243" i="9"/>
  <c r="B244" i="9"/>
  <c r="C244" i="9"/>
  <c r="D244" i="9"/>
  <c r="B245" i="9"/>
  <c r="C245" i="9"/>
  <c r="D245" i="9"/>
  <c r="B246" i="9"/>
  <c r="C246" i="9"/>
  <c r="D246" i="9"/>
  <c r="B247" i="9"/>
  <c r="C247" i="9"/>
  <c r="D247" i="9"/>
  <c r="B248" i="9"/>
  <c r="C248" i="9"/>
  <c r="D248" i="9"/>
  <c r="B249" i="9"/>
  <c r="C249" i="9"/>
  <c r="D249" i="9"/>
  <c r="B250" i="9"/>
  <c r="C250" i="9"/>
  <c r="D250" i="9"/>
  <c r="B251" i="9"/>
  <c r="C251" i="9"/>
  <c r="D251" i="9"/>
  <c r="B252" i="9"/>
  <c r="C252" i="9"/>
  <c r="D252" i="9"/>
  <c r="B253" i="9"/>
  <c r="C253" i="9"/>
  <c r="D253" i="9"/>
  <c r="B254" i="9"/>
  <c r="C254" i="9"/>
  <c r="D254" i="9"/>
  <c r="B255" i="9"/>
  <c r="C255" i="9"/>
  <c r="D255" i="9"/>
  <c r="B256" i="9"/>
  <c r="C256" i="9"/>
  <c r="D256" i="9"/>
  <c r="B257" i="9"/>
  <c r="C257" i="9"/>
  <c r="D257" i="9"/>
  <c r="B258" i="9"/>
  <c r="C258" i="9"/>
  <c r="D258" i="9"/>
  <c r="B259" i="9"/>
  <c r="C259" i="9"/>
  <c r="D259" i="9"/>
  <c r="B260" i="9"/>
  <c r="C260" i="9"/>
  <c r="D260" i="9"/>
  <c r="B261" i="9"/>
  <c r="C261" i="9"/>
  <c r="D261" i="9"/>
  <c r="B262" i="9"/>
  <c r="C262" i="9"/>
  <c r="D262" i="9"/>
  <c r="B263" i="9"/>
  <c r="C263" i="9"/>
  <c r="D263" i="9"/>
  <c r="B264" i="9"/>
  <c r="C264" i="9"/>
  <c r="D264" i="9"/>
  <c r="B265" i="9"/>
  <c r="C265" i="9"/>
  <c r="D265" i="9"/>
  <c r="B266" i="9"/>
  <c r="C266" i="9"/>
  <c r="D266" i="9"/>
  <c r="B267" i="9"/>
  <c r="C267" i="9"/>
  <c r="D267" i="9"/>
  <c r="B268" i="9"/>
  <c r="C268" i="9"/>
  <c r="D268" i="9"/>
  <c r="B269" i="9"/>
  <c r="C269" i="9"/>
  <c r="D269" i="9"/>
  <c r="B270" i="9"/>
  <c r="C270" i="9"/>
  <c r="D270" i="9"/>
  <c r="B271" i="9"/>
  <c r="C271" i="9"/>
  <c r="D271" i="9"/>
  <c r="B272" i="9"/>
  <c r="C272" i="9"/>
  <c r="D272" i="9"/>
  <c r="B273" i="9"/>
  <c r="C273" i="9"/>
  <c r="D273" i="9"/>
  <c r="B274" i="9"/>
  <c r="C274" i="9"/>
  <c r="D274" i="9"/>
  <c r="B275" i="9"/>
  <c r="C275" i="9"/>
  <c r="D275" i="9"/>
  <c r="B276" i="9"/>
  <c r="C276" i="9"/>
  <c r="D276" i="9"/>
  <c r="B277" i="9"/>
  <c r="C277" i="9"/>
  <c r="D277" i="9"/>
  <c r="B278" i="9"/>
  <c r="C278" i="9"/>
  <c r="D278" i="9"/>
  <c r="B279" i="9"/>
  <c r="C279" i="9"/>
  <c r="D279" i="9"/>
  <c r="B280" i="9"/>
  <c r="C280" i="9"/>
  <c r="D280" i="9"/>
  <c r="B281" i="9"/>
  <c r="C281" i="9"/>
  <c r="D281" i="9"/>
  <c r="B282" i="9"/>
  <c r="C282" i="9"/>
  <c r="D282" i="9"/>
  <c r="B283" i="9"/>
  <c r="C283" i="9"/>
  <c r="D283" i="9"/>
  <c r="B284" i="9"/>
  <c r="C284" i="9"/>
  <c r="D284" i="9"/>
  <c r="B285" i="9"/>
  <c r="C285" i="9"/>
  <c r="D285" i="9"/>
  <c r="B286" i="9"/>
  <c r="C286" i="9"/>
  <c r="D286" i="9"/>
  <c r="B287" i="9"/>
  <c r="C287" i="9"/>
  <c r="D287" i="9"/>
  <c r="B288" i="9"/>
  <c r="C288" i="9"/>
  <c r="D288" i="9"/>
  <c r="B289" i="9"/>
  <c r="C289" i="9"/>
  <c r="D289" i="9"/>
  <c r="B290" i="9"/>
  <c r="C290" i="9"/>
  <c r="D290" i="9"/>
  <c r="B291" i="9"/>
  <c r="C291" i="9"/>
  <c r="D291" i="9"/>
  <c r="B292" i="9"/>
  <c r="C292" i="9"/>
  <c r="D292" i="9"/>
  <c r="B293" i="9"/>
  <c r="C293" i="9"/>
  <c r="D293" i="9"/>
  <c r="B294" i="9"/>
  <c r="C294" i="9"/>
  <c r="D294" i="9"/>
  <c r="B295" i="9"/>
  <c r="C295" i="9"/>
  <c r="D295" i="9"/>
  <c r="B296" i="9"/>
  <c r="C296" i="9"/>
  <c r="D296" i="9"/>
  <c r="B297" i="9"/>
  <c r="C297" i="9"/>
  <c r="D297" i="9"/>
  <c r="B298" i="9"/>
  <c r="C298" i="9"/>
  <c r="D298" i="9"/>
  <c r="B299" i="9"/>
  <c r="C299" i="9"/>
  <c r="D299" i="9"/>
  <c r="B300" i="9"/>
  <c r="C300" i="9"/>
  <c r="D300" i="9"/>
  <c r="B301" i="9"/>
  <c r="C301" i="9"/>
  <c r="D301" i="9"/>
  <c r="B302" i="9"/>
  <c r="C302" i="9"/>
  <c r="D302" i="9"/>
  <c r="B303" i="9"/>
  <c r="C303" i="9"/>
  <c r="D303" i="9"/>
  <c r="B304" i="9"/>
  <c r="C304" i="9"/>
  <c r="D304" i="9"/>
  <c r="B305" i="9"/>
  <c r="C305" i="9"/>
  <c r="D305" i="9"/>
  <c r="B306" i="9"/>
  <c r="C306" i="9"/>
  <c r="D306" i="9"/>
  <c r="B307" i="9"/>
  <c r="C307" i="9"/>
  <c r="D307" i="9"/>
  <c r="B308" i="9"/>
  <c r="C308" i="9"/>
  <c r="D308" i="9"/>
  <c r="B309" i="9"/>
  <c r="C309" i="9"/>
  <c r="D309" i="9"/>
  <c r="B310" i="9"/>
  <c r="C310" i="9"/>
  <c r="D310" i="9"/>
  <c r="B311" i="9"/>
  <c r="C311" i="9"/>
  <c r="D311" i="9"/>
  <c r="B312" i="9"/>
  <c r="C312" i="9"/>
  <c r="D312" i="9"/>
  <c r="B313" i="9"/>
  <c r="C313" i="9"/>
  <c r="D313" i="9"/>
  <c r="B314" i="9"/>
  <c r="C314" i="9"/>
  <c r="D314" i="9"/>
  <c r="B315" i="9"/>
  <c r="C315" i="9"/>
  <c r="D315" i="9"/>
  <c r="B316" i="9"/>
  <c r="C316" i="9"/>
  <c r="D316" i="9"/>
  <c r="B317" i="9"/>
  <c r="C317" i="9"/>
  <c r="D317" i="9"/>
  <c r="B318" i="9"/>
  <c r="C318" i="9"/>
  <c r="D318" i="9"/>
  <c r="B319" i="9"/>
  <c r="C319" i="9"/>
  <c r="D319" i="9"/>
  <c r="B320" i="9"/>
  <c r="C320" i="9"/>
  <c r="D320" i="9"/>
  <c r="B321" i="9"/>
  <c r="C321" i="9"/>
  <c r="D321" i="9"/>
  <c r="B322" i="9"/>
  <c r="C322" i="9"/>
  <c r="D322" i="9"/>
  <c r="B323" i="9"/>
  <c r="C323" i="9"/>
  <c r="D323" i="9"/>
  <c r="B324" i="9"/>
  <c r="C324" i="9"/>
  <c r="D324" i="9"/>
  <c r="B325" i="9"/>
  <c r="C325" i="9"/>
  <c r="D325" i="9"/>
  <c r="B326" i="9"/>
  <c r="C326" i="9"/>
  <c r="D326" i="9"/>
  <c r="B327" i="9"/>
  <c r="C327" i="9"/>
  <c r="D327" i="9"/>
  <c r="B328" i="9"/>
  <c r="C328" i="9"/>
  <c r="D328" i="9"/>
  <c r="B329" i="9"/>
  <c r="C329" i="9"/>
  <c r="D329" i="9"/>
  <c r="B330" i="9"/>
  <c r="C330" i="9"/>
  <c r="D330" i="9"/>
  <c r="B331" i="9"/>
  <c r="C331" i="9"/>
  <c r="D331" i="9"/>
  <c r="B332" i="9"/>
  <c r="C332" i="9"/>
  <c r="D332" i="9"/>
  <c r="B333" i="9"/>
  <c r="C333" i="9"/>
  <c r="D333" i="9"/>
  <c r="B334" i="9"/>
  <c r="C334" i="9"/>
  <c r="D334" i="9"/>
  <c r="B335" i="9"/>
  <c r="C335" i="9"/>
  <c r="D335" i="9"/>
  <c r="B336" i="9"/>
  <c r="C336" i="9"/>
  <c r="D336" i="9"/>
  <c r="B337" i="9"/>
  <c r="C337" i="9"/>
  <c r="D337" i="9"/>
  <c r="B338" i="9"/>
  <c r="C338" i="9"/>
  <c r="D338" i="9"/>
  <c r="B339" i="9"/>
  <c r="C339" i="9"/>
  <c r="D339" i="9"/>
  <c r="B340" i="9"/>
  <c r="C340" i="9"/>
  <c r="D340" i="9"/>
  <c r="B341" i="9"/>
  <c r="C341" i="9"/>
  <c r="D341" i="9"/>
  <c r="B342" i="9"/>
  <c r="C342" i="9"/>
  <c r="D342" i="9"/>
  <c r="B343" i="9"/>
  <c r="C343" i="9"/>
  <c r="D343" i="9"/>
  <c r="B344" i="9"/>
  <c r="C344" i="9"/>
  <c r="D344" i="9"/>
  <c r="B345" i="9"/>
  <c r="C345" i="9"/>
  <c r="D345" i="9"/>
  <c r="B346" i="9"/>
  <c r="C346" i="9"/>
  <c r="D346" i="9"/>
  <c r="B347" i="9"/>
  <c r="C347" i="9"/>
  <c r="D347" i="9"/>
  <c r="B348" i="9"/>
  <c r="C348" i="9"/>
  <c r="D348" i="9"/>
  <c r="B349" i="9"/>
  <c r="C349" i="9"/>
  <c r="D349" i="9"/>
  <c r="B350" i="9"/>
  <c r="C350" i="9"/>
  <c r="D350" i="9"/>
  <c r="B351" i="9"/>
  <c r="C351" i="9"/>
  <c r="D351" i="9"/>
  <c r="B352" i="9"/>
  <c r="C352" i="9"/>
  <c r="D352" i="9"/>
  <c r="B353" i="9"/>
  <c r="C353" i="9"/>
  <c r="D353" i="9"/>
  <c r="B354" i="9"/>
  <c r="C354" i="9"/>
  <c r="D354" i="9"/>
  <c r="B355" i="9"/>
  <c r="C355" i="9"/>
  <c r="D355" i="9"/>
  <c r="B356" i="9"/>
  <c r="C356" i="9"/>
  <c r="D356" i="9"/>
  <c r="B357" i="9"/>
  <c r="C357" i="9"/>
  <c r="D357" i="9"/>
  <c r="B358" i="9"/>
  <c r="C358" i="9"/>
  <c r="D358" i="9"/>
  <c r="B359" i="9"/>
  <c r="C359" i="9"/>
  <c r="D359" i="9"/>
  <c r="B360" i="9"/>
  <c r="C360" i="9"/>
  <c r="D360" i="9"/>
  <c r="B361" i="9"/>
  <c r="C361" i="9"/>
  <c r="D361" i="9"/>
  <c r="B362" i="9"/>
  <c r="C362" i="9"/>
  <c r="D362" i="9"/>
  <c r="B363" i="9"/>
  <c r="C363" i="9"/>
  <c r="D363" i="9"/>
  <c r="B364" i="9"/>
  <c r="C364" i="9"/>
  <c r="D364" i="9"/>
  <c r="B365" i="9"/>
  <c r="C365" i="9"/>
  <c r="D365" i="9"/>
  <c r="B366" i="9"/>
  <c r="C366" i="9"/>
  <c r="D366" i="9"/>
  <c r="B367" i="9"/>
  <c r="C367" i="9"/>
  <c r="D367" i="9"/>
  <c r="B368" i="9"/>
  <c r="C368" i="9"/>
  <c r="D368" i="9"/>
  <c r="B369" i="9"/>
  <c r="C369" i="9"/>
  <c r="D369" i="9"/>
  <c r="B370" i="9"/>
  <c r="C370" i="9"/>
  <c r="D370" i="9"/>
  <c r="B371" i="9"/>
  <c r="C371" i="9"/>
  <c r="D371" i="9"/>
  <c r="B372" i="9"/>
  <c r="C372" i="9"/>
  <c r="D372" i="9"/>
  <c r="B373" i="9"/>
  <c r="C373" i="9"/>
  <c r="D373" i="9"/>
  <c r="B374" i="9"/>
  <c r="C374" i="9"/>
  <c r="D374" i="9"/>
  <c r="B375" i="9"/>
  <c r="C375" i="9"/>
  <c r="D375" i="9"/>
  <c r="B376" i="9"/>
  <c r="C376" i="9"/>
  <c r="D376" i="9"/>
  <c r="B377" i="9"/>
  <c r="C377" i="9"/>
  <c r="D377" i="9"/>
  <c r="B378" i="9"/>
  <c r="C378" i="9"/>
  <c r="D378" i="9"/>
  <c r="B379" i="9"/>
  <c r="C379" i="9"/>
  <c r="D379" i="9"/>
  <c r="B380" i="9"/>
  <c r="C380" i="9"/>
  <c r="D380" i="9"/>
  <c r="B381" i="9"/>
  <c r="C381" i="9"/>
  <c r="D381" i="9"/>
  <c r="B382" i="9"/>
  <c r="C382" i="9"/>
  <c r="D382" i="9"/>
  <c r="B383" i="9"/>
  <c r="C383" i="9"/>
  <c r="D383" i="9"/>
  <c r="B384" i="9"/>
  <c r="C384" i="9"/>
  <c r="D384" i="9"/>
  <c r="B385" i="9"/>
  <c r="C385" i="9"/>
  <c r="D385" i="9"/>
  <c r="B386" i="9"/>
  <c r="C386" i="9"/>
  <c r="D386" i="9"/>
  <c r="B387" i="9"/>
  <c r="C387" i="9"/>
  <c r="D387" i="9"/>
  <c r="B388" i="9"/>
  <c r="C388" i="9"/>
  <c r="D388" i="9"/>
  <c r="B389" i="9"/>
  <c r="C389" i="9"/>
  <c r="D389" i="9"/>
  <c r="B390" i="9"/>
  <c r="C390" i="9"/>
  <c r="D390" i="9"/>
  <c r="B391" i="9"/>
  <c r="C391" i="9"/>
  <c r="D391" i="9"/>
  <c r="B392" i="9"/>
  <c r="C392" i="9"/>
  <c r="D392" i="9"/>
  <c r="B393" i="9"/>
  <c r="C393" i="9"/>
  <c r="D393" i="9"/>
  <c r="B394" i="9"/>
  <c r="C394" i="9"/>
  <c r="D394" i="9"/>
  <c r="B395" i="9"/>
  <c r="C395" i="9"/>
  <c r="D395" i="9"/>
  <c r="B396" i="9"/>
  <c r="C396" i="9"/>
  <c r="D396" i="9"/>
  <c r="B397" i="9"/>
  <c r="C397" i="9"/>
  <c r="D397" i="9"/>
  <c r="B398" i="9"/>
  <c r="C398" i="9"/>
  <c r="D398" i="9"/>
  <c r="B399" i="9"/>
  <c r="C399" i="9"/>
  <c r="D399" i="9"/>
  <c r="B400" i="9"/>
  <c r="C400" i="9"/>
  <c r="D400" i="9"/>
  <c r="B401" i="9"/>
  <c r="C401" i="9"/>
  <c r="D401" i="9"/>
  <c r="B402" i="9"/>
  <c r="C402" i="9"/>
  <c r="D402" i="9"/>
  <c r="B403" i="9"/>
  <c r="C403" i="9"/>
  <c r="D403" i="9"/>
  <c r="B404" i="9"/>
  <c r="C404" i="9"/>
  <c r="D404" i="9"/>
  <c r="B405" i="9"/>
  <c r="C405" i="9"/>
  <c r="D405" i="9"/>
  <c r="B406" i="9"/>
  <c r="C406" i="9"/>
  <c r="D406" i="9"/>
  <c r="B407" i="9"/>
  <c r="C407" i="9"/>
  <c r="D407" i="9"/>
  <c r="B408" i="9"/>
  <c r="C408" i="9"/>
  <c r="D408" i="9"/>
  <c r="B409" i="9"/>
  <c r="C409" i="9"/>
  <c r="D409" i="9"/>
  <c r="B410" i="9"/>
  <c r="C410" i="9"/>
  <c r="D410" i="9"/>
  <c r="B411" i="9"/>
  <c r="C411" i="9"/>
  <c r="D411" i="9"/>
  <c r="B412" i="9"/>
  <c r="C412" i="9"/>
  <c r="D412" i="9"/>
  <c r="B413" i="9"/>
  <c r="C413" i="9"/>
  <c r="D413" i="9"/>
  <c r="B414" i="9"/>
  <c r="C414" i="9"/>
  <c r="D414" i="9"/>
  <c r="B415" i="9"/>
  <c r="C415" i="9"/>
  <c r="D415" i="9"/>
  <c r="B416" i="9"/>
  <c r="C416" i="9"/>
  <c r="D416" i="9"/>
  <c r="B417" i="9"/>
  <c r="C417" i="9"/>
  <c r="D417" i="9"/>
  <c r="B418" i="9"/>
  <c r="C418" i="9"/>
  <c r="D418" i="9"/>
  <c r="B419" i="9"/>
  <c r="C419" i="9"/>
  <c r="D419" i="9"/>
  <c r="B420" i="9"/>
  <c r="C420" i="9"/>
  <c r="D420" i="9"/>
  <c r="B421" i="9"/>
  <c r="C421" i="9"/>
  <c r="D421" i="9"/>
  <c r="B422" i="9"/>
  <c r="C422" i="9"/>
  <c r="D422" i="9"/>
  <c r="B423" i="9"/>
  <c r="C423" i="9"/>
  <c r="D423" i="9"/>
  <c r="B424" i="9"/>
  <c r="C424" i="9"/>
  <c r="D424" i="9"/>
  <c r="B425" i="9"/>
  <c r="C425" i="9"/>
  <c r="D425" i="9"/>
  <c r="B426" i="9"/>
  <c r="C426" i="9"/>
  <c r="D426" i="9"/>
  <c r="B427" i="9"/>
  <c r="C427" i="9"/>
  <c r="D427" i="9"/>
  <c r="B428" i="9"/>
  <c r="C428" i="9"/>
  <c r="D428" i="9"/>
  <c r="B429" i="9"/>
  <c r="C429" i="9"/>
  <c r="D429" i="9"/>
  <c r="B430" i="9"/>
  <c r="C430" i="9"/>
  <c r="D430" i="9"/>
  <c r="B431" i="9"/>
  <c r="C431" i="9"/>
  <c r="D431" i="9"/>
  <c r="B432" i="9"/>
  <c r="C432" i="9"/>
  <c r="D432" i="9"/>
  <c r="B433" i="9"/>
  <c r="C433" i="9"/>
  <c r="D433" i="9"/>
  <c r="B434" i="9"/>
  <c r="C434" i="9"/>
  <c r="D434" i="9"/>
  <c r="B435" i="9"/>
  <c r="C435" i="9"/>
  <c r="D435" i="9"/>
  <c r="B436" i="9"/>
  <c r="C436" i="9"/>
  <c r="D436" i="9"/>
  <c r="B437" i="9"/>
  <c r="C437" i="9"/>
  <c r="D437" i="9"/>
  <c r="B438" i="9"/>
  <c r="C438" i="9"/>
  <c r="D438" i="9"/>
  <c r="B439" i="9"/>
  <c r="C439" i="9"/>
  <c r="D439" i="9"/>
  <c r="B440" i="9"/>
  <c r="C440" i="9"/>
  <c r="D440" i="9"/>
  <c r="B441" i="9"/>
  <c r="C441" i="9"/>
  <c r="D441" i="9"/>
  <c r="B442" i="9"/>
  <c r="C442" i="9"/>
  <c r="D442" i="9"/>
  <c r="B443" i="9"/>
  <c r="C443" i="9"/>
  <c r="D443" i="9"/>
  <c r="B444" i="9"/>
  <c r="C444" i="9"/>
  <c r="D444" i="9"/>
  <c r="B445" i="9"/>
  <c r="C445" i="9"/>
  <c r="D445" i="9"/>
  <c r="B446" i="9"/>
  <c r="C446" i="9"/>
  <c r="D446" i="9"/>
  <c r="B447" i="9"/>
  <c r="C447" i="9"/>
  <c r="D447" i="9"/>
  <c r="B448" i="9"/>
  <c r="C448" i="9"/>
  <c r="D448" i="9"/>
  <c r="B449" i="9"/>
  <c r="C449" i="9"/>
  <c r="D449" i="9"/>
  <c r="B450" i="9"/>
  <c r="C450" i="9"/>
  <c r="D450" i="9"/>
  <c r="B451" i="9"/>
  <c r="C451" i="9"/>
  <c r="D451" i="9"/>
  <c r="B452" i="9"/>
  <c r="C452" i="9"/>
  <c r="D452" i="9"/>
  <c r="B453" i="9"/>
  <c r="C453" i="9"/>
  <c r="D453" i="9"/>
  <c r="B454" i="9"/>
  <c r="C454" i="9"/>
  <c r="D454" i="9"/>
  <c r="B455" i="9"/>
  <c r="C455" i="9"/>
  <c r="D455" i="9"/>
  <c r="B456" i="9"/>
  <c r="C456" i="9"/>
  <c r="D456" i="9"/>
  <c r="B457" i="9"/>
  <c r="C457" i="9"/>
  <c r="D457" i="9"/>
  <c r="B458" i="9"/>
  <c r="C458" i="9"/>
  <c r="D458" i="9"/>
  <c r="B459" i="9"/>
  <c r="C459" i="9"/>
  <c r="D459" i="9"/>
  <c r="B460" i="9"/>
  <c r="C460" i="9"/>
  <c r="D460" i="9"/>
  <c r="B461" i="9"/>
  <c r="C461" i="9"/>
  <c r="D461" i="9"/>
  <c r="B462" i="9"/>
  <c r="C462" i="9"/>
  <c r="D462" i="9"/>
  <c r="B463" i="9"/>
  <c r="C463" i="9"/>
  <c r="D463" i="9"/>
  <c r="B464" i="9"/>
  <c r="C464" i="9"/>
  <c r="D464" i="9"/>
  <c r="B465" i="9"/>
  <c r="C465" i="9"/>
  <c r="D465" i="9"/>
  <c r="B466" i="9"/>
  <c r="C466" i="9"/>
  <c r="D466" i="9"/>
  <c r="B467" i="9"/>
  <c r="C467" i="9"/>
  <c r="D467" i="9"/>
  <c r="B468" i="9"/>
  <c r="C468" i="9"/>
  <c r="D468" i="9"/>
  <c r="B469" i="9"/>
  <c r="C469" i="9"/>
  <c r="D469" i="9"/>
  <c r="B470" i="9"/>
  <c r="C470" i="9"/>
  <c r="D470" i="9"/>
  <c r="B471" i="9"/>
  <c r="C471" i="9"/>
  <c r="D471" i="9"/>
  <c r="B472" i="9"/>
  <c r="C472" i="9"/>
  <c r="D472" i="9"/>
  <c r="B473" i="9"/>
  <c r="C473" i="9"/>
  <c r="D473" i="9"/>
  <c r="B474" i="9"/>
  <c r="C474" i="9"/>
  <c r="D474" i="9"/>
  <c r="B475" i="9"/>
  <c r="C475" i="9"/>
  <c r="D475" i="9"/>
  <c r="B476" i="9"/>
  <c r="C476" i="9"/>
  <c r="D476" i="9"/>
  <c r="B477" i="9"/>
  <c r="C477" i="9"/>
  <c r="D477" i="9"/>
  <c r="B478" i="9"/>
  <c r="C478" i="9"/>
  <c r="D478" i="9"/>
  <c r="B479" i="9"/>
  <c r="C479" i="9"/>
  <c r="D479" i="9"/>
  <c r="B480" i="9"/>
  <c r="C480" i="9"/>
  <c r="D480" i="9"/>
  <c r="B481" i="9"/>
  <c r="C481" i="9"/>
  <c r="D481" i="9"/>
  <c r="B482" i="9"/>
  <c r="C482" i="9"/>
  <c r="D482" i="9"/>
  <c r="B483" i="9"/>
  <c r="C483" i="9"/>
  <c r="D483" i="9"/>
  <c r="B484" i="9"/>
  <c r="C484" i="9"/>
  <c r="D484" i="9"/>
  <c r="B485" i="9"/>
  <c r="C485" i="9"/>
  <c r="D485" i="9"/>
  <c r="B486" i="9"/>
  <c r="C486" i="9"/>
  <c r="D486" i="9"/>
  <c r="B487" i="9"/>
  <c r="C487" i="9"/>
  <c r="D487" i="9"/>
  <c r="B488" i="9"/>
  <c r="C488" i="9"/>
  <c r="D488" i="9"/>
  <c r="B489" i="9"/>
  <c r="C489" i="9"/>
  <c r="D489" i="9"/>
  <c r="B490" i="9"/>
  <c r="C490" i="9"/>
  <c r="D490" i="9"/>
  <c r="B491" i="9"/>
  <c r="C491" i="9"/>
  <c r="D491" i="9"/>
  <c r="B492" i="9"/>
  <c r="C492" i="9"/>
  <c r="D492" i="9"/>
  <c r="B493" i="9"/>
  <c r="C493" i="9"/>
  <c r="D493" i="9"/>
  <c r="B494" i="9"/>
  <c r="C494" i="9"/>
  <c r="D494" i="9"/>
  <c r="B495" i="9"/>
  <c r="C495" i="9"/>
  <c r="D495" i="9"/>
  <c r="B496" i="9"/>
  <c r="C496" i="9"/>
  <c r="D496" i="9"/>
  <c r="B497" i="9"/>
  <c r="C497" i="9"/>
  <c r="D497" i="9"/>
  <c r="B498" i="9"/>
  <c r="C498" i="9"/>
  <c r="D498" i="9"/>
  <c r="B499" i="9"/>
  <c r="C499" i="9"/>
  <c r="D499" i="9"/>
  <c r="B500" i="9"/>
  <c r="C500" i="9"/>
  <c r="D500" i="9"/>
  <c r="B501" i="9"/>
  <c r="C501" i="9"/>
  <c r="D501" i="9"/>
  <c r="B502" i="9"/>
  <c r="C502" i="9"/>
  <c r="D502" i="9"/>
  <c r="B503" i="9"/>
  <c r="C503" i="9"/>
  <c r="D503" i="9"/>
  <c r="B504" i="9"/>
  <c r="C504" i="9"/>
  <c r="D504" i="9"/>
  <c r="B505" i="9"/>
  <c r="C505" i="9"/>
  <c r="D505" i="9"/>
  <c r="B506" i="9"/>
  <c r="C506" i="9"/>
  <c r="D506" i="9"/>
  <c r="B507" i="9"/>
  <c r="C507" i="9"/>
  <c r="D507" i="9"/>
  <c r="B508" i="9"/>
  <c r="C508" i="9"/>
  <c r="D508" i="9"/>
  <c r="B509" i="9"/>
  <c r="C509" i="9"/>
  <c r="D509" i="9"/>
  <c r="B510" i="9"/>
  <c r="C510" i="9"/>
  <c r="D510" i="9"/>
  <c r="B511" i="9"/>
  <c r="C511" i="9"/>
  <c r="D511" i="9"/>
  <c r="W421" i="9" l="1"/>
  <c r="W65" i="9"/>
  <c r="W38" i="9"/>
  <c r="W43" i="9"/>
  <c r="W276" i="9"/>
  <c r="W449" i="9"/>
  <c r="W181" i="9"/>
  <c r="W302" i="9"/>
  <c r="W42" i="9"/>
  <c r="W41" i="9"/>
  <c r="R510" i="4"/>
  <c r="Q510" i="4"/>
  <c r="P510" i="4"/>
  <c r="O510" i="4"/>
  <c r="N510" i="4"/>
  <c r="M510" i="4"/>
  <c r="K510" i="4"/>
  <c r="L510" i="4" s="1"/>
  <c r="I510" i="4"/>
  <c r="J510" i="4" s="1"/>
  <c r="G510" i="4"/>
  <c r="H510" i="4" s="1"/>
  <c r="F510" i="4"/>
  <c r="E510" i="4"/>
  <c r="R509" i="4"/>
  <c r="Q509" i="4"/>
  <c r="P509" i="4"/>
  <c r="O509" i="4"/>
  <c r="N509" i="4"/>
  <c r="M509" i="4"/>
  <c r="K509" i="4"/>
  <c r="L509" i="4" s="1"/>
  <c r="I509" i="4"/>
  <c r="J509" i="4" s="1"/>
  <c r="G509" i="4"/>
  <c r="H509" i="4" s="1"/>
  <c r="F509" i="4"/>
  <c r="E509" i="4"/>
  <c r="R508" i="4"/>
  <c r="Q508" i="4"/>
  <c r="P508" i="4"/>
  <c r="O508" i="4"/>
  <c r="N508" i="4"/>
  <c r="M508" i="4"/>
  <c r="K508" i="4"/>
  <c r="L508" i="4" s="1"/>
  <c r="I508" i="4"/>
  <c r="J508" i="4" s="1"/>
  <c r="G508" i="4"/>
  <c r="H508" i="4" s="1"/>
  <c r="F508" i="4"/>
  <c r="E508" i="4"/>
  <c r="R507" i="4"/>
  <c r="Q507" i="4"/>
  <c r="P507" i="4"/>
  <c r="O507" i="4"/>
  <c r="N507" i="4"/>
  <c r="M507" i="4"/>
  <c r="K507" i="4"/>
  <c r="L507" i="4" s="1"/>
  <c r="I507" i="4"/>
  <c r="J507" i="4" s="1"/>
  <c r="G507" i="4"/>
  <c r="H507" i="4" s="1"/>
  <c r="F507" i="4"/>
  <c r="E507" i="4"/>
  <c r="R506" i="4"/>
  <c r="Q506" i="4"/>
  <c r="P506" i="4"/>
  <c r="O506" i="4"/>
  <c r="N506" i="4"/>
  <c r="M506" i="4"/>
  <c r="K506" i="4"/>
  <c r="L506" i="4" s="1"/>
  <c r="I506" i="4"/>
  <c r="J506" i="4" s="1"/>
  <c r="G506" i="4"/>
  <c r="H506" i="4" s="1"/>
  <c r="F506" i="4"/>
  <c r="E506" i="4"/>
  <c r="Q3" i="9" l="1"/>
  <c r="P3" i="9"/>
  <c r="K3" i="9"/>
  <c r="L3" i="9"/>
  <c r="M3" i="9"/>
  <c r="R3" i="9"/>
  <c r="P2" i="9"/>
  <c r="Q2" i="9"/>
  <c r="R2" i="9"/>
  <c r="K2" i="9"/>
  <c r="L2" i="9"/>
  <c r="M2" i="9"/>
  <c r="K13" i="4"/>
  <c r="L13" i="4" s="1"/>
  <c r="K14" i="4"/>
  <c r="L14" i="4" s="1"/>
  <c r="K15" i="4"/>
  <c r="L15" i="4" s="1"/>
  <c r="K16" i="4"/>
  <c r="L16" i="4" s="1"/>
  <c r="K17" i="4"/>
  <c r="L17" i="4" s="1"/>
  <c r="K18" i="4"/>
  <c r="L18" i="4" s="1"/>
  <c r="K19" i="4"/>
  <c r="L19" i="4" s="1"/>
  <c r="K20" i="4"/>
  <c r="L20" i="4" s="1"/>
  <c r="K21" i="4"/>
  <c r="L21" i="4" s="1"/>
  <c r="K22" i="4"/>
  <c r="L22" i="4" s="1"/>
  <c r="K23" i="4"/>
  <c r="L23" i="4" s="1"/>
  <c r="K24" i="4"/>
  <c r="L24" i="4" s="1"/>
  <c r="K25" i="4"/>
  <c r="L25" i="4" s="1"/>
  <c r="K26" i="4"/>
  <c r="L26" i="4" s="1"/>
  <c r="K27" i="4"/>
  <c r="L27" i="4" s="1"/>
  <c r="K28" i="4"/>
  <c r="L28" i="4" s="1"/>
  <c r="K29" i="4"/>
  <c r="L29" i="4" s="1"/>
  <c r="K30" i="4"/>
  <c r="L30" i="4" s="1"/>
  <c r="K31" i="4"/>
  <c r="L31" i="4" s="1"/>
  <c r="K32" i="4"/>
  <c r="L32" i="4" s="1"/>
  <c r="K33" i="4"/>
  <c r="L33" i="4" s="1"/>
  <c r="K34" i="4"/>
  <c r="L34" i="4" s="1"/>
  <c r="K35" i="4"/>
  <c r="L35" i="4" s="1"/>
  <c r="K36" i="4"/>
  <c r="L36" i="4" s="1"/>
  <c r="K37" i="4"/>
  <c r="L37" i="4" s="1"/>
  <c r="K38" i="4"/>
  <c r="L38" i="4" s="1"/>
  <c r="K39" i="4"/>
  <c r="L39" i="4" s="1"/>
  <c r="K40" i="4"/>
  <c r="L40" i="4" s="1"/>
  <c r="K41" i="4"/>
  <c r="L41" i="4" s="1"/>
  <c r="K42" i="4"/>
  <c r="L42" i="4" s="1"/>
  <c r="K43" i="4"/>
  <c r="L43" i="4" s="1"/>
  <c r="K44" i="4"/>
  <c r="L44" i="4" s="1"/>
  <c r="K45" i="4"/>
  <c r="L45" i="4" s="1"/>
  <c r="K46" i="4"/>
  <c r="L46" i="4" s="1"/>
  <c r="K47" i="4"/>
  <c r="L47" i="4" s="1"/>
  <c r="K48" i="4"/>
  <c r="L48" i="4" s="1"/>
  <c r="K49" i="4"/>
  <c r="L49" i="4" s="1"/>
  <c r="K50" i="4"/>
  <c r="L50" i="4" s="1"/>
  <c r="K51" i="4"/>
  <c r="L51" i="4" s="1"/>
  <c r="K52" i="4"/>
  <c r="L52" i="4" s="1"/>
  <c r="K53" i="4"/>
  <c r="L53" i="4" s="1"/>
  <c r="K54" i="4"/>
  <c r="L54" i="4" s="1"/>
  <c r="K55" i="4"/>
  <c r="L55" i="4" s="1"/>
  <c r="K56" i="4"/>
  <c r="L56" i="4" s="1"/>
  <c r="K57" i="4"/>
  <c r="L57" i="4" s="1"/>
  <c r="K58" i="4"/>
  <c r="L58" i="4" s="1"/>
  <c r="K59" i="4"/>
  <c r="L59" i="4" s="1"/>
  <c r="K60" i="4"/>
  <c r="L60" i="4" s="1"/>
  <c r="K61" i="4"/>
  <c r="L61" i="4" s="1"/>
  <c r="K62" i="4"/>
  <c r="L62" i="4" s="1"/>
  <c r="K63" i="4"/>
  <c r="L63" i="4" s="1"/>
  <c r="K64" i="4"/>
  <c r="L64" i="4" s="1"/>
  <c r="K65" i="4"/>
  <c r="L65" i="4" s="1"/>
  <c r="K66" i="4"/>
  <c r="L66" i="4" s="1"/>
  <c r="K67" i="4"/>
  <c r="L67" i="4" s="1"/>
  <c r="K68" i="4"/>
  <c r="L68" i="4" s="1"/>
  <c r="K69" i="4"/>
  <c r="L69" i="4" s="1"/>
  <c r="K70" i="4"/>
  <c r="L70" i="4" s="1"/>
  <c r="K71" i="4"/>
  <c r="L71" i="4" s="1"/>
  <c r="K72" i="4"/>
  <c r="L72" i="4" s="1"/>
  <c r="K73" i="4"/>
  <c r="L73" i="4" s="1"/>
  <c r="K74" i="4"/>
  <c r="L74" i="4" s="1"/>
  <c r="K75" i="4"/>
  <c r="L75" i="4" s="1"/>
  <c r="K76" i="4"/>
  <c r="L76" i="4" s="1"/>
  <c r="K77" i="4"/>
  <c r="L77" i="4" s="1"/>
  <c r="K78" i="4"/>
  <c r="L78" i="4" s="1"/>
  <c r="K79" i="4"/>
  <c r="L79" i="4" s="1"/>
  <c r="K80" i="4"/>
  <c r="L80" i="4" s="1"/>
  <c r="K81" i="4"/>
  <c r="L81" i="4" s="1"/>
  <c r="K82" i="4"/>
  <c r="L82" i="4" s="1"/>
  <c r="K83" i="4"/>
  <c r="L83" i="4" s="1"/>
  <c r="K84" i="4"/>
  <c r="L84" i="4" s="1"/>
  <c r="K85" i="4"/>
  <c r="L85" i="4" s="1"/>
  <c r="K86" i="4"/>
  <c r="L86" i="4" s="1"/>
  <c r="K87" i="4"/>
  <c r="L87" i="4" s="1"/>
  <c r="K88" i="4"/>
  <c r="L88" i="4" s="1"/>
  <c r="K89" i="4"/>
  <c r="L89" i="4" s="1"/>
  <c r="K90" i="4"/>
  <c r="L90" i="4" s="1"/>
  <c r="K91" i="4"/>
  <c r="L91" i="4" s="1"/>
  <c r="K92" i="4"/>
  <c r="L92" i="4" s="1"/>
  <c r="K93" i="4"/>
  <c r="L93" i="4" s="1"/>
  <c r="K94" i="4"/>
  <c r="L94" i="4" s="1"/>
  <c r="K95" i="4"/>
  <c r="L95" i="4" s="1"/>
  <c r="K96" i="4"/>
  <c r="L96" i="4" s="1"/>
  <c r="K97" i="4"/>
  <c r="L97" i="4" s="1"/>
  <c r="K98" i="4"/>
  <c r="L98" i="4" s="1"/>
  <c r="K99" i="4"/>
  <c r="L99" i="4" s="1"/>
  <c r="K100" i="4"/>
  <c r="L100" i="4" s="1"/>
  <c r="K101" i="4"/>
  <c r="L101" i="4" s="1"/>
  <c r="K102" i="4"/>
  <c r="L102" i="4" s="1"/>
  <c r="K103" i="4"/>
  <c r="L103" i="4" s="1"/>
  <c r="K104" i="4"/>
  <c r="L104" i="4" s="1"/>
  <c r="K105" i="4"/>
  <c r="L105" i="4" s="1"/>
  <c r="K106" i="4"/>
  <c r="L106" i="4" s="1"/>
  <c r="K107" i="4"/>
  <c r="L107" i="4" s="1"/>
  <c r="K108" i="4"/>
  <c r="L108" i="4" s="1"/>
  <c r="K109" i="4"/>
  <c r="L109" i="4" s="1"/>
  <c r="K110" i="4"/>
  <c r="L110" i="4" s="1"/>
  <c r="K111" i="4"/>
  <c r="L111" i="4" s="1"/>
  <c r="K112" i="4"/>
  <c r="L112" i="4" s="1"/>
  <c r="K113" i="4"/>
  <c r="L113" i="4" s="1"/>
  <c r="K114" i="4"/>
  <c r="L114" i="4" s="1"/>
  <c r="K115" i="4"/>
  <c r="L115" i="4" s="1"/>
  <c r="K116" i="4"/>
  <c r="L116" i="4" s="1"/>
  <c r="K117" i="4"/>
  <c r="L117" i="4" s="1"/>
  <c r="K118" i="4"/>
  <c r="L118" i="4" s="1"/>
  <c r="K119" i="4"/>
  <c r="L119" i="4" s="1"/>
  <c r="K120" i="4"/>
  <c r="L120" i="4" s="1"/>
  <c r="K121" i="4"/>
  <c r="L121" i="4" s="1"/>
  <c r="K122" i="4"/>
  <c r="L122" i="4" s="1"/>
  <c r="K123" i="4"/>
  <c r="L123" i="4" s="1"/>
  <c r="K124" i="4"/>
  <c r="L124" i="4" s="1"/>
  <c r="K125" i="4"/>
  <c r="L125" i="4" s="1"/>
  <c r="K126" i="4"/>
  <c r="L126" i="4" s="1"/>
  <c r="K127" i="4"/>
  <c r="L127" i="4" s="1"/>
  <c r="K128" i="4"/>
  <c r="L128" i="4" s="1"/>
  <c r="K129" i="4"/>
  <c r="L129" i="4" s="1"/>
  <c r="K130" i="4"/>
  <c r="L130" i="4" s="1"/>
  <c r="K131" i="4"/>
  <c r="L131" i="4" s="1"/>
  <c r="K132" i="4"/>
  <c r="L132" i="4" s="1"/>
  <c r="K133" i="4"/>
  <c r="L133" i="4" s="1"/>
  <c r="K134" i="4"/>
  <c r="L134" i="4" s="1"/>
  <c r="K135" i="4"/>
  <c r="L135" i="4" s="1"/>
  <c r="K136" i="4"/>
  <c r="L136" i="4" s="1"/>
  <c r="K137" i="4"/>
  <c r="L137" i="4" s="1"/>
  <c r="K138" i="4"/>
  <c r="L138" i="4" s="1"/>
  <c r="K139" i="4"/>
  <c r="L139" i="4" s="1"/>
  <c r="K140" i="4"/>
  <c r="L140" i="4" s="1"/>
  <c r="K141" i="4"/>
  <c r="L141" i="4" s="1"/>
  <c r="K142" i="4"/>
  <c r="L142" i="4" s="1"/>
  <c r="K143" i="4"/>
  <c r="L143" i="4" s="1"/>
  <c r="K144" i="4"/>
  <c r="L144" i="4" s="1"/>
  <c r="K145" i="4"/>
  <c r="L145" i="4" s="1"/>
  <c r="K146" i="4"/>
  <c r="L146" i="4" s="1"/>
  <c r="K147" i="4"/>
  <c r="L147" i="4" s="1"/>
  <c r="K148" i="4"/>
  <c r="L148" i="4" s="1"/>
  <c r="K149" i="4"/>
  <c r="L149" i="4" s="1"/>
  <c r="K150" i="4"/>
  <c r="L150" i="4" s="1"/>
  <c r="K151" i="4"/>
  <c r="L151" i="4" s="1"/>
  <c r="K152" i="4"/>
  <c r="L152" i="4" s="1"/>
  <c r="K153" i="4"/>
  <c r="L153" i="4" s="1"/>
  <c r="K154" i="4"/>
  <c r="L154" i="4" s="1"/>
  <c r="K155" i="4"/>
  <c r="L155" i="4" s="1"/>
  <c r="K156" i="4"/>
  <c r="L156" i="4" s="1"/>
  <c r="K157" i="4"/>
  <c r="L157" i="4" s="1"/>
  <c r="K158" i="4"/>
  <c r="L158" i="4" s="1"/>
  <c r="K159" i="4"/>
  <c r="L159" i="4" s="1"/>
  <c r="K160" i="4"/>
  <c r="L160" i="4" s="1"/>
  <c r="K161" i="4"/>
  <c r="L161" i="4" s="1"/>
  <c r="K162" i="4"/>
  <c r="L162" i="4" s="1"/>
  <c r="K163" i="4"/>
  <c r="L163" i="4" s="1"/>
  <c r="K164" i="4"/>
  <c r="L164" i="4" s="1"/>
  <c r="K165" i="4"/>
  <c r="L165" i="4" s="1"/>
  <c r="K166" i="4"/>
  <c r="L166" i="4" s="1"/>
  <c r="K167" i="4"/>
  <c r="L167" i="4" s="1"/>
  <c r="K168" i="4"/>
  <c r="L168" i="4" s="1"/>
  <c r="K169" i="4"/>
  <c r="L169" i="4" s="1"/>
  <c r="K170" i="4"/>
  <c r="L170" i="4" s="1"/>
  <c r="K171" i="4"/>
  <c r="L171" i="4" s="1"/>
  <c r="K172" i="4"/>
  <c r="L172" i="4" s="1"/>
  <c r="K173" i="4"/>
  <c r="L173" i="4" s="1"/>
  <c r="K174" i="4"/>
  <c r="L174" i="4" s="1"/>
  <c r="K175" i="4"/>
  <c r="L175" i="4" s="1"/>
  <c r="K176" i="4"/>
  <c r="L176" i="4" s="1"/>
  <c r="K177" i="4"/>
  <c r="L177" i="4" s="1"/>
  <c r="K178" i="4"/>
  <c r="L178" i="4" s="1"/>
  <c r="K179" i="4"/>
  <c r="L179" i="4" s="1"/>
  <c r="K180" i="4"/>
  <c r="L180" i="4" s="1"/>
  <c r="K181" i="4"/>
  <c r="L181" i="4" s="1"/>
  <c r="K182" i="4"/>
  <c r="L182" i="4" s="1"/>
  <c r="K183" i="4"/>
  <c r="L183" i="4" s="1"/>
  <c r="K184" i="4"/>
  <c r="L184" i="4" s="1"/>
  <c r="K185" i="4"/>
  <c r="L185" i="4" s="1"/>
  <c r="K186" i="4"/>
  <c r="L186" i="4" s="1"/>
  <c r="K187" i="4"/>
  <c r="L187" i="4" s="1"/>
  <c r="K188" i="4"/>
  <c r="L188" i="4" s="1"/>
  <c r="K189" i="4"/>
  <c r="L189" i="4" s="1"/>
  <c r="K190" i="4"/>
  <c r="L190" i="4" s="1"/>
  <c r="K191" i="4"/>
  <c r="L191" i="4" s="1"/>
  <c r="K192" i="4"/>
  <c r="L192" i="4" s="1"/>
  <c r="K193" i="4"/>
  <c r="L193" i="4" s="1"/>
  <c r="K194" i="4"/>
  <c r="L194" i="4" s="1"/>
  <c r="K195" i="4"/>
  <c r="L195" i="4" s="1"/>
  <c r="K196" i="4"/>
  <c r="L196" i="4" s="1"/>
  <c r="K197" i="4"/>
  <c r="L197" i="4" s="1"/>
  <c r="K198" i="4"/>
  <c r="L198" i="4" s="1"/>
  <c r="K199" i="4"/>
  <c r="L199" i="4" s="1"/>
  <c r="K200" i="4"/>
  <c r="L200" i="4" s="1"/>
  <c r="K201" i="4"/>
  <c r="L201" i="4" s="1"/>
  <c r="K202" i="4"/>
  <c r="L202" i="4" s="1"/>
  <c r="K203" i="4"/>
  <c r="L203" i="4" s="1"/>
  <c r="K204" i="4"/>
  <c r="L204" i="4" s="1"/>
  <c r="K205" i="4"/>
  <c r="L205" i="4" s="1"/>
  <c r="K206" i="4"/>
  <c r="L206" i="4" s="1"/>
  <c r="K207" i="4"/>
  <c r="L207" i="4" s="1"/>
  <c r="K208" i="4"/>
  <c r="L208" i="4" s="1"/>
  <c r="K209" i="4"/>
  <c r="L209" i="4" s="1"/>
  <c r="K210" i="4"/>
  <c r="L210" i="4" s="1"/>
  <c r="K211" i="4"/>
  <c r="L211" i="4" s="1"/>
  <c r="K212" i="4"/>
  <c r="L212" i="4" s="1"/>
  <c r="K213" i="4"/>
  <c r="L213" i="4" s="1"/>
  <c r="K214" i="4"/>
  <c r="L214" i="4" s="1"/>
  <c r="K215" i="4"/>
  <c r="L215" i="4" s="1"/>
  <c r="K216" i="4"/>
  <c r="L216" i="4" s="1"/>
  <c r="K217" i="4"/>
  <c r="L217" i="4" s="1"/>
  <c r="K218" i="4"/>
  <c r="L218" i="4" s="1"/>
  <c r="K219" i="4"/>
  <c r="L219" i="4" s="1"/>
  <c r="K220" i="4"/>
  <c r="L220" i="4" s="1"/>
  <c r="K221" i="4"/>
  <c r="L221" i="4" s="1"/>
  <c r="K222" i="4"/>
  <c r="L222" i="4" s="1"/>
  <c r="K223" i="4"/>
  <c r="L223" i="4" s="1"/>
  <c r="K224" i="4"/>
  <c r="L224" i="4" s="1"/>
  <c r="K225" i="4"/>
  <c r="L225" i="4" s="1"/>
  <c r="K226" i="4"/>
  <c r="L226" i="4" s="1"/>
  <c r="K227" i="4"/>
  <c r="L227" i="4" s="1"/>
  <c r="K228" i="4"/>
  <c r="L228" i="4" s="1"/>
  <c r="K229" i="4"/>
  <c r="L229" i="4" s="1"/>
  <c r="K230" i="4"/>
  <c r="L230" i="4" s="1"/>
  <c r="K231" i="4"/>
  <c r="L231" i="4" s="1"/>
  <c r="K232" i="4"/>
  <c r="L232" i="4" s="1"/>
  <c r="K233" i="4"/>
  <c r="L233" i="4" s="1"/>
  <c r="K234" i="4"/>
  <c r="L234" i="4" s="1"/>
  <c r="K235" i="4"/>
  <c r="L235" i="4" s="1"/>
  <c r="K236" i="4"/>
  <c r="L236" i="4" s="1"/>
  <c r="K237" i="4"/>
  <c r="L237" i="4" s="1"/>
  <c r="K238" i="4"/>
  <c r="L238" i="4" s="1"/>
  <c r="K239" i="4"/>
  <c r="L239" i="4" s="1"/>
  <c r="K240" i="4"/>
  <c r="L240" i="4" s="1"/>
  <c r="K241" i="4"/>
  <c r="L241" i="4" s="1"/>
  <c r="K242" i="4"/>
  <c r="L242" i="4" s="1"/>
  <c r="K243" i="4"/>
  <c r="L243" i="4" s="1"/>
  <c r="K244" i="4"/>
  <c r="L244" i="4" s="1"/>
  <c r="K245" i="4"/>
  <c r="L245" i="4" s="1"/>
  <c r="K246" i="4"/>
  <c r="L246" i="4" s="1"/>
  <c r="K247" i="4"/>
  <c r="L247" i="4" s="1"/>
  <c r="K248" i="4"/>
  <c r="L248" i="4" s="1"/>
  <c r="K249" i="4"/>
  <c r="L249" i="4" s="1"/>
  <c r="K250" i="4"/>
  <c r="L250" i="4" s="1"/>
  <c r="K251" i="4"/>
  <c r="L251" i="4" s="1"/>
  <c r="K252" i="4"/>
  <c r="L252" i="4" s="1"/>
  <c r="K253" i="4"/>
  <c r="L253" i="4" s="1"/>
  <c r="K254" i="4"/>
  <c r="L254" i="4" s="1"/>
  <c r="K255" i="4"/>
  <c r="L255" i="4" s="1"/>
  <c r="K256" i="4"/>
  <c r="L256" i="4" s="1"/>
  <c r="K257" i="4"/>
  <c r="L257" i="4" s="1"/>
  <c r="K258" i="4"/>
  <c r="L258" i="4" s="1"/>
  <c r="K259" i="4"/>
  <c r="L259" i="4" s="1"/>
  <c r="K260" i="4"/>
  <c r="L260" i="4" s="1"/>
  <c r="K261" i="4"/>
  <c r="L261" i="4" s="1"/>
  <c r="K262" i="4"/>
  <c r="L262" i="4" s="1"/>
  <c r="K263" i="4"/>
  <c r="L263" i="4" s="1"/>
  <c r="K264" i="4"/>
  <c r="L264" i="4" s="1"/>
  <c r="K265" i="4"/>
  <c r="L265" i="4" s="1"/>
  <c r="K266" i="4"/>
  <c r="L266" i="4" s="1"/>
  <c r="K267" i="4"/>
  <c r="L267" i="4" s="1"/>
  <c r="K268" i="4"/>
  <c r="L268" i="4" s="1"/>
  <c r="K269" i="4"/>
  <c r="L269" i="4" s="1"/>
  <c r="K270" i="4"/>
  <c r="L270" i="4" s="1"/>
  <c r="K271" i="4"/>
  <c r="L271" i="4" s="1"/>
  <c r="K272" i="4"/>
  <c r="L272" i="4" s="1"/>
  <c r="K273" i="4"/>
  <c r="L273" i="4" s="1"/>
  <c r="K274" i="4"/>
  <c r="L274" i="4" s="1"/>
  <c r="K275" i="4"/>
  <c r="L275" i="4" s="1"/>
  <c r="K276" i="4"/>
  <c r="L276" i="4" s="1"/>
  <c r="K277" i="4"/>
  <c r="L277" i="4" s="1"/>
  <c r="K278" i="4"/>
  <c r="L278" i="4" s="1"/>
  <c r="K279" i="4"/>
  <c r="L279" i="4" s="1"/>
  <c r="K280" i="4"/>
  <c r="L280" i="4" s="1"/>
  <c r="K281" i="4"/>
  <c r="L281" i="4" s="1"/>
  <c r="K282" i="4"/>
  <c r="L282" i="4" s="1"/>
  <c r="K283" i="4"/>
  <c r="L283" i="4" s="1"/>
  <c r="K284" i="4"/>
  <c r="L284" i="4" s="1"/>
  <c r="K285" i="4"/>
  <c r="L285" i="4" s="1"/>
  <c r="K286" i="4"/>
  <c r="L286" i="4" s="1"/>
  <c r="K287" i="4"/>
  <c r="L287" i="4" s="1"/>
  <c r="K288" i="4"/>
  <c r="L288" i="4" s="1"/>
  <c r="K289" i="4"/>
  <c r="L289" i="4" s="1"/>
  <c r="K290" i="4"/>
  <c r="L290" i="4" s="1"/>
  <c r="K291" i="4"/>
  <c r="L291" i="4" s="1"/>
  <c r="K292" i="4"/>
  <c r="L292" i="4" s="1"/>
  <c r="K293" i="4"/>
  <c r="L293" i="4" s="1"/>
  <c r="K294" i="4"/>
  <c r="L294" i="4" s="1"/>
  <c r="K295" i="4"/>
  <c r="L295" i="4" s="1"/>
  <c r="K296" i="4"/>
  <c r="L296" i="4" s="1"/>
  <c r="K297" i="4"/>
  <c r="L297" i="4" s="1"/>
  <c r="K298" i="4"/>
  <c r="L298" i="4" s="1"/>
  <c r="K299" i="4"/>
  <c r="L299" i="4" s="1"/>
  <c r="K300" i="4"/>
  <c r="L300" i="4" s="1"/>
  <c r="K301" i="4"/>
  <c r="L301" i="4" s="1"/>
  <c r="K302" i="4"/>
  <c r="L302" i="4" s="1"/>
  <c r="K303" i="4"/>
  <c r="L303" i="4" s="1"/>
  <c r="K304" i="4"/>
  <c r="L304" i="4" s="1"/>
  <c r="K305" i="4"/>
  <c r="L305" i="4" s="1"/>
  <c r="K306" i="4"/>
  <c r="L306" i="4" s="1"/>
  <c r="K307" i="4"/>
  <c r="L307" i="4" s="1"/>
  <c r="K308" i="4"/>
  <c r="L308" i="4" s="1"/>
  <c r="K309" i="4"/>
  <c r="L309" i="4" s="1"/>
  <c r="K310" i="4"/>
  <c r="L310" i="4" s="1"/>
  <c r="K311" i="4"/>
  <c r="L311" i="4" s="1"/>
  <c r="K312" i="4"/>
  <c r="L312" i="4" s="1"/>
  <c r="K313" i="4"/>
  <c r="L313" i="4" s="1"/>
  <c r="K314" i="4"/>
  <c r="L314" i="4" s="1"/>
  <c r="K315" i="4"/>
  <c r="L315" i="4" s="1"/>
  <c r="K316" i="4"/>
  <c r="L316" i="4" s="1"/>
  <c r="K317" i="4"/>
  <c r="L317" i="4" s="1"/>
  <c r="K318" i="4"/>
  <c r="L318" i="4" s="1"/>
  <c r="K319" i="4"/>
  <c r="L319" i="4" s="1"/>
  <c r="K320" i="4"/>
  <c r="L320" i="4" s="1"/>
  <c r="K321" i="4"/>
  <c r="L321" i="4" s="1"/>
  <c r="K322" i="4"/>
  <c r="L322" i="4" s="1"/>
  <c r="K323" i="4"/>
  <c r="L323" i="4" s="1"/>
  <c r="K324" i="4"/>
  <c r="L324" i="4" s="1"/>
  <c r="K325" i="4"/>
  <c r="L325" i="4" s="1"/>
  <c r="K326" i="4"/>
  <c r="L326" i="4" s="1"/>
  <c r="K327" i="4"/>
  <c r="L327" i="4" s="1"/>
  <c r="K328" i="4"/>
  <c r="L328" i="4" s="1"/>
  <c r="K329" i="4"/>
  <c r="L329" i="4" s="1"/>
  <c r="K330" i="4"/>
  <c r="L330" i="4" s="1"/>
  <c r="K331" i="4"/>
  <c r="L331" i="4" s="1"/>
  <c r="K332" i="4"/>
  <c r="L332" i="4" s="1"/>
  <c r="K333" i="4"/>
  <c r="L333" i="4" s="1"/>
  <c r="K334" i="4"/>
  <c r="L334" i="4" s="1"/>
  <c r="K335" i="4"/>
  <c r="L335" i="4" s="1"/>
  <c r="K336" i="4"/>
  <c r="L336" i="4" s="1"/>
  <c r="K337" i="4"/>
  <c r="L337" i="4" s="1"/>
  <c r="K338" i="4"/>
  <c r="L338" i="4" s="1"/>
  <c r="K339" i="4"/>
  <c r="L339" i="4" s="1"/>
  <c r="K340" i="4"/>
  <c r="L340" i="4" s="1"/>
  <c r="K341" i="4"/>
  <c r="L341" i="4" s="1"/>
  <c r="K342" i="4"/>
  <c r="L342" i="4" s="1"/>
  <c r="K343" i="4"/>
  <c r="L343" i="4" s="1"/>
  <c r="K344" i="4"/>
  <c r="L344" i="4" s="1"/>
  <c r="K345" i="4"/>
  <c r="L345" i="4" s="1"/>
  <c r="K346" i="4"/>
  <c r="L346" i="4" s="1"/>
  <c r="K347" i="4"/>
  <c r="L347" i="4" s="1"/>
  <c r="K348" i="4"/>
  <c r="L348" i="4" s="1"/>
  <c r="K349" i="4"/>
  <c r="L349" i="4" s="1"/>
  <c r="K350" i="4"/>
  <c r="L350" i="4" s="1"/>
  <c r="K351" i="4"/>
  <c r="L351" i="4" s="1"/>
  <c r="K352" i="4"/>
  <c r="L352" i="4" s="1"/>
  <c r="K353" i="4"/>
  <c r="L353" i="4" s="1"/>
  <c r="K354" i="4"/>
  <c r="L354" i="4" s="1"/>
  <c r="K355" i="4"/>
  <c r="L355" i="4" s="1"/>
  <c r="K356" i="4"/>
  <c r="L356" i="4" s="1"/>
  <c r="K357" i="4"/>
  <c r="L357" i="4" s="1"/>
  <c r="K358" i="4"/>
  <c r="L358" i="4" s="1"/>
  <c r="K359" i="4"/>
  <c r="L359" i="4" s="1"/>
  <c r="K360" i="4"/>
  <c r="L360" i="4" s="1"/>
  <c r="K361" i="4"/>
  <c r="L361" i="4" s="1"/>
  <c r="K362" i="4"/>
  <c r="L362" i="4" s="1"/>
  <c r="K363" i="4"/>
  <c r="L363" i="4" s="1"/>
  <c r="K364" i="4"/>
  <c r="L364" i="4" s="1"/>
  <c r="K365" i="4"/>
  <c r="L365" i="4" s="1"/>
  <c r="K366" i="4"/>
  <c r="L366" i="4" s="1"/>
  <c r="K367" i="4"/>
  <c r="L367" i="4" s="1"/>
  <c r="K368" i="4"/>
  <c r="L368" i="4" s="1"/>
  <c r="K369" i="4"/>
  <c r="L369" i="4" s="1"/>
  <c r="K370" i="4"/>
  <c r="L370" i="4" s="1"/>
  <c r="K371" i="4"/>
  <c r="L371" i="4" s="1"/>
  <c r="K372" i="4"/>
  <c r="L372" i="4" s="1"/>
  <c r="K373" i="4"/>
  <c r="L373" i="4" s="1"/>
  <c r="K374" i="4"/>
  <c r="L374" i="4" s="1"/>
  <c r="K375" i="4"/>
  <c r="L375" i="4" s="1"/>
  <c r="K376" i="4"/>
  <c r="L376" i="4" s="1"/>
  <c r="K377" i="4"/>
  <c r="L377" i="4" s="1"/>
  <c r="K378" i="4"/>
  <c r="L378" i="4" s="1"/>
  <c r="K379" i="4"/>
  <c r="L379" i="4" s="1"/>
  <c r="K380" i="4"/>
  <c r="L380" i="4" s="1"/>
  <c r="K381" i="4"/>
  <c r="L381" i="4" s="1"/>
  <c r="K382" i="4"/>
  <c r="L382" i="4" s="1"/>
  <c r="K383" i="4"/>
  <c r="L383" i="4" s="1"/>
  <c r="K384" i="4"/>
  <c r="L384" i="4" s="1"/>
  <c r="K385" i="4"/>
  <c r="L385" i="4" s="1"/>
  <c r="K386" i="4"/>
  <c r="L386" i="4" s="1"/>
  <c r="K387" i="4"/>
  <c r="L387" i="4" s="1"/>
  <c r="K388" i="4"/>
  <c r="L388" i="4" s="1"/>
  <c r="K389" i="4"/>
  <c r="L389" i="4" s="1"/>
  <c r="K390" i="4"/>
  <c r="L390" i="4" s="1"/>
  <c r="K391" i="4"/>
  <c r="L391" i="4" s="1"/>
  <c r="K392" i="4"/>
  <c r="L392" i="4" s="1"/>
  <c r="K393" i="4"/>
  <c r="L393" i="4" s="1"/>
  <c r="K394" i="4"/>
  <c r="L394" i="4" s="1"/>
  <c r="K395" i="4"/>
  <c r="L395" i="4" s="1"/>
  <c r="K396" i="4"/>
  <c r="L396" i="4" s="1"/>
  <c r="K397" i="4"/>
  <c r="L397" i="4" s="1"/>
  <c r="K398" i="4"/>
  <c r="L398" i="4" s="1"/>
  <c r="K399" i="4"/>
  <c r="L399" i="4" s="1"/>
  <c r="K400" i="4"/>
  <c r="L400" i="4" s="1"/>
  <c r="K401" i="4"/>
  <c r="L401" i="4" s="1"/>
  <c r="K402" i="4"/>
  <c r="L402" i="4" s="1"/>
  <c r="K403" i="4"/>
  <c r="L403" i="4" s="1"/>
  <c r="K404" i="4"/>
  <c r="L404" i="4" s="1"/>
  <c r="K405" i="4"/>
  <c r="L405" i="4" s="1"/>
  <c r="K406" i="4"/>
  <c r="L406" i="4" s="1"/>
  <c r="K407" i="4"/>
  <c r="L407" i="4" s="1"/>
  <c r="K408" i="4"/>
  <c r="L408" i="4" s="1"/>
  <c r="K409" i="4"/>
  <c r="L409" i="4" s="1"/>
  <c r="K410" i="4"/>
  <c r="L410" i="4" s="1"/>
  <c r="K411" i="4"/>
  <c r="L411" i="4" s="1"/>
  <c r="K412" i="4"/>
  <c r="L412" i="4" s="1"/>
  <c r="K413" i="4"/>
  <c r="L413" i="4" s="1"/>
  <c r="K414" i="4"/>
  <c r="L414" i="4" s="1"/>
  <c r="K415" i="4"/>
  <c r="L415" i="4" s="1"/>
  <c r="K416" i="4"/>
  <c r="L416" i="4" s="1"/>
  <c r="K417" i="4"/>
  <c r="L417" i="4" s="1"/>
  <c r="K418" i="4"/>
  <c r="L418" i="4" s="1"/>
  <c r="K419" i="4"/>
  <c r="L419" i="4" s="1"/>
  <c r="K420" i="4"/>
  <c r="L420" i="4" s="1"/>
  <c r="K421" i="4"/>
  <c r="L421" i="4" s="1"/>
  <c r="K422" i="4"/>
  <c r="L422" i="4" s="1"/>
  <c r="K423" i="4"/>
  <c r="L423" i="4" s="1"/>
  <c r="K424" i="4"/>
  <c r="L424" i="4" s="1"/>
  <c r="K425" i="4"/>
  <c r="L425" i="4" s="1"/>
  <c r="K426" i="4"/>
  <c r="L426" i="4" s="1"/>
  <c r="K427" i="4"/>
  <c r="L427" i="4" s="1"/>
  <c r="K428" i="4"/>
  <c r="L428" i="4" s="1"/>
  <c r="K429" i="4"/>
  <c r="L429" i="4" s="1"/>
  <c r="K430" i="4"/>
  <c r="L430" i="4" s="1"/>
  <c r="K431" i="4"/>
  <c r="L431" i="4" s="1"/>
  <c r="K432" i="4"/>
  <c r="L432" i="4" s="1"/>
  <c r="K433" i="4"/>
  <c r="L433" i="4" s="1"/>
  <c r="K434" i="4"/>
  <c r="L434" i="4" s="1"/>
  <c r="K435" i="4"/>
  <c r="L435" i="4" s="1"/>
  <c r="K436" i="4"/>
  <c r="L436" i="4" s="1"/>
  <c r="K437" i="4"/>
  <c r="L437" i="4" s="1"/>
  <c r="K438" i="4"/>
  <c r="L438" i="4" s="1"/>
  <c r="K439" i="4"/>
  <c r="L439" i="4" s="1"/>
  <c r="K440" i="4"/>
  <c r="L440" i="4" s="1"/>
  <c r="K441" i="4"/>
  <c r="L441" i="4" s="1"/>
  <c r="K442" i="4"/>
  <c r="L442" i="4" s="1"/>
  <c r="K443" i="4"/>
  <c r="L443" i="4" s="1"/>
  <c r="K444" i="4"/>
  <c r="L444" i="4" s="1"/>
  <c r="K445" i="4"/>
  <c r="L445" i="4" s="1"/>
  <c r="K446" i="4"/>
  <c r="L446" i="4" s="1"/>
  <c r="K447" i="4"/>
  <c r="L447" i="4" s="1"/>
  <c r="K448" i="4"/>
  <c r="L448" i="4" s="1"/>
  <c r="K449" i="4"/>
  <c r="L449" i="4" s="1"/>
  <c r="K450" i="4"/>
  <c r="L450" i="4" s="1"/>
  <c r="K451" i="4"/>
  <c r="L451" i="4" s="1"/>
  <c r="K452" i="4"/>
  <c r="L452" i="4" s="1"/>
  <c r="K453" i="4"/>
  <c r="L453" i="4" s="1"/>
  <c r="K454" i="4"/>
  <c r="L454" i="4" s="1"/>
  <c r="K455" i="4"/>
  <c r="L455" i="4" s="1"/>
  <c r="K456" i="4"/>
  <c r="L456" i="4" s="1"/>
  <c r="K457" i="4"/>
  <c r="L457" i="4" s="1"/>
  <c r="K458" i="4"/>
  <c r="L458" i="4" s="1"/>
  <c r="K459" i="4"/>
  <c r="L459" i="4" s="1"/>
  <c r="K460" i="4"/>
  <c r="L460" i="4" s="1"/>
  <c r="K461" i="4"/>
  <c r="L461" i="4" s="1"/>
  <c r="K462" i="4"/>
  <c r="L462" i="4" s="1"/>
  <c r="K463" i="4"/>
  <c r="L463" i="4" s="1"/>
  <c r="K464" i="4"/>
  <c r="L464" i="4" s="1"/>
  <c r="K465" i="4"/>
  <c r="L465" i="4" s="1"/>
  <c r="K466" i="4"/>
  <c r="L466" i="4" s="1"/>
  <c r="K467" i="4"/>
  <c r="L467" i="4" s="1"/>
  <c r="K468" i="4"/>
  <c r="L468" i="4" s="1"/>
  <c r="K469" i="4"/>
  <c r="L469" i="4" s="1"/>
  <c r="K470" i="4"/>
  <c r="L470" i="4" s="1"/>
  <c r="K471" i="4"/>
  <c r="L471" i="4" s="1"/>
  <c r="K472" i="4"/>
  <c r="L472" i="4" s="1"/>
  <c r="K473" i="4"/>
  <c r="L473" i="4" s="1"/>
  <c r="K474" i="4"/>
  <c r="L474" i="4" s="1"/>
  <c r="K475" i="4"/>
  <c r="L475" i="4" s="1"/>
  <c r="K476" i="4"/>
  <c r="L476" i="4" s="1"/>
  <c r="K477" i="4"/>
  <c r="L477" i="4" s="1"/>
  <c r="K478" i="4"/>
  <c r="L478" i="4" s="1"/>
  <c r="K479" i="4"/>
  <c r="L479" i="4" s="1"/>
  <c r="K480" i="4"/>
  <c r="L480" i="4" s="1"/>
  <c r="K481" i="4"/>
  <c r="L481" i="4" s="1"/>
  <c r="K482" i="4"/>
  <c r="L482" i="4" s="1"/>
  <c r="K483" i="4"/>
  <c r="L483" i="4" s="1"/>
  <c r="K484" i="4"/>
  <c r="L484" i="4" s="1"/>
  <c r="K485" i="4"/>
  <c r="L485" i="4" s="1"/>
  <c r="K486" i="4"/>
  <c r="L486" i="4" s="1"/>
  <c r="K487" i="4"/>
  <c r="L487" i="4" s="1"/>
  <c r="K488" i="4"/>
  <c r="L488" i="4" s="1"/>
  <c r="K489" i="4"/>
  <c r="L489" i="4" s="1"/>
  <c r="K490" i="4"/>
  <c r="L490" i="4" s="1"/>
  <c r="K491" i="4"/>
  <c r="L491" i="4" s="1"/>
  <c r="K492" i="4"/>
  <c r="L492" i="4" s="1"/>
  <c r="K493" i="4"/>
  <c r="L493" i="4" s="1"/>
  <c r="K494" i="4"/>
  <c r="L494" i="4" s="1"/>
  <c r="K495" i="4"/>
  <c r="L495" i="4" s="1"/>
  <c r="K496" i="4"/>
  <c r="L496" i="4" s="1"/>
  <c r="K497" i="4"/>
  <c r="L497" i="4" s="1"/>
  <c r="K498" i="4"/>
  <c r="L498" i="4" s="1"/>
  <c r="K499" i="4"/>
  <c r="L499" i="4" s="1"/>
  <c r="K500" i="4"/>
  <c r="L500" i="4" s="1"/>
  <c r="K501" i="4"/>
  <c r="L501" i="4" s="1"/>
  <c r="K502" i="4"/>
  <c r="L502" i="4" s="1"/>
  <c r="K503" i="4"/>
  <c r="L503" i="4" s="1"/>
  <c r="K504" i="4"/>
  <c r="L504" i="4" s="1"/>
  <c r="K505" i="4"/>
  <c r="L505" i="4" s="1"/>
  <c r="K11" i="4"/>
  <c r="L11" i="4" s="1"/>
  <c r="L8" i="4"/>
  <c r="L9" i="4"/>
  <c r="L10" i="4"/>
  <c r="L7" i="4"/>
  <c r="J2" i="9"/>
  <c r="I2" i="9"/>
  <c r="F15" i="4"/>
  <c r="E15" i="4"/>
  <c r="N2" i="9"/>
  <c r="H2" i="9"/>
  <c r="G2" i="9"/>
  <c r="F2" i="9"/>
  <c r="E2" i="9"/>
  <c r="D2" i="9"/>
  <c r="C2" i="9"/>
  <c r="B2" i="9"/>
  <c r="E12" i="4"/>
  <c r="F12" i="4"/>
  <c r="H12" i="4"/>
  <c r="I12" i="4"/>
  <c r="J12" i="4" s="1"/>
  <c r="K12" i="4"/>
  <c r="L12" i="4" s="1"/>
  <c r="M12" i="4"/>
  <c r="N12" i="4"/>
  <c r="O12" i="4"/>
  <c r="P12" i="4"/>
  <c r="Q12" i="4"/>
  <c r="R12" i="4"/>
  <c r="E13" i="4"/>
  <c r="F13" i="4"/>
  <c r="G13" i="4"/>
  <c r="H13" i="4" s="1"/>
  <c r="I13" i="4"/>
  <c r="J13" i="4" s="1"/>
  <c r="M13" i="4"/>
  <c r="N13" i="4"/>
  <c r="O13" i="4"/>
  <c r="P13" i="4"/>
  <c r="Q13" i="4"/>
  <c r="R13" i="4"/>
  <c r="E14" i="4"/>
  <c r="F14" i="4"/>
  <c r="G14" i="4"/>
  <c r="A14" i="7" s="1"/>
  <c r="I14" i="4"/>
  <c r="J14" i="4" s="1"/>
  <c r="M14" i="4"/>
  <c r="N14" i="4"/>
  <c r="O14" i="4"/>
  <c r="P14" i="4"/>
  <c r="Q14" i="4"/>
  <c r="R14" i="4"/>
  <c r="G15" i="4"/>
  <c r="A15" i="7" s="1"/>
  <c r="I15" i="4"/>
  <c r="J15" i="4" s="1"/>
  <c r="M15" i="4"/>
  <c r="N15" i="4"/>
  <c r="O15" i="4"/>
  <c r="P15" i="4"/>
  <c r="Q15" i="4"/>
  <c r="R15" i="4"/>
  <c r="E16" i="4"/>
  <c r="F16" i="4"/>
  <c r="G16" i="4"/>
  <c r="A16" i="7" s="1"/>
  <c r="H16" i="4"/>
  <c r="I16" i="4"/>
  <c r="J16" i="4" s="1"/>
  <c r="M16" i="4"/>
  <c r="N16" i="4"/>
  <c r="O16" i="4"/>
  <c r="P16" i="4"/>
  <c r="Q16" i="4"/>
  <c r="R16" i="4"/>
  <c r="E17" i="4"/>
  <c r="F17" i="4"/>
  <c r="G17" i="4"/>
  <c r="H17" i="4" s="1"/>
  <c r="I17" i="4"/>
  <c r="J17" i="4" s="1"/>
  <c r="M17" i="4"/>
  <c r="N17" i="4"/>
  <c r="O17" i="4"/>
  <c r="P17" i="4"/>
  <c r="Q17" i="4"/>
  <c r="R17" i="4"/>
  <c r="E18" i="4"/>
  <c r="F18" i="4"/>
  <c r="G18" i="4"/>
  <c r="A18" i="7" s="1"/>
  <c r="I18" i="4"/>
  <c r="J18" i="4" s="1"/>
  <c r="M18" i="4"/>
  <c r="N18" i="4"/>
  <c r="O18" i="4"/>
  <c r="P18" i="4"/>
  <c r="Q18" i="4"/>
  <c r="R18" i="4"/>
  <c r="E19" i="4"/>
  <c r="F19" i="4"/>
  <c r="G19" i="4"/>
  <c r="A19" i="7" s="1"/>
  <c r="I19" i="4"/>
  <c r="J19" i="4" s="1"/>
  <c r="M19" i="4"/>
  <c r="N19" i="4"/>
  <c r="O19" i="4"/>
  <c r="P19" i="4"/>
  <c r="Q19" i="4"/>
  <c r="R19" i="4"/>
  <c r="E20" i="4"/>
  <c r="F20" i="4"/>
  <c r="G20" i="4"/>
  <c r="A20" i="7" s="1"/>
  <c r="I20" i="4"/>
  <c r="J20" i="4" s="1"/>
  <c r="M20" i="4"/>
  <c r="N20" i="4"/>
  <c r="O20" i="4"/>
  <c r="P20" i="4"/>
  <c r="Q20" i="4"/>
  <c r="R20" i="4"/>
  <c r="E21" i="4"/>
  <c r="F21" i="4"/>
  <c r="G21" i="4"/>
  <c r="A21" i="7" s="1"/>
  <c r="H21" i="4"/>
  <c r="I21" i="4"/>
  <c r="J21" i="4" s="1"/>
  <c r="M21" i="4"/>
  <c r="N21" i="4"/>
  <c r="O21" i="4"/>
  <c r="P21" i="4"/>
  <c r="Q21" i="4"/>
  <c r="R21" i="4"/>
  <c r="E22" i="4"/>
  <c r="F22" i="4"/>
  <c r="G22" i="4"/>
  <c r="H22" i="4" s="1"/>
  <c r="I22" i="4"/>
  <c r="J22" i="4" s="1"/>
  <c r="M22" i="4"/>
  <c r="N22" i="4"/>
  <c r="O22" i="4"/>
  <c r="P22" i="4"/>
  <c r="Q22" i="4"/>
  <c r="R22" i="4"/>
  <c r="E23" i="4"/>
  <c r="F23" i="4"/>
  <c r="G23" i="4"/>
  <c r="A23" i="7" s="1"/>
  <c r="I23" i="4"/>
  <c r="J23" i="4" s="1"/>
  <c r="M23" i="4"/>
  <c r="N23" i="4"/>
  <c r="O23" i="4"/>
  <c r="P23" i="4"/>
  <c r="Q23" i="4"/>
  <c r="R23" i="4"/>
  <c r="E24" i="4"/>
  <c r="F24" i="4"/>
  <c r="G24" i="4"/>
  <c r="H24" i="4" s="1"/>
  <c r="I24" i="4"/>
  <c r="J24" i="4" s="1"/>
  <c r="M24" i="4"/>
  <c r="N24" i="4"/>
  <c r="O24" i="4"/>
  <c r="P24" i="4"/>
  <c r="Q24" i="4"/>
  <c r="R24" i="4"/>
  <c r="E25" i="4"/>
  <c r="F25" i="4"/>
  <c r="G25" i="4"/>
  <c r="H25" i="4"/>
  <c r="I25" i="4"/>
  <c r="J25" i="4" s="1"/>
  <c r="M25" i="4"/>
  <c r="N25" i="4"/>
  <c r="O25" i="4"/>
  <c r="P25" i="4"/>
  <c r="Q25" i="4"/>
  <c r="R25" i="4"/>
  <c r="E26" i="4"/>
  <c r="F26" i="4"/>
  <c r="G26" i="4"/>
  <c r="H26" i="4" s="1"/>
  <c r="I26" i="4"/>
  <c r="J26" i="4" s="1"/>
  <c r="M26" i="4"/>
  <c r="N26" i="4"/>
  <c r="O26" i="4"/>
  <c r="P26" i="4"/>
  <c r="Q26" i="4"/>
  <c r="R26" i="4"/>
  <c r="E27" i="4"/>
  <c r="F27" i="4"/>
  <c r="G27" i="4"/>
  <c r="H27" i="4" s="1"/>
  <c r="I27" i="4"/>
  <c r="J27" i="4" s="1"/>
  <c r="M27" i="4"/>
  <c r="N27" i="4"/>
  <c r="O27" i="4"/>
  <c r="P27" i="4"/>
  <c r="Q27" i="4"/>
  <c r="R27" i="4"/>
  <c r="E28" i="4"/>
  <c r="F28" i="4"/>
  <c r="G28" i="4"/>
  <c r="H28" i="4" s="1"/>
  <c r="I28" i="4"/>
  <c r="J28" i="4" s="1"/>
  <c r="M28" i="4"/>
  <c r="N28" i="4"/>
  <c r="O28" i="4"/>
  <c r="P28" i="4"/>
  <c r="Q28" i="4"/>
  <c r="R28" i="4"/>
  <c r="E29" i="4"/>
  <c r="F29" i="4"/>
  <c r="G29" i="4"/>
  <c r="H29" i="4" s="1"/>
  <c r="I29" i="4"/>
  <c r="J29" i="4" s="1"/>
  <c r="M29" i="4"/>
  <c r="N29" i="4"/>
  <c r="O29" i="4"/>
  <c r="P29" i="4"/>
  <c r="Q29" i="4"/>
  <c r="R29" i="4"/>
  <c r="E30" i="4"/>
  <c r="F30" i="4"/>
  <c r="G30" i="4"/>
  <c r="H30" i="4" s="1"/>
  <c r="I30" i="4"/>
  <c r="J30" i="4" s="1"/>
  <c r="M30" i="4"/>
  <c r="N30" i="4"/>
  <c r="O30" i="4"/>
  <c r="P30" i="4"/>
  <c r="Q30" i="4"/>
  <c r="R30" i="4"/>
  <c r="E31" i="4"/>
  <c r="F31" i="4"/>
  <c r="G31" i="4"/>
  <c r="A31" i="7" s="1"/>
  <c r="H31" i="4"/>
  <c r="I31" i="4"/>
  <c r="J31" i="4" s="1"/>
  <c r="M31" i="4"/>
  <c r="N31" i="4"/>
  <c r="O31" i="4"/>
  <c r="P31" i="4"/>
  <c r="Q31" i="4"/>
  <c r="R31" i="4"/>
  <c r="E32" i="4"/>
  <c r="F32" i="4"/>
  <c r="G32" i="4"/>
  <c r="A32" i="7" s="1"/>
  <c r="I32" i="4"/>
  <c r="J32" i="4" s="1"/>
  <c r="M32" i="4"/>
  <c r="N32" i="4"/>
  <c r="O32" i="4"/>
  <c r="P32" i="4"/>
  <c r="Q32" i="4"/>
  <c r="R32" i="4"/>
  <c r="E33" i="4"/>
  <c r="F33" i="4"/>
  <c r="G33" i="4"/>
  <c r="H33" i="4" s="1"/>
  <c r="I33" i="4"/>
  <c r="J33" i="4" s="1"/>
  <c r="M33" i="4"/>
  <c r="N33" i="4"/>
  <c r="O33" i="4"/>
  <c r="P33" i="4"/>
  <c r="Q33" i="4"/>
  <c r="R33" i="4"/>
  <c r="E34" i="4"/>
  <c r="F34" i="4"/>
  <c r="G34" i="4"/>
  <c r="A34" i="7" s="1"/>
  <c r="I34" i="4"/>
  <c r="J34" i="4" s="1"/>
  <c r="M34" i="4"/>
  <c r="N34" i="4"/>
  <c r="O34" i="4"/>
  <c r="P34" i="4"/>
  <c r="Q34" i="4"/>
  <c r="R34" i="4"/>
  <c r="E35" i="4"/>
  <c r="F35" i="4"/>
  <c r="G35" i="4"/>
  <c r="H35" i="4" s="1"/>
  <c r="I35" i="4"/>
  <c r="J35" i="4" s="1"/>
  <c r="M35" i="4"/>
  <c r="N35" i="4"/>
  <c r="O35" i="4"/>
  <c r="P35" i="4"/>
  <c r="Q35" i="4"/>
  <c r="R35" i="4"/>
  <c r="E36" i="4"/>
  <c r="F36" i="4"/>
  <c r="G36" i="4"/>
  <c r="H36" i="4"/>
  <c r="I36" i="4"/>
  <c r="J36" i="4" s="1"/>
  <c r="M36" i="4"/>
  <c r="N36" i="4"/>
  <c r="O36" i="4"/>
  <c r="P36" i="4"/>
  <c r="Q36" i="4"/>
  <c r="R36" i="4"/>
  <c r="E37" i="4"/>
  <c r="F37" i="4"/>
  <c r="G37" i="4"/>
  <c r="H37" i="4" s="1"/>
  <c r="I37" i="4"/>
  <c r="J37" i="4" s="1"/>
  <c r="M37" i="4"/>
  <c r="N37" i="4"/>
  <c r="O37" i="4"/>
  <c r="P37" i="4"/>
  <c r="Q37" i="4"/>
  <c r="R37" i="4"/>
  <c r="E38" i="4"/>
  <c r="F38" i="4"/>
  <c r="G38" i="4"/>
  <c r="H38" i="4"/>
  <c r="I38" i="4"/>
  <c r="J38" i="4" s="1"/>
  <c r="M38" i="4"/>
  <c r="N38" i="4"/>
  <c r="O38" i="4"/>
  <c r="P38" i="4"/>
  <c r="Q38" i="4"/>
  <c r="R38" i="4"/>
  <c r="E39" i="4"/>
  <c r="F39" i="4"/>
  <c r="G39" i="4"/>
  <c r="H39" i="4" s="1"/>
  <c r="I39" i="4"/>
  <c r="J39" i="4" s="1"/>
  <c r="M39" i="4"/>
  <c r="N39" i="4"/>
  <c r="O39" i="4"/>
  <c r="P39" i="4"/>
  <c r="Q39" i="4"/>
  <c r="R39" i="4"/>
  <c r="E40" i="4"/>
  <c r="F40" i="4"/>
  <c r="G40" i="4"/>
  <c r="H40" i="4"/>
  <c r="I40" i="4"/>
  <c r="J40" i="4" s="1"/>
  <c r="M40" i="4"/>
  <c r="N40" i="4"/>
  <c r="O40" i="4"/>
  <c r="P40" i="4"/>
  <c r="Q40" i="4"/>
  <c r="R40" i="4"/>
  <c r="E41" i="4"/>
  <c r="F41" i="4"/>
  <c r="G41" i="4"/>
  <c r="H41" i="4" s="1"/>
  <c r="I41" i="4"/>
  <c r="J41" i="4" s="1"/>
  <c r="M41" i="4"/>
  <c r="N41" i="4"/>
  <c r="O41" i="4"/>
  <c r="P41" i="4"/>
  <c r="Q41" i="4"/>
  <c r="R41" i="4"/>
  <c r="E42" i="4"/>
  <c r="F42" i="4"/>
  <c r="G42" i="4"/>
  <c r="A42" i="7" s="1"/>
  <c r="I42" i="4"/>
  <c r="J42" i="4" s="1"/>
  <c r="M42" i="4"/>
  <c r="N42" i="4"/>
  <c r="O42" i="4"/>
  <c r="P42" i="4"/>
  <c r="Q42" i="4"/>
  <c r="R42" i="4"/>
  <c r="E43" i="4"/>
  <c r="F43" i="4"/>
  <c r="G43" i="4"/>
  <c r="A43" i="7" s="1"/>
  <c r="I43" i="4"/>
  <c r="J43" i="4" s="1"/>
  <c r="M43" i="4"/>
  <c r="N43" i="4"/>
  <c r="O43" i="4"/>
  <c r="P43" i="4"/>
  <c r="Q43" i="4"/>
  <c r="R43" i="4"/>
  <c r="E44" i="4"/>
  <c r="F44" i="4"/>
  <c r="G44" i="4"/>
  <c r="A44" i="7" s="1"/>
  <c r="I44" i="4"/>
  <c r="J44" i="4" s="1"/>
  <c r="M44" i="4"/>
  <c r="N44" i="4"/>
  <c r="O44" i="4"/>
  <c r="P44" i="4"/>
  <c r="Q44" i="4"/>
  <c r="R44" i="4"/>
  <c r="E45" i="4"/>
  <c r="F45" i="4"/>
  <c r="G45" i="4"/>
  <c r="A45" i="7" s="1"/>
  <c r="H45" i="4"/>
  <c r="I45" i="4"/>
  <c r="J45" i="4" s="1"/>
  <c r="M45" i="4"/>
  <c r="N45" i="4"/>
  <c r="O45" i="4"/>
  <c r="P45" i="4"/>
  <c r="Q45" i="4"/>
  <c r="R45" i="4"/>
  <c r="E46" i="4"/>
  <c r="F46" i="4"/>
  <c r="G46" i="4"/>
  <c r="H46" i="4" s="1"/>
  <c r="I46" i="4"/>
  <c r="J46" i="4" s="1"/>
  <c r="M46" i="4"/>
  <c r="N46" i="4"/>
  <c r="O46" i="4"/>
  <c r="P46" i="4"/>
  <c r="Q46" i="4"/>
  <c r="R46" i="4"/>
  <c r="E47" i="4"/>
  <c r="F47" i="4"/>
  <c r="G47" i="4"/>
  <c r="A47" i="7" s="1"/>
  <c r="I47" i="4"/>
  <c r="J47" i="4" s="1"/>
  <c r="M47" i="4"/>
  <c r="N47" i="4"/>
  <c r="O47" i="4"/>
  <c r="P47" i="4"/>
  <c r="Q47" i="4"/>
  <c r="R47" i="4"/>
  <c r="E48" i="4"/>
  <c r="F48" i="4"/>
  <c r="G48" i="4"/>
  <c r="H48" i="4" s="1"/>
  <c r="I48" i="4"/>
  <c r="J48" i="4" s="1"/>
  <c r="M48" i="4"/>
  <c r="N48" i="4"/>
  <c r="O48" i="4"/>
  <c r="P48" i="4"/>
  <c r="Q48" i="4"/>
  <c r="R48" i="4"/>
  <c r="E49" i="4"/>
  <c r="F49" i="4"/>
  <c r="G49" i="4"/>
  <c r="H49" i="4"/>
  <c r="I49" i="4"/>
  <c r="J49" i="4" s="1"/>
  <c r="M49" i="4"/>
  <c r="N49" i="4"/>
  <c r="O49" i="4"/>
  <c r="P49" i="4"/>
  <c r="Q49" i="4"/>
  <c r="R49" i="4"/>
  <c r="E50" i="4"/>
  <c r="F50" i="4"/>
  <c r="G50" i="4"/>
  <c r="H50" i="4" s="1"/>
  <c r="I50" i="4"/>
  <c r="J50" i="4"/>
  <c r="M50" i="4"/>
  <c r="N50" i="4"/>
  <c r="O50" i="4"/>
  <c r="P50" i="4"/>
  <c r="Q50" i="4"/>
  <c r="R50" i="4"/>
  <c r="E51" i="4"/>
  <c r="F51" i="4"/>
  <c r="G51" i="4"/>
  <c r="H51" i="4"/>
  <c r="I51" i="4"/>
  <c r="J51" i="4" s="1"/>
  <c r="M51" i="4"/>
  <c r="N51" i="4"/>
  <c r="O51" i="4"/>
  <c r="P51" i="4"/>
  <c r="Q51" i="4"/>
  <c r="R51" i="4"/>
  <c r="E52" i="4"/>
  <c r="F52" i="4"/>
  <c r="G52" i="4"/>
  <c r="H52" i="4" s="1"/>
  <c r="I52" i="4"/>
  <c r="J52" i="4" s="1"/>
  <c r="M52" i="4"/>
  <c r="N52" i="4"/>
  <c r="O52" i="4"/>
  <c r="P52" i="4"/>
  <c r="Q52" i="4"/>
  <c r="R52" i="4"/>
  <c r="E53" i="4"/>
  <c r="F53" i="4"/>
  <c r="G53" i="4"/>
  <c r="H53" i="4" s="1"/>
  <c r="I53" i="4"/>
  <c r="J53" i="4" s="1"/>
  <c r="M53" i="4"/>
  <c r="N53" i="4"/>
  <c r="O53" i="4"/>
  <c r="P53" i="4"/>
  <c r="Q53" i="4"/>
  <c r="R53" i="4"/>
  <c r="E54" i="4"/>
  <c r="F54" i="4"/>
  <c r="G54" i="4"/>
  <c r="H54" i="4" s="1"/>
  <c r="I54" i="4"/>
  <c r="J54" i="4" s="1"/>
  <c r="M54" i="4"/>
  <c r="N54" i="4"/>
  <c r="O54" i="4"/>
  <c r="P54" i="4"/>
  <c r="Q54" i="4"/>
  <c r="R54" i="4"/>
  <c r="E55" i="4"/>
  <c r="F55" i="4"/>
  <c r="G55" i="4"/>
  <c r="H55" i="4" s="1"/>
  <c r="I55" i="4"/>
  <c r="J55" i="4" s="1"/>
  <c r="M55" i="4"/>
  <c r="N55" i="4"/>
  <c r="O55" i="4"/>
  <c r="P55" i="4"/>
  <c r="Q55" i="4"/>
  <c r="R55" i="4"/>
  <c r="E56" i="4"/>
  <c r="F56" i="4"/>
  <c r="G56" i="4"/>
  <c r="A56" i="7" s="1"/>
  <c r="I56" i="4"/>
  <c r="J56" i="4" s="1"/>
  <c r="M56" i="4"/>
  <c r="N56" i="4"/>
  <c r="O56" i="4"/>
  <c r="P56" i="4"/>
  <c r="Q56" i="4"/>
  <c r="R56" i="4"/>
  <c r="E57" i="4"/>
  <c r="F57" i="4"/>
  <c r="G57" i="4"/>
  <c r="A57" i="7" s="1"/>
  <c r="H57" i="4"/>
  <c r="I57" i="4"/>
  <c r="J57" i="4" s="1"/>
  <c r="M57" i="4"/>
  <c r="N57" i="4"/>
  <c r="O57" i="4"/>
  <c r="P57" i="4"/>
  <c r="Q57" i="4"/>
  <c r="R57" i="4"/>
  <c r="E58" i="4"/>
  <c r="F58" i="4"/>
  <c r="G58" i="4"/>
  <c r="A58" i="7" s="1"/>
  <c r="I58" i="4"/>
  <c r="J58" i="4" s="1"/>
  <c r="M58" i="4"/>
  <c r="N58" i="4"/>
  <c r="O58" i="4"/>
  <c r="P58" i="4"/>
  <c r="Q58" i="4"/>
  <c r="R58" i="4"/>
  <c r="E59" i="4"/>
  <c r="F59" i="4"/>
  <c r="G59" i="4"/>
  <c r="H59" i="4" s="1"/>
  <c r="I59" i="4"/>
  <c r="J59" i="4" s="1"/>
  <c r="M59" i="4"/>
  <c r="N59" i="4"/>
  <c r="O59" i="4"/>
  <c r="P59" i="4"/>
  <c r="Q59" i="4"/>
  <c r="R59" i="4"/>
  <c r="E60" i="4"/>
  <c r="F60" i="4"/>
  <c r="G60" i="4"/>
  <c r="H60" i="4" s="1"/>
  <c r="I60" i="4"/>
  <c r="J60" i="4" s="1"/>
  <c r="M60" i="4"/>
  <c r="N60" i="4"/>
  <c r="O60" i="4"/>
  <c r="P60" i="4"/>
  <c r="Q60" i="4"/>
  <c r="R60" i="4"/>
  <c r="E61" i="4"/>
  <c r="F61" i="4"/>
  <c r="G61" i="4"/>
  <c r="H61" i="4" s="1"/>
  <c r="I61" i="4"/>
  <c r="J61" i="4" s="1"/>
  <c r="M61" i="4"/>
  <c r="N61" i="4"/>
  <c r="O61" i="4"/>
  <c r="P61" i="4"/>
  <c r="Q61" i="4"/>
  <c r="R61" i="4"/>
  <c r="E62" i="4"/>
  <c r="F62" i="4"/>
  <c r="G62" i="4"/>
  <c r="A62" i="7" s="1"/>
  <c r="H62" i="4"/>
  <c r="I62" i="4"/>
  <c r="J62" i="4" s="1"/>
  <c r="M62" i="4"/>
  <c r="N62" i="4"/>
  <c r="O62" i="4"/>
  <c r="P62" i="4"/>
  <c r="Q62" i="4"/>
  <c r="R62" i="4"/>
  <c r="E63" i="4"/>
  <c r="F63" i="4"/>
  <c r="G63" i="4"/>
  <c r="H63" i="4" s="1"/>
  <c r="I63" i="4"/>
  <c r="J63" i="4" s="1"/>
  <c r="M63" i="4"/>
  <c r="N63" i="4"/>
  <c r="O63" i="4"/>
  <c r="P63" i="4"/>
  <c r="Q63" i="4"/>
  <c r="R63" i="4"/>
  <c r="E64" i="4"/>
  <c r="F64" i="4"/>
  <c r="G64" i="4"/>
  <c r="A64" i="7" s="1"/>
  <c r="I64" i="4"/>
  <c r="J64" i="4" s="1"/>
  <c r="M64" i="4"/>
  <c r="N64" i="4"/>
  <c r="O64" i="4"/>
  <c r="P64" i="4"/>
  <c r="Q64" i="4"/>
  <c r="R64" i="4"/>
  <c r="E65" i="4"/>
  <c r="F65" i="4"/>
  <c r="G65" i="4"/>
  <c r="H65" i="4" s="1"/>
  <c r="I65" i="4"/>
  <c r="J65" i="4" s="1"/>
  <c r="M65" i="4"/>
  <c r="N65" i="4"/>
  <c r="O65" i="4"/>
  <c r="P65" i="4"/>
  <c r="Q65" i="4"/>
  <c r="R65" i="4"/>
  <c r="E66" i="4"/>
  <c r="F66" i="4"/>
  <c r="G66" i="4"/>
  <c r="H66" i="4" s="1"/>
  <c r="I66" i="4"/>
  <c r="J66" i="4" s="1"/>
  <c r="M66" i="4"/>
  <c r="N66" i="4"/>
  <c r="O66" i="4"/>
  <c r="P66" i="4"/>
  <c r="Q66" i="4"/>
  <c r="R66" i="4"/>
  <c r="E67" i="4"/>
  <c r="F67" i="4"/>
  <c r="G67" i="4"/>
  <c r="H67" i="4" s="1"/>
  <c r="I67" i="4"/>
  <c r="J67" i="4" s="1"/>
  <c r="M67" i="4"/>
  <c r="N67" i="4"/>
  <c r="O67" i="4"/>
  <c r="P67" i="4"/>
  <c r="Q67" i="4"/>
  <c r="R67" i="4"/>
  <c r="E68" i="4"/>
  <c r="F68" i="4"/>
  <c r="G68" i="4"/>
  <c r="A68" i="7" s="1"/>
  <c r="H68" i="4"/>
  <c r="I68" i="4"/>
  <c r="J68" i="4" s="1"/>
  <c r="M68" i="4"/>
  <c r="N68" i="4"/>
  <c r="O68" i="4"/>
  <c r="P68" i="4"/>
  <c r="Q68" i="4"/>
  <c r="R68" i="4"/>
  <c r="E69" i="4"/>
  <c r="F69" i="4"/>
  <c r="G69" i="4"/>
  <c r="A69" i="7" s="1"/>
  <c r="I69" i="4"/>
  <c r="J69" i="4" s="1"/>
  <c r="M69" i="4"/>
  <c r="N69" i="4"/>
  <c r="O69" i="4"/>
  <c r="P69" i="4"/>
  <c r="Q69" i="4"/>
  <c r="R69" i="4"/>
  <c r="E70" i="4"/>
  <c r="F70" i="4"/>
  <c r="G70" i="4"/>
  <c r="H70" i="4" s="1"/>
  <c r="I70" i="4"/>
  <c r="J70" i="4" s="1"/>
  <c r="M70" i="4"/>
  <c r="N70" i="4"/>
  <c r="O70" i="4"/>
  <c r="P70" i="4"/>
  <c r="Q70" i="4"/>
  <c r="R70" i="4"/>
  <c r="E71" i="4"/>
  <c r="F71" i="4"/>
  <c r="G71" i="4"/>
  <c r="A71" i="7" s="1"/>
  <c r="H71" i="4"/>
  <c r="I71" i="4"/>
  <c r="J71" i="4" s="1"/>
  <c r="M71" i="4"/>
  <c r="N71" i="4"/>
  <c r="O71" i="4"/>
  <c r="P71" i="4"/>
  <c r="Q71" i="4"/>
  <c r="R71" i="4"/>
  <c r="E72" i="4"/>
  <c r="F72" i="4"/>
  <c r="G72" i="4"/>
  <c r="H72" i="4" s="1"/>
  <c r="I72" i="4"/>
  <c r="J72" i="4" s="1"/>
  <c r="M72" i="4"/>
  <c r="N72" i="4"/>
  <c r="O72" i="4"/>
  <c r="P72" i="4"/>
  <c r="Q72" i="4"/>
  <c r="R72" i="4"/>
  <c r="E73" i="4"/>
  <c r="F73" i="4"/>
  <c r="G73" i="4"/>
  <c r="A73" i="7" s="1"/>
  <c r="I73" i="4"/>
  <c r="J73" i="4" s="1"/>
  <c r="M73" i="4"/>
  <c r="N73" i="4"/>
  <c r="O73" i="4"/>
  <c r="P73" i="4"/>
  <c r="Q73" i="4"/>
  <c r="R73" i="4"/>
  <c r="E74" i="4"/>
  <c r="F74" i="4"/>
  <c r="G74" i="4"/>
  <c r="H74" i="4"/>
  <c r="I74" i="4"/>
  <c r="J74" i="4" s="1"/>
  <c r="M74" i="4"/>
  <c r="N74" i="4"/>
  <c r="O74" i="4"/>
  <c r="P74" i="4"/>
  <c r="Q74" i="4"/>
  <c r="R74" i="4"/>
  <c r="E75" i="4"/>
  <c r="F75" i="4"/>
  <c r="G75" i="4"/>
  <c r="H75" i="4" s="1"/>
  <c r="I75" i="4"/>
  <c r="J75" i="4" s="1"/>
  <c r="M75" i="4"/>
  <c r="N75" i="4"/>
  <c r="O75" i="4"/>
  <c r="P75" i="4"/>
  <c r="Q75" i="4"/>
  <c r="R75" i="4"/>
  <c r="E76" i="4"/>
  <c r="F76" i="4"/>
  <c r="G76" i="4"/>
  <c r="H76" i="4"/>
  <c r="I76" i="4"/>
  <c r="J76" i="4"/>
  <c r="M76" i="4"/>
  <c r="N76" i="4"/>
  <c r="O76" i="4"/>
  <c r="P76" i="4"/>
  <c r="Q76" i="4"/>
  <c r="R76" i="4"/>
  <c r="E77" i="4"/>
  <c r="F77" i="4"/>
  <c r="G77" i="4"/>
  <c r="H77" i="4"/>
  <c r="I77" i="4"/>
  <c r="J77" i="4" s="1"/>
  <c r="M77" i="4"/>
  <c r="N77" i="4"/>
  <c r="O77" i="4"/>
  <c r="P77" i="4"/>
  <c r="Q77" i="4"/>
  <c r="R77" i="4"/>
  <c r="E78" i="4"/>
  <c r="F78" i="4"/>
  <c r="G78" i="4"/>
  <c r="H78" i="4" s="1"/>
  <c r="I78" i="4"/>
  <c r="J78" i="4" s="1"/>
  <c r="M78" i="4"/>
  <c r="N78" i="4"/>
  <c r="O78" i="4"/>
  <c r="P78" i="4"/>
  <c r="Q78" i="4"/>
  <c r="R78" i="4"/>
  <c r="E79" i="4"/>
  <c r="F79" i="4"/>
  <c r="G79" i="4"/>
  <c r="H79" i="4" s="1"/>
  <c r="I79" i="4"/>
  <c r="J79" i="4" s="1"/>
  <c r="M79" i="4"/>
  <c r="N79" i="4"/>
  <c r="O79" i="4"/>
  <c r="P79" i="4"/>
  <c r="Q79" i="4"/>
  <c r="R79" i="4"/>
  <c r="E80" i="4"/>
  <c r="F80" i="4"/>
  <c r="G80" i="4"/>
  <c r="H80" i="4" s="1"/>
  <c r="I80" i="4"/>
  <c r="J80" i="4" s="1"/>
  <c r="M80" i="4"/>
  <c r="N80" i="4"/>
  <c r="O80" i="4"/>
  <c r="P80" i="4"/>
  <c r="Q80" i="4"/>
  <c r="R80" i="4"/>
  <c r="E81" i="4"/>
  <c r="F81" i="4"/>
  <c r="G81" i="4"/>
  <c r="A81" i="7" s="1"/>
  <c r="I81" i="4"/>
  <c r="J81" i="4" s="1"/>
  <c r="M81" i="4"/>
  <c r="N81" i="4"/>
  <c r="O81" i="4"/>
  <c r="P81" i="4"/>
  <c r="Q81" i="4"/>
  <c r="R81" i="4"/>
  <c r="E82" i="4"/>
  <c r="F82" i="4"/>
  <c r="G82" i="4"/>
  <c r="A82" i="7" s="1"/>
  <c r="H82" i="4"/>
  <c r="I82" i="4"/>
  <c r="J82" i="4" s="1"/>
  <c r="M82" i="4"/>
  <c r="N82" i="4"/>
  <c r="O82" i="4"/>
  <c r="P82" i="4"/>
  <c r="Q82" i="4"/>
  <c r="R82" i="4"/>
  <c r="E83" i="4"/>
  <c r="F83" i="4"/>
  <c r="G83" i="4"/>
  <c r="H83" i="4" s="1"/>
  <c r="I83" i="4"/>
  <c r="J83" i="4" s="1"/>
  <c r="M83" i="4"/>
  <c r="N83" i="4"/>
  <c r="O83" i="4"/>
  <c r="P83" i="4"/>
  <c r="Q83" i="4"/>
  <c r="R83" i="4"/>
  <c r="E84" i="4"/>
  <c r="F84" i="4"/>
  <c r="G84" i="4"/>
  <c r="A84" i="7" s="1"/>
  <c r="I84" i="4"/>
  <c r="J84" i="4" s="1"/>
  <c r="M84" i="4"/>
  <c r="N84" i="4"/>
  <c r="O84" i="4"/>
  <c r="P84" i="4"/>
  <c r="Q84" i="4"/>
  <c r="R84" i="4"/>
  <c r="E85" i="4"/>
  <c r="F85" i="4"/>
  <c r="G85" i="4"/>
  <c r="H85" i="4" s="1"/>
  <c r="I85" i="4"/>
  <c r="J85" i="4" s="1"/>
  <c r="M85" i="4"/>
  <c r="N85" i="4"/>
  <c r="O85" i="4"/>
  <c r="P85" i="4"/>
  <c r="Q85" i="4"/>
  <c r="R85" i="4"/>
  <c r="E86" i="4"/>
  <c r="F86" i="4"/>
  <c r="G86" i="4"/>
  <c r="A86" i="7" s="1"/>
  <c r="H86" i="4"/>
  <c r="I86" i="4"/>
  <c r="J86" i="4" s="1"/>
  <c r="M86" i="4"/>
  <c r="N86" i="4"/>
  <c r="O86" i="4"/>
  <c r="P86" i="4"/>
  <c r="Q86" i="4"/>
  <c r="R86" i="4"/>
  <c r="E87" i="4"/>
  <c r="F87" i="4"/>
  <c r="G87" i="4"/>
  <c r="H87" i="4" s="1"/>
  <c r="I87" i="4"/>
  <c r="J87" i="4" s="1"/>
  <c r="M87" i="4"/>
  <c r="N87" i="4"/>
  <c r="O87" i="4"/>
  <c r="P87" i="4"/>
  <c r="Q87" i="4"/>
  <c r="R87" i="4"/>
  <c r="E88" i="4"/>
  <c r="F88" i="4"/>
  <c r="G88" i="4"/>
  <c r="A88" i="7" s="1"/>
  <c r="I88" i="4"/>
  <c r="J88" i="4" s="1"/>
  <c r="M88" i="4"/>
  <c r="N88" i="4"/>
  <c r="O88" i="4"/>
  <c r="P88" i="4"/>
  <c r="Q88" i="4"/>
  <c r="R88" i="4"/>
  <c r="E89" i="4"/>
  <c r="F89" i="4"/>
  <c r="G89" i="4"/>
  <c r="H89" i="4" s="1"/>
  <c r="I89" i="4"/>
  <c r="J89" i="4" s="1"/>
  <c r="M89" i="4"/>
  <c r="N89" i="4"/>
  <c r="O89" i="4"/>
  <c r="P89" i="4"/>
  <c r="Q89" i="4"/>
  <c r="R89" i="4"/>
  <c r="E90" i="4"/>
  <c r="F90" i="4"/>
  <c r="G90" i="4"/>
  <c r="A90" i="7" s="1"/>
  <c r="I90" i="4"/>
  <c r="J90" i="4" s="1"/>
  <c r="M90" i="4"/>
  <c r="N90" i="4"/>
  <c r="O90" i="4"/>
  <c r="P90" i="4"/>
  <c r="Q90" i="4"/>
  <c r="R90" i="4"/>
  <c r="E91" i="4"/>
  <c r="F91" i="4"/>
  <c r="G91" i="4"/>
  <c r="H91" i="4" s="1"/>
  <c r="I91" i="4"/>
  <c r="J91" i="4" s="1"/>
  <c r="M91" i="4"/>
  <c r="N91" i="4"/>
  <c r="O91" i="4"/>
  <c r="P91" i="4"/>
  <c r="Q91" i="4"/>
  <c r="R91" i="4"/>
  <c r="E92" i="4"/>
  <c r="F92" i="4"/>
  <c r="G92" i="4"/>
  <c r="A92" i="7" s="1"/>
  <c r="I92" i="4"/>
  <c r="J92" i="4" s="1"/>
  <c r="M92" i="4"/>
  <c r="N92" i="4"/>
  <c r="O92" i="4"/>
  <c r="P92" i="4"/>
  <c r="Q92" i="4"/>
  <c r="R92" i="4"/>
  <c r="E93" i="4"/>
  <c r="F93" i="4"/>
  <c r="G93" i="4"/>
  <c r="A93" i="7" s="1"/>
  <c r="H93" i="4"/>
  <c r="I93" i="4"/>
  <c r="J93" i="4" s="1"/>
  <c r="M93" i="4"/>
  <c r="N93" i="4"/>
  <c r="O93" i="4"/>
  <c r="P93" i="4"/>
  <c r="Q93" i="4"/>
  <c r="R93" i="4"/>
  <c r="E94" i="4"/>
  <c r="F94" i="4"/>
  <c r="G94" i="4"/>
  <c r="A94" i="7" s="1"/>
  <c r="I94" i="4"/>
  <c r="J94" i="4" s="1"/>
  <c r="M94" i="4"/>
  <c r="N94" i="4"/>
  <c r="O94" i="4"/>
  <c r="P94" i="4"/>
  <c r="Q94" i="4"/>
  <c r="R94" i="4"/>
  <c r="E95" i="4"/>
  <c r="F95" i="4"/>
  <c r="G95" i="4"/>
  <c r="A95" i="7" s="1"/>
  <c r="H95" i="4"/>
  <c r="I95" i="4"/>
  <c r="J95" i="4" s="1"/>
  <c r="M95" i="4"/>
  <c r="N95" i="4"/>
  <c r="O95" i="4"/>
  <c r="P95" i="4"/>
  <c r="Q95" i="4"/>
  <c r="R95" i="4"/>
  <c r="E96" i="4"/>
  <c r="F96" i="4"/>
  <c r="G96" i="4"/>
  <c r="H96" i="4" s="1"/>
  <c r="I96" i="4"/>
  <c r="J96" i="4" s="1"/>
  <c r="M96" i="4"/>
  <c r="N96" i="4"/>
  <c r="O96" i="4"/>
  <c r="P96" i="4"/>
  <c r="Q96" i="4"/>
  <c r="R96" i="4"/>
  <c r="E97" i="4"/>
  <c r="F97" i="4"/>
  <c r="G97" i="4"/>
  <c r="A97" i="7" s="1"/>
  <c r="I97" i="4"/>
  <c r="J97" i="4" s="1"/>
  <c r="M97" i="4"/>
  <c r="N97" i="4"/>
  <c r="O97" i="4"/>
  <c r="P97" i="4"/>
  <c r="Q97" i="4"/>
  <c r="R97" i="4"/>
  <c r="E98" i="4"/>
  <c r="F98" i="4"/>
  <c r="G98" i="4"/>
  <c r="H98" i="4" s="1"/>
  <c r="I98" i="4"/>
  <c r="J98" i="4" s="1"/>
  <c r="M98" i="4"/>
  <c r="N98" i="4"/>
  <c r="O98" i="4"/>
  <c r="P98" i="4"/>
  <c r="Q98" i="4"/>
  <c r="R98" i="4"/>
  <c r="E99" i="4"/>
  <c r="F99" i="4"/>
  <c r="G99" i="4"/>
  <c r="A99" i="7" s="1"/>
  <c r="H99" i="4"/>
  <c r="I99" i="4"/>
  <c r="J99" i="4" s="1"/>
  <c r="M99" i="4"/>
  <c r="N99" i="4"/>
  <c r="O99" i="4"/>
  <c r="P99" i="4"/>
  <c r="Q99" i="4"/>
  <c r="R99" i="4"/>
  <c r="E100" i="4"/>
  <c r="F100" i="4"/>
  <c r="G100" i="4"/>
  <c r="H100" i="4" s="1"/>
  <c r="I100" i="4"/>
  <c r="J100" i="4" s="1"/>
  <c r="M100" i="4"/>
  <c r="N100" i="4"/>
  <c r="O100" i="4"/>
  <c r="P100" i="4"/>
  <c r="Q100" i="4"/>
  <c r="R100" i="4"/>
  <c r="E101" i="4"/>
  <c r="F101" i="4"/>
  <c r="G101" i="4"/>
  <c r="H101" i="4" s="1"/>
  <c r="I101" i="4"/>
  <c r="J101" i="4" s="1"/>
  <c r="M101" i="4"/>
  <c r="N101" i="4"/>
  <c r="O101" i="4"/>
  <c r="P101" i="4"/>
  <c r="Q101" i="4"/>
  <c r="R101" i="4"/>
  <c r="E102" i="4"/>
  <c r="F102" i="4"/>
  <c r="G102" i="4"/>
  <c r="A102" i="7" s="1"/>
  <c r="H102" i="4"/>
  <c r="I102" i="4"/>
  <c r="J102" i="4" s="1"/>
  <c r="M102" i="4"/>
  <c r="N102" i="4"/>
  <c r="O102" i="4"/>
  <c r="P102" i="4"/>
  <c r="Q102" i="4"/>
  <c r="R102" i="4"/>
  <c r="E103" i="4"/>
  <c r="F103" i="4"/>
  <c r="G103" i="4"/>
  <c r="H103" i="4" s="1"/>
  <c r="I103" i="4"/>
  <c r="J103" i="4" s="1"/>
  <c r="M103" i="4"/>
  <c r="N103" i="4"/>
  <c r="O103" i="4"/>
  <c r="P103" i="4"/>
  <c r="Q103" i="4"/>
  <c r="R103" i="4"/>
  <c r="E104" i="4"/>
  <c r="F104" i="4"/>
  <c r="G104" i="4"/>
  <c r="H104" i="4" s="1"/>
  <c r="I104" i="4"/>
  <c r="J104" i="4" s="1"/>
  <c r="M104" i="4"/>
  <c r="N104" i="4"/>
  <c r="O104" i="4"/>
  <c r="P104" i="4"/>
  <c r="Q104" i="4"/>
  <c r="R104" i="4"/>
  <c r="E105" i="4"/>
  <c r="F105" i="4"/>
  <c r="G105" i="4"/>
  <c r="H105" i="4" s="1"/>
  <c r="I105" i="4"/>
  <c r="J105" i="4" s="1"/>
  <c r="M105" i="4"/>
  <c r="N105" i="4"/>
  <c r="O105" i="4"/>
  <c r="P105" i="4"/>
  <c r="Q105" i="4"/>
  <c r="R105" i="4"/>
  <c r="E106" i="4"/>
  <c r="F106" i="4"/>
  <c r="G106" i="4"/>
  <c r="A106" i="7" s="1"/>
  <c r="H106" i="4"/>
  <c r="I106" i="4"/>
  <c r="J106" i="4" s="1"/>
  <c r="M106" i="4"/>
  <c r="N106" i="4"/>
  <c r="O106" i="4"/>
  <c r="P106" i="4"/>
  <c r="Q106" i="4"/>
  <c r="R106" i="4"/>
  <c r="E107" i="4"/>
  <c r="F107" i="4"/>
  <c r="G107" i="4"/>
  <c r="H107" i="4" s="1"/>
  <c r="I107" i="4"/>
  <c r="J107" i="4" s="1"/>
  <c r="M107" i="4"/>
  <c r="N107" i="4"/>
  <c r="O107" i="4"/>
  <c r="P107" i="4"/>
  <c r="Q107" i="4"/>
  <c r="R107" i="4"/>
  <c r="E108" i="4"/>
  <c r="F108" i="4"/>
  <c r="G108" i="4"/>
  <c r="H108" i="4" s="1"/>
  <c r="I108" i="4"/>
  <c r="J108" i="4" s="1"/>
  <c r="M108" i="4"/>
  <c r="N108" i="4"/>
  <c r="O108" i="4"/>
  <c r="P108" i="4"/>
  <c r="Q108" i="4"/>
  <c r="R108" i="4"/>
  <c r="E109" i="4"/>
  <c r="F109" i="4"/>
  <c r="G109" i="4"/>
  <c r="H109" i="4" s="1"/>
  <c r="I109" i="4"/>
  <c r="J109" i="4" s="1"/>
  <c r="M109" i="4"/>
  <c r="N109" i="4"/>
  <c r="O109" i="4"/>
  <c r="P109" i="4"/>
  <c r="Q109" i="4"/>
  <c r="R109" i="4"/>
  <c r="E110" i="4"/>
  <c r="F110" i="4"/>
  <c r="G110" i="4"/>
  <c r="H110" i="4"/>
  <c r="I110" i="4"/>
  <c r="J110" i="4" s="1"/>
  <c r="M110" i="4"/>
  <c r="N110" i="4"/>
  <c r="O110" i="4"/>
  <c r="P110" i="4"/>
  <c r="Q110" i="4"/>
  <c r="R110" i="4"/>
  <c r="E111" i="4"/>
  <c r="F111" i="4"/>
  <c r="G111" i="4"/>
  <c r="H111" i="4" s="1"/>
  <c r="I111" i="4"/>
  <c r="J111" i="4" s="1"/>
  <c r="M111" i="4"/>
  <c r="N111" i="4"/>
  <c r="O111" i="4"/>
  <c r="P111" i="4"/>
  <c r="Q111" i="4"/>
  <c r="R111" i="4"/>
  <c r="E112" i="4"/>
  <c r="F112" i="4"/>
  <c r="G112" i="4"/>
  <c r="A112" i="7" s="1"/>
  <c r="H112" i="4"/>
  <c r="I112" i="4"/>
  <c r="J112" i="4" s="1"/>
  <c r="M112" i="4"/>
  <c r="N112" i="4"/>
  <c r="O112" i="4"/>
  <c r="P112" i="4"/>
  <c r="Q112" i="4"/>
  <c r="R112" i="4"/>
  <c r="E113" i="4"/>
  <c r="F113" i="4"/>
  <c r="G113" i="4"/>
  <c r="H113" i="4" s="1"/>
  <c r="I113" i="4"/>
  <c r="J113" i="4" s="1"/>
  <c r="M113" i="4"/>
  <c r="N113" i="4"/>
  <c r="O113" i="4"/>
  <c r="P113" i="4"/>
  <c r="Q113" i="4"/>
  <c r="R113" i="4"/>
  <c r="E114" i="4"/>
  <c r="F114" i="4"/>
  <c r="G114" i="4"/>
  <c r="H114" i="4"/>
  <c r="I114" i="4"/>
  <c r="J114" i="4" s="1"/>
  <c r="M114" i="4"/>
  <c r="N114" i="4"/>
  <c r="O114" i="4"/>
  <c r="P114" i="4"/>
  <c r="Q114" i="4"/>
  <c r="R114" i="4"/>
  <c r="E115" i="4"/>
  <c r="F115" i="4"/>
  <c r="G115" i="4"/>
  <c r="H115" i="4" s="1"/>
  <c r="I115" i="4"/>
  <c r="J115" i="4" s="1"/>
  <c r="M115" i="4"/>
  <c r="N115" i="4"/>
  <c r="O115" i="4"/>
  <c r="P115" i="4"/>
  <c r="Q115" i="4"/>
  <c r="R115" i="4"/>
  <c r="E116" i="4"/>
  <c r="F116" i="4"/>
  <c r="G116" i="4"/>
  <c r="A116" i="7" s="1"/>
  <c r="I116" i="4"/>
  <c r="J116" i="4" s="1"/>
  <c r="M116" i="4"/>
  <c r="N116" i="4"/>
  <c r="O116" i="4"/>
  <c r="P116" i="4"/>
  <c r="Q116" i="4"/>
  <c r="R116" i="4"/>
  <c r="E117" i="4"/>
  <c r="F117" i="4"/>
  <c r="G117" i="4"/>
  <c r="A117" i="7" s="1"/>
  <c r="I117" i="4"/>
  <c r="J117" i="4" s="1"/>
  <c r="M117" i="4"/>
  <c r="N117" i="4"/>
  <c r="O117" i="4"/>
  <c r="P117" i="4"/>
  <c r="Q117" i="4"/>
  <c r="R117" i="4"/>
  <c r="E118" i="4"/>
  <c r="F118" i="4"/>
  <c r="G118" i="4"/>
  <c r="A118" i="7" s="1"/>
  <c r="H118" i="4"/>
  <c r="I118" i="4"/>
  <c r="J118" i="4" s="1"/>
  <c r="M118" i="4"/>
  <c r="N118" i="4"/>
  <c r="O118" i="4"/>
  <c r="P118" i="4"/>
  <c r="Q118" i="4"/>
  <c r="R118" i="4"/>
  <c r="E119" i="4"/>
  <c r="F119" i="4"/>
  <c r="G119" i="4"/>
  <c r="A119" i="7" s="1"/>
  <c r="I119" i="4"/>
  <c r="J119" i="4" s="1"/>
  <c r="M119" i="4"/>
  <c r="N119" i="4"/>
  <c r="O119" i="4"/>
  <c r="P119" i="4"/>
  <c r="Q119" i="4"/>
  <c r="R119" i="4"/>
  <c r="E120" i="4"/>
  <c r="F120" i="4"/>
  <c r="G120" i="4"/>
  <c r="H120" i="4" s="1"/>
  <c r="I120" i="4"/>
  <c r="J120" i="4" s="1"/>
  <c r="M120" i="4"/>
  <c r="N120" i="4"/>
  <c r="O120" i="4"/>
  <c r="P120" i="4"/>
  <c r="Q120" i="4"/>
  <c r="R120" i="4"/>
  <c r="E121" i="4"/>
  <c r="F121" i="4"/>
  <c r="G121" i="4"/>
  <c r="A121" i="7" s="1"/>
  <c r="I121" i="4"/>
  <c r="J121" i="4" s="1"/>
  <c r="M121" i="4"/>
  <c r="N121" i="4"/>
  <c r="O121" i="4"/>
  <c r="P121" i="4"/>
  <c r="Q121" i="4"/>
  <c r="R121" i="4"/>
  <c r="E122" i="4"/>
  <c r="F122" i="4"/>
  <c r="G122" i="4"/>
  <c r="H122" i="4" s="1"/>
  <c r="I122" i="4"/>
  <c r="J122" i="4" s="1"/>
  <c r="M122" i="4"/>
  <c r="N122" i="4"/>
  <c r="O122" i="4"/>
  <c r="P122" i="4"/>
  <c r="Q122" i="4"/>
  <c r="R122" i="4"/>
  <c r="E123" i="4"/>
  <c r="F123" i="4"/>
  <c r="G123" i="4"/>
  <c r="H123" i="4" s="1"/>
  <c r="I123" i="4"/>
  <c r="J123" i="4" s="1"/>
  <c r="M123" i="4"/>
  <c r="N123" i="4"/>
  <c r="O123" i="4"/>
  <c r="P123" i="4"/>
  <c r="Q123" i="4"/>
  <c r="R123" i="4"/>
  <c r="E124" i="4"/>
  <c r="F124" i="4"/>
  <c r="G124" i="4"/>
  <c r="H124" i="4" s="1"/>
  <c r="I124" i="4"/>
  <c r="J124" i="4" s="1"/>
  <c r="M124" i="4"/>
  <c r="N124" i="4"/>
  <c r="O124" i="4"/>
  <c r="P124" i="4"/>
  <c r="Q124" i="4"/>
  <c r="R124" i="4"/>
  <c r="E125" i="4"/>
  <c r="F125" i="4"/>
  <c r="G125" i="4"/>
  <c r="H125" i="4" s="1"/>
  <c r="I125" i="4"/>
  <c r="J125" i="4" s="1"/>
  <c r="M125" i="4"/>
  <c r="N125" i="4"/>
  <c r="O125" i="4"/>
  <c r="P125" i="4"/>
  <c r="Q125" i="4"/>
  <c r="R125" i="4"/>
  <c r="E126" i="4"/>
  <c r="F126" i="4"/>
  <c r="G126" i="4"/>
  <c r="A126" i="7" s="1"/>
  <c r="H126" i="4"/>
  <c r="I126" i="4"/>
  <c r="J126" i="4" s="1"/>
  <c r="M126" i="4"/>
  <c r="N126" i="4"/>
  <c r="O126" i="4"/>
  <c r="P126" i="4"/>
  <c r="Q126" i="4"/>
  <c r="R126" i="4"/>
  <c r="E127" i="4"/>
  <c r="F127" i="4"/>
  <c r="G127" i="4"/>
  <c r="H127" i="4" s="1"/>
  <c r="I127" i="4"/>
  <c r="J127" i="4" s="1"/>
  <c r="M127" i="4"/>
  <c r="N127" i="4"/>
  <c r="O127" i="4"/>
  <c r="P127" i="4"/>
  <c r="Q127" i="4"/>
  <c r="R127" i="4"/>
  <c r="E128" i="4"/>
  <c r="F128" i="4"/>
  <c r="G128" i="4"/>
  <c r="H128" i="4" s="1"/>
  <c r="I128" i="4"/>
  <c r="J128" i="4" s="1"/>
  <c r="M128" i="4"/>
  <c r="N128" i="4"/>
  <c r="O128" i="4"/>
  <c r="P128" i="4"/>
  <c r="Q128" i="4"/>
  <c r="R128" i="4"/>
  <c r="E129" i="4"/>
  <c r="F129" i="4"/>
  <c r="G129" i="4"/>
  <c r="A129" i="7" s="1"/>
  <c r="I129" i="4"/>
  <c r="J129" i="4" s="1"/>
  <c r="M129" i="4"/>
  <c r="N129" i="4"/>
  <c r="O129" i="4"/>
  <c r="P129" i="4"/>
  <c r="Q129" i="4"/>
  <c r="R129" i="4"/>
  <c r="E130" i="4"/>
  <c r="F130" i="4"/>
  <c r="G130" i="4"/>
  <c r="A130" i="7" s="1"/>
  <c r="H130" i="4"/>
  <c r="I130" i="4"/>
  <c r="J130" i="4" s="1"/>
  <c r="M130" i="4"/>
  <c r="N130" i="4"/>
  <c r="O130" i="4"/>
  <c r="P130" i="4"/>
  <c r="Q130" i="4"/>
  <c r="R130" i="4"/>
  <c r="E131" i="4"/>
  <c r="F131" i="4"/>
  <c r="G131" i="4"/>
  <c r="A131" i="7" s="1"/>
  <c r="I131" i="4"/>
  <c r="J131" i="4" s="1"/>
  <c r="M131" i="4"/>
  <c r="N131" i="4"/>
  <c r="O131" i="4"/>
  <c r="P131" i="4"/>
  <c r="Q131" i="4"/>
  <c r="R131" i="4"/>
  <c r="E132" i="4"/>
  <c r="F132" i="4"/>
  <c r="G132" i="4"/>
  <c r="H132" i="4" s="1"/>
  <c r="I132" i="4"/>
  <c r="J132" i="4" s="1"/>
  <c r="M132" i="4"/>
  <c r="N132" i="4"/>
  <c r="O132" i="4"/>
  <c r="P132" i="4"/>
  <c r="Q132" i="4"/>
  <c r="R132" i="4"/>
  <c r="E133" i="4"/>
  <c r="F133" i="4"/>
  <c r="G133" i="4"/>
  <c r="H133" i="4" s="1"/>
  <c r="I133" i="4"/>
  <c r="J133" i="4" s="1"/>
  <c r="M133" i="4"/>
  <c r="N133" i="4"/>
  <c r="O133" i="4"/>
  <c r="P133" i="4"/>
  <c r="Q133" i="4"/>
  <c r="R133" i="4"/>
  <c r="E134" i="4"/>
  <c r="F134" i="4"/>
  <c r="G134" i="4"/>
  <c r="H134" i="4" s="1"/>
  <c r="I134" i="4"/>
  <c r="J134" i="4" s="1"/>
  <c r="M134" i="4"/>
  <c r="N134" i="4"/>
  <c r="O134" i="4"/>
  <c r="P134" i="4"/>
  <c r="Q134" i="4"/>
  <c r="R134" i="4"/>
  <c r="E135" i="4"/>
  <c r="F135" i="4"/>
  <c r="G135" i="4"/>
  <c r="H135" i="4"/>
  <c r="I135" i="4"/>
  <c r="J135" i="4" s="1"/>
  <c r="M135" i="4"/>
  <c r="N135" i="4"/>
  <c r="O135" i="4"/>
  <c r="P135" i="4"/>
  <c r="Q135" i="4"/>
  <c r="R135" i="4"/>
  <c r="E136" i="4"/>
  <c r="F136" i="4"/>
  <c r="G136" i="4"/>
  <c r="A136" i="7" s="1"/>
  <c r="I136" i="4"/>
  <c r="J136" i="4" s="1"/>
  <c r="M136" i="4"/>
  <c r="N136" i="4"/>
  <c r="O136" i="4"/>
  <c r="P136" i="4"/>
  <c r="Q136" i="4"/>
  <c r="R136" i="4"/>
  <c r="E137" i="4"/>
  <c r="F137" i="4"/>
  <c r="G137" i="4"/>
  <c r="H137" i="4"/>
  <c r="I137" i="4"/>
  <c r="J137" i="4" s="1"/>
  <c r="M137" i="4"/>
  <c r="N137" i="4"/>
  <c r="O137" i="4"/>
  <c r="P137" i="4"/>
  <c r="Q137" i="4"/>
  <c r="R137" i="4"/>
  <c r="E138" i="4"/>
  <c r="F138" i="4"/>
  <c r="G138" i="4"/>
  <c r="A138" i="7" s="1"/>
  <c r="I138" i="4"/>
  <c r="J138" i="4" s="1"/>
  <c r="M138" i="4"/>
  <c r="N138" i="4"/>
  <c r="O138" i="4"/>
  <c r="P138" i="4"/>
  <c r="Q138" i="4"/>
  <c r="R138" i="4"/>
  <c r="E139" i="4"/>
  <c r="F139" i="4"/>
  <c r="G139" i="4"/>
  <c r="H139" i="4" s="1"/>
  <c r="I139" i="4"/>
  <c r="J139" i="4" s="1"/>
  <c r="M139" i="4"/>
  <c r="N139" i="4"/>
  <c r="O139" i="4"/>
  <c r="P139" i="4"/>
  <c r="Q139" i="4"/>
  <c r="R139" i="4"/>
  <c r="E140" i="4"/>
  <c r="F140" i="4"/>
  <c r="G140" i="4"/>
  <c r="A140" i="7" s="1"/>
  <c r="I140" i="4"/>
  <c r="J140" i="4" s="1"/>
  <c r="M140" i="4"/>
  <c r="N140" i="4"/>
  <c r="O140" i="4"/>
  <c r="P140" i="4"/>
  <c r="Q140" i="4"/>
  <c r="R140" i="4"/>
  <c r="E141" i="4"/>
  <c r="F141" i="4"/>
  <c r="G141" i="4"/>
  <c r="A141" i="7" s="1"/>
  <c r="I141" i="4"/>
  <c r="J141" i="4" s="1"/>
  <c r="M141" i="4"/>
  <c r="N141" i="4"/>
  <c r="O141" i="4"/>
  <c r="P141" i="4"/>
  <c r="Q141" i="4"/>
  <c r="R141" i="4"/>
  <c r="E142" i="4"/>
  <c r="F142" i="4"/>
  <c r="G142" i="4"/>
  <c r="A142" i="7" s="1"/>
  <c r="H142" i="4"/>
  <c r="I142" i="4"/>
  <c r="J142" i="4" s="1"/>
  <c r="M142" i="4"/>
  <c r="N142" i="4"/>
  <c r="O142" i="4"/>
  <c r="P142" i="4"/>
  <c r="Q142" i="4"/>
  <c r="R142" i="4"/>
  <c r="E143" i="4"/>
  <c r="F143" i="4"/>
  <c r="G143" i="4"/>
  <c r="A143" i="7" s="1"/>
  <c r="I143" i="4"/>
  <c r="J143" i="4" s="1"/>
  <c r="M143" i="4"/>
  <c r="N143" i="4"/>
  <c r="O143" i="4"/>
  <c r="P143" i="4"/>
  <c r="Q143" i="4"/>
  <c r="R143" i="4"/>
  <c r="E144" i="4"/>
  <c r="F144" i="4"/>
  <c r="G144" i="4"/>
  <c r="H144" i="4" s="1"/>
  <c r="I144" i="4"/>
  <c r="J144" i="4" s="1"/>
  <c r="M144" i="4"/>
  <c r="N144" i="4"/>
  <c r="O144" i="4"/>
  <c r="P144" i="4"/>
  <c r="Q144" i="4"/>
  <c r="R144" i="4"/>
  <c r="E145" i="4"/>
  <c r="F145" i="4"/>
  <c r="G145" i="4"/>
  <c r="A145" i="7" s="1"/>
  <c r="I145" i="4"/>
  <c r="J145" i="4" s="1"/>
  <c r="M145" i="4"/>
  <c r="N145" i="4"/>
  <c r="O145" i="4"/>
  <c r="P145" i="4"/>
  <c r="Q145" i="4"/>
  <c r="R145" i="4"/>
  <c r="E146" i="4"/>
  <c r="F146" i="4"/>
  <c r="G146" i="4"/>
  <c r="H146" i="4" s="1"/>
  <c r="I146" i="4"/>
  <c r="J146" i="4" s="1"/>
  <c r="M146" i="4"/>
  <c r="N146" i="4"/>
  <c r="O146" i="4"/>
  <c r="P146" i="4"/>
  <c r="Q146" i="4"/>
  <c r="R146" i="4"/>
  <c r="E147" i="4"/>
  <c r="F147" i="4"/>
  <c r="G147" i="4"/>
  <c r="H147" i="4"/>
  <c r="I147" i="4"/>
  <c r="J147" i="4" s="1"/>
  <c r="M147" i="4"/>
  <c r="N147" i="4"/>
  <c r="O147" i="4"/>
  <c r="P147" i="4"/>
  <c r="Q147" i="4"/>
  <c r="R147" i="4"/>
  <c r="E148" i="4"/>
  <c r="F148" i="4"/>
  <c r="G148" i="4"/>
  <c r="H148" i="4" s="1"/>
  <c r="I148" i="4"/>
  <c r="J148" i="4" s="1"/>
  <c r="M148" i="4"/>
  <c r="N148" i="4"/>
  <c r="O148" i="4"/>
  <c r="P148" i="4"/>
  <c r="Q148" i="4"/>
  <c r="R148" i="4"/>
  <c r="E149" i="4"/>
  <c r="F149" i="4"/>
  <c r="G149" i="4"/>
  <c r="H149" i="4" s="1"/>
  <c r="I149" i="4"/>
  <c r="J149" i="4" s="1"/>
  <c r="M149" i="4"/>
  <c r="N149" i="4"/>
  <c r="O149" i="4"/>
  <c r="P149" i="4"/>
  <c r="Q149" i="4"/>
  <c r="R149" i="4"/>
  <c r="E150" i="4"/>
  <c r="F150" i="4"/>
  <c r="G150" i="4"/>
  <c r="H150" i="4" s="1"/>
  <c r="I150" i="4"/>
  <c r="J150" i="4" s="1"/>
  <c r="M150" i="4"/>
  <c r="N150" i="4"/>
  <c r="O150" i="4"/>
  <c r="P150" i="4"/>
  <c r="Q150" i="4"/>
  <c r="R150" i="4"/>
  <c r="E151" i="4"/>
  <c r="F151" i="4"/>
  <c r="G151" i="4"/>
  <c r="H151" i="4" s="1"/>
  <c r="I151" i="4"/>
  <c r="J151" i="4" s="1"/>
  <c r="M151" i="4"/>
  <c r="N151" i="4"/>
  <c r="O151" i="4"/>
  <c r="P151" i="4"/>
  <c r="Q151" i="4"/>
  <c r="R151" i="4"/>
  <c r="E152" i="4"/>
  <c r="F152" i="4"/>
  <c r="G152" i="4"/>
  <c r="H152" i="4" s="1"/>
  <c r="I152" i="4"/>
  <c r="J152" i="4" s="1"/>
  <c r="M152" i="4"/>
  <c r="N152" i="4"/>
  <c r="O152" i="4"/>
  <c r="P152" i="4"/>
  <c r="Q152" i="4"/>
  <c r="R152" i="4"/>
  <c r="E153" i="4"/>
  <c r="F153" i="4"/>
  <c r="G153" i="4"/>
  <c r="A153" i="7" s="1"/>
  <c r="H153" i="4"/>
  <c r="I153" i="4"/>
  <c r="J153" i="4" s="1"/>
  <c r="M153" i="4"/>
  <c r="N153" i="4"/>
  <c r="O153" i="4"/>
  <c r="P153" i="4"/>
  <c r="Q153" i="4"/>
  <c r="R153" i="4"/>
  <c r="E154" i="4"/>
  <c r="F154" i="4"/>
  <c r="G154" i="4"/>
  <c r="A154" i="7" s="1"/>
  <c r="I154" i="4"/>
  <c r="J154" i="4" s="1"/>
  <c r="M154" i="4"/>
  <c r="N154" i="4"/>
  <c r="O154" i="4"/>
  <c r="P154" i="4"/>
  <c r="Q154" i="4"/>
  <c r="R154" i="4"/>
  <c r="E155" i="4"/>
  <c r="F155" i="4"/>
  <c r="G155" i="4"/>
  <c r="H155" i="4"/>
  <c r="I155" i="4"/>
  <c r="J155" i="4" s="1"/>
  <c r="M155" i="4"/>
  <c r="N155" i="4"/>
  <c r="O155" i="4"/>
  <c r="P155" i="4"/>
  <c r="Q155" i="4"/>
  <c r="R155" i="4"/>
  <c r="E156" i="4"/>
  <c r="F156" i="4"/>
  <c r="G156" i="4"/>
  <c r="A156" i="7" s="1"/>
  <c r="I156" i="4"/>
  <c r="J156" i="4" s="1"/>
  <c r="M156" i="4"/>
  <c r="N156" i="4"/>
  <c r="O156" i="4"/>
  <c r="P156" i="4"/>
  <c r="Q156" i="4"/>
  <c r="R156" i="4"/>
  <c r="E157" i="4"/>
  <c r="F157" i="4"/>
  <c r="G157" i="4"/>
  <c r="H157" i="4" s="1"/>
  <c r="I157" i="4"/>
  <c r="J157" i="4" s="1"/>
  <c r="M157" i="4"/>
  <c r="N157" i="4"/>
  <c r="O157" i="4"/>
  <c r="P157" i="4"/>
  <c r="Q157" i="4"/>
  <c r="R157" i="4"/>
  <c r="E158" i="4"/>
  <c r="F158" i="4"/>
  <c r="G158" i="4"/>
  <c r="A158" i="7" s="1"/>
  <c r="I158" i="4"/>
  <c r="J158" i="4" s="1"/>
  <c r="M158" i="4"/>
  <c r="N158" i="4"/>
  <c r="O158" i="4"/>
  <c r="P158" i="4"/>
  <c r="Q158" i="4"/>
  <c r="R158" i="4"/>
  <c r="E159" i="4"/>
  <c r="F159" i="4"/>
  <c r="G159" i="4"/>
  <c r="H159" i="4" s="1"/>
  <c r="I159" i="4"/>
  <c r="J159" i="4" s="1"/>
  <c r="M159" i="4"/>
  <c r="N159" i="4"/>
  <c r="O159" i="4"/>
  <c r="P159" i="4"/>
  <c r="Q159" i="4"/>
  <c r="R159" i="4"/>
  <c r="E160" i="4"/>
  <c r="F160" i="4"/>
  <c r="G160" i="4"/>
  <c r="A160" i="7" s="1"/>
  <c r="H160" i="4"/>
  <c r="I160" i="4"/>
  <c r="J160" i="4" s="1"/>
  <c r="M160" i="4"/>
  <c r="N160" i="4"/>
  <c r="O160" i="4"/>
  <c r="P160" i="4"/>
  <c r="Q160" i="4"/>
  <c r="R160" i="4"/>
  <c r="E161" i="4"/>
  <c r="F161" i="4"/>
  <c r="G161" i="4"/>
  <c r="H161" i="4" s="1"/>
  <c r="I161" i="4"/>
  <c r="J161" i="4" s="1"/>
  <c r="M161" i="4"/>
  <c r="N161" i="4"/>
  <c r="O161" i="4"/>
  <c r="P161" i="4"/>
  <c r="Q161" i="4"/>
  <c r="R161" i="4"/>
  <c r="E162" i="4"/>
  <c r="F162" i="4"/>
  <c r="G162" i="4"/>
  <c r="A162" i="7" s="1"/>
  <c r="I162" i="4"/>
  <c r="J162" i="4" s="1"/>
  <c r="M162" i="4"/>
  <c r="N162" i="4"/>
  <c r="O162" i="4"/>
  <c r="P162" i="4"/>
  <c r="Q162" i="4"/>
  <c r="R162" i="4"/>
  <c r="E163" i="4"/>
  <c r="F163" i="4"/>
  <c r="G163" i="4"/>
  <c r="A163" i="7" s="1"/>
  <c r="I163" i="4"/>
  <c r="J163" i="4" s="1"/>
  <c r="M163" i="4"/>
  <c r="N163" i="4"/>
  <c r="O163" i="4"/>
  <c r="P163" i="4"/>
  <c r="Q163" i="4"/>
  <c r="R163" i="4"/>
  <c r="E164" i="4"/>
  <c r="F164" i="4"/>
  <c r="G164" i="4"/>
  <c r="H164" i="4" s="1"/>
  <c r="I164" i="4"/>
  <c r="J164" i="4" s="1"/>
  <c r="M164" i="4"/>
  <c r="N164" i="4"/>
  <c r="O164" i="4"/>
  <c r="P164" i="4"/>
  <c r="Q164" i="4"/>
  <c r="R164" i="4"/>
  <c r="E165" i="4"/>
  <c r="F165" i="4"/>
  <c r="G165" i="4"/>
  <c r="H165" i="4" s="1"/>
  <c r="I165" i="4"/>
  <c r="J165" i="4" s="1"/>
  <c r="M165" i="4"/>
  <c r="N165" i="4"/>
  <c r="O165" i="4"/>
  <c r="P165" i="4"/>
  <c r="Q165" i="4"/>
  <c r="R165" i="4"/>
  <c r="E166" i="4"/>
  <c r="F166" i="4"/>
  <c r="G166" i="4"/>
  <c r="A166" i="7" s="1"/>
  <c r="I166" i="4"/>
  <c r="J166" i="4" s="1"/>
  <c r="M166" i="4"/>
  <c r="N166" i="4"/>
  <c r="O166" i="4"/>
  <c r="P166" i="4"/>
  <c r="Q166" i="4"/>
  <c r="R166" i="4"/>
  <c r="E167" i="4"/>
  <c r="F167" i="4"/>
  <c r="G167" i="4"/>
  <c r="A167" i="7" s="1"/>
  <c r="H167" i="4"/>
  <c r="I167" i="4"/>
  <c r="J167" i="4" s="1"/>
  <c r="M167" i="4"/>
  <c r="N167" i="4"/>
  <c r="O167" i="4"/>
  <c r="P167" i="4"/>
  <c r="Q167" i="4"/>
  <c r="R167" i="4"/>
  <c r="E168" i="4"/>
  <c r="F168" i="4"/>
  <c r="G168" i="4"/>
  <c r="H168" i="4" s="1"/>
  <c r="I168" i="4"/>
  <c r="J168" i="4" s="1"/>
  <c r="M168" i="4"/>
  <c r="N168" i="4"/>
  <c r="O168" i="4"/>
  <c r="P168" i="4"/>
  <c r="Q168" i="4"/>
  <c r="R168" i="4"/>
  <c r="E169" i="4"/>
  <c r="F169" i="4"/>
  <c r="G169" i="4"/>
  <c r="A169" i="7" s="1"/>
  <c r="H169" i="4"/>
  <c r="I169" i="4"/>
  <c r="J169" i="4" s="1"/>
  <c r="M169" i="4"/>
  <c r="N169" i="4"/>
  <c r="O169" i="4"/>
  <c r="P169" i="4"/>
  <c r="Q169" i="4"/>
  <c r="R169" i="4"/>
  <c r="E170" i="4"/>
  <c r="F170" i="4"/>
  <c r="G170" i="4"/>
  <c r="H170" i="4" s="1"/>
  <c r="I170" i="4"/>
  <c r="J170" i="4" s="1"/>
  <c r="M170" i="4"/>
  <c r="N170" i="4"/>
  <c r="O170" i="4"/>
  <c r="P170" i="4"/>
  <c r="Q170" i="4"/>
  <c r="R170" i="4"/>
  <c r="E171" i="4"/>
  <c r="F171" i="4"/>
  <c r="G171" i="4"/>
  <c r="H171" i="4" s="1"/>
  <c r="I171" i="4"/>
  <c r="J171" i="4" s="1"/>
  <c r="M171" i="4"/>
  <c r="N171" i="4"/>
  <c r="O171" i="4"/>
  <c r="P171" i="4"/>
  <c r="Q171" i="4"/>
  <c r="R171" i="4"/>
  <c r="E172" i="4"/>
  <c r="F172" i="4"/>
  <c r="G172" i="4"/>
  <c r="A172" i="7" s="1"/>
  <c r="I172" i="4"/>
  <c r="J172" i="4" s="1"/>
  <c r="M172" i="4"/>
  <c r="N172" i="4"/>
  <c r="O172" i="4"/>
  <c r="P172" i="4"/>
  <c r="Q172" i="4"/>
  <c r="R172" i="4"/>
  <c r="E173" i="4"/>
  <c r="F173" i="4"/>
  <c r="G173" i="4"/>
  <c r="A173" i="7" s="1"/>
  <c r="H173" i="4"/>
  <c r="I173" i="4"/>
  <c r="J173" i="4" s="1"/>
  <c r="M173" i="4"/>
  <c r="N173" i="4"/>
  <c r="O173" i="4"/>
  <c r="P173" i="4"/>
  <c r="Q173" i="4"/>
  <c r="R173" i="4"/>
  <c r="E174" i="4"/>
  <c r="F174" i="4"/>
  <c r="G174" i="4"/>
  <c r="H174" i="4" s="1"/>
  <c r="I174" i="4"/>
  <c r="J174" i="4" s="1"/>
  <c r="M174" i="4"/>
  <c r="N174" i="4"/>
  <c r="O174" i="4"/>
  <c r="P174" i="4"/>
  <c r="Q174" i="4"/>
  <c r="R174" i="4"/>
  <c r="E175" i="4"/>
  <c r="F175" i="4"/>
  <c r="G175" i="4"/>
  <c r="H175" i="4" s="1"/>
  <c r="I175" i="4"/>
  <c r="J175" i="4" s="1"/>
  <c r="M175" i="4"/>
  <c r="N175" i="4"/>
  <c r="O175" i="4"/>
  <c r="P175" i="4"/>
  <c r="Q175" i="4"/>
  <c r="R175" i="4"/>
  <c r="E176" i="4"/>
  <c r="F176" i="4"/>
  <c r="G176" i="4"/>
  <c r="H176" i="4" s="1"/>
  <c r="I176" i="4"/>
  <c r="J176" i="4" s="1"/>
  <c r="M176" i="4"/>
  <c r="N176" i="4"/>
  <c r="O176" i="4"/>
  <c r="P176" i="4"/>
  <c r="Q176" i="4"/>
  <c r="R176" i="4"/>
  <c r="E177" i="4"/>
  <c r="F177" i="4"/>
  <c r="G177" i="4"/>
  <c r="H177" i="4" s="1"/>
  <c r="I177" i="4"/>
  <c r="J177" i="4" s="1"/>
  <c r="M177" i="4"/>
  <c r="N177" i="4"/>
  <c r="O177" i="4"/>
  <c r="P177" i="4"/>
  <c r="Q177" i="4"/>
  <c r="R177" i="4"/>
  <c r="E178" i="4"/>
  <c r="F178" i="4"/>
  <c r="G178" i="4"/>
  <c r="A178" i="7" s="1"/>
  <c r="I178" i="4"/>
  <c r="J178" i="4" s="1"/>
  <c r="M178" i="4"/>
  <c r="N178" i="4"/>
  <c r="O178" i="4"/>
  <c r="P178" i="4"/>
  <c r="Q178" i="4"/>
  <c r="R178" i="4"/>
  <c r="E179" i="4"/>
  <c r="F179" i="4"/>
  <c r="G179" i="4"/>
  <c r="H179" i="4" s="1"/>
  <c r="I179" i="4"/>
  <c r="J179" i="4" s="1"/>
  <c r="M179" i="4"/>
  <c r="N179" i="4"/>
  <c r="O179" i="4"/>
  <c r="P179" i="4"/>
  <c r="Q179" i="4"/>
  <c r="R179" i="4"/>
  <c r="E180" i="4"/>
  <c r="F180" i="4"/>
  <c r="G180" i="4"/>
  <c r="H180" i="4" s="1"/>
  <c r="I180" i="4"/>
  <c r="J180" i="4" s="1"/>
  <c r="M180" i="4"/>
  <c r="N180" i="4"/>
  <c r="O180" i="4"/>
  <c r="P180" i="4"/>
  <c r="Q180" i="4"/>
  <c r="R180" i="4"/>
  <c r="E181" i="4"/>
  <c r="F181" i="4"/>
  <c r="G181" i="4"/>
  <c r="A181" i="7" s="1"/>
  <c r="H181" i="4"/>
  <c r="I181" i="4"/>
  <c r="J181" i="4" s="1"/>
  <c r="M181" i="4"/>
  <c r="N181" i="4"/>
  <c r="O181" i="4"/>
  <c r="P181" i="4"/>
  <c r="Q181" i="4"/>
  <c r="R181" i="4"/>
  <c r="E182" i="4"/>
  <c r="F182" i="4"/>
  <c r="G182" i="4"/>
  <c r="H182" i="4" s="1"/>
  <c r="I182" i="4"/>
  <c r="J182" i="4" s="1"/>
  <c r="M182" i="4"/>
  <c r="N182" i="4"/>
  <c r="O182" i="4"/>
  <c r="P182" i="4"/>
  <c r="Q182" i="4"/>
  <c r="R182" i="4"/>
  <c r="E183" i="4"/>
  <c r="F183" i="4"/>
  <c r="G183" i="4"/>
  <c r="H183" i="4" s="1"/>
  <c r="I183" i="4"/>
  <c r="J183" i="4" s="1"/>
  <c r="M183" i="4"/>
  <c r="N183" i="4"/>
  <c r="O183" i="4"/>
  <c r="P183" i="4"/>
  <c r="Q183" i="4"/>
  <c r="R183" i="4"/>
  <c r="E184" i="4"/>
  <c r="F184" i="4"/>
  <c r="G184" i="4"/>
  <c r="A184" i="7" s="1"/>
  <c r="I184" i="4"/>
  <c r="J184" i="4" s="1"/>
  <c r="M184" i="4"/>
  <c r="N184" i="4"/>
  <c r="O184" i="4"/>
  <c r="P184" i="4"/>
  <c r="Q184" i="4"/>
  <c r="R184" i="4"/>
  <c r="E185" i="4"/>
  <c r="F185" i="4"/>
  <c r="G185" i="4"/>
  <c r="A185" i="7" s="1"/>
  <c r="I185" i="4"/>
  <c r="J185" i="4" s="1"/>
  <c r="M185" i="4"/>
  <c r="N185" i="4"/>
  <c r="O185" i="4"/>
  <c r="P185" i="4"/>
  <c r="Q185" i="4"/>
  <c r="R185" i="4"/>
  <c r="E186" i="4"/>
  <c r="F186" i="4"/>
  <c r="G186" i="4"/>
  <c r="H186" i="4"/>
  <c r="I186" i="4"/>
  <c r="J186" i="4" s="1"/>
  <c r="M186" i="4"/>
  <c r="N186" i="4"/>
  <c r="O186" i="4"/>
  <c r="P186" i="4"/>
  <c r="Q186" i="4"/>
  <c r="R186" i="4"/>
  <c r="E187" i="4"/>
  <c r="F187" i="4"/>
  <c r="G187" i="4"/>
  <c r="H187" i="4" s="1"/>
  <c r="I187" i="4"/>
  <c r="J187" i="4" s="1"/>
  <c r="M187" i="4"/>
  <c r="N187" i="4"/>
  <c r="O187" i="4"/>
  <c r="P187" i="4"/>
  <c r="Q187" i="4"/>
  <c r="R187" i="4"/>
  <c r="E188" i="4"/>
  <c r="F188" i="4"/>
  <c r="G188" i="4"/>
  <c r="H188" i="4" s="1"/>
  <c r="I188" i="4"/>
  <c r="J188" i="4" s="1"/>
  <c r="M188" i="4"/>
  <c r="N188" i="4"/>
  <c r="O188" i="4"/>
  <c r="P188" i="4"/>
  <c r="Q188" i="4"/>
  <c r="R188" i="4"/>
  <c r="E189" i="4"/>
  <c r="F189" i="4"/>
  <c r="G189" i="4"/>
  <c r="H189" i="4" s="1"/>
  <c r="I189" i="4"/>
  <c r="J189" i="4" s="1"/>
  <c r="M189" i="4"/>
  <c r="N189" i="4"/>
  <c r="O189" i="4"/>
  <c r="P189" i="4"/>
  <c r="Q189" i="4"/>
  <c r="R189" i="4"/>
  <c r="E190" i="4"/>
  <c r="F190" i="4"/>
  <c r="G190" i="4"/>
  <c r="A190" i="7" s="1"/>
  <c r="H190" i="4"/>
  <c r="I190" i="4"/>
  <c r="J190" i="4" s="1"/>
  <c r="M190" i="4"/>
  <c r="N190" i="4"/>
  <c r="O190" i="4"/>
  <c r="P190" i="4"/>
  <c r="Q190" i="4"/>
  <c r="R190" i="4"/>
  <c r="E191" i="4"/>
  <c r="F191" i="4"/>
  <c r="G191" i="4"/>
  <c r="A191" i="7" s="1"/>
  <c r="I191" i="4"/>
  <c r="J191" i="4" s="1"/>
  <c r="M191" i="4"/>
  <c r="N191" i="4"/>
  <c r="O191" i="4"/>
  <c r="P191" i="4"/>
  <c r="Q191" i="4"/>
  <c r="R191" i="4"/>
  <c r="E192" i="4"/>
  <c r="F192" i="4"/>
  <c r="G192" i="4"/>
  <c r="A192" i="7" s="1"/>
  <c r="H192" i="4"/>
  <c r="I192" i="4"/>
  <c r="J192" i="4" s="1"/>
  <c r="M192" i="4"/>
  <c r="N192" i="4"/>
  <c r="O192" i="4"/>
  <c r="P192" i="4"/>
  <c r="Q192" i="4"/>
  <c r="R192" i="4"/>
  <c r="E193" i="4"/>
  <c r="F193" i="4"/>
  <c r="G193" i="4"/>
  <c r="A193" i="7" s="1"/>
  <c r="I193" i="4"/>
  <c r="J193" i="4" s="1"/>
  <c r="M193" i="4"/>
  <c r="N193" i="4"/>
  <c r="O193" i="4"/>
  <c r="P193" i="4"/>
  <c r="Q193" i="4"/>
  <c r="R193" i="4"/>
  <c r="E194" i="4"/>
  <c r="F194" i="4"/>
  <c r="G194" i="4"/>
  <c r="H194" i="4" s="1"/>
  <c r="I194" i="4"/>
  <c r="J194" i="4" s="1"/>
  <c r="M194" i="4"/>
  <c r="N194" i="4"/>
  <c r="O194" i="4"/>
  <c r="P194" i="4"/>
  <c r="Q194" i="4"/>
  <c r="R194" i="4"/>
  <c r="E195" i="4"/>
  <c r="F195" i="4"/>
  <c r="G195" i="4"/>
  <c r="H195" i="4" s="1"/>
  <c r="I195" i="4"/>
  <c r="J195" i="4" s="1"/>
  <c r="M195" i="4"/>
  <c r="N195" i="4"/>
  <c r="O195" i="4"/>
  <c r="P195" i="4"/>
  <c r="Q195" i="4"/>
  <c r="R195" i="4"/>
  <c r="E196" i="4"/>
  <c r="F196" i="4"/>
  <c r="G196" i="4"/>
  <c r="A196" i="7" s="1"/>
  <c r="H196" i="4"/>
  <c r="I196" i="4"/>
  <c r="J196" i="4" s="1"/>
  <c r="M196" i="4"/>
  <c r="N196" i="4"/>
  <c r="O196" i="4"/>
  <c r="P196" i="4"/>
  <c r="Q196" i="4"/>
  <c r="R196" i="4"/>
  <c r="E197" i="4"/>
  <c r="F197" i="4"/>
  <c r="G197" i="4"/>
  <c r="A197" i="7" s="1"/>
  <c r="I197" i="4"/>
  <c r="J197" i="4" s="1"/>
  <c r="M197" i="4"/>
  <c r="N197" i="4"/>
  <c r="O197" i="4"/>
  <c r="P197" i="4"/>
  <c r="Q197" i="4"/>
  <c r="R197" i="4"/>
  <c r="E198" i="4"/>
  <c r="F198" i="4"/>
  <c r="G198" i="4"/>
  <c r="H198" i="4" s="1"/>
  <c r="I198" i="4"/>
  <c r="J198" i="4" s="1"/>
  <c r="M198" i="4"/>
  <c r="N198" i="4"/>
  <c r="O198" i="4"/>
  <c r="P198" i="4"/>
  <c r="Q198" i="4"/>
  <c r="R198" i="4"/>
  <c r="E199" i="4"/>
  <c r="F199" i="4"/>
  <c r="G199" i="4"/>
  <c r="A199" i="7" s="1"/>
  <c r="I199" i="4"/>
  <c r="J199" i="4" s="1"/>
  <c r="M199" i="4"/>
  <c r="N199" i="4"/>
  <c r="O199" i="4"/>
  <c r="P199" i="4"/>
  <c r="Q199" i="4"/>
  <c r="R199" i="4"/>
  <c r="E200" i="4"/>
  <c r="F200" i="4"/>
  <c r="G200" i="4"/>
  <c r="H200" i="4" s="1"/>
  <c r="I200" i="4"/>
  <c r="J200" i="4" s="1"/>
  <c r="M200" i="4"/>
  <c r="N200" i="4"/>
  <c r="O200" i="4"/>
  <c r="P200" i="4"/>
  <c r="Q200" i="4"/>
  <c r="R200" i="4"/>
  <c r="E201" i="4"/>
  <c r="F201" i="4"/>
  <c r="G201" i="4"/>
  <c r="H201" i="4" s="1"/>
  <c r="I201" i="4"/>
  <c r="J201" i="4" s="1"/>
  <c r="M201" i="4"/>
  <c r="N201" i="4"/>
  <c r="O201" i="4"/>
  <c r="P201" i="4"/>
  <c r="Q201" i="4"/>
  <c r="R201" i="4"/>
  <c r="E202" i="4"/>
  <c r="F202" i="4"/>
  <c r="G202" i="4"/>
  <c r="A202" i="7" s="1"/>
  <c r="I202" i="4"/>
  <c r="J202" i="4" s="1"/>
  <c r="M202" i="4"/>
  <c r="N202" i="4"/>
  <c r="O202" i="4"/>
  <c r="P202" i="4"/>
  <c r="Q202" i="4"/>
  <c r="R202" i="4"/>
  <c r="E203" i="4"/>
  <c r="F203" i="4"/>
  <c r="G203" i="4"/>
  <c r="A203" i="7" s="1"/>
  <c r="H203" i="4"/>
  <c r="I203" i="4"/>
  <c r="J203" i="4" s="1"/>
  <c r="M203" i="4"/>
  <c r="N203" i="4"/>
  <c r="O203" i="4"/>
  <c r="P203" i="4"/>
  <c r="Q203" i="4"/>
  <c r="R203" i="4"/>
  <c r="E204" i="4"/>
  <c r="F204" i="4"/>
  <c r="G204" i="4"/>
  <c r="H204" i="4" s="1"/>
  <c r="I204" i="4"/>
  <c r="J204" i="4" s="1"/>
  <c r="M204" i="4"/>
  <c r="N204" i="4"/>
  <c r="O204" i="4"/>
  <c r="P204" i="4"/>
  <c r="Q204" i="4"/>
  <c r="R204" i="4"/>
  <c r="E205" i="4"/>
  <c r="F205" i="4"/>
  <c r="G205" i="4"/>
  <c r="A205" i="7" s="1"/>
  <c r="H205" i="4"/>
  <c r="I205" i="4"/>
  <c r="J205" i="4" s="1"/>
  <c r="M205" i="4"/>
  <c r="N205" i="4"/>
  <c r="O205" i="4"/>
  <c r="P205" i="4"/>
  <c r="Q205" i="4"/>
  <c r="R205" i="4"/>
  <c r="E206" i="4"/>
  <c r="F206" i="4"/>
  <c r="G206" i="4"/>
  <c r="H206" i="4" s="1"/>
  <c r="I206" i="4"/>
  <c r="J206" i="4" s="1"/>
  <c r="M206" i="4"/>
  <c r="N206" i="4"/>
  <c r="O206" i="4"/>
  <c r="P206" i="4"/>
  <c r="Q206" i="4"/>
  <c r="R206" i="4"/>
  <c r="E207" i="4"/>
  <c r="F207" i="4"/>
  <c r="G207" i="4"/>
  <c r="H207" i="4" s="1"/>
  <c r="I207" i="4"/>
  <c r="J207" i="4" s="1"/>
  <c r="M207" i="4"/>
  <c r="N207" i="4"/>
  <c r="O207" i="4"/>
  <c r="P207" i="4"/>
  <c r="Q207" i="4"/>
  <c r="R207" i="4"/>
  <c r="E208" i="4"/>
  <c r="F208" i="4"/>
  <c r="G208" i="4"/>
  <c r="A208" i="7" s="1"/>
  <c r="I208" i="4"/>
  <c r="J208" i="4" s="1"/>
  <c r="M208" i="4"/>
  <c r="N208" i="4"/>
  <c r="O208" i="4"/>
  <c r="P208" i="4"/>
  <c r="Q208" i="4"/>
  <c r="R208" i="4"/>
  <c r="E209" i="4"/>
  <c r="F209" i="4"/>
  <c r="G209" i="4"/>
  <c r="A209" i="7" s="1"/>
  <c r="I209" i="4"/>
  <c r="J209" i="4" s="1"/>
  <c r="M209" i="4"/>
  <c r="N209" i="4"/>
  <c r="O209" i="4"/>
  <c r="P209" i="4"/>
  <c r="Q209" i="4"/>
  <c r="R209" i="4"/>
  <c r="E210" i="4"/>
  <c r="F210" i="4"/>
  <c r="G210" i="4"/>
  <c r="A210" i="7" s="1"/>
  <c r="H210" i="4"/>
  <c r="I210" i="4"/>
  <c r="J210" i="4" s="1"/>
  <c r="M210" i="4"/>
  <c r="N210" i="4"/>
  <c r="O210" i="4"/>
  <c r="P210" i="4"/>
  <c r="Q210" i="4"/>
  <c r="R210" i="4"/>
  <c r="E211" i="4"/>
  <c r="F211" i="4"/>
  <c r="G211" i="4"/>
  <c r="H211" i="4" s="1"/>
  <c r="I211" i="4"/>
  <c r="J211" i="4" s="1"/>
  <c r="M211" i="4"/>
  <c r="N211" i="4"/>
  <c r="O211" i="4"/>
  <c r="P211" i="4"/>
  <c r="Q211" i="4"/>
  <c r="R211" i="4"/>
  <c r="E212" i="4"/>
  <c r="F212" i="4"/>
  <c r="G212" i="4"/>
  <c r="H212" i="4" s="1"/>
  <c r="I212" i="4"/>
  <c r="J212" i="4" s="1"/>
  <c r="M212" i="4"/>
  <c r="N212" i="4"/>
  <c r="O212" i="4"/>
  <c r="P212" i="4"/>
  <c r="Q212" i="4"/>
  <c r="R212" i="4"/>
  <c r="E213" i="4"/>
  <c r="F213" i="4"/>
  <c r="G213" i="4"/>
  <c r="H213" i="4" s="1"/>
  <c r="I213" i="4"/>
  <c r="J213" i="4" s="1"/>
  <c r="M213" i="4"/>
  <c r="N213" i="4"/>
  <c r="O213" i="4"/>
  <c r="P213" i="4"/>
  <c r="Q213" i="4"/>
  <c r="R213" i="4"/>
  <c r="E214" i="4"/>
  <c r="F214" i="4"/>
  <c r="G214" i="4"/>
  <c r="A214" i="7" s="1"/>
  <c r="I214" i="4"/>
  <c r="J214" i="4" s="1"/>
  <c r="M214" i="4"/>
  <c r="N214" i="4"/>
  <c r="O214" i="4"/>
  <c r="P214" i="4"/>
  <c r="Q214" i="4"/>
  <c r="R214" i="4"/>
  <c r="E215" i="4"/>
  <c r="F215" i="4"/>
  <c r="G215" i="4"/>
  <c r="A215" i="7" s="1"/>
  <c r="H215" i="4"/>
  <c r="I215" i="4"/>
  <c r="J215" i="4" s="1"/>
  <c r="M215" i="4"/>
  <c r="N215" i="4"/>
  <c r="O215" i="4"/>
  <c r="P215" i="4"/>
  <c r="Q215" i="4"/>
  <c r="R215" i="4"/>
  <c r="E216" i="4"/>
  <c r="F216" i="4"/>
  <c r="G216" i="4"/>
  <c r="H216" i="4" s="1"/>
  <c r="I216" i="4"/>
  <c r="J216" i="4" s="1"/>
  <c r="M216" i="4"/>
  <c r="N216" i="4"/>
  <c r="O216" i="4"/>
  <c r="P216" i="4"/>
  <c r="Q216" i="4"/>
  <c r="R216" i="4"/>
  <c r="E217" i="4"/>
  <c r="F217" i="4"/>
  <c r="G217" i="4"/>
  <c r="A217" i="7" s="1"/>
  <c r="I217" i="4"/>
  <c r="J217" i="4" s="1"/>
  <c r="M217" i="4"/>
  <c r="N217" i="4"/>
  <c r="O217" i="4"/>
  <c r="P217" i="4"/>
  <c r="Q217" i="4"/>
  <c r="R217" i="4"/>
  <c r="E218" i="4"/>
  <c r="F218" i="4"/>
  <c r="G218" i="4"/>
  <c r="H218" i="4" s="1"/>
  <c r="I218" i="4"/>
  <c r="J218" i="4" s="1"/>
  <c r="M218" i="4"/>
  <c r="N218" i="4"/>
  <c r="O218" i="4"/>
  <c r="P218" i="4"/>
  <c r="Q218" i="4"/>
  <c r="R218" i="4"/>
  <c r="E219" i="4"/>
  <c r="F219" i="4"/>
  <c r="G219" i="4"/>
  <c r="A219" i="7" s="1"/>
  <c r="H219" i="4"/>
  <c r="I219" i="4"/>
  <c r="J219" i="4" s="1"/>
  <c r="M219" i="4"/>
  <c r="N219" i="4"/>
  <c r="O219" i="4"/>
  <c r="P219" i="4"/>
  <c r="Q219" i="4"/>
  <c r="R219" i="4"/>
  <c r="E220" i="4"/>
  <c r="F220" i="4"/>
  <c r="G220" i="4"/>
  <c r="H220" i="4" s="1"/>
  <c r="I220" i="4"/>
  <c r="J220" i="4" s="1"/>
  <c r="M220" i="4"/>
  <c r="N220" i="4"/>
  <c r="O220" i="4"/>
  <c r="P220" i="4"/>
  <c r="Q220" i="4"/>
  <c r="R220" i="4"/>
  <c r="E221" i="4"/>
  <c r="F221" i="4"/>
  <c r="G221" i="4"/>
  <c r="A221" i="7" s="1"/>
  <c r="I221" i="4"/>
  <c r="J221" i="4" s="1"/>
  <c r="M221" i="4"/>
  <c r="N221" i="4"/>
  <c r="O221" i="4"/>
  <c r="P221" i="4"/>
  <c r="Q221" i="4"/>
  <c r="R221" i="4"/>
  <c r="E222" i="4"/>
  <c r="F222" i="4"/>
  <c r="G222" i="4"/>
  <c r="H222" i="4" s="1"/>
  <c r="I222" i="4"/>
  <c r="J222" i="4" s="1"/>
  <c r="M222" i="4"/>
  <c r="N222" i="4"/>
  <c r="O222" i="4"/>
  <c r="P222" i="4"/>
  <c r="Q222" i="4"/>
  <c r="R222" i="4"/>
  <c r="E223" i="4"/>
  <c r="F223" i="4"/>
  <c r="G223" i="4"/>
  <c r="H223" i="4"/>
  <c r="I223" i="4"/>
  <c r="J223" i="4" s="1"/>
  <c r="M223" i="4"/>
  <c r="N223" i="4"/>
  <c r="O223" i="4"/>
  <c r="P223" i="4"/>
  <c r="Q223" i="4"/>
  <c r="R223" i="4"/>
  <c r="E224" i="4"/>
  <c r="F224" i="4"/>
  <c r="G224" i="4"/>
  <c r="H224" i="4" s="1"/>
  <c r="I224" i="4"/>
  <c r="J224" i="4" s="1"/>
  <c r="M224" i="4"/>
  <c r="N224" i="4"/>
  <c r="O224" i="4"/>
  <c r="P224" i="4"/>
  <c r="Q224" i="4"/>
  <c r="R224" i="4"/>
  <c r="E225" i="4"/>
  <c r="F225" i="4"/>
  <c r="G225" i="4"/>
  <c r="H225" i="4" s="1"/>
  <c r="I225" i="4"/>
  <c r="J225" i="4" s="1"/>
  <c r="M225" i="4"/>
  <c r="N225" i="4"/>
  <c r="O225" i="4"/>
  <c r="P225" i="4"/>
  <c r="Q225" i="4"/>
  <c r="R225" i="4"/>
  <c r="E226" i="4"/>
  <c r="F226" i="4"/>
  <c r="G226" i="4"/>
  <c r="A226" i="7" s="1"/>
  <c r="I226" i="4"/>
  <c r="J226" i="4" s="1"/>
  <c r="M226" i="4"/>
  <c r="N226" i="4"/>
  <c r="O226" i="4"/>
  <c r="P226" i="4"/>
  <c r="Q226" i="4"/>
  <c r="R226" i="4"/>
  <c r="E227" i="4"/>
  <c r="F227" i="4"/>
  <c r="G227" i="4"/>
  <c r="H227" i="4"/>
  <c r="I227" i="4"/>
  <c r="J227" i="4" s="1"/>
  <c r="M227" i="4"/>
  <c r="N227" i="4"/>
  <c r="O227" i="4"/>
  <c r="P227" i="4"/>
  <c r="Q227" i="4"/>
  <c r="R227" i="4"/>
  <c r="E228" i="4"/>
  <c r="F228" i="4"/>
  <c r="G228" i="4"/>
  <c r="H228" i="4" s="1"/>
  <c r="I228" i="4"/>
  <c r="J228" i="4" s="1"/>
  <c r="M228" i="4"/>
  <c r="N228" i="4"/>
  <c r="O228" i="4"/>
  <c r="P228" i="4"/>
  <c r="Q228" i="4"/>
  <c r="R228" i="4"/>
  <c r="E229" i="4"/>
  <c r="F229" i="4"/>
  <c r="G229" i="4"/>
  <c r="H229" i="4" s="1"/>
  <c r="I229" i="4"/>
  <c r="J229" i="4" s="1"/>
  <c r="M229" i="4"/>
  <c r="N229" i="4"/>
  <c r="O229" i="4"/>
  <c r="P229" i="4"/>
  <c r="Q229" i="4"/>
  <c r="R229" i="4"/>
  <c r="E230" i="4"/>
  <c r="F230" i="4"/>
  <c r="G230" i="4"/>
  <c r="H230" i="4"/>
  <c r="I230" i="4"/>
  <c r="J230" i="4" s="1"/>
  <c r="M230" i="4"/>
  <c r="N230" i="4"/>
  <c r="O230" i="4"/>
  <c r="P230" i="4"/>
  <c r="Q230" i="4"/>
  <c r="R230" i="4"/>
  <c r="E231" i="4"/>
  <c r="F231" i="4"/>
  <c r="G231" i="4"/>
  <c r="H231" i="4" s="1"/>
  <c r="I231" i="4"/>
  <c r="J231" i="4" s="1"/>
  <c r="M231" i="4"/>
  <c r="N231" i="4"/>
  <c r="O231" i="4"/>
  <c r="P231" i="4"/>
  <c r="Q231" i="4"/>
  <c r="R231" i="4"/>
  <c r="E232" i="4"/>
  <c r="F232" i="4"/>
  <c r="G232" i="4"/>
  <c r="A232" i="7" s="1"/>
  <c r="I232" i="4"/>
  <c r="J232" i="4" s="1"/>
  <c r="M232" i="4"/>
  <c r="N232" i="4"/>
  <c r="O232" i="4"/>
  <c r="P232" i="4"/>
  <c r="Q232" i="4"/>
  <c r="R232" i="4"/>
  <c r="E233" i="4"/>
  <c r="F233" i="4"/>
  <c r="G233" i="4"/>
  <c r="A233" i="7" s="1"/>
  <c r="I233" i="4"/>
  <c r="J233" i="4" s="1"/>
  <c r="M233" i="4"/>
  <c r="N233" i="4"/>
  <c r="O233" i="4"/>
  <c r="P233" i="4"/>
  <c r="Q233" i="4"/>
  <c r="R233" i="4"/>
  <c r="E234" i="4"/>
  <c r="F234" i="4"/>
  <c r="G234" i="4"/>
  <c r="A234" i="7" s="1"/>
  <c r="I234" i="4"/>
  <c r="J234" i="4" s="1"/>
  <c r="M234" i="4"/>
  <c r="N234" i="4"/>
  <c r="O234" i="4"/>
  <c r="P234" i="4"/>
  <c r="Q234" i="4"/>
  <c r="R234" i="4"/>
  <c r="E235" i="4"/>
  <c r="F235" i="4"/>
  <c r="G235" i="4"/>
  <c r="A235" i="7" s="1"/>
  <c r="H235" i="4"/>
  <c r="I235" i="4"/>
  <c r="J235" i="4" s="1"/>
  <c r="M235" i="4"/>
  <c r="N235" i="4"/>
  <c r="O235" i="4"/>
  <c r="P235" i="4"/>
  <c r="Q235" i="4"/>
  <c r="R235" i="4"/>
  <c r="E236" i="4"/>
  <c r="F236" i="4"/>
  <c r="G236" i="4"/>
  <c r="A236" i="7" s="1"/>
  <c r="I236" i="4"/>
  <c r="J236" i="4" s="1"/>
  <c r="M236" i="4"/>
  <c r="N236" i="4"/>
  <c r="O236" i="4"/>
  <c r="P236" i="4"/>
  <c r="Q236" i="4"/>
  <c r="R236" i="4"/>
  <c r="E237" i="4"/>
  <c r="F237" i="4"/>
  <c r="G237" i="4"/>
  <c r="H237" i="4" s="1"/>
  <c r="I237" i="4"/>
  <c r="J237" i="4" s="1"/>
  <c r="M237" i="4"/>
  <c r="N237" i="4"/>
  <c r="O237" i="4"/>
  <c r="P237" i="4"/>
  <c r="Q237" i="4"/>
  <c r="R237" i="4"/>
  <c r="E238" i="4"/>
  <c r="F238" i="4"/>
  <c r="G238" i="4"/>
  <c r="A238" i="7" s="1"/>
  <c r="I238" i="4"/>
  <c r="J238" i="4" s="1"/>
  <c r="M238" i="4"/>
  <c r="N238" i="4"/>
  <c r="O238" i="4"/>
  <c r="P238" i="4"/>
  <c r="Q238" i="4"/>
  <c r="R238" i="4"/>
  <c r="E239" i="4"/>
  <c r="F239" i="4"/>
  <c r="G239" i="4"/>
  <c r="A239" i="7" s="1"/>
  <c r="H239" i="4"/>
  <c r="I239" i="4"/>
  <c r="J239" i="4" s="1"/>
  <c r="M239" i="4"/>
  <c r="N239" i="4"/>
  <c r="O239" i="4"/>
  <c r="P239" i="4"/>
  <c r="Q239" i="4"/>
  <c r="R239" i="4"/>
  <c r="E240" i="4"/>
  <c r="F240" i="4"/>
  <c r="G240" i="4"/>
  <c r="H240" i="4" s="1"/>
  <c r="I240" i="4"/>
  <c r="J240" i="4" s="1"/>
  <c r="M240" i="4"/>
  <c r="N240" i="4"/>
  <c r="O240" i="4"/>
  <c r="P240" i="4"/>
  <c r="Q240" i="4"/>
  <c r="R240" i="4"/>
  <c r="E241" i="4"/>
  <c r="F241" i="4"/>
  <c r="G241" i="4"/>
  <c r="A241" i="7" s="1"/>
  <c r="H241" i="4"/>
  <c r="I241" i="4"/>
  <c r="J241" i="4" s="1"/>
  <c r="M241" i="4"/>
  <c r="N241" i="4"/>
  <c r="O241" i="4"/>
  <c r="P241" i="4"/>
  <c r="Q241" i="4"/>
  <c r="R241" i="4"/>
  <c r="E242" i="4"/>
  <c r="F242" i="4"/>
  <c r="G242" i="4"/>
  <c r="H242" i="4" s="1"/>
  <c r="I242" i="4"/>
  <c r="J242" i="4" s="1"/>
  <c r="M242" i="4"/>
  <c r="N242" i="4"/>
  <c r="O242" i="4"/>
  <c r="P242" i="4"/>
  <c r="Q242" i="4"/>
  <c r="R242" i="4"/>
  <c r="E243" i="4"/>
  <c r="F243" i="4"/>
  <c r="G243" i="4"/>
  <c r="H243" i="4" s="1"/>
  <c r="I243" i="4"/>
  <c r="J243" i="4" s="1"/>
  <c r="M243" i="4"/>
  <c r="N243" i="4"/>
  <c r="O243" i="4"/>
  <c r="P243" i="4"/>
  <c r="Q243" i="4"/>
  <c r="R243" i="4"/>
  <c r="E244" i="4"/>
  <c r="F244" i="4"/>
  <c r="G244" i="4"/>
  <c r="H244" i="4" s="1"/>
  <c r="I244" i="4"/>
  <c r="J244" i="4" s="1"/>
  <c r="M244" i="4"/>
  <c r="N244" i="4"/>
  <c r="O244" i="4"/>
  <c r="P244" i="4"/>
  <c r="Q244" i="4"/>
  <c r="R244" i="4"/>
  <c r="E245" i="4"/>
  <c r="F245" i="4"/>
  <c r="G245" i="4"/>
  <c r="A245" i="7" s="1"/>
  <c r="H245" i="4"/>
  <c r="I245" i="4"/>
  <c r="J245" i="4" s="1"/>
  <c r="M245" i="4"/>
  <c r="N245" i="4"/>
  <c r="O245" i="4"/>
  <c r="P245" i="4"/>
  <c r="Q245" i="4"/>
  <c r="R245" i="4"/>
  <c r="E246" i="4"/>
  <c r="F246" i="4"/>
  <c r="G246" i="4"/>
  <c r="H246" i="4" s="1"/>
  <c r="I246" i="4"/>
  <c r="J246" i="4" s="1"/>
  <c r="M246" i="4"/>
  <c r="N246" i="4"/>
  <c r="O246" i="4"/>
  <c r="P246" i="4"/>
  <c r="Q246" i="4"/>
  <c r="R246" i="4"/>
  <c r="E247" i="4"/>
  <c r="F247" i="4"/>
  <c r="G247" i="4"/>
  <c r="H247" i="4" s="1"/>
  <c r="I247" i="4"/>
  <c r="J247" i="4" s="1"/>
  <c r="M247" i="4"/>
  <c r="N247" i="4"/>
  <c r="O247" i="4"/>
  <c r="P247" i="4"/>
  <c r="Q247" i="4"/>
  <c r="R247" i="4"/>
  <c r="E248" i="4"/>
  <c r="F248" i="4"/>
  <c r="G248" i="4"/>
  <c r="H248" i="4" s="1"/>
  <c r="I248" i="4"/>
  <c r="J248" i="4" s="1"/>
  <c r="M248" i="4"/>
  <c r="N248" i="4"/>
  <c r="O248" i="4"/>
  <c r="P248" i="4"/>
  <c r="Q248" i="4"/>
  <c r="R248" i="4"/>
  <c r="E249" i="4"/>
  <c r="F249" i="4"/>
  <c r="G249" i="4"/>
  <c r="H249" i="4" s="1"/>
  <c r="I249" i="4"/>
  <c r="J249" i="4" s="1"/>
  <c r="M249" i="4"/>
  <c r="N249" i="4"/>
  <c r="O249" i="4"/>
  <c r="P249" i="4"/>
  <c r="Q249" i="4"/>
  <c r="R249" i="4"/>
  <c r="E250" i="4"/>
  <c r="F250" i="4"/>
  <c r="G250" i="4"/>
  <c r="A250" i="7" s="1"/>
  <c r="I250" i="4"/>
  <c r="J250" i="4" s="1"/>
  <c r="M250" i="4"/>
  <c r="N250" i="4"/>
  <c r="O250" i="4"/>
  <c r="P250" i="4"/>
  <c r="Q250" i="4"/>
  <c r="R250" i="4"/>
  <c r="E251" i="4"/>
  <c r="F251" i="4"/>
  <c r="G251" i="4"/>
  <c r="H251" i="4" s="1"/>
  <c r="I251" i="4"/>
  <c r="J251" i="4" s="1"/>
  <c r="M251" i="4"/>
  <c r="N251" i="4"/>
  <c r="O251" i="4"/>
  <c r="P251" i="4"/>
  <c r="Q251" i="4"/>
  <c r="R251" i="4"/>
  <c r="E252" i="4"/>
  <c r="F252" i="4"/>
  <c r="G252" i="4"/>
  <c r="H252" i="4"/>
  <c r="I252" i="4"/>
  <c r="J252" i="4" s="1"/>
  <c r="M252" i="4"/>
  <c r="N252" i="4"/>
  <c r="O252" i="4"/>
  <c r="P252" i="4"/>
  <c r="Q252" i="4"/>
  <c r="R252" i="4"/>
  <c r="E253" i="4"/>
  <c r="F253" i="4"/>
  <c r="G253" i="4"/>
  <c r="H253" i="4" s="1"/>
  <c r="I253" i="4"/>
  <c r="J253" i="4" s="1"/>
  <c r="M253" i="4"/>
  <c r="N253" i="4"/>
  <c r="O253" i="4"/>
  <c r="P253" i="4"/>
  <c r="Q253" i="4"/>
  <c r="R253" i="4"/>
  <c r="E254" i="4"/>
  <c r="F254" i="4"/>
  <c r="G254" i="4"/>
  <c r="A254" i="7" s="1"/>
  <c r="I254" i="4"/>
  <c r="J254" i="4" s="1"/>
  <c r="M254" i="4"/>
  <c r="N254" i="4"/>
  <c r="O254" i="4"/>
  <c r="P254" i="4"/>
  <c r="Q254" i="4"/>
  <c r="R254" i="4"/>
  <c r="E255" i="4"/>
  <c r="F255" i="4"/>
  <c r="G255" i="4"/>
  <c r="H255" i="4" s="1"/>
  <c r="I255" i="4"/>
  <c r="J255" i="4" s="1"/>
  <c r="M255" i="4"/>
  <c r="N255" i="4"/>
  <c r="O255" i="4"/>
  <c r="P255" i="4"/>
  <c r="Q255" i="4"/>
  <c r="R255" i="4"/>
  <c r="E256" i="4"/>
  <c r="F256" i="4"/>
  <c r="G256" i="4"/>
  <c r="A256" i="7" s="1"/>
  <c r="I256" i="4"/>
  <c r="J256" i="4" s="1"/>
  <c r="M256" i="4"/>
  <c r="N256" i="4"/>
  <c r="O256" i="4"/>
  <c r="P256" i="4"/>
  <c r="Q256" i="4"/>
  <c r="R256" i="4"/>
  <c r="E257" i="4"/>
  <c r="F257" i="4"/>
  <c r="G257" i="4"/>
  <c r="A257" i="7" s="1"/>
  <c r="I257" i="4"/>
  <c r="J257" i="4" s="1"/>
  <c r="M257" i="4"/>
  <c r="N257" i="4"/>
  <c r="O257" i="4"/>
  <c r="P257" i="4"/>
  <c r="Q257" i="4"/>
  <c r="R257" i="4"/>
  <c r="E258" i="4"/>
  <c r="F258" i="4"/>
  <c r="G258" i="4"/>
  <c r="H258" i="4"/>
  <c r="I258" i="4"/>
  <c r="J258" i="4" s="1"/>
  <c r="M258" i="4"/>
  <c r="N258" i="4"/>
  <c r="O258" i="4"/>
  <c r="P258" i="4"/>
  <c r="Q258" i="4"/>
  <c r="R258" i="4"/>
  <c r="E259" i="4"/>
  <c r="F259" i="4"/>
  <c r="G259" i="4"/>
  <c r="H259" i="4" s="1"/>
  <c r="I259" i="4"/>
  <c r="J259" i="4" s="1"/>
  <c r="M259" i="4"/>
  <c r="N259" i="4"/>
  <c r="O259" i="4"/>
  <c r="P259" i="4"/>
  <c r="Q259" i="4"/>
  <c r="R259" i="4"/>
  <c r="E260" i="4"/>
  <c r="F260" i="4"/>
  <c r="G260" i="4"/>
  <c r="H260" i="4" s="1"/>
  <c r="I260" i="4"/>
  <c r="J260" i="4" s="1"/>
  <c r="M260" i="4"/>
  <c r="N260" i="4"/>
  <c r="O260" i="4"/>
  <c r="P260" i="4"/>
  <c r="Q260" i="4"/>
  <c r="R260" i="4"/>
  <c r="E261" i="4"/>
  <c r="F261" i="4"/>
  <c r="G261" i="4"/>
  <c r="H261" i="4" s="1"/>
  <c r="I261" i="4"/>
  <c r="J261" i="4" s="1"/>
  <c r="M261" i="4"/>
  <c r="N261" i="4"/>
  <c r="O261" i="4"/>
  <c r="P261" i="4"/>
  <c r="Q261" i="4"/>
  <c r="R261" i="4"/>
  <c r="E262" i="4"/>
  <c r="F262" i="4"/>
  <c r="G262" i="4"/>
  <c r="A262" i="7" s="1"/>
  <c r="I262" i="4"/>
  <c r="J262" i="4" s="1"/>
  <c r="M262" i="4"/>
  <c r="N262" i="4"/>
  <c r="O262" i="4"/>
  <c r="P262" i="4"/>
  <c r="Q262" i="4"/>
  <c r="R262" i="4"/>
  <c r="E263" i="4"/>
  <c r="F263" i="4"/>
  <c r="G263" i="4"/>
  <c r="A263" i="7" s="1"/>
  <c r="H263" i="4"/>
  <c r="I263" i="4"/>
  <c r="J263" i="4" s="1"/>
  <c r="M263" i="4"/>
  <c r="N263" i="4"/>
  <c r="O263" i="4"/>
  <c r="P263" i="4"/>
  <c r="Q263" i="4"/>
  <c r="R263" i="4"/>
  <c r="E264" i="4"/>
  <c r="F264" i="4"/>
  <c r="G264" i="4"/>
  <c r="A264" i="7" s="1"/>
  <c r="I264" i="4"/>
  <c r="J264" i="4" s="1"/>
  <c r="M264" i="4"/>
  <c r="N264" i="4"/>
  <c r="O264" i="4"/>
  <c r="P264" i="4"/>
  <c r="Q264" i="4"/>
  <c r="R264" i="4"/>
  <c r="E265" i="4"/>
  <c r="F265" i="4"/>
  <c r="G265" i="4"/>
  <c r="A265" i="7" s="1"/>
  <c r="H265" i="4"/>
  <c r="I265" i="4"/>
  <c r="J265" i="4" s="1"/>
  <c r="M265" i="4"/>
  <c r="N265" i="4"/>
  <c r="O265" i="4"/>
  <c r="P265" i="4"/>
  <c r="Q265" i="4"/>
  <c r="R265" i="4"/>
  <c r="E266" i="4"/>
  <c r="F266" i="4"/>
  <c r="G266" i="4"/>
  <c r="H266" i="4" s="1"/>
  <c r="I266" i="4"/>
  <c r="J266" i="4" s="1"/>
  <c r="M266" i="4"/>
  <c r="N266" i="4"/>
  <c r="O266" i="4"/>
  <c r="P266" i="4"/>
  <c r="Q266" i="4"/>
  <c r="R266" i="4"/>
  <c r="E267" i="4"/>
  <c r="F267" i="4"/>
  <c r="G267" i="4"/>
  <c r="H267" i="4" s="1"/>
  <c r="I267" i="4"/>
  <c r="J267" i="4" s="1"/>
  <c r="M267" i="4"/>
  <c r="N267" i="4"/>
  <c r="O267" i="4"/>
  <c r="P267" i="4"/>
  <c r="Q267" i="4"/>
  <c r="R267" i="4"/>
  <c r="E268" i="4"/>
  <c r="F268" i="4"/>
  <c r="G268" i="4"/>
  <c r="H268" i="4"/>
  <c r="I268" i="4"/>
  <c r="J268" i="4" s="1"/>
  <c r="M268" i="4"/>
  <c r="N268" i="4"/>
  <c r="O268" i="4"/>
  <c r="P268" i="4"/>
  <c r="Q268" i="4"/>
  <c r="R268" i="4"/>
  <c r="E269" i="4"/>
  <c r="F269" i="4"/>
  <c r="G269" i="4"/>
  <c r="A269" i="7" s="1"/>
  <c r="I269" i="4"/>
  <c r="J269" i="4" s="1"/>
  <c r="M269" i="4"/>
  <c r="N269" i="4"/>
  <c r="O269" i="4"/>
  <c r="P269" i="4"/>
  <c r="Q269" i="4"/>
  <c r="R269" i="4"/>
  <c r="E270" i="4"/>
  <c r="F270" i="4"/>
  <c r="G270" i="4"/>
  <c r="H270" i="4" s="1"/>
  <c r="I270" i="4"/>
  <c r="J270" i="4" s="1"/>
  <c r="M270" i="4"/>
  <c r="N270" i="4"/>
  <c r="O270" i="4"/>
  <c r="P270" i="4"/>
  <c r="Q270" i="4"/>
  <c r="R270" i="4"/>
  <c r="E271" i="4"/>
  <c r="F271" i="4"/>
  <c r="G271" i="4"/>
  <c r="H271" i="4"/>
  <c r="I271" i="4"/>
  <c r="J271" i="4" s="1"/>
  <c r="M271" i="4"/>
  <c r="N271" i="4"/>
  <c r="O271" i="4"/>
  <c r="P271" i="4"/>
  <c r="Q271" i="4"/>
  <c r="R271" i="4"/>
  <c r="E272" i="4"/>
  <c r="F272" i="4"/>
  <c r="G272" i="4"/>
  <c r="H272" i="4" s="1"/>
  <c r="I272" i="4"/>
  <c r="J272" i="4" s="1"/>
  <c r="M272" i="4"/>
  <c r="N272" i="4"/>
  <c r="O272" i="4"/>
  <c r="P272" i="4"/>
  <c r="Q272" i="4"/>
  <c r="R272" i="4"/>
  <c r="E273" i="4"/>
  <c r="F273" i="4"/>
  <c r="G273" i="4"/>
  <c r="H273" i="4" s="1"/>
  <c r="I273" i="4"/>
  <c r="J273" i="4" s="1"/>
  <c r="M273" i="4"/>
  <c r="N273" i="4"/>
  <c r="O273" i="4"/>
  <c r="P273" i="4"/>
  <c r="Q273" i="4"/>
  <c r="R273" i="4"/>
  <c r="E274" i="4"/>
  <c r="F274" i="4"/>
  <c r="G274" i="4"/>
  <c r="A274" i="7" s="1"/>
  <c r="I274" i="4"/>
  <c r="J274" i="4" s="1"/>
  <c r="M274" i="4"/>
  <c r="N274" i="4"/>
  <c r="O274" i="4"/>
  <c r="P274" i="4"/>
  <c r="Q274" i="4"/>
  <c r="R274" i="4"/>
  <c r="E275" i="4"/>
  <c r="F275" i="4"/>
  <c r="G275" i="4"/>
  <c r="A275" i="7" s="1"/>
  <c r="H275" i="4"/>
  <c r="I275" i="4"/>
  <c r="J275" i="4" s="1"/>
  <c r="M275" i="4"/>
  <c r="N275" i="4"/>
  <c r="O275" i="4"/>
  <c r="P275" i="4"/>
  <c r="Q275" i="4"/>
  <c r="R275" i="4"/>
  <c r="E276" i="4"/>
  <c r="F276" i="4"/>
  <c r="G276" i="4"/>
  <c r="H276" i="4" s="1"/>
  <c r="I276" i="4"/>
  <c r="J276" i="4" s="1"/>
  <c r="M276" i="4"/>
  <c r="N276" i="4"/>
  <c r="O276" i="4"/>
  <c r="P276" i="4"/>
  <c r="Q276" i="4"/>
  <c r="R276" i="4"/>
  <c r="E277" i="4"/>
  <c r="F277" i="4"/>
  <c r="G277" i="4"/>
  <c r="A277" i="7" s="1"/>
  <c r="I277" i="4"/>
  <c r="J277" i="4" s="1"/>
  <c r="M277" i="4"/>
  <c r="N277" i="4"/>
  <c r="O277" i="4"/>
  <c r="P277" i="4"/>
  <c r="Q277" i="4"/>
  <c r="R277" i="4"/>
  <c r="E278" i="4"/>
  <c r="F278" i="4"/>
  <c r="G278" i="4"/>
  <c r="H278" i="4"/>
  <c r="I278" i="4"/>
  <c r="J278" i="4" s="1"/>
  <c r="M278" i="4"/>
  <c r="N278" i="4"/>
  <c r="O278" i="4"/>
  <c r="P278" i="4"/>
  <c r="Q278" i="4"/>
  <c r="R278" i="4"/>
  <c r="E279" i="4"/>
  <c r="F279" i="4"/>
  <c r="G279" i="4"/>
  <c r="H279" i="4" s="1"/>
  <c r="I279" i="4"/>
  <c r="J279" i="4" s="1"/>
  <c r="M279" i="4"/>
  <c r="N279" i="4"/>
  <c r="O279" i="4"/>
  <c r="P279" i="4"/>
  <c r="Q279" i="4"/>
  <c r="R279" i="4"/>
  <c r="E280" i="4"/>
  <c r="F280" i="4"/>
  <c r="G280" i="4"/>
  <c r="A280" i="7" s="1"/>
  <c r="I280" i="4"/>
  <c r="J280" i="4" s="1"/>
  <c r="M280" i="4"/>
  <c r="N280" i="4"/>
  <c r="O280" i="4"/>
  <c r="P280" i="4"/>
  <c r="Q280" i="4"/>
  <c r="R280" i="4"/>
  <c r="E281" i="4"/>
  <c r="F281" i="4"/>
  <c r="G281" i="4"/>
  <c r="A281" i="7" s="1"/>
  <c r="I281" i="4"/>
  <c r="J281" i="4" s="1"/>
  <c r="M281" i="4"/>
  <c r="N281" i="4"/>
  <c r="O281" i="4"/>
  <c r="P281" i="4"/>
  <c r="Q281" i="4"/>
  <c r="R281" i="4"/>
  <c r="E282" i="4"/>
  <c r="F282" i="4"/>
  <c r="G282" i="4"/>
  <c r="A282" i="7" s="1"/>
  <c r="H282" i="4"/>
  <c r="I282" i="4"/>
  <c r="J282" i="4" s="1"/>
  <c r="M282" i="4"/>
  <c r="N282" i="4"/>
  <c r="O282" i="4"/>
  <c r="P282" i="4"/>
  <c r="Q282" i="4"/>
  <c r="R282" i="4"/>
  <c r="E283" i="4"/>
  <c r="F283" i="4"/>
  <c r="G283" i="4"/>
  <c r="H283" i="4" s="1"/>
  <c r="I283" i="4"/>
  <c r="J283" i="4" s="1"/>
  <c r="M283" i="4"/>
  <c r="N283" i="4"/>
  <c r="O283" i="4"/>
  <c r="P283" i="4"/>
  <c r="Q283" i="4"/>
  <c r="R283" i="4"/>
  <c r="E284" i="4"/>
  <c r="F284" i="4"/>
  <c r="G284" i="4"/>
  <c r="A284" i="7" s="1"/>
  <c r="H284" i="4"/>
  <c r="I284" i="4"/>
  <c r="J284" i="4" s="1"/>
  <c r="M284" i="4"/>
  <c r="N284" i="4"/>
  <c r="O284" i="4"/>
  <c r="P284" i="4"/>
  <c r="Q284" i="4"/>
  <c r="R284" i="4"/>
  <c r="E285" i="4"/>
  <c r="F285" i="4"/>
  <c r="G285" i="4"/>
  <c r="H285" i="4" s="1"/>
  <c r="I285" i="4"/>
  <c r="J285" i="4" s="1"/>
  <c r="M285" i="4"/>
  <c r="N285" i="4"/>
  <c r="O285" i="4"/>
  <c r="P285" i="4"/>
  <c r="Q285" i="4"/>
  <c r="R285" i="4"/>
  <c r="E286" i="4"/>
  <c r="F286" i="4"/>
  <c r="G286" i="4"/>
  <c r="A286" i="7" s="1"/>
  <c r="I286" i="4"/>
  <c r="J286" i="4" s="1"/>
  <c r="M286" i="4"/>
  <c r="N286" i="4"/>
  <c r="O286" i="4"/>
  <c r="P286" i="4"/>
  <c r="Q286" i="4"/>
  <c r="R286" i="4"/>
  <c r="E287" i="4"/>
  <c r="F287" i="4"/>
  <c r="G287" i="4"/>
  <c r="A287" i="7" s="1"/>
  <c r="H287" i="4"/>
  <c r="I287" i="4"/>
  <c r="J287" i="4" s="1"/>
  <c r="M287" i="4"/>
  <c r="N287" i="4"/>
  <c r="O287" i="4"/>
  <c r="P287" i="4"/>
  <c r="Q287" i="4"/>
  <c r="R287" i="4"/>
  <c r="E288" i="4"/>
  <c r="F288" i="4"/>
  <c r="G288" i="4"/>
  <c r="A288" i="7" s="1"/>
  <c r="I288" i="4"/>
  <c r="J288" i="4" s="1"/>
  <c r="M288" i="4"/>
  <c r="N288" i="4"/>
  <c r="O288" i="4"/>
  <c r="P288" i="4"/>
  <c r="Q288" i="4"/>
  <c r="R288" i="4"/>
  <c r="E289" i="4"/>
  <c r="F289" i="4"/>
  <c r="G289" i="4"/>
  <c r="A289" i="7" s="1"/>
  <c r="I289" i="4"/>
  <c r="J289" i="4" s="1"/>
  <c r="M289" i="4"/>
  <c r="N289" i="4"/>
  <c r="O289" i="4"/>
  <c r="P289" i="4"/>
  <c r="Q289" i="4"/>
  <c r="R289" i="4"/>
  <c r="E290" i="4"/>
  <c r="F290" i="4"/>
  <c r="G290" i="4"/>
  <c r="H290" i="4"/>
  <c r="I290" i="4"/>
  <c r="J290" i="4" s="1"/>
  <c r="M290" i="4"/>
  <c r="N290" i="4"/>
  <c r="O290" i="4"/>
  <c r="P290" i="4"/>
  <c r="Q290" i="4"/>
  <c r="R290" i="4"/>
  <c r="E291" i="4"/>
  <c r="F291" i="4"/>
  <c r="G291" i="4"/>
  <c r="H291" i="4" s="1"/>
  <c r="I291" i="4"/>
  <c r="J291" i="4" s="1"/>
  <c r="M291" i="4"/>
  <c r="N291" i="4"/>
  <c r="O291" i="4"/>
  <c r="P291" i="4"/>
  <c r="Q291" i="4"/>
  <c r="R291" i="4"/>
  <c r="E292" i="4"/>
  <c r="F292" i="4"/>
  <c r="G292" i="4"/>
  <c r="H292" i="4" s="1"/>
  <c r="I292" i="4"/>
  <c r="J292" i="4" s="1"/>
  <c r="M292" i="4"/>
  <c r="N292" i="4"/>
  <c r="O292" i="4"/>
  <c r="P292" i="4"/>
  <c r="Q292" i="4"/>
  <c r="R292" i="4"/>
  <c r="E293" i="4"/>
  <c r="F293" i="4"/>
  <c r="G293" i="4"/>
  <c r="A293" i="7" s="1"/>
  <c r="H293" i="4"/>
  <c r="I293" i="4"/>
  <c r="J293" i="4" s="1"/>
  <c r="M293" i="4"/>
  <c r="N293" i="4"/>
  <c r="O293" i="4"/>
  <c r="P293" i="4"/>
  <c r="Q293" i="4"/>
  <c r="R293" i="4"/>
  <c r="E294" i="4"/>
  <c r="F294" i="4"/>
  <c r="G294" i="4"/>
  <c r="H294" i="4" s="1"/>
  <c r="I294" i="4"/>
  <c r="J294" i="4" s="1"/>
  <c r="M294" i="4"/>
  <c r="N294" i="4"/>
  <c r="O294" i="4"/>
  <c r="P294" i="4"/>
  <c r="Q294" i="4"/>
  <c r="R294" i="4"/>
  <c r="E295" i="4"/>
  <c r="F295" i="4"/>
  <c r="G295" i="4"/>
  <c r="A295" i="7" s="1"/>
  <c r="I295" i="4"/>
  <c r="J295" i="4" s="1"/>
  <c r="M295" i="4"/>
  <c r="N295" i="4"/>
  <c r="O295" i="4"/>
  <c r="P295" i="4"/>
  <c r="Q295" i="4"/>
  <c r="R295" i="4"/>
  <c r="E296" i="4"/>
  <c r="F296" i="4"/>
  <c r="G296" i="4"/>
  <c r="H296" i="4" s="1"/>
  <c r="I296" i="4"/>
  <c r="J296" i="4" s="1"/>
  <c r="M296" i="4"/>
  <c r="N296" i="4"/>
  <c r="O296" i="4"/>
  <c r="P296" i="4"/>
  <c r="Q296" i="4"/>
  <c r="R296" i="4"/>
  <c r="E297" i="4"/>
  <c r="F297" i="4"/>
  <c r="G297" i="4"/>
  <c r="H297" i="4" s="1"/>
  <c r="I297" i="4"/>
  <c r="J297" i="4" s="1"/>
  <c r="M297" i="4"/>
  <c r="N297" i="4"/>
  <c r="O297" i="4"/>
  <c r="P297" i="4"/>
  <c r="Q297" i="4"/>
  <c r="R297" i="4"/>
  <c r="E298" i="4"/>
  <c r="F298" i="4"/>
  <c r="G298" i="4"/>
  <c r="A298" i="7" s="1"/>
  <c r="I298" i="4"/>
  <c r="J298" i="4" s="1"/>
  <c r="M298" i="4"/>
  <c r="N298" i="4"/>
  <c r="O298" i="4"/>
  <c r="P298" i="4"/>
  <c r="Q298" i="4"/>
  <c r="R298" i="4"/>
  <c r="E299" i="4"/>
  <c r="F299" i="4"/>
  <c r="G299" i="4"/>
  <c r="H299" i="4"/>
  <c r="I299" i="4"/>
  <c r="J299" i="4" s="1"/>
  <c r="M299" i="4"/>
  <c r="N299" i="4"/>
  <c r="O299" i="4"/>
  <c r="P299" i="4"/>
  <c r="Q299" i="4"/>
  <c r="R299" i="4"/>
  <c r="E300" i="4"/>
  <c r="F300" i="4"/>
  <c r="G300" i="4"/>
  <c r="H300" i="4" s="1"/>
  <c r="I300" i="4"/>
  <c r="J300" i="4" s="1"/>
  <c r="M300" i="4"/>
  <c r="N300" i="4"/>
  <c r="O300" i="4"/>
  <c r="P300" i="4"/>
  <c r="Q300" i="4"/>
  <c r="R300" i="4"/>
  <c r="E301" i="4"/>
  <c r="F301" i="4"/>
  <c r="G301" i="4"/>
  <c r="H301" i="4" s="1"/>
  <c r="I301" i="4"/>
  <c r="J301" i="4" s="1"/>
  <c r="M301" i="4"/>
  <c r="N301" i="4"/>
  <c r="O301" i="4"/>
  <c r="P301" i="4"/>
  <c r="Q301" i="4"/>
  <c r="R301" i="4"/>
  <c r="E302" i="4"/>
  <c r="F302" i="4"/>
  <c r="G302" i="4"/>
  <c r="A302" i="7" s="1"/>
  <c r="H302" i="4"/>
  <c r="I302" i="4"/>
  <c r="J302" i="4" s="1"/>
  <c r="M302" i="4"/>
  <c r="N302" i="4"/>
  <c r="O302" i="4"/>
  <c r="P302" i="4"/>
  <c r="Q302" i="4"/>
  <c r="R302" i="4"/>
  <c r="E303" i="4"/>
  <c r="F303" i="4"/>
  <c r="G303" i="4"/>
  <c r="H303" i="4" s="1"/>
  <c r="I303" i="4"/>
  <c r="J303" i="4" s="1"/>
  <c r="M303" i="4"/>
  <c r="N303" i="4"/>
  <c r="O303" i="4"/>
  <c r="P303" i="4"/>
  <c r="Q303" i="4"/>
  <c r="R303" i="4"/>
  <c r="E304" i="4"/>
  <c r="F304" i="4"/>
  <c r="G304" i="4"/>
  <c r="A304" i="7" s="1"/>
  <c r="I304" i="4"/>
  <c r="J304" i="4" s="1"/>
  <c r="M304" i="4"/>
  <c r="N304" i="4"/>
  <c r="O304" i="4"/>
  <c r="P304" i="4"/>
  <c r="Q304" i="4"/>
  <c r="R304" i="4"/>
  <c r="E305" i="4"/>
  <c r="F305" i="4"/>
  <c r="G305" i="4"/>
  <c r="A305" i="7" s="1"/>
  <c r="I305" i="4"/>
  <c r="J305" i="4" s="1"/>
  <c r="M305" i="4"/>
  <c r="N305" i="4"/>
  <c r="O305" i="4"/>
  <c r="P305" i="4"/>
  <c r="Q305" i="4"/>
  <c r="R305" i="4"/>
  <c r="E306" i="4"/>
  <c r="F306" i="4"/>
  <c r="G306" i="4"/>
  <c r="H306" i="4"/>
  <c r="I306" i="4"/>
  <c r="J306" i="4" s="1"/>
  <c r="M306" i="4"/>
  <c r="N306" i="4"/>
  <c r="O306" i="4"/>
  <c r="P306" i="4"/>
  <c r="Q306" i="4"/>
  <c r="R306" i="4"/>
  <c r="E307" i="4"/>
  <c r="F307" i="4"/>
  <c r="G307" i="4"/>
  <c r="H307" i="4" s="1"/>
  <c r="I307" i="4"/>
  <c r="J307" i="4" s="1"/>
  <c r="M307" i="4"/>
  <c r="N307" i="4"/>
  <c r="O307" i="4"/>
  <c r="P307" i="4"/>
  <c r="Q307" i="4"/>
  <c r="R307" i="4"/>
  <c r="E308" i="4"/>
  <c r="F308" i="4"/>
  <c r="G308" i="4"/>
  <c r="H308" i="4"/>
  <c r="I308" i="4"/>
  <c r="J308" i="4" s="1"/>
  <c r="M308" i="4"/>
  <c r="N308" i="4"/>
  <c r="O308" i="4"/>
  <c r="P308" i="4"/>
  <c r="Q308" i="4"/>
  <c r="R308" i="4"/>
  <c r="E309" i="4"/>
  <c r="F309" i="4"/>
  <c r="G309" i="4"/>
  <c r="H309" i="4" s="1"/>
  <c r="I309" i="4"/>
  <c r="J309" i="4" s="1"/>
  <c r="M309" i="4"/>
  <c r="N309" i="4"/>
  <c r="O309" i="4"/>
  <c r="P309" i="4"/>
  <c r="Q309" i="4"/>
  <c r="R309" i="4"/>
  <c r="E310" i="4"/>
  <c r="F310" i="4"/>
  <c r="G310" i="4"/>
  <c r="A310" i="7" s="1"/>
  <c r="I310" i="4"/>
  <c r="J310" i="4" s="1"/>
  <c r="M310" i="4"/>
  <c r="N310" i="4"/>
  <c r="O310" i="4"/>
  <c r="P310" i="4"/>
  <c r="Q310" i="4"/>
  <c r="R310" i="4"/>
  <c r="E311" i="4"/>
  <c r="F311" i="4"/>
  <c r="G311" i="4"/>
  <c r="A311" i="7" s="1"/>
  <c r="H311" i="4"/>
  <c r="I311" i="4"/>
  <c r="J311" i="4" s="1"/>
  <c r="M311" i="4"/>
  <c r="N311" i="4"/>
  <c r="O311" i="4"/>
  <c r="P311" i="4"/>
  <c r="Q311" i="4"/>
  <c r="R311" i="4"/>
  <c r="E312" i="4"/>
  <c r="F312" i="4"/>
  <c r="G312" i="4"/>
  <c r="H312" i="4" s="1"/>
  <c r="I312" i="4"/>
  <c r="J312" i="4" s="1"/>
  <c r="M312" i="4"/>
  <c r="N312" i="4"/>
  <c r="O312" i="4"/>
  <c r="P312" i="4"/>
  <c r="Q312" i="4"/>
  <c r="R312" i="4"/>
  <c r="E313" i="4"/>
  <c r="F313" i="4"/>
  <c r="G313" i="4"/>
  <c r="A313" i="7" s="1"/>
  <c r="H313" i="4"/>
  <c r="I313" i="4"/>
  <c r="J313" i="4" s="1"/>
  <c r="M313" i="4"/>
  <c r="N313" i="4"/>
  <c r="O313" i="4"/>
  <c r="P313" i="4"/>
  <c r="Q313" i="4"/>
  <c r="R313" i="4"/>
  <c r="E314" i="4"/>
  <c r="F314" i="4"/>
  <c r="G314" i="4"/>
  <c r="H314" i="4" s="1"/>
  <c r="I314" i="4"/>
  <c r="J314" i="4" s="1"/>
  <c r="M314" i="4"/>
  <c r="N314" i="4"/>
  <c r="O314" i="4"/>
  <c r="P314" i="4"/>
  <c r="Q314" i="4"/>
  <c r="R314" i="4"/>
  <c r="E315" i="4"/>
  <c r="F315" i="4"/>
  <c r="G315" i="4"/>
  <c r="A315" i="7" s="1"/>
  <c r="I315" i="4"/>
  <c r="J315" i="4" s="1"/>
  <c r="M315" i="4"/>
  <c r="N315" i="4"/>
  <c r="O315" i="4"/>
  <c r="P315" i="4"/>
  <c r="Q315" i="4"/>
  <c r="R315" i="4"/>
  <c r="E316" i="4"/>
  <c r="F316" i="4"/>
  <c r="G316" i="4"/>
  <c r="A316" i="7" s="1"/>
  <c r="H316" i="4"/>
  <c r="I316" i="4"/>
  <c r="J316" i="4" s="1"/>
  <c r="M316" i="4"/>
  <c r="N316" i="4"/>
  <c r="O316" i="4"/>
  <c r="P316" i="4"/>
  <c r="Q316" i="4"/>
  <c r="R316" i="4"/>
  <c r="E317" i="4"/>
  <c r="F317" i="4"/>
  <c r="G317" i="4"/>
  <c r="A317" i="7" s="1"/>
  <c r="I317" i="4"/>
  <c r="J317" i="4" s="1"/>
  <c r="M317" i="4"/>
  <c r="N317" i="4"/>
  <c r="O317" i="4"/>
  <c r="P317" i="4"/>
  <c r="Q317" i="4"/>
  <c r="R317" i="4"/>
  <c r="E318" i="4"/>
  <c r="F318" i="4"/>
  <c r="G318" i="4"/>
  <c r="H318" i="4" s="1"/>
  <c r="I318" i="4"/>
  <c r="J318" i="4" s="1"/>
  <c r="M318" i="4"/>
  <c r="N318" i="4"/>
  <c r="O318" i="4"/>
  <c r="P318" i="4"/>
  <c r="Q318" i="4"/>
  <c r="R318" i="4"/>
  <c r="E319" i="4"/>
  <c r="F319" i="4"/>
  <c r="G319" i="4"/>
  <c r="H319" i="4"/>
  <c r="I319" i="4"/>
  <c r="J319" i="4" s="1"/>
  <c r="M319" i="4"/>
  <c r="N319" i="4"/>
  <c r="O319" i="4"/>
  <c r="P319" i="4"/>
  <c r="Q319" i="4"/>
  <c r="R319" i="4"/>
  <c r="E320" i="4"/>
  <c r="F320" i="4"/>
  <c r="G320" i="4"/>
  <c r="H320" i="4" s="1"/>
  <c r="I320" i="4"/>
  <c r="J320" i="4" s="1"/>
  <c r="M320" i="4"/>
  <c r="N320" i="4"/>
  <c r="O320" i="4"/>
  <c r="P320" i="4"/>
  <c r="Q320" i="4"/>
  <c r="R320" i="4"/>
  <c r="E321" i="4"/>
  <c r="F321" i="4"/>
  <c r="G321" i="4"/>
  <c r="H321" i="4" s="1"/>
  <c r="I321" i="4"/>
  <c r="J321" i="4" s="1"/>
  <c r="M321" i="4"/>
  <c r="N321" i="4"/>
  <c r="O321" i="4"/>
  <c r="P321" i="4"/>
  <c r="Q321" i="4"/>
  <c r="R321" i="4"/>
  <c r="E322" i="4"/>
  <c r="F322" i="4"/>
  <c r="G322" i="4"/>
  <c r="A322" i="7" s="1"/>
  <c r="I322" i="4"/>
  <c r="J322" i="4" s="1"/>
  <c r="M322" i="4"/>
  <c r="N322" i="4"/>
  <c r="O322" i="4"/>
  <c r="P322" i="4"/>
  <c r="Q322" i="4"/>
  <c r="R322" i="4"/>
  <c r="E323" i="4"/>
  <c r="F323" i="4"/>
  <c r="G323" i="4"/>
  <c r="A323" i="7" s="1"/>
  <c r="I323" i="4"/>
  <c r="J323" i="4" s="1"/>
  <c r="M323" i="4"/>
  <c r="N323" i="4"/>
  <c r="O323" i="4"/>
  <c r="P323" i="4"/>
  <c r="Q323" i="4"/>
  <c r="R323" i="4"/>
  <c r="E324" i="4"/>
  <c r="F324" i="4"/>
  <c r="G324" i="4"/>
  <c r="A324" i="7" s="1"/>
  <c r="I324" i="4"/>
  <c r="J324" i="4" s="1"/>
  <c r="M324" i="4"/>
  <c r="N324" i="4"/>
  <c r="O324" i="4"/>
  <c r="P324" i="4"/>
  <c r="Q324" i="4"/>
  <c r="R324" i="4"/>
  <c r="E325" i="4"/>
  <c r="F325" i="4"/>
  <c r="G325" i="4"/>
  <c r="H325" i="4" s="1"/>
  <c r="I325" i="4"/>
  <c r="J325" i="4" s="1"/>
  <c r="M325" i="4"/>
  <c r="N325" i="4"/>
  <c r="O325" i="4"/>
  <c r="P325" i="4"/>
  <c r="Q325" i="4"/>
  <c r="R325" i="4"/>
  <c r="E326" i="4"/>
  <c r="F326" i="4"/>
  <c r="G326" i="4"/>
  <c r="A326" i="7" s="1"/>
  <c r="H326" i="4"/>
  <c r="I326" i="4"/>
  <c r="J326" i="4" s="1"/>
  <c r="M326" i="4"/>
  <c r="N326" i="4"/>
  <c r="O326" i="4"/>
  <c r="P326" i="4"/>
  <c r="Q326" i="4"/>
  <c r="R326" i="4"/>
  <c r="E327" i="4"/>
  <c r="F327" i="4"/>
  <c r="G327" i="4"/>
  <c r="H327" i="4" s="1"/>
  <c r="I327" i="4"/>
  <c r="J327" i="4" s="1"/>
  <c r="M327" i="4"/>
  <c r="N327" i="4"/>
  <c r="O327" i="4"/>
  <c r="P327" i="4"/>
  <c r="Q327" i="4"/>
  <c r="R327" i="4"/>
  <c r="E328" i="4"/>
  <c r="F328" i="4"/>
  <c r="G328" i="4"/>
  <c r="A328" i="7" s="1"/>
  <c r="H328" i="4"/>
  <c r="I328" i="4"/>
  <c r="J328" i="4" s="1"/>
  <c r="M328" i="4"/>
  <c r="N328" i="4"/>
  <c r="O328" i="4"/>
  <c r="P328" i="4"/>
  <c r="Q328" i="4"/>
  <c r="R328" i="4"/>
  <c r="E329" i="4"/>
  <c r="F329" i="4"/>
  <c r="G329" i="4"/>
  <c r="A329" i="7" s="1"/>
  <c r="I329" i="4"/>
  <c r="J329" i="4" s="1"/>
  <c r="M329" i="4"/>
  <c r="N329" i="4"/>
  <c r="O329" i="4"/>
  <c r="P329" i="4"/>
  <c r="Q329" i="4"/>
  <c r="R329" i="4"/>
  <c r="E330" i="4"/>
  <c r="F330" i="4"/>
  <c r="G330" i="4"/>
  <c r="A330" i="7" s="1"/>
  <c r="I330" i="4"/>
  <c r="J330" i="4" s="1"/>
  <c r="M330" i="4"/>
  <c r="N330" i="4"/>
  <c r="O330" i="4"/>
  <c r="P330" i="4"/>
  <c r="Q330" i="4"/>
  <c r="R330" i="4"/>
  <c r="E331" i="4"/>
  <c r="F331" i="4"/>
  <c r="G331" i="4"/>
  <c r="H331" i="4" s="1"/>
  <c r="I331" i="4"/>
  <c r="J331" i="4" s="1"/>
  <c r="M331" i="4"/>
  <c r="N331" i="4"/>
  <c r="O331" i="4"/>
  <c r="P331" i="4"/>
  <c r="Q331" i="4"/>
  <c r="R331" i="4"/>
  <c r="E332" i="4"/>
  <c r="F332" i="4"/>
  <c r="G332" i="4"/>
  <c r="A332" i="7" s="1"/>
  <c r="H332" i="4"/>
  <c r="I332" i="4"/>
  <c r="J332" i="4" s="1"/>
  <c r="M332" i="4"/>
  <c r="N332" i="4"/>
  <c r="O332" i="4"/>
  <c r="P332" i="4"/>
  <c r="Q332" i="4"/>
  <c r="R332" i="4"/>
  <c r="E333" i="4"/>
  <c r="F333" i="4"/>
  <c r="G333" i="4"/>
  <c r="H333" i="4" s="1"/>
  <c r="I333" i="4"/>
  <c r="J333" i="4" s="1"/>
  <c r="M333" i="4"/>
  <c r="N333" i="4"/>
  <c r="O333" i="4"/>
  <c r="P333" i="4"/>
  <c r="Q333" i="4"/>
  <c r="R333" i="4"/>
  <c r="E334" i="4"/>
  <c r="F334" i="4"/>
  <c r="G334" i="4"/>
  <c r="A334" i="7" s="1"/>
  <c r="I334" i="4"/>
  <c r="J334" i="4" s="1"/>
  <c r="M334" i="4"/>
  <c r="N334" i="4"/>
  <c r="O334" i="4"/>
  <c r="P334" i="4"/>
  <c r="Q334" i="4"/>
  <c r="R334" i="4"/>
  <c r="E335" i="4"/>
  <c r="F335" i="4"/>
  <c r="G335" i="4"/>
  <c r="A335" i="7" s="1"/>
  <c r="I335" i="4"/>
  <c r="J335" i="4" s="1"/>
  <c r="M335" i="4"/>
  <c r="N335" i="4"/>
  <c r="O335" i="4"/>
  <c r="P335" i="4"/>
  <c r="Q335" i="4"/>
  <c r="R335" i="4"/>
  <c r="E336" i="4"/>
  <c r="F336" i="4"/>
  <c r="G336" i="4"/>
  <c r="A336" i="7" s="1"/>
  <c r="H336" i="4"/>
  <c r="I336" i="4"/>
  <c r="J336" i="4" s="1"/>
  <c r="M336" i="4"/>
  <c r="N336" i="4"/>
  <c r="O336" i="4"/>
  <c r="P336" i="4"/>
  <c r="Q336" i="4"/>
  <c r="R336" i="4"/>
  <c r="E337" i="4"/>
  <c r="F337" i="4"/>
  <c r="G337" i="4"/>
  <c r="A337" i="7" s="1"/>
  <c r="I337" i="4"/>
  <c r="J337" i="4" s="1"/>
  <c r="M337" i="4"/>
  <c r="N337" i="4"/>
  <c r="O337" i="4"/>
  <c r="P337" i="4"/>
  <c r="Q337" i="4"/>
  <c r="R337" i="4"/>
  <c r="E338" i="4"/>
  <c r="F338" i="4"/>
  <c r="G338" i="4"/>
  <c r="H338" i="4" s="1"/>
  <c r="I338" i="4"/>
  <c r="J338" i="4" s="1"/>
  <c r="M338" i="4"/>
  <c r="N338" i="4"/>
  <c r="O338" i="4"/>
  <c r="P338" i="4"/>
  <c r="Q338" i="4"/>
  <c r="R338" i="4"/>
  <c r="E339" i="4"/>
  <c r="F339" i="4"/>
  <c r="G339" i="4"/>
  <c r="A339" i="7" s="1"/>
  <c r="H339" i="4"/>
  <c r="I339" i="4"/>
  <c r="J339" i="4" s="1"/>
  <c r="M339" i="4"/>
  <c r="N339" i="4"/>
  <c r="O339" i="4"/>
  <c r="P339" i="4"/>
  <c r="Q339" i="4"/>
  <c r="R339" i="4"/>
  <c r="E340" i="4"/>
  <c r="F340" i="4"/>
  <c r="G340" i="4"/>
  <c r="H340" i="4" s="1"/>
  <c r="I340" i="4"/>
  <c r="J340" i="4" s="1"/>
  <c r="M340" i="4"/>
  <c r="N340" i="4"/>
  <c r="O340" i="4"/>
  <c r="P340" i="4"/>
  <c r="Q340" i="4"/>
  <c r="R340" i="4"/>
  <c r="E341" i="4"/>
  <c r="F341" i="4"/>
  <c r="G341" i="4"/>
  <c r="A341" i="7" s="1"/>
  <c r="I341" i="4"/>
  <c r="J341" i="4" s="1"/>
  <c r="M341" i="4"/>
  <c r="N341" i="4"/>
  <c r="O341" i="4"/>
  <c r="P341" i="4"/>
  <c r="Q341" i="4"/>
  <c r="R341" i="4"/>
  <c r="E342" i="4"/>
  <c r="F342" i="4"/>
  <c r="G342" i="4"/>
  <c r="H342" i="4" s="1"/>
  <c r="I342" i="4"/>
  <c r="J342" i="4" s="1"/>
  <c r="M342" i="4"/>
  <c r="N342" i="4"/>
  <c r="O342" i="4"/>
  <c r="P342" i="4"/>
  <c r="Q342" i="4"/>
  <c r="R342" i="4"/>
  <c r="E343" i="4"/>
  <c r="F343" i="4"/>
  <c r="G343" i="4"/>
  <c r="H343" i="4" s="1"/>
  <c r="I343" i="4"/>
  <c r="J343" i="4" s="1"/>
  <c r="M343" i="4"/>
  <c r="N343" i="4"/>
  <c r="O343" i="4"/>
  <c r="P343" i="4"/>
  <c r="Q343" i="4"/>
  <c r="R343" i="4"/>
  <c r="E344" i="4"/>
  <c r="F344" i="4"/>
  <c r="G344" i="4"/>
  <c r="A344" i="7" s="1"/>
  <c r="H344" i="4"/>
  <c r="I344" i="4"/>
  <c r="J344" i="4" s="1"/>
  <c r="M344" i="4"/>
  <c r="N344" i="4"/>
  <c r="O344" i="4"/>
  <c r="P344" i="4"/>
  <c r="Q344" i="4"/>
  <c r="R344" i="4"/>
  <c r="E345" i="4"/>
  <c r="F345" i="4"/>
  <c r="G345" i="4"/>
  <c r="H345" i="4" s="1"/>
  <c r="I345" i="4"/>
  <c r="J345" i="4" s="1"/>
  <c r="M345" i="4"/>
  <c r="N345" i="4"/>
  <c r="O345" i="4"/>
  <c r="P345" i="4"/>
  <c r="Q345" i="4"/>
  <c r="R345" i="4"/>
  <c r="E346" i="4"/>
  <c r="F346" i="4"/>
  <c r="G346" i="4"/>
  <c r="H346" i="4" s="1"/>
  <c r="I346" i="4"/>
  <c r="J346" i="4" s="1"/>
  <c r="M346" i="4"/>
  <c r="N346" i="4"/>
  <c r="O346" i="4"/>
  <c r="P346" i="4"/>
  <c r="Q346" i="4"/>
  <c r="R346" i="4"/>
  <c r="E347" i="4"/>
  <c r="F347" i="4"/>
  <c r="G347" i="4"/>
  <c r="H347" i="4" s="1"/>
  <c r="I347" i="4"/>
  <c r="J347" i="4" s="1"/>
  <c r="M347" i="4"/>
  <c r="N347" i="4"/>
  <c r="O347" i="4"/>
  <c r="P347" i="4"/>
  <c r="Q347" i="4"/>
  <c r="R347" i="4"/>
  <c r="E348" i="4"/>
  <c r="F348" i="4"/>
  <c r="G348" i="4"/>
  <c r="A348" i="7" s="1"/>
  <c r="I348" i="4"/>
  <c r="J348" i="4" s="1"/>
  <c r="M348" i="4"/>
  <c r="N348" i="4"/>
  <c r="O348" i="4"/>
  <c r="P348" i="4"/>
  <c r="Q348" i="4"/>
  <c r="R348" i="4"/>
  <c r="E349" i="4"/>
  <c r="F349" i="4"/>
  <c r="G349" i="4"/>
  <c r="H349" i="4" s="1"/>
  <c r="I349" i="4"/>
  <c r="J349" i="4" s="1"/>
  <c r="M349" i="4"/>
  <c r="N349" i="4"/>
  <c r="O349" i="4"/>
  <c r="P349" i="4"/>
  <c r="Q349" i="4"/>
  <c r="R349" i="4"/>
  <c r="E350" i="4"/>
  <c r="F350" i="4"/>
  <c r="G350" i="4"/>
  <c r="H350" i="4" s="1"/>
  <c r="I350" i="4"/>
  <c r="J350" i="4" s="1"/>
  <c r="M350" i="4"/>
  <c r="N350" i="4"/>
  <c r="O350" i="4"/>
  <c r="P350" i="4"/>
  <c r="Q350" i="4"/>
  <c r="R350" i="4"/>
  <c r="E351" i="4"/>
  <c r="F351" i="4"/>
  <c r="G351" i="4"/>
  <c r="A351" i="7" s="1"/>
  <c r="I351" i="4"/>
  <c r="J351" i="4" s="1"/>
  <c r="M351" i="4"/>
  <c r="N351" i="4"/>
  <c r="O351" i="4"/>
  <c r="P351" i="4"/>
  <c r="Q351" i="4"/>
  <c r="R351" i="4"/>
  <c r="E352" i="4"/>
  <c r="F352" i="4"/>
  <c r="G352" i="4"/>
  <c r="A352" i="7" s="1"/>
  <c r="H352" i="4"/>
  <c r="I352" i="4"/>
  <c r="J352" i="4" s="1"/>
  <c r="M352" i="4"/>
  <c r="N352" i="4"/>
  <c r="O352" i="4"/>
  <c r="P352" i="4"/>
  <c r="Q352" i="4"/>
  <c r="R352" i="4"/>
  <c r="E353" i="4"/>
  <c r="F353" i="4"/>
  <c r="G353" i="4"/>
  <c r="A353" i="7" s="1"/>
  <c r="I353" i="4"/>
  <c r="J353" i="4" s="1"/>
  <c r="M353" i="4"/>
  <c r="N353" i="4"/>
  <c r="O353" i="4"/>
  <c r="P353" i="4"/>
  <c r="Q353" i="4"/>
  <c r="R353" i="4"/>
  <c r="E354" i="4"/>
  <c r="F354" i="4"/>
  <c r="G354" i="4"/>
  <c r="A354" i="7" s="1"/>
  <c r="I354" i="4"/>
  <c r="J354" i="4" s="1"/>
  <c r="M354" i="4"/>
  <c r="N354" i="4"/>
  <c r="O354" i="4"/>
  <c r="P354" i="4"/>
  <c r="Q354" i="4"/>
  <c r="R354" i="4"/>
  <c r="E355" i="4"/>
  <c r="F355" i="4"/>
  <c r="G355" i="4"/>
  <c r="H355" i="4" s="1"/>
  <c r="I355" i="4"/>
  <c r="J355" i="4" s="1"/>
  <c r="M355" i="4"/>
  <c r="N355" i="4"/>
  <c r="O355" i="4"/>
  <c r="P355" i="4"/>
  <c r="Q355" i="4"/>
  <c r="R355" i="4"/>
  <c r="E356" i="4"/>
  <c r="F356" i="4"/>
  <c r="G356" i="4"/>
  <c r="H356" i="4" s="1"/>
  <c r="I356" i="4"/>
  <c r="J356" i="4" s="1"/>
  <c r="M356" i="4"/>
  <c r="N356" i="4"/>
  <c r="O356" i="4"/>
  <c r="P356" i="4"/>
  <c r="Q356" i="4"/>
  <c r="R356" i="4"/>
  <c r="E357" i="4"/>
  <c r="F357" i="4"/>
  <c r="G357" i="4"/>
  <c r="H357" i="4"/>
  <c r="I357" i="4"/>
  <c r="J357" i="4" s="1"/>
  <c r="M357" i="4"/>
  <c r="N357" i="4"/>
  <c r="O357" i="4"/>
  <c r="P357" i="4"/>
  <c r="Q357" i="4"/>
  <c r="R357" i="4"/>
  <c r="E358" i="4"/>
  <c r="F358" i="4"/>
  <c r="G358" i="4"/>
  <c r="H358" i="4" s="1"/>
  <c r="I358" i="4"/>
  <c r="J358" i="4" s="1"/>
  <c r="M358" i="4"/>
  <c r="N358" i="4"/>
  <c r="O358" i="4"/>
  <c r="P358" i="4"/>
  <c r="Q358" i="4"/>
  <c r="R358" i="4"/>
  <c r="E359" i="4"/>
  <c r="F359" i="4"/>
  <c r="G359" i="4"/>
  <c r="H359" i="4" s="1"/>
  <c r="I359" i="4"/>
  <c r="J359" i="4" s="1"/>
  <c r="M359" i="4"/>
  <c r="N359" i="4"/>
  <c r="O359" i="4"/>
  <c r="P359" i="4"/>
  <c r="Q359" i="4"/>
  <c r="R359" i="4"/>
  <c r="E360" i="4"/>
  <c r="F360" i="4"/>
  <c r="G360" i="4"/>
  <c r="A360" i="7" s="1"/>
  <c r="I360" i="4"/>
  <c r="J360" i="4" s="1"/>
  <c r="M360" i="4"/>
  <c r="N360" i="4"/>
  <c r="O360" i="4"/>
  <c r="P360" i="4"/>
  <c r="Q360" i="4"/>
  <c r="R360" i="4"/>
  <c r="E361" i="4"/>
  <c r="F361" i="4"/>
  <c r="G361" i="4"/>
  <c r="A361" i="7" s="1"/>
  <c r="H361" i="4"/>
  <c r="I361" i="4"/>
  <c r="J361" i="4"/>
  <c r="M361" i="4"/>
  <c r="N361" i="4"/>
  <c r="O361" i="4"/>
  <c r="P361" i="4"/>
  <c r="Q361" i="4"/>
  <c r="R361" i="4"/>
  <c r="E362" i="4"/>
  <c r="F362" i="4"/>
  <c r="G362" i="4"/>
  <c r="H362" i="4"/>
  <c r="I362" i="4"/>
  <c r="J362" i="4" s="1"/>
  <c r="M362" i="4"/>
  <c r="N362" i="4"/>
  <c r="O362" i="4"/>
  <c r="P362" i="4"/>
  <c r="Q362" i="4"/>
  <c r="R362" i="4"/>
  <c r="E363" i="4"/>
  <c r="F363" i="4"/>
  <c r="G363" i="4"/>
  <c r="A363" i="7" s="1"/>
  <c r="I363" i="4"/>
  <c r="J363" i="4" s="1"/>
  <c r="M363" i="4"/>
  <c r="N363" i="4"/>
  <c r="O363" i="4"/>
  <c r="P363" i="4"/>
  <c r="Q363" i="4"/>
  <c r="R363" i="4"/>
  <c r="E364" i="4"/>
  <c r="F364" i="4"/>
  <c r="G364" i="4"/>
  <c r="A364" i="7" s="1"/>
  <c r="H364" i="4"/>
  <c r="I364" i="4"/>
  <c r="J364" i="4" s="1"/>
  <c r="M364" i="4"/>
  <c r="N364" i="4"/>
  <c r="O364" i="4"/>
  <c r="P364" i="4"/>
  <c r="Q364" i="4"/>
  <c r="R364" i="4"/>
  <c r="E365" i="4"/>
  <c r="F365" i="4"/>
  <c r="G365" i="4"/>
  <c r="A365" i="7" s="1"/>
  <c r="I365" i="4"/>
  <c r="J365" i="4" s="1"/>
  <c r="M365" i="4"/>
  <c r="N365" i="4"/>
  <c r="O365" i="4"/>
  <c r="P365" i="4"/>
  <c r="Q365" i="4"/>
  <c r="R365" i="4"/>
  <c r="E366" i="4"/>
  <c r="F366" i="4"/>
  <c r="G366" i="4"/>
  <c r="A366" i="7" s="1"/>
  <c r="I366" i="4"/>
  <c r="J366" i="4" s="1"/>
  <c r="M366" i="4"/>
  <c r="N366" i="4"/>
  <c r="O366" i="4"/>
  <c r="P366" i="4"/>
  <c r="Q366" i="4"/>
  <c r="R366" i="4"/>
  <c r="E367" i="4"/>
  <c r="F367" i="4"/>
  <c r="G367" i="4"/>
  <c r="A367" i="7" s="1"/>
  <c r="I367" i="4"/>
  <c r="J367" i="4" s="1"/>
  <c r="M367" i="4"/>
  <c r="N367" i="4"/>
  <c r="O367" i="4"/>
  <c r="P367" i="4"/>
  <c r="Q367" i="4"/>
  <c r="R367" i="4"/>
  <c r="E368" i="4"/>
  <c r="F368" i="4"/>
  <c r="G368" i="4"/>
  <c r="H368" i="4" s="1"/>
  <c r="I368" i="4"/>
  <c r="J368" i="4" s="1"/>
  <c r="M368" i="4"/>
  <c r="N368" i="4"/>
  <c r="O368" i="4"/>
  <c r="P368" i="4"/>
  <c r="Q368" i="4"/>
  <c r="R368" i="4"/>
  <c r="E369" i="4"/>
  <c r="F369" i="4"/>
  <c r="G369" i="4"/>
  <c r="H369" i="4" s="1"/>
  <c r="I369" i="4"/>
  <c r="J369" i="4" s="1"/>
  <c r="M369" i="4"/>
  <c r="N369" i="4"/>
  <c r="O369" i="4"/>
  <c r="P369" i="4"/>
  <c r="Q369" i="4"/>
  <c r="R369" i="4"/>
  <c r="E370" i="4"/>
  <c r="F370" i="4"/>
  <c r="G370" i="4"/>
  <c r="H370" i="4"/>
  <c r="I370" i="4"/>
  <c r="J370" i="4" s="1"/>
  <c r="M370" i="4"/>
  <c r="N370" i="4"/>
  <c r="O370" i="4"/>
  <c r="P370" i="4"/>
  <c r="Q370" i="4"/>
  <c r="R370" i="4"/>
  <c r="E371" i="4"/>
  <c r="F371" i="4"/>
  <c r="G371" i="4"/>
  <c r="H371" i="4" s="1"/>
  <c r="I371" i="4"/>
  <c r="J371" i="4" s="1"/>
  <c r="M371" i="4"/>
  <c r="N371" i="4"/>
  <c r="O371" i="4"/>
  <c r="P371" i="4"/>
  <c r="Q371" i="4"/>
  <c r="R371" i="4"/>
  <c r="E372" i="4"/>
  <c r="F372" i="4"/>
  <c r="G372" i="4"/>
  <c r="H372" i="4" s="1"/>
  <c r="I372" i="4"/>
  <c r="J372" i="4" s="1"/>
  <c r="M372" i="4"/>
  <c r="N372" i="4"/>
  <c r="O372" i="4"/>
  <c r="P372" i="4"/>
  <c r="Q372" i="4"/>
  <c r="R372" i="4"/>
  <c r="E373" i="4"/>
  <c r="F373" i="4"/>
  <c r="G373" i="4"/>
  <c r="A373" i="7" s="1"/>
  <c r="I373" i="4"/>
  <c r="J373" i="4" s="1"/>
  <c r="M373" i="4"/>
  <c r="N373" i="4"/>
  <c r="O373" i="4"/>
  <c r="P373" i="4"/>
  <c r="Q373" i="4"/>
  <c r="R373" i="4"/>
  <c r="E374" i="4"/>
  <c r="F374" i="4"/>
  <c r="G374" i="4"/>
  <c r="H374" i="4"/>
  <c r="I374" i="4"/>
  <c r="J374" i="4" s="1"/>
  <c r="M374" i="4"/>
  <c r="N374" i="4"/>
  <c r="O374" i="4"/>
  <c r="P374" i="4"/>
  <c r="Q374" i="4"/>
  <c r="R374" i="4"/>
  <c r="E375" i="4"/>
  <c r="F375" i="4"/>
  <c r="G375" i="4"/>
  <c r="A375" i="7" s="1"/>
  <c r="I375" i="4"/>
  <c r="J375" i="4" s="1"/>
  <c r="M375" i="4"/>
  <c r="N375" i="4"/>
  <c r="O375" i="4"/>
  <c r="P375" i="4"/>
  <c r="Q375" i="4"/>
  <c r="R375" i="4"/>
  <c r="E376" i="4"/>
  <c r="F376" i="4"/>
  <c r="G376" i="4"/>
  <c r="A376" i="7" s="1"/>
  <c r="H376" i="4"/>
  <c r="I376" i="4"/>
  <c r="J376" i="4" s="1"/>
  <c r="M376" i="4"/>
  <c r="N376" i="4"/>
  <c r="O376" i="4"/>
  <c r="P376" i="4"/>
  <c r="Q376" i="4"/>
  <c r="R376" i="4"/>
  <c r="E377" i="4"/>
  <c r="F377" i="4"/>
  <c r="G377" i="4"/>
  <c r="A377" i="7" s="1"/>
  <c r="I377" i="4"/>
  <c r="J377" i="4" s="1"/>
  <c r="M377" i="4"/>
  <c r="N377" i="4"/>
  <c r="O377" i="4"/>
  <c r="P377" i="4"/>
  <c r="Q377" i="4"/>
  <c r="R377" i="4"/>
  <c r="E378" i="4"/>
  <c r="F378" i="4"/>
  <c r="G378" i="4"/>
  <c r="A378" i="7" s="1"/>
  <c r="I378" i="4"/>
  <c r="J378" i="4" s="1"/>
  <c r="M378" i="4"/>
  <c r="N378" i="4"/>
  <c r="O378" i="4"/>
  <c r="P378" i="4"/>
  <c r="Q378" i="4"/>
  <c r="R378" i="4"/>
  <c r="E379" i="4"/>
  <c r="F379" i="4"/>
  <c r="G379" i="4"/>
  <c r="A379" i="7" s="1"/>
  <c r="H379" i="4"/>
  <c r="I379" i="4"/>
  <c r="J379" i="4" s="1"/>
  <c r="M379" i="4"/>
  <c r="N379" i="4"/>
  <c r="O379" i="4"/>
  <c r="P379" i="4"/>
  <c r="Q379" i="4"/>
  <c r="R379" i="4"/>
  <c r="E380" i="4"/>
  <c r="F380" i="4"/>
  <c r="G380" i="4"/>
  <c r="A380" i="7" s="1"/>
  <c r="I380" i="4"/>
  <c r="J380" i="4" s="1"/>
  <c r="M380" i="4"/>
  <c r="N380" i="4"/>
  <c r="O380" i="4"/>
  <c r="P380" i="4"/>
  <c r="Q380" i="4"/>
  <c r="R380" i="4"/>
  <c r="E381" i="4"/>
  <c r="F381" i="4"/>
  <c r="G381" i="4"/>
  <c r="H381" i="4" s="1"/>
  <c r="I381" i="4"/>
  <c r="J381" i="4" s="1"/>
  <c r="M381" i="4"/>
  <c r="N381" i="4"/>
  <c r="O381" i="4"/>
  <c r="P381" i="4"/>
  <c r="Q381" i="4"/>
  <c r="R381" i="4"/>
  <c r="E382" i="4"/>
  <c r="F382" i="4"/>
  <c r="G382" i="4"/>
  <c r="A382" i="7" s="1"/>
  <c r="H382" i="4"/>
  <c r="I382" i="4"/>
  <c r="J382" i="4" s="1"/>
  <c r="M382" i="4"/>
  <c r="N382" i="4"/>
  <c r="O382" i="4"/>
  <c r="P382" i="4"/>
  <c r="Q382" i="4"/>
  <c r="R382" i="4"/>
  <c r="E383" i="4"/>
  <c r="F383" i="4"/>
  <c r="G383" i="4"/>
  <c r="H383" i="4" s="1"/>
  <c r="I383" i="4"/>
  <c r="J383" i="4" s="1"/>
  <c r="M383" i="4"/>
  <c r="N383" i="4"/>
  <c r="O383" i="4"/>
  <c r="P383" i="4"/>
  <c r="Q383" i="4"/>
  <c r="R383" i="4"/>
  <c r="E384" i="4"/>
  <c r="F384" i="4"/>
  <c r="G384" i="4"/>
  <c r="A384" i="7" s="1"/>
  <c r="I384" i="4"/>
  <c r="J384" i="4" s="1"/>
  <c r="M384" i="4"/>
  <c r="N384" i="4"/>
  <c r="O384" i="4"/>
  <c r="P384" i="4"/>
  <c r="Q384" i="4"/>
  <c r="R384" i="4"/>
  <c r="E385" i="4"/>
  <c r="F385" i="4"/>
  <c r="G385" i="4"/>
  <c r="A385" i="7" s="1"/>
  <c r="H385" i="4"/>
  <c r="I385" i="4"/>
  <c r="J385" i="4" s="1"/>
  <c r="M385" i="4"/>
  <c r="N385" i="4"/>
  <c r="O385" i="4"/>
  <c r="P385" i="4"/>
  <c r="Q385" i="4"/>
  <c r="R385" i="4"/>
  <c r="E386" i="4"/>
  <c r="F386" i="4"/>
  <c r="G386" i="4"/>
  <c r="A386" i="7" s="1"/>
  <c r="I386" i="4"/>
  <c r="J386" i="4" s="1"/>
  <c r="M386" i="4"/>
  <c r="N386" i="4"/>
  <c r="O386" i="4"/>
  <c r="P386" i="4"/>
  <c r="Q386" i="4"/>
  <c r="R386" i="4"/>
  <c r="E387" i="4"/>
  <c r="F387" i="4"/>
  <c r="G387" i="4"/>
  <c r="A387" i="7" s="1"/>
  <c r="H387" i="4"/>
  <c r="I387" i="4"/>
  <c r="J387" i="4"/>
  <c r="M387" i="4"/>
  <c r="N387" i="4"/>
  <c r="O387" i="4"/>
  <c r="P387" i="4"/>
  <c r="Q387" i="4"/>
  <c r="R387" i="4"/>
  <c r="E388" i="4"/>
  <c r="F388" i="4"/>
  <c r="G388" i="4"/>
  <c r="A388" i="7" s="1"/>
  <c r="H388" i="4"/>
  <c r="I388" i="4"/>
  <c r="J388" i="4" s="1"/>
  <c r="M388" i="4"/>
  <c r="N388" i="4"/>
  <c r="O388" i="4"/>
  <c r="P388" i="4"/>
  <c r="Q388" i="4"/>
  <c r="R388" i="4"/>
  <c r="E389" i="4"/>
  <c r="F389" i="4"/>
  <c r="G389" i="4"/>
  <c r="A389" i="7" s="1"/>
  <c r="I389" i="4"/>
  <c r="J389" i="4" s="1"/>
  <c r="M389" i="4"/>
  <c r="N389" i="4"/>
  <c r="O389" i="4"/>
  <c r="P389" i="4"/>
  <c r="Q389" i="4"/>
  <c r="R389" i="4"/>
  <c r="E390" i="4"/>
  <c r="F390" i="4"/>
  <c r="G390" i="4"/>
  <c r="H390" i="4" s="1"/>
  <c r="I390" i="4"/>
  <c r="J390" i="4" s="1"/>
  <c r="M390" i="4"/>
  <c r="N390" i="4"/>
  <c r="O390" i="4"/>
  <c r="P390" i="4"/>
  <c r="Q390" i="4"/>
  <c r="R390" i="4"/>
  <c r="E391" i="4"/>
  <c r="F391" i="4"/>
  <c r="G391" i="4"/>
  <c r="A391" i="7" s="1"/>
  <c r="I391" i="4"/>
  <c r="J391" i="4" s="1"/>
  <c r="M391" i="4"/>
  <c r="N391" i="4"/>
  <c r="O391" i="4"/>
  <c r="P391" i="4"/>
  <c r="Q391" i="4"/>
  <c r="R391" i="4"/>
  <c r="E392" i="4"/>
  <c r="F392" i="4"/>
  <c r="G392" i="4"/>
  <c r="A392" i="7" s="1"/>
  <c r="H392" i="4"/>
  <c r="I392" i="4"/>
  <c r="J392" i="4" s="1"/>
  <c r="M392" i="4"/>
  <c r="N392" i="4"/>
  <c r="O392" i="4"/>
  <c r="P392" i="4"/>
  <c r="Q392" i="4"/>
  <c r="R392" i="4"/>
  <c r="E393" i="4"/>
  <c r="F393" i="4"/>
  <c r="G393" i="4"/>
  <c r="A393" i="7" s="1"/>
  <c r="I393" i="4"/>
  <c r="J393" i="4" s="1"/>
  <c r="M393" i="4"/>
  <c r="N393" i="4"/>
  <c r="O393" i="4"/>
  <c r="P393" i="4"/>
  <c r="Q393" i="4"/>
  <c r="R393" i="4"/>
  <c r="E394" i="4"/>
  <c r="F394" i="4"/>
  <c r="G394" i="4"/>
  <c r="H394" i="4" s="1"/>
  <c r="I394" i="4"/>
  <c r="J394" i="4" s="1"/>
  <c r="M394" i="4"/>
  <c r="N394" i="4"/>
  <c r="O394" i="4"/>
  <c r="P394" i="4"/>
  <c r="Q394" i="4"/>
  <c r="R394" i="4"/>
  <c r="E395" i="4"/>
  <c r="F395" i="4"/>
  <c r="G395" i="4"/>
  <c r="A395" i="7" s="1"/>
  <c r="H395" i="4"/>
  <c r="I395" i="4"/>
  <c r="J395" i="4" s="1"/>
  <c r="M395" i="4"/>
  <c r="N395" i="4"/>
  <c r="O395" i="4"/>
  <c r="P395" i="4"/>
  <c r="Q395" i="4"/>
  <c r="R395" i="4"/>
  <c r="E396" i="4"/>
  <c r="F396" i="4"/>
  <c r="G396" i="4"/>
  <c r="H396" i="4" s="1"/>
  <c r="I396" i="4"/>
  <c r="J396" i="4" s="1"/>
  <c r="M396" i="4"/>
  <c r="N396" i="4"/>
  <c r="O396" i="4"/>
  <c r="P396" i="4"/>
  <c r="Q396" i="4"/>
  <c r="R396" i="4"/>
  <c r="E397" i="4"/>
  <c r="F397" i="4"/>
  <c r="G397" i="4"/>
  <c r="H397" i="4" s="1"/>
  <c r="I397" i="4"/>
  <c r="J397" i="4" s="1"/>
  <c r="M397" i="4"/>
  <c r="N397" i="4"/>
  <c r="O397" i="4"/>
  <c r="P397" i="4"/>
  <c r="Q397" i="4"/>
  <c r="R397" i="4"/>
  <c r="E398" i="4"/>
  <c r="F398" i="4"/>
  <c r="G398" i="4"/>
  <c r="H398" i="4"/>
  <c r="I398" i="4"/>
  <c r="J398" i="4" s="1"/>
  <c r="M398" i="4"/>
  <c r="N398" i="4"/>
  <c r="O398" i="4"/>
  <c r="P398" i="4"/>
  <c r="Q398" i="4"/>
  <c r="R398" i="4"/>
  <c r="E399" i="4"/>
  <c r="F399" i="4"/>
  <c r="G399" i="4"/>
  <c r="H399" i="4" s="1"/>
  <c r="I399" i="4"/>
  <c r="J399" i="4" s="1"/>
  <c r="M399" i="4"/>
  <c r="N399" i="4"/>
  <c r="O399" i="4"/>
  <c r="P399" i="4"/>
  <c r="Q399" i="4"/>
  <c r="R399" i="4"/>
  <c r="E400" i="4"/>
  <c r="F400" i="4"/>
  <c r="G400" i="4"/>
  <c r="A400" i="7" s="1"/>
  <c r="H400" i="4"/>
  <c r="I400" i="4"/>
  <c r="J400" i="4" s="1"/>
  <c r="M400" i="4"/>
  <c r="N400" i="4"/>
  <c r="O400" i="4"/>
  <c r="P400" i="4"/>
  <c r="Q400" i="4"/>
  <c r="R400" i="4"/>
  <c r="E401" i="4"/>
  <c r="F401" i="4"/>
  <c r="G401" i="4"/>
  <c r="A401" i="7" s="1"/>
  <c r="I401" i="4"/>
  <c r="J401" i="4" s="1"/>
  <c r="M401" i="4"/>
  <c r="N401" i="4"/>
  <c r="O401" i="4"/>
  <c r="P401" i="4"/>
  <c r="Q401" i="4"/>
  <c r="R401" i="4"/>
  <c r="E402" i="4"/>
  <c r="F402" i="4"/>
  <c r="G402" i="4"/>
  <c r="A402" i="7" s="1"/>
  <c r="I402" i="4"/>
  <c r="J402" i="4" s="1"/>
  <c r="M402" i="4"/>
  <c r="N402" i="4"/>
  <c r="O402" i="4"/>
  <c r="P402" i="4"/>
  <c r="Q402" i="4"/>
  <c r="R402" i="4"/>
  <c r="E403" i="4"/>
  <c r="F403" i="4"/>
  <c r="G403" i="4"/>
  <c r="H403" i="4"/>
  <c r="I403" i="4"/>
  <c r="J403" i="4" s="1"/>
  <c r="M403" i="4"/>
  <c r="N403" i="4"/>
  <c r="O403" i="4"/>
  <c r="P403" i="4"/>
  <c r="Q403" i="4"/>
  <c r="R403" i="4"/>
  <c r="E404" i="4"/>
  <c r="F404" i="4"/>
  <c r="G404" i="4"/>
  <c r="A404" i="7" s="1"/>
  <c r="I404" i="4"/>
  <c r="J404" i="4" s="1"/>
  <c r="M404" i="4"/>
  <c r="N404" i="4"/>
  <c r="O404" i="4"/>
  <c r="P404" i="4"/>
  <c r="Q404" i="4"/>
  <c r="R404" i="4"/>
  <c r="E405" i="4"/>
  <c r="F405" i="4"/>
  <c r="G405" i="4"/>
  <c r="H405" i="4" s="1"/>
  <c r="I405" i="4"/>
  <c r="J405" i="4" s="1"/>
  <c r="M405" i="4"/>
  <c r="N405" i="4"/>
  <c r="O405" i="4"/>
  <c r="P405" i="4"/>
  <c r="Q405" i="4"/>
  <c r="R405" i="4"/>
  <c r="E406" i="4"/>
  <c r="F406" i="4"/>
  <c r="G406" i="4"/>
  <c r="H406" i="4"/>
  <c r="I406" i="4"/>
  <c r="J406" i="4" s="1"/>
  <c r="M406" i="4"/>
  <c r="N406" i="4"/>
  <c r="O406" i="4"/>
  <c r="P406" i="4"/>
  <c r="Q406" i="4"/>
  <c r="R406" i="4"/>
  <c r="E407" i="4"/>
  <c r="F407" i="4"/>
  <c r="G407" i="4"/>
  <c r="A407" i="7" s="1"/>
  <c r="I407" i="4"/>
  <c r="J407" i="4" s="1"/>
  <c r="M407" i="4"/>
  <c r="N407" i="4"/>
  <c r="O407" i="4"/>
  <c r="P407" i="4"/>
  <c r="Q407" i="4"/>
  <c r="R407" i="4"/>
  <c r="E408" i="4"/>
  <c r="F408" i="4"/>
  <c r="G408" i="4"/>
  <c r="A408" i="7" s="1"/>
  <c r="H408" i="4"/>
  <c r="I408" i="4"/>
  <c r="J408" i="4" s="1"/>
  <c r="M408" i="4"/>
  <c r="N408" i="4"/>
  <c r="O408" i="4"/>
  <c r="P408" i="4"/>
  <c r="Q408" i="4"/>
  <c r="R408" i="4"/>
  <c r="E409" i="4"/>
  <c r="F409" i="4"/>
  <c r="G409" i="4"/>
  <c r="H409" i="4" s="1"/>
  <c r="I409" i="4"/>
  <c r="J409" i="4" s="1"/>
  <c r="M409" i="4"/>
  <c r="N409" i="4"/>
  <c r="O409" i="4"/>
  <c r="P409" i="4"/>
  <c r="Q409" i="4"/>
  <c r="R409" i="4"/>
  <c r="E410" i="4"/>
  <c r="F410" i="4"/>
  <c r="G410" i="4"/>
  <c r="H410" i="4" s="1"/>
  <c r="I410" i="4"/>
  <c r="J410" i="4" s="1"/>
  <c r="M410" i="4"/>
  <c r="N410" i="4"/>
  <c r="O410" i="4"/>
  <c r="P410" i="4"/>
  <c r="Q410" i="4"/>
  <c r="R410" i="4"/>
  <c r="E411" i="4"/>
  <c r="F411" i="4"/>
  <c r="G411" i="4"/>
  <c r="A411" i="7" s="1"/>
  <c r="I411" i="4"/>
  <c r="J411" i="4" s="1"/>
  <c r="M411" i="4"/>
  <c r="N411" i="4"/>
  <c r="O411" i="4"/>
  <c r="P411" i="4"/>
  <c r="Q411" i="4"/>
  <c r="R411" i="4"/>
  <c r="E412" i="4"/>
  <c r="F412" i="4"/>
  <c r="G412" i="4"/>
  <c r="A412" i="7" s="1"/>
  <c r="H412" i="4"/>
  <c r="I412" i="4"/>
  <c r="J412" i="4" s="1"/>
  <c r="M412" i="4"/>
  <c r="N412" i="4"/>
  <c r="O412" i="4"/>
  <c r="P412" i="4"/>
  <c r="Q412" i="4"/>
  <c r="R412" i="4"/>
  <c r="E413" i="4"/>
  <c r="F413" i="4"/>
  <c r="G413" i="4"/>
  <c r="A413" i="7" s="1"/>
  <c r="I413" i="4"/>
  <c r="J413" i="4" s="1"/>
  <c r="M413" i="4"/>
  <c r="N413" i="4"/>
  <c r="O413" i="4"/>
  <c r="P413" i="4"/>
  <c r="Q413" i="4"/>
  <c r="R413" i="4"/>
  <c r="E414" i="4"/>
  <c r="F414" i="4"/>
  <c r="G414" i="4"/>
  <c r="H414" i="4" s="1"/>
  <c r="I414" i="4"/>
  <c r="J414" i="4" s="1"/>
  <c r="M414" i="4"/>
  <c r="N414" i="4"/>
  <c r="O414" i="4"/>
  <c r="P414" i="4"/>
  <c r="Q414" i="4"/>
  <c r="R414" i="4"/>
  <c r="E415" i="4"/>
  <c r="F415" i="4"/>
  <c r="G415" i="4"/>
  <c r="A415" i="7" s="1"/>
  <c r="H415" i="4"/>
  <c r="I415" i="4"/>
  <c r="J415" i="4" s="1"/>
  <c r="M415" i="4"/>
  <c r="N415" i="4"/>
  <c r="O415" i="4"/>
  <c r="P415" i="4"/>
  <c r="Q415" i="4"/>
  <c r="R415" i="4"/>
  <c r="E416" i="4"/>
  <c r="F416" i="4"/>
  <c r="G416" i="4"/>
  <c r="A416" i="7" s="1"/>
  <c r="I416" i="4"/>
  <c r="J416" i="4" s="1"/>
  <c r="M416" i="4"/>
  <c r="N416" i="4"/>
  <c r="O416" i="4"/>
  <c r="P416" i="4"/>
  <c r="Q416" i="4"/>
  <c r="R416" i="4"/>
  <c r="E417" i="4"/>
  <c r="F417" i="4"/>
  <c r="G417" i="4"/>
  <c r="A417" i="7" s="1"/>
  <c r="H417" i="4"/>
  <c r="I417" i="4"/>
  <c r="J417" i="4" s="1"/>
  <c r="M417" i="4"/>
  <c r="N417" i="4"/>
  <c r="O417" i="4"/>
  <c r="P417" i="4"/>
  <c r="Q417" i="4"/>
  <c r="R417" i="4"/>
  <c r="E418" i="4"/>
  <c r="F418" i="4"/>
  <c r="G418" i="4"/>
  <c r="H418" i="4" s="1"/>
  <c r="I418" i="4"/>
  <c r="J418" i="4" s="1"/>
  <c r="M418" i="4"/>
  <c r="N418" i="4"/>
  <c r="O418" i="4"/>
  <c r="P418" i="4"/>
  <c r="Q418" i="4"/>
  <c r="R418" i="4"/>
  <c r="E419" i="4"/>
  <c r="F419" i="4"/>
  <c r="G419" i="4"/>
  <c r="A419" i="7" s="1"/>
  <c r="I419" i="4"/>
  <c r="J419" i="4" s="1"/>
  <c r="M419" i="4"/>
  <c r="N419" i="4"/>
  <c r="O419" i="4"/>
  <c r="P419" i="4"/>
  <c r="Q419" i="4"/>
  <c r="R419" i="4"/>
  <c r="E420" i="4"/>
  <c r="F420" i="4"/>
  <c r="G420" i="4"/>
  <c r="H420" i="4" s="1"/>
  <c r="I420" i="4"/>
  <c r="J420" i="4" s="1"/>
  <c r="M420" i="4"/>
  <c r="N420" i="4"/>
  <c r="O420" i="4"/>
  <c r="P420" i="4"/>
  <c r="Q420" i="4"/>
  <c r="R420" i="4"/>
  <c r="E421" i="4"/>
  <c r="F421" i="4"/>
  <c r="G421" i="4"/>
  <c r="H421" i="4" s="1"/>
  <c r="I421" i="4"/>
  <c r="J421" i="4" s="1"/>
  <c r="M421" i="4"/>
  <c r="N421" i="4"/>
  <c r="O421" i="4"/>
  <c r="P421" i="4"/>
  <c r="Q421" i="4"/>
  <c r="R421" i="4"/>
  <c r="E422" i="4"/>
  <c r="F422" i="4"/>
  <c r="G422" i="4"/>
  <c r="H422" i="4" s="1"/>
  <c r="I422" i="4"/>
  <c r="J422" i="4" s="1"/>
  <c r="M422" i="4"/>
  <c r="N422" i="4"/>
  <c r="O422" i="4"/>
  <c r="P422" i="4"/>
  <c r="Q422" i="4"/>
  <c r="R422" i="4"/>
  <c r="E423" i="4"/>
  <c r="F423" i="4"/>
  <c r="G423" i="4"/>
  <c r="A423" i="7" s="1"/>
  <c r="H423" i="4"/>
  <c r="I423" i="4"/>
  <c r="J423" i="4" s="1"/>
  <c r="M423" i="4"/>
  <c r="N423" i="4"/>
  <c r="O423" i="4"/>
  <c r="P423" i="4"/>
  <c r="Q423" i="4"/>
  <c r="R423" i="4"/>
  <c r="E424" i="4"/>
  <c r="F424" i="4"/>
  <c r="G424" i="4"/>
  <c r="A424" i="7" s="1"/>
  <c r="I424" i="4"/>
  <c r="J424" i="4" s="1"/>
  <c r="M424" i="4"/>
  <c r="N424" i="4"/>
  <c r="O424" i="4"/>
  <c r="P424" i="4"/>
  <c r="Q424" i="4"/>
  <c r="R424" i="4"/>
  <c r="E425" i="4"/>
  <c r="F425" i="4"/>
  <c r="G425" i="4"/>
  <c r="A425" i="7" s="1"/>
  <c r="H425" i="4"/>
  <c r="I425" i="4"/>
  <c r="J425" i="4" s="1"/>
  <c r="M425" i="4"/>
  <c r="N425" i="4"/>
  <c r="O425" i="4"/>
  <c r="P425" i="4"/>
  <c r="Q425" i="4"/>
  <c r="R425" i="4"/>
  <c r="E426" i="4"/>
  <c r="F426" i="4"/>
  <c r="G426" i="4"/>
  <c r="A426" i="7" s="1"/>
  <c r="I426" i="4"/>
  <c r="J426" i="4" s="1"/>
  <c r="M426" i="4"/>
  <c r="N426" i="4"/>
  <c r="O426" i="4"/>
  <c r="P426" i="4"/>
  <c r="Q426" i="4"/>
  <c r="R426" i="4"/>
  <c r="E427" i="4"/>
  <c r="F427" i="4"/>
  <c r="G427" i="4"/>
  <c r="H427" i="4" s="1"/>
  <c r="I427" i="4"/>
  <c r="J427" i="4" s="1"/>
  <c r="M427" i="4"/>
  <c r="N427" i="4"/>
  <c r="O427" i="4"/>
  <c r="P427" i="4"/>
  <c r="Q427" i="4"/>
  <c r="R427" i="4"/>
  <c r="E428" i="4"/>
  <c r="F428" i="4"/>
  <c r="G428" i="4"/>
  <c r="A428" i="7" s="1"/>
  <c r="H428" i="4"/>
  <c r="I428" i="4"/>
  <c r="J428" i="4" s="1"/>
  <c r="M428" i="4"/>
  <c r="N428" i="4"/>
  <c r="O428" i="4"/>
  <c r="P428" i="4"/>
  <c r="Q428" i="4"/>
  <c r="R428" i="4"/>
  <c r="E429" i="4"/>
  <c r="F429" i="4"/>
  <c r="G429" i="4"/>
  <c r="H429" i="4" s="1"/>
  <c r="I429" i="4"/>
  <c r="J429" i="4" s="1"/>
  <c r="M429" i="4"/>
  <c r="N429" i="4"/>
  <c r="O429" i="4"/>
  <c r="P429" i="4"/>
  <c r="Q429" i="4"/>
  <c r="R429" i="4"/>
  <c r="E430" i="4"/>
  <c r="F430" i="4"/>
  <c r="G430" i="4"/>
  <c r="A430" i="7" s="1"/>
  <c r="H430" i="4"/>
  <c r="I430" i="4"/>
  <c r="J430" i="4" s="1"/>
  <c r="M430" i="4"/>
  <c r="N430" i="4"/>
  <c r="O430" i="4"/>
  <c r="P430" i="4"/>
  <c r="Q430" i="4"/>
  <c r="R430" i="4"/>
  <c r="E431" i="4"/>
  <c r="F431" i="4"/>
  <c r="G431" i="4"/>
  <c r="H431" i="4" s="1"/>
  <c r="I431" i="4"/>
  <c r="J431" i="4" s="1"/>
  <c r="M431" i="4"/>
  <c r="N431" i="4"/>
  <c r="O431" i="4"/>
  <c r="P431" i="4"/>
  <c r="Q431" i="4"/>
  <c r="R431" i="4"/>
  <c r="E432" i="4"/>
  <c r="F432" i="4"/>
  <c r="G432" i="4"/>
  <c r="H432" i="4" s="1"/>
  <c r="I432" i="4"/>
  <c r="J432" i="4" s="1"/>
  <c r="M432" i="4"/>
  <c r="N432" i="4"/>
  <c r="O432" i="4"/>
  <c r="P432" i="4"/>
  <c r="Q432" i="4"/>
  <c r="R432" i="4"/>
  <c r="E433" i="4"/>
  <c r="F433" i="4"/>
  <c r="G433" i="4"/>
  <c r="A433" i="7" s="1"/>
  <c r="H433" i="4"/>
  <c r="I433" i="4"/>
  <c r="J433" i="4" s="1"/>
  <c r="M433" i="4"/>
  <c r="N433" i="4"/>
  <c r="O433" i="4"/>
  <c r="P433" i="4"/>
  <c r="Q433" i="4"/>
  <c r="R433" i="4"/>
  <c r="E434" i="4"/>
  <c r="F434" i="4"/>
  <c r="G434" i="4"/>
  <c r="A434" i="7" s="1"/>
  <c r="I434" i="4"/>
  <c r="J434" i="4" s="1"/>
  <c r="M434" i="4"/>
  <c r="N434" i="4"/>
  <c r="O434" i="4"/>
  <c r="P434" i="4"/>
  <c r="Q434" i="4"/>
  <c r="R434" i="4"/>
  <c r="E435" i="4"/>
  <c r="F435" i="4"/>
  <c r="G435" i="4"/>
  <c r="A435" i="7" s="1"/>
  <c r="I435" i="4"/>
  <c r="J435" i="4" s="1"/>
  <c r="M435" i="4"/>
  <c r="N435" i="4"/>
  <c r="O435" i="4"/>
  <c r="P435" i="4"/>
  <c r="Q435" i="4"/>
  <c r="R435" i="4"/>
  <c r="E436" i="4"/>
  <c r="F436" i="4"/>
  <c r="G436" i="4"/>
  <c r="A436" i="7" s="1"/>
  <c r="I436" i="4"/>
  <c r="J436" i="4" s="1"/>
  <c r="M436" i="4"/>
  <c r="N436" i="4"/>
  <c r="O436" i="4"/>
  <c r="P436" i="4"/>
  <c r="Q436" i="4"/>
  <c r="R436" i="4"/>
  <c r="E437" i="4"/>
  <c r="F437" i="4"/>
  <c r="G437" i="4"/>
  <c r="A437" i="7" s="1"/>
  <c r="H437" i="4"/>
  <c r="I437" i="4"/>
  <c r="J437" i="4" s="1"/>
  <c r="M437" i="4"/>
  <c r="N437" i="4"/>
  <c r="O437" i="4"/>
  <c r="P437" i="4"/>
  <c r="Q437" i="4"/>
  <c r="R437" i="4"/>
  <c r="E438" i="4"/>
  <c r="F438" i="4"/>
  <c r="G438" i="4"/>
  <c r="A438" i="7" s="1"/>
  <c r="I438" i="4"/>
  <c r="J438" i="4" s="1"/>
  <c r="M438" i="4"/>
  <c r="N438" i="4"/>
  <c r="O438" i="4"/>
  <c r="P438" i="4"/>
  <c r="Q438" i="4"/>
  <c r="R438" i="4"/>
  <c r="E439" i="4"/>
  <c r="F439" i="4"/>
  <c r="G439" i="4"/>
  <c r="A439" i="7" s="1"/>
  <c r="H439" i="4"/>
  <c r="I439" i="4"/>
  <c r="J439" i="4" s="1"/>
  <c r="M439" i="4"/>
  <c r="N439" i="4"/>
  <c r="O439" i="4"/>
  <c r="P439" i="4"/>
  <c r="Q439" i="4"/>
  <c r="R439" i="4"/>
  <c r="E440" i="4"/>
  <c r="F440" i="4"/>
  <c r="G440" i="4"/>
  <c r="H440" i="4" s="1"/>
  <c r="I440" i="4"/>
  <c r="J440" i="4" s="1"/>
  <c r="M440" i="4"/>
  <c r="N440" i="4"/>
  <c r="O440" i="4"/>
  <c r="P440" i="4"/>
  <c r="Q440" i="4"/>
  <c r="R440" i="4"/>
  <c r="E441" i="4"/>
  <c r="F441" i="4"/>
  <c r="G441" i="4"/>
  <c r="H441" i="4" s="1"/>
  <c r="I441" i="4"/>
  <c r="J441" i="4" s="1"/>
  <c r="M441" i="4"/>
  <c r="N441" i="4"/>
  <c r="O441" i="4"/>
  <c r="P441" i="4"/>
  <c r="Q441" i="4"/>
  <c r="R441" i="4"/>
  <c r="E442" i="4"/>
  <c r="F442" i="4"/>
  <c r="G442" i="4"/>
  <c r="H442" i="4" s="1"/>
  <c r="I442" i="4"/>
  <c r="J442" i="4" s="1"/>
  <c r="M442" i="4"/>
  <c r="N442" i="4"/>
  <c r="O442" i="4"/>
  <c r="P442" i="4"/>
  <c r="Q442" i="4"/>
  <c r="R442" i="4"/>
  <c r="E443" i="4"/>
  <c r="F443" i="4"/>
  <c r="G443" i="4"/>
  <c r="H443" i="4"/>
  <c r="I443" i="4"/>
  <c r="J443" i="4" s="1"/>
  <c r="M443" i="4"/>
  <c r="N443" i="4"/>
  <c r="O443" i="4"/>
  <c r="P443" i="4"/>
  <c r="Q443" i="4"/>
  <c r="R443" i="4"/>
  <c r="E444" i="4"/>
  <c r="F444" i="4"/>
  <c r="G444" i="4"/>
  <c r="A444" i="7" s="1"/>
  <c r="I444" i="4"/>
  <c r="J444" i="4" s="1"/>
  <c r="M444" i="4"/>
  <c r="N444" i="4"/>
  <c r="O444" i="4"/>
  <c r="P444" i="4"/>
  <c r="Q444" i="4"/>
  <c r="R444" i="4"/>
  <c r="E445" i="4"/>
  <c r="F445" i="4"/>
  <c r="G445" i="4"/>
  <c r="H445" i="4"/>
  <c r="I445" i="4"/>
  <c r="J445" i="4" s="1"/>
  <c r="M445" i="4"/>
  <c r="N445" i="4"/>
  <c r="O445" i="4"/>
  <c r="P445" i="4"/>
  <c r="Q445" i="4"/>
  <c r="R445" i="4"/>
  <c r="E446" i="4"/>
  <c r="F446" i="4"/>
  <c r="G446" i="4"/>
  <c r="H446" i="4" s="1"/>
  <c r="I446" i="4"/>
  <c r="J446" i="4" s="1"/>
  <c r="M446" i="4"/>
  <c r="N446" i="4"/>
  <c r="O446" i="4"/>
  <c r="P446" i="4"/>
  <c r="Q446" i="4"/>
  <c r="R446" i="4"/>
  <c r="E447" i="4"/>
  <c r="F447" i="4"/>
  <c r="G447" i="4"/>
  <c r="H447" i="4" s="1"/>
  <c r="I447" i="4"/>
  <c r="J447" i="4" s="1"/>
  <c r="M447" i="4"/>
  <c r="N447" i="4"/>
  <c r="O447" i="4"/>
  <c r="P447" i="4"/>
  <c r="Q447" i="4"/>
  <c r="R447" i="4"/>
  <c r="E448" i="4"/>
  <c r="F448" i="4"/>
  <c r="G448" i="4"/>
  <c r="A448" i="7" s="1"/>
  <c r="I448" i="4"/>
  <c r="J448" i="4" s="1"/>
  <c r="M448" i="4"/>
  <c r="N448" i="4"/>
  <c r="O448" i="4"/>
  <c r="P448" i="4"/>
  <c r="Q448" i="4"/>
  <c r="R448" i="4"/>
  <c r="E449" i="4"/>
  <c r="F449" i="4"/>
  <c r="G449" i="4"/>
  <c r="A449" i="7" s="1"/>
  <c r="H449" i="4"/>
  <c r="I449" i="4"/>
  <c r="J449" i="4" s="1"/>
  <c r="M449" i="4"/>
  <c r="N449" i="4"/>
  <c r="O449" i="4"/>
  <c r="P449" i="4"/>
  <c r="Q449" i="4"/>
  <c r="R449" i="4"/>
  <c r="E450" i="4"/>
  <c r="F450" i="4"/>
  <c r="G450" i="4"/>
  <c r="A450" i="7" s="1"/>
  <c r="I450" i="4"/>
  <c r="J450" i="4" s="1"/>
  <c r="M450" i="4"/>
  <c r="N450" i="4"/>
  <c r="O450" i="4"/>
  <c r="P450" i="4"/>
  <c r="Q450" i="4"/>
  <c r="R450" i="4"/>
  <c r="E451" i="4"/>
  <c r="F451" i="4"/>
  <c r="G451" i="4"/>
  <c r="H451" i="4" s="1"/>
  <c r="I451" i="4"/>
  <c r="J451" i="4" s="1"/>
  <c r="M451" i="4"/>
  <c r="N451" i="4"/>
  <c r="O451" i="4"/>
  <c r="P451" i="4"/>
  <c r="Q451" i="4"/>
  <c r="R451" i="4"/>
  <c r="E452" i="4"/>
  <c r="F452" i="4"/>
  <c r="G452" i="4"/>
  <c r="A452" i="7" s="1"/>
  <c r="H452" i="4"/>
  <c r="I452" i="4"/>
  <c r="J452" i="4" s="1"/>
  <c r="M452" i="4"/>
  <c r="N452" i="4"/>
  <c r="O452" i="4"/>
  <c r="P452" i="4"/>
  <c r="Q452" i="4"/>
  <c r="R452" i="4"/>
  <c r="E453" i="4"/>
  <c r="F453" i="4"/>
  <c r="G453" i="4"/>
  <c r="H453" i="4" s="1"/>
  <c r="I453" i="4"/>
  <c r="J453" i="4" s="1"/>
  <c r="M453" i="4"/>
  <c r="N453" i="4"/>
  <c r="O453" i="4"/>
  <c r="P453" i="4"/>
  <c r="Q453" i="4"/>
  <c r="R453" i="4"/>
  <c r="E454" i="4"/>
  <c r="F454" i="4"/>
  <c r="G454" i="4"/>
  <c r="A454" i="7" s="1"/>
  <c r="I454" i="4"/>
  <c r="J454" i="4" s="1"/>
  <c r="M454" i="4"/>
  <c r="N454" i="4"/>
  <c r="O454" i="4"/>
  <c r="P454" i="4"/>
  <c r="Q454" i="4"/>
  <c r="R454" i="4"/>
  <c r="E455" i="4"/>
  <c r="F455" i="4"/>
  <c r="G455" i="4"/>
  <c r="H455" i="4" s="1"/>
  <c r="I455" i="4"/>
  <c r="J455" i="4" s="1"/>
  <c r="M455" i="4"/>
  <c r="N455" i="4"/>
  <c r="O455" i="4"/>
  <c r="P455" i="4"/>
  <c r="Q455" i="4"/>
  <c r="R455" i="4"/>
  <c r="E456" i="4"/>
  <c r="F456" i="4"/>
  <c r="G456" i="4"/>
  <c r="A456" i="7" s="1"/>
  <c r="H456" i="4"/>
  <c r="I456" i="4"/>
  <c r="J456" i="4" s="1"/>
  <c r="M456" i="4"/>
  <c r="N456" i="4"/>
  <c r="O456" i="4"/>
  <c r="P456" i="4"/>
  <c r="Q456" i="4"/>
  <c r="R456" i="4"/>
  <c r="E457" i="4"/>
  <c r="F457" i="4"/>
  <c r="G457" i="4"/>
  <c r="A457" i="7" s="1"/>
  <c r="I457" i="4"/>
  <c r="J457" i="4" s="1"/>
  <c r="M457" i="4"/>
  <c r="N457" i="4"/>
  <c r="O457" i="4"/>
  <c r="P457" i="4"/>
  <c r="Q457" i="4"/>
  <c r="R457" i="4"/>
  <c r="E458" i="4"/>
  <c r="F458" i="4"/>
  <c r="G458" i="4"/>
  <c r="A458" i="7" s="1"/>
  <c r="I458" i="4"/>
  <c r="J458" i="4" s="1"/>
  <c r="M458" i="4"/>
  <c r="N458" i="4"/>
  <c r="O458" i="4"/>
  <c r="P458" i="4"/>
  <c r="Q458" i="4"/>
  <c r="R458" i="4"/>
  <c r="E459" i="4"/>
  <c r="F459" i="4"/>
  <c r="G459" i="4"/>
  <c r="H459" i="4" s="1"/>
  <c r="I459" i="4"/>
  <c r="J459" i="4" s="1"/>
  <c r="M459" i="4"/>
  <c r="N459" i="4"/>
  <c r="O459" i="4"/>
  <c r="P459" i="4"/>
  <c r="Q459" i="4"/>
  <c r="R459" i="4"/>
  <c r="E460" i="4"/>
  <c r="F460" i="4"/>
  <c r="G460" i="4"/>
  <c r="A460" i="7" s="1"/>
  <c r="H460" i="4"/>
  <c r="I460" i="4"/>
  <c r="J460" i="4" s="1"/>
  <c r="M460" i="4"/>
  <c r="N460" i="4"/>
  <c r="O460" i="4"/>
  <c r="P460" i="4"/>
  <c r="Q460" i="4"/>
  <c r="R460" i="4"/>
  <c r="E461" i="4"/>
  <c r="F461" i="4"/>
  <c r="G461" i="4"/>
  <c r="A461" i="7" s="1"/>
  <c r="I461" i="4"/>
  <c r="J461" i="4" s="1"/>
  <c r="M461" i="4"/>
  <c r="N461" i="4"/>
  <c r="O461" i="4"/>
  <c r="P461" i="4"/>
  <c r="Q461" i="4"/>
  <c r="R461" i="4"/>
  <c r="E462" i="4"/>
  <c r="F462" i="4"/>
  <c r="G462" i="4"/>
  <c r="A462" i="7" s="1"/>
  <c r="I462" i="4"/>
  <c r="J462" i="4" s="1"/>
  <c r="M462" i="4"/>
  <c r="N462" i="4"/>
  <c r="O462" i="4"/>
  <c r="P462" i="4"/>
  <c r="Q462" i="4"/>
  <c r="R462" i="4"/>
  <c r="E463" i="4"/>
  <c r="F463" i="4"/>
  <c r="G463" i="4"/>
  <c r="A463" i="7" s="1"/>
  <c r="I463" i="4"/>
  <c r="J463" i="4" s="1"/>
  <c r="M463" i="4"/>
  <c r="N463" i="4"/>
  <c r="O463" i="4"/>
  <c r="P463" i="4"/>
  <c r="Q463" i="4"/>
  <c r="R463" i="4"/>
  <c r="E464" i="4"/>
  <c r="F464" i="4"/>
  <c r="G464" i="4"/>
  <c r="H464" i="4" s="1"/>
  <c r="I464" i="4"/>
  <c r="J464" i="4" s="1"/>
  <c r="M464" i="4"/>
  <c r="N464" i="4"/>
  <c r="O464" i="4"/>
  <c r="P464" i="4"/>
  <c r="Q464" i="4"/>
  <c r="R464" i="4"/>
  <c r="E465" i="4"/>
  <c r="F465" i="4"/>
  <c r="G465" i="4"/>
  <c r="H465" i="4"/>
  <c r="I465" i="4"/>
  <c r="J465" i="4" s="1"/>
  <c r="M465" i="4"/>
  <c r="N465" i="4"/>
  <c r="O465" i="4"/>
  <c r="P465" i="4"/>
  <c r="Q465" i="4"/>
  <c r="R465" i="4"/>
  <c r="E466" i="4"/>
  <c r="F466" i="4"/>
  <c r="G466" i="4"/>
  <c r="A466" i="7" s="1"/>
  <c r="I466" i="4"/>
  <c r="J466" i="4" s="1"/>
  <c r="M466" i="4"/>
  <c r="N466" i="4"/>
  <c r="O466" i="4"/>
  <c r="P466" i="4"/>
  <c r="Q466" i="4"/>
  <c r="R466" i="4"/>
  <c r="E467" i="4"/>
  <c r="F467" i="4"/>
  <c r="G467" i="4"/>
  <c r="H467" i="4" s="1"/>
  <c r="I467" i="4"/>
  <c r="J467" i="4" s="1"/>
  <c r="M467" i="4"/>
  <c r="N467" i="4"/>
  <c r="O467" i="4"/>
  <c r="P467" i="4"/>
  <c r="Q467" i="4"/>
  <c r="R467" i="4"/>
  <c r="E468" i="4"/>
  <c r="F468" i="4"/>
  <c r="G468" i="4"/>
  <c r="H468" i="4" s="1"/>
  <c r="I468" i="4"/>
  <c r="J468" i="4" s="1"/>
  <c r="M468" i="4"/>
  <c r="N468" i="4"/>
  <c r="O468" i="4"/>
  <c r="P468" i="4"/>
  <c r="Q468" i="4"/>
  <c r="R468" i="4"/>
  <c r="E469" i="4"/>
  <c r="F469" i="4"/>
  <c r="G469" i="4"/>
  <c r="H469" i="4"/>
  <c r="I469" i="4"/>
  <c r="J469" i="4" s="1"/>
  <c r="M469" i="4"/>
  <c r="N469" i="4"/>
  <c r="O469" i="4"/>
  <c r="P469" i="4"/>
  <c r="Q469" i="4"/>
  <c r="R469" i="4"/>
  <c r="E470" i="4"/>
  <c r="F470" i="4"/>
  <c r="G470" i="4"/>
  <c r="A470" i="7" s="1"/>
  <c r="I470" i="4"/>
  <c r="J470" i="4" s="1"/>
  <c r="M470" i="4"/>
  <c r="N470" i="4"/>
  <c r="O470" i="4"/>
  <c r="P470" i="4"/>
  <c r="Q470" i="4"/>
  <c r="R470" i="4"/>
  <c r="E471" i="4"/>
  <c r="F471" i="4"/>
  <c r="G471" i="4"/>
  <c r="H471" i="4" s="1"/>
  <c r="I471" i="4"/>
  <c r="J471" i="4" s="1"/>
  <c r="M471" i="4"/>
  <c r="N471" i="4"/>
  <c r="O471" i="4"/>
  <c r="P471" i="4"/>
  <c r="Q471" i="4"/>
  <c r="R471" i="4"/>
  <c r="E472" i="4"/>
  <c r="F472" i="4"/>
  <c r="G472" i="4"/>
  <c r="A472" i="7" s="1"/>
  <c r="I472" i="4"/>
  <c r="J472" i="4" s="1"/>
  <c r="M472" i="4"/>
  <c r="N472" i="4"/>
  <c r="O472" i="4"/>
  <c r="P472" i="4"/>
  <c r="Q472" i="4"/>
  <c r="R472" i="4"/>
  <c r="E473" i="4"/>
  <c r="F473" i="4"/>
  <c r="G473" i="4"/>
  <c r="A473" i="7" s="1"/>
  <c r="H473" i="4"/>
  <c r="I473" i="4"/>
  <c r="J473" i="4" s="1"/>
  <c r="M473" i="4"/>
  <c r="N473" i="4"/>
  <c r="O473" i="4"/>
  <c r="P473" i="4"/>
  <c r="Q473" i="4"/>
  <c r="R473" i="4"/>
  <c r="E474" i="4"/>
  <c r="F474" i="4"/>
  <c r="G474" i="4"/>
  <c r="A474" i="7" s="1"/>
  <c r="I474" i="4"/>
  <c r="J474" i="4" s="1"/>
  <c r="M474" i="4"/>
  <c r="N474" i="4"/>
  <c r="O474" i="4"/>
  <c r="P474" i="4"/>
  <c r="Q474" i="4"/>
  <c r="R474" i="4"/>
  <c r="E475" i="4"/>
  <c r="F475" i="4"/>
  <c r="G475" i="4"/>
  <c r="A475" i="7" s="1"/>
  <c r="H475" i="4"/>
  <c r="I475" i="4"/>
  <c r="J475" i="4" s="1"/>
  <c r="M475" i="4"/>
  <c r="N475" i="4"/>
  <c r="O475" i="4"/>
  <c r="P475" i="4"/>
  <c r="Q475" i="4"/>
  <c r="R475" i="4"/>
  <c r="E476" i="4"/>
  <c r="F476" i="4"/>
  <c r="G476" i="4"/>
  <c r="A476" i="7" s="1"/>
  <c r="I476" i="4"/>
  <c r="J476" i="4" s="1"/>
  <c r="M476" i="4"/>
  <c r="N476" i="4"/>
  <c r="O476" i="4"/>
  <c r="P476" i="4"/>
  <c r="Q476" i="4"/>
  <c r="R476" i="4"/>
  <c r="E477" i="4"/>
  <c r="F477" i="4"/>
  <c r="G477" i="4"/>
  <c r="A477" i="7" s="1"/>
  <c r="H477" i="4"/>
  <c r="I477" i="4"/>
  <c r="J477" i="4" s="1"/>
  <c r="M477" i="4"/>
  <c r="N477" i="4"/>
  <c r="O477" i="4"/>
  <c r="P477" i="4"/>
  <c r="Q477" i="4"/>
  <c r="R477" i="4"/>
  <c r="E478" i="4"/>
  <c r="F478" i="4"/>
  <c r="G478" i="4"/>
  <c r="A478" i="7" s="1"/>
  <c r="I478" i="4"/>
  <c r="J478" i="4" s="1"/>
  <c r="M478" i="4"/>
  <c r="N478" i="4"/>
  <c r="O478" i="4"/>
  <c r="P478" i="4"/>
  <c r="Q478" i="4"/>
  <c r="R478" i="4"/>
  <c r="E479" i="4"/>
  <c r="F479" i="4"/>
  <c r="G479" i="4"/>
  <c r="H479" i="4" s="1"/>
  <c r="I479" i="4"/>
  <c r="J479" i="4" s="1"/>
  <c r="M479" i="4"/>
  <c r="N479" i="4"/>
  <c r="O479" i="4"/>
  <c r="P479" i="4"/>
  <c r="Q479" i="4"/>
  <c r="R479" i="4"/>
  <c r="E480" i="4"/>
  <c r="F480" i="4"/>
  <c r="G480" i="4"/>
  <c r="H480" i="4" s="1"/>
  <c r="I480" i="4"/>
  <c r="J480" i="4" s="1"/>
  <c r="M480" i="4"/>
  <c r="N480" i="4"/>
  <c r="O480" i="4"/>
  <c r="P480" i="4"/>
  <c r="Q480" i="4"/>
  <c r="R480" i="4"/>
  <c r="E481" i="4"/>
  <c r="F481" i="4"/>
  <c r="G481" i="4"/>
  <c r="H481" i="4"/>
  <c r="I481" i="4"/>
  <c r="J481" i="4" s="1"/>
  <c r="M481" i="4"/>
  <c r="N481" i="4"/>
  <c r="O481" i="4"/>
  <c r="P481" i="4"/>
  <c r="Q481" i="4"/>
  <c r="R481" i="4"/>
  <c r="E482" i="4"/>
  <c r="F482" i="4"/>
  <c r="G482" i="4"/>
  <c r="H482" i="4" s="1"/>
  <c r="I482" i="4"/>
  <c r="J482" i="4" s="1"/>
  <c r="M482" i="4"/>
  <c r="N482" i="4"/>
  <c r="O482" i="4"/>
  <c r="P482" i="4"/>
  <c r="Q482" i="4"/>
  <c r="R482" i="4"/>
  <c r="E483" i="4"/>
  <c r="F483" i="4"/>
  <c r="G483" i="4"/>
  <c r="H483" i="4" s="1"/>
  <c r="I483" i="4"/>
  <c r="J483" i="4" s="1"/>
  <c r="M483" i="4"/>
  <c r="N483" i="4"/>
  <c r="O483" i="4"/>
  <c r="P483" i="4"/>
  <c r="Q483" i="4"/>
  <c r="R483" i="4"/>
  <c r="E484" i="4"/>
  <c r="F484" i="4"/>
  <c r="G484" i="4"/>
  <c r="A484" i="7" s="1"/>
  <c r="I484" i="4"/>
  <c r="J484" i="4" s="1"/>
  <c r="M484" i="4"/>
  <c r="N484" i="4"/>
  <c r="O484" i="4"/>
  <c r="P484" i="4"/>
  <c r="Q484" i="4"/>
  <c r="R484" i="4"/>
  <c r="E485" i="4"/>
  <c r="F485" i="4"/>
  <c r="G485" i="4"/>
  <c r="A485" i="7" s="1"/>
  <c r="H485" i="4"/>
  <c r="I485" i="4"/>
  <c r="J485" i="4" s="1"/>
  <c r="M485" i="4"/>
  <c r="N485" i="4"/>
  <c r="O485" i="4"/>
  <c r="P485" i="4"/>
  <c r="Q485" i="4"/>
  <c r="R485" i="4"/>
  <c r="E486" i="4"/>
  <c r="F486" i="4"/>
  <c r="G486" i="4"/>
  <c r="A486" i="7" s="1"/>
  <c r="I486" i="4"/>
  <c r="J486" i="4" s="1"/>
  <c r="M486" i="4"/>
  <c r="N486" i="4"/>
  <c r="O486" i="4"/>
  <c r="P486" i="4"/>
  <c r="Q486" i="4"/>
  <c r="R486" i="4"/>
  <c r="E487" i="4"/>
  <c r="F487" i="4"/>
  <c r="G487" i="4"/>
  <c r="A487" i="7" s="1"/>
  <c r="H487" i="4"/>
  <c r="I487" i="4"/>
  <c r="J487" i="4" s="1"/>
  <c r="M487" i="4"/>
  <c r="N487" i="4"/>
  <c r="O487" i="4"/>
  <c r="P487" i="4"/>
  <c r="Q487" i="4"/>
  <c r="R487" i="4"/>
  <c r="E488" i="4"/>
  <c r="F488" i="4"/>
  <c r="G488" i="4"/>
  <c r="H488" i="4" s="1"/>
  <c r="I488" i="4"/>
  <c r="J488" i="4" s="1"/>
  <c r="M488" i="4"/>
  <c r="N488" i="4"/>
  <c r="O488" i="4"/>
  <c r="P488" i="4"/>
  <c r="Q488" i="4"/>
  <c r="R488" i="4"/>
  <c r="E489" i="4"/>
  <c r="F489" i="4"/>
  <c r="G489" i="4"/>
  <c r="H489" i="4" s="1"/>
  <c r="I489" i="4"/>
  <c r="J489" i="4" s="1"/>
  <c r="M489" i="4"/>
  <c r="N489" i="4"/>
  <c r="O489" i="4"/>
  <c r="P489" i="4"/>
  <c r="Q489" i="4"/>
  <c r="R489" i="4"/>
  <c r="E490" i="4"/>
  <c r="F490" i="4"/>
  <c r="G490" i="4"/>
  <c r="H490" i="4"/>
  <c r="I490" i="4"/>
  <c r="J490" i="4" s="1"/>
  <c r="M490" i="4"/>
  <c r="N490" i="4"/>
  <c r="O490" i="4"/>
  <c r="P490" i="4"/>
  <c r="Q490" i="4"/>
  <c r="R490" i="4"/>
  <c r="E491" i="4"/>
  <c r="F491" i="4"/>
  <c r="G491" i="4"/>
  <c r="H491" i="4" s="1"/>
  <c r="I491" i="4"/>
  <c r="J491" i="4" s="1"/>
  <c r="M491" i="4"/>
  <c r="N491" i="4"/>
  <c r="O491" i="4"/>
  <c r="P491" i="4"/>
  <c r="Q491" i="4"/>
  <c r="R491" i="4"/>
  <c r="E492" i="4"/>
  <c r="F492" i="4"/>
  <c r="G492" i="4"/>
  <c r="H492" i="4" s="1"/>
  <c r="I492" i="4"/>
  <c r="J492" i="4" s="1"/>
  <c r="M492" i="4"/>
  <c r="N492" i="4"/>
  <c r="O492" i="4"/>
  <c r="P492" i="4"/>
  <c r="Q492" i="4"/>
  <c r="R492" i="4"/>
  <c r="E493" i="4"/>
  <c r="F493" i="4"/>
  <c r="G493" i="4"/>
  <c r="A493" i="7" s="1"/>
  <c r="H493" i="4"/>
  <c r="I493" i="4"/>
  <c r="J493" i="4" s="1"/>
  <c r="M493" i="4"/>
  <c r="N493" i="4"/>
  <c r="O493" i="4"/>
  <c r="P493" i="4"/>
  <c r="Q493" i="4"/>
  <c r="R493" i="4"/>
  <c r="E494" i="4"/>
  <c r="F494" i="4"/>
  <c r="G494" i="4"/>
  <c r="H494" i="4" s="1"/>
  <c r="I494" i="4"/>
  <c r="J494" i="4" s="1"/>
  <c r="M494" i="4"/>
  <c r="N494" i="4"/>
  <c r="O494" i="4"/>
  <c r="P494" i="4"/>
  <c r="Q494" i="4"/>
  <c r="R494" i="4"/>
  <c r="E495" i="4"/>
  <c r="F495" i="4"/>
  <c r="G495" i="4"/>
  <c r="H495" i="4" s="1"/>
  <c r="I495" i="4"/>
  <c r="J495" i="4" s="1"/>
  <c r="M495" i="4"/>
  <c r="N495" i="4"/>
  <c r="O495" i="4"/>
  <c r="P495" i="4"/>
  <c r="Q495" i="4"/>
  <c r="R495" i="4"/>
  <c r="E496" i="4"/>
  <c r="F496" i="4"/>
  <c r="G496" i="4"/>
  <c r="A496" i="7" s="1"/>
  <c r="I496" i="4"/>
  <c r="J496" i="4" s="1"/>
  <c r="M496" i="4"/>
  <c r="N496" i="4"/>
  <c r="O496" i="4"/>
  <c r="P496" i="4"/>
  <c r="Q496" i="4"/>
  <c r="R496" i="4"/>
  <c r="E497" i="4"/>
  <c r="F497" i="4"/>
  <c r="G497" i="4"/>
  <c r="A497" i="7" s="1"/>
  <c r="H497" i="4"/>
  <c r="I497" i="4"/>
  <c r="J497" i="4" s="1"/>
  <c r="M497" i="4"/>
  <c r="N497" i="4"/>
  <c r="O497" i="4"/>
  <c r="P497" i="4"/>
  <c r="Q497" i="4"/>
  <c r="R497" i="4"/>
  <c r="E498" i="4"/>
  <c r="F498" i="4"/>
  <c r="G498" i="4"/>
  <c r="A498" i="7" s="1"/>
  <c r="I498" i="4"/>
  <c r="J498" i="4" s="1"/>
  <c r="M498" i="4"/>
  <c r="N498" i="4"/>
  <c r="O498" i="4"/>
  <c r="P498" i="4"/>
  <c r="Q498" i="4"/>
  <c r="R498" i="4"/>
  <c r="E499" i="4"/>
  <c r="F499" i="4"/>
  <c r="G499" i="4"/>
  <c r="A499" i="7" s="1"/>
  <c r="H499" i="4"/>
  <c r="I499" i="4"/>
  <c r="J499" i="4" s="1"/>
  <c r="M499" i="4"/>
  <c r="N499" i="4"/>
  <c r="O499" i="4"/>
  <c r="P499" i="4"/>
  <c r="Q499" i="4"/>
  <c r="R499" i="4"/>
  <c r="E500" i="4"/>
  <c r="F500" i="4"/>
  <c r="G500" i="4"/>
  <c r="A500" i="7" s="1"/>
  <c r="I500" i="4"/>
  <c r="J500" i="4" s="1"/>
  <c r="M500" i="4"/>
  <c r="N500" i="4"/>
  <c r="O500" i="4"/>
  <c r="P500" i="4"/>
  <c r="Q500" i="4"/>
  <c r="R500" i="4"/>
  <c r="E501" i="4"/>
  <c r="F501" i="4"/>
  <c r="G501" i="4"/>
  <c r="A501" i="7" s="1"/>
  <c r="H501" i="4"/>
  <c r="I501" i="4"/>
  <c r="J501" i="4" s="1"/>
  <c r="M501" i="4"/>
  <c r="N501" i="4"/>
  <c r="O501" i="4"/>
  <c r="P501" i="4"/>
  <c r="Q501" i="4"/>
  <c r="R501" i="4"/>
  <c r="E502" i="4"/>
  <c r="F502" i="4"/>
  <c r="G502" i="4"/>
  <c r="A502" i="7" s="1"/>
  <c r="I502" i="4"/>
  <c r="J502" i="4" s="1"/>
  <c r="M502" i="4"/>
  <c r="N502" i="4"/>
  <c r="O502" i="4"/>
  <c r="P502" i="4"/>
  <c r="Q502" i="4"/>
  <c r="R502" i="4"/>
  <c r="E503" i="4"/>
  <c r="F503" i="4"/>
  <c r="G503" i="4"/>
  <c r="H503" i="4" s="1"/>
  <c r="I503" i="4"/>
  <c r="J503" i="4" s="1"/>
  <c r="M503" i="4"/>
  <c r="N503" i="4"/>
  <c r="O503" i="4"/>
  <c r="P503" i="4"/>
  <c r="Q503" i="4"/>
  <c r="R503" i="4"/>
  <c r="E504" i="4"/>
  <c r="F504" i="4"/>
  <c r="G504" i="4"/>
  <c r="A504" i="7" s="1"/>
  <c r="I504" i="4"/>
  <c r="J504" i="4" s="1"/>
  <c r="M504" i="4"/>
  <c r="N504" i="4"/>
  <c r="O504" i="4"/>
  <c r="P504" i="4"/>
  <c r="Q504" i="4"/>
  <c r="R504" i="4"/>
  <c r="E505" i="4"/>
  <c r="F505" i="4"/>
  <c r="G505" i="4"/>
  <c r="H505" i="4"/>
  <c r="I505" i="4"/>
  <c r="J505" i="4" s="1"/>
  <c r="M505" i="4"/>
  <c r="N505" i="4"/>
  <c r="O505" i="4"/>
  <c r="P505" i="4"/>
  <c r="Q505" i="4"/>
  <c r="R505" i="4"/>
  <c r="A506" i="7"/>
  <c r="R11" i="4"/>
  <c r="Q11" i="4"/>
  <c r="P11" i="4"/>
  <c r="O11" i="4"/>
  <c r="N11" i="4"/>
  <c r="M11" i="4"/>
  <c r="I11" i="4"/>
  <c r="J11" i="4" s="1"/>
  <c r="F11" i="4"/>
  <c r="H11" i="4"/>
  <c r="E11" i="4"/>
  <c r="H10" i="4"/>
  <c r="H9" i="4"/>
  <c r="H8" i="4"/>
  <c r="H7" i="4"/>
  <c r="A17" i="7"/>
  <c r="A22" i="7"/>
  <c r="A24" i="7"/>
  <c r="A25" i="7"/>
  <c r="A27" i="7"/>
  <c r="A29" i="7"/>
  <c r="A33" i="7"/>
  <c r="A36" i="7"/>
  <c r="A37" i="7"/>
  <c r="A38" i="7"/>
  <c r="A39" i="7"/>
  <c r="A40" i="7"/>
  <c r="A41" i="7"/>
  <c r="A49" i="7"/>
  <c r="A51" i="7"/>
  <c r="A52" i="7"/>
  <c r="A60" i="7"/>
  <c r="A61" i="7"/>
  <c r="A63" i="7"/>
  <c r="A65" i="7"/>
  <c r="A66" i="7"/>
  <c r="A70" i="7"/>
  <c r="A72" i="7"/>
  <c r="A74" i="7"/>
  <c r="A75" i="7"/>
  <c r="A76" i="7"/>
  <c r="A77" i="7"/>
  <c r="A78" i="7"/>
  <c r="A83" i="7"/>
  <c r="A85" i="7"/>
  <c r="A87" i="7"/>
  <c r="A89" i="7"/>
  <c r="A96" i="7"/>
  <c r="A98" i="7"/>
  <c r="A101" i="7"/>
  <c r="A103" i="7"/>
  <c r="A105" i="7"/>
  <c r="A108" i="7"/>
  <c r="A110" i="7"/>
  <c r="A111" i="7"/>
  <c r="A113" i="7"/>
  <c r="A114" i="7"/>
  <c r="A123" i="7"/>
  <c r="A132" i="7"/>
  <c r="A135" i="7"/>
  <c r="A137" i="7"/>
  <c r="A139" i="7"/>
  <c r="A144" i="7"/>
  <c r="A146" i="7"/>
  <c r="A147" i="7"/>
  <c r="A149" i="7"/>
  <c r="A150" i="7"/>
  <c r="A151" i="7"/>
  <c r="A155" i="7"/>
  <c r="A157" i="7"/>
  <c r="A159" i="7"/>
  <c r="A161" i="7"/>
  <c r="A164" i="7"/>
  <c r="A168" i="7"/>
  <c r="A170" i="7"/>
  <c r="A175" i="7"/>
  <c r="A179" i="7"/>
  <c r="A180" i="7"/>
  <c r="A182" i="7"/>
  <c r="A183" i="7"/>
  <c r="A186" i="7"/>
  <c r="A187" i="7"/>
  <c r="A188" i="7"/>
  <c r="A195" i="7"/>
  <c r="A204" i="7"/>
  <c r="A206" i="7"/>
  <c r="A207" i="7"/>
  <c r="A211" i="7"/>
  <c r="A218" i="7"/>
  <c r="A220" i="7"/>
  <c r="A223" i="7"/>
  <c r="A224" i="7"/>
  <c r="A227" i="7"/>
  <c r="A228" i="7"/>
  <c r="A229" i="7"/>
  <c r="A230" i="7"/>
  <c r="A231" i="7"/>
  <c r="A240" i="7"/>
  <c r="A242" i="7"/>
  <c r="A243" i="7"/>
  <c r="A247" i="7"/>
  <c r="A251" i="7"/>
  <c r="A252" i="7"/>
  <c r="A258" i="7"/>
  <c r="A259" i="7"/>
  <c r="A260" i="7"/>
  <c r="A266" i="7"/>
  <c r="A267" i="7"/>
  <c r="A268" i="7"/>
  <c r="A271" i="7"/>
  <c r="A272" i="7"/>
  <c r="A276" i="7"/>
  <c r="A278" i="7"/>
  <c r="A283" i="7"/>
  <c r="A290" i="7"/>
  <c r="A292" i="7"/>
  <c r="A296" i="7"/>
  <c r="A299" i="7"/>
  <c r="A301" i="7"/>
  <c r="A303" i="7"/>
  <c r="A306" i="7"/>
  <c r="A307" i="7"/>
  <c r="A308" i="7"/>
  <c r="A312" i="7"/>
  <c r="A314" i="7"/>
  <c r="A319" i="7"/>
  <c r="A325" i="7"/>
  <c r="A327" i="7"/>
  <c r="A338" i="7"/>
  <c r="A347" i="7"/>
  <c r="A350" i="7"/>
  <c r="A355" i="7"/>
  <c r="A356" i="7"/>
  <c r="A357" i="7"/>
  <c r="A358" i="7"/>
  <c r="A362" i="7"/>
  <c r="A369" i="7"/>
  <c r="A370" i="7"/>
  <c r="A374" i="7"/>
  <c r="A383" i="7"/>
  <c r="A394" i="7"/>
  <c r="A396" i="7"/>
  <c r="A397" i="7"/>
  <c r="A398" i="7"/>
  <c r="A399" i="7"/>
  <c r="A403" i="7"/>
  <c r="A405" i="7"/>
  <c r="A406" i="7"/>
  <c r="A410" i="7"/>
  <c r="A418" i="7"/>
  <c r="A420" i="7"/>
  <c r="A421" i="7"/>
  <c r="A427" i="7"/>
  <c r="A432" i="7"/>
  <c r="A440" i="7"/>
  <c r="A443" i="7"/>
  <c r="A445" i="7"/>
  <c r="A447" i="7"/>
  <c r="A451" i="7"/>
  <c r="A455" i="7"/>
  <c r="A465" i="7"/>
  <c r="A467" i="7"/>
  <c r="A469" i="7"/>
  <c r="A471" i="7"/>
  <c r="A481" i="7"/>
  <c r="A488" i="7"/>
  <c r="A490" i="7"/>
  <c r="A492" i="7"/>
  <c r="A494" i="7"/>
  <c r="A505" i="7"/>
  <c r="A507" i="7"/>
  <c r="A508" i="7"/>
  <c r="A509" i="7"/>
  <c r="A510" i="7"/>
  <c r="A511" i="7"/>
  <c r="A512" i="7"/>
  <c r="A513" i="7"/>
  <c r="A514" i="7"/>
  <c r="A515" i="7"/>
  <c r="A516" i="7"/>
  <c r="A517" i="7"/>
  <c r="A518" i="7"/>
  <c r="A519" i="7"/>
  <c r="A520" i="7"/>
  <c r="A521" i="7"/>
  <c r="A522" i="7"/>
  <c r="A523" i="7"/>
  <c r="A524" i="7"/>
  <c r="A525" i="7"/>
  <c r="A526" i="7"/>
  <c r="A527" i="7"/>
  <c r="A528" i="7"/>
  <c r="A529" i="7"/>
  <c r="A530" i="7"/>
  <c r="A531" i="7"/>
  <c r="A532" i="7"/>
  <c r="A533" i="7"/>
  <c r="A534" i="7"/>
  <c r="A535" i="7"/>
  <c r="A536" i="7"/>
  <c r="A537" i="7"/>
  <c r="A538" i="7"/>
  <c r="A539" i="7"/>
  <c r="A540" i="7"/>
  <c r="A541" i="7"/>
  <c r="A542" i="7"/>
  <c r="A543" i="7"/>
  <c r="A544" i="7"/>
  <c r="A545" i="7"/>
  <c r="A546" i="7"/>
  <c r="A547" i="7"/>
  <c r="A548" i="7"/>
  <c r="A549" i="7"/>
  <c r="A550" i="7"/>
  <c r="A551" i="7"/>
  <c r="A552" i="7"/>
  <c r="A553" i="7"/>
  <c r="A554" i="7"/>
  <c r="A555" i="7"/>
  <c r="A556" i="7"/>
  <c r="A557" i="7"/>
  <c r="A558" i="7"/>
  <c r="A559" i="7"/>
  <c r="A560" i="7"/>
  <c r="A561" i="7"/>
  <c r="A562" i="7"/>
  <c r="A563" i="7"/>
  <c r="A564" i="7"/>
  <c r="A565" i="7"/>
  <c r="A566" i="7"/>
  <c r="A567" i="7"/>
  <c r="A568" i="7"/>
  <c r="A569" i="7"/>
  <c r="A570" i="7"/>
  <c r="A571" i="7"/>
  <c r="A572" i="7"/>
  <c r="A573" i="7"/>
  <c r="A574" i="7"/>
  <c r="A575" i="7"/>
  <c r="A576" i="7"/>
  <c r="A577" i="7"/>
  <c r="A578" i="7"/>
  <c r="A579" i="7"/>
  <c r="A580" i="7"/>
  <c r="A581" i="7"/>
  <c r="A582" i="7"/>
  <c r="A583" i="7"/>
  <c r="A584" i="7"/>
  <c r="A585" i="7"/>
  <c r="A586" i="7"/>
  <c r="A587" i="7"/>
  <c r="A588" i="7"/>
  <c r="A589" i="7"/>
  <c r="A590" i="7"/>
  <c r="A591" i="7"/>
  <c r="A592" i="7"/>
  <c r="A593" i="7"/>
  <c r="A594" i="7"/>
  <c r="A595" i="7"/>
  <c r="A596" i="7"/>
  <c r="A597" i="7"/>
  <c r="A598" i="7"/>
  <c r="A599" i="7"/>
  <c r="A600" i="7"/>
  <c r="A601" i="7"/>
  <c r="A602" i="7"/>
  <c r="A603" i="7"/>
  <c r="A604" i="7"/>
  <c r="A605" i="7"/>
  <c r="A606" i="7"/>
  <c r="A607" i="7"/>
  <c r="A608" i="7"/>
  <c r="A609" i="7"/>
  <c r="A610" i="7"/>
  <c r="A611" i="7"/>
  <c r="A612" i="7"/>
  <c r="A613" i="7"/>
  <c r="A614" i="7"/>
  <c r="A615" i="7"/>
  <c r="A616" i="7"/>
  <c r="A617" i="7"/>
  <c r="A618" i="7"/>
  <c r="A619" i="7"/>
  <c r="A620" i="7"/>
  <c r="A621" i="7"/>
  <c r="A622" i="7"/>
  <c r="A623" i="7"/>
  <c r="A624" i="7"/>
  <c r="A625" i="7"/>
  <c r="A626" i="7"/>
  <c r="A627" i="7"/>
  <c r="A628" i="7"/>
  <c r="A629" i="7"/>
  <c r="A630" i="7"/>
  <c r="A631" i="7"/>
  <c r="A632" i="7"/>
  <c r="A633" i="7"/>
  <c r="A634" i="7"/>
  <c r="A635" i="7"/>
  <c r="A636" i="7"/>
  <c r="A637" i="7"/>
  <c r="A638" i="7"/>
  <c r="A639" i="7"/>
  <c r="A640" i="7"/>
  <c r="A641" i="7"/>
  <c r="A642" i="7"/>
  <c r="A643" i="7"/>
  <c r="A644" i="7"/>
  <c r="A645" i="7"/>
  <c r="A646" i="7"/>
  <c r="A647" i="7"/>
  <c r="A648" i="7"/>
  <c r="A649" i="7"/>
  <c r="A650" i="7"/>
  <c r="A651" i="7"/>
  <c r="A652" i="7"/>
  <c r="A653" i="7"/>
  <c r="A654" i="7"/>
  <c r="A655" i="7"/>
  <c r="A656" i="7"/>
  <c r="A657" i="7"/>
  <c r="A658" i="7"/>
  <c r="A659" i="7"/>
  <c r="A660" i="7"/>
  <c r="A661" i="7"/>
  <c r="A662" i="7"/>
  <c r="A663" i="7"/>
  <c r="A664" i="7"/>
  <c r="A665" i="7"/>
  <c r="A666" i="7"/>
  <c r="A667" i="7"/>
  <c r="A668" i="7"/>
  <c r="A669" i="7"/>
  <c r="A670" i="7"/>
  <c r="A671" i="7"/>
  <c r="A672" i="7"/>
  <c r="A673" i="7"/>
  <c r="A674" i="7"/>
  <c r="A675" i="7"/>
  <c r="A676" i="7"/>
  <c r="A677" i="7"/>
  <c r="A678" i="7"/>
  <c r="A679" i="7"/>
  <c r="A680" i="7"/>
  <c r="A681" i="7"/>
  <c r="A682" i="7"/>
  <c r="A683" i="7"/>
  <c r="A684" i="7"/>
  <c r="A685" i="7"/>
  <c r="A686" i="7"/>
  <c r="A687" i="7"/>
  <c r="A688" i="7"/>
  <c r="A689" i="7"/>
  <c r="A690" i="7"/>
  <c r="A691" i="7"/>
  <c r="A692" i="7"/>
  <c r="A693" i="7"/>
  <c r="A694" i="7"/>
  <c r="A695" i="7"/>
  <c r="A696" i="7"/>
  <c r="A697" i="7"/>
  <c r="A698" i="7"/>
  <c r="A699" i="7"/>
  <c r="A700" i="7"/>
  <c r="A701" i="7"/>
  <c r="A702" i="7"/>
  <c r="A703" i="7"/>
  <c r="A704" i="7"/>
  <c r="A705" i="7"/>
  <c r="A706" i="7"/>
  <c r="A707" i="7"/>
  <c r="A708" i="7"/>
  <c r="A709" i="7"/>
  <c r="A710" i="7"/>
  <c r="A711" i="7"/>
  <c r="A712" i="7"/>
  <c r="A713" i="7"/>
  <c r="A714" i="7"/>
  <c r="A715" i="7"/>
  <c r="A716" i="7"/>
  <c r="A717" i="7"/>
  <c r="A718" i="7"/>
  <c r="A719" i="7"/>
  <c r="A720" i="7"/>
  <c r="A721" i="7"/>
  <c r="A722" i="7"/>
  <c r="A723" i="7"/>
  <c r="A724" i="7"/>
  <c r="A725" i="7"/>
  <c r="A726" i="7"/>
  <c r="A727" i="7"/>
  <c r="A728" i="7"/>
  <c r="A729" i="7"/>
  <c r="A730" i="7"/>
  <c r="A731" i="7"/>
  <c r="A732" i="7"/>
  <c r="A733" i="7"/>
  <c r="A734" i="7"/>
  <c r="A735" i="7"/>
  <c r="A736" i="7"/>
  <c r="A737" i="7"/>
  <c r="A738" i="7"/>
  <c r="A739" i="7"/>
  <c r="A740" i="7"/>
  <c r="A741" i="7"/>
  <c r="A742" i="7"/>
  <c r="A743" i="7"/>
  <c r="A744" i="7"/>
  <c r="A745" i="7"/>
  <c r="A746" i="7"/>
  <c r="A747" i="7"/>
  <c r="A748" i="7"/>
  <c r="A749" i="7"/>
  <c r="A750" i="7"/>
  <c r="A751" i="7"/>
  <c r="A752" i="7"/>
  <c r="A753" i="7"/>
  <c r="A754" i="7"/>
  <c r="A755" i="7"/>
  <c r="A756" i="7"/>
  <c r="A757" i="7"/>
  <c r="A758" i="7"/>
  <c r="A759" i="7"/>
  <c r="A760" i="7"/>
  <c r="A761" i="7"/>
  <c r="A762" i="7"/>
  <c r="A763" i="7"/>
  <c r="A764" i="7"/>
  <c r="A765" i="7"/>
  <c r="A766" i="7"/>
  <c r="A767" i="7"/>
  <c r="A768" i="7"/>
  <c r="A769" i="7"/>
  <c r="A770" i="7"/>
  <c r="A771" i="7"/>
  <c r="A772" i="7"/>
  <c r="A773" i="7"/>
  <c r="A774" i="7"/>
  <c r="A775" i="7"/>
  <c r="A776" i="7"/>
  <c r="A777" i="7"/>
  <c r="A778" i="7"/>
  <c r="A779" i="7"/>
  <c r="A780" i="7"/>
  <c r="A781" i="7"/>
  <c r="A782" i="7"/>
  <c r="A783" i="7"/>
  <c r="A784" i="7"/>
  <c r="A785" i="7"/>
  <c r="A786" i="7"/>
  <c r="A787" i="7"/>
  <c r="A788" i="7"/>
  <c r="A789" i="7"/>
  <c r="A790" i="7"/>
  <c r="A791" i="7"/>
  <c r="A792" i="7"/>
  <c r="A793" i="7"/>
  <c r="A794" i="7"/>
  <c r="A795" i="7"/>
  <c r="A796" i="7"/>
  <c r="A797" i="7"/>
  <c r="A798" i="7"/>
  <c r="A799" i="7"/>
  <c r="A800" i="7"/>
  <c r="A801" i="7"/>
  <c r="A802" i="7"/>
  <c r="A803" i="7"/>
  <c r="A804" i="7"/>
  <c r="A805" i="7"/>
  <c r="A806" i="7"/>
  <c r="A807" i="7"/>
  <c r="A808" i="7"/>
  <c r="A809" i="7"/>
  <c r="A810" i="7"/>
  <c r="A811" i="7"/>
  <c r="A812" i="7"/>
  <c r="A813" i="7"/>
  <c r="A814" i="7"/>
  <c r="A815" i="7"/>
  <c r="A816" i="7"/>
  <c r="A817" i="7"/>
  <c r="A818" i="7"/>
  <c r="A819" i="7"/>
  <c r="A820" i="7"/>
  <c r="A821" i="7"/>
  <c r="A822" i="7"/>
  <c r="A823" i="7"/>
  <c r="A824" i="7"/>
  <c r="A825" i="7"/>
  <c r="A826" i="7"/>
  <c r="A827" i="7"/>
  <c r="A828" i="7"/>
  <c r="A829" i="7"/>
  <c r="A830" i="7"/>
  <c r="A831" i="7"/>
  <c r="A832" i="7"/>
  <c r="A833" i="7"/>
  <c r="A834" i="7"/>
  <c r="A835" i="7"/>
  <c r="A836" i="7"/>
  <c r="A837" i="7"/>
  <c r="A838" i="7"/>
  <c r="A839" i="7"/>
  <c r="A840" i="7"/>
  <c r="A841" i="7"/>
  <c r="A842" i="7"/>
  <c r="A843" i="7"/>
  <c r="A844" i="7"/>
  <c r="A845" i="7"/>
  <c r="A846" i="7"/>
  <c r="A847" i="7"/>
  <c r="A848" i="7"/>
  <c r="A849" i="7"/>
  <c r="A850" i="7"/>
  <c r="A851" i="7"/>
  <c r="A852" i="7"/>
  <c r="A853" i="7"/>
  <c r="A854" i="7"/>
  <c r="A855" i="7"/>
  <c r="A856" i="7"/>
  <c r="A857" i="7"/>
  <c r="A858" i="7"/>
  <c r="A859" i="7"/>
  <c r="A860" i="7"/>
  <c r="A861" i="7"/>
  <c r="A862" i="7"/>
  <c r="A863" i="7"/>
  <c r="A864" i="7"/>
  <c r="A865" i="7"/>
  <c r="A866" i="7"/>
  <c r="A867" i="7"/>
  <c r="A868" i="7"/>
  <c r="A869" i="7"/>
  <c r="A870" i="7"/>
  <c r="A871" i="7"/>
  <c r="A872" i="7"/>
  <c r="A873" i="7"/>
  <c r="A874" i="7"/>
  <c r="A875" i="7"/>
  <c r="A876" i="7"/>
  <c r="A877" i="7"/>
  <c r="A878" i="7"/>
  <c r="A879" i="7"/>
  <c r="A880" i="7"/>
  <c r="A881" i="7"/>
  <c r="A882" i="7"/>
  <c r="A883" i="7"/>
  <c r="A884" i="7"/>
  <c r="A885" i="7"/>
  <c r="A886" i="7"/>
  <c r="A887" i="7"/>
  <c r="A888" i="7"/>
  <c r="A889" i="7"/>
  <c r="A890" i="7"/>
  <c r="A891" i="7"/>
  <c r="A892" i="7"/>
  <c r="A893" i="7"/>
  <c r="A894" i="7"/>
  <c r="A895" i="7"/>
  <c r="A896" i="7"/>
  <c r="A897" i="7"/>
  <c r="A898" i="7"/>
  <c r="A899" i="7"/>
  <c r="A900" i="7"/>
  <c r="A901" i="7"/>
  <c r="A902" i="7"/>
  <c r="A903" i="7"/>
  <c r="A904" i="7"/>
  <c r="A905" i="7"/>
  <c r="A906" i="7"/>
  <c r="A907" i="7"/>
  <c r="A908" i="7"/>
  <c r="A909" i="7"/>
  <c r="A910" i="7"/>
  <c r="A911" i="7"/>
  <c r="A912" i="7"/>
  <c r="A913" i="7"/>
  <c r="A914" i="7"/>
  <c r="A915" i="7"/>
  <c r="A916" i="7"/>
  <c r="A917" i="7"/>
  <c r="A918" i="7"/>
  <c r="A919" i="7"/>
  <c r="A920" i="7"/>
  <c r="A921" i="7"/>
  <c r="A922" i="7"/>
  <c r="A923" i="7"/>
  <c r="A924" i="7"/>
  <c r="A925" i="7"/>
  <c r="A926" i="7"/>
  <c r="A927" i="7"/>
  <c r="A928" i="7"/>
  <c r="A929" i="7"/>
  <c r="A930" i="7"/>
  <c r="A931" i="7"/>
  <c r="A932" i="7"/>
  <c r="A933" i="7"/>
  <c r="A934" i="7"/>
  <c r="A935" i="7"/>
  <c r="A936" i="7"/>
  <c r="A937" i="7"/>
  <c r="A938" i="7"/>
  <c r="A939" i="7"/>
  <c r="A940" i="7"/>
  <c r="A941" i="7"/>
  <c r="A942" i="7"/>
  <c r="A943" i="7"/>
  <c r="A944" i="7"/>
  <c r="A945" i="7"/>
  <c r="A946" i="7"/>
  <c r="A947" i="7"/>
  <c r="A948" i="7"/>
  <c r="A949" i="7"/>
  <c r="A950" i="7"/>
  <c r="A951" i="7"/>
  <c r="A952" i="7"/>
  <c r="A953" i="7"/>
  <c r="A954" i="7"/>
  <c r="A955" i="7"/>
  <c r="A956" i="7"/>
  <c r="A957" i="7"/>
  <c r="A958" i="7"/>
  <c r="A959" i="7"/>
  <c r="A960" i="7"/>
  <c r="A961" i="7"/>
  <c r="A962" i="7"/>
  <c r="A963" i="7"/>
  <c r="A964" i="7"/>
  <c r="A965" i="7"/>
  <c r="A966" i="7"/>
  <c r="A967" i="7"/>
  <c r="A968" i="7"/>
  <c r="A969" i="7"/>
  <c r="A970" i="7"/>
  <c r="A971" i="7"/>
  <c r="A972" i="7"/>
  <c r="A973" i="7"/>
  <c r="A974" i="7"/>
  <c r="A975" i="7"/>
  <c r="A976" i="7"/>
  <c r="A977" i="7"/>
  <c r="A978" i="7"/>
  <c r="A979" i="7"/>
  <c r="A980" i="7"/>
  <c r="A981" i="7"/>
  <c r="A982" i="7"/>
  <c r="A983" i="7"/>
  <c r="A984" i="7"/>
  <c r="A985" i="7"/>
  <c r="A986" i="7"/>
  <c r="A987" i="7"/>
  <c r="A988" i="7"/>
  <c r="A989" i="7"/>
  <c r="A990" i="7"/>
  <c r="A991" i="7"/>
  <c r="A992" i="7"/>
  <c r="A993" i="7"/>
  <c r="A994" i="7"/>
  <c r="A995" i="7"/>
  <c r="A996" i="7"/>
  <c r="A997" i="7"/>
  <c r="A998" i="7"/>
  <c r="A999" i="7"/>
  <c r="A1000" i="7"/>
  <c r="A1001" i="7"/>
  <c r="A1002" i="7"/>
  <c r="A1003" i="7"/>
  <c r="A1004" i="7"/>
  <c r="A1005" i="7"/>
  <c r="A1006" i="7"/>
  <c r="A1007" i="7"/>
  <c r="A1008" i="7"/>
  <c r="A1009" i="7"/>
  <c r="A1010" i="7"/>
  <c r="A1011" i="7"/>
  <c r="A1012" i="7"/>
  <c r="A1013" i="7"/>
  <c r="A1014" i="7"/>
  <c r="A1015" i="7"/>
  <c r="A1016" i="7"/>
  <c r="A1017" i="7"/>
  <c r="A1018" i="7"/>
  <c r="A1019" i="7"/>
  <c r="A1020" i="7"/>
  <c r="A1021" i="7"/>
  <c r="A1022" i="7"/>
  <c r="A1023" i="7"/>
  <c r="A1024" i="7"/>
  <c r="A1025" i="7"/>
  <c r="A1026" i="7"/>
  <c r="A1027" i="7"/>
  <c r="A1028" i="7"/>
  <c r="A1029" i="7"/>
  <c r="A1030" i="7"/>
  <c r="A1031" i="7"/>
  <c r="A1032" i="7"/>
  <c r="A1033" i="7"/>
  <c r="A1034" i="7"/>
  <c r="A1035" i="7"/>
  <c r="A1036" i="7"/>
  <c r="A1037" i="7"/>
  <c r="A1038" i="7"/>
  <c r="A1039" i="7"/>
  <c r="A1040" i="7"/>
  <c r="A1041" i="7"/>
  <c r="A1042" i="7"/>
  <c r="A1043" i="7"/>
  <c r="A1044" i="7"/>
  <c r="A1045" i="7"/>
  <c r="A1046" i="7"/>
  <c r="A1047" i="7"/>
  <c r="A1048" i="7"/>
  <c r="A1049" i="7"/>
  <c r="A1050" i="7"/>
  <c r="A1051" i="7"/>
  <c r="A1052" i="7"/>
  <c r="A1053" i="7"/>
  <c r="A1054" i="7"/>
  <c r="A1055" i="7"/>
  <c r="A1056" i="7"/>
  <c r="A1057" i="7"/>
  <c r="A1058" i="7"/>
  <c r="A1059" i="7"/>
  <c r="A1060" i="7"/>
  <c r="A1061" i="7"/>
  <c r="A1062" i="7"/>
  <c r="A1063" i="7"/>
  <c r="A1064" i="7"/>
  <c r="A1065" i="7"/>
  <c r="A1066" i="7"/>
  <c r="A1067" i="7"/>
  <c r="A1068" i="7"/>
  <c r="A1069" i="7"/>
  <c r="A1070" i="7"/>
  <c r="A1071" i="7"/>
  <c r="A1072" i="7"/>
  <c r="A1073" i="7"/>
  <c r="A1074" i="7"/>
  <c r="A1075" i="7"/>
  <c r="A1076" i="7"/>
  <c r="A1077" i="7"/>
  <c r="A1078" i="7"/>
  <c r="A1079" i="7"/>
  <c r="A1080" i="7"/>
  <c r="A1081" i="7"/>
  <c r="A1082" i="7"/>
  <c r="A1083" i="7"/>
  <c r="A1084" i="7"/>
  <c r="A1085" i="7"/>
  <c r="A1086" i="7"/>
  <c r="A1087" i="7"/>
  <c r="A1088" i="7"/>
  <c r="A1089" i="7"/>
  <c r="A1090" i="7"/>
  <c r="A1091" i="7"/>
  <c r="A1092" i="7"/>
  <c r="A1093" i="7"/>
  <c r="A1094" i="7"/>
  <c r="A1095" i="7"/>
  <c r="A1096" i="7"/>
  <c r="A1097" i="7"/>
  <c r="A1098" i="7"/>
  <c r="A1099" i="7"/>
  <c r="A1100" i="7"/>
  <c r="A1101" i="7"/>
  <c r="A1102" i="7"/>
  <c r="A1103" i="7"/>
  <c r="A1104" i="7"/>
  <c r="A1105" i="7"/>
  <c r="A1106" i="7"/>
  <c r="A1107" i="7"/>
  <c r="A1108" i="7"/>
  <c r="A1109" i="7"/>
  <c r="A1110" i="7"/>
  <c r="A1111" i="7"/>
  <c r="A1112" i="7"/>
  <c r="A1113" i="7"/>
  <c r="A1114" i="7"/>
  <c r="A1115" i="7"/>
  <c r="A1116" i="7"/>
  <c r="A1117" i="7"/>
  <c r="A1118" i="7"/>
  <c r="A1119" i="7"/>
  <c r="A1120" i="7"/>
  <c r="A1121" i="7"/>
  <c r="A1122" i="7"/>
  <c r="A1123" i="7"/>
  <c r="A1124" i="7"/>
  <c r="A1125" i="7"/>
  <c r="A1126" i="7"/>
  <c r="A1127" i="7"/>
  <c r="A1128" i="7"/>
  <c r="A1129" i="7"/>
  <c r="A1130" i="7"/>
  <c r="A1131" i="7"/>
  <c r="A1132" i="7"/>
  <c r="A1133" i="7"/>
  <c r="A1134" i="7"/>
  <c r="A1135" i="7"/>
  <c r="A1136" i="7"/>
  <c r="A1137" i="7"/>
  <c r="A1138" i="7"/>
  <c r="A1139" i="7"/>
  <c r="A1140" i="7"/>
  <c r="A1141" i="7"/>
  <c r="A1142" i="7"/>
  <c r="A1143" i="7"/>
  <c r="A1144" i="7"/>
  <c r="A1145" i="7"/>
  <c r="A1146" i="7"/>
  <c r="A1147" i="7"/>
  <c r="A1148" i="7"/>
  <c r="A1149" i="7"/>
  <c r="A1150" i="7"/>
  <c r="A1151" i="7"/>
  <c r="A1152" i="7"/>
  <c r="A1153" i="7"/>
  <c r="A1154" i="7"/>
  <c r="A1155" i="7"/>
  <c r="A1156" i="7"/>
  <c r="A1157" i="7"/>
  <c r="A1158" i="7"/>
  <c r="A1159" i="7"/>
  <c r="A1160" i="7"/>
  <c r="A1161" i="7"/>
  <c r="A1162" i="7"/>
  <c r="A1163" i="7"/>
  <c r="A1164" i="7"/>
  <c r="A1165" i="7"/>
  <c r="A1166" i="7"/>
  <c r="A1167" i="7"/>
  <c r="A1168" i="7"/>
  <c r="A1169" i="7"/>
  <c r="A1170" i="7"/>
  <c r="A1171" i="7"/>
  <c r="A1172" i="7"/>
  <c r="A1173" i="7"/>
  <c r="A1174" i="7"/>
  <c r="A1175" i="7"/>
  <c r="A1176" i="7"/>
  <c r="A1177" i="7"/>
  <c r="A1178" i="7"/>
  <c r="A1179" i="7"/>
  <c r="A1180" i="7"/>
  <c r="A1181" i="7"/>
  <c r="A1182" i="7"/>
  <c r="A1183" i="7"/>
  <c r="A1184" i="7"/>
  <c r="A1185" i="7"/>
  <c r="A1186" i="7"/>
  <c r="A1187" i="7"/>
  <c r="A1188" i="7"/>
  <c r="A1189" i="7"/>
  <c r="A1190" i="7"/>
  <c r="A1191" i="7"/>
  <c r="A1192" i="7"/>
  <c r="A1193" i="7"/>
  <c r="A1194" i="7"/>
  <c r="A1195" i="7"/>
  <c r="A1196" i="7"/>
  <c r="A1197" i="7"/>
  <c r="A1198" i="7"/>
  <c r="A1199" i="7"/>
  <c r="A1200" i="7"/>
  <c r="A1201" i="7"/>
  <c r="A1202" i="7"/>
  <c r="A1203" i="7"/>
  <c r="A1204" i="7"/>
  <c r="A1205" i="7"/>
  <c r="A1206" i="7"/>
  <c r="A1207" i="7"/>
  <c r="A1208" i="7"/>
  <c r="A1209" i="7"/>
  <c r="A1210" i="7"/>
  <c r="A1211" i="7"/>
  <c r="A1212" i="7"/>
  <c r="A1213" i="7"/>
  <c r="A1214" i="7"/>
  <c r="A1215" i="7"/>
  <c r="A1216" i="7"/>
  <c r="A1217" i="7"/>
  <c r="A1218" i="7"/>
  <c r="A1219" i="7"/>
  <c r="A1220" i="7"/>
  <c r="A1221" i="7"/>
  <c r="A1222" i="7"/>
  <c r="A1223" i="7"/>
  <c r="A1224" i="7"/>
  <c r="A1225" i="7"/>
  <c r="A1226" i="7"/>
  <c r="A1227" i="7"/>
  <c r="A1228" i="7"/>
  <c r="A1229" i="7"/>
  <c r="A1230" i="7"/>
  <c r="A1231" i="7"/>
  <c r="A1232" i="7"/>
  <c r="A1233" i="7"/>
  <c r="A1234" i="7"/>
  <c r="A1235" i="7"/>
  <c r="A1236" i="7"/>
  <c r="A1237" i="7"/>
  <c r="A1238" i="7"/>
  <c r="A1239" i="7"/>
  <c r="A1240" i="7"/>
  <c r="A1241" i="7"/>
  <c r="A1242" i="7"/>
  <c r="A1243" i="7"/>
  <c r="A1244" i="7"/>
  <c r="A1245" i="7"/>
  <c r="A1246" i="7"/>
  <c r="A1247" i="7"/>
  <c r="A1248" i="7"/>
  <c r="A1249" i="7"/>
  <c r="A1250" i="7"/>
  <c r="A1251" i="7"/>
  <c r="A1252" i="7"/>
  <c r="A1253" i="7"/>
  <c r="A1254" i="7"/>
  <c r="A1255" i="7"/>
  <c r="A1256" i="7"/>
  <c r="A1257" i="7"/>
  <c r="A1258" i="7"/>
  <c r="A1259" i="7"/>
  <c r="A1260" i="7"/>
  <c r="A1261" i="7"/>
  <c r="A1262" i="7"/>
  <c r="A1263" i="7"/>
  <c r="A1264" i="7"/>
  <c r="A1265" i="7"/>
  <c r="A1266" i="7"/>
  <c r="A1267" i="7"/>
  <c r="A1268" i="7"/>
  <c r="A1269" i="7"/>
  <c r="A1270" i="7"/>
  <c r="A1271" i="7"/>
  <c r="A1272" i="7"/>
  <c r="A1273" i="7"/>
  <c r="A1274" i="7"/>
  <c r="A1275" i="7"/>
  <c r="A1276" i="7"/>
  <c r="A1277" i="7"/>
  <c r="A1278" i="7"/>
  <c r="A1279" i="7"/>
  <c r="A1280" i="7"/>
  <c r="A1281" i="7"/>
  <c r="A1282" i="7"/>
  <c r="A1283" i="7"/>
  <c r="A1284" i="7"/>
  <c r="A1285" i="7"/>
  <c r="A1286" i="7"/>
  <c r="A1287" i="7"/>
  <c r="A1288" i="7"/>
  <c r="A1289" i="7"/>
  <c r="A1290" i="7"/>
  <c r="A1291" i="7"/>
  <c r="A1292" i="7"/>
  <c r="A1293" i="7"/>
  <c r="A1294" i="7"/>
  <c r="A1295" i="7"/>
  <c r="A1296" i="7"/>
  <c r="A1297" i="7"/>
  <c r="A1298" i="7"/>
  <c r="A1299" i="7"/>
  <c r="A1300" i="7"/>
  <c r="A1301" i="7"/>
  <c r="A1302" i="7"/>
  <c r="A1303" i="7"/>
  <c r="A1304" i="7"/>
  <c r="A1305" i="7"/>
  <c r="A1306" i="7"/>
  <c r="A1307" i="7"/>
  <c r="A1308" i="7"/>
  <c r="A1309" i="7"/>
  <c r="A1310" i="7"/>
  <c r="A1311" i="7"/>
  <c r="A1312" i="7"/>
  <c r="A1313" i="7"/>
  <c r="A1314" i="7"/>
  <c r="A1315" i="7"/>
  <c r="A1316" i="7"/>
  <c r="A1317" i="7"/>
  <c r="A1318" i="7"/>
  <c r="A1319" i="7"/>
  <c r="A1320" i="7"/>
  <c r="A1321" i="7"/>
  <c r="A1322" i="7"/>
  <c r="A1323" i="7"/>
  <c r="A1324" i="7"/>
  <c r="A1325" i="7"/>
  <c r="A1326" i="7"/>
  <c r="A1327" i="7"/>
  <c r="A1328" i="7"/>
  <c r="A1329" i="7"/>
  <c r="A1330" i="7"/>
  <c r="A1331" i="7"/>
  <c r="A1332" i="7"/>
  <c r="A1333" i="7"/>
  <c r="A1334" i="7"/>
  <c r="A1335" i="7"/>
  <c r="A1336" i="7"/>
  <c r="A1337" i="7"/>
  <c r="A1338" i="7"/>
  <c r="A1339" i="7"/>
  <c r="A1340" i="7"/>
  <c r="A1341" i="7"/>
  <c r="A1342" i="7"/>
  <c r="A1343" i="7"/>
  <c r="A1344" i="7"/>
  <c r="A1345" i="7"/>
  <c r="A1346" i="7"/>
  <c r="A1347" i="7"/>
  <c r="A1348" i="7"/>
  <c r="A1349" i="7"/>
  <c r="A1350" i="7"/>
  <c r="A1351" i="7"/>
  <c r="A1352" i="7"/>
  <c r="A1353" i="7"/>
  <c r="A1354" i="7"/>
  <c r="A1355" i="7"/>
  <c r="A1356" i="7"/>
  <c r="A1357" i="7"/>
  <c r="A1358" i="7"/>
  <c r="A1359" i="7"/>
  <c r="A1360" i="7"/>
  <c r="A1361" i="7"/>
  <c r="A1362" i="7"/>
  <c r="A1363" i="7"/>
  <c r="A1364" i="7"/>
  <c r="A1365" i="7"/>
  <c r="A1366" i="7"/>
  <c r="A1367" i="7"/>
  <c r="A1368" i="7"/>
  <c r="A1369" i="7"/>
  <c r="A1370" i="7"/>
  <c r="A1371" i="7"/>
  <c r="A1372" i="7"/>
  <c r="A1373" i="7"/>
  <c r="A1374" i="7"/>
  <c r="A1375" i="7"/>
  <c r="A1376" i="7"/>
  <c r="A1377" i="7"/>
  <c r="A1378" i="7"/>
  <c r="A1379" i="7"/>
  <c r="A1380" i="7"/>
  <c r="A1381" i="7"/>
  <c r="A1382" i="7"/>
  <c r="A1383" i="7"/>
  <c r="A1384" i="7"/>
  <c r="A1385" i="7"/>
  <c r="A1386" i="7"/>
  <c r="A1387" i="7"/>
  <c r="A1388" i="7"/>
  <c r="A1389" i="7"/>
  <c r="A1390" i="7"/>
  <c r="A1391" i="7"/>
  <c r="A1392" i="7"/>
  <c r="A1393" i="7"/>
  <c r="A1394" i="7"/>
  <c r="A1395" i="7"/>
  <c r="A1396" i="7"/>
  <c r="A1397" i="7"/>
  <c r="A1398" i="7"/>
  <c r="A1399" i="7"/>
  <c r="A1400" i="7"/>
  <c r="A1401" i="7"/>
  <c r="A1402" i="7"/>
  <c r="A1403" i="7"/>
  <c r="A1404" i="7"/>
  <c r="A1405" i="7"/>
  <c r="A1406" i="7"/>
  <c r="A1407" i="7"/>
  <c r="A1408" i="7"/>
  <c r="A1409" i="7"/>
  <c r="A1410" i="7"/>
  <c r="A1411" i="7"/>
  <c r="A1412" i="7"/>
  <c r="A1413" i="7"/>
  <c r="A1414" i="7"/>
  <c r="A1415" i="7"/>
  <c r="A1416" i="7"/>
  <c r="A1417" i="7"/>
  <c r="A1418" i="7"/>
  <c r="A1419" i="7"/>
  <c r="A1420" i="7"/>
  <c r="A1421" i="7"/>
  <c r="A1422" i="7"/>
  <c r="A1423" i="7"/>
  <c r="A1424" i="7"/>
  <c r="A1425" i="7"/>
  <c r="A1426" i="7"/>
  <c r="A1427" i="7"/>
  <c r="A1428" i="7"/>
  <c r="A1429" i="7"/>
  <c r="A1430" i="7"/>
  <c r="A1431" i="7"/>
  <c r="A1432" i="7"/>
  <c r="A1433" i="7"/>
  <c r="A1434" i="7"/>
  <c r="A1435" i="7"/>
  <c r="A1436" i="7"/>
  <c r="A1437" i="7"/>
  <c r="A1438" i="7"/>
  <c r="A1439" i="7"/>
  <c r="A1440" i="7"/>
  <c r="A1441" i="7"/>
  <c r="A1442" i="7"/>
  <c r="A1443" i="7"/>
  <c r="A1444" i="7"/>
  <c r="A1445" i="7"/>
  <c r="A1446" i="7"/>
  <c r="A1447" i="7"/>
  <c r="A1448" i="7"/>
  <c r="A1449" i="7"/>
  <c r="A1450" i="7"/>
  <c r="A1451" i="7"/>
  <c r="A1452" i="7"/>
  <c r="A1453" i="7"/>
  <c r="A1454" i="7"/>
  <c r="A1455" i="7"/>
  <c r="A1456" i="7"/>
  <c r="A1457" i="7"/>
  <c r="A1458" i="7"/>
  <c r="A1459" i="7"/>
  <c r="A1460" i="7"/>
  <c r="A1461" i="7"/>
  <c r="A1462" i="7"/>
  <c r="A1463" i="7"/>
  <c r="A1464" i="7"/>
  <c r="A1465" i="7"/>
  <c r="A1466" i="7"/>
  <c r="A1467" i="7"/>
  <c r="A1468" i="7"/>
  <c r="A1469" i="7"/>
  <c r="A1470" i="7"/>
  <c r="A1471" i="7"/>
  <c r="A1472" i="7"/>
  <c r="A1473" i="7"/>
  <c r="A1474" i="7"/>
  <c r="A1475" i="7"/>
  <c r="A1476" i="7"/>
  <c r="A1477" i="7"/>
  <c r="A1478" i="7"/>
  <c r="A1479" i="7"/>
  <c r="A1480" i="7"/>
  <c r="A1481" i="7"/>
  <c r="A1482" i="7"/>
  <c r="A1483" i="7"/>
  <c r="A1484" i="7"/>
  <c r="A1485" i="7"/>
  <c r="A1486" i="7"/>
  <c r="A1487" i="7"/>
  <c r="A1488" i="7"/>
  <c r="A1489" i="7"/>
  <c r="A1490" i="7"/>
  <c r="A1491" i="7"/>
  <c r="A1492" i="7"/>
  <c r="A1493" i="7"/>
  <c r="A1494" i="7"/>
  <c r="A1495" i="7"/>
  <c r="A1496" i="7"/>
  <c r="A1497" i="7"/>
  <c r="A1498" i="7"/>
  <c r="A1499" i="7"/>
  <c r="A1500" i="7"/>
  <c r="A1501" i="7"/>
  <c r="A1502" i="7"/>
  <c r="A1503" i="7"/>
  <c r="A1504" i="7"/>
  <c r="A1505" i="7"/>
  <c r="A1506" i="7"/>
  <c r="A1507" i="7"/>
  <c r="A1508" i="7"/>
  <c r="A1509" i="7"/>
  <c r="A1510" i="7"/>
  <c r="A1511" i="7"/>
  <c r="A1512" i="7"/>
  <c r="A1513" i="7"/>
  <c r="A1514" i="7"/>
  <c r="A1515" i="7"/>
  <c r="A1516" i="7"/>
  <c r="A1517" i="7"/>
  <c r="A1518" i="7"/>
  <c r="A1519" i="7"/>
  <c r="A1520" i="7"/>
  <c r="A1521" i="7"/>
  <c r="A1522" i="7"/>
  <c r="A1523" i="7"/>
  <c r="A1524" i="7"/>
  <c r="A1525" i="7"/>
  <c r="A1526" i="7"/>
  <c r="A1527" i="7"/>
  <c r="A1528" i="7"/>
  <c r="A1529" i="7"/>
  <c r="A1530" i="7"/>
  <c r="A1531" i="7"/>
  <c r="A1532" i="7"/>
  <c r="A1533" i="7"/>
  <c r="A1534" i="7"/>
  <c r="A1535" i="7"/>
  <c r="A1536" i="7"/>
  <c r="A1537" i="7"/>
  <c r="A1538" i="7"/>
  <c r="A1539" i="7"/>
  <c r="A1540" i="7"/>
  <c r="A1541" i="7"/>
  <c r="A1542" i="7"/>
  <c r="A1543" i="7"/>
  <c r="A1544" i="7"/>
  <c r="A1545" i="7"/>
  <c r="A1546" i="7"/>
  <c r="A1547" i="7"/>
  <c r="A1548" i="7"/>
  <c r="A1549" i="7"/>
  <c r="A1550" i="7"/>
  <c r="A1551" i="7"/>
  <c r="A1552" i="7"/>
  <c r="A1553" i="7"/>
  <c r="A1554" i="7"/>
  <c r="A1555" i="7"/>
  <c r="A1556" i="7"/>
  <c r="A1557" i="7"/>
  <c r="A1558" i="7"/>
  <c r="A1559" i="7"/>
  <c r="A1560" i="7"/>
  <c r="A1561" i="7"/>
  <c r="A1562" i="7"/>
  <c r="A1563" i="7"/>
  <c r="A1564" i="7"/>
  <c r="A1565" i="7"/>
  <c r="A1566" i="7"/>
  <c r="A1567" i="7"/>
  <c r="A1568" i="7"/>
  <c r="A1569" i="7"/>
  <c r="A1570" i="7"/>
  <c r="A1571" i="7"/>
  <c r="A1572" i="7"/>
  <c r="A1573" i="7"/>
  <c r="A1574" i="7"/>
  <c r="A1575" i="7"/>
  <c r="A1576" i="7"/>
  <c r="A1577" i="7"/>
  <c r="A1578" i="7"/>
  <c r="A1579" i="7"/>
  <c r="A1580" i="7"/>
  <c r="A1581" i="7"/>
  <c r="A1582" i="7"/>
  <c r="A1583" i="7"/>
  <c r="A1584" i="7"/>
  <c r="A1585" i="7"/>
  <c r="A1586" i="7"/>
  <c r="A1587" i="7"/>
  <c r="A1588" i="7"/>
  <c r="A1589" i="7"/>
  <c r="A1590" i="7"/>
  <c r="A1591" i="7"/>
  <c r="A1592" i="7"/>
  <c r="A1593" i="7"/>
  <c r="A1594" i="7"/>
  <c r="A1595" i="7"/>
  <c r="A1596" i="7"/>
  <c r="A1597" i="7"/>
  <c r="A1598" i="7"/>
  <c r="A1599" i="7"/>
  <c r="A1600" i="7"/>
  <c r="A1601" i="7"/>
  <c r="A1602" i="7"/>
  <c r="A1603" i="7"/>
  <c r="A1604" i="7"/>
  <c r="A1605" i="7"/>
  <c r="A1606" i="7"/>
  <c r="A1607" i="7"/>
  <c r="A1608" i="7"/>
  <c r="A1609" i="7"/>
  <c r="A1610" i="7"/>
  <c r="A1611" i="7"/>
  <c r="A1612" i="7"/>
  <c r="A1613" i="7"/>
  <c r="A1614" i="7"/>
  <c r="A1615" i="7"/>
  <c r="A1616" i="7"/>
  <c r="A1617" i="7"/>
  <c r="A1618" i="7"/>
  <c r="A1619" i="7"/>
  <c r="A1620" i="7"/>
  <c r="A1621" i="7"/>
  <c r="A1622" i="7"/>
  <c r="A1623" i="7"/>
  <c r="A1624" i="7"/>
  <c r="A1625" i="7"/>
  <c r="A1626" i="7"/>
  <c r="A1627" i="7"/>
  <c r="A1628" i="7"/>
  <c r="A1629" i="7"/>
  <c r="A1630" i="7"/>
  <c r="A1631" i="7"/>
  <c r="A1632" i="7"/>
  <c r="A1633" i="7"/>
  <c r="A1634" i="7"/>
  <c r="A1635" i="7"/>
  <c r="A1636" i="7"/>
  <c r="A1637" i="7"/>
  <c r="A1638" i="7"/>
  <c r="A1639" i="7"/>
  <c r="A1640" i="7"/>
  <c r="A1641" i="7"/>
  <c r="A1642" i="7"/>
  <c r="A1643" i="7"/>
  <c r="A1644" i="7"/>
  <c r="A1645" i="7"/>
  <c r="A1646" i="7"/>
  <c r="A1647" i="7"/>
  <c r="A1648" i="7"/>
  <c r="A1649" i="7"/>
  <c r="A1650" i="7"/>
  <c r="A1651" i="7"/>
  <c r="A1652" i="7"/>
  <c r="A1653" i="7"/>
  <c r="A1654" i="7"/>
  <c r="A1655" i="7"/>
  <c r="A1656" i="7"/>
  <c r="A1657" i="7"/>
  <c r="A1658" i="7"/>
  <c r="A1659" i="7"/>
  <c r="A1660" i="7"/>
  <c r="A1661" i="7"/>
  <c r="A1662" i="7"/>
  <c r="A1663" i="7"/>
  <c r="A1664" i="7"/>
  <c r="A1665" i="7"/>
  <c r="A1666" i="7"/>
  <c r="A1667" i="7"/>
  <c r="A1668" i="7"/>
  <c r="A1669" i="7"/>
  <c r="A1670" i="7"/>
  <c r="A1671" i="7"/>
  <c r="A1672" i="7"/>
  <c r="A1673" i="7"/>
  <c r="A1674" i="7"/>
  <c r="A1675" i="7"/>
  <c r="A1676" i="7"/>
  <c r="A1677" i="7"/>
  <c r="A1678" i="7"/>
  <c r="A1679" i="7"/>
  <c r="A1680" i="7"/>
  <c r="A1681" i="7"/>
  <c r="A1682" i="7"/>
  <c r="A1683" i="7"/>
  <c r="A1684" i="7"/>
  <c r="A1685" i="7"/>
  <c r="A1686" i="7"/>
  <c r="A1687" i="7"/>
  <c r="A1688" i="7"/>
  <c r="A1689" i="7"/>
  <c r="A1690" i="7"/>
  <c r="A1691" i="7"/>
  <c r="A1692" i="7"/>
  <c r="A1693" i="7"/>
  <c r="A1694" i="7"/>
  <c r="A1695" i="7"/>
  <c r="A1696" i="7"/>
  <c r="A1697" i="7"/>
  <c r="A1698" i="7"/>
  <c r="A1699" i="7"/>
  <c r="A1700" i="7"/>
  <c r="A1701" i="7"/>
  <c r="A1702" i="7"/>
  <c r="A1703" i="7"/>
  <c r="A1704" i="7"/>
  <c r="A1705" i="7"/>
  <c r="A1706" i="7"/>
  <c r="A1707" i="7"/>
  <c r="A1708" i="7"/>
  <c r="A1709" i="7"/>
  <c r="A1710" i="7"/>
  <c r="A1711" i="7"/>
  <c r="A1712" i="7"/>
  <c r="A1713" i="7"/>
  <c r="A1714" i="7"/>
  <c r="A1715" i="7"/>
  <c r="A1716" i="7"/>
  <c r="A1717" i="7"/>
  <c r="A1718" i="7"/>
  <c r="A1719" i="7"/>
  <c r="A1720" i="7"/>
  <c r="A1721" i="7"/>
  <c r="A1722" i="7"/>
  <c r="A1723" i="7"/>
  <c r="A1724" i="7"/>
  <c r="A1725" i="7"/>
  <c r="A1726" i="7"/>
  <c r="A1727" i="7"/>
  <c r="A1728" i="7"/>
  <c r="A1729" i="7"/>
  <c r="A1730" i="7"/>
  <c r="A1731" i="7"/>
  <c r="A1732" i="7"/>
  <c r="A1733" i="7"/>
  <c r="A1734" i="7"/>
  <c r="A1735" i="7"/>
  <c r="A1736" i="7"/>
  <c r="A1737" i="7"/>
  <c r="A1738" i="7"/>
  <c r="A1739" i="7"/>
  <c r="A1740" i="7"/>
  <c r="A1741" i="7"/>
  <c r="A1742" i="7"/>
  <c r="A1743" i="7"/>
  <c r="A1744" i="7"/>
  <c r="A1745" i="7"/>
  <c r="A1746" i="7"/>
  <c r="A1747" i="7"/>
  <c r="A1748" i="7"/>
  <c r="A1749" i="7"/>
  <c r="A1750" i="7"/>
  <c r="A1751" i="7"/>
  <c r="A1752" i="7"/>
  <c r="A1753" i="7"/>
  <c r="A1754" i="7"/>
  <c r="A1755" i="7"/>
  <c r="A1756" i="7"/>
  <c r="A1757" i="7"/>
  <c r="A1758" i="7"/>
  <c r="A1759" i="7"/>
  <c r="A1760" i="7"/>
  <c r="A1761" i="7"/>
  <c r="A1762" i="7"/>
  <c r="A1763" i="7"/>
  <c r="A1764" i="7"/>
  <c r="A1765" i="7"/>
  <c r="A1766" i="7"/>
  <c r="A1767" i="7"/>
  <c r="A1768" i="7"/>
  <c r="A1769" i="7"/>
  <c r="A1770" i="7"/>
  <c r="A1771" i="7"/>
  <c r="A1772" i="7"/>
  <c r="A1773" i="7"/>
  <c r="A1774" i="7"/>
  <c r="A1775" i="7"/>
  <c r="A1776" i="7"/>
  <c r="A1777" i="7"/>
  <c r="A1778" i="7"/>
  <c r="A1779" i="7"/>
  <c r="A1780" i="7"/>
  <c r="A1781" i="7"/>
  <c r="A1782" i="7"/>
  <c r="A1783" i="7"/>
  <c r="A1784" i="7"/>
  <c r="A1785" i="7"/>
  <c r="A1786" i="7"/>
  <c r="A1787" i="7"/>
  <c r="A1788" i="7"/>
  <c r="A1789" i="7"/>
  <c r="A1790" i="7"/>
  <c r="A1791" i="7"/>
  <c r="A1792" i="7"/>
  <c r="A1793" i="7"/>
  <c r="A1794" i="7"/>
  <c r="A1795" i="7"/>
  <c r="A1796" i="7"/>
  <c r="A1797" i="7"/>
  <c r="A1798" i="7"/>
  <c r="A1799" i="7"/>
  <c r="A1800" i="7"/>
  <c r="A1801" i="7"/>
  <c r="A1802" i="7"/>
  <c r="A1803" i="7"/>
  <c r="A1804" i="7"/>
  <c r="A1805" i="7"/>
  <c r="A1806" i="7"/>
  <c r="A1807" i="7"/>
  <c r="A1808" i="7"/>
  <c r="A1809" i="7"/>
  <c r="A1810" i="7"/>
  <c r="A1811" i="7"/>
  <c r="A1812" i="7"/>
  <c r="A1813" i="7"/>
  <c r="A1814" i="7"/>
  <c r="A1815" i="7"/>
  <c r="A1816" i="7"/>
  <c r="A1817" i="7"/>
  <c r="A1818" i="7"/>
  <c r="A1819" i="7"/>
  <c r="A1820" i="7"/>
  <c r="A1821" i="7"/>
  <c r="A1822" i="7"/>
  <c r="A1823" i="7"/>
  <c r="A1824" i="7"/>
  <c r="A1825" i="7"/>
  <c r="A1826" i="7"/>
  <c r="A1827" i="7"/>
  <c r="A1828" i="7"/>
  <c r="A1829" i="7"/>
  <c r="A1830" i="7"/>
  <c r="A1831" i="7"/>
  <c r="A1832" i="7"/>
  <c r="A1833" i="7"/>
  <c r="A1834" i="7"/>
  <c r="A1835" i="7"/>
  <c r="A1836" i="7"/>
  <c r="A1837" i="7"/>
  <c r="A1838" i="7"/>
  <c r="A1839" i="7"/>
  <c r="A1840" i="7"/>
  <c r="A1841" i="7"/>
  <c r="A1842" i="7"/>
  <c r="A1843" i="7"/>
  <c r="A1844" i="7"/>
  <c r="A1845" i="7"/>
  <c r="A1846" i="7"/>
  <c r="A1847" i="7"/>
  <c r="A1848" i="7"/>
  <c r="A1849" i="7"/>
  <c r="A1850" i="7"/>
  <c r="A1851" i="7"/>
  <c r="A1852" i="7"/>
  <c r="A1853" i="7"/>
  <c r="A1854" i="7"/>
  <c r="A1855" i="7"/>
  <c r="A1856" i="7"/>
  <c r="A1857" i="7"/>
  <c r="A1858" i="7"/>
  <c r="A1859" i="7"/>
  <c r="A1860" i="7"/>
  <c r="A1861" i="7"/>
  <c r="A1862" i="7"/>
  <c r="A1863" i="7"/>
  <c r="A1864" i="7"/>
  <c r="A1865" i="7"/>
  <c r="A1866" i="7"/>
  <c r="A1867" i="7"/>
  <c r="A1868" i="7"/>
  <c r="A1869" i="7"/>
  <c r="A1870" i="7"/>
  <c r="A1871" i="7"/>
  <c r="A1872" i="7"/>
  <c r="A1873" i="7"/>
  <c r="A1874" i="7"/>
  <c r="A1875" i="7"/>
  <c r="A1876" i="7"/>
  <c r="A1877" i="7"/>
  <c r="A1878" i="7"/>
  <c r="A1879" i="7"/>
  <c r="A1880" i="7"/>
  <c r="A1881" i="7"/>
  <c r="A1882" i="7"/>
  <c r="A1883" i="7"/>
  <c r="A1884" i="7"/>
  <c r="A1885" i="7"/>
  <c r="A1886" i="7"/>
  <c r="A1887" i="7"/>
  <c r="A1888" i="7"/>
  <c r="A1889" i="7"/>
  <c r="A1890" i="7"/>
  <c r="A1891" i="7"/>
  <c r="A1892" i="7"/>
  <c r="A1893" i="7"/>
  <c r="A1894" i="7"/>
  <c r="A1895" i="7"/>
  <c r="A1896" i="7"/>
  <c r="A1897" i="7"/>
  <c r="A1898" i="7"/>
  <c r="A1899" i="7"/>
  <c r="A1900" i="7"/>
  <c r="A1901" i="7"/>
  <c r="A1902" i="7"/>
  <c r="A1903" i="7"/>
  <c r="A1904" i="7"/>
  <c r="A1905" i="7"/>
  <c r="A1906" i="7"/>
  <c r="A1907" i="7"/>
  <c r="A1908" i="7"/>
  <c r="A1909" i="7"/>
  <c r="A1910" i="7"/>
  <c r="A1911" i="7"/>
  <c r="A1912" i="7"/>
  <c r="A1913" i="7"/>
  <c r="A1914" i="7"/>
  <c r="A1915" i="7"/>
  <c r="A1916" i="7"/>
  <c r="A1917" i="7"/>
  <c r="A1918" i="7"/>
  <c r="A1919" i="7"/>
  <c r="A1920" i="7"/>
  <c r="A1921" i="7"/>
  <c r="A1922" i="7"/>
  <c r="A1923" i="7"/>
  <c r="A1924" i="7"/>
  <c r="A1925" i="7"/>
  <c r="A1926" i="7"/>
  <c r="A1927" i="7"/>
  <c r="A1928" i="7"/>
  <c r="A1929" i="7"/>
  <c r="A1930" i="7"/>
  <c r="A1931" i="7"/>
  <c r="A1932" i="7"/>
  <c r="A1933" i="7"/>
  <c r="A1934" i="7"/>
  <c r="A1935" i="7"/>
  <c r="A1936" i="7"/>
  <c r="A1937" i="7"/>
  <c r="A1938" i="7"/>
  <c r="A1939" i="7"/>
  <c r="A1940" i="7"/>
  <c r="A1941" i="7"/>
  <c r="A1942" i="7"/>
  <c r="A1943" i="7"/>
  <c r="A1944" i="7"/>
  <c r="A1945" i="7"/>
  <c r="A1946" i="7"/>
  <c r="A1947" i="7"/>
  <c r="A1948" i="7"/>
  <c r="A1949" i="7"/>
  <c r="A1950" i="7"/>
  <c r="A1951" i="7"/>
  <c r="A1952" i="7"/>
  <c r="A1953" i="7"/>
  <c r="A1954" i="7"/>
  <c r="A1955" i="7"/>
  <c r="A1956" i="7"/>
  <c r="A1957" i="7"/>
  <c r="A1958" i="7"/>
  <c r="A1959" i="7"/>
  <c r="A1960" i="7"/>
  <c r="A1961" i="7"/>
  <c r="A1962" i="7"/>
  <c r="A1963" i="7"/>
  <c r="A1964" i="7"/>
  <c r="A1965" i="7"/>
  <c r="A1966" i="7"/>
  <c r="A1967" i="7"/>
  <c r="A1968" i="7"/>
  <c r="A1969" i="7"/>
  <c r="A1970" i="7"/>
  <c r="A1971" i="7"/>
  <c r="A1972" i="7"/>
  <c r="A1973" i="7"/>
  <c r="A1974" i="7"/>
  <c r="A1975" i="7"/>
  <c r="A1976" i="7"/>
  <c r="A1977" i="7"/>
  <c r="A1978" i="7"/>
  <c r="A1979" i="7"/>
  <c r="A1980" i="7"/>
  <c r="A1981" i="7"/>
  <c r="A1982" i="7"/>
  <c r="A1983" i="7"/>
  <c r="A1984" i="7"/>
  <c r="A1985" i="7"/>
  <c r="A1986" i="7"/>
  <c r="A1987" i="7"/>
  <c r="A1988" i="7"/>
  <c r="A1989" i="7"/>
  <c r="A1990" i="7"/>
  <c r="A1991" i="7"/>
  <c r="A1992" i="7"/>
  <c r="A1993" i="7"/>
  <c r="A1994" i="7"/>
  <c r="A1995" i="7"/>
  <c r="A1996" i="7"/>
  <c r="A1997" i="7"/>
  <c r="A1998" i="7"/>
  <c r="A1999" i="7"/>
  <c r="A2000" i="7"/>
  <c r="A2001" i="7"/>
  <c r="A2002" i="7"/>
  <c r="A2003" i="7"/>
  <c r="A2004" i="7"/>
  <c r="A2005" i="7"/>
  <c r="A2006" i="7"/>
  <c r="A2007" i="7"/>
  <c r="A2008" i="7"/>
  <c r="A2009" i="7"/>
  <c r="A2010" i="7"/>
  <c r="A2011" i="7"/>
  <c r="A2012" i="7"/>
  <c r="A2013" i="7"/>
  <c r="A2014" i="7"/>
  <c r="A2015" i="7"/>
  <c r="A2016" i="7"/>
  <c r="A2017" i="7"/>
  <c r="A2018" i="7"/>
  <c r="A2019" i="7"/>
  <c r="A2020" i="7"/>
  <c r="A2021" i="7"/>
  <c r="A2022" i="7"/>
  <c r="A2023" i="7"/>
  <c r="A2024" i="7"/>
  <c r="A2025" i="7"/>
  <c r="A2026" i="7"/>
  <c r="A2027" i="7"/>
  <c r="A2028" i="7"/>
  <c r="A2029" i="7"/>
  <c r="A2030" i="7"/>
  <c r="A2031" i="7"/>
  <c r="A2032" i="7"/>
  <c r="A2033" i="7"/>
  <c r="A2034" i="7"/>
  <c r="A2035" i="7"/>
  <c r="A2036" i="7"/>
  <c r="A2037" i="7"/>
  <c r="A2038" i="7"/>
  <c r="A2039" i="7"/>
  <c r="A2040" i="7"/>
  <c r="A2041" i="7"/>
  <c r="A2042" i="7"/>
  <c r="A2043" i="7"/>
  <c r="A2044" i="7"/>
  <c r="A2045" i="7"/>
  <c r="A2046" i="7"/>
  <c r="A2047" i="7"/>
  <c r="A2048" i="7"/>
  <c r="A2049" i="7"/>
  <c r="A2050" i="7"/>
  <c r="A2051" i="7"/>
  <c r="A2052" i="7"/>
  <c r="A2053" i="7"/>
  <c r="A2054" i="7"/>
  <c r="A2055" i="7"/>
  <c r="A2056" i="7"/>
  <c r="A2057" i="7"/>
  <c r="A2058" i="7"/>
  <c r="A2059" i="7"/>
  <c r="A2060" i="7"/>
  <c r="A2061" i="7"/>
  <c r="A2062" i="7"/>
  <c r="A2063" i="7"/>
  <c r="A2064" i="7"/>
  <c r="A2065" i="7"/>
  <c r="A2066" i="7"/>
  <c r="A2067" i="7"/>
  <c r="A2068" i="7"/>
  <c r="A2069" i="7"/>
  <c r="A2070" i="7"/>
  <c r="A2071" i="7"/>
  <c r="A2072" i="7"/>
  <c r="A2073" i="7"/>
  <c r="A2074" i="7"/>
  <c r="A2075" i="7"/>
  <c r="A2076" i="7"/>
  <c r="A2077" i="7"/>
  <c r="A2078" i="7"/>
  <c r="A2079" i="7"/>
  <c r="A2080" i="7"/>
  <c r="A2081" i="7"/>
  <c r="A2082" i="7"/>
  <c r="A2083" i="7"/>
  <c r="A2084" i="7"/>
  <c r="A2085" i="7"/>
  <c r="A2086" i="7"/>
  <c r="A2087" i="7"/>
  <c r="A2088" i="7"/>
  <c r="A2089" i="7"/>
  <c r="A2090" i="7"/>
  <c r="A2091" i="7"/>
  <c r="A2092" i="7"/>
  <c r="A2093" i="7"/>
  <c r="A2094" i="7"/>
  <c r="A2095" i="7"/>
  <c r="A2096" i="7"/>
  <c r="A2097" i="7"/>
  <c r="A2098" i="7"/>
  <c r="A2099" i="7"/>
  <c r="A2100" i="7"/>
  <c r="A2101" i="7"/>
  <c r="A2102" i="7"/>
  <c r="A2103" i="7"/>
  <c r="A2104" i="7"/>
  <c r="A2105" i="7"/>
  <c r="A2106" i="7"/>
  <c r="A2107" i="7"/>
  <c r="A2108" i="7"/>
  <c r="A2109" i="7"/>
  <c r="A2110" i="7"/>
  <c r="A2111" i="7"/>
  <c r="A2112" i="7"/>
  <c r="A2113" i="7"/>
  <c r="A2114" i="7"/>
  <c r="A2115" i="7"/>
  <c r="A2116" i="7"/>
  <c r="A2117" i="7"/>
  <c r="A2118" i="7"/>
  <c r="A2119" i="7"/>
  <c r="A2120" i="7"/>
  <c r="A2121" i="7"/>
  <c r="A2122" i="7"/>
  <c r="A2123" i="7"/>
  <c r="A2124" i="7"/>
  <c r="A2125" i="7"/>
  <c r="A2126" i="7"/>
  <c r="A2127" i="7"/>
  <c r="A2128" i="7"/>
  <c r="A2129" i="7"/>
  <c r="A2130" i="7"/>
  <c r="A2131" i="7"/>
  <c r="A2132" i="7"/>
  <c r="A2133" i="7"/>
  <c r="A2134" i="7"/>
  <c r="A2135" i="7"/>
  <c r="A2136" i="7"/>
  <c r="A2137" i="7"/>
  <c r="A2138" i="7"/>
  <c r="A2139" i="7"/>
  <c r="A2140" i="7"/>
  <c r="A2141" i="7"/>
  <c r="A2142" i="7"/>
  <c r="A2143" i="7"/>
  <c r="A2144" i="7"/>
  <c r="A2145" i="7"/>
  <c r="A2146" i="7"/>
  <c r="A2147" i="7"/>
  <c r="A2148" i="7"/>
  <c r="A2149" i="7"/>
  <c r="A2150" i="7"/>
  <c r="A2151" i="7"/>
  <c r="A2152" i="7"/>
  <c r="A2153" i="7"/>
  <c r="A2154" i="7"/>
  <c r="A2155" i="7"/>
  <c r="A2156" i="7"/>
  <c r="A2157" i="7"/>
  <c r="A2158" i="7"/>
  <c r="A2159" i="7"/>
  <c r="A2160" i="7"/>
  <c r="A2161" i="7"/>
  <c r="A2162" i="7"/>
  <c r="A2163" i="7"/>
  <c r="A2164" i="7"/>
  <c r="A2165" i="7"/>
  <c r="A2166" i="7"/>
  <c r="A2167" i="7"/>
  <c r="A2168" i="7"/>
  <c r="A2169" i="7"/>
  <c r="A2170" i="7"/>
  <c r="A2171" i="7"/>
  <c r="A2172" i="7"/>
  <c r="A2173" i="7"/>
  <c r="A2174" i="7"/>
  <c r="A2175" i="7"/>
  <c r="A2176" i="7"/>
  <c r="A2177" i="7"/>
  <c r="A2178" i="7"/>
  <c r="A2179" i="7"/>
  <c r="A2180" i="7"/>
  <c r="A2181" i="7"/>
  <c r="A2182" i="7"/>
  <c r="A2183" i="7"/>
  <c r="A2184" i="7"/>
  <c r="A2185" i="7"/>
  <c r="A2186" i="7"/>
  <c r="A2187" i="7"/>
  <c r="A2188" i="7"/>
  <c r="A2189" i="7"/>
  <c r="A2190" i="7"/>
  <c r="A2191" i="7"/>
  <c r="A2192" i="7"/>
  <c r="A2193" i="7"/>
  <c r="A2194" i="7"/>
  <c r="A2195" i="7"/>
  <c r="A2196" i="7"/>
  <c r="A2197" i="7"/>
  <c r="A2198" i="7"/>
  <c r="A2199" i="7"/>
  <c r="A2200" i="7"/>
  <c r="A2201" i="7"/>
  <c r="A2202" i="7"/>
  <c r="A2203" i="7"/>
  <c r="A2204" i="7"/>
  <c r="A2205" i="7"/>
  <c r="A2206" i="7"/>
  <c r="A2207" i="7"/>
  <c r="A2208" i="7"/>
  <c r="A2209" i="7"/>
  <c r="A2210" i="7"/>
  <c r="A2211" i="7"/>
  <c r="A2212" i="7"/>
  <c r="A2213" i="7"/>
  <c r="A2214" i="7"/>
  <c r="A2215" i="7"/>
  <c r="A2216" i="7"/>
  <c r="A2217" i="7"/>
  <c r="A2218" i="7"/>
  <c r="A2219" i="7"/>
  <c r="A2220" i="7"/>
  <c r="A2221" i="7"/>
  <c r="A2222" i="7"/>
  <c r="A2223" i="7"/>
  <c r="A2224" i="7"/>
  <c r="A2225" i="7"/>
  <c r="A2226" i="7"/>
  <c r="A2227" i="7"/>
  <c r="A2228" i="7"/>
  <c r="A2229" i="7"/>
  <c r="A2230" i="7"/>
  <c r="A2231" i="7"/>
  <c r="A2232" i="7"/>
  <c r="A2233" i="7"/>
  <c r="A2234" i="7"/>
  <c r="A2235" i="7"/>
  <c r="A2236" i="7"/>
  <c r="A2237" i="7"/>
  <c r="A2238" i="7"/>
  <c r="A2239" i="7"/>
  <c r="A2240" i="7"/>
  <c r="A2241" i="7"/>
  <c r="A2242" i="7"/>
  <c r="A2243" i="7"/>
  <c r="A2244" i="7"/>
  <c r="A2245" i="7"/>
  <c r="A2246" i="7"/>
  <c r="A2247" i="7"/>
  <c r="A2248" i="7"/>
  <c r="A2249" i="7"/>
  <c r="A2250" i="7"/>
  <c r="A2251" i="7"/>
  <c r="A2252" i="7"/>
  <c r="A2253" i="7"/>
  <c r="A2254" i="7"/>
  <c r="A2255" i="7"/>
  <c r="A2256" i="7"/>
  <c r="A2257" i="7"/>
  <c r="A2258" i="7"/>
  <c r="A2259" i="7"/>
  <c r="A2260" i="7"/>
  <c r="A2261" i="7"/>
  <c r="A2262" i="7"/>
  <c r="A2263" i="7"/>
  <c r="A2264" i="7"/>
  <c r="A2265" i="7"/>
  <c r="A2266" i="7"/>
  <c r="A2267" i="7"/>
  <c r="A2268" i="7"/>
  <c r="A2269" i="7"/>
  <c r="A2270" i="7"/>
  <c r="A2271" i="7"/>
  <c r="A2272" i="7"/>
  <c r="A2273" i="7"/>
  <c r="A2274" i="7"/>
  <c r="A2275" i="7"/>
  <c r="A2276" i="7"/>
  <c r="A2277" i="7"/>
  <c r="A2278" i="7"/>
  <c r="A2279" i="7"/>
  <c r="A2280" i="7"/>
  <c r="A2281" i="7"/>
  <c r="A2282" i="7"/>
  <c r="A2283" i="7"/>
  <c r="A2284" i="7"/>
  <c r="A2285" i="7"/>
  <c r="A2286" i="7"/>
  <c r="A2287" i="7"/>
  <c r="A2288" i="7"/>
  <c r="A2289" i="7"/>
  <c r="A2290" i="7"/>
  <c r="A2291" i="7"/>
  <c r="A2292" i="7"/>
  <c r="A2293" i="7"/>
  <c r="A2294" i="7"/>
  <c r="A2295" i="7"/>
  <c r="A2296" i="7"/>
  <c r="A2297" i="7"/>
  <c r="A2298" i="7"/>
  <c r="A2299" i="7"/>
  <c r="A2300" i="7"/>
  <c r="A2301" i="7"/>
  <c r="A2302" i="7"/>
  <c r="A2303" i="7"/>
  <c r="A2304" i="7"/>
  <c r="A2305" i="7"/>
  <c r="A2306" i="7"/>
  <c r="A2307" i="7"/>
  <c r="A2308" i="7"/>
  <c r="A2309" i="7"/>
  <c r="A2310" i="7"/>
  <c r="A2311" i="7"/>
  <c r="A2312" i="7"/>
  <c r="A2313" i="7"/>
  <c r="A2314" i="7"/>
  <c r="A2315" i="7"/>
  <c r="A2316" i="7"/>
  <c r="A2317" i="7"/>
  <c r="A2318" i="7"/>
  <c r="A2319" i="7"/>
  <c r="A2320" i="7"/>
  <c r="A2321" i="7"/>
  <c r="A2322" i="7"/>
  <c r="A2323" i="7"/>
  <c r="A2324" i="7"/>
  <c r="A2325" i="7"/>
  <c r="A2326" i="7"/>
  <c r="A2327" i="7"/>
  <c r="A2328" i="7"/>
  <c r="A2329" i="7"/>
  <c r="A2330" i="7"/>
  <c r="A2331" i="7"/>
  <c r="A2332" i="7"/>
  <c r="A2333" i="7"/>
  <c r="A2334" i="7"/>
  <c r="A2335" i="7"/>
  <c r="A2336" i="7"/>
  <c r="A2337" i="7"/>
  <c r="A2338" i="7"/>
  <c r="A2339" i="7"/>
  <c r="A2340" i="7"/>
  <c r="A2341" i="7"/>
  <c r="A2342" i="7"/>
  <c r="A2343" i="7"/>
  <c r="A2344" i="7"/>
  <c r="A2345" i="7"/>
  <c r="A2346" i="7"/>
  <c r="A2347" i="7"/>
  <c r="A2348" i="7"/>
  <c r="A2349" i="7"/>
  <c r="A2350" i="7"/>
  <c r="A2351" i="7"/>
  <c r="A2352" i="7"/>
  <c r="A2353" i="7"/>
  <c r="A2354" i="7"/>
  <c r="A2355" i="7"/>
  <c r="A2356" i="7"/>
  <c r="A2357" i="7"/>
  <c r="A2358" i="7"/>
  <c r="A2359" i="7"/>
  <c r="A2360" i="7"/>
  <c r="A2361" i="7"/>
  <c r="A2362" i="7"/>
  <c r="A2363" i="7"/>
  <c r="A2364" i="7"/>
  <c r="A2365" i="7"/>
  <c r="A2366" i="7"/>
  <c r="A2367" i="7"/>
  <c r="A2368" i="7"/>
  <c r="A2369" i="7"/>
  <c r="A2370" i="7"/>
  <c r="A2371" i="7"/>
  <c r="A2372" i="7"/>
  <c r="A2373" i="7"/>
  <c r="A2374" i="7"/>
  <c r="A2375" i="7"/>
  <c r="A2376" i="7"/>
  <c r="A2377" i="7"/>
  <c r="A2378" i="7"/>
  <c r="A2379" i="7"/>
  <c r="A2380" i="7"/>
  <c r="A2381" i="7"/>
  <c r="A2382" i="7"/>
  <c r="A2383" i="7"/>
  <c r="A2384" i="7"/>
  <c r="A2385" i="7"/>
  <c r="A2386" i="7"/>
  <c r="A2387" i="7"/>
  <c r="A2388" i="7"/>
  <c r="A2389" i="7"/>
  <c r="A2390" i="7"/>
  <c r="A2391" i="7"/>
  <c r="A2392" i="7"/>
  <c r="A2393" i="7"/>
  <c r="A2394" i="7"/>
  <c r="A2395" i="7"/>
  <c r="A2396" i="7"/>
  <c r="A2397" i="7"/>
  <c r="A2398" i="7"/>
  <c r="A2399" i="7"/>
  <c r="A2400" i="7"/>
  <c r="A2401" i="7"/>
  <c r="A2402" i="7"/>
  <c r="A2403" i="7"/>
  <c r="A2404" i="7"/>
  <c r="A2405" i="7"/>
  <c r="A2406" i="7"/>
  <c r="A2407" i="7"/>
  <c r="A2408" i="7"/>
  <c r="A2409" i="7"/>
  <c r="A2410" i="7"/>
  <c r="A2411" i="7"/>
  <c r="A2412" i="7"/>
  <c r="A2413" i="7"/>
  <c r="A2414" i="7"/>
  <c r="A2415" i="7"/>
  <c r="A2416" i="7"/>
  <c r="A2417" i="7"/>
  <c r="A2418" i="7"/>
  <c r="A2419" i="7"/>
  <c r="A2420" i="7"/>
  <c r="A2421" i="7"/>
  <c r="A2422" i="7"/>
  <c r="A2423" i="7"/>
  <c r="A2424" i="7"/>
  <c r="A2425" i="7"/>
  <c r="A2426" i="7"/>
  <c r="A2427" i="7"/>
  <c r="A2428" i="7"/>
  <c r="A2429" i="7"/>
  <c r="A2430" i="7"/>
  <c r="A2431" i="7"/>
  <c r="A2432" i="7"/>
  <c r="A2433" i="7"/>
  <c r="A2434" i="7"/>
  <c r="A2435" i="7"/>
  <c r="A2436" i="7"/>
  <c r="A2437" i="7"/>
  <c r="A2438" i="7"/>
  <c r="A2439" i="7"/>
  <c r="A2440" i="7"/>
  <c r="A2441" i="7"/>
  <c r="A2442" i="7"/>
  <c r="A2443" i="7"/>
  <c r="A2444" i="7"/>
  <c r="A2445" i="7"/>
  <c r="A2446" i="7"/>
  <c r="A2447" i="7"/>
  <c r="A2448" i="7"/>
  <c r="A2449" i="7"/>
  <c r="A2450" i="7"/>
  <c r="A2451" i="7"/>
  <c r="A2452" i="7"/>
  <c r="A2453" i="7"/>
  <c r="A2454" i="7"/>
  <c r="A2455" i="7"/>
  <c r="A2456" i="7"/>
  <c r="A2457" i="7"/>
  <c r="A2458" i="7"/>
  <c r="A2459" i="7"/>
  <c r="A2460" i="7"/>
  <c r="A2461" i="7"/>
  <c r="A2462" i="7"/>
  <c r="A2463" i="7"/>
  <c r="A2464" i="7"/>
  <c r="A2465" i="7"/>
  <c r="A2466" i="7"/>
  <c r="A2467" i="7"/>
  <c r="A2468" i="7"/>
  <c r="A2469" i="7"/>
  <c r="A2470" i="7"/>
  <c r="A2471" i="7"/>
  <c r="A2472" i="7"/>
  <c r="A2473" i="7"/>
  <c r="A2474" i="7"/>
  <c r="A2475" i="7"/>
  <c r="A2476" i="7"/>
  <c r="A2477" i="7"/>
  <c r="A2478" i="7"/>
  <c r="A2479" i="7"/>
  <c r="A2480" i="7"/>
  <c r="A2481" i="7"/>
  <c r="A2482" i="7"/>
  <c r="A2483" i="7"/>
  <c r="A2484" i="7"/>
  <c r="A2485" i="7"/>
  <c r="A2486" i="7"/>
  <c r="A2487" i="7"/>
  <c r="A2488" i="7"/>
  <c r="A2489" i="7"/>
  <c r="A2490" i="7"/>
  <c r="A2491" i="7"/>
  <c r="A2492" i="7"/>
  <c r="A2493" i="7"/>
  <c r="A2494" i="7"/>
  <c r="A2495" i="7"/>
  <c r="A2496" i="7"/>
  <c r="A2497" i="7"/>
  <c r="A2498" i="7"/>
  <c r="A2499" i="7"/>
  <c r="A2500" i="7"/>
  <c r="A2501" i="7"/>
  <c r="A2502" i="7"/>
  <c r="A2503" i="7"/>
  <c r="A2504" i="7"/>
  <c r="A2505" i="7"/>
  <c r="A2506" i="7"/>
  <c r="A2507" i="7"/>
  <c r="A2508" i="7"/>
  <c r="A2509" i="7"/>
  <c r="A2510" i="7"/>
  <c r="A2511" i="7"/>
  <c r="A2512" i="7"/>
  <c r="A2513" i="7"/>
  <c r="A2514" i="7"/>
  <c r="A2515" i="7"/>
  <c r="A2516" i="7"/>
  <c r="A2517" i="7"/>
  <c r="A2518" i="7"/>
  <c r="A2519" i="7"/>
  <c r="A2520" i="7"/>
  <c r="A2521" i="7"/>
  <c r="A2522" i="7"/>
  <c r="A2523" i="7"/>
  <c r="A2524" i="7"/>
  <c r="A2525" i="7"/>
  <c r="A2526" i="7"/>
  <c r="A2527" i="7"/>
  <c r="A2528" i="7"/>
  <c r="A2529" i="7"/>
  <c r="A2530" i="7"/>
  <c r="A2531" i="7"/>
  <c r="A2532" i="7"/>
  <c r="A2533" i="7"/>
  <c r="A2534" i="7"/>
  <c r="A2535" i="7"/>
  <c r="A2536" i="7"/>
  <c r="A2537" i="7"/>
  <c r="A2538" i="7"/>
  <c r="A2539" i="7"/>
  <c r="A2540" i="7"/>
  <c r="A2541" i="7"/>
  <c r="A2542" i="7"/>
  <c r="A2543" i="7"/>
  <c r="A2544" i="7"/>
  <c r="A2545" i="7"/>
  <c r="A2546" i="7"/>
  <c r="A2547" i="7"/>
  <c r="A2548" i="7"/>
  <c r="A2549" i="7"/>
  <c r="A2550" i="7"/>
  <c r="A2551" i="7"/>
  <c r="A2552" i="7"/>
  <c r="A2553" i="7"/>
  <c r="A2554" i="7"/>
  <c r="A2555" i="7"/>
  <c r="A2556" i="7"/>
  <c r="A2557" i="7"/>
  <c r="A2558" i="7"/>
  <c r="A2559" i="7"/>
  <c r="A2560" i="7"/>
  <c r="A2561" i="7"/>
  <c r="A2562" i="7"/>
  <c r="A2563" i="7"/>
  <c r="A2564" i="7"/>
  <c r="A2565" i="7"/>
  <c r="A2566" i="7"/>
  <c r="A2567" i="7"/>
  <c r="A2568" i="7"/>
  <c r="A2569" i="7"/>
  <c r="A2570" i="7"/>
  <c r="A2571" i="7"/>
  <c r="A2572" i="7"/>
  <c r="A2573" i="7"/>
  <c r="A2574" i="7"/>
  <c r="A2575" i="7"/>
  <c r="A2576" i="7"/>
  <c r="A2577" i="7"/>
  <c r="A2578" i="7"/>
  <c r="A2579" i="7"/>
  <c r="A2580" i="7"/>
  <c r="A2581" i="7"/>
  <c r="A2582" i="7"/>
  <c r="A2583" i="7"/>
  <c r="A2584" i="7"/>
  <c r="A2585" i="7"/>
  <c r="A2586" i="7"/>
  <c r="A2587" i="7"/>
  <c r="A2588" i="7"/>
  <c r="A2589" i="7"/>
  <c r="A2590" i="7"/>
  <c r="A2591" i="7"/>
  <c r="A2592" i="7"/>
  <c r="A2593" i="7"/>
  <c r="A2594" i="7"/>
  <c r="A2595" i="7"/>
  <c r="A2596" i="7"/>
  <c r="A2597" i="7"/>
  <c r="A2598" i="7"/>
  <c r="A2599" i="7"/>
  <c r="A2600" i="7"/>
  <c r="A2601" i="7"/>
  <c r="A2602" i="7"/>
  <c r="A2603" i="7"/>
  <c r="A2604" i="7"/>
  <c r="A2605" i="7"/>
  <c r="A2606" i="7"/>
  <c r="A2607" i="7"/>
  <c r="A2608" i="7"/>
  <c r="A2609" i="7"/>
  <c r="A2610" i="7"/>
  <c r="A2611" i="7"/>
  <c r="A2612" i="7"/>
  <c r="A2613" i="7"/>
  <c r="A2614" i="7"/>
  <c r="A2615" i="7"/>
  <c r="A2616" i="7"/>
  <c r="A2617" i="7"/>
  <c r="A2618" i="7"/>
  <c r="A2619" i="7"/>
  <c r="A2620" i="7"/>
  <c r="A2621" i="7"/>
  <c r="A2622" i="7"/>
  <c r="A2623" i="7"/>
  <c r="A2624" i="7"/>
  <c r="A2625" i="7"/>
  <c r="A2626" i="7"/>
  <c r="A2627" i="7"/>
  <c r="A2628" i="7"/>
  <c r="A2629" i="7"/>
  <c r="A2630" i="7"/>
  <c r="A2631" i="7"/>
  <c r="A2632" i="7"/>
  <c r="A2633" i="7"/>
  <c r="A2634" i="7"/>
  <c r="A2635" i="7"/>
  <c r="A2636" i="7"/>
  <c r="A2637" i="7"/>
  <c r="A2638" i="7"/>
  <c r="A2639" i="7"/>
  <c r="A2640" i="7"/>
  <c r="A2641" i="7"/>
  <c r="A2642" i="7"/>
  <c r="A2643" i="7"/>
  <c r="A2644" i="7"/>
  <c r="A2645" i="7"/>
  <c r="A2646" i="7"/>
  <c r="A2647" i="7"/>
  <c r="A2648" i="7"/>
  <c r="A2649" i="7"/>
  <c r="A2650" i="7"/>
  <c r="A2651" i="7"/>
  <c r="A2652" i="7"/>
  <c r="A2653" i="7"/>
  <c r="A2654" i="7"/>
  <c r="A2655" i="7"/>
  <c r="A2656" i="7"/>
  <c r="A2657" i="7"/>
  <c r="A2658" i="7"/>
  <c r="A2659" i="7"/>
  <c r="A2660" i="7"/>
  <c r="A2661" i="7"/>
  <c r="A2662" i="7"/>
  <c r="A2663" i="7"/>
  <c r="A2664" i="7"/>
  <c r="A2665" i="7"/>
  <c r="A2666" i="7"/>
  <c r="A2667" i="7"/>
  <c r="A2668" i="7"/>
  <c r="A2669" i="7"/>
  <c r="A2670" i="7"/>
  <c r="A2671" i="7"/>
  <c r="A2672" i="7"/>
  <c r="A2673" i="7"/>
  <c r="A2674" i="7"/>
  <c r="A2675" i="7"/>
  <c r="A2676" i="7"/>
  <c r="A2677" i="7"/>
  <c r="A2678" i="7"/>
  <c r="A2679" i="7"/>
  <c r="A2680" i="7"/>
  <c r="A2681" i="7"/>
  <c r="A2682" i="7"/>
  <c r="A2683" i="7"/>
  <c r="A2684" i="7"/>
  <c r="A2685" i="7"/>
  <c r="A2686" i="7"/>
  <c r="A2687" i="7"/>
  <c r="A2688" i="7"/>
  <c r="A2689" i="7"/>
  <c r="A2690" i="7"/>
  <c r="A2691" i="7"/>
  <c r="A2692" i="7"/>
  <c r="A2693" i="7"/>
  <c r="A2694" i="7"/>
  <c r="A2695" i="7"/>
  <c r="A2696" i="7"/>
  <c r="A2697" i="7"/>
  <c r="A2698" i="7"/>
  <c r="A2699" i="7"/>
  <c r="A2700" i="7"/>
  <c r="A2701" i="7"/>
  <c r="A2702" i="7"/>
  <c r="A2703" i="7"/>
  <c r="A2704" i="7"/>
  <c r="A2705" i="7"/>
  <c r="A2706" i="7"/>
  <c r="A2707" i="7"/>
  <c r="A2708" i="7"/>
  <c r="A2709" i="7"/>
  <c r="A2710" i="7"/>
  <c r="A2711" i="7"/>
  <c r="A2712" i="7"/>
  <c r="A2713" i="7"/>
  <c r="A2714" i="7"/>
  <c r="A2715" i="7"/>
  <c r="A2716" i="7"/>
  <c r="A2717" i="7"/>
  <c r="A2718" i="7"/>
  <c r="A2719" i="7"/>
  <c r="A2720" i="7"/>
  <c r="A2721" i="7"/>
  <c r="A2722" i="7"/>
  <c r="A2723" i="7"/>
  <c r="A2724" i="7"/>
  <c r="A2725" i="7"/>
  <c r="A2726" i="7"/>
  <c r="A2727" i="7"/>
  <c r="A2728" i="7"/>
  <c r="A2729" i="7"/>
  <c r="A2730" i="7"/>
  <c r="A2731" i="7"/>
  <c r="A2732" i="7"/>
  <c r="A2733" i="7"/>
  <c r="A2734" i="7"/>
  <c r="A2735" i="7"/>
  <c r="A2736" i="7"/>
  <c r="A2737" i="7"/>
  <c r="A2738" i="7"/>
  <c r="A2739" i="7"/>
  <c r="A2740" i="7"/>
  <c r="A2741" i="7"/>
  <c r="A2742" i="7"/>
  <c r="A2743" i="7"/>
  <c r="A2744" i="7"/>
  <c r="A2745" i="7"/>
  <c r="A2746" i="7"/>
  <c r="A2747" i="7"/>
  <c r="A2748" i="7"/>
  <c r="A2749" i="7"/>
  <c r="A2750" i="7"/>
  <c r="A2751" i="7"/>
  <c r="A2752" i="7"/>
  <c r="A2753" i="7"/>
  <c r="A2754" i="7"/>
  <c r="A2755" i="7"/>
  <c r="A2756" i="7"/>
  <c r="A2757" i="7"/>
  <c r="A2758" i="7"/>
  <c r="A2759" i="7"/>
  <c r="A2760" i="7"/>
  <c r="A2761" i="7"/>
  <c r="A2762" i="7"/>
  <c r="A2763" i="7"/>
  <c r="A2764" i="7"/>
  <c r="A2765" i="7"/>
  <c r="A2766" i="7"/>
  <c r="A2767" i="7"/>
  <c r="A2768" i="7"/>
  <c r="A2769" i="7"/>
  <c r="A2770" i="7"/>
  <c r="A2771" i="7"/>
  <c r="A2772" i="7"/>
  <c r="A2773" i="7"/>
  <c r="A2774" i="7"/>
  <c r="A2775" i="7"/>
  <c r="A2776" i="7"/>
  <c r="A2777" i="7"/>
  <c r="A2778" i="7"/>
  <c r="A2779" i="7"/>
  <c r="A2780" i="7"/>
  <c r="A2781" i="7"/>
  <c r="A2782" i="7"/>
  <c r="A2783" i="7"/>
  <c r="A2784" i="7"/>
  <c r="A2785" i="7"/>
  <c r="A2786" i="7"/>
  <c r="A2787" i="7"/>
  <c r="A2788" i="7"/>
  <c r="A2789" i="7"/>
  <c r="A2790" i="7"/>
  <c r="A2791" i="7"/>
  <c r="A2792" i="7"/>
  <c r="A2793" i="7"/>
  <c r="A2794" i="7"/>
  <c r="A2795" i="7"/>
  <c r="A2796" i="7"/>
  <c r="A2797" i="7"/>
  <c r="A2798" i="7"/>
  <c r="A2799" i="7"/>
  <c r="A2800" i="7"/>
  <c r="A2801" i="7"/>
  <c r="A2802" i="7"/>
  <c r="A2803" i="7"/>
  <c r="A2804" i="7"/>
  <c r="A2805" i="7"/>
  <c r="A2806" i="7"/>
  <c r="A2807" i="7"/>
  <c r="A2808" i="7"/>
  <c r="A2809" i="7"/>
  <c r="A2810" i="7"/>
  <c r="A2811" i="7"/>
  <c r="A2812" i="7"/>
  <c r="A2813" i="7"/>
  <c r="A2814" i="7"/>
  <c r="A2815" i="7"/>
  <c r="A2816" i="7"/>
  <c r="A2817" i="7"/>
  <c r="A2818" i="7"/>
  <c r="A2819" i="7"/>
  <c r="A2820" i="7"/>
  <c r="A2821" i="7"/>
  <c r="A2822" i="7"/>
  <c r="A2823" i="7"/>
  <c r="A2824" i="7"/>
  <c r="A2825" i="7"/>
  <c r="A2826" i="7"/>
  <c r="A2827" i="7"/>
  <c r="A2828" i="7"/>
  <c r="A2829" i="7"/>
  <c r="A2830" i="7"/>
  <c r="A2831" i="7"/>
  <c r="A2832" i="7"/>
  <c r="A2833" i="7"/>
  <c r="A2834" i="7"/>
  <c r="A2835" i="7"/>
  <c r="A2836" i="7"/>
  <c r="A2837" i="7"/>
  <c r="A2838" i="7"/>
  <c r="A2839" i="7"/>
  <c r="A2840" i="7"/>
  <c r="A2841" i="7"/>
  <c r="A2842" i="7"/>
  <c r="A2843" i="7"/>
  <c r="A2844" i="7"/>
  <c r="A2845" i="7"/>
  <c r="A2846" i="7"/>
  <c r="A2847" i="7"/>
  <c r="A2848" i="7"/>
  <c r="A2849" i="7"/>
  <c r="A2850" i="7"/>
  <c r="A2851" i="7"/>
  <c r="A2852" i="7"/>
  <c r="A2853" i="7"/>
  <c r="A2854" i="7"/>
  <c r="A2855" i="7"/>
  <c r="A2856" i="7"/>
  <c r="A2857" i="7"/>
  <c r="A2858" i="7"/>
  <c r="A2859" i="7"/>
  <c r="A2860" i="7"/>
  <c r="A2861" i="7"/>
  <c r="A2862" i="7"/>
  <c r="A2863" i="7"/>
  <c r="A2864" i="7"/>
  <c r="A2865" i="7"/>
  <c r="A2866" i="7"/>
  <c r="A2867" i="7"/>
  <c r="A2868" i="7"/>
  <c r="A2869" i="7"/>
  <c r="A2870" i="7"/>
  <c r="A2871" i="7"/>
  <c r="A2872" i="7"/>
  <c r="A2873" i="7"/>
  <c r="A2874" i="7"/>
  <c r="A2875" i="7"/>
  <c r="A2876" i="7"/>
  <c r="A2877" i="7"/>
  <c r="A2878" i="7"/>
  <c r="A2879" i="7"/>
  <c r="A2880" i="7"/>
  <c r="A2881" i="7"/>
  <c r="A2882" i="7"/>
  <c r="A2883" i="7"/>
  <c r="A2884" i="7"/>
  <c r="A2885" i="7"/>
  <c r="A2886" i="7"/>
  <c r="A2887" i="7"/>
  <c r="A2888" i="7"/>
  <c r="A2889" i="7"/>
  <c r="A2890" i="7"/>
  <c r="A2891" i="7"/>
  <c r="A2892" i="7"/>
  <c r="A2893" i="7"/>
  <c r="A2894" i="7"/>
  <c r="A2895" i="7"/>
  <c r="A2896" i="7"/>
  <c r="A2897" i="7"/>
  <c r="A2898" i="7"/>
  <c r="A2899" i="7"/>
  <c r="A2900" i="7"/>
  <c r="A2901" i="7"/>
  <c r="A2902" i="7"/>
  <c r="A2903" i="7"/>
  <c r="A2904" i="7"/>
  <c r="A2905" i="7"/>
  <c r="A2906" i="7"/>
  <c r="A2907" i="7"/>
  <c r="A2908" i="7"/>
  <c r="A2909" i="7"/>
  <c r="A2910" i="7"/>
  <c r="A2911" i="7"/>
  <c r="A2912" i="7"/>
  <c r="A2913" i="7"/>
  <c r="A2914" i="7"/>
  <c r="A2915" i="7"/>
  <c r="A2916" i="7"/>
  <c r="A2917" i="7"/>
  <c r="A2918" i="7"/>
  <c r="A2919" i="7"/>
  <c r="A2920" i="7"/>
  <c r="A2921" i="7"/>
  <c r="A2922" i="7"/>
  <c r="A2923" i="7"/>
  <c r="A2924" i="7"/>
  <c r="A2925" i="7"/>
  <c r="A2926" i="7"/>
  <c r="A2927" i="7"/>
  <c r="A2928" i="7"/>
  <c r="A2929" i="7"/>
  <c r="A2930" i="7"/>
  <c r="A2931" i="7"/>
  <c r="A2932" i="7"/>
  <c r="A2933" i="7"/>
  <c r="A2934" i="7"/>
  <c r="A2935" i="7"/>
  <c r="A2936" i="7"/>
  <c r="A2937" i="7"/>
  <c r="A2938" i="7"/>
  <c r="A2939" i="7"/>
  <c r="A2940" i="7"/>
  <c r="A2941" i="7"/>
  <c r="A2942" i="7"/>
  <c r="A2943" i="7"/>
  <c r="A2944" i="7"/>
  <c r="A2945" i="7"/>
  <c r="A2946" i="7"/>
  <c r="A2947" i="7"/>
  <c r="A2948" i="7"/>
  <c r="A2949" i="7"/>
  <c r="A2950" i="7"/>
  <c r="A2951" i="7"/>
  <c r="A2952" i="7"/>
  <c r="A2953" i="7"/>
  <c r="A2954" i="7"/>
  <c r="A2955" i="7"/>
  <c r="A2956" i="7"/>
  <c r="A2957" i="7"/>
  <c r="A2958" i="7"/>
  <c r="A2959" i="7"/>
  <c r="A2960" i="7"/>
  <c r="A2961" i="7"/>
  <c r="A2962" i="7"/>
  <c r="A2963" i="7"/>
  <c r="A2964" i="7"/>
  <c r="A2965" i="7"/>
  <c r="A2966" i="7"/>
  <c r="A2967" i="7"/>
  <c r="A2968" i="7"/>
  <c r="A2969" i="7"/>
  <c r="A2970" i="7"/>
  <c r="A2971" i="7"/>
  <c r="A2972" i="7"/>
  <c r="A2973" i="7"/>
  <c r="A2974" i="7"/>
  <c r="A2975" i="7"/>
  <c r="A2976" i="7"/>
  <c r="A2977" i="7"/>
  <c r="A2978" i="7"/>
  <c r="A2979" i="7"/>
  <c r="A2980" i="7"/>
  <c r="A2981" i="7"/>
  <c r="A2982" i="7"/>
  <c r="A2983" i="7"/>
  <c r="A2984" i="7"/>
  <c r="A2985" i="7"/>
  <c r="A2986" i="7"/>
  <c r="A2987" i="7"/>
  <c r="A2988" i="7"/>
  <c r="A2989" i="7"/>
  <c r="A2990" i="7"/>
  <c r="A2991" i="7"/>
  <c r="A2992" i="7"/>
  <c r="A2993" i="7"/>
  <c r="A2994" i="7"/>
  <c r="A2995" i="7"/>
  <c r="A2996" i="7"/>
  <c r="A2997" i="7"/>
  <c r="A2998" i="7"/>
  <c r="A2999" i="7"/>
  <c r="A3000" i="7"/>
  <c r="A3001" i="7"/>
  <c r="A3002" i="7"/>
  <c r="A3003" i="7"/>
  <c r="A3004" i="7"/>
  <c r="A3005" i="7"/>
  <c r="A3006" i="7"/>
  <c r="A3007" i="7"/>
  <c r="A3008" i="7"/>
  <c r="A3009" i="7"/>
  <c r="A3010" i="7"/>
  <c r="A3011" i="7"/>
  <c r="A3012" i="7"/>
  <c r="A3013" i="7"/>
  <c r="A3014" i="7"/>
  <c r="A3015" i="7"/>
  <c r="A3016" i="7"/>
  <c r="A3017" i="7"/>
  <c r="A3018" i="7"/>
  <c r="A3019" i="7"/>
  <c r="A3020" i="7"/>
  <c r="A3021" i="7"/>
  <c r="A3022" i="7"/>
  <c r="A3023" i="7"/>
  <c r="A3024" i="7"/>
  <c r="A3025" i="7"/>
  <c r="A3026" i="7"/>
  <c r="A3027" i="7"/>
  <c r="A3028" i="7"/>
  <c r="A3029" i="7"/>
  <c r="A3030" i="7"/>
  <c r="A3031" i="7"/>
  <c r="A3032" i="7"/>
  <c r="A3033" i="7"/>
  <c r="A3034" i="7"/>
  <c r="A3035" i="7"/>
  <c r="A3036" i="7"/>
  <c r="A3037" i="7"/>
  <c r="A3038" i="7"/>
  <c r="A3039" i="7"/>
  <c r="A3040" i="7"/>
  <c r="A3041" i="7"/>
  <c r="A3042" i="7"/>
  <c r="A3043" i="7"/>
  <c r="A3044" i="7"/>
  <c r="A3045" i="7"/>
  <c r="A3046" i="7"/>
  <c r="A3047" i="7"/>
  <c r="A3048" i="7"/>
  <c r="A3049" i="7"/>
  <c r="A3050" i="7"/>
  <c r="A3051" i="7"/>
  <c r="A3052" i="7"/>
  <c r="A3053" i="7"/>
  <c r="A3054" i="7"/>
  <c r="A3055" i="7"/>
  <c r="A3056" i="7"/>
  <c r="A3057" i="7"/>
  <c r="A3058" i="7"/>
  <c r="A3059" i="7"/>
  <c r="A3060" i="7"/>
  <c r="A3061" i="7"/>
  <c r="A3062" i="7"/>
  <c r="A3063" i="7"/>
  <c r="A3064" i="7"/>
  <c r="A3065" i="7"/>
  <c r="A3066" i="7"/>
  <c r="A3067" i="7"/>
  <c r="A3068" i="7"/>
  <c r="A3069" i="7"/>
  <c r="A3070" i="7"/>
  <c r="A3071" i="7"/>
  <c r="A3072" i="7"/>
  <c r="A3073" i="7"/>
  <c r="A3074" i="7"/>
  <c r="A3075" i="7"/>
  <c r="A3076" i="7"/>
  <c r="A3077" i="7"/>
  <c r="A3078" i="7"/>
  <c r="A3079" i="7"/>
  <c r="A3080" i="7"/>
  <c r="A3081" i="7"/>
  <c r="A3082" i="7"/>
  <c r="A3083" i="7"/>
  <c r="A3084" i="7"/>
  <c r="A3085" i="7"/>
  <c r="A3086" i="7"/>
  <c r="A3087" i="7"/>
  <c r="A3088" i="7"/>
  <c r="A3089" i="7"/>
  <c r="A3090" i="7"/>
  <c r="A3091" i="7"/>
  <c r="A3092" i="7"/>
  <c r="A3093" i="7"/>
  <c r="A3094" i="7"/>
  <c r="A3095" i="7"/>
  <c r="A3096" i="7"/>
  <c r="A3097" i="7"/>
  <c r="A3098" i="7"/>
  <c r="A3099" i="7"/>
  <c r="A3100" i="7"/>
  <c r="A3101" i="7"/>
  <c r="A3102" i="7"/>
  <c r="A3103" i="7"/>
  <c r="A3104" i="7"/>
  <c r="A3105" i="7"/>
  <c r="A3106" i="7"/>
  <c r="A3107" i="7"/>
  <c r="A3108" i="7"/>
  <c r="A3109" i="7"/>
  <c r="A3110" i="7"/>
  <c r="A3111" i="7"/>
  <c r="A3112" i="7"/>
  <c r="A3113" i="7"/>
  <c r="A3114" i="7"/>
  <c r="A3115" i="7"/>
  <c r="A3116" i="7"/>
  <c r="A3117" i="7"/>
  <c r="A3118" i="7"/>
  <c r="A3119" i="7"/>
  <c r="A3120" i="7"/>
  <c r="A3121" i="7"/>
  <c r="A3122" i="7"/>
  <c r="A3123" i="7"/>
  <c r="A3124" i="7"/>
  <c r="A3125" i="7"/>
  <c r="A3126" i="7"/>
  <c r="A3127" i="7"/>
  <c r="A3128" i="7"/>
  <c r="A3129" i="7"/>
  <c r="A3130" i="7"/>
  <c r="A3131" i="7"/>
  <c r="A3132" i="7"/>
  <c r="A3133" i="7"/>
  <c r="A3134" i="7"/>
  <c r="A3135" i="7"/>
  <c r="A3136" i="7"/>
  <c r="A3137" i="7"/>
  <c r="A3138" i="7"/>
  <c r="A3139" i="7"/>
  <c r="A3140" i="7"/>
  <c r="A3141" i="7"/>
  <c r="A3142" i="7"/>
  <c r="A3143" i="7"/>
  <c r="A3144" i="7"/>
  <c r="A3145" i="7"/>
  <c r="A3146" i="7"/>
  <c r="A3147" i="7"/>
  <c r="A3148" i="7"/>
  <c r="A3149" i="7"/>
  <c r="A3150" i="7"/>
  <c r="A3151" i="7"/>
  <c r="A3152" i="7"/>
  <c r="A3153" i="7"/>
  <c r="A3154" i="7"/>
  <c r="A3155" i="7"/>
  <c r="A3156" i="7"/>
  <c r="A3157" i="7"/>
  <c r="A3158" i="7"/>
  <c r="A3159" i="7"/>
  <c r="A3160" i="7"/>
  <c r="A3161" i="7"/>
  <c r="A3162" i="7"/>
  <c r="A3163" i="7"/>
  <c r="A3164" i="7"/>
  <c r="A3165" i="7"/>
  <c r="A3166" i="7"/>
  <c r="A3167" i="7"/>
  <c r="A3168" i="7"/>
  <c r="A3169" i="7"/>
  <c r="A3170" i="7"/>
  <c r="A3171" i="7"/>
  <c r="A3172" i="7"/>
  <c r="A3173" i="7"/>
  <c r="A3174" i="7"/>
  <c r="A3175" i="7"/>
  <c r="A3176" i="7"/>
  <c r="A3177" i="7"/>
  <c r="A3178" i="7"/>
  <c r="A3179" i="7"/>
  <c r="A3180" i="7"/>
  <c r="A3181" i="7"/>
  <c r="A3182" i="7"/>
  <c r="A3183" i="7"/>
  <c r="A3184" i="7"/>
  <c r="A3185" i="7"/>
  <c r="A3186" i="7"/>
  <c r="A3187" i="7"/>
  <c r="A3188" i="7"/>
  <c r="A3189" i="7"/>
  <c r="A3190" i="7"/>
  <c r="A3191" i="7"/>
  <c r="A3192" i="7"/>
  <c r="A3193" i="7"/>
  <c r="A3194" i="7"/>
  <c r="A3195" i="7"/>
  <c r="A3196" i="7"/>
  <c r="A3197" i="7"/>
  <c r="A3198" i="7"/>
  <c r="A3199" i="7"/>
  <c r="A3200" i="7"/>
  <c r="A3201" i="7"/>
  <c r="A3202" i="7"/>
  <c r="A3203" i="7"/>
  <c r="A3204" i="7"/>
  <c r="A3205" i="7"/>
  <c r="A3206" i="7"/>
  <c r="A3207" i="7"/>
  <c r="A3208" i="7"/>
  <c r="A3209" i="7"/>
  <c r="A3210" i="7"/>
  <c r="A3211" i="7"/>
  <c r="A3212" i="7"/>
  <c r="A3213" i="7"/>
  <c r="A3214" i="7"/>
  <c r="A3215" i="7"/>
  <c r="A3216" i="7"/>
  <c r="A3217" i="7"/>
  <c r="A3218" i="7"/>
  <c r="A3219" i="7"/>
  <c r="A3220" i="7"/>
  <c r="A3221" i="7"/>
  <c r="A3222" i="7"/>
  <c r="A3223" i="7"/>
  <c r="A3224" i="7"/>
  <c r="A3225" i="7"/>
  <c r="A3226" i="7"/>
  <c r="A3227" i="7"/>
  <c r="A3228" i="7"/>
  <c r="A3229" i="7"/>
  <c r="A3230" i="7"/>
  <c r="A3231" i="7"/>
  <c r="A3232" i="7"/>
  <c r="A3233" i="7"/>
  <c r="A3234" i="7"/>
  <c r="A3235" i="7"/>
  <c r="A3236" i="7"/>
  <c r="A3237" i="7"/>
  <c r="A3238" i="7"/>
  <c r="A3239" i="7"/>
  <c r="A3240" i="7"/>
  <c r="A3241" i="7"/>
  <c r="A3242" i="7"/>
  <c r="A3243" i="7"/>
  <c r="A3244" i="7"/>
  <c r="A3245" i="7"/>
  <c r="A3246" i="7"/>
  <c r="A3247" i="7"/>
  <c r="A3248" i="7"/>
  <c r="A3249" i="7"/>
  <c r="A3250" i="7"/>
  <c r="A3251" i="7"/>
  <c r="A3252" i="7"/>
  <c r="A3253" i="7"/>
  <c r="A3254" i="7"/>
  <c r="A3255" i="7"/>
  <c r="A3256" i="7"/>
  <c r="A3257" i="7"/>
  <c r="A3258" i="7"/>
  <c r="A3259" i="7"/>
  <c r="A3260" i="7"/>
  <c r="A3261" i="7"/>
  <c r="A3262" i="7"/>
  <c r="A3263" i="7"/>
  <c r="A3264" i="7"/>
  <c r="A3265" i="7"/>
  <c r="A3266" i="7"/>
  <c r="A3267" i="7"/>
  <c r="A3268" i="7"/>
  <c r="A3269" i="7"/>
  <c r="A3270" i="7"/>
  <c r="A3271" i="7"/>
  <c r="A3272" i="7"/>
  <c r="A3273" i="7"/>
  <c r="A3274" i="7"/>
  <c r="A3275" i="7"/>
  <c r="A3276" i="7"/>
  <c r="A3277" i="7"/>
  <c r="A3278" i="7"/>
  <c r="A3279" i="7"/>
  <c r="A3280" i="7"/>
  <c r="A3281" i="7"/>
  <c r="A3282" i="7"/>
  <c r="A3283" i="7"/>
  <c r="A3284" i="7"/>
  <c r="A3285" i="7"/>
  <c r="A3286" i="7"/>
  <c r="A3287" i="7"/>
  <c r="A3288" i="7"/>
  <c r="A3289" i="7"/>
  <c r="A3290" i="7"/>
  <c r="A3291" i="7"/>
  <c r="A3292" i="7"/>
  <c r="A3293" i="7"/>
  <c r="A3294" i="7"/>
  <c r="A3295" i="7"/>
  <c r="A3296" i="7"/>
  <c r="A3297" i="7"/>
  <c r="A3298" i="7"/>
  <c r="A3299" i="7"/>
  <c r="A3300" i="7"/>
  <c r="A3301" i="7"/>
  <c r="A3302" i="7"/>
  <c r="A3303" i="7"/>
  <c r="A3304" i="7"/>
  <c r="A3305" i="7"/>
  <c r="A3306" i="7"/>
  <c r="A3307" i="7"/>
  <c r="A3308" i="7"/>
  <c r="A3309" i="7"/>
  <c r="A3310" i="7"/>
  <c r="A3311" i="7"/>
  <c r="A3312" i="7"/>
  <c r="A3313" i="7"/>
  <c r="A3314" i="7"/>
  <c r="A3315" i="7"/>
  <c r="A3316" i="7"/>
  <c r="A3317" i="7"/>
  <c r="A3318" i="7"/>
  <c r="A3319" i="7"/>
  <c r="A3320" i="7"/>
  <c r="A3321" i="7"/>
  <c r="A3322" i="7"/>
  <c r="A3323" i="7"/>
  <c r="A3324" i="7"/>
  <c r="A3325" i="7"/>
  <c r="A3326" i="7"/>
  <c r="A3327" i="7"/>
  <c r="A3328" i="7"/>
  <c r="A3329" i="7"/>
  <c r="A3330" i="7"/>
  <c r="A3331" i="7"/>
  <c r="A3332" i="7"/>
  <c r="A3333" i="7"/>
  <c r="A3334" i="7"/>
  <c r="A3335" i="7"/>
  <c r="A3336" i="7"/>
  <c r="A3337" i="7"/>
  <c r="A3338" i="7"/>
  <c r="A3339" i="7"/>
  <c r="A3340" i="7"/>
  <c r="A3341" i="7"/>
  <c r="A3342" i="7"/>
  <c r="A3343" i="7"/>
  <c r="A3344" i="7"/>
  <c r="A3345" i="7"/>
  <c r="A3346" i="7"/>
  <c r="A3347" i="7"/>
  <c r="A3348" i="7"/>
  <c r="A3349" i="7"/>
  <c r="A3350" i="7"/>
  <c r="A3351" i="7"/>
  <c r="A3352" i="7"/>
  <c r="A3353" i="7"/>
  <c r="A3354" i="7"/>
  <c r="A3355" i="7"/>
  <c r="A3356" i="7"/>
  <c r="A3357" i="7"/>
  <c r="A3358" i="7"/>
  <c r="A3359" i="7"/>
  <c r="A3360" i="7"/>
  <c r="A3361" i="7"/>
  <c r="A3362" i="7"/>
  <c r="A3363" i="7"/>
  <c r="A3364" i="7"/>
  <c r="A3365" i="7"/>
  <c r="A3366" i="7"/>
  <c r="A3367" i="7"/>
  <c r="A3368" i="7"/>
  <c r="A3369" i="7"/>
  <c r="A3370" i="7"/>
  <c r="A3371" i="7"/>
  <c r="A3372" i="7"/>
  <c r="A3373" i="7"/>
  <c r="A3374" i="7"/>
  <c r="A3375" i="7"/>
  <c r="A3376" i="7"/>
  <c r="A3377" i="7"/>
  <c r="A3378" i="7"/>
  <c r="A3379" i="7"/>
  <c r="A3380" i="7"/>
  <c r="A3381" i="7"/>
  <c r="A3382" i="7"/>
  <c r="A3383" i="7"/>
  <c r="A3384" i="7"/>
  <c r="A3385" i="7"/>
  <c r="A3386" i="7"/>
  <c r="A3387" i="7"/>
  <c r="A3388" i="7"/>
  <c r="A3389" i="7"/>
  <c r="A3390" i="7"/>
  <c r="A3391" i="7"/>
  <c r="A3392" i="7"/>
  <c r="A3393" i="7"/>
  <c r="A3394" i="7"/>
  <c r="A3395" i="7"/>
  <c r="A3396" i="7"/>
  <c r="A3397" i="7"/>
  <c r="A3398" i="7"/>
  <c r="A3399" i="7"/>
  <c r="A3400" i="7"/>
  <c r="A3401" i="7"/>
  <c r="A3402" i="7"/>
  <c r="A3403" i="7"/>
  <c r="A3404" i="7"/>
  <c r="A3405" i="7"/>
  <c r="A3406" i="7"/>
  <c r="A3407" i="7"/>
  <c r="A3408" i="7"/>
  <c r="A3409" i="7"/>
  <c r="A3410" i="7"/>
  <c r="A3411" i="7"/>
  <c r="A3412" i="7"/>
  <c r="A3413" i="7"/>
  <c r="A3414" i="7"/>
  <c r="A3415" i="7"/>
  <c r="A3416" i="7"/>
  <c r="A3417" i="7"/>
  <c r="A3418" i="7"/>
  <c r="A3419" i="7"/>
  <c r="A3420" i="7"/>
  <c r="A3421" i="7"/>
  <c r="A3422" i="7"/>
  <c r="A3423" i="7"/>
  <c r="A3424" i="7"/>
  <c r="A3425" i="7"/>
  <c r="A3426" i="7"/>
  <c r="A3427" i="7"/>
  <c r="A3428" i="7"/>
  <c r="A3429" i="7"/>
  <c r="A3430" i="7"/>
  <c r="A3431" i="7"/>
  <c r="A3432" i="7"/>
  <c r="A3433" i="7"/>
  <c r="A3434" i="7"/>
  <c r="A3435" i="7"/>
  <c r="A3436" i="7"/>
  <c r="A3437" i="7"/>
  <c r="A3438" i="7"/>
  <c r="A3439" i="7"/>
  <c r="A3440" i="7"/>
  <c r="A3441" i="7"/>
  <c r="A3442" i="7"/>
  <c r="A3443" i="7"/>
  <c r="A3444" i="7"/>
  <c r="A3445" i="7"/>
  <c r="A3446" i="7"/>
  <c r="A3447" i="7"/>
  <c r="A3448" i="7"/>
  <c r="A3449" i="7"/>
  <c r="A3450" i="7"/>
  <c r="A3451" i="7"/>
  <c r="A3452" i="7"/>
  <c r="A3453" i="7"/>
  <c r="A3454" i="7"/>
  <c r="A3455" i="7"/>
  <c r="A3456" i="7"/>
  <c r="A3457" i="7"/>
  <c r="A3458" i="7"/>
  <c r="A3459" i="7"/>
  <c r="A3460" i="7"/>
  <c r="A3461" i="7"/>
  <c r="A3462" i="7"/>
  <c r="A3463" i="7"/>
  <c r="A3464" i="7"/>
  <c r="A3465" i="7"/>
  <c r="A3466" i="7"/>
  <c r="A3467" i="7"/>
  <c r="A3468" i="7"/>
  <c r="A3469" i="7"/>
  <c r="A3470" i="7"/>
  <c r="A3471" i="7"/>
  <c r="A3472" i="7"/>
  <c r="A3473" i="7"/>
  <c r="A3474" i="7"/>
  <c r="A3475" i="7"/>
  <c r="A3476" i="7"/>
  <c r="A3477" i="7"/>
  <c r="A3478" i="7"/>
  <c r="A3479" i="7"/>
  <c r="A3480" i="7"/>
  <c r="A3481" i="7"/>
  <c r="A3482" i="7"/>
  <c r="A3483" i="7"/>
  <c r="A3484" i="7"/>
  <c r="A3485" i="7"/>
  <c r="A3486" i="7"/>
  <c r="A3487" i="7"/>
  <c r="A3488" i="7"/>
  <c r="A3489" i="7"/>
  <c r="A3490" i="7"/>
  <c r="A3491" i="7"/>
  <c r="A3492" i="7"/>
  <c r="A3493" i="7"/>
  <c r="A3494" i="7"/>
  <c r="A3495" i="7"/>
  <c r="A3496" i="7"/>
  <c r="A3497" i="7"/>
  <c r="A3498" i="7"/>
  <c r="A3499" i="7"/>
  <c r="A3500" i="7"/>
  <c r="A3501" i="7"/>
  <c r="A3502" i="7"/>
  <c r="A3503" i="7"/>
  <c r="A3504" i="7"/>
  <c r="A3505" i="7"/>
  <c r="A3506" i="7"/>
  <c r="A3507" i="7"/>
  <c r="A3508" i="7"/>
  <c r="A3509" i="7"/>
  <c r="A3510" i="7"/>
  <c r="A3511" i="7"/>
  <c r="A3512" i="7"/>
  <c r="A3513" i="7"/>
  <c r="A3514" i="7"/>
  <c r="A3515" i="7"/>
  <c r="A3516" i="7"/>
  <c r="A3517" i="7"/>
  <c r="A3518" i="7"/>
  <c r="A3519" i="7"/>
  <c r="A3520" i="7"/>
  <c r="A3521" i="7"/>
  <c r="A3522" i="7"/>
  <c r="A3523" i="7"/>
  <c r="A3524" i="7"/>
  <c r="A3525" i="7"/>
  <c r="A3526" i="7"/>
  <c r="A3527" i="7"/>
  <c r="A3528" i="7"/>
  <c r="A3529" i="7"/>
  <c r="A3530" i="7"/>
  <c r="A3531" i="7"/>
  <c r="A3532" i="7"/>
  <c r="A3533" i="7"/>
  <c r="A3534" i="7"/>
  <c r="A3535" i="7"/>
  <c r="A3536" i="7"/>
  <c r="A3537" i="7"/>
  <c r="A3538" i="7"/>
  <c r="A3539" i="7"/>
  <c r="A3540" i="7"/>
  <c r="A3541" i="7"/>
  <c r="A3542" i="7"/>
  <c r="A3543" i="7"/>
  <c r="A3544" i="7"/>
  <c r="A3545" i="7"/>
  <c r="A3546" i="7"/>
  <c r="A3547" i="7"/>
  <c r="A3548" i="7"/>
  <c r="A3549" i="7"/>
  <c r="A3550" i="7"/>
  <c r="A3551" i="7"/>
  <c r="A3552" i="7"/>
  <c r="A3553" i="7"/>
  <c r="A3554" i="7"/>
  <c r="A3555" i="7"/>
  <c r="A3556" i="7"/>
  <c r="A3557" i="7"/>
  <c r="A3558" i="7"/>
  <c r="A3559" i="7"/>
  <c r="A3560" i="7"/>
  <c r="A3561" i="7"/>
  <c r="A3562" i="7"/>
  <c r="A3563" i="7"/>
  <c r="A3564" i="7"/>
  <c r="A3565" i="7"/>
  <c r="A3566" i="7"/>
  <c r="A3567" i="7"/>
  <c r="A3568" i="7"/>
  <c r="A3569" i="7"/>
  <c r="A3570" i="7"/>
  <c r="A3571" i="7"/>
  <c r="A3572" i="7"/>
  <c r="A3573" i="7"/>
  <c r="A3574" i="7"/>
  <c r="A3575" i="7"/>
  <c r="A3576" i="7"/>
  <c r="A3577" i="7"/>
  <c r="A3578" i="7"/>
  <c r="A3579" i="7"/>
  <c r="A3580" i="7"/>
  <c r="A3581" i="7"/>
  <c r="A3582" i="7"/>
  <c r="A3583" i="7"/>
  <c r="A3584" i="7"/>
  <c r="A3585" i="7"/>
  <c r="A3586" i="7"/>
  <c r="A3587" i="7"/>
  <c r="A3588" i="7"/>
  <c r="A3589" i="7"/>
  <c r="A3590" i="7"/>
  <c r="A3591" i="7"/>
  <c r="A3592" i="7"/>
  <c r="A3593" i="7"/>
  <c r="A3594" i="7"/>
  <c r="A3595" i="7"/>
  <c r="A3596" i="7"/>
  <c r="A3597" i="7"/>
  <c r="A3598" i="7"/>
  <c r="A3599" i="7"/>
  <c r="A3600" i="7"/>
  <c r="A3601" i="7"/>
  <c r="A3602" i="7"/>
  <c r="A3603" i="7"/>
  <c r="A3604" i="7"/>
  <c r="A3605" i="7"/>
  <c r="A3606" i="7"/>
  <c r="A3607" i="7"/>
  <c r="A3608" i="7"/>
  <c r="A3609" i="7"/>
  <c r="A3610" i="7"/>
  <c r="A3611" i="7"/>
  <c r="A3612" i="7"/>
  <c r="A3613" i="7"/>
  <c r="A3614" i="7"/>
  <c r="A3615" i="7"/>
  <c r="A3616" i="7"/>
  <c r="A3617" i="7"/>
  <c r="A3618" i="7"/>
  <c r="A3619" i="7"/>
  <c r="A3620" i="7"/>
  <c r="A3621" i="7"/>
  <c r="A3622" i="7"/>
  <c r="A3623" i="7"/>
  <c r="A3624" i="7"/>
  <c r="A3625" i="7"/>
  <c r="A3626" i="7"/>
  <c r="A3627" i="7"/>
  <c r="A3628" i="7"/>
  <c r="A3629" i="7"/>
  <c r="A3630" i="7"/>
  <c r="A3631" i="7"/>
  <c r="A3632" i="7"/>
  <c r="A3633" i="7"/>
  <c r="A3634" i="7"/>
  <c r="A3635" i="7"/>
  <c r="A3636" i="7"/>
  <c r="A3637" i="7"/>
  <c r="A3638" i="7"/>
  <c r="A3639" i="7"/>
  <c r="A3640" i="7"/>
  <c r="A3641" i="7"/>
  <c r="A3642" i="7"/>
  <c r="A3643" i="7"/>
  <c r="A3644" i="7"/>
  <c r="A3645" i="7"/>
  <c r="A3646" i="7"/>
  <c r="A3647" i="7"/>
  <c r="A3648" i="7"/>
  <c r="A3649" i="7"/>
  <c r="A3650" i="7"/>
  <c r="A3651" i="7"/>
  <c r="A3652" i="7"/>
  <c r="A3653" i="7"/>
  <c r="A3654" i="7"/>
  <c r="A3655" i="7"/>
  <c r="A3656" i="7"/>
  <c r="A3657" i="7"/>
  <c r="A3658" i="7"/>
  <c r="A3659" i="7"/>
  <c r="A3660" i="7"/>
  <c r="A3661" i="7"/>
  <c r="A3662" i="7"/>
  <c r="A3663" i="7"/>
  <c r="A3664" i="7"/>
  <c r="A3665" i="7"/>
  <c r="A3666" i="7"/>
  <c r="A3667" i="7"/>
  <c r="A3668" i="7"/>
  <c r="A3669" i="7"/>
  <c r="A3670" i="7"/>
  <c r="A3671" i="7"/>
  <c r="A3672" i="7"/>
  <c r="A3673" i="7"/>
  <c r="A3674" i="7"/>
  <c r="A3675" i="7"/>
  <c r="A3676" i="7"/>
  <c r="A3677" i="7"/>
  <c r="A3678" i="7"/>
  <c r="A3679" i="7"/>
  <c r="A3680" i="7"/>
  <c r="A3681" i="7"/>
  <c r="A3682" i="7"/>
  <c r="A3683" i="7"/>
  <c r="A3684" i="7"/>
  <c r="A3685" i="7"/>
  <c r="A3686" i="7"/>
  <c r="A3687" i="7"/>
  <c r="A3688" i="7"/>
  <c r="A3689" i="7"/>
  <c r="A3690" i="7"/>
  <c r="A3691" i="7"/>
  <c r="A3692" i="7"/>
  <c r="A3693" i="7"/>
  <c r="A3694" i="7"/>
  <c r="A3695" i="7"/>
  <c r="A3696" i="7"/>
  <c r="A3697" i="7"/>
  <c r="A3698" i="7"/>
  <c r="A3699" i="7"/>
  <c r="A3700" i="7"/>
  <c r="A3701" i="7"/>
  <c r="A3702" i="7"/>
  <c r="A3703" i="7"/>
  <c r="A3704" i="7"/>
  <c r="A3705" i="7"/>
  <c r="A3706" i="7"/>
  <c r="A3707" i="7"/>
  <c r="A3708" i="7"/>
  <c r="A3709" i="7"/>
  <c r="A3710" i="7"/>
  <c r="A3711" i="7"/>
  <c r="A3712" i="7"/>
  <c r="A3713" i="7"/>
  <c r="A3714" i="7"/>
  <c r="A3715" i="7"/>
  <c r="A3716" i="7"/>
  <c r="A3717" i="7"/>
  <c r="A3718" i="7"/>
  <c r="A3719" i="7"/>
  <c r="A3720" i="7"/>
  <c r="A3721" i="7"/>
  <c r="A3722" i="7"/>
  <c r="A3723" i="7"/>
  <c r="A3724" i="7"/>
  <c r="A3725" i="7"/>
  <c r="A3726" i="7"/>
  <c r="A3727" i="7"/>
  <c r="A3728" i="7"/>
  <c r="A3729" i="7"/>
  <c r="A3730" i="7"/>
  <c r="A3731" i="7"/>
  <c r="A3732" i="7"/>
  <c r="A3733" i="7"/>
  <c r="A3734" i="7"/>
  <c r="A3735" i="7"/>
  <c r="A3736" i="7"/>
  <c r="A3737" i="7"/>
  <c r="A3738" i="7"/>
  <c r="A3739" i="7"/>
  <c r="A3740" i="7"/>
  <c r="A3741" i="7"/>
  <c r="A3742" i="7"/>
  <c r="A3743" i="7"/>
  <c r="A3744" i="7"/>
  <c r="A3745" i="7"/>
  <c r="A3746" i="7"/>
  <c r="A3747" i="7"/>
  <c r="A3748" i="7"/>
  <c r="A3749" i="7"/>
  <c r="A3750" i="7"/>
  <c r="A3751" i="7"/>
  <c r="A3752" i="7"/>
  <c r="A3753" i="7"/>
  <c r="A3754" i="7"/>
  <c r="A3755" i="7"/>
  <c r="A3756" i="7"/>
  <c r="A3757" i="7"/>
  <c r="A3758" i="7"/>
  <c r="A3759" i="7"/>
  <c r="A3760" i="7"/>
  <c r="A3761" i="7"/>
  <c r="A3762" i="7"/>
  <c r="A3763" i="7"/>
  <c r="A3764" i="7"/>
  <c r="A3765" i="7"/>
  <c r="A8" i="7"/>
  <c r="A9" i="7"/>
  <c r="A10" i="7"/>
  <c r="A7" i="7"/>
  <c r="J8" i="4"/>
  <c r="J9" i="4"/>
  <c r="J10" i="4"/>
  <c r="J7" i="4"/>
  <c r="A491" i="7" l="1"/>
  <c r="A482" i="7"/>
  <c r="A441" i="7"/>
  <c r="A429" i="7"/>
  <c r="H500" i="4"/>
  <c r="H484" i="4"/>
  <c r="H476" i="4"/>
  <c r="H470" i="4"/>
  <c r="H457" i="4"/>
  <c r="H454" i="4"/>
  <c r="H448" i="4"/>
  <c r="H444" i="4"/>
  <c r="H438" i="4"/>
  <c r="H435" i="4"/>
  <c r="H426" i="4"/>
  <c r="H419" i="4"/>
  <c r="H416" i="4"/>
  <c r="H413" i="4"/>
  <c r="H407" i="4"/>
  <c r="H404" i="4"/>
  <c r="H389" i="4"/>
  <c r="H378" i="4"/>
  <c r="H375" i="4"/>
  <c r="H360" i="4"/>
  <c r="H337" i="4"/>
  <c r="H322" i="4"/>
  <c r="H317" i="4"/>
  <c r="H310" i="4"/>
  <c r="H304" i="4"/>
  <c r="H288" i="4"/>
  <c r="H264" i="4"/>
  <c r="H254" i="4"/>
  <c r="H236" i="4"/>
  <c r="H217" i="4"/>
  <c r="H214" i="4"/>
  <c r="H199" i="4"/>
  <c r="H191" i="4"/>
  <c r="H178" i="4"/>
  <c r="H163" i="4"/>
  <c r="H158" i="4"/>
  <c r="H154" i="4"/>
  <c r="H136" i="4"/>
  <c r="H131" i="4"/>
  <c r="H119" i="4"/>
  <c r="H88" i="4"/>
  <c r="H73" i="4"/>
  <c r="H47" i="4"/>
  <c r="H44" i="4"/>
  <c r="H23" i="4"/>
  <c r="A489" i="7"/>
  <c r="A480" i="7"/>
  <c r="A345" i="7"/>
  <c r="H504" i="4"/>
  <c r="H498" i="4"/>
  <c r="H486" i="4"/>
  <c r="H474" i="4"/>
  <c r="H466" i="4"/>
  <c r="H461" i="4"/>
  <c r="H450" i="4"/>
  <c r="H424" i="4"/>
  <c r="H402" i="4"/>
  <c r="H393" i="4"/>
  <c r="H386" i="4"/>
  <c r="H380" i="4"/>
  <c r="H373" i="4"/>
  <c r="H366" i="4"/>
  <c r="H363" i="4"/>
  <c r="H351" i="4"/>
  <c r="H348" i="4"/>
  <c r="H341" i="4"/>
  <c r="H335" i="4"/>
  <c r="H330" i="4"/>
  <c r="H324" i="4"/>
  <c r="H315" i="4"/>
  <c r="H295" i="4"/>
  <c r="H286" i="4"/>
  <c r="H280" i="4"/>
  <c r="H277" i="4"/>
  <c r="H274" i="4"/>
  <c r="H269" i="4"/>
  <c r="H250" i="4"/>
  <c r="H232" i="4"/>
  <c r="H226" i="4"/>
  <c r="H221" i="4"/>
  <c r="H208" i="4"/>
  <c r="H172" i="4"/>
  <c r="H156" i="4"/>
  <c r="H145" i="4"/>
  <c r="H138" i="4"/>
  <c r="H129" i="4"/>
  <c r="H117" i="4"/>
  <c r="H97" i="4"/>
  <c r="H94" i="4"/>
  <c r="H84" i="4"/>
  <c r="H81" i="4"/>
  <c r="H64" i="4"/>
  <c r="H32" i="4"/>
  <c r="H19" i="4"/>
  <c r="W2" i="9"/>
  <c r="A453" i="7"/>
  <c r="A35" i="7"/>
  <c r="A255" i="7"/>
  <c r="A216" i="7"/>
  <c r="A28" i="7"/>
  <c r="A479" i="7"/>
  <c r="A212" i="7"/>
  <c r="A134" i="7"/>
  <c r="A100" i="7"/>
  <c r="A343" i="7"/>
  <c r="A253" i="7"/>
  <c r="A171" i="7"/>
  <c r="A133" i="7"/>
  <c r="A26" i="7"/>
  <c r="H472" i="4"/>
  <c r="H463" i="4"/>
  <c r="H401" i="4"/>
  <c r="H234" i="4"/>
  <c r="H162" i="4"/>
  <c r="H90" i="4"/>
  <c r="H43" i="4"/>
  <c r="H34" i="4"/>
  <c r="A107" i="7"/>
  <c r="A127" i="7"/>
  <c r="H256" i="4"/>
  <c r="H20" i="4"/>
  <c r="A176" i="7"/>
  <c r="A468" i="7"/>
  <c r="A331" i="7"/>
  <c r="A244" i="7"/>
  <c r="A54" i="7"/>
  <c r="H496" i="4"/>
  <c r="H365" i="4"/>
  <c r="H354" i="4"/>
  <c r="H323" i="4"/>
  <c r="H238" i="4"/>
  <c r="H193" i="4"/>
  <c r="H184" i="4"/>
  <c r="H56" i="4"/>
  <c r="A109" i="7"/>
  <c r="A125" i="7"/>
  <c r="A53" i="7"/>
  <c r="H478" i="4"/>
  <c r="H458" i="4"/>
  <c r="H436" i="4"/>
  <c r="H202" i="4"/>
  <c r="H166" i="4"/>
  <c r="H121" i="4"/>
  <c r="A442" i="7"/>
  <c r="A200" i="7"/>
  <c r="A124" i="7"/>
  <c r="H367" i="4"/>
  <c r="H58" i="4"/>
  <c r="A279" i="7"/>
  <c r="A248" i="7"/>
  <c r="A91" i="7"/>
  <c r="A503" i="7"/>
  <c r="A464" i="7"/>
  <c r="A122" i="7"/>
  <c r="A50" i="7"/>
  <c r="H141" i="4"/>
  <c r="A349" i="7"/>
  <c r="A291" i="7"/>
  <c r="A320" i="7"/>
  <c r="A120" i="7"/>
  <c r="H329" i="4"/>
  <c r="H298" i="4"/>
  <c r="H289" i="4"/>
  <c r="H197" i="4"/>
  <c r="A333" i="7"/>
  <c r="A368" i="7"/>
  <c r="A194" i="7"/>
  <c r="A115" i="7"/>
  <c r="A48" i="7"/>
  <c r="H502" i="4"/>
  <c r="H462" i="4"/>
  <c r="H143" i="4"/>
  <c r="A300" i="7"/>
  <c r="A342" i="7"/>
  <c r="A59" i="7"/>
  <c r="A371" i="7"/>
  <c r="A495" i="7"/>
  <c r="A79" i="7"/>
  <c r="A46" i="7"/>
  <c r="H411" i="4"/>
  <c r="H391" i="4"/>
  <c r="H262" i="4"/>
  <c r="H69" i="4"/>
  <c r="A414" i="7"/>
  <c r="A318" i="7"/>
  <c r="A294" i="7"/>
  <c r="A270" i="7"/>
  <c r="A246" i="7"/>
  <c r="A222" i="7"/>
  <c r="A198" i="7"/>
  <c r="A174" i="7"/>
  <c r="A30" i="7"/>
  <c r="A346" i="7"/>
  <c r="A273" i="7"/>
  <c r="A80" i="7"/>
  <c r="A390" i="7"/>
  <c r="A446" i="7"/>
  <c r="A321" i="7"/>
  <c r="A297" i="7"/>
  <c r="A249" i="7"/>
  <c r="A225" i="7"/>
  <c r="A201" i="7"/>
  <c r="A177" i="7"/>
  <c r="A152" i="7"/>
  <c r="A128" i="7"/>
  <c r="A104" i="7"/>
  <c r="A55" i="7"/>
  <c r="A340" i="7"/>
  <c r="A148" i="7"/>
  <c r="H434" i="4"/>
  <c r="H384" i="4"/>
  <c r="H334" i="4"/>
  <c r="H140" i="4"/>
  <c r="H116" i="4"/>
  <c r="H92" i="4"/>
  <c r="H42" i="4"/>
  <c r="H18" i="4"/>
  <c r="A431" i="7"/>
  <c r="A359" i="7"/>
  <c r="H377" i="4"/>
  <c r="H353" i="4"/>
  <c r="A381" i="7"/>
  <c r="A309" i="7"/>
  <c r="A285" i="7"/>
  <c r="A261" i="7"/>
  <c r="A237" i="7"/>
  <c r="A213" i="7"/>
  <c r="A189" i="7"/>
  <c r="A165" i="7"/>
  <c r="H305" i="4"/>
  <c r="H281" i="4"/>
  <c r="H257" i="4"/>
  <c r="H233" i="4"/>
  <c r="H209" i="4"/>
  <c r="H185" i="4"/>
  <c r="A13" i="7"/>
  <c r="A67" i="7"/>
  <c r="A372" i="7"/>
  <c r="A483" i="7"/>
  <c r="A409" i="7"/>
  <c r="A422" i="7"/>
  <c r="A459" i="7"/>
  <c r="W3" i="9"/>
  <c r="H15" i="4"/>
  <c r="A12" i="7"/>
  <c r="H14" i="4"/>
  <c r="A11" i="7"/>
</calcChain>
</file>

<file path=xl/comments1.xml><?xml version="1.0" encoding="utf-8"?>
<comments xmlns="http://schemas.openxmlformats.org/spreadsheetml/2006/main">
  <authors>
    <author>Helen Lillis</author>
    <author>Graeme Duncan</author>
  </authors>
  <commentList>
    <comment ref="Y4" authorId="0" shapeId="0">
      <text>
        <r>
          <rPr>
            <b/>
            <sz val="9"/>
            <color indexed="81"/>
            <rFont val="Tahoma"/>
            <family val="2"/>
          </rPr>
          <t>Helen Lillis:</t>
        </r>
        <r>
          <rPr>
            <sz val="9"/>
            <color indexed="81"/>
            <rFont val="Tahoma"/>
            <family val="2"/>
          </rPr>
          <t xml:space="preserve">
Changed to official vocab list</t>
        </r>
      </text>
    </comment>
    <comment ref="Y5" authorId="0" shapeId="0">
      <text>
        <r>
          <rPr>
            <b/>
            <sz val="9"/>
            <color indexed="81"/>
            <rFont val="Tahoma"/>
            <family val="2"/>
          </rPr>
          <t>Helen Lillis:</t>
        </r>
        <r>
          <rPr>
            <sz val="9"/>
            <color indexed="81"/>
            <rFont val="Tahoma"/>
            <family val="2"/>
          </rPr>
          <t xml:space="preserve">
Changed to official vocab list</t>
        </r>
      </text>
    </comment>
    <comment ref="X12" authorId="0" shapeId="0">
      <text>
        <r>
          <rPr>
            <b/>
            <sz val="9"/>
            <color indexed="81"/>
            <rFont val="Tahoma"/>
            <family val="2"/>
          </rPr>
          <t>Helen Lillis:</t>
        </r>
        <r>
          <rPr>
            <sz val="9"/>
            <color indexed="81"/>
            <rFont val="Tahoma"/>
            <family val="2"/>
          </rPr>
          <t xml:space="preserve">
We suggest adding "benthic broad habitat types" as we have done here</t>
        </r>
      </text>
    </comment>
    <comment ref="Y12" authorId="1" shapeId="0">
      <text>
        <r>
          <rPr>
            <b/>
            <sz val="9"/>
            <color indexed="81"/>
            <rFont val="Tahoma"/>
            <family val="2"/>
          </rPr>
          <t>Graeme Duncan:</t>
        </r>
        <r>
          <rPr>
            <sz val="9"/>
            <color indexed="81"/>
            <rFont val="Tahoma"/>
            <family val="2"/>
          </rPr>
          <t xml:space="preserve">
Changed to official vocab list</t>
        </r>
      </text>
    </comment>
  </commentList>
</comments>
</file>

<file path=xl/sharedStrings.xml><?xml version="1.0" encoding="utf-8"?>
<sst xmlns="http://schemas.openxmlformats.org/spreadsheetml/2006/main" count="10611" uniqueCount="7426">
  <si>
    <t>Field name in WP4 habitat database</t>
  </si>
  <si>
    <t>Relevant OBIS element in the Class Record table</t>
  </si>
  <si>
    <t>Field description</t>
  </si>
  <si>
    <t>Field Type</t>
  </si>
  <si>
    <t>Example</t>
  </si>
  <si>
    <t>DatasetID</t>
  </si>
  <si>
    <t>Unique identifier of the dataset. Suggested format: 
"CountryCode"    :    "Organization"    :    "Project Acronym"</t>
  </si>
  <si>
    <t>Text - Mandatory</t>
  </si>
  <si>
    <t>IT:ISPRA:MAERL_1</t>
  </si>
  <si>
    <t>ShortTitle</t>
  </si>
  <si>
    <t>Running title of the dataset</t>
  </si>
  <si>
    <t>Mediterranean Sea Maerl occurrences</t>
  </si>
  <si>
    <t>DatasetName</t>
  </si>
  <si>
    <t>title</t>
  </si>
  <si>
    <t xml:space="preserve"> Name of the dataset (or of the project) </t>
  </si>
  <si>
    <t>Synthesis of the cartographic information on the coralligenous assemblage and other biogenic calcareous formation in the Mediterranean Sea (Maerl)</t>
  </si>
  <si>
    <t>DataCreation</t>
  </si>
  <si>
    <t>pubDate</t>
  </si>
  <si>
    <t>Data of dataset upload on the portal</t>
  </si>
  <si>
    <t>Date format ISO 8601 - mandatory</t>
  </si>
  <si>
    <t>ExpectedCitation</t>
  </si>
  <si>
    <t>Citation</t>
  </si>
  <si>
    <t>Reference</t>
  </si>
  <si>
    <t>Abstract</t>
  </si>
  <si>
    <t>abstract</t>
  </si>
  <si>
    <t>Short description of the dataset</t>
  </si>
  <si>
    <t>Restriction</t>
  </si>
  <si>
    <t>accessRights and/or License</t>
  </si>
  <si>
    <t>Information about who can access the data or indication of its security status</t>
  </si>
  <si>
    <t>Creative Commons CC-BY (free to share)</t>
  </si>
  <si>
    <t>Owner/Contact</t>
  </si>
  <si>
    <t>Creator (data owner); metadata provider;contacts</t>
  </si>
  <si>
    <t>First Name</t>
  </si>
  <si>
    <t>Last Name</t>
  </si>
  <si>
    <t>Organization</t>
  </si>
  <si>
    <t>Phone</t>
  </si>
  <si>
    <t>Email</t>
  </si>
  <si>
    <t>Homepage</t>
  </si>
  <si>
    <t>Address</t>
  </si>
  <si>
    <t>City</t>
  </si>
  <si>
    <t>State/Province</t>
  </si>
  <si>
    <t>Country</t>
  </si>
  <si>
    <t>Zip/Postal Code</t>
  </si>
  <si>
    <t>Rights Holder</t>
  </si>
  <si>
    <t>Text - optional</t>
  </si>
  <si>
    <t>Leonardo</t>
  </si>
  <si>
    <t>Tunesi</t>
  </si>
  <si>
    <t>ISPRA</t>
  </si>
  <si>
    <t>012345 678910</t>
  </si>
  <si>
    <t>leonardo.tunesi@isprambiente.it</t>
  </si>
  <si>
    <t>www.isprambiente.gov.it</t>
  </si>
  <si>
    <t>Via Vitaliano Brancati 48</t>
  </si>
  <si>
    <t>Rome</t>
  </si>
  <si>
    <t>Italy</t>
  </si>
  <si>
    <t>00144</t>
  </si>
  <si>
    <t>Resource Creator 1</t>
  </si>
  <si>
    <t>Sabrina</t>
  </si>
  <si>
    <t>Agnesi</t>
  </si>
  <si>
    <t>010987 654321</t>
  </si>
  <si>
    <t>sabrina.agnesi@isprambiente.it</t>
  </si>
  <si>
    <t>Resource Creator 2</t>
  </si>
  <si>
    <t>Resource Creator 3</t>
  </si>
  <si>
    <t>Resource Creator 4</t>
  </si>
  <si>
    <t>Resource Creator 5</t>
  </si>
  <si>
    <t>Relevant OBIS element in the SamplingEvent table</t>
  </si>
  <si>
    <t>eventID</t>
  </si>
  <si>
    <t>parentEventID</t>
  </si>
  <si>
    <t>eventDate</t>
  </si>
  <si>
    <t>Location:DecimalLatitude</t>
  </si>
  <si>
    <t>Location:DecimalLongitude</t>
  </si>
  <si>
    <t>Location:minimumDepthInMeters</t>
  </si>
  <si>
    <t>Location:maximumDepthInMeters</t>
  </si>
  <si>
    <t>EventID</t>
  </si>
  <si>
    <t>ParentEventID</t>
  </si>
  <si>
    <t>Date</t>
  </si>
  <si>
    <t>Latitude (wgs84)</t>
  </si>
  <si>
    <t>Longitude (wgs84)</t>
  </si>
  <si>
    <t>MinimumDepth</t>
  </si>
  <si>
    <t>MaximumDepth</t>
  </si>
  <si>
    <t xml:space="preserve">Unique identifier of each sampling point of the dataset. Suggested format: 
"DatasetID"   :   "original sampleID"
</t>
  </si>
  <si>
    <t>Identifier used to group subsets of data (e.g. data from the same cruise). Suggested format:
"DatasetID"   :   "gruoping identifier"</t>
  </si>
  <si>
    <t>Sampling Date (ISO 8601)
YYYY-MM-DD</t>
  </si>
  <si>
    <t>Latitude in decimal degree 
Datum must be EPSG:4326 (wgs84)</t>
  </si>
  <si>
    <t>Longitude in decimal degree
 Datum must be EPSG:4326 (wgs84)</t>
  </si>
  <si>
    <t>Record as a positive value.
In the case of a single measurement of depth being taken per sample, populate the same depth in MinimumDepth and MaximumDepth columns.</t>
  </si>
  <si>
    <t>Text - mandatory</t>
  </si>
  <si>
    <t>Numeric - mandatory</t>
  </si>
  <si>
    <t>Numeric - optional</t>
  </si>
  <si>
    <t>IT:ISPRA:MAERL_1:000000SA1</t>
  </si>
  <si>
    <t>IT:ISPRA:MAERL_1:CRUSE_1:000000SA2</t>
  </si>
  <si>
    <t>IT:ISPRA:MAERL_1:CRUSE_1</t>
  </si>
  <si>
    <t>IT:ISPRA:MAERL_1:CRUSE_1:000000SA3</t>
  </si>
  <si>
    <t>OBIS-ENV TABLE: "SamplingEvents"</t>
  </si>
  <si>
    <t>measurementID</t>
  </si>
  <si>
    <t>measurementType</t>
  </si>
  <si>
    <t>measurementValue</t>
  </si>
  <si>
    <t>measurementDeterminedBy</t>
  </si>
  <si>
    <t>measurementDeterminedDate</t>
  </si>
  <si>
    <t>measurementMethod</t>
  </si>
  <si>
    <t>measurementRemarks</t>
  </si>
  <si>
    <t>OccurrenceID</t>
  </si>
  <si>
    <t>SeabedStatus</t>
  </si>
  <si>
    <t>SeabedTypeDeterminer</t>
  </si>
  <si>
    <t>SeabedTypeDeterminedDate</t>
  </si>
  <si>
    <t>SeabedTypeDeterminedMethod</t>
  </si>
  <si>
    <t>SourceHabitatOccurrenceID</t>
  </si>
  <si>
    <t>RelationshipToSourceHabitat</t>
  </si>
  <si>
    <t>Comments</t>
  </si>
  <si>
    <t>Same EventID as of "sampling events" tab
In case of more measurement related to the same sample, replicate the EventID.</t>
  </si>
  <si>
    <t>Select from the dropdown list the relevant one among "sampling methods", available substrate classifications and available seabedhabitat classifications</t>
  </si>
  <si>
    <t>Select from the dropdown list the relevant item according to the MeasuremetType entry</t>
  </si>
  <si>
    <t>(if available), describe the "healthy" status of the Habitat according to relevant European Directives (i.e. WFD, Habitat Directive and MSFD).</t>
  </si>
  <si>
    <t>In case of seabed habitat type converted from other classification systems, indicate the name/organization of the conversion maker</t>
  </si>
  <si>
    <t>The date on which the conversion was made</t>
  </si>
  <si>
    <t>A description of or reference to (publication, link, other) the method or protocol used to determine the seabed Type</t>
  </si>
  <si>
    <t>HabitatOccurenceID  of the relevant record from which the MeasurementValue is derived. This allows, for example,  to identify the "original" classification of the seabed.</t>
  </si>
  <si>
    <t>Relationship between the derived record (e.g. the EUNIS code assigned starting from another classification system) and the original MeasurementType value.</t>
  </si>
  <si>
    <t xml:space="preserve">Important additional information about the sample point
</t>
  </si>
  <si>
    <t>Text- mandatory</t>
  </si>
  <si>
    <t>Date ISO 8601 - optional</t>
  </si>
  <si>
    <t>IT:ISPRA:MAERL_1:0000000SA1</t>
  </si>
  <si>
    <t>IT:ISPRA:MAERL_1:0000000SA1:M1</t>
  </si>
  <si>
    <t>Sampling Method</t>
  </si>
  <si>
    <t>Hamon grab</t>
  </si>
  <si>
    <t>N/A</t>
  </si>
  <si>
    <t>IT:ISPRA:MAERL_1:0000000SA2</t>
  </si>
  <si>
    <t>IT:ISPRA:MAERL_1:0000000SA1:M2</t>
  </si>
  <si>
    <t>Folk 16</t>
  </si>
  <si>
    <t>Sandy Mud</t>
  </si>
  <si>
    <t>IT:ISPRA:MAERL_1:0000000SA1:M3</t>
  </si>
  <si>
    <t>EUNIS (version 2007-2011)</t>
  </si>
  <si>
    <t>A5.51 - Maerl beds</t>
  </si>
  <si>
    <t>Favourable (Habitat Directive)</t>
  </si>
  <si>
    <t>Look up table</t>
  </si>
  <si>
    <t>IT:ISPRA:MAERL_1:0000000SA1:M4</t>
  </si>
  <si>
    <t>&lt;</t>
  </si>
  <si>
    <t>Barcelona Convention - Classification of Benthic Marine Habitat Types for the Mediterranean Region</t>
  </si>
  <si>
    <t>IV.2.2.1. Association with rhodolithes</t>
  </si>
  <si>
    <t>measurementTypeID</t>
  </si>
  <si>
    <t>measurementValueID</t>
  </si>
  <si>
    <t>SeabedStatusID</t>
  </si>
  <si>
    <t xml:space="preserve">Is the on-line resource where the habitas status is described. </t>
  </si>
  <si>
    <t>Text - auto-filled</t>
  </si>
  <si>
    <t>Habitats Directive Annex I Habitats</t>
  </si>
  <si>
    <t>Peres Picard 1964</t>
  </si>
  <si>
    <t>OSPAR List of Threatened and/or Declining Species and Habitats</t>
  </si>
  <si>
    <t xml:space="preserve">HELCOM lists of threatened and/or declining species and biotopes/habitats in the Baltic Sea area </t>
  </si>
  <si>
    <t>German Research Project (statistical approach)</t>
  </si>
  <si>
    <t>Marine Strategy Framework Directive Benthic Broad Habitat Types</t>
  </si>
  <si>
    <t>Folk 5</t>
  </si>
  <si>
    <t>Folk 7</t>
  </si>
  <si>
    <t>Marine Habitat Classification for Britain and Ireland v15.03</t>
  </si>
  <si>
    <t>HELCOM Underwater biotope and habitat classification system (HELCOM HUB)</t>
  </si>
  <si>
    <t>National habitat types - Bulgarian Black Sea</t>
  </si>
  <si>
    <t>National habitat types - Romanian Black Sea</t>
  </si>
  <si>
    <t>New Portuguese biotopes/habitats based on EUNIS classification (v. 2007-2001)</t>
  </si>
  <si>
    <t>AUTOFILL MEASUREMENT VALUE ID</t>
  </si>
  <si>
    <t>AUTOFILL MEASUREMENT TYPE ID</t>
  </si>
  <si>
    <t>AUTOFILL HABITAT STATUS ID</t>
  </si>
  <si>
    <t>METHOD</t>
  </si>
  <si>
    <t>EUNIS</t>
  </si>
  <si>
    <t>HABITAT</t>
  </si>
  <si>
    <t>PERES</t>
  </si>
  <si>
    <t>BARCELONA</t>
  </si>
  <si>
    <t>OSPAR</t>
  </si>
  <si>
    <t>HELCOM</t>
  </si>
  <si>
    <t>GERMAN</t>
  </si>
  <si>
    <t>MSFD</t>
  </si>
  <si>
    <t>Folk5</t>
  </si>
  <si>
    <t>Folk7</t>
  </si>
  <si>
    <t>Folk16</t>
  </si>
  <si>
    <t>MHCBI</t>
  </si>
  <si>
    <t>HELCOMHUB</t>
  </si>
  <si>
    <t>BBSEA</t>
  </si>
  <si>
    <t>RBSEA</t>
  </si>
  <si>
    <t>PTEUNIS</t>
  </si>
  <si>
    <t>EUNIS version 2007 2011</t>
  </si>
  <si>
    <t>Habitats Directive Annex I habitats</t>
  </si>
  <si>
    <t>Barcelona Convention</t>
  </si>
  <si>
    <t>OSPAR List of Threatened and or Declining Species and Habitats</t>
  </si>
  <si>
    <t>National Classification Sysytem</t>
  </si>
  <si>
    <t>Method</t>
  </si>
  <si>
    <t>Colonna1</t>
  </si>
  <si>
    <t xml:space="preserve"> </t>
  </si>
  <si>
    <t>AUV</t>
  </si>
  <si>
    <t>A1 - Littoral rock and other hard substrata</t>
  </si>
  <si>
    <t>1100 - Open sea and tidal areas </t>
  </si>
  <si>
    <t>I.1.1. Biocenosis of beaches with slowly-drying wracks under glassworts (LDL)</t>
  </si>
  <si>
    <t>I.1.1. Biocenosis of beaches with slowly-drying wracks under glassworts</t>
  </si>
  <si>
    <t>Carbonate mounds</t>
  </si>
  <si>
    <t>Offshore (deep) waters below the halocline</t>
  </si>
  <si>
    <t>Amphiura filiformis</t>
  </si>
  <si>
    <t>Littoral rock and biogenic reef</t>
  </si>
  <si>
    <t>Mud</t>
  </si>
  <si>
    <t>Rock and Boulders</t>
  </si>
  <si>
    <t>LR - Littoral rock (and other hard substrata)</t>
  </si>
  <si>
    <t>A - Baltic</t>
  </si>
  <si>
    <t>Upper mediolittoral rock with Chthamalus stellatus, Melaraphe neritoides and  Ligia italica</t>
  </si>
  <si>
    <t>Mediolittoral rock (0-1 m) overgown by Mytilaster lineatus and Mytilus galloprovincialis</t>
  </si>
  <si>
    <t>A3.24_PT2 -  [Bolma rugosa] and [Myriapora truncata] in association with [Lithophyllum incrustans]</t>
  </si>
  <si>
    <t>UUV</t>
  </si>
  <si>
    <t>http://mmisw.org/ont/trdi/platforms/umannedUnderwaterVehicle</t>
  </si>
  <si>
    <t>http://dd.eionet.europa.eu/vocabulary/biodiversity/eunishabitats/</t>
  </si>
  <si>
    <t>Box corer</t>
  </si>
  <si>
    <t>A1.1 - High energy littoral rock</t>
  </si>
  <si>
    <t>1110 - Sandbanks which are slightly covered by sea water all the time</t>
  </si>
  <si>
    <t>I.2.1. Biocenosis of supralittoral sands</t>
  </si>
  <si>
    <t>Coral Gardens</t>
  </si>
  <si>
    <t>Shell gravel bottoms</t>
  </si>
  <si>
    <t>Gonadiella-Spisula</t>
  </si>
  <si>
    <t>Littoral sediment</t>
  </si>
  <si>
    <t>Sand</t>
  </si>
  <si>
    <t>Muddy Sandy Gravel</t>
  </si>
  <si>
    <t>LR.HLR - High energy littoral rock</t>
  </si>
  <si>
    <t>AA - Baltic photic benthos</t>
  </si>
  <si>
    <t>Lower mediolittoral rock (0-1 m) overgown by Mytilaster lineatus and Mytilus galloprovincialis</t>
  </si>
  <si>
    <t>Mediolittoral rock (0-1 m) with various green, red and brown macroalgae -  Ceramium virgatum, Corallina officinalis , Ulva linza, U. Intestinalis, Ectocarpus siliculosus, Scytosiphon lomentaria, Urospora penicilliformis</t>
  </si>
  <si>
    <t>A3.24_PT3 -  [Anemonia sulcata] and [Paracentrotus lividus] in association with [Dictyota dichotoma]</t>
  </si>
  <si>
    <t>http://mmisw.org/ont/trdi/platforms/autonomousUnderwterVehicle</t>
  </si>
  <si>
    <t>http://dd.eionet.europa.eu/vocabulary/biodiversity/n2000habitats/</t>
  </si>
  <si>
    <t xml:space="preserve">http://cdr.eionet.europa.eu/help/habitats_art17 </t>
  </si>
  <si>
    <t>RELATED DROPDOWN LIST NAME CORRECTION</t>
  </si>
  <si>
    <t>Day Grab</t>
  </si>
  <si>
    <t>A1.11 - Mussel and/or barnacle communities</t>
  </si>
  <si>
    <t>1120 - Posidonia beds (Posidonion oceanicae)</t>
  </si>
  <si>
    <t>I.2.1.a. Faciès of sands without vegetation, with scattered debris</t>
  </si>
  <si>
    <t>I.2.1.1. Facies of sands without vegetation, with scattered debris</t>
  </si>
  <si>
    <t>Cymodocea meadows</t>
  </si>
  <si>
    <t>Seagrass beds</t>
  </si>
  <si>
    <t>Bathyporeia-Tellina</t>
  </si>
  <si>
    <t>Infralittoral rock and biogenic reef</t>
  </si>
  <si>
    <t>Coarse sediment</t>
  </si>
  <si>
    <t>Muddy Sand</t>
  </si>
  <si>
    <t>Gravelly Muddy Sand</t>
  </si>
  <si>
    <t>LR.HLR.MusB - Mussel and/or barnacle communities</t>
  </si>
  <si>
    <t>AA.A - Baltic photic rock and boulders</t>
  </si>
  <si>
    <t>Lower mediolittoral rock (0-1 m) with variable green, red and brown macroalgae -  Ceramium virgatum, Gelidium spinosum, G. crinale, Corallina mediterranea , Ulva linza, U. Intestinalis, Nemalion helmintoides, Scytosiphon lomentaria</t>
  </si>
  <si>
    <t>Mediolittoral (0 - 1 m) medium and coarse sand dominated by Donacilla cornea</t>
  </si>
  <si>
    <t>A3.74_PT7 -  Atlantic caves dominated by sponges and scleractinian corals</t>
  </si>
  <si>
    <t>Diver</t>
  </si>
  <si>
    <t>http://vocab.nerc.ac.uk/collection/L06/current/72/</t>
  </si>
  <si>
    <t>http://paleopolis.rediris.es/BrachNet/REF/Download/Manuel.html</t>
  </si>
  <si>
    <t>Inadequate (Habitat Directive)</t>
  </si>
  <si>
    <t>A1.111 - [Mytilus edulis] and barnacles on very exposed eulittoral rock</t>
  </si>
  <si>
    <t>1130 - Estuaries</t>
  </si>
  <si>
    <t>I.2.1.b. Faciès of depressions with residual humidity</t>
  </si>
  <si>
    <t>I.2.1.2. Facies of depressions with residual humidity</t>
  </si>
  <si>
    <t>Deep-sea sponge aggregations</t>
  </si>
  <si>
    <t>Macrophyte meadows and beds</t>
  </si>
  <si>
    <t>Tellina-fabula</t>
  </si>
  <si>
    <t>Infralittoral coarse sediment</t>
  </si>
  <si>
    <t>Mixed sediment</t>
  </si>
  <si>
    <t>Muddy Gravel</t>
  </si>
  <si>
    <t>LR.HLR.MusB.MytB - [Mytilus edulis] and barnacles on very exposed eulittoral rock</t>
  </si>
  <si>
    <t>AA.A1 - Baltic photic rock and boulders characterised by macroscopic epibenthic biotic structures</t>
  </si>
  <si>
    <t>Mediolittoral (0 - 2 m) medium and coarse sand dominated by Donacilla cornea</t>
  </si>
  <si>
    <t>Mediolittoral coarse sediment</t>
  </si>
  <si>
    <t>A4.27_PT1 -  Mixed gorgonian gardens with [Parazoanthus axinellae] and sponges species</t>
  </si>
  <si>
    <t>Rosette</t>
  </si>
  <si>
    <t>http://mmisw.org/ont/trdi/platforms/rosette</t>
  </si>
  <si>
    <t>https://wedocs.unep.org/bitstream/handle/20.500.11822/7081/99ig12_5_eng.pdf?sequence=1&amp;isAllowed=y</t>
  </si>
  <si>
    <t>Bad (Habitat Directive)</t>
  </si>
  <si>
    <t>Gunther grab</t>
  </si>
  <si>
    <t>A1.112 - [Chthamalus] spp. on exposed upper eulittoral rock</t>
  </si>
  <si>
    <t>1140 - Mudflats and sandflats not covered by seawater at low tide</t>
  </si>
  <si>
    <t>I.2.1.c. Faciès of quickly-drying wracks</t>
  </si>
  <si>
    <t>I.2.1.3. Facies of quickly-drying wracks</t>
  </si>
  <si>
    <t>Intertidal Mytilus edulis beds on mixed and sandy sediments</t>
  </si>
  <si>
    <t>Gravel bottoms with Ophelia species</t>
  </si>
  <si>
    <t>Nucula-nitidosa</t>
  </si>
  <si>
    <t>Infralittoral mixed sediment</t>
  </si>
  <si>
    <t>Gravelly Mud</t>
  </si>
  <si>
    <t>LR.HLR.MusB.Cht - [Chthamalus] spp. on exposed eulittoral rock</t>
  </si>
  <si>
    <t>AA.A1C  - Baltic photic rock and boulders characterised by perennial algae</t>
  </si>
  <si>
    <t>Mediolittoral fine sand with Pontogammarus maeoticus</t>
  </si>
  <si>
    <t>A5.23_PT4 -  [Ophiura spp.] in infralittoral fine sand</t>
  </si>
  <si>
    <t>rock dredges</t>
  </si>
  <si>
    <t>http://seadatanet.maris2.nl/v_bodc_vocab_v2/browse.asp?order=conceptid&amp;formname=search&amp;screen=0&amp;lib=l05&amp;v0_0=&amp;v1_0=conceptid%2Cpreflabel%2Caltlabel%2Cdefinition%2Cmodified&amp;v2_0=0&amp;v0_1=54&amp;v1_1=conceptid&amp;v2_1=3&amp;v0_2=&amp;v1_2=preflabel&amp;v2_2=3&amp;v0_3=&amp;v1_3=altlabel&amp;v2_3=3&amp;v0_4=&amp;v1_4=modified&amp;v2_4=9&amp;v0_5=&amp;v1_5=modified&amp;v2_5=10&amp;x=38&amp;y=22&amp;v1_6=&amp;v2_6=&amp;v1_7=&amp;v2_7=</t>
  </si>
  <si>
    <t>https://www.ospar.org/work-areas/bdc/species-habitats/list-of-threatened-declining-species-habitats</t>
  </si>
  <si>
    <t>HES - High Ecological Status (WFD)</t>
  </si>
  <si>
    <t>https://circabc.europa.eu/sd/a/06480e87-27a6-41e6-b165-0581c2b046ad/Guidance%20No%2013%20-%20Classification%20of%20Ecological%20Status%20(WG%20A).pdf</t>
  </si>
  <si>
    <t>A1.1121 - [Chthamalus montagui] and [Chthamalus stellatus] on exposed upper eulittoral rock</t>
  </si>
  <si>
    <t>1150 - Coastal lagoons</t>
  </si>
  <si>
    <t>I.2.1.d. Faciès of tree truncks which have been washed ashore</t>
  </si>
  <si>
    <t>I.2.1.4. Facies of tree trunks which have been washed ashore</t>
  </si>
  <si>
    <t>Intertidal mudflats</t>
  </si>
  <si>
    <t>Sandbanks which are slightly covered by sea water all the time</t>
  </si>
  <si>
    <t>Phoronis</t>
  </si>
  <si>
    <t>Infralittoral sand</t>
  </si>
  <si>
    <t>Gravel</t>
  </si>
  <si>
    <t>LR.HLR.MusB.Cht.Cht - [Chthamalus] spp. on exposed upper eulittoral rock</t>
  </si>
  <si>
    <t>AA.A1C1  - Baltic photic rock and boulders dominated by Fucus spp.</t>
  </si>
  <si>
    <t>Mediolittoral fine sand</t>
  </si>
  <si>
    <t>Swash zone with algal debris dominated by isopods and insects (camca)</t>
  </si>
  <si>
    <t>A5.25_PT5 -  [Ophiura texturata] and ermit crab communities in circalittoral fine sand</t>
  </si>
  <si>
    <t>sediment dredges</t>
  </si>
  <si>
    <t>http://seadatanet.maris2.nl/v_bodc_vocab_v2/browse.asp?order=conceptid&amp;formname=search&amp;screen=0&amp;lib=l05&amp;v0_0=&amp;v1_0=conceptid%2Cpreflabel%2Caltlabel%2Cdefinition%2Cmodified&amp;v2_0=0&amp;v0_1=60&amp;v1_1=conceptid&amp;v2_1=3&amp;v0_2=&amp;v1_2=preflabel&amp;v2_2=3&amp;v0_3=&amp;v1_3=altlabel&amp;v2_3=3&amp;v0_4=&amp;v1_4=modified&amp;v2_4=9&amp;v0_5=&amp;v1_5=modified&amp;v2_5=10&amp;x=53&amp;y=21&amp;v1_6=&amp;v2_6=&amp;v1_7=&amp;v2_7=</t>
  </si>
  <si>
    <t>http://helcom.fi/Lists/Publications/BSEP113.pdf</t>
  </si>
  <si>
    <t>GES - Good Ecological Status (WFD)</t>
  </si>
  <si>
    <t>Mini-Hamon grab</t>
  </si>
  <si>
    <t>A1.1122 - [Chthamalus] spp. and [Lichina pygmaea] on steep exposed upper eulittoral rock</t>
  </si>
  <si>
    <t>1160 - Large shallow inlets and bays</t>
  </si>
  <si>
    <t>I.2.1.e. Faciès of phanerogams which have been washed ashore (upper part)</t>
  </si>
  <si>
    <t>I.2.1.5. Facies of phanerogams which have been washed ashore (upper part)</t>
  </si>
  <si>
    <t>Littoral chalk communities</t>
  </si>
  <si>
    <t>Estuaries</t>
  </si>
  <si>
    <t>Infralittoral mud</t>
  </si>
  <si>
    <t>Sandy Gravel</t>
  </si>
  <si>
    <t>LR.HLR.MusB.Cht.Lpyg - [Chthamalus] spp. and [Lichina pygmaea] on steep exposed upper eulittoral rock</t>
  </si>
  <si>
    <t>AA.A1C2  - Baltic photic rock and boulders dominated by perennial nonfilamentous corticated red algae</t>
  </si>
  <si>
    <t>Mediolittoral mud</t>
  </si>
  <si>
    <t xml:space="preserve">Upper infralittorlal (1-8 m) rock with photophilic macroalgae (Ceramium virgatum, Corallina officinalis,  Ulva rigida, Ulva linza, U. intestinalis, Cladophora vagabunda, Cladophora sericea, C. albida, Bryopsis plumosa and  Cystoseira barbata) </t>
  </si>
  <si>
    <t>A5.36_PT6 -  [Ophiocomina nigra] and [Suberites domuncula] in circalittoral fine mud</t>
  </si>
  <si>
    <t>underwater cameras</t>
  </si>
  <si>
    <t>http://seadatanet.maris2.nl/v_bodc_vocab_v2/browse.asp?order=conceptid&amp;formname=search&amp;screen=0&amp;lib=l05&amp;v0_0=&amp;v1_0=conceptid%2Cpreflabel%2Caltlabel%2Cdefinition%2Cmodified&amp;v2_0=0&amp;v0_1=180&amp;v1_1=conceptid&amp;v2_1=3&amp;v0_2=&amp;v1_2=preflabel&amp;v2_2=3&amp;v0_3=&amp;v1_3=altlabel&amp;v2_3=3&amp;v0_4=&amp;v1_4=modified&amp;v2_4=9&amp;v0_5=&amp;v1_5=modified&amp;v2_5=10&amp;x=25&amp;y=18&amp;v1_6=&amp;v2_6=&amp;v1_7=&amp;v2_7=</t>
  </si>
  <si>
    <t>Convention on the Protection of the Black Sea Against Pollution</t>
  </si>
  <si>
    <t>Moderate Ecological Status (WFD)</t>
  </si>
  <si>
    <t>Ponar Grab</t>
  </si>
  <si>
    <t>A1.113 - [Semibalanus balanoides] on exposed to moderately exposed or vertical sheltered eulittoral rock</t>
  </si>
  <si>
    <t>1170 - Reefs</t>
  </si>
  <si>
    <t>I.3.1. Biocenosis of slowly drying wracks (LDL)</t>
  </si>
  <si>
    <t>I.3.1. Biocenosis of slowly drying wracks</t>
  </si>
  <si>
    <t>Lophelia pertusa reefs</t>
  </si>
  <si>
    <t>Mudflats and sandflats not covered by seawater at low tide</t>
  </si>
  <si>
    <t>Circalittoral rock and biogenic reef</t>
  </si>
  <si>
    <t>Gravelly Sand</t>
  </si>
  <si>
    <t>LR.HLR.MusB.Sem - [Semibalanus balanoides] on exposed to moderately exposed or vertical sheltered eulittoral rock</t>
  </si>
  <si>
    <t>AA.A1C3  - Baltic photic rock and boulders dominated by perennial foliose red algae</t>
  </si>
  <si>
    <t>Swash zone with algal debris</t>
  </si>
  <si>
    <t>Lower infralittoral (8-14 m) rock with sciaphylic red macroalgae (Polysiphonia sp., Callithamnion corymbosum)</t>
  </si>
  <si>
    <t>ASL Environmental Sciences IPS4 Ice Profiler Sonar</t>
  </si>
  <si>
    <t>http://vocab.nerc.ac.uk/collection/L22/current/TOOL0292/</t>
  </si>
  <si>
    <t>PES - Poor Ecological Status (WFD)</t>
  </si>
  <si>
    <t>Rock dredges</t>
  </si>
  <si>
    <t>A1.1131 - [Semibalanus balanoides], [Patella vulgata] and [Littorina] spp. on exposed to moderately exposed or vertical sheltered eulittoral rock</t>
  </si>
  <si>
    <t>1180 - Submarine structures made by leaking gases</t>
  </si>
  <si>
    <t>I.4.1. Biocenosis of Supralittoral Rock (RS)</t>
  </si>
  <si>
    <t>I.4.1. Biocenosis of supralittoral rock</t>
  </si>
  <si>
    <t>Maerl beds</t>
  </si>
  <si>
    <t>Coastal lagoons</t>
  </si>
  <si>
    <t>Circalittoral coarse sediment</t>
  </si>
  <si>
    <t>(Gravelly) Sand</t>
  </si>
  <si>
    <t>LR.HLR.MusB.Sem.Sem - [Semibalanus balanoides], [Patella vulgata] and [Littorina] spp. on exposed to moderately exposed or vertical sheltered eulittoral rock</t>
  </si>
  <si>
    <t>AA.A1C4  - Baltic photic rock and boulders dominated by kelp</t>
  </si>
  <si>
    <t xml:space="preserve">Upper-infralittoral (1-4 m) rock dominated by Cystoseira bosphorica </t>
  </si>
  <si>
    <t>Infralittoral rock with Mytilaster lineatus and Mytilus galloprovincialis</t>
  </si>
  <si>
    <t>Aanderaa 4531 oxygen optode</t>
  </si>
  <si>
    <t>http://vocab.nerc.ac.uk/collection/L22/current/TOOL0969/</t>
  </si>
  <si>
    <t>http://dd.eionet.europa.eu/vocabulary/msfd/broadHabitatTypes</t>
  </si>
  <si>
    <t>BES - Bad Ecological Status (WFD)</t>
  </si>
  <si>
    <t>A1.1132 - [Semibalanus balanoides], [Fucus vesiculosus] and red seaweeds on exposed to moderately exposed eulittoral rock</t>
  </si>
  <si>
    <t>1200 - Sea cliffs and shingle or stony beaches </t>
  </si>
  <si>
    <t>I.4.1.a. Association with Cyanobactéries et Hydropunctaria amphibia</t>
  </si>
  <si>
    <t>I.4.1.1. Association with Entophysalis deusta and Verrucaria amphibia</t>
  </si>
  <si>
    <t>Modiolus modiolus beds</t>
  </si>
  <si>
    <t>Large shallow inlets and bays</t>
  </si>
  <si>
    <t>Circalittoral mixed sediment</t>
  </si>
  <si>
    <t>LR.HLR.MusB.Sem.FvesR - [Semibalanus balanoides], [Fucus vesiculosus] and red seaweeds on exposed to moderately exposed eulittoral rock</t>
  </si>
  <si>
    <t>AA.A1C5  - Baltic photic rock and boulders dominated by perennial filamentous algae</t>
  </si>
  <si>
    <t>Upper-infralittoral (3-10 m) rock dominated by Cystoseira barbata</t>
  </si>
  <si>
    <t xml:space="preserve">Infralittoral soft rock with Pholadidae </t>
  </si>
  <si>
    <t>Aanderaa CTR7 thermistor conductivity chain</t>
  </si>
  <si>
    <t>http://vocab.nerc.ac.uk/collection/L22/current/TOOL0590/</t>
  </si>
  <si>
    <t>http://doi.org/10.13155/49975</t>
  </si>
  <si>
    <t>GES - Good Environmental Status (MSFD)</t>
  </si>
  <si>
    <t>http://ec.europa.eu/environment/marine/good-environmental-status/index_en.htm</t>
  </si>
  <si>
    <t>ROV</t>
  </si>
  <si>
    <t>A1.1133 - [Semibalanus balanoides] and [Littorina] spp. on exposed to moderately exposed eulittoral boulders and cobbles</t>
  </si>
  <si>
    <t>1210 - Annual vegetation of drift lines</t>
  </si>
  <si>
    <t>I.4.1.b. Faciès of Melarhaphe neritoides et Euraphia depressa (Syn. Chthamalus depressus)</t>
  </si>
  <si>
    <t>I.4.1.2. Pools with variable salinity (mediolittoral enclave)</t>
  </si>
  <si>
    <t>Oceanic ridges with hydrothermal vents/fields</t>
  </si>
  <si>
    <t>Reefs</t>
  </si>
  <si>
    <t>Circalittoral sand</t>
  </si>
  <si>
    <t>(Gravelly) Muddy Sand</t>
  </si>
  <si>
    <t>LR.HLR.MusB.Sem.LitX - [Semibalanus balanoides] and [Littorina] spp. on exposed to moderately exposed eulittoral boulders and cobbles</t>
  </si>
  <si>
    <t>AA.A1D  - Baltic photic rock and boulders characterised by aquatic moss</t>
  </si>
  <si>
    <t>Upper infralittorlal (1-10 m) rock with variable annual green and red macroalgae   Ceramium virgatum, Gelidium spinosum, G. crinale, Corallina mediterranea,  Ulva rigida, Ulva linza, U. intestinalis, Cladophora sericea, C. albida, Bryopsis plumosa</t>
  </si>
  <si>
    <t>Lower infralittoral rock with faunal turf (sponges)</t>
  </si>
  <si>
    <t>Aanderaa Oxygen Optode 3830</t>
  </si>
  <si>
    <t>http://vocab.nerc.ac.uk/collection/L22/current/TOOL0836/</t>
  </si>
  <si>
    <t>Unknown</t>
  </si>
  <si>
    <t>Sediment dredges</t>
  </si>
  <si>
    <t>A1.12 - Robust fucoid and/or red seaweed communities</t>
  </si>
  <si>
    <t>1220 - Perennial vegetation of stony banks</t>
  </si>
  <si>
    <t>I.4.1.c. Pools with variable salinity (mediolittoral enclave)</t>
  </si>
  <si>
    <t>II.1.1.Biocenosis of muddy sands and muds</t>
  </si>
  <si>
    <t>Ostrea edulis beds</t>
  </si>
  <si>
    <t>Submarine structures made by leaking gases (Bubbling Reefs)</t>
  </si>
  <si>
    <t>Circalittoral mud</t>
  </si>
  <si>
    <t>LR.HLR.FR - Robust fucoid and/or red seaweed communities</t>
  </si>
  <si>
    <t>AA.A1E  - Baltic photic rock and boulders characterised by epibenthic bivalves</t>
  </si>
  <si>
    <t xml:space="preserve">Lower infralittoral (10-18 m) rock with dominant perennial sciaphylic red and brown macroalgae (Phyllophora crispa, Zanardinia typus, Apoglossum ruscifolium) and/or widely adaptive green  (Cladophora albida,  Cladophora coelothrix) and  red macroalgae (Polysiphonia elongata, Gelidium spinosum, Gelidium crinale,  Anithamniom cruciatum) </t>
  </si>
  <si>
    <t>Pontic  Zostera noltei meadows (1-3 m)</t>
  </si>
  <si>
    <t>http://vocab.nerc.ac.uk/collection/L22/current/TOOL1177</t>
  </si>
  <si>
    <t>Smith-McIntyre grab</t>
  </si>
  <si>
    <t>A1.121 - [Fucus distichus] and [Fucus spiralis] f. [nana] on extremely exposed upper eulittoral rock</t>
  </si>
  <si>
    <t>1230 - Vegetated sea cliffs of the Atlantic and Baltic Coasts</t>
  </si>
  <si>
    <t>II.1. MUDS, SANDY MUDS AND SANDS OF THE MID-LITTORAL LAGOONS AND ESTUARIES</t>
  </si>
  <si>
    <t>II.1.1.1. Association with halophytes</t>
  </si>
  <si>
    <t>Sabellaria spinulosa reefs</t>
  </si>
  <si>
    <t>Baltic esker islands with sandy, rocky and shingle beach vegetation and sublittoral vegetation</t>
  </si>
  <si>
    <t>Offshore circalittoral rock and biogenic reef</t>
  </si>
  <si>
    <t>(Gravelly) Sandy Mud</t>
  </si>
  <si>
    <t>LR.HLR.FR.Fdis - [Fucus distichus] and [Fucus spiralis] f. [nana] on extremely exposed upper shore rock</t>
  </si>
  <si>
    <t>AA.A1E1  - Baltic photic rock and boulders dominated by Mytilidae</t>
  </si>
  <si>
    <t>Infralittoral rock overgown by Mytilaster lineatus and Mytilus galloprovincialis</t>
  </si>
  <si>
    <t xml:space="preserve">Pontic Potamogeton petcinatus meadows in man-made sheltered areas </t>
  </si>
  <si>
    <t>Ponar grab</t>
  </si>
  <si>
    <t>http://vocab.nerc.ac.uk/collection/L22/current/TOOL1215/</t>
  </si>
  <si>
    <t>http://vocab.nerc.ac.uk/collection/M23/current/</t>
  </si>
  <si>
    <t>Underwater cameras</t>
  </si>
  <si>
    <t>A1.122 - [Corallina officinalis] on exposed to moderately exposed lower eulittoral rock</t>
  </si>
  <si>
    <t>1240 - Vegetated sea cliffs of the Mediterranean coasts with endemic Limonium spp</t>
  </si>
  <si>
    <t>II.1.1. Biocenosis of muddy sands and muds of lagoons and estuaries (SVLE)</t>
  </si>
  <si>
    <t>II.1.1.2. Facies of saltworks</t>
  </si>
  <si>
    <t>Seamounts</t>
  </si>
  <si>
    <t>Boreal Baltic narrow inlets (Fjords)</t>
  </si>
  <si>
    <t>Offshore circalittoral coarse sediment</t>
  </si>
  <si>
    <t>LR.HLR.FR.Coff - [Corallina officinalis] on exposed to moderately exposed lower eulittoral rock</t>
  </si>
  <si>
    <t>AA.A1E2  - Baltic photic rock and boulders dominated by zebra mussel (Dreissena polymorpha)</t>
  </si>
  <si>
    <t>Infralittoral soft rock with piddocks (Pholas dactylus, Barnea candida)</t>
  </si>
  <si>
    <t>Upper-infralittoral (2 - 5 m) medium and fine sand with Donax trunculus</t>
  </si>
  <si>
    <t>Aanderaa Oxygen Optode 4130</t>
  </si>
  <si>
    <t>http://vocab.nerc.ac.uk/collection/L22/current/TOOL0102/</t>
  </si>
  <si>
    <t>http://jncc.defra.gov.uk/marinehabitatclassification</t>
  </si>
  <si>
    <t>A1.1221 - [Corallina officinalis] and [Mastocarpus stellatus] on exposed to moderately exposed lower eulittoral rock</t>
  </si>
  <si>
    <t>1250 - Vegetated sea cliffs with endemic flora of the Macaronesian coasts</t>
  </si>
  <si>
    <t>II.1.1.a. Association with halophytes</t>
  </si>
  <si>
    <t>II.2.1. Biocenosis of mediolittoral sands</t>
  </si>
  <si>
    <t>Sea-pen and burrowing megafauna communities</t>
  </si>
  <si>
    <t>Offshore circalittoral mixed sediment</t>
  </si>
  <si>
    <t>(Gravelly) Mud</t>
  </si>
  <si>
    <t>LR.HLR.FR.Coff.Coff - [Corallina officinalis] and [Mastocarpus stellatus] on exposed to moderately exposed lower eulittoral rock</t>
  </si>
  <si>
    <t>AA.A1F  - Baltic photic rock and boulders characterised by epibenthic chordates</t>
  </si>
  <si>
    <t>Infralittoral rock with faunal turf (bryozoans, sponges)</t>
  </si>
  <si>
    <t>Infralittoral shelly coarse sand and shellbed with varied infauna</t>
  </si>
  <si>
    <t>Aanderaa Oxygen Optode 4175</t>
  </si>
  <si>
    <t>http://vocab.nerc.ac.uk/collection/L22/current/TOOL0101/</t>
  </si>
  <si>
    <t>Van Veen grab</t>
  </si>
  <si>
    <t>A1.1222 - [Corallina officinalis], [Himanthalia elongata] and [Patella ulyssiponensis] on very exposed lower eulittoral rock</t>
  </si>
  <si>
    <t>1300 - Atlantic and continental salt marshes and salt meadows </t>
  </si>
  <si>
    <t>II.1.1.b. Faciès of saltworks</t>
  </si>
  <si>
    <t>II.2.1.1. Facies with Ophelia bicornis</t>
  </si>
  <si>
    <t>Zostera beds</t>
  </si>
  <si>
    <t>Sea pens and burrowing megafauna communities</t>
  </si>
  <si>
    <t>Offshore circalittoral sand</t>
  </si>
  <si>
    <t>LR.HLR.FR.Coff.Puly - [Corallina officinalis], [Himanthalia elongata] and [Patella ulyssiponensis] on very exposed lower eulittoral rock</t>
  </si>
  <si>
    <t>AA.A1F1  - Baltic photic rock and boulders dominated by sea squirts (Ascidiacea)</t>
  </si>
  <si>
    <t>Biogenic reefs of Ostrea edulis</t>
  </si>
  <si>
    <t>Infralittoral  (5-15 m) fine and medium sand dominated by Chamelea gallina (Tellina tenuis)</t>
  </si>
  <si>
    <t>Aanderaa Oxygen Optode 4330 and 4330F</t>
  </si>
  <si>
    <t>http://vocab.nerc.ac.uk/collection/L22/current/TOOL0826/</t>
  </si>
  <si>
    <t>inapplicable</t>
  </si>
  <si>
    <t>A1.123 - [Himanthalia elongata] and red seaweeds on exposed lower eulittoral rock</t>
  </si>
  <si>
    <t>1310 - Salicornia and other annuals colonizing mud and sand</t>
  </si>
  <si>
    <t>II.2.1. Biocenosis of mediolittoral sands (SM)</t>
  </si>
  <si>
    <t>II.3.1. Biocenosis of mediolittoral coarse detritic bottoms</t>
  </si>
  <si>
    <t>Offshore circalittoral mud</t>
  </si>
  <si>
    <t>LR.HLR.FR.Him - [Himanthalia elongata] and red seaweeds on exposed to moderately exposed lower eulittoral rock</t>
  </si>
  <si>
    <t>AA.A1G  - Baltic photic rock and boulders characterised by epibenthic cnidarians</t>
  </si>
  <si>
    <t>Pontic  Zostera noltii meadows (1-3 m)</t>
  </si>
  <si>
    <t>Infralittoral  (2-12 m) fine sand dominated by Lentidium mediterraneum (Cerastoderma glaucum)</t>
  </si>
  <si>
    <t>Aanderaa RCM 11 Recording Current Meter</t>
  </si>
  <si>
    <t>http://vocab.nerc.ac.uk/collection/L22/current/TOOL0026/</t>
  </si>
  <si>
    <t>unknown</t>
  </si>
  <si>
    <t>A1.124 - [Palmaria palmata] on very exposed to moderately exposed lower eulittoral rock</t>
  </si>
  <si>
    <t>1320 - Spartina swards (Spartinion maritimae)</t>
  </si>
  <si>
    <t>II.2.1.a. Faciès with Ophelia bicornis</t>
  </si>
  <si>
    <t>II.3.1.1. Facies of banks of dead leaves of Posidonia oceanica and other phanerogams</t>
  </si>
  <si>
    <t>Upper bathyal rock and biogenic reef</t>
  </si>
  <si>
    <t>LR.HLR.FR.Pal - [Palmaria palmata] on very exposed to moderately exposed lower eulittoral rock</t>
  </si>
  <si>
    <t>AA.A1G1  - Baltic photic rock and boulders dominated by hydroids (Hydrozoa)</t>
  </si>
  <si>
    <t>Pontic mixed Zostera noltii- Zannichellia palustris-Zostera marina meadows ( 2-4 m)</t>
  </si>
  <si>
    <t>Lower infralittoral (10-19 m) muddy sand with Upogebia pusilla</t>
  </si>
  <si>
    <t>Aanderaa RCM 4/5 Recording Current Meter</t>
  </si>
  <si>
    <t>http://vocab.nerc.ac.uk/collection/L22/current/TOOL0211/</t>
  </si>
  <si>
    <t>A1.125 - [Mastocarpus stellatus] and [Chondrus crispus] on very exposed to moderately exposed lower eulittoral rock</t>
  </si>
  <si>
    <t>1330 - Atlantic salt meadows (Glauco-Puccinellietalia maritimae)</t>
  </si>
  <si>
    <t>II.3.1. Biocenosis of mediolittoral coarse detritic bottoms (DM)</t>
  </si>
  <si>
    <t>II.4.1. Biocenosis of the upper mediolittoral rock</t>
  </si>
  <si>
    <t>Upper bathyal sediment</t>
  </si>
  <si>
    <t>LR.HLR.FR.Mas - [Mastocarpus stellatus] and [Chondrus crispus] on very exposed to moderately exposed lower eulittoral rock</t>
  </si>
  <si>
    <t>AA.A1H  - Baltic photic rock and boulders characterised by epibenthic moss animals (Bryozoa)</t>
  </si>
  <si>
    <t>Pontic Zostera marina meadows (4-7 m)</t>
  </si>
  <si>
    <t>Danube plume area (Mud with Melinna palmata, Mya arenaria, Anadara kagoshimensis, Alitta succinea, Nephtys hombergii)</t>
  </si>
  <si>
    <t>Aanderaa RCM 4/5 temperature and salinity recorders</t>
  </si>
  <si>
    <t>http://vocab.nerc.ac.uk/collection/L22/current/TOOL0212/</t>
  </si>
  <si>
    <t>A1.126 - [Osmundea pinnatifida] on moderately exposed mid eulittoral rock</t>
  </si>
  <si>
    <t>1340 - Inland salt meadows</t>
  </si>
  <si>
    <t>II.3.1.a. Faciès of banks of dead leaves of Posidonia oceanica and other macrophytes</t>
  </si>
  <si>
    <t>II.4.1.1. Association with Bangia atropurpurea</t>
  </si>
  <si>
    <t>Lower bathyal rock and biogenic reef</t>
  </si>
  <si>
    <t>LR.HLR.FR.Osm - [Osmundea pinnatifida] on moderately exposed mid eulittoral rock</t>
  </si>
  <si>
    <t>AA.A1H1  - Baltic photic rock and boulders dominated by crustose moss animals (Electra crustulenta)</t>
  </si>
  <si>
    <t xml:space="preserve">Pontic Potamogeton petcinatus - Zannichellia palustris meadows in man-made sheltered areas </t>
  </si>
  <si>
    <t>Circalittoral rock overgrown by  Mytilus galloprovincialis, hydrozoans and sponges</t>
  </si>
  <si>
    <t>Aanderaa RCM 7/8 Recording Current Meter</t>
  </si>
  <si>
    <t>http://vocab.nerc.ac.uk/collection/L22/current/TOOL0121/</t>
  </si>
  <si>
    <t>A1.127 - [Ceramium] sp. and piddocks on eulittoral fossilised peat</t>
  </si>
  <si>
    <t>1400 - Mediterranean and thermo-Atlantic salt marshes and salt meadows </t>
  </si>
  <si>
    <t>II.4.1. Biocenosis of the upper mediolittoral rock (RMS)</t>
  </si>
  <si>
    <t>II.4.1.2. Association with Porphyra leucosticta</t>
  </si>
  <si>
    <t>Lower bathyal sediment</t>
  </si>
  <si>
    <t>LR.HLR.FR.RPid - [Ceramium] sp. and piddocks on eulittoral fossilised peat</t>
  </si>
  <si>
    <t>AA.A1H2  - Baltic photic rock and boulders dominated by erect moss animals (Flustra foliacea)</t>
  </si>
  <si>
    <t>Upper-infralittoral (1 - 7 m) medium and fine sand dominated by Donax trunculus</t>
  </si>
  <si>
    <t>Shallow circalittoral (20-35 m) shelly coarse sediment with varied infauna (Nereididae, Diogenes pugilator, Polititapes aureus, Pitar rudis, Mytilus beds)</t>
  </si>
  <si>
    <t>Aanderaa RCM 9 IW Recording Current Meter</t>
  </si>
  <si>
    <t>http://vocab.nerc.ac.uk/collection/L22/current/TOOL0028/</t>
  </si>
  <si>
    <t>A1.13 - Mediterranean and Black Sea communities of upper mediolittoral rock</t>
  </si>
  <si>
    <t>1410 - Mediterranean salt meadows (Juncetalia maritimi)</t>
  </si>
  <si>
    <t>II.4.1.a. Association with Bangia fuscopurpurea (Syn. Bangia atropurpurea var. fuscopurpurea)</t>
  </si>
  <si>
    <t>II.4.1.3. Association with Nemalion helminthoides and Rissoella verruculosa</t>
  </si>
  <si>
    <t>Abyssal</t>
  </si>
  <si>
    <t>LR.HLR.FT - Fucoids in tide-swept conditions</t>
  </si>
  <si>
    <t>AA.A1I  - Baltic photic rock and boulders characterised by epibenthic crustacea</t>
  </si>
  <si>
    <t>Shallow circalittoral mud and sandy mud with Upogebia pusilla (up to 30m depth)</t>
  </si>
  <si>
    <t>Aanderaa RCM 9 LW Recording Current Meter</t>
  </si>
  <si>
    <t>http://vocab.nerc.ac.uk/collection/L22/current/TOOL0027/</t>
  </si>
  <si>
    <t>A1.131 - Association with [Bangia atropurpurea]</t>
  </si>
  <si>
    <t>1420 - Mediterranean and thermo-Atlantic halophilous scrubs (Sarcocornetea fruticosi)</t>
  </si>
  <si>
    <t>II.4.1.b. Association with Porphyra spp..</t>
  </si>
  <si>
    <t>II.4.1.4. Association with Lithophyllum papillosum and Polysiphonia spp</t>
  </si>
  <si>
    <t>LR.HLR.FT.AscT - [Ascophyllum nodosum], sponges and ascidians on tide-swept mid eulittoral rock</t>
  </si>
  <si>
    <t>AA.A1I1  - Baltic photic rock and boulders dominated by barnacles (Balanidae)</t>
  </si>
  <si>
    <t>Infralittoral  (5-15 m) fine and medium sand, dominated by Chamelea gallina (Lentidium mediterraneum, Tellina tenuis)</t>
  </si>
  <si>
    <t>Shallow circalittoral mud dominated by Melinna palmata</t>
  </si>
  <si>
    <t>Aanderaa RCM 9/11 Recording Current Meter</t>
  </si>
  <si>
    <t>http://vocab.nerc.ac.uk/collection/L22/current/TOOL0029/</t>
  </si>
  <si>
    <t>A1.132 - Association with [Porphyra leucosticta]</t>
  </si>
  <si>
    <t>1430 - Halo-nitrophilous scrubs (Pegano-Salsoletea)</t>
  </si>
  <si>
    <t>II.4.1.c. Association with Nemalion helminthoides and Rissoella verruculosa</t>
  </si>
  <si>
    <t xml:space="preserve">II.4.2. Biocenosis of the lower mediolittoral rock </t>
  </si>
  <si>
    <t>LR.HLR.FT.FserT - [Fucus serratus], sponges and ascidians on tide-swept lower eulittoral rock</t>
  </si>
  <si>
    <t>AA.A1J  - Baltic photic rock and boulders characterised by epibenthic sponges (Porifera)</t>
  </si>
  <si>
    <t>Lower infralittoral (13-24 m) coarse and medium sand, dominated by Upogebia pusilla</t>
  </si>
  <si>
    <t>Shallow circalittoral (20-45m) mud with Abra nitida, Pitar rudis, Spisula subtruncata, Acanthocardia paucicostata,  Nephthys hombergii and Mytilus galloprovincialis beds</t>
  </si>
  <si>
    <t>Aanderaa RDCP 600 Recording Doppler Current Profiler</t>
  </si>
  <si>
    <t>http://vocab.nerc.ac.uk/collection/L22/current/TOOL0166/</t>
  </si>
  <si>
    <t>A1.133 - Association with [Nemalion helminthoides] and [Rissoella verruculosa]</t>
  </si>
  <si>
    <t>1500 - Salt and gypsum inland steppes </t>
  </si>
  <si>
    <t>II.4.1.d. Association with Lithophyllum papillosum (syn. Titanoderma papillosum) and Polysiphonia spp..</t>
  </si>
  <si>
    <t>II.4.2.1. Association with Lithophyllum lichenoides (= entablature with L</t>
  </si>
  <si>
    <t>LR.HLR.FT.FserTX - [Fucus serratus] with sponges, ascidians and red seaweeds on tide-swept lower eulittoral mixed substrata</t>
  </si>
  <si>
    <t>AA.A1R  - Baltic photic rock and boulders characterised by soft crustose algae</t>
  </si>
  <si>
    <t>Infralittoral mudy sand and sandy mud with Upogebia pusilla, Heteromastus filiformis, Nephtys hombergii, Aricidea claudiae, Chamelea gallina</t>
  </si>
  <si>
    <t>Deep circalittoral mud (60-90 m) with Terebellides stroemi, Amphiura stepanovi, Pachycerianthus solitarius</t>
  </si>
  <si>
    <t>Aanderaa Seaguard Recording Current Meter</t>
  </si>
  <si>
    <t>http://vocab.nerc.ac.uk/collection/L22/current/TOOL0306/</t>
  </si>
  <si>
    <t>A1.134 - Association with [Lithophyllum papillosum] and [Polysiphonia] spp.</t>
  </si>
  <si>
    <t>1510 - Mediterranean salt steppes (Limonietalia)</t>
  </si>
  <si>
    <t>II.4.1.e. Faciès of Patella spp. and Chthamalus spp..</t>
  </si>
  <si>
    <t>II.4.2.2. Association with Lithophyllum byssoides</t>
  </si>
  <si>
    <t>LR.MLR - Moderate energy littoral rock</t>
  </si>
  <si>
    <t>AA.A1S  - Baltic photic rock and boulders characterised by annual algae</t>
  </si>
  <si>
    <t xml:space="preserve">Musselbeds of Mytilus galloprovincialis on circalittoral (20-80 m) sandy mud and mud </t>
  </si>
  <si>
    <t>Deep circalittoral suboxic muds with Bougainvillia muscus</t>
  </si>
  <si>
    <t>Aanderaa WLR 5 Water Level Recorder</t>
  </si>
  <si>
    <t>http://vocab.nerc.ac.uk/collection/L22/current/TOOL0629/</t>
  </si>
  <si>
    <t>A1.14 - Mediterranean and Black Sea communities of lower mediolittoral rock very exposed to wave action</t>
  </si>
  <si>
    <t xml:space="preserve">1520 - Iberian gypsum vegetation (Gypsophiletalia)1530 </t>
  </si>
  <si>
    <t>II.4.2. Biocenosis of the lower mediolittoral rock (RMI)</t>
  </si>
  <si>
    <t>II.4.2.3. Association with Tenarea undulosa</t>
  </si>
  <si>
    <t>LR.MLR.MusF - Mussels and fucoids on moderately exposed shores</t>
  </si>
  <si>
    <t>AA.A1V  - Baltic photic rock and boulders characterised by mixed epibenthic macrocommunity</t>
  </si>
  <si>
    <t>Shallow circalittoral with Dipolydora quadrilobata meadows and Mytilus beds (45-55m)</t>
  </si>
  <si>
    <t>Aanderaa WLR 7 Water Level Recorder</t>
  </si>
  <si>
    <t>http://vocab.nerc.ac.uk/collection/L22/current/TOOL0031/</t>
  </si>
  <si>
    <t>A1.141 - Association with [Lithophyllum byssoides]</t>
  </si>
  <si>
    <t>1530 - Pannonic salt steppes and salt marshes</t>
  </si>
  <si>
    <t>II.4.2.a. Association (entablature) with Lithophyllum byssoides (Syn Lithophyllum lichenoides)</t>
  </si>
  <si>
    <t>II.4.2.4. Association with Ceramium ciliatum and Corallina elongata</t>
  </si>
  <si>
    <t>LR.MLR.MusF.MytFves - [Mytilus edulis] and [Fucus vesiculosus] on moderately exposed mid eulittoral rock</t>
  </si>
  <si>
    <t>AA.A2 - Baltic photic rock and boulders characterised by sparse macroscopic epibenthic structures</t>
  </si>
  <si>
    <t>Shallow circalittoral (17-35 m) shelly coarse sediment (shelly coarse sand and/or  shelly gravel) with varied infauna (Modiolus adriaticus, Gouldia minima)</t>
  </si>
  <si>
    <t>Deep circalittoral (55-110 m) shelly mud with Modiolula phaseolina</t>
  </si>
  <si>
    <t>Aanderaa WLR 8 Water Level Recorder</t>
  </si>
  <si>
    <t>http://vocab.nerc.ac.uk/collection/L22/current/TOOL0030/</t>
  </si>
  <si>
    <t>A1.142 - Facies with [Pollicipes cornucopiae]</t>
  </si>
  <si>
    <t>1600 - Boreal Baltic archipelago, coastal and landupheaval areas </t>
  </si>
  <si>
    <t>II.4.2.b. Association with Neogoniolithon brassica-florida and Lithophyllum byssoides (Syn Lithophyllum lichenoides)</t>
  </si>
  <si>
    <t>II.4.2.5. Facies with Pollicipes cornucopiae</t>
  </si>
  <si>
    <t>LR.MLR.MusF.MytFR - [Mytilus edulis], [Fucus serratus] and red seaweeds on moderately exposed lower eulittoral rock</t>
  </si>
  <si>
    <t>AA.A2W  - Baltic photic rock and boulders characterised by microphytobenthic organisms and grazing snails</t>
  </si>
  <si>
    <t>Pontic anoxic H2S black muds of the slope and bathyal plain, with anaerobic sulphate reducing bacteria and methane - derived microbial carbonate buildups in methane seeps</t>
  </si>
  <si>
    <t>Aanderaa conductivity sensor 3919A</t>
  </si>
  <si>
    <t>http://vocab.nerc.ac.uk/collection/L22/current/TOOL0498/</t>
  </si>
  <si>
    <t>A1.143 - Association with [Titanoderma trochanter ]</t>
  </si>
  <si>
    <t>1610 - Baltic esker islands with sandy, rocky and shingle beach vegetation and sublittoral vegetation</t>
  </si>
  <si>
    <t>II.4.2.c. Association with Titanoderma ramosissimum (Syn. Goniolithon byssoides sensu Kützing)</t>
  </si>
  <si>
    <t>II.4.2.6. Association with Enteromorpha compressa</t>
  </si>
  <si>
    <t>LR.MLR.MusF.MytPid - [Mytilus edulis] and piddocks on eulittoral firm clay</t>
  </si>
  <si>
    <t>AA.A2T  - Baltic photic rock and boulders characterised by sparse epibenthic macrocommunity</t>
  </si>
  <si>
    <t>Shallow circalittoral (20-40m) sandy mud and mud with Pitar rudis, Spisula subtruncata, Paphia aurea, Mytilus galloprovincialis, Abra spp., Cardiidae, Nephthys hombergii, Heteromastus filiformis</t>
  </si>
  <si>
    <t>Aanderaa conductivity sensor 3919B</t>
  </si>
  <si>
    <t>http://vocab.nerc.ac.uk/collection/L22/current/TOOL0499/</t>
  </si>
  <si>
    <t>A1.144 - Association with [Tenarea undulosa]</t>
  </si>
  <si>
    <t>1620 - Boreal Baltic islets and small islands</t>
  </si>
  <si>
    <t>II.4.2.d. Association with Nemoderma tingitanum</t>
  </si>
  <si>
    <t>II.4.2.7. Association with Fucus virsoides</t>
  </si>
  <si>
    <t>LR.MLR.BF - Barnacles and fucoids on moderately exposed shores</t>
  </si>
  <si>
    <t>AA.A4 - Baltic photic rock and boulders characterised by no macroscopic biotic structures</t>
  </si>
  <si>
    <t>Deep circalittoral mud (40-90 m) with Terebellides stroemi, Amphiura stepanovi, Pachycerianthus solitarius</t>
  </si>
  <si>
    <t>Aanderaa conductivity sensor 4319A</t>
  </si>
  <si>
    <t>http://vocab.nerc.ac.uk/collection/L22/current/TOOL0626/</t>
  </si>
  <si>
    <t>A1.145 - [Mytilus galloprovincialis] facies in presence of moderately polluted waters</t>
  </si>
  <si>
    <t>1630 - Boreal Baltic coastal meadows</t>
  </si>
  <si>
    <t>II.4.2.e. Association with Gelidium spp.</t>
  </si>
  <si>
    <t>II.4.2.8. Neogoniolithon brassica-florida concretion</t>
  </si>
  <si>
    <t>LR.MLR.BF.PelB - [Pelvetia canaliculata] and barnacles on moderately exposed littoral fringe rock</t>
  </si>
  <si>
    <t>AA.A4U  - Baltic photic rock and boulders characterised by no macrocommunity</t>
  </si>
  <si>
    <t xml:space="preserve">Deep circalittoral suboxic muds </t>
  </si>
  <si>
    <t>Aanderaa conductivity sensor 4319B</t>
  </si>
  <si>
    <t>http://vocab.nerc.ac.uk/collection/L22/current/TOOL0627/</t>
  </si>
  <si>
    <t>A1.15 - Fucoids in tide-swept conditions</t>
  </si>
  <si>
    <t>1640 - Boreal Baltic sandy beaches with perennial vegetation</t>
  </si>
  <si>
    <t>II.4.2.f. Association with Ulva spp.. (Syn. Enteromorpha spp..)</t>
  </si>
  <si>
    <t>II.4.2.9. Association with Gelidium spp</t>
  </si>
  <si>
    <t>LR.MLR.BF.FspiB - [Fucus spiralis] on exposed to moderately exposed upper eulittoral rock</t>
  </si>
  <si>
    <t>AA.B - Baltic photic hard clay</t>
  </si>
  <si>
    <t>Deep circalittoral (60-100 m) shelly mud with Modiolula phaseolina</t>
  </si>
  <si>
    <t>Aanderaa doppler current sensor 4100</t>
  </si>
  <si>
    <t>http://vocab.nerc.ac.uk/collection/L22/current/TOOL0171/</t>
  </si>
  <si>
    <t>A1.151 - [Ascophyllum nodosum], sponges and ascidians on tide-swept mid eulittoral rock</t>
  </si>
  <si>
    <t>1650 - Boreal Baltic narrow inlets</t>
  </si>
  <si>
    <t>II.4.2.g. Pools and lagons sometimes associated with vermetids (infralittoral enclave)</t>
  </si>
  <si>
    <t>II.4.2.10. Pools and lagoons sometimes associated with vermetids (infralittoral enclave)</t>
  </si>
  <si>
    <t>LR.MLR.BF.FvesB - [Fucus vesiculosus] and barnacle mosaics on moderately exposed mid eulittoral rock</t>
  </si>
  <si>
    <t>AA.B1 - Baltic photic hard clay characterised by macroscopic epibenthic biotic structures</t>
  </si>
  <si>
    <t>Aanderaa optode</t>
  </si>
  <si>
    <t>http://vocab.nerc.ac.uk/collection/L22/current/TOOL0805/</t>
  </si>
  <si>
    <t>A1.152 - [Fucus serratus], sponges and ascidians on tide-swept lower eulittoral rock</t>
  </si>
  <si>
    <t>2100 - Sea dunes of the Atlantic, North Sea and Baltic coasts </t>
  </si>
  <si>
    <t>II.4.3. Biocenosis of mediolittoral caves (GM)</t>
  </si>
  <si>
    <t>II.4.3. Mediolittoral caves</t>
  </si>
  <si>
    <t>LR.MLR.BF.Fser - [Fucus serratus] on moderately exposed lower eulittoral rock</t>
  </si>
  <si>
    <t>AA.B1E  - Baltic photic hard clay characterised by epibenthic bivalves</t>
  </si>
  <si>
    <t>Aanderaa pressure recorder</t>
  </si>
  <si>
    <t>http://vocab.nerc.ac.uk/collection/L22/current/TOOL0804/</t>
  </si>
  <si>
    <t>A1.153 - [Fucus serratus] with sponges, ascidians and red seaweeds on tide-swept lower eulittoral mixed substrata</t>
  </si>
  <si>
    <t>2110 - Embryonic shifting dunes</t>
  </si>
  <si>
    <t>II.4.3.a. Association with Phymatolithon lenormandii and Hildenbrandia rubra</t>
  </si>
  <si>
    <t>II.4.3.1. Association with Phymatolithon  lenormandii  and Hildenbrandia rubra</t>
  </si>
  <si>
    <t>LR.MLR.BF.Fser.R - [Fucus serratus] and red seaweeds on moderately exposed lower eulittoral rock</t>
  </si>
  <si>
    <t>AA.B1E1  - Baltic photic hard clay dominated by Mytilidae</t>
  </si>
  <si>
    <t>Aanderaa temperature sensor 4050</t>
  </si>
  <si>
    <t>http://vocab.nerc.ac.uk/collection/L22/current/TOOL0712/</t>
  </si>
  <si>
    <t>A1.16 - Pontic communities of exposed mediolittoral rock</t>
  </si>
  <si>
    <t>2120 - Shifting dunes along the shoreline with Ammophila arenaria ('white dunes')</t>
  </si>
  <si>
    <t>III.1. MUDS, SANDY MUDS, SANDS, GRAVELS AND ROCKS IN EURYHALINE AND EURYTHERMAL ENVIRONMENT</t>
  </si>
  <si>
    <t>III.1.1. Euryhaline and eurythermal biocenosis</t>
  </si>
  <si>
    <t>LR.MLR.BF.Fser.Bo - [Fucus serratus] and under-boulder fauna on exposed to moderately exposed lower eulittoral boulders</t>
  </si>
  <si>
    <t>AA.B1V  - Baltic photic hard clay characterised by mixed epibenthic macrocommunity</t>
  </si>
  <si>
    <t>Aanderaa temperature sensor 4060</t>
  </si>
  <si>
    <t>http://vocab.nerc.ac.uk/collection/L22/current/TOOL0711/</t>
  </si>
  <si>
    <t>A1.161 - Pontic upper shore with [Chthamalus], [Ligia], [Melaraphe],  [Rivularia] (cyanophites)</t>
  </si>
  <si>
    <t>2130 - Fixed coastal dunes with herbaceous vegetation ('grey dunes')</t>
  </si>
  <si>
    <t>III.1.1. Euryhaline and eurythermal biocenosis of lagoons and Estuaries (LEE)</t>
  </si>
  <si>
    <t>III.1.1.1. Association with Ruppia cirrhosa and/or Ruppia maritima</t>
  </si>
  <si>
    <t>LR.MLR.BF.Fser.Pid - [Fucus serratus] and piddocks on lower eulittoral soft rock</t>
  </si>
  <si>
    <t>AA.B2 - Baltic photic hard clay characterised by sparse macroscopic epibenthic biotic structures</t>
  </si>
  <si>
    <t>Aanderaa thermistor chain</t>
  </si>
  <si>
    <t>http://vocab.nerc.ac.uk/collection/L22/current/TOOL0589/</t>
  </si>
  <si>
    <t>A1.162 - Pontic upper mediolittoral with [Mytilaster] spp, [Mytilus] spp., [Enteromorpha minima], [Enteromorpha compressa]</t>
  </si>
  <si>
    <t>2140 - Decalcified fixed dunes with Empetrum nigrum</t>
  </si>
  <si>
    <t>III.1.1.a. Association with Stuckenia pectinata</t>
  </si>
  <si>
    <t>III.1.1.2. Facies with Ficopomatus enigmaticus</t>
  </si>
  <si>
    <t>LR.MLR.BF.Rho - [Rhodothamniella floridula] on sand-scoured lower eulittoral rock</t>
  </si>
  <si>
    <t>AA.B2T  - Baltic photic hard clay characterised by sparse epibenthic macrocommunity</t>
  </si>
  <si>
    <t>Active Microwave Instrument</t>
  </si>
  <si>
    <t>http://vocab.nerc.ac.uk/collection/L22/current/TOOL1064/</t>
  </si>
  <si>
    <t>A1.163 - Pontic ephemeral patchwork of green and red algae with [Mytilaster] and [Mytilus]</t>
  </si>
  <si>
    <t>2150 - Atlantic decalcified fixed dunes (Calluno-Ulicetea)</t>
  </si>
  <si>
    <t>III.1.1.b. Association with Ruppia cirrhosa and/or Ruppia maritima</t>
  </si>
  <si>
    <t>III.1.1.3. Association with Potamogeton pectinatus</t>
  </si>
  <si>
    <t>LR.LLR - Low energy littoral rock</t>
  </si>
  <si>
    <t>AA.B4 - Baltic photic hard clay characterised by no macroscopic biotic structures</t>
  </si>
  <si>
    <t>Adriatic plankton sampler - Krsinic (1990)</t>
  </si>
  <si>
    <t>http://vocab.nerc.ac.uk/collection/L22/current/NETT0001/</t>
  </si>
  <si>
    <t>A1.164 - Pontic association with encrusting algae and [Lepidochitona caprearum]</t>
  </si>
  <si>
    <t>2160 - Dunes with Hippophaë rhamnoides</t>
  </si>
  <si>
    <t>III.1.1.c. Association with Zostera noltei</t>
  </si>
  <si>
    <t>III.1.1.4. Association with Zostera noltii in euryhaline and eurythermal environment</t>
  </si>
  <si>
    <t>LR.LLR.F - Fucoids on sheltered marine shores</t>
  </si>
  <si>
    <t>AA.B4U  - Baltic photic hard clay characterised by no macrocommunity</t>
  </si>
  <si>
    <t>Advanced Along-Track Scanning Radiometer</t>
  </si>
  <si>
    <t>http://vocab.nerc.ac.uk/collection/L22/current/TOOL1061/</t>
  </si>
  <si>
    <t>A1.165 - Pontic [Corallina] turfs on exposed to moderately exposed mediolittoral rock</t>
  </si>
  <si>
    <t>2170 - Dunes with Salix repens ssp argentea (Salicion arenariae)</t>
  </si>
  <si>
    <t>III.1.1.d. Association with Zostera marina</t>
  </si>
  <si>
    <t>III.1.1.5. Association with Zostera marina in euryhaline and eurythermal environment</t>
  </si>
  <si>
    <t>LR.LLR.F.Pel - [Pelvetia canaliculata] on sheltered littoral fringe rock</t>
  </si>
  <si>
    <t>AA.C  - Baltic photic marl (marlstone rock)</t>
  </si>
  <si>
    <t>Advanced Microwave Scanning Radiometer for Earth Observation from Space (AMSR-E)</t>
  </si>
  <si>
    <t>http://vocab.nerc.ac.uk/collection/L22/current/TOOL1066/</t>
  </si>
  <si>
    <t>A1.166 - Pontic mediolittoral barren rock scoured by sand</t>
  </si>
  <si>
    <t>2180 - Wooded dunes of the Atlantic, Continental and Boreal region</t>
  </si>
  <si>
    <t>III.1.1.e. Association with Cymodocea nodosa</t>
  </si>
  <si>
    <t>III.1.1.6. Association with Gracilaria spp</t>
  </si>
  <si>
    <t>LR.LLR.F.Fspi - [Fucus spiralis] on sheltered upper eulittoral rock</t>
  </si>
  <si>
    <t>AA.D  - Baltic photic maërl beds</t>
  </si>
  <si>
    <t>Advanced Microwave Scanning Radiometer-2</t>
  </si>
  <si>
    <t>http://vocab.nerc.ac.uk/collection/L22/current/TOOL1065/</t>
  </si>
  <si>
    <t>A1.2 - Moderate energy littoral rock</t>
  </si>
  <si>
    <t>2190 - Humid dune slacks</t>
  </si>
  <si>
    <t>III.1.1.f. Association with Lamprothamnium papulosum</t>
  </si>
  <si>
    <t>III.1.1.7. Association with Chaetomorpha linum and Valonia aegagropila</t>
  </si>
  <si>
    <t>LR.LLR.F.Fspi.FS - [Fucus spiralis] on full salinity sheltered upper eulittoral rock</t>
  </si>
  <si>
    <t>AA.E - Baltic photic shell gravel</t>
  </si>
  <si>
    <t>Advanced Microwave Sounding Unit - A</t>
  </si>
  <si>
    <t>http://vocab.nerc.ac.uk/collection/L22/current/TOOL1067/</t>
  </si>
  <si>
    <t>A1.21 - Barnacles and fucoids on moderately exposed shores</t>
  </si>
  <si>
    <t>21A0 - Machairs (* in Ireland)</t>
  </si>
  <si>
    <t>III.1.1.g. Association with Cladophora spp.</t>
  </si>
  <si>
    <t>III.1.1.8. Association with Halopithys incurva</t>
  </si>
  <si>
    <t>LR.LLR.F.Fspi.X - [Fucus spiralis] on full salinity upper eulittoral mixed substrata</t>
  </si>
  <si>
    <t>AA.E1 - Baltic photic shell gravel characterised by macroscopic epibenthic biotic structures</t>
  </si>
  <si>
    <t>Advanced Microwave Sounding Unit - B</t>
  </si>
  <si>
    <t>http://vocab.nerc.ac.uk/collection/L22/current/TOOL1068/</t>
  </si>
  <si>
    <t>A1.211 - [Pelvetia canaliculata] and barnacles on moderately exposed littoral fringe rock</t>
  </si>
  <si>
    <t>2200 - Sea dunes of the Mediterranean coast </t>
  </si>
  <si>
    <t>III.1.1.h. Association with Chaetomorpha linum  et Valonia aegagropila</t>
  </si>
  <si>
    <t>III.1.1.9. Association with Ulva laetevirens and Enteromorpha linza</t>
  </si>
  <si>
    <t>LR.LLR.F.Fves - [Fucus vesiculosus] on moderately exposed to sheltered mid eulittoral rock</t>
  </si>
  <si>
    <t>AA.E1C  - Baltic photic shell gravel characterised by perennial algae</t>
  </si>
  <si>
    <t>Advanced SCATterometer</t>
  </si>
  <si>
    <t>http://vocab.nerc.ac.uk/collection/L22/current/TOOL1070/</t>
  </si>
  <si>
    <t>A1.212 - [Fucus spiralis] on full salinity exposed to moderately exposed upper eulittoral rock</t>
  </si>
  <si>
    <t>2210 - Crucianellion maritimae fixed beach dunes</t>
  </si>
  <si>
    <t>III.1.1.i. Association with Ulva spp.</t>
  </si>
  <si>
    <t>III.1.1.10. Association with Cystoseira barbata</t>
  </si>
  <si>
    <t>LR.LLR.F.Fves.FS - [Fucus vesiculosus] on full salinity moderately exposed to sheltered mid eulittoral rock</t>
  </si>
  <si>
    <t>AA.E1C4  - Baltic photic shell gravel dominated by kelp</t>
  </si>
  <si>
    <t>Advanced Spaceborne Thermal Emission and Reflection Radiometer</t>
  </si>
  <si>
    <t>http://vocab.nerc.ac.uk/collection/L22/current/TOOL1071/</t>
  </si>
  <si>
    <t>A1.213 - [Fucus vesiculosus] and barnacle mosaics on moderately exposed mid eulittoral rock</t>
  </si>
  <si>
    <t>2220 - Dunes with Euphorbia terracina</t>
  </si>
  <si>
    <t>III.1.1.j. Association with Gracilaria spp.</t>
  </si>
  <si>
    <t>III.1.1.11. Association with Lamprothamnium papulosum</t>
  </si>
  <si>
    <t>LR.LLR.F.Fves.X - [Fucus vesiculosus] on mid eulittoral mixed substrata</t>
  </si>
  <si>
    <t>AA.E1E  - Baltic photic shell gravel characterised by epibenthic bivalves</t>
  </si>
  <si>
    <t>Advanced Synthetic Aperture Radar</t>
  </si>
  <si>
    <t>http://vocab.nerc.ac.uk/collection/L22/current/TOOL1069/</t>
  </si>
  <si>
    <t>A1.214 - [Fucus serratus] on moderately exposed lower eulittoral rock</t>
  </si>
  <si>
    <t>2230 - Malcolmietalia dune grasslands</t>
  </si>
  <si>
    <t>III.1.1.k. Association with Halopithys incurva et Rytiphlaea tinctoria</t>
  </si>
  <si>
    <t>III.1.1.12. Association with Cladophora echinus and Rytiphloea tinctoria</t>
  </si>
  <si>
    <t>LR.LLR.F.Asc - [Ascophyllum nodosum] on very sheltered mid eulittoral rock</t>
  </si>
  <si>
    <t>AA.E1E1  - Baltic photic shell gravel dominated by Mytilidae</t>
  </si>
  <si>
    <t>Advanced Very High Resolution Radiometer - 1</t>
  </si>
  <si>
    <t>http://vocab.nerc.ac.uk/collection/L22/current/TOOL1074/</t>
  </si>
  <si>
    <t>A1.2141 - [Fucus serratus] and red seaweeds on moderately exposed lower eulittoral rock</t>
  </si>
  <si>
    <t>2240 - Brachypodietalia dune grasslands with annuals</t>
  </si>
  <si>
    <t>III.1.1.l. Association with Cystoseira barbata</t>
  </si>
  <si>
    <t>III.2.1. Biocenosis of fine sands in very shallow waters</t>
  </si>
  <si>
    <t>LR.LLR.F.Asc.FS - [Ascophyllum nodosum] on full salinity mid eulittoral rock</t>
  </si>
  <si>
    <t>AA.E1F  - Baltic photic shell gravel characterised by epibenthic chordates</t>
  </si>
  <si>
    <t>Advanced Very High Resolution Radiometer - 2</t>
  </si>
  <si>
    <t>http://vocab.nerc.ac.uk/collection/L22/current/TOOL1075/</t>
  </si>
  <si>
    <t>A1.2142 - [Fucus serratus] and under-boulder fauna on exposed to moderately exposed lower eulittoral boulders</t>
  </si>
  <si>
    <t>2250 - Coastal dunes with Juniperus spp</t>
  </si>
  <si>
    <t>III.1.1.m. Faciès with Ficopomatus enigmaticus</t>
  </si>
  <si>
    <t>III.2.1.1. Facies with Lentidium mediterraneum</t>
  </si>
  <si>
    <t>LR.LLR.F.Asc.X - [Ascophyllum nodosum] on full salinity mid eulittoral mixed substrata</t>
  </si>
  <si>
    <t>AA.E1F1  - Baltic photic shell gravel dominated by vase tunicate (Ciona intestinalis)</t>
  </si>
  <si>
    <t>Advanced Very High Resolution Radiometer - 3</t>
  </si>
  <si>
    <t>http://vocab.nerc.ac.uk/collection/L22/current/TOOL1076/</t>
  </si>
  <si>
    <t>A1.2143 - [Fucus serratus] and piddocks on lower eulittoral soft rock</t>
  </si>
  <si>
    <t>2260 - Cisto-Lavenduletalia dune sclerophyllous scrubs</t>
  </si>
  <si>
    <t>III.1.1.n. Faciès with Cerastoderma glaucum et Cyathura carinata</t>
  </si>
  <si>
    <t>III.2.2. Biocenosis of well sorted fine sands</t>
  </si>
  <si>
    <t>LR.LLR.F.Fserr - [Fucus serratus] on sheltered lower eulittoral rock</t>
  </si>
  <si>
    <t>AA.E1V  - Baltic photic shell gravel characterised by mixed epibenthic macrocommunity</t>
  </si>
  <si>
    <t>Aerodyne High Resolution Time-of-Flight Aerosol Mass Spectrometer</t>
  </si>
  <si>
    <t>http://vocab.nerc.ac.uk/collection/L22/current/TOOL0297/</t>
  </si>
  <si>
    <t>A1.215 - [Rhodothamniella floridula] on sand-scoured lower eulittoral rock</t>
  </si>
  <si>
    <t>2270 - Wooded dunes with Pinus pinea and/or Pinus pinaster</t>
  </si>
  <si>
    <t>III.1.1.o. Faciès with Loripes lucinalis, Tapes spp.</t>
  </si>
  <si>
    <t>III.2.2.1. Association with Cymodocea nodosa on well sorted fine sands</t>
  </si>
  <si>
    <t>LR.LLR.F.Fserr.FS - [Fucus serratus] on full salinity sheltered lower eulittoral rock</t>
  </si>
  <si>
    <t>AA.E2 - Baltic photic shell gravel characterised by sparse macroscopic epibenthic structures</t>
  </si>
  <si>
    <t>Agassiz 3.5m trawl sampler</t>
  </si>
  <si>
    <t>http://vocab.nerc.ac.uk/collection/L22/current/TOOL0991/</t>
  </si>
  <si>
    <t>A1.22 - Mussels and fucoids on moderately exposed shores</t>
  </si>
  <si>
    <t>2300 - Inland dunes, old and decalcified </t>
  </si>
  <si>
    <t>III.1.1.p. Faciès with Mytilidae</t>
  </si>
  <si>
    <t>III.2.2.2. Association with Halophila stipulacea</t>
  </si>
  <si>
    <t>LR.LLR.F.Fserr.X - [Fucus serratus] on full salinity lower eulittoral mixed substrata</t>
  </si>
  <si>
    <t>AA.E2T  - Baltic photic shell gravel characterised by sparse epibenthic macrocommunity</t>
  </si>
  <si>
    <t>Agilent 4890D gas chromatograph</t>
  </si>
  <si>
    <t>http://vocab.nerc.ac.uk/collection/L22/current/TOOL0976/</t>
  </si>
  <si>
    <t>A1.221 - [Mytilus edulis] and [Fucus vesiculosus] on moderately exposed mid eulittoral rock</t>
  </si>
  <si>
    <t>2310 - Dry sand heaths with Calluna and Genista</t>
  </si>
  <si>
    <t>III.2.1. Biocenosis of fine sands in very shallow waters (SFHN)</t>
  </si>
  <si>
    <t>III.2.3. Biocenosis of superficial muddy sands in sheltered waters</t>
  </si>
  <si>
    <t>LR.LLR.FVS - Fucoids in variable salinity</t>
  </si>
  <si>
    <t>AA.E3 - Baltic photic shell gravel characterised by macroscopic infaunal biotic structures</t>
  </si>
  <si>
    <t>Agilent 5973Network Mass Selective Detector</t>
  </si>
  <si>
    <t>http://vocab.nerc.ac.uk/collection/L22/current/TOOL1118/</t>
  </si>
  <si>
    <t>A1.222 - [Mytilus edulis], [Fucus serratus] and red seaweeds on moderately exposed lower eulittoral rock</t>
  </si>
  <si>
    <t>2320 - Dry sand heaths with Calluna and Empetrum nigrum</t>
  </si>
  <si>
    <t>III.2.1.a. Faciès with Lentidium mediterraneum</t>
  </si>
  <si>
    <t>III.2.3.1. Facies with Callianassa tyrrhena and Kellia corbuloides</t>
  </si>
  <si>
    <t>LR.LLR.FVS.PelVS - [Pelvetia canaliculata] on sheltered variable salinity littoral fringe rock</t>
  </si>
  <si>
    <t>AA.E3X  - Baltic photic shell gravel characterised by mixed infaunal macrocommunity in coarse and well-sorted shells and shell fragments</t>
  </si>
  <si>
    <t>Agilent 5975C Series Gas Chromatograph/Mass Selective Detector System</t>
  </si>
  <si>
    <t>http://vocab.nerc.ac.uk/collection/L22/current/TOOL1149/</t>
  </si>
  <si>
    <t>A1.223 - [Mytilus edulis] and piddocks on eulittoral firm clay</t>
  </si>
  <si>
    <t>2330 - Inland dunes with open Corynephorus and Agrostis grasslands</t>
  </si>
  <si>
    <t>III.2.2. Biocenosis of well sorted fine sands (SFBC)</t>
  </si>
  <si>
    <t>III.2.3.2. Facies with fresh water resurgences with Cerastoderma glaucum and Cyathura carinata</t>
  </si>
  <si>
    <t>LR.LLR.FVS.FspiVS - [Fucus spiralis] on sheltered variable salinity upper eulittoral rock</t>
  </si>
  <si>
    <t>AA.E3Y  - Baltic photic shell gravel characterised by mixed infaunal macrocommunity in fi ne sand-like shell fragments</t>
  </si>
  <si>
    <t>Agilent 6850 networked gas chromatograph</t>
  </si>
  <si>
    <t>http://vocab.nerc.ac.uk/collection/L22/current/TOOL0569/</t>
  </si>
  <si>
    <t>A1.23 - Mediterranean communities of lower mediolittoral rock moderately exposed to wave action</t>
  </si>
  <si>
    <t>2340 - Pannonic inland dunes</t>
  </si>
  <si>
    <t>III.2.2.a. Association with Cymodocea nodosa on well sorted fine sands</t>
  </si>
  <si>
    <t>III.2.3.3. Facies with Loripes lacteus, Tapes spp</t>
  </si>
  <si>
    <t>LR.LLR.FVS.FvesVS - [Fucus vesiculosus] on variable salinity mid eulittoral boulders and stable mixed substrata</t>
  </si>
  <si>
    <t>AA.E4 - Baltic photic shell gravel characterised by macroscopic biotic structures</t>
  </si>
  <si>
    <t>Agilent 6890 networked gas chromatograph</t>
  </si>
  <si>
    <t>http://vocab.nerc.ac.uk/collection/L22/current/TOOL0649/</t>
  </si>
  <si>
    <t>A1.231 - Association with [Ceramium ciliatum] and [Corallina elongata]</t>
  </si>
  <si>
    <t>8330 - Submerged or partially submerged sea caves</t>
  </si>
  <si>
    <t>III.2.3. . Biocenosis of superficial muddy sands in sheltered waters (SVMC)</t>
  </si>
  <si>
    <t>III.2.3.4. Association with Cymodocea nodosa on superficial muddy sands in sheltered waters</t>
  </si>
  <si>
    <t>LR.LLR.FVS.AscVS - [Ascophyllum nodosum] and [Fucus vesiculosus] on variable salinity mid eulittoral rock</t>
  </si>
  <si>
    <t>AA.E4U  - Baltic photic shell gravel characterised by no macrocommunity</t>
  </si>
  <si>
    <t>Agilent 7500ce inductively coupled plasma mass spectrometer</t>
  </si>
  <si>
    <t>http://vocab.nerc.ac.uk/collection/L22/current/TOOL0464/</t>
  </si>
  <si>
    <t>A1.232 - [Neogoniolithon brassica-florida] concretion</t>
  </si>
  <si>
    <t>III.2.3.a. Association with Cymodocea nodosa, Zostera noltei, Caulerpa prolifera and Caulerpa ollivieri</t>
  </si>
  <si>
    <t>III.2.3.5. Association with Zostera noltii on superficial muddy sands in sheltered waters</t>
  </si>
  <si>
    <t>LR.LLR.FVS.Ascmac - [Ascophyllum nodosum] ecad [mackaii] beds on extremely sheltered mid eulittoral mixed substrata</t>
  </si>
  <si>
    <t>AA.F  - Baltic photic ferromanganese concretion bottom</t>
  </si>
  <si>
    <t>Agilent 7500cx inductively coupled plasma mass spectrometer</t>
  </si>
  <si>
    <t>http://vocab.nerc.ac.uk/collection/L22/current/TOOL0463/</t>
  </si>
  <si>
    <t>A1.233 - Association with [Gelidium] spp</t>
  </si>
  <si>
    <t>III.2.3.b. Faciès with Pestarella tyrrhena et Bornia sebetia (Syn Kellia corbuloides)</t>
  </si>
  <si>
    <t>III.2.3.6. Association with Caulerpa prolifera on superficial muddy sands in sheltered waters</t>
  </si>
  <si>
    <t>LR.LLR.FVS.FserVS - [Fucus serratus] and large [Mytilus edulis] on variable salinity lower eulittoral rock</t>
  </si>
  <si>
    <t>AA.G  - Baltic photic peat bottoms</t>
  </si>
  <si>
    <t>Agilent Integrated Autosampler I-AS</t>
  </si>
  <si>
    <t>http://vocab.nerc.ac.uk/collection/L22/current/TOOL0478/</t>
  </si>
  <si>
    <t>A1.234 - Pools and lagoons sometimes associated with [Vermetus] spp. (infralittoral enclave)</t>
  </si>
  <si>
    <t>III.2.3.c. Faciès with fresh water resurgences with Cerastoderma glaucum and Cyathura carinata</t>
  </si>
  <si>
    <t>III.2.3.7. Facies of hydrothermal oozes with Cyclope neritea and nematodes</t>
  </si>
  <si>
    <t>LR.LLR.FVS.Fcer - [Fucus ceranoides] on reduced salinity eulittoral rock</t>
  </si>
  <si>
    <t>AA.H - Baltic photic muddy sediment</t>
  </si>
  <si>
    <t>Agilent/HP 5972A Mass Selective Detector</t>
  </si>
  <si>
    <t>http://vocab.nerc.ac.uk/collection/L22/current/TOOL1134/</t>
  </si>
  <si>
    <t>A1.24 - Pontic communities of lower mediolittoral rock moderately exposed to wave action</t>
  </si>
  <si>
    <t>III.2.3.d. Faciès with Loripes lacteus and Tapes spp.</t>
  </si>
  <si>
    <t>III.3.1. Biocenosis of coarse sands and fine gravels mixed by the waves</t>
  </si>
  <si>
    <t>LR.FLR - Features of littoral rock</t>
  </si>
  <si>
    <t>AA.H1 - Baltic photic muddy sediment characterised by macroscopic epibenthic biotic structures</t>
  </si>
  <si>
    <t>Airmar Ultrasonic WeatherStation 100WX</t>
  </si>
  <si>
    <t>http://vocab.nerc.ac.uk/collection/L22/current/TOOL1029/</t>
  </si>
  <si>
    <t>A1.241 - Pontic association with [Enteromorpha intestinalis]</t>
  </si>
  <si>
    <t>III.3.1. Biocenosis of coarse sands and fine gravels mixed by the waves (SGBV)</t>
  </si>
  <si>
    <t>III.3.1.1. Association with rhodolithes</t>
  </si>
  <si>
    <t>LR.FLR.Lic - Lichens or small green algae on supralittoral and littoral fringe rock</t>
  </si>
  <si>
    <t>AA.H1A  - Baltic photic muddy sediment characterised by emergent vegetation</t>
  </si>
  <si>
    <t>Airmar Ultrasonic WeatherStation 110WX</t>
  </si>
  <si>
    <t>http://vocab.nerc.ac.uk/collection/L22/current/TOOL1030/</t>
  </si>
  <si>
    <t>A1.242 - Pontic association with [Cladophora vagabunda]</t>
  </si>
  <si>
    <t>III.3.1.a. Association with rhodolithes on SGBV (Lithophyllum dentatum, Lithophyllum racemus, Lithophyllum spp.)</t>
  </si>
  <si>
    <t>III.3.2. Biocenosis of coarse sands and fine gravels under the influence ofbottom currents (also found in the Circalittoral)</t>
  </si>
  <si>
    <t>LR.FLR.Lic.YG - Yellow and grey lichens on supralittoral rock</t>
  </si>
  <si>
    <t>AA.H1A1  - Baltic photic muddy sediment dominated by common reed (Phragmites australis)</t>
  </si>
  <si>
    <t>Airmar Ultrasonic WeatherStation 150WX</t>
  </si>
  <si>
    <t>http://vocab.nerc.ac.uk/collection/L22/current/TOOL1031/</t>
  </si>
  <si>
    <t>A1.243 - Pontic association with [Ceramium rubrum]</t>
  </si>
  <si>
    <t>III.3.2. Biocenosis of coarse sands and fine gravels under the influence of bottom currents (also found in the Circalittoral) (SGCF)</t>
  </si>
  <si>
    <t>III.3.2.1. Maërl facies (= Association with Lithothamnion corallioides and Phymatolithon calcareum) (can also be found as facies of the biocenosis of coastal detritic)</t>
  </si>
  <si>
    <t>LR.FLR.Lic.Pra - [Prasiola stipitata] on nitrate-enriched supralittoral or littoral fringe rock</t>
  </si>
  <si>
    <t>AA.H1A2  - Baltic photic muddy sediment dominated by sedges (Cyperaceae)</t>
  </si>
  <si>
    <t>Airmar Ultrasonic WeatherStation 200WX</t>
  </si>
  <si>
    <t>http://vocab.nerc.ac.uk/collection/L22/current/TOOL1032/</t>
  </si>
  <si>
    <t>A1.3 - Low energy littoral rock</t>
  </si>
  <si>
    <t>III.3.2.a. Faciès with maërl on SBCF (Association with Lithothamnion corallioides and Phymatolithon calcareum)</t>
  </si>
  <si>
    <t>III.3.2.2. Association with rhodolithes</t>
  </si>
  <si>
    <t>LR.FLR.Lic.Ver - [Verrucaria maura] on littoral fringe rock</t>
  </si>
  <si>
    <t>AA.H1B  - Baltic photic muddy sediment characterised by submerged rooted plants</t>
  </si>
  <si>
    <t>Airmar Ultrasonic WeatherStation WX series</t>
  </si>
  <si>
    <t>http://vocab.nerc.ac.uk/collection/L22/current/TOOL1028/</t>
  </si>
  <si>
    <t>A1.31 - Fucoids on sheltered marine shores</t>
  </si>
  <si>
    <t>III.3.2.b. Association with rhodolithes (Lithophyllum racemus, Lithophyllum spp.)</t>
  </si>
  <si>
    <t>III.4.1. Biocenosis of infralittoral pebbles</t>
  </si>
  <si>
    <t>LR.FLR.Lic.Ver.B - [Verrucaria maura] and sparse barnacles on exposed littoral fringe rock</t>
  </si>
  <si>
    <t>AA.H1B1  - Baltic photic muddy sediment dominated by pondweed (Potamogeton perfoliatus and/or Stuckenia pectinata)</t>
  </si>
  <si>
    <t>Alec Electronics MDS-MkV/L light intensity recorder</t>
  </si>
  <si>
    <t>http://vocab.nerc.ac.uk/collection/L22/current/TOOL0918/</t>
  </si>
  <si>
    <t>A1.311 - [Pelvetia canaliculata] on sheltered littoral fringe rock</t>
  </si>
  <si>
    <t>III.3.2.c. Faciès with Ophelia neglecta</t>
  </si>
  <si>
    <t>III.4.1.1. Facies with Gouania wildenowi</t>
  </si>
  <si>
    <t>LR.FLR.Lic.Ver.Ver - [Verrucaria maura] on very exposed to very sheltered upper littoral fringe rock</t>
  </si>
  <si>
    <t>AA.H1B2  - Baltic photic muddy sediment dominated by Zannichellia spp. and/or Ruppia spp. and/or Zostera noltii</t>
  </si>
  <si>
    <t>Along Track Scanning Radiometer - 1</t>
  </si>
  <si>
    <t>http://vocab.nerc.ac.uk/collection/L22/current/TOOL1072/</t>
  </si>
  <si>
    <t>A1.312 - [Fucus spiralis] on sheltered upper eulittoral rock</t>
  </si>
  <si>
    <t>III.4.1. Biocenosis of infralittoral pebbles (GI)</t>
  </si>
  <si>
    <t>III.5. POSIDONIA OCEANICA MEADOWS</t>
  </si>
  <si>
    <t>LR.FLR.Lic.Bli - [Blidingia] spp. on vertical littoral fringe soft rock</t>
  </si>
  <si>
    <t>AA.H1B3  - Baltic photic muddy sediment dominated by watermilfoil (Myriophyllum spicatum and/or Myriophyllum sibiricum)</t>
  </si>
  <si>
    <t>Along Track Scanning Radiometer - 2</t>
  </si>
  <si>
    <t>http://vocab.nerc.ac.uk/collection/L22/current/TOOL1073/</t>
  </si>
  <si>
    <t>A1.3121 - [Fucus spiralis] on full salinity sheltered upper eulittoral rock</t>
  </si>
  <si>
    <t>III.4.1.a. Faciès with Gouania wildenowi</t>
  </si>
  <si>
    <t>III.5.1. Posidonia oceanica meadows (= Association with Posidonia oceanica)</t>
  </si>
  <si>
    <t>LR.FLR.Lic.UloUro - [Ulothrix flacca] and [Urospora] spp. on freshwater-influenced vertical littoral fringe soft rock</t>
  </si>
  <si>
    <t>AA.H1B4  - Baltic photic muddy sediment dominated by Charales</t>
  </si>
  <si>
    <t>Alpkem RFA-300 colorimetric autoanalyser</t>
  </si>
  <si>
    <t>http://vocab.nerc.ac.uk/collection/L22/current/TOOL0414/</t>
  </si>
  <si>
    <t>A1.3122 - [Fucus spiralis] on full salinity upper eulittoral mixed substrata</t>
  </si>
  <si>
    <t>III.5.1.1. Ecomorphosis of striped meadows</t>
  </si>
  <si>
    <t>LR.FLR.Rkp - Rockpools</t>
  </si>
  <si>
    <t>AA.H1B5  - Baltic photic muddy sediment dominated by spiny naiad (Najas marina)</t>
  </si>
  <si>
    <t>Alpkem RFA/2 colorimetric autoanalyser</t>
  </si>
  <si>
    <t>http://vocab.nerc.ac.uk/collection/L22/current/TOOL0244/</t>
  </si>
  <si>
    <t>A1.313 - [Fucus vesiculosus] on moderately exposed to sheltered mid eulittoral rock</t>
  </si>
  <si>
    <t>III.5.1. Association with Posidonia oceanica (AP)</t>
  </si>
  <si>
    <t>III.5.1.2. Ecomorphosis of “barrier-reef” meadows</t>
  </si>
  <si>
    <t>LR.FLR.Rkp.G - Green seaweeds ([Enteromorpha] spp. and [Cladophora] spp.) in shallow upper shore rockpools</t>
  </si>
  <si>
    <t>AA.H1B6  - Baltic photic muddy sediment dominated by Ranunculus spp.</t>
  </si>
  <si>
    <t>Analog Devices AD590 Temperature Transducer</t>
  </si>
  <si>
    <t>http://vocab.nerc.ac.uk/collection/L22/current/TOOL0707/</t>
  </si>
  <si>
    <t>A1.3131 - [Fucus vesiculosus] on full salinity moderately exposed to sheltered mid eulittoral rock</t>
  </si>
  <si>
    <t>III.5.1.a. Ecomorphosis of stripped meadows and  Ecomorphosis of « barrier reef » meadows</t>
  </si>
  <si>
    <t>III.5.1.3. Facies of dead “mattes” of Posidonia oceanica without much epiflora</t>
  </si>
  <si>
    <t>LR.FLR.Rkp.Cor - Coralline crust-dominated shallow eulittoral rockpools</t>
  </si>
  <si>
    <t>AA.H1B7  - Baltic photic muddy sediment dominated by common eelgrass (Zostera marina)</t>
  </si>
  <si>
    <t>Analogue tide gauge</t>
  </si>
  <si>
    <t>http://vocab.nerc.ac.uk/collection/L22/current/TOOL0335/</t>
  </si>
  <si>
    <t>A1.3132 - [Fucus vesiculosus] on mid eulittoral mixed substrata</t>
  </si>
  <si>
    <t>III.5.1.b. Faciès of dead « mattes » of Posidonia oceanica without much epiflora</t>
  </si>
  <si>
    <t>III.5.1.4. Association with Caulerpa prolifera</t>
  </si>
  <si>
    <t>LR.FLR.Rkp.Cor.Cor - Coralline crusts and [Corallina officinalis] in shallow eulittoral rockpools</t>
  </si>
  <si>
    <t>AA.H1B8  - Baltic photic muddy sediment dominated by spikerush (Eleocharis spp.)</t>
  </si>
  <si>
    <t>Apogee CS300 pyranometer</t>
  </si>
  <si>
    <t>http://vocab.nerc.ac.uk/collection/L22/current/TOOL0224/</t>
  </si>
  <si>
    <t>A1.314 - [Ascophyllum nodosum] on very sheltered mid eulittoral rock</t>
  </si>
  <si>
    <t>III.5.1.c. Faciès od dead « mattes » of Posidonia oceanica with Caulerpa prolifera, Cymodocea nodosa, Penicillus capitatus</t>
  </si>
  <si>
    <t>III.6.1. Biocenosis of infralittoral algae</t>
  </si>
  <si>
    <t>LR.FLR.Rkp.Cor.Par - Coralline crusts and [Paracentrotus lividus] in shallow eulittoral rockpools</t>
  </si>
  <si>
    <t>AA.H1E  - Baltic photic muddy sediment characterised by epibenthic bivalves</t>
  </si>
  <si>
    <t>Apollo SciTech AS-ALK2 total alkalinity titrator</t>
  </si>
  <si>
    <t>http://vocab.nerc.ac.uk/collection/L22/current/TOOL1014/</t>
  </si>
  <si>
    <t>A1.3141 - [Ascophyllum nodosum] on full salinity mid eulittoral rock</t>
  </si>
  <si>
    <t>III.6.1. Biocenosis of infralittoral algae (AP)</t>
  </si>
  <si>
    <t>III.6.1.1. Overgrazed facies with encrusting algae and sea urchins</t>
  </si>
  <si>
    <t>LR.FLR.Rkp.Cor.Bif - [Bifurcaria bifurcata] in shallow eulittoral rockpools</t>
  </si>
  <si>
    <t>AA.H1E1  - Baltic photic muddy sediment dominated by Mytilidae</t>
  </si>
  <si>
    <t>Apollo SciTech AS-C3 Dissolved Inorganic Carbon (DIC) analyser</t>
  </si>
  <si>
    <t>http://vocab.nerc.ac.uk/collection/L22/current/TOOL1017/</t>
  </si>
  <si>
    <t>A1.3142 - [Ascophyllum nodosum] on full salinity mid eulittoral mixed substrata</t>
  </si>
  <si>
    <t>III.6.1.a. Association with Cystoseira amentacea (var. stricta), Cystoseira mediterranea</t>
  </si>
  <si>
    <t>III.6.1.2. Association with Cystoseira amentacea (var</t>
  </si>
  <si>
    <t>LR.FLR.Rkp.Cor.Cys - [Cystoseira] spp. in eulittoral rockpools</t>
  </si>
  <si>
    <t>AA.H1E2  - Baltic photic muddy sediment dominated by zebra mussel (Dreissena polymorpha)</t>
  </si>
  <si>
    <t>Applanix POSMV 320 global positioning system</t>
  </si>
  <si>
    <t>http://vocab.nerc.ac.uk/collection/L22/current/TOOL0751/</t>
  </si>
  <si>
    <t>A1.315 - [Fucus serratus] on sheltered lower eulittoral rock</t>
  </si>
  <si>
    <t>III.6.1.b. Association with Cystoseira crinita, C. foeniculacea (Syn.C. discors) et C. compressa / C. crinitophylla</t>
  </si>
  <si>
    <t>III.6.1.3. Facies with Vermetids</t>
  </si>
  <si>
    <t>LR.FLR.Rkp.FK - Fucoids and kelp in deep eulittoral rockpools</t>
  </si>
  <si>
    <t>AA.H1E3  - Baltic photic muddy sediment dominated by valve snails (Valvata spp.)</t>
  </si>
  <si>
    <t>Applied Microsystems CTD-12</t>
  </si>
  <si>
    <t>http://vocab.nerc.ac.uk/collection/L22/current/TOOL0041/</t>
  </si>
  <si>
    <t>A1.3151 - [Fucus serratus] on full salinity sheltered lower eulittoral rock</t>
  </si>
  <si>
    <t>III.6.1.c. Association with Cystoseira brachycarpa, C. funkii et C. spinosa var. tenuior / C. squarrosa</t>
  </si>
  <si>
    <t>III.6.1.4. Facies with Mytilus galloprovincialis</t>
  </si>
  <si>
    <t>LR.FLR.Rkp.FK.Sar - [Sargassum muticum] in eulittoral rockpools</t>
  </si>
  <si>
    <t>AA.H1K  - Baltic photic muddy sediment characterised by epibenthic polychaetes</t>
  </si>
  <si>
    <t>Applied Microsystems CTD-12 plus</t>
  </si>
  <si>
    <t>http://vocab.nerc.ac.uk/collection/L22/current/TOOL0433/</t>
  </si>
  <si>
    <t>A1.3152 - [Fucus serratus] on full salinity lower eulittoral mixed substrata</t>
  </si>
  <si>
    <t>III.6.1.d. Association with Cystoseira sauvageaueana et C. barbata</t>
  </si>
  <si>
    <t>III.6.1.5. Association with Corallina elongata and Herposiphonia secunda</t>
  </si>
  <si>
    <t>LR.FLR.Rkp.SwSed - Seaweeds in sediment-floored eulittoral rockpools</t>
  </si>
  <si>
    <t>AA.H1K1  - Baltic photic muddy sediment dominated by tube building polychaetes</t>
  </si>
  <si>
    <t>Applied Microsystems Ltd. SV Plus probe</t>
  </si>
  <si>
    <t>http://vocab.nerc.ac.uk/collection/L22/current/TOOL0868/</t>
  </si>
  <si>
    <t>A1.316 - Association with [Fucus virsoides]</t>
  </si>
  <si>
    <t>III.6.1.e. Association with Cystoseira spinosa et C. usneoides</t>
  </si>
  <si>
    <t>III.6.1.6. Association with Corallina officinalis</t>
  </si>
  <si>
    <t>LR.FLR.Rkp.H - Hydroids, ephemeral seaweeds and [Littorina littorea] in shallow eulittoral mixed substrata pools</t>
  </si>
  <si>
    <t>AA.H1Q  - Baltic photic muddy sediment characterised by stable aggregations of unattached perennial vegetation</t>
  </si>
  <si>
    <t>Applied Microsystems Micro CTD</t>
  </si>
  <si>
    <t>http://vocab.nerc.ac.uk/collection/L22/current/TOOL0434/</t>
  </si>
  <si>
    <t>A1.32 - Fucoids in variable salinity</t>
  </si>
  <si>
    <t>III.6.1.f. Association with Sargassum spp.</t>
  </si>
  <si>
    <t>III.6.1.7. Association with Codium vermilara and Rhodymeniaardissonei</t>
  </si>
  <si>
    <t>LR.FLR.CvOv - Littoral caves and overhangs</t>
  </si>
  <si>
    <t>AA.H1Q1  - Baltic photic muddy sediment dominated by stable aggregations of unattached Fucus spp. (typical form)</t>
  </si>
  <si>
    <t>Applied Microsystems Sound Velocity Profiler model 16</t>
  </si>
  <si>
    <t>http://vocab.nerc.ac.uk/collection/L22/current/TOOL0447/</t>
  </si>
  <si>
    <t>A1.321 - [Pelvetia canaliculata] on sheltered variable salinity littoral fringe rock</t>
  </si>
  <si>
    <t>III.6.1.g. Association with Corallina elongata et Herposiphonia secunda</t>
  </si>
  <si>
    <t>III.6.1.8. Association with Dasycladus vermicularis</t>
  </si>
  <si>
    <t>LR.FLR.CvOv.ChrHap - Chrysophyceae and Haptophyceae on vertical upper littoral fringe soft rock</t>
  </si>
  <si>
    <t>AA.H1Q2  - Baltic photic muddy sediment dominated by stable aggregations of unattached Fucus spp. (dwarf form)</t>
  </si>
  <si>
    <t>Applied Microsystems conductivity and temperature array</t>
  </si>
  <si>
    <t>http://vocab.nerc.ac.uk/collection/L22/current/TOOL0152/</t>
  </si>
  <si>
    <t>A1.322 - [Fucus spiralis] on sheltered variable salinity upper eulittoral rock</t>
  </si>
  <si>
    <t>III.6.1.h. Association with Gelidium spinosum</t>
  </si>
  <si>
    <t>III.6.1.9. Association with Alsidium helminthochorton</t>
  </si>
  <si>
    <t>LR.FLR.CvOv.GCv - Green algal films on upper and mid-shore cave walls and ceilings</t>
  </si>
  <si>
    <t>AA.H1Q3  - Baltic photic muddy sediment dominated by stable aggregations of unattached Furcellaria lumbricalis</t>
  </si>
  <si>
    <t>Apstein net as described by Apstein (1896); Dakin (1908)</t>
  </si>
  <si>
    <t>http://vocab.nerc.ac.uk/collection/L22/current/NETT0003/</t>
  </si>
  <si>
    <t>A1.323 - [Fucus vesiculosus] on variable salinity mid eulittoral boulders and stable mixed substrata</t>
  </si>
  <si>
    <t>III.6.1.i. Association with Colpomenia sinuosa / Hydroclathrus clathratus</t>
  </si>
  <si>
    <t>III.6.1.10. Association with Cystoseira tamariscifolia and Saccorhiza polyschides</t>
  </si>
  <si>
    <t>LR.FLR.CvOv.AudPil - [Audouinella purpurea] and [Pilinia maritima] crusts on upper and mid-shore cave walls and ceilings</t>
  </si>
  <si>
    <t>AA.H1Q4  - Baltic photic muddy sediment dominated by stable aggregations of unattached rigid hornwort (Ceratophyllum demersum)</t>
  </si>
  <si>
    <t>Apstein-style ring net</t>
  </si>
  <si>
    <t>http://vocab.nerc.ac.uk/collection/L22/current/TOOL0978/</t>
  </si>
  <si>
    <t>A1.324 - [Ascophyllum nodosum] and [Fucus vesiculosus] on variable salinity mid eulittoral rock</t>
  </si>
  <si>
    <t>III.6.1.j. Association with Halopithys incurve et Digenea simplex</t>
  </si>
  <si>
    <t>III.6.1.11. Association with Gelidium spinosum v</t>
  </si>
  <si>
    <t>LR.FLR.CvOv.AudCla - [Audouinella purpurea] and [Cladophora rupestris] on upper to mid-shore cave walls</t>
  </si>
  <si>
    <t>AA.H1Q5  - Baltic photic muddy sediment dominated by stable unattached aggregations of lake ball (Aegagropila linnaei)</t>
  </si>
  <si>
    <t>Aquatech AQUAlogger 520P mini pressure logger</t>
  </si>
  <si>
    <t>http://vocab.nerc.ac.uk/collection/L22/current/TOOL0686/</t>
  </si>
  <si>
    <t>A1.325 - [Ascophyllum nodosum] ecad. [mackaii] beds on extremely sheltered mid eulittoral mixed substrata</t>
  </si>
  <si>
    <t>III.6.1.k. Association with Padina pavonica, Dictyotales, Stypocaulon scoparium et Laurencia spp.. / Anadyomene stellata</t>
  </si>
  <si>
    <t>III.6.1.12. Association with Lobophora variegata</t>
  </si>
  <si>
    <t>LR.FLR.CvOv.VmucHil - [Verrucaria mucosa] and/or [Hildenbrandia rubra] on upper to mid shore cave walls</t>
  </si>
  <si>
    <t>AA.H1S  - Baltic photic muddy sediment characterised by annual algae</t>
  </si>
  <si>
    <t>Aquatech AQUAlogger 520PT mini temperature and pressure logger</t>
  </si>
  <si>
    <t>http://vocab.nerc.ac.uk/collection/L22/current/TOOL0685/</t>
  </si>
  <si>
    <t>A1.326 - [Fucus serratus] and large [Mytilus edulis] on variable salinity lower eulittoral rock</t>
  </si>
  <si>
    <t>III.6.1.l. Association with Codium spp.</t>
  </si>
  <si>
    <t>III.6.1.13. Association with Ceramium rubrum</t>
  </si>
  <si>
    <t>LR.FLR.CvOv.SpR - Sponges and shade-tolerant red seaweeds on overhanging lower eulittoral bedrock and in cave entrances</t>
  </si>
  <si>
    <t>AA.H1S3  - Baltic photic muddy sediment dominated by Vaucheria spp.</t>
  </si>
  <si>
    <t>Aquatech AQUAlogger 520T mini temperature logger</t>
  </si>
  <si>
    <t>http://vocab.nerc.ac.uk/collection/L22/current/TOOL0684/</t>
  </si>
  <si>
    <t>A1.327 - [Fucus ceranoides] on reduced salinity eulittoral rock</t>
  </si>
  <si>
    <t>III.6.1.m. Association with Alsidium helminthochorton</t>
  </si>
  <si>
    <t>III.6.1.14. Facies with Cladocora caespitosa</t>
  </si>
  <si>
    <t>LR.FLR.CvOv.SpR.Den - Sponges, shade-tolerant red seaweeds and [Dendrodoa grossularia] on wave-surged overhanging lower eulittoral bedrock and caves</t>
  </si>
  <si>
    <t>AA.H1V  - Baltic photic muddy sediment characterised by mixed epibenthic macrocommunity</t>
  </si>
  <si>
    <t>Ashtech 3DF Global Positioning System receiver</t>
  </si>
  <si>
    <t>http://vocab.nerc.ac.uk/collection/L22/current/TOOL0862/</t>
  </si>
  <si>
    <t>A1.33 - Red algal turf in lower eulittoral, sheltered from wave action</t>
  </si>
  <si>
    <t>III.6.1.n. Association with Cladostephus spongiosus (Syn. C. hirsutus) et Dasycladus vermicularis</t>
  </si>
  <si>
    <t>III.6.1.15. Association with Cystoseira brachycarpa</t>
  </si>
  <si>
    <t>LR.FLR.CvOv.SpByAs - Sponges, bryozoans and ascidians on deeply overhanging lower shore bedrock or caves</t>
  </si>
  <si>
    <t>AA.H3 - Baltic photic muddy sediment characterised by macroscopic infaunal biotic structures</t>
  </si>
  <si>
    <t>Ashtech ADU2 Global Positioning System receiver</t>
  </si>
  <si>
    <t>http://vocab.nerc.ac.uk/collection/L22/current/TOOL0390/</t>
  </si>
  <si>
    <t>A1.34 - Mediterranean communities of lower mediolittoral rock sheltered from wave action</t>
  </si>
  <si>
    <t>III.6.1.o. Association with Acetabularia acetabulum</t>
  </si>
  <si>
    <t>III.6.1.16. Association with Cystoseira crinita</t>
  </si>
  <si>
    <t>LR.FLR.CvOv.FaCr - Faunal crusts on wave-surged littoral cave walls</t>
  </si>
  <si>
    <t>AA.H3L  - Baltic photic muddy sediment characterised by infaunal bivalves</t>
  </si>
  <si>
    <t>Ashtech ADU5 Global Positioning System receiver</t>
  </si>
  <si>
    <t>http://vocab.nerc.ac.uk/collection/L22/current/TOOL0389/</t>
  </si>
  <si>
    <t>A1.341 - Association with [Enteromorpha compressa]</t>
  </si>
  <si>
    <t>III.6.1.p. Association with Ulva spp.</t>
  </si>
  <si>
    <t>III.6.1.17. Association with Cystoseira crinitophylla</t>
  </si>
  <si>
    <t>LR.FLR.CvOv.ScrFa - Sparse fauna (barnacles and spirorbids) on sand/pebble-scoured rock in littoral caves</t>
  </si>
  <si>
    <t>AA.H3L1  - Baltic photic muddy sediment dominated by Baltic tellin (Macoma balthica)</t>
  </si>
  <si>
    <t>Ashtech G12 Global Positioning System receiver</t>
  </si>
  <si>
    <t>http://vocab.nerc.ac.uk/collection/L22/current/TOOL0524/</t>
  </si>
  <si>
    <t>A1.4 - Features of littoral rock</t>
  </si>
  <si>
    <t>III.6.1.q. Association with Pterocladiella capillacea et Schottera nicaeensis / Botryocladia botryoides</t>
  </si>
  <si>
    <t>III.6.1.18. Association with Cystoseira sauvageauana</t>
  </si>
  <si>
    <t>LR.FLR.CvOv.BarCv - Barren and/or boulder-scoured littoral cave walls and floors</t>
  </si>
  <si>
    <t>AA.H3L3  - Baltic photic muddy sediment dominated by ocean quahog (Arctica islandica)</t>
  </si>
  <si>
    <t>Ashtech GG24 Global Positioning System and Global Navigation Satellite System receiver</t>
  </si>
  <si>
    <t>http://vocab.nerc.ac.uk/collection/L22/current/TOOL0388/</t>
  </si>
  <si>
    <t>A1.41 - Communities of littoral rockpools</t>
  </si>
  <si>
    <t>III.6.1.r. Association with Lomentaria articulata et Plocamium cartilagineum</t>
  </si>
  <si>
    <t>III.6.1.19. Association with Cystoseira spinosa</t>
  </si>
  <si>
    <t>LR.FLR.Eph - Ephemeral green or red seaweed communities (freshwater or sand-influenced)</t>
  </si>
  <si>
    <t>AA.H3L6  - Baltic photic muddy sediment dominated by Unionidae</t>
  </si>
  <si>
    <t>Astoria Pacific micro-segmented flow analyser</t>
  </si>
  <si>
    <t>http://vocab.nerc.ac.uk/collection/L22/current/TOOL0415/</t>
  </si>
  <si>
    <t>A1.411 - Coralline crust-dominated shallow eulittoral rockpools</t>
  </si>
  <si>
    <t>III.6.1.s. Association with Pterothamnion crispum et Compsothamnion thuyoides</t>
  </si>
  <si>
    <t>III.6.1.20. Association with Sargassum vulgare</t>
  </si>
  <si>
    <t>LR.FLR.Eph.Ent - [Enteromorpha] spp. on freshwater-influenced and/or unstable upper eulittoral rock</t>
  </si>
  <si>
    <t>AA.H3L8  - Baltic photic muddy sediment dominated by Abra spp.</t>
  </si>
  <si>
    <t>Atelier VIX plastic Forel-Ule colour comparator</t>
  </si>
  <si>
    <t>http://vocab.nerc.ac.uk/collection/L22/current/TOOL0782/</t>
  </si>
  <si>
    <t>A1.4111 - Coralline crusts and [Corallina officinalis] in shallow eulittoral rockpools</t>
  </si>
  <si>
    <t>III.6.1.t. Association with Lobophora variegata</t>
  </si>
  <si>
    <t>III.6.1.21. Association with Dictyopteris polypodioides</t>
  </si>
  <si>
    <t>LR.FLR.Eph.EntPor - [Porphyra purpurea] and [Enteromorpha] spp. on sand-scoured mid or lower eulittoral rock</t>
  </si>
  <si>
    <t>AA.H3M  - Baltic photic muddy sediment characterised by infaunal polychaetes</t>
  </si>
  <si>
    <t>Atlantic Oceanographic and Meteorological Laboratory automated oxygen titrator</t>
  </si>
  <si>
    <t>http://vocab.nerc.ac.uk/collection/L22/current/TOOL0974/</t>
  </si>
  <si>
    <t>A1.4112 - Coralline crusts and [Paracentrotus lividus] in shallow eulittoral rockpools</t>
  </si>
  <si>
    <t>III.6.1.u. Association with Dictyopteris polypodioides (Syn. D. membranacea), Zonaria tournefortii</t>
  </si>
  <si>
    <t>III.6.1.22. Association with Calpomenia sinuosa</t>
  </si>
  <si>
    <t>LR.FLR.Eph.EphX - Ephemeral green and red seaweeds on variable salinity and/or disturbed eulittoral mixed substrata</t>
  </si>
  <si>
    <t>AA.H3M3  - Baltic photic muddy sediment dominated by Marenzelleria spp.</t>
  </si>
  <si>
    <t>Atlas Hydrographic Hydrosweep DS multibeam echo sounder</t>
  </si>
  <si>
    <t>http://vocab.nerc.ac.uk/collection/L22/current/TOOL0911/</t>
  </si>
  <si>
    <t>A1.4113 - [Bifurcaria bifurcata] in shallow eulittoral rockpools</t>
  </si>
  <si>
    <t>III.6.1.v. Association with Rhodymenia ardissonei et Rhodophyllis divaricata</t>
  </si>
  <si>
    <t>III.6.1.23. Association with Stypocaulon scoparium (=Halopteris scoparia)</t>
  </si>
  <si>
    <t>LR.FLR.Eph.BLitX - Barnacles and [Littorina] spp. on unstable eulittoral mixed substrata</t>
  </si>
  <si>
    <t>AA.H3M5  - Baltic photic muddy sediment dominated by various opportunistic polychaetes</t>
  </si>
  <si>
    <t>Atlas Hydrographic Hydrosweep DS 2 multibeam echo sounder</t>
  </si>
  <si>
    <t>http://vocab.nerc.ac.uk/collection/L22/current/TOOL0910/</t>
  </si>
  <si>
    <t>A1.4114 - [Cystoseira] spp. in eulittoral rockpools</t>
  </si>
  <si>
    <t>III.6.1.w. Faciès with Mytilus galloprovincialis</t>
  </si>
  <si>
    <t>III.6.1.24. Association with Trichosolen myura and Liagora farinosa</t>
  </si>
  <si>
    <t>LS - Littoral sediment</t>
  </si>
  <si>
    <t>AA.H3N  - Baltic photic muddy sediment characterised by infaunal crustaceans</t>
  </si>
  <si>
    <t>Atlas Hydrographic Hydrosweep DS 3 multibeam echo sounder</t>
  </si>
  <si>
    <t>http://vocab.nerc.ac.uk/collection/L22/current/TOOL0909/</t>
  </si>
  <si>
    <t>A1.412 - Fucoids and kelp in deep eulittoral rockpools</t>
  </si>
  <si>
    <t>III.6.1.x. Overgrazed faciès with encrusting algae and sea urchins</t>
  </si>
  <si>
    <t>III.6.1.25. Association with Cystoseira compressa</t>
  </si>
  <si>
    <t>LS.LCS - Littoral coarse sediment</t>
  </si>
  <si>
    <t>AA.H3N1  - Baltic photic muddy sediment dominated by Monoporeia affi nis</t>
  </si>
  <si>
    <t>Atmospheric Chemistry Experiment - Fourier Transform Spectrometer</t>
  </si>
  <si>
    <t>http://vocab.nerc.ac.uk/collection/L22/current/TOOL1062/</t>
  </si>
  <si>
    <t>A1.4121 - [Sargassum muticum] in eulittoral rockpools</t>
  </si>
  <si>
    <t>III.6.1.y. Faciès with Cladocora caespitosa</t>
  </si>
  <si>
    <t>III.6.1.26. Association with Pterocladiella capillacea and Ulva laetevirens</t>
  </si>
  <si>
    <t>LS.LCS.Sh - Shingle (pebble) and gravel shores</t>
  </si>
  <si>
    <t>AA.H3N2  - Baltic photic muddy sediment dominated by mud shrimps (Corophiidae)</t>
  </si>
  <si>
    <t>Atmospheric Infrared Sounder</t>
  </si>
  <si>
    <t>http://vocab.nerc.ac.uk/collection/L22/current/TOOL1063/</t>
  </si>
  <si>
    <t>A1.413 - Seaweeds in sediment-floored eulittoral rockpools</t>
  </si>
  <si>
    <t>III.6.1.z. Faciès with grands Hydraires</t>
  </si>
  <si>
    <t>III.6.1.27. Facies with large Hydrozoa</t>
  </si>
  <si>
    <t>LS.LCS.Sh.BarSh - Barren littoral shingle</t>
  </si>
  <si>
    <t>AA.H3O  - Baltic photic muddy sediment characterised by infaunal echinoderms</t>
  </si>
  <si>
    <t>Atmospheric thermometer</t>
  </si>
  <si>
    <t>http://vocab.nerc.ac.uk/collection/L22/current/TOOL0283/</t>
  </si>
  <si>
    <t>A1.414 - Hydroids, ephemeral seaweeds and [Littorina littorea] in shallow eulittoral mixed substrata pools</t>
  </si>
  <si>
    <t>IV.1.1. Biocenosis of coastal terrigenous muds (VTC)</t>
  </si>
  <si>
    <t>III.6.1.28. Association with Pterothamnion crispum and Compsothamnion thuyoides</t>
  </si>
  <si>
    <t>LS.LCS.Sh.Pec - [Pectenogammarus planicrurus] in mid shore well-sorted gravel or coarse sand</t>
  </si>
  <si>
    <t>AA.H3P  - Baltic photic muddy sediment characterised by infaunal insect larvae</t>
  </si>
  <si>
    <t>Autolab bench salinometer</t>
  </si>
  <si>
    <t>http://vocab.nerc.ac.uk/collection/L22/current/TOOL0240/</t>
  </si>
  <si>
    <t>A1.415 - Pontic eulittoral rockpools with green seaweeds ([Cladophora], [Ulva], [Enteromorpha]), [Mytilus], [Mytilaster], [Polybius], [Pachygrapsus] and small fish</t>
  </si>
  <si>
    <t>IV.1.1.a. Facies of soft muds with Turritella tricarinata communis</t>
  </si>
  <si>
    <t>III.6.1.29. Association with Schottera nicaeensis</t>
  </si>
  <si>
    <t>LS.LSa - Littoral sand</t>
  </si>
  <si>
    <t>AA.H3P1  - Baltic photic muddy sediment dominated by midge larvae (Chironomidae)</t>
  </si>
  <si>
    <t>Automated Coulometer (Robinson and Williams, 1992)</t>
  </si>
  <si>
    <t>http://vocab.nerc.ac.uk/collection/L22/current/TOOL0635/</t>
  </si>
  <si>
    <t>A1.42 - Communities of rockpools in the supralittoral zone</t>
  </si>
  <si>
    <t>IV.1.1.b. Facies of sticky muds with Virgularia mirabilis and Pennatula phosphorea</t>
  </si>
  <si>
    <t>III.6.1.30. Association with Rhodymenia ardissonei and Rhodophyllis divaricata</t>
  </si>
  <si>
    <t>LS.LSa.St - Strandline</t>
  </si>
  <si>
    <t>AA.H4 - Baltic photic muddy sediment characterised by no macroscopic biotic structures</t>
  </si>
  <si>
    <t>Automatic high-speed plankton sampler - Williamson (1962, 1963)</t>
  </si>
  <si>
    <t>http://vocab.nerc.ac.uk/collection/L22/current/NETT0005/</t>
  </si>
  <si>
    <t>A1.421 - Green seaweeds (Enteromorpha spp. and Cladophora spp.) in shallow upper shore rockpools</t>
  </si>
  <si>
    <t>IV.1.1.c. Facies of sticky muds with Alcyonium palmatum and Parastichopus regalis (Syn. Stichopus regalis)</t>
  </si>
  <si>
    <t>III.6.1.31. Facies with Astroides calycularis</t>
  </si>
  <si>
    <t>LS.LSa.St.Tal - Talitrids on the upper shore and strand-line</t>
  </si>
  <si>
    <t>AA.H4U  - Baltic photic muddy sediment characterised by no macrocommunity</t>
  </si>
  <si>
    <t>Autosampling and Recording Instrumental Environmental Sampler - Dunn et al. (1993)</t>
  </si>
  <si>
    <t>http://vocab.nerc.ac.uk/collection/L22/current/NETT0004/</t>
  </si>
  <si>
    <t>A1.422 - Pontic deep upper shore rockpools with [Mytilus] and [Pachygrapsus] juveniles</t>
  </si>
  <si>
    <t>IV.2.1. Biocenosis of the muddy detritic bottom (DE)</t>
  </si>
  <si>
    <t>III.6.1.32. Association with Flabellia petiolata and Peyssonnelia squamaria</t>
  </si>
  <si>
    <t>LS.LSa.St.MytFab - [Mytilus edulis] and [Fabricia sabella] in littoral mixed sediment</t>
  </si>
  <si>
    <t>AA.H4U1  - Baltic photic muddy sediment dominated by meiofauna (Oligochaeta, Ostracoda, Nematoda)</t>
  </si>
  <si>
    <t>Autosampling and Recording Instrumental Environmental Sampler rosette water bottle</t>
  </si>
  <si>
    <t>http://vocab.nerc.ac.uk/collection/L22/current/TOOL0501/</t>
  </si>
  <si>
    <t>A1.43 - Brackish permanent pools in the geolittoral zone</t>
  </si>
  <si>
    <t>IV.2.1.a. Facies with Ophiothrix quinquemaculata</t>
  </si>
  <si>
    <t>III.6.1.33. Association with Halymenia floresia and Halarachnion ligulatum</t>
  </si>
  <si>
    <t>LS.LSa.MoSa - Barren or amphipod-dominated mobile sand shores</t>
  </si>
  <si>
    <t>AA.I - Baltic photic coarse sediment</t>
  </si>
  <si>
    <t>BD Biosciences Accuri C6 Plus flow cytometer</t>
  </si>
  <si>
    <t>http://vocab.nerc.ac.uk/collection/L22/current/TOOL1114/</t>
  </si>
  <si>
    <t>A1.431 - Eutrophic brackish permanent pools in the geolittoral zone</t>
  </si>
  <si>
    <t>IV.2.2. Biocenosis the coastal detritic bottom (DC)</t>
  </si>
  <si>
    <t>III.6.1.34. Association with Peyssonnelia rubra and Peyssonnelia spp</t>
  </si>
  <si>
    <t>LS.LSa.MoSa.BarSa - Barren littoral coarse sand</t>
  </si>
  <si>
    <t>AA.I1 - Baltic photic coarse sediment characterised by macroscopic epibenthic biotic structures</t>
  </si>
  <si>
    <t>BD Biosciences FACSAria II Flow Cytometer</t>
  </si>
  <si>
    <t>http://vocab.nerc.ac.uk/collection/L22/current/TOOL0519/</t>
  </si>
  <si>
    <t>A1.432 - Mesotrophic brackish permanent pools in the geolittoral zone</t>
  </si>
  <si>
    <t>IV.2.2.a. Facies with maërl (Lithothamnion corallioides and Phymatholithon calcareum)</t>
  </si>
  <si>
    <t>III.6.1.35. Facies and Associations of Coralligenous biocenosis (in enclave)</t>
  </si>
  <si>
    <t>LS.LSa.MoSa.Ol - Oligochaetes in littoral mobile sand</t>
  </si>
  <si>
    <t>AA.I1A  - Baltic photic coarse sediment characterised by emergent vegetation</t>
  </si>
  <si>
    <t>BD Biosciences Influx Cell Sorter</t>
  </si>
  <si>
    <t>http://vocab.nerc.ac.uk/collection/L22/current/TOOL1132/</t>
  </si>
  <si>
    <t>A1.433 - Oligotrophic brackish permanent pools in the geolittoral zone</t>
  </si>
  <si>
    <t>IV.2.2.b. Association with rhodolithes on DC (Lithothamnion spp.., Neogoniolithon mamillosum, Spongites fruticulosa)</t>
  </si>
  <si>
    <t>III.6.1.36. Facies with Chondrilla nucula</t>
  </si>
  <si>
    <t>LS.LSa.MoSa.Ol.FS - Oligochaetes in full salinity littoral mobile sand</t>
  </si>
  <si>
    <t>AA.I1A1  - Baltic photic coarse sediment dominated by common reed (Phragmites australis)</t>
  </si>
  <si>
    <t>BGS Waverley Sonar 3000 Side Scan Sonar</t>
  </si>
  <si>
    <t>http://vocab.nerc.ac.uk/collection/L22/current/TOOL0853/</t>
  </si>
  <si>
    <t>A1.44 - Communities of littoral caves and overhangs</t>
  </si>
  <si>
    <t>IV.2.2.c. Association with Peyssonnelia spp..  Libres</t>
  </si>
  <si>
    <t>III.6.1.37. Facies with Microcosmus exasperatus</t>
  </si>
  <si>
    <t>LS.LSa.MoSa.Ol.VS - Oligochaetes in variable salinity littoral mobile sand</t>
  </si>
  <si>
    <t>AA.I1A2  - Baltic photic coarse sediment dominated by sedges (Cyperaceae)</t>
  </si>
  <si>
    <t>BIOMAPER-II - Wiebe et al (1999, 2002)</t>
  </si>
  <si>
    <t>http://vocab.nerc.ac.uk/collection/L22/current/NETT0007/</t>
  </si>
  <si>
    <t>A1.441 - Chrysophyceae and Haptophyceae on vertical upper littoral fringe soft rock</t>
  </si>
  <si>
    <t>IV.2.2.d. Association with Arthrocladia villosa et Carpomitra costata</t>
  </si>
  <si>
    <t>IV.1.1. Biocenosis of coastal terrigenous muds</t>
  </si>
  <si>
    <t>LS.LSa.MoSa.AmSco - Amphipods and [Scolelepis] spp. in littoral medium-fine sand</t>
  </si>
  <si>
    <t>AA.I1B  - Baltic photic coarse sediment characterised by submerged rooted plants</t>
  </si>
  <si>
    <t>BIONESS 1m - Sameoto, Jaroszynski and Fraser (1979, 1980)</t>
  </si>
  <si>
    <t>http://vocab.nerc.ac.uk/collection/L22/current/NETT0008/</t>
  </si>
  <si>
    <t>A1.442 - Green algal films on upper and mid-shore cave walls and ceilings</t>
  </si>
  <si>
    <t>IV.2.2.e. Association with Osmundaria volubilis</t>
  </si>
  <si>
    <t>IV.1.1.1. Facies of soft muds with Turritella tricarinata communis</t>
  </si>
  <si>
    <t>LS.LSa.MoSa.AmSco.Sco - [Scolelepis] spp. in littoral mobile sand</t>
  </si>
  <si>
    <t>AA.I1B1  - Baltic coarse sediment dominated by pondweed (Potamogeton perfoliatus and/or Stuckenia pectinata)</t>
  </si>
  <si>
    <t>BIOPROBE benthic lander</t>
  </si>
  <si>
    <t>http://vocab.nerc.ac.uk/collection/L22/current/TOOL0564/</t>
  </si>
  <si>
    <t>A1.443 - [Audouinella purpurea] and [Pilinia maritima] crusts on upper and mid-shore cave walls and ceilings</t>
  </si>
  <si>
    <t>IV.2.2.f. Association with Kallymenia spathulata (Syn.  Halarachnion spatulathum)</t>
  </si>
  <si>
    <t>IV.1.1.2. Facies of sticky muds with Virgularia mirabilis and Pennatula phosphorea</t>
  </si>
  <si>
    <t>LS.LSa.MoSa.AmSco.Eur - [Eurydice pulchra] in littoral mobile sand</t>
  </si>
  <si>
    <t>AA.I1B2  - Baltic photic coarse sediment dominated by Zannichellia spp. and/or Ruppia spp. and/or Zostera noltii</t>
  </si>
  <si>
    <t>Bangor Ocean Colour Sensor</t>
  </si>
  <si>
    <t>http://vocab.nerc.ac.uk/collection/L22/current/TOOL0597/</t>
  </si>
  <si>
    <t>A1.444 - [Audouinella purpurea] and [Cladophora rupestris] on upper to mid-shore cave walls</t>
  </si>
  <si>
    <t>IV.2.2.g. Association with Laminaria rodriguezii sur DC</t>
  </si>
  <si>
    <t>IV.1.1.3. Facies of sticky muds with Alcyonium palmatum and Stichopus regalis</t>
  </si>
  <si>
    <t>LS.LSa.MoSa.AmSco.Pon - [Pontocrates arenarius] in littoral mobile sand</t>
  </si>
  <si>
    <t>AA.I1B4  - Baltic photic coarse sediment dominated by Charales</t>
  </si>
  <si>
    <t>Barnett-Watson multiple corer</t>
  </si>
  <si>
    <t>http://vocab.nerc.ac.uk/collection/L22/current/TOOL0784/</t>
  </si>
  <si>
    <t>A1.445 - [Verrucaria mucosa] and/or [Hildenbrandia rubra] on upper to mid shore cave walls</t>
  </si>
  <si>
    <t>IV.2.2.h. Faciès with Ophiura ophiura (Syn.  Ophiura texturata)</t>
  </si>
  <si>
    <t>IV.2.1. Biocenosis of the muddy detritic bottom</t>
  </si>
  <si>
    <t>LS.LSa.FiSa - Polychaete/amphipod-dominated fine sand shores</t>
  </si>
  <si>
    <t>AA.I1B6  - Baltic photic coarse sediment dominated by Ranunculus spp.</t>
  </si>
  <si>
    <t>Barometer</t>
  </si>
  <si>
    <t>http://vocab.nerc.ac.uk/collection/L22/current/TOOL0281/</t>
  </si>
  <si>
    <t>A1.446 - Sponges and shade-tolerant red seaweeds on overhanging lower eulittoral bedrock and in cave entrances</t>
  </si>
  <si>
    <t>IV.2.2.i. Faciès with Synascidies</t>
  </si>
  <si>
    <t>IV.2.1.1. Facies with Ophiothrix quinquemaculata</t>
  </si>
  <si>
    <t>LS.LSa.FiSa.Po - Polychaetes in littoral fine sand</t>
  </si>
  <si>
    <t>AA.I1B7  - Baltic photic coarse sediment dominated by common eelgrass (Zostera marina)</t>
  </si>
  <si>
    <t>Barringer M123 Marine Proton Magnetometer</t>
  </si>
  <si>
    <t>http://vocab.nerc.ac.uk/collection/L22/current/TOOL0956/</t>
  </si>
  <si>
    <t>A1.4461 - Sponges, shade-tolerant red seaweeds and [Dendrodoa grossularia] on wave-surged overhanging lower eulittoral bedrock and caves</t>
  </si>
  <si>
    <t>IV.2.2.j. Faciès with large Bryozoaires</t>
  </si>
  <si>
    <t>IV.2.2. Biocenosis of the coastal detritic bottom</t>
  </si>
  <si>
    <t>LS.LSa.FiSa.Po.Pful - Polychaetes, including [Paraonis fulgens], in littoral fine sand</t>
  </si>
  <si>
    <t>AA.I1C  - Baltic photic coarse sediment characterised by perennial algae</t>
  </si>
  <si>
    <t>Bartington Magnetic Susceptibility MS2E point sensor</t>
  </si>
  <si>
    <t>http://vocab.nerc.ac.uk/collection/L22/current/TOOL0656/</t>
  </si>
  <si>
    <t>A1.447 - Sponges, bryozoans and ascidians on deeply overhanging lower shore bedrock or caves</t>
  </si>
  <si>
    <t>IV.2.3. Biocenosis of shelf-edge detritic bottom (DL)</t>
  </si>
  <si>
    <t>LS.LSa.FiSa.Po.Aten - Polychaetes and [Angulus tenuis] in littoral fine sand</t>
  </si>
  <si>
    <t>AA.I1C1  - Baltic photic coarse sediment dominated by Fucus spp.</t>
  </si>
  <si>
    <t>Bary Catcher high-speed plankton sampler - Bary et al. (1958)</t>
  </si>
  <si>
    <t>http://vocab.nerc.ac.uk/collection/L22/current/NETT0017/</t>
  </si>
  <si>
    <t>A1.448 - Faunal crusts on wave-surged littoral cave walls</t>
  </si>
  <si>
    <t>IV.2.3.a. Faciès with Neolampas rostellata</t>
  </si>
  <si>
    <t>IV.2.2.2. Maërl Facies (Lithothamnion corallioides and Phymatholithon calcareum)</t>
  </si>
  <si>
    <t>LS.LSa.FiSa.Po.Ncir - [Nephtys cirrosa]-dominated littoral fine sand</t>
  </si>
  <si>
    <t>AA.I1C2  - Baltic photic coarse sediment dominated by perennial nonfilamentous corticated red algae</t>
  </si>
  <si>
    <t>Battele Seaology pCO2 monitoring system</t>
  </si>
  <si>
    <t>http://vocab.nerc.ac.uk/collection/L22/current/TOOL0878/</t>
  </si>
  <si>
    <t>A1.449 - Sparse fauna (barnacles and spirorbids) on sand/pebble-scoured rock in littoral caves</t>
  </si>
  <si>
    <t>IV.2.3.b. Faciès with Leptometra phalangium</t>
  </si>
  <si>
    <t>IV.2.2.3. Association with Peyssonnelia rosa-marina</t>
  </si>
  <si>
    <t>LS.LSa.MuSa - Polychaete/bivalve-dominated muddy sand shores</t>
  </si>
  <si>
    <t>AA.I1C3  - Baltic photic coarse sediment dominated by perennial foliose red algae</t>
  </si>
  <si>
    <t>Baumer OADM 20I4560/S14C laser distance sensor</t>
  </si>
  <si>
    <t>http://vocab.nerc.ac.uk/collection/L22/current/TOOL0658/</t>
  </si>
  <si>
    <t>A1.44A - Barren and/or boulder-scoured littoral cave walls and floors</t>
  </si>
  <si>
    <t>IV.2.4. Biocenosis of coarse sands and fine gravels under the influence of bottom currents (SGCF) (biocenosis found in areas under specific hydrodynamic conditions; also found in the Infralittoral)</t>
  </si>
  <si>
    <t>IV.2.2.4. Association with Arthrocladia villosa</t>
  </si>
  <si>
    <t>LS.LSa.MuSa.MacAre - [Macoma balthica] and [Arenicola marina] in littoral muddy sand</t>
  </si>
  <si>
    <t>AA.I1C4  - Baltic photic coarse sediment dominated by kelp</t>
  </si>
  <si>
    <t>Beckman Coulter LS 6000 Series Scintillation System</t>
  </si>
  <si>
    <t>http://vocab.nerc.ac.uk/collection/L22/current/TOOL0632/</t>
  </si>
  <si>
    <t>A1.44B - Association with [Phymatolithon lenormandii] and [Hildenbrandia rubra]</t>
  </si>
  <si>
    <t>IV.3.1. Coralligenous biocenosis ( C)</t>
  </si>
  <si>
    <t>IV.2.2.5. Association with Osmundaria volubilis</t>
  </si>
  <si>
    <t>LS.LSa.MuSa.CerPo - [Cerastoderma edule] and polychaetes in littoral muddy sand</t>
  </si>
  <si>
    <t>AA.I1C5  - Baltic photic coarse sediment dominated by perennial fi lamentous algae</t>
  </si>
  <si>
    <t>Becton Dickinson FACSort Flow Cytometer</t>
  </si>
  <si>
    <t>http://vocab.nerc.ac.uk/collection/L22/current/TOOL0521/</t>
  </si>
  <si>
    <t>A1.44C - Pontic mediolittoral caves with [Hildebrandia], [Phymatolithon], [Lithophyllum], bryozoans, [Pachygrapsus], [Eriphia]</t>
  </si>
  <si>
    <t>IV.3.1.a. Association with Cystoseira zosteroides (Syn. C.  opuntioides)</t>
  </si>
  <si>
    <t>IV.2.2.6. Association with Kallymenia patens</t>
  </si>
  <si>
    <t>LS.LSa.MuSa.HedMacEte - [Hediste diversicolor], [Macoma balthica] and [Eteone longa] in littoral muddy sand</t>
  </si>
  <si>
    <t>AA.I1D  - Baltic photic coarse sediment characterised by aquatic moss</t>
  </si>
  <si>
    <t>Benthos 2216 Deep Sea pinger</t>
  </si>
  <si>
    <t>http://vocab.nerc.ac.uk/collection/L22/current/TOOL0790/</t>
  </si>
  <si>
    <t>A1.45 - Ephemeral green or red seaweeds (freshwater or sand-influenced) on non-mobile substrata</t>
  </si>
  <si>
    <t>IV.3.1.b. Association with Sargassum spp.</t>
  </si>
  <si>
    <t>IV.2.2.7. Association with Laminaria rodriguezii on detritic</t>
  </si>
  <si>
    <t>LS.LSa.MuSa.BatCare - [Bathyporeia pilosa] and [Corophium arenarium] in littoral muddy sand</t>
  </si>
  <si>
    <t>AA.I1E  - Baltic photic coarse sediment characterised by epibenthic bivalves</t>
  </si>
  <si>
    <t>Benthos PSA-916T Sonar Altimeter</t>
  </si>
  <si>
    <t>http://vocab.nerc.ac.uk/collection/L22/current/TOOL0134/</t>
  </si>
  <si>
    <t>A1.451 - [Enteromorpha] spp. on freshwater-influenced and/or unstable upper eulittoral rock</t>
  </si>
  <si>
    <t>IV.3.1.c. Association with Laminaria rodriguezii on rock</t>
  </si>
  <si>
    <t>IV.2.2.8. Facies with Ophiura texturata</t>
  </si>
  <si>
    <t>LS.LSa.MuSa.Lan - [Lanice conchilega] in littoral sand</t>
  </si>
  <si>
    <t>AA.I1E1  - Baltic photic coarse sediment dominated by Mytilidae</t>
  </si>
  <si>
    <t>Biospherical Instruments C-OPS spectroradiometer system</t>
  </si>
  <si>
    <t>http://vocab.nerc.ac.uk/collection/L22/current/TOOL1116/</t>
  </si>
  <si>
    <t>A1.452 - [Porphyra purpurea] or [Enteromorpha] spp. on sand-scoured mid or lower eulittoral rock</t>
  </si>
  <si>
    <t>IV.3.1.d. Association with Flabellia petiolata et Peyssonnelia squamaria</t>
  </si>
  <si>
    <t>IV.2.2.9. Facies with Synascidies</t>
  </si>
  <si>
    <t>LS.LMu - Littoral mud</t>
  </si>
  <si>
    <t>AA.I1Q  - Baltic photic coarse sediment characterised by stable aggregations of unattached perennial vegetation</t>
  </si>
  <si>
    <t>Biospherical Instruments MER-2040A Profiling Spectroradiometer</t>
  </si>
  <si>
    <t>http://vocab.nerc.ac.uk/collection/L22/current/TOOL0440/</t>
  </si>
  <si>
    <t>A1.46 - Hydrolittoral soft rock</t>
  </si>
  <si>
    <t>IV.3.1.e. Association with Halymenia floresii et Halarachnion ligulatum</t>
  </si>
  <si>
    <t>IV.2.2.10. Facies with large Bryozoa</t>
  </si>
  <si>
    <t>LS.LMu.MEst - Polychaete/bivalve-dominated mid estuarine mud shores</t>
  </si>
  <si>
    <t>AA.I1Q1  - Baltic photic coarse sediment dominated by stable aggregations of unattached Fucus spp. (typical form)</t>
  </si>
  <si>
    <t>Biospherical Instruments Profiling Reflectance Radiometer PRR-600</t>
  </si>
  <si>
    <t>http://vocab.nerc.ac.uk/collection/L22/current/TOOL0443/</t>
  </si>
  <si>
    <t>A1.461 - Hydrolittoral soft rock: level bottoms with little or no macrophyte vegetation</t>
  </si>
  <si>
    <t>IV.3.1.f. Association with Rodriguezella spp..</t>
  </si>
  <si>
    <t>IV.2.3. Biocenosis of shelf-edge detritic bottom</t>
  </si>
  <si>
    <t>LS.LMu.MEst.NhomMacStr - [Nephtys hombergii], [Macoma balthica] and [Streblospio shrubsolii] in littoral sandy mud</t>
  </si>
  <si>
    <t>AA.I1Q2  - Baltic photic coarse sediment dominated by stable aggregations of unattached Fucus spp. (dwarf form)</t>
  </si>
  <si>
    <t>Biospherical Instruments QSR-2000 series quantum scalar reference sensors</t>
  </si>
  <si>
    <t>http://vocab.nerc.ac.uk/collection/L22/current/TOOL0811/</t>
  </si>
  <si>
    <t>A1.462 - Hydrolittoral soft rock: level bottoms dominated by macrophyte vegetation</t>
  </si>
  <si>
    <t>IV.3.1.g. Association with Lithophyllum spp.. et Mesophyllum spp.</t>
  </si>
  <si>
    <t>IV.2.3.1. Facies with Neolampas rostellata</t>
  </si>
  <si>
    <t>LS.LMu.MEst.HedMac - [Hediste diversicolor] and [Macoma balthica] in littoral sandy mud</t>
  </si>
  <si>
    <t>AA.I1Q3  - Baltic photic coarse sediment dominated by stable aggregations of unattached Furcellaria lumbricalis</t>
  </si>
  <si>
    <t>Biospherical QCD-905L underwater PAR sensor</t>
  </si>
  <si>
    <t>http://vocab.nerc.ac.uk/collection/L22/current/TOOL0286/</t>
  </si>
  <si>
    <t>A1.463 - Hydrolittoral soft rock: reefs</t>
  </si>
  <si>
    <t>IV.3.1.h. Faciès with Eunicella cavolini</t>
  </si>
  <si>
    <t>IV.2.3.2. Facies with Leptometra phalangium</t>
  </si>
  <si>
    <t>LS.LMu.MEst.HedMacScr - [Hediste diversicolor], [Macoma balthica] and [Scrobicularia plana] in littoral sandy mud</t>
  </si>
  <si>
    <t>AA.I1S  - Baltic photic coarse sediment characterised by annual algae</t>
  </si>
  <si>
    <t>Biospherical QCP-2300 underwater PAR sensor</t>
  </si>
  <si>
    <t>http://vocab.nerc.ac.uk/collection/L22/current/TOOL0288/</t>
  </si>
  <si>
    <t>A1.47 - Hydrolittoral solid rock (bedrock)</t>
  </si>
  <si>
    <t>IV.3.1.i. Faciès with Eunicella singularis / Eunicella verrucosa</t>
  </si>
  <si>
    <t>IV.2.4. Biocenosis of coarse sands and fine gravels under the influence of bottom currents (biocenosis found in areas under specific hydrodynamic conditions - straits-; also found in the Infralittoral)</t>
  </si>
  <si>
    <t>LS.LMu.UEst - Polychaete/oligochaete-dominated upper estuarine mud shores</t>
  </si>
  <si>
    <t>AA.I1S2  - Baltic photic coarse sediment dominated by Chorda fi lum and/or Halosiphon tomentosus</t>
  </si>
  <si>
    <t>Biospherical QSP-200L underwater PAR</t>
  </si>
  <si>
    <t>http://vocab.nerc.ac.uk/collection/L22/current/TOOL0070/</t>
  </si>
  <si>
    <t>A1.471 - Hydrolittoral solid rock (bedrock): level bottoms with little or no macrophyte vegetation</t>
  </si>
  <si>
    <t>IV.3.1.j. Faciès with Leptogorgia sarmentosa</t>
  </si>
  <si>
    <t>IV.3.1. Coralligenous biocenosis</t>
  </si>
  <si>
    <t>LS.LMu.UEst.NhomStr - [Nephtys hombergii] and [Streblospio shrubsolii] in littoral mud</t>
  </si>
  <si>
    <t>AA.I1V  - Baltic photic coarse sediment characterised by mixed epibenthic macrocommunity</t>
  </si>
  <si>
    <t>Biospherical QSR-240 surface PAR</t>
  </si>
  <si>
    <t>http://vocab.nerc.ac.uk/collection/L22/current/TOOL0071/</t>
  </si>
  <si>
    <t>A1.472 - Hydrolittoral solid rock (bedrock): level bottoms dominated by macrophyte vegetation</t>
  </si>
  <si>
    <t>IV.3.1.k. Faciès with Paramuricea clavata</t>
  </si>
  <si>
    <t>IV.3.1.1. Association with Cystoseira zosteroides</t>
  </si>
  <si>
    <t>LS.LMu.UEst.Hed - [Hediste diversicolor] in littoral mud</t>
  </si>
  <si>
    <t>AA.I2 - Baltic photic coarse sediment characterised by sparse macroscopic epibenthic biotic structures</t>
  </si>
  <si>
    <t>Biotrack MK3 geolocator tags</t>
  </si>
  <si>
    <t>http://vocab.nerc.ac.uk/collection/L22/current/TOOL0929/</t>
  </si>
  <si>
    <t>A1.473 - Hydrolittoral solid rock (bedrock): reefs</t>
  </si>
  <si>
    <t>IV.3.1.l. Faciès with Parazoanthus axinellae</t>
  </si>
  <si>
    <t>IV.3.1.2. Association with Cystoseira usneoides</t>
  </si>
  <si>
    <t>LS.LMu.UEst.Hed.Str - [Hediste diversicolor] and [Streblospio shrubsolii] in littoral sandy mud</t>
  </si>
  <si>
    <t>AA.I2W  - Baltic photic coarse sediment characterised by microphytobenthic organisms and grazing snails</t>
  </si>
  <si>
    <t>Biral HSS VPF-730 Visibility and Present Weather Sensor</t>
  </si>
  <si>
    <t>http://vocab.nerc.ac.uk/collection/L22/current/TOOL0609/</t>
  </si>
  <si>
    <t>A1.48 - Hydrolittoral hard clay</t>
  </si>
  <si>
    <t>IV.3.2. Biocenosis of consolidating algae and large ramified bryozoans</t>
  </si>
  <si>
    <t>IV.3.1.3. Association with Cystoseira dubia</t>
  </si>
  <si>
    <t>LS.LMu.UEst.Hed.Cvol - [Hediste diversicolor] and [Corophium volutator] in littoral mud</t>
  </si>
  <si>
    <t>AA.I2T  - Baltic photic coarse sediment characterised by sparse epibenthic macrocommunity</t>
  </si>
  <si>
    <t>Bissett-Bermann 9006 STD system</t>
  </si>
  <si>
    <t>http://vocab.nerc.ac.uk/collection/L22/current/TOOL0006/</t>
  </si>
  <si>
    <t>A1.481 - Hydrolittoral hard clay: level bottoms with little or no macrophyte vegetation</t>
  </si>
  <si>
    <t>IV.3.3. Biocenosis of semi-dark caves (GSO)</t>
  </si>
  <si>
    <t>IV.3.1.4. Association with Cystoseira corniculata</t>
  </si>
  <si>
    <t>LS.LMu.UEst.Hed.Ol - [Hediste diversicolor] and oligochaetes in littoral mud</t>
  </si>
  <si>
    <t>AA.I3 - Baltic photic coarse sediment characterised by macroscopic infaunal biotic structures</t>
  </si>
  <si>
    <t>Bissett-Bermann 9040 CTD system</t>
  </si>
  <si>
    <t>http://vocab.nerc.ac.uk/collection/L22/current/TOOL0005/</t>
  </si>
  <si>
    <t>A1.49 - Hydrolittoral mussel beds</t>
  </si>
  <si>
    <t>IV.3.3.a. Faciès with Parazoanthus axinellae</t>
  </si>
  <si>
    <t>IV.3.1.5. Association with Sargassum spp</t>
  </si>
  <si>
    <t>LS.LMu.UEst.Tben - [Tubificoides benedii] and other oligochaetes in littoral mud</t>
  </si>
  <si>
    <t>AA.I3L  - Baltic photic coarse sediment characterised by infaunal bivalves</t>
  </si>
  <si>
    <t>Bolt Associates Inc. PAR air gun</t>
  </si>
  <si>
    <t>http://vocab.nerc.ac.uk/collection/L22/current/TOOL0358/</t>
  </si>
  <si>
    <t>A1.491 - Hydrolittoral mussel beds: with little or no macrophyte vegetation</t>
  </si>
  <si>
    <t>IV.3.3.b. Faciès with Corallium rubrum</t>
  </si>
  <si>
    <t>IV.3.1.6. Association with Mesophyllum lichenoides</t>
  </si>
  <si>
    <t>LS.LMx - Littoral mixed sediment</t>
  </si>
  <si>
    <t>AA.I3L10  - Baltic photic coarse sediment dominated by multiple infaunal bivalve species: Macoma calcarea, Mya truncata, Astarte spp., Spisula spp.</t>
  </si>
  <si>
    <t>Bolt Technology Corporation 1500-LL air gun</t>
  </si>
  <si>
    <t>http://vocab.nerc.ac.uk/collection/L22/current/TOOL0357/</t>
  </si>
  <si>
    <t>A1.492 - Hydrolittoral mussel beds: dominated by macrophyte vegetation</t>
  </si>
  <si>
    <t xml:space="preserve">IV.3.4. Biocenosis of dark caves (GO) </t>
  </si>
  <si>
    <t>IV.3.1.7. Association with Lithophyllum frondosum and Halimeda tuna</t>
  </si>
  <si>
    <t>LS.LMx.GvMu - [Hediste]-dominated gravelly sandy mud shores</t>
  </si>
  <si>
    <t>AA.I3L11  - Baltic photic coarse sediment dominated by multiple infaunal polychaete species including Ophelia spp.</t>
  </si>
  <si>
    <t>Bolt Technology Corporation 1900-LLXT air gun</t>
  </si>
  <si>
    <t>http://vocab.nerc.ac.uk/collection/L22/current/TOOL0356/</t>
  </si>
  <si>
    <t>A1.4A - Hydrolittoral peat</t>
  </si>
  <si>
    <t>IV.3.5. Biocenosis of shelf-edge rock (RL)</t>
  </si>
  <si>
    <t>IV.3.1.8. Association with Laminaria ochroleuca</t>
  </si>
  <si>
    <t>LS.LMx.GvMu.HedMx - [Hediste diversicolor] in littoral gravelly muddy sand and gravelly sandy mud</t>
  </si>
  <si>
    <t>AA.I3M  - Baltic photic coarse sediment characterised by infaunal polychaetes</t>
  </si>
  <si>
    <t>Bolt Technology Corporation 2800-LLX air gun</t>
  </si>
  <si>
    <t>http://vocab.nerc.ac.uk/collection/L22/current/TOOL0355/</t>
  </si>
  <si>
    <t>A1.4B - Pontic sulphide vents in littoral rock</t>
  </si>
  <si>
    <t>V.1.1. Biocenosis of bathyal muds (VB)</t>
  </si>
  <si>
    <t>IV.3.1.9. Association with Rodriguezella strafforelli</t>
  </si>
  <si>
    <t>LS.LMx.GvMu.HedMx.Mac - [Hediste diversicolor] and [Macoma balthica] in littoral gravelly mud</t>
  </si>
  <si>
    <t>AA.I3N  - Baltic photic coarse sediment characterised by infaunal crustaceans</t>
  </si>
  <si>
    <t>Bolt Technology Corporation Long-Life air gun</t>
  </si>
  <si>
    <t>http://vocab.nerc.ac.uk/collection/L22/current/TOOL0353/</t>
  </si>
  <si>
    <t>A2 - Littoral sediment</t>
  </si>
  <si>
    <t>V.1.1.a. Faciès of sandy muds with Thenea muricata</t>
  </si>
  <si>
    <t>IV.3.1.10. Facies with Eunicella cavolinii</t>
  </si>
  <si>
    <t>LS.LMx.GvMu.HedMx.Scr - [Hediste diversicolor] and [Scrobicularia plana] in littoral gravelly mud</t>
  </si>
  <si>
    <t>AA.I3N3  - Baltic photic coarse sediment dominated by sand digger shrimp (Bathyporeia pilosa)</t>
  </si>
  <si>
    <t>Bongo-style vertical closing net - Brown (1975)</t>
  </si>
  <si>
    <t>http://vocab.nerc.ac.uk/collection/L22/current/NETT0009/</t>
  </si>
  <si>
    <t>A2.1 - Littoral coarse sediment</t>
  </si>
  <si>
    <t>V.1.1.b. Faciès of fluid muds with Brissopsis lyrifera</t>
  </si>
  <si>
    <t>IV.3.1.11. Facies with Eunicella singularis</t>
  </si>
  <si>
    <t>LS.LMx.GvMu.HedMx.Str - [Hediste diversicolor] and [Streblospio shrubsolii] in littoral gravelly sandy mud</t>
  </si>
  <si>
    <t>AA.I3O  - Baltic photic coarse sediment characterised by infaunal echinoderms</t>
  </si>
  <si>
    <t>Booby-II neuston net - Bieri and Newbury (1966)</t>
  </si>
  <si>
    <t>http://vocab.nerc.ac.uk/collection/L22/current/NETT0012/</t>
  </si>
  <si>
    <t>A2.11 - Shingle (pebble) and gravel shores</t>
  </si>
  <si>
    <t>V.1.1.c. Faciès of soft muds with Funiculina quadrangularis et Aporrhais serresianus</t>
  </si>
  <si>
    <t>IV.3.1.12. Facies with Lophogorgia sarmentosa</t>
  </si>
  <si>
    <t>LS.LMx.GvMu.HedMx.Cir - [Hediste diversicolor], cirratulids and [Tubificoides] spp. in littoral gravelly sandy mud</t>
  </si>
  <si>
    <t>AA.I3P  - Baltic photic coarse sediment characterised by infaunal insect larvae</t>
  </si>
  <si>
    <t>Bottom plankton sampler - Macer (1867)</t>
  </si>
  <si>
    <t>http://vocab.nerc.ac.uk/collection/L22/current/NETT0014/</t>
  </si>
  <si>
    <t>A2.111 - Barren littoral shingle</t>
  </si>
  <si>
    <t>V.1.1.d. Faciès of compact muds with Isidella elongata</t>
  </si>
  <si>
    <t>IV.3.1.13. Facies with Paramuricea clavata</t>
  </si>
  <si>
    <t>LS.LMx.GvMu.HedMx.Cvol - [Hediste diversicolor] and [Corophium volutator] in littoral gravelly sandy mud</t>
  </si>
  <si>
    <t>AA.I4 - Baltic photic coarse sediment characterised by no macroscopic biotic structures</t>
  </si>
  <si>
    <t>Bottom plankton sampler - Omori (1969)</t>
  </si>
  <si>
    <t>http://vocab.nerc.ac.uk/collection/L22/current/NETT0013/</t>
  </si>
  <si>
    <t>A2.112 - [Pectenogammarus planicrurus] in mid shore well-sorted gravel or coarse sand</t>
  </si>
  <si>
    <t>V.1.1.e. Faciès with Pheronema carpenteri (Syn.  Pheronema grayi)</t>
  </si>
  <si>
    <t>IV.3.1.14. Facies with Parazoanthus axinellae</t>
  </si>
  <si>
    <t>LS.LMx.Mx - Species-rich mixed sediment shores</t>
  </si>
  <si>
    <t>AA.I4U  - Baltic photic coarse sediment characterised by no macrocommunity</t>
  </si>
  <si>
    <t>Bottom skimmer - Frolander and Pratt (1962)</t>
  </si>
  <si>
    <t>http://vocab.nerc.ac.uk/collection/L22/current/NETT0015/</t>
  </si>
  <si>
    <t>A2.12 - Estuarine coarse sediment shores</t>
  </si>
  <si>
    <t>V.1.1.f. Faciès with Leptometra phalangium</t>
  </si>
  <si>
    <t>IV.3.1.15. Coralligenous platforms</t>
  </si>
  <si>
    <t>LS.LMx.Mx.CirCer - Cirratulids and [Cerastoderma edule] in littoral mixed sediment</t>
  </si>
  <si>
    <t>AA.J - Baltic photic sand</t>
  </si>
  <si>
    <t>Bowers and Connelly Mega Corer</t>
  </si>
  <si>
    <t>http://vocab.nerc.ac.uk/collection/L22/current/TOOL0472/</t>
  </si>
  <si>
    <t>A2.13 - Mediterranean communities of mediolittoral coarse detritic bottoms</t>
  </si>
  <si>
    <t>V.2.1. Biocenosis of bathyal detritic sands with Grypheus vitreus</t>
  </si>
  <si>
    <t>IV.3.2. Semi-dark caves (also in enclave in upper stages)</t>
  </si>
  <si>
    <t>LS.LMp - Littoral macrophyte-dominated sediment</t>
  </si>
  <si>
    <t>AA.J1 - Baltic photic sand characterised by macroscopic epibenthic biotic structures</t>
  </si>
  <si>
    <t>British Antarctic Survey Foredeck Net</t>
  </si>
  <si>
    <t>http://vocab.nerc.ac.uk/collection/L22/current/TOOL0992/</t>
  </si>
  <si>
    <t>A2.131 - Facies of banks of dead leaves of [Posidonia oceanica] and other phanerogams</t>
  </si>
  <si>
    <t>V.3.1. Biocenosis of bathyal rocks</t>
  </si>
  <si>
    <t>IV.3.2.1. Facies with Parazoanthus axinellae</t>
  </si>
  <si>
    <t>LS.LMp.Sm - Saltmarsh</t>
  </si>
  <si>
    <t>AA.J1A  - Baltic photic sand characterised by emergent vegetation</t>
  </si>
  <si>
    <t>British Antarctic Survey Mini-Bongo net</t>
  </si>
  <si>
    <t>http://vocab.nerc.ac.uk/collection/L22/current/TOOL0994/</t>
  </si>
  <si>
    <t xml:space="preserve">A2.132 - Pontic mediolittoral gravel and shingle </t>
  </si>
  <si>
    <t>V.3.1.a. Faciès with Neopycnodonte zibrowii</t>
  </si>
  <si>
    <t>IV.3.2.2. Facies with Corallium rubrum</t>
  </si>
  <si>
    <t>LS.LMp.LSgr - Littoral seagrass beds</t>
  </si>
  <si>
    <t>AA.J1A1  - Baltic photic sand dominated by common reed (Phragmites australis)</t>
  </si>
  <si>
    <t>British Antarctic Survey Motion Compensated Bongo Net</t>
  </si>
  <si>
    <t>http://vocab.nerc.ac.uk/collection/L22/current/TOOL0993/</t>
  </si>
  <si>
    <t>A2.2 - Littoral sand and muddy sand</t>
  </si>
  <si>
    <t>V.3.1.b. Faciès with Viminella flagellum</t>
  </si>
  <si>
    <t>IV.3.2.3. Facies with Leptopsammia pruvoti</t>
  </si>
  <si>
    <t>LS.LMp.LSgr.Znol - [Zostera noltii] beds in littoral muddy sand</t>
  </si>
  <si>
    <t>AA.J1A2  - Baltic photic sand dominated by sedges (Cyperaceae)</t>
  </si>
  <si>
    <t>British Antarctic Survey N70 Plankton Net</t>
  </si>
  <si>
    <t>http://vocab.nerc.ac.uk/collection/L22/current/TOOL0996/</t>
  </si>
  <si>
    <t>A2.21 - Strandline</t>
  </si>
  <si>
    <t>V.3.1.c. Faciès with Callogorgia verticillata</t>
  </si>
  <si>
    <t>IV.3.3. Biocenosis of shelf-edge rock</t>
  </si>
  <si>
    <t>LS.LBR - Littoral biogenic reefs</t>
  </si>
  <si>
    <t>AA.J1B  - Baltic photic sand characterised by submerged rooted plants</t>
  </si>
  <si>
    <t>British Antarctic Survey Towed Bongo Net</t>
  </si>
  <si>
    <t>http://vocab.nerc.ac.uk/collection/L22/current/TOOL0995/</t>
  </si>
  <si>
    <t>A2.211 - Talitrids on the upper shore and strandline</t>
  </si>
  <si>
    <t>V.3.1.d. Faciès with Acanthogorgia hirsuta</t>
  </si>
  <si>
    <t>V.1.1. Biocenosis of bathyal muds</t>
  </si>
  <si>
    <t>LS.LBR.Sab - Littoral [Sabellaria] honeycomb worm reefs</t>
  </si>
  <si>
    <t>AA.J1B1  - Baltic photic sand dominated by pondweed (Potamogeton perfoliatus and/or Stuckenia pectinata)</t>
  </si>
  <si>
    <t>Brunel SP95I Microscope</t>
  </si>
  <si>
    <t>http://vocab.nerc.ac.uk/collection/L22/current/TOOL1092/</t>
  </si>
  <si>
    <t>A2.212 - [Mytilus edulis] and [Fabricia sabella] in littoral mixed sediment</t>
  </si>
  <si>
    <t>V.3.1.e. « Faciès » of deep see corals</t>
  </si>
  <si>
    <t>V.1.1.1. Facies of sandy muds with Thenea muricata</t>
  </si>
  <si>
    <t>LS.LBR.Sab.Salv - [Sabellaria alveolata] reefs on sand-abraded eulittoral rock</t>
  </si>
  <si>
    <t>AA.J1B2  - Baltic photic sand dominated by Zannichellia spp. and/or Ruppia spp. and/or Zostera noltii</t>
  </si>
  <si>
    <t>Bubbler tide gauge</t>
  </si>
  <si>
    <t>http://vocab.nerc.ac.uk/collection/L22/current/TOOL0011/</t>
  </si>
  <si>
    <t>A2.22 - Barren or amphipod-dominated mobile sand shores</t>
  </si>
  <si>
    <t>V.3.1.f. « Faciès » of large sponges</t>
  </si>
  <si>
    <t>V.1.1.2. Facies of fluid muds with Brissopsis lyrifera</t>
  </si>
  <si>
    <t>LS.LBR.LMus - Littoral mussel beds on sediment</t>
  </si>
  <si>
    <t>AA.J1B3  - Baltic photic sand dominated by watermilfoil (Myriophyllum spicatum and/or Myriophyllum sibiricum)</t>
  </si>
  <si>
    <t>Bucket</t>
  </si>
  <si>
    <t>http://vocab.nerc.ac.uk/collection/L22/current/TOOL0536/</t>
  </si>
  <si>
    <t>A2.221 - Barren littoral coarse sand</t>
  </si>
  <si>
    <t>V.3.1.g. « Faciès » with antipathaires et/ou gorgonaires</t>
  </si>
  <si>
    <t>V.1.1.3. Facies of soft muds with Funiculina quadrangularis and Apporhais seressianus</t>
  </si>
  <si>
    <t>LS.LBR.LMus.Myt - [Mytilus edulis] beds on littoral sediments</t>
  </si>
  <si>
    <t>AA.J1B4  - Baltic photic sand dominated by Charales</t>
  </si>
  <si>
    <t>Burkard Scientific SFA 2000 colorimetric AA-II segmented flow analyser</t>
  </si>
  <si>
    <t>http://vocab.nerc.ac.uk/collection/L22/current/TOOL0614/</t>
  </si>
  <si>
    <t>A2.222 - Oligochaetes in littoral mobile sand</t>
  </si>
  <si>
    <t>V.3.2. Caves and ducts in total darkness (GO) (in enclave in the upper stages)</t>
  </si>
  <si>
    <t>V.1.1.4. Facies of compact muds with Isidella elongata</t>
  </si>
  <si>
    <t>LS.LBR.LMus.Myt.Mx - [Mytilus edulis] beds on littoral mixed substrata</t>
  </si>
  <si>
    <t>AA.J1B5  - Baltic photic sand dominated by spiny naiad (Najas marina)</t>
  </si>
  <si>
    <t>C and C Technologies C-Nav2000 satellite positioning system receiver</t>
  </si>
  <si>
    <t>http://vocab.nerc.ac.uk/collection/L22/current/TOOL0742/</t>
  </si>
  <si>
    <t>A2.2221 - Oligochaetes in full salinity littoral mobile sand</t>
  </si>
  <si>
    <t>V.1.1.5. Facies with Pheronema grayi</t>
  </si>
  <si>
    <t>LS.LBR.LMus.Myt.Sa - [Mytilus edulis] beds on littoral sand</t>
  </si>
  <si>
    <t>AA.J1B6  - Baltic photic sand dominated by Ranunculus spp.</t>
  </si>
  <si>
    <t>C and C Technologies C-Nav2050G satellite positioning system receiver</t>
  </si>
  <si>
    <t>http://vocab.nerc.ac.uk/collection/L22/current/TOOL0743/</t>
  </si>
  <si>
    <t>A2.2222 - Oligochaetes in variable salinity littoral mobile sand</t>
  </si>
  <si>
    <t>LS.LBR.LMus.Myt.Mu - [Mytilus edulis] beds on littoral mud</t>
  </si>
  <si>
    <t>AA.J1B7  - Baltic photic sand dominated by common eelgrass (Zostera marina)</t>
  </si>
  <si>
    <t>C&amp;C Technologies C-Nav3050 satellite positioning system receiver</t>
  </si>
  <si>
    <t>http://vocab.nerc.ac.uk/collection/L22/current/TOOL0349/</t>
  </si>
  <si>
    <t>A2.223 - Amphipods and [Scolelepis] spp. in littoral medium-fine sand</t>
  </si>
  <si>
    <t>V.3.1. Biocenosis of deep sea corals</t>
  </si>
  <si>
    <t>IR - Infralittoral rock (and other hard substrata)</t>
  </si>
  <si>
    <t>AA.J1B8  - Baltic photic sand dominated by spikerush (Eleocharis spp.)</t>
  </si>
  <si>
    <t>CAE BA20 barometer</t>
  </si>
  <si>
    <t>http://vocab.nerc.ac.uk/collection/L22/current/TOOL0692/</t>
  </si>
  <si>
    <t>A2.2231 - [Scolelepis] spp. in littoral mobile sand</t>
  </si>
  <si>
    <t>V.3.2. Caves and ducts in total darkness (in eclave in the upper stages)</t>
  </si>
  <si>
    <t>IR.HIR - High energy infralittoral rock</t>
  </si>
  <si>
    <t>AA.J1E  - Baltic photic sand characterised by epibenthic bivalves</t>
  </si>
  <si>
    <t>CAE DV20/VV20 anemometer</t>
  </si>
  <si>
    <t>http://vocab.nerc.ac.uk/collection/L22/current/TOOL0691/</t>
  </si>
  <si>
    <t>A2.2232 - [Eurydice pulchra] in littoral mobile sand</t>
  </si>
  <si>
    <t>VI.1.1. Biocenosis of abyssal muds</t>
  </si>
  <si>
    <t>IR.HIR.KFaR - Kelp with cushion fauna and/or foliose red seaweeds</t>
  </si>
  <si>
    <t>AA.J1E1  - Baltic photic sand dominated by Mytilidae</t>
  </si>
  <si>
    <t>CAE HE20/K pyranometer</t>
  </si>
  <si>
    <t>http://vocab.nerc.ac.uk/collection/L22/current/TOOL0695/</t>
  </si>
  <si>
    <t>A2.2233 - [Pontocrates arenarius] in littoral mobile sand</t>
  </si>
  <si>
    <t>IR.HIR.KFaR.Ala - [Alaria esculenta] on exposed sublittoral fringe bedrock</t>
  </si>
  <si>
    <t>48 AA.J1Q  - Baltic photic sand characterised by stable aggregations of unattached perennial vegetation</t>
  </si>
  <si>
    <t>CAE PMB2 rain/snow gauge</t>
  </si>
  <si>
    <t>http://vocab.nerc.ac.uk/collection/L22/current/TOOL0694/</t>
  </si>
  <si>
    <t>A2.23 - Polychaete/amphipod-dominated fine sand shores</t>
  </si>
  <si>
    <t>IR.HIR.KFaR.Ala.Myt - [Alaria esculenta], [Mytilus edulis] and coralline crusts on very exposed sublittoral fringe bedrock</t>
  </si>
  <si>
    <t>AA.J1Q1  - Baltic photic sand dominated by stable aggregations of unattached Fucus spp. (typical form)</t>
  </si>
  <si>
    <t>CAE SPM20 Weather Station</t>
  </si>
  <si>
    <t>http://vocab.nerc.ac.uk/collection/L22/current/TOOL0690/</t>
  </si>
  <si>
    <t>A2.231 - Polychaetes in littoral fine sand</t>
  </si>
  <si>
    <t>IR.HIR.KFaR.Ala.Ldig - [Alaria esculenta] and [Laminaria digitata] on exposed sublittoral fringe bedrock</t>
  </si>
  <si>
    <t>AA.J1Q2  - Baltic photic sand dominated by stable aggregations of unattached Fucus spp. (dwarf form)</t>
  </si>
  <si>
    <t>CAE TU20 thermistor/hygrometer</t>
  </si>
  <si>
    <t>http://vocab.nerc.ac.uk/collection/L22/current/TOOL0693/</t>
  </si>
  <si>
    <t>A2.2311 - Polychaetes, including Paraonis fulgens, in littoral fine sand</t>
  </si>
  <si>
    <t>IR.HIR.KFaR.AlaAnCrSp - [Alaria esculenta] forest with dense anemones and crustose sponges on extremely exposed infralittoral bedrock</t>
  </si>
  <si>
    <t>AA.J1Q3  - Baltic photic sand dominated by stable aggregations of unattached Furcellaria lumbricalis</t>
  </si>
  <si>
    <t>CEFAS 4m survey beam trawl</t>
  </si>
  <si>
    <t>http://vocab.nerc.ac.uk/collection/L22/current/TOOL0652/</t>
  </si>
  <si>
    <t>A2.2312 - Polychaetes and [Angulus tenuis] in littoral fine sand</t>
  </si>
  <si>
    <t>IR.HIR.KFaR.LhypFa - [Laminaria hyperborea] forest with a faunal cushion (sponges and polyclinids) and foliose red seaweeds on very exposed upper infralittoral rock</t>
  </si>
  <si>
    <t>AA.J1S  - Baltic photic sand characterised by annual algae</t>
  </si>
  <si>
    <t>CHN elemental analyser</t>
  </si>
  <si>
    <t>http://vocab.nerc.ac.uk/collection/L22/current/TOOL0631/</t>
  </si>
  <si>
    <t>A2.2313 - [Nephtys cirrosa]-dominated littoral fine sand</t>
  </si>
  <si>
    <t>IR.HIR.KFaR.LhypPar - Sparse [Laminaria hyperborea] and dense [Paracentrotus lividus] on exposed infralittoral limestone</t>
  </si>
  <si>
    <t>AA.J1S2  - Baltic photic sand dominated by Chorda fi lum and/or Halosiphon tomentosus</t>
  </si>
  <si>
    <t>CMST-DSTO underwater sound recorder</t>
  </si>
  <si>
    <t>http://vocab.nerc.ac.uk/collection/L22/current/TOOL0663/</t>
  </si>
  <si>
    <t>A2.24 - Polychaete/bivalve-dominated muddy sand shores</t>
  </si>
  <si>
    <t>IR.HIR.KFaR.LhypR - [Laminaria hyperborea] with dense foliose red seaweeds on exposed infralittoral rock</t>
  </si>
  <si>
    <t>AA.J1S3  - Baltic photic sand dominated by Vaucheria spp.</t>
  </si>
  <si>
    <t>CalCOFI net - Ahlstrom (1948)</t>
  </si>
  <si>
    <t>http://vocab.nerc.ac.uk/collection/L22/current/NETT0016/</t>
  </si>
  <si>
    <t>A2.241 - [Macoma balthica] and [Arenicola marina] in muddy sand shores</t>
  </si>
  <si>
    <t>IR.HIR.KFaR.LhypR.Ft - [Laminaria hyperborea] forest with dense foliose red seaweeds on exposed upper infralittoral rock</t>
  </si>
  <si>
    <t>AA.J1V  - Baltic photic sand characterised by mixed epibenthic macrocommunity</t>
  </si>
  <si>
    <t>Campbell Scientific 215 Temperature and Relative Humidity Probe</t>
  </si>
  <si>
    <t>http://vocab.nerc.ac.uk/collection/L22/current/TOOL0647/</t>
  </si>
  <si>
    <t>A2.242 - [Cerastoderma edule] and polychaetes in littoral muddy sand</t>
  </si>
  <si>
    <t>IR.HIR.KFaR.LhypR.Pk - Laminaria hyperborea park with dense foliose red seaweeds on exposed lower infralittoral rock</t>
  </si>
  <si>
    <t>AA.J3 - Baltic photic sand characterised by macroscopic infaunal biotic structures</t>
  </si>
  <si>
    <t>Campbell Scientific 50Y Temperature and Relative Humidity Probe</t>
  </si>
  <si>
    <t>http://vocab.nerc.ac.uk/collection/L22/current/TOOL0646/</t>
  </si>
  <si>
    <t>A2.243 - [Hediste diversicolor], [Macoma balthica] and [Eteone longa] in littoral muddy sand</t>
  </si>
  <si>
    <t>IR.HIR.KFaR.LhypR.Loch - Mixed [Laminaria hyperborea] and [Laminaria ochroleuca] forest on exposed infralittoral rock</t>
  </si>
  <si>
    <t>AA.J3L  - Baltic photic sand characterised by infaunal bivalves</t>
  </si>
  <si>
    <t>Campbell Scientific CS456 pressure transducer</t>
  </si>
  <si>
    <t>http://vocab.nerc.ac.uk/collection/L22/current/TOOL1124/</t>
  </si>
  <si>
    <t>A2.244 - [Bathyporeia pilosa] and [Corophium arenarium] in littoral muddy sand</t>
  </si>
  <si>
    <t>IR.HIR.KFaR.FoR - Foliose red seaweeds on exposed lower infralittoral rock</t>
  </si>
  <si>
    <t>AA.J3L1  - Baltic photic sand dominated by Baltic tellin (Macoma balthica)</t>
  </si>
  <si>
    <t>Carboy</t>
  </si>
  <si>
    <t>http://vocab.nerc.ac.uk/collection/L22/current/TOOL0504/</t>
  </si>
  <si>
    <t>A2.245 - [Lanice conchilega] in littoral sand</t>
  </si>
  <si>
    <t>IR.HIR.KFaR.FoR.Dic - Foliose red seaweeds with dense [Dictyota dichotoma] and/or [Dictyopteris membranacea] on exposed lower infralittoral rock</t>
  </si>
  <si>
    <t>AA.J3L2  - Baltic photic sand dominated by cockles (Cerastoderma spp)</t>
  </si>
  <si>
    <t>Carlo Erba NC 2500 elemental analyser</t>
  </si>
  <si>
    <t>http://vocab.nerc.ac.uk/collection/L22/current/TOOL0496/</t>
  </si>
  <si>
    <t>A2.25 - Mediterranean and Pontic communities of mediolittoral sands</t>
  </si>
  <si>
    <t>IR.HIR.KFaR.LhypRVt - [Laminaria hyperborea] and red seaweeds on exposed vertical rock</t>
  </si>
  <si>
    <t>AA.J3L3  - Baltic photic sand dominated by ocean quahog (Arctica islandica)</t>
  </si>
  <si>
    <t>Carlo-Erba NA-1500 elemental analyser</t>
  </si>
  <si>
    <t>http://vocab.nerc.ac.uk/collection/L22/current/TOOL0470/</t>
  </si>
  <si>
    <t>A2.251 - Facies with [Ophelia bicornis]</t>
  </si>
  <si>
    <t>IR.HIR.KSed - Sediment-affected or disturbed kelp and seaweed communities</t>
  </si>
  <si>
    <t>AA.J3L4  - Baltic photic sand dominated by sand gaper (Mya arenaria)</t>
  </si>
  <si>
    <t>Cary Porter tide gauge</t>
  </si>
  <si>
    <t>http://vocab.nerc.ac.uk/collection/L22/current/TOOL0622/</t>
  </si>
  <si>
    <t>A2.26 - Strictly Pontic communities of mediolittoral sands</t>
  </si>
  <si>
    <t>IR.HIR.KSed.Sac - [Saccorhiza polyschides] and other opportunistic kelps on disturbed sublittoral fringe rock</t>
  </si>
  <si>
    <t>AA.J3L9  - Baltic photic sand dominated by multiple infaunal bivalve species: Cerastoderma spp., Mya arenaria, Astarte borealis, Arctica islandica, Macoma balthica</t>
  </si>
  <si>
    <t>Catcher II high-speed sampler</t>
  </si>
  <si>
    <t>http://vocab.nerc.ac.uk/collection/L22/current/NETT0018/</t>
  </si>
  <si>
    <t>A2.261 - [Donacilla cornea] in medium-coarse mediolittoral sands</t>
  </si>
  <si>
    <t>IR.HIR.KSed.LsacSac - [Laminaria saccharina] and/or [Saccorhiza polyschides] on exposed infralittoral rock</t>
  </si>
  <si>
    <t>AA.J3L10  - Baltic photic sand dominated by multiple infaunal bivalve species: Macoma calcarea, Mya truncata, Astarte spp., Spisula spp.</t>
  </si>
  <si>
    <t>Challenger Oceanic Stand-alone Pump</t>
  </si>
  <si>
    <t>http://vocab.nerc.ac.uk/collection/L22/current/TOOL0469/</t>
  </si>
  <si>
    <t>A2.262 - [Pontogammarus maeoticus] in fine mediolittoral sands</t>
  </si>
  <si>
    <t>IR.HIR.KSed.LsacChoR - [Laminaria saccharina], [Chorda filum] and dense red seaweeds on shallow unstable infralittoral boulders or cobbles</t>
  </si>
  <si>
    <t>AA.J3L11  - Baltic photic sand dominated by multiple infaunal polychaete species including Ophelia spp. and Travisia forbesii</t>
  </si>
  <si>
    <t>Chelsea Instruments FASTtracka I Fast Repetition Rate Fluorometer</t>
  </si>
  <si>
    <t>http://vocab.nerc.ac.uk/collection/L22/current/TOOL0142/</t>
  </si>
  <si>
    <t>A2.3 - Littoral mud</t>
  </si>
  <si>
    <t>IR.HIR.KSed.DesFilR - Dense [Desmarestia] spp. with filamentous red seaweeds on exposed infralittoral cobbles, pebbles and bedrock</t>
  </si>
  <si>
    <t>AA.J3M  - Baltic photic sand characterised by infaunal polychaetes</t>
  </si>
  <si>
    <t>Chelsea Instruments FASTtracka II Fast Repetition Rate Fluorometer</t>
  </si>
  <si>
    <t>http://vocab.nerc.ac.uk/collection/L22/current/TOOL0143/</t>
  </si>
  <si>
    <t>A2.31 - Polychaete/bivalve-dominated mid estuarine mud shores</t>
  </si>
  <si>
    <t>IR.HIR.KSed.XKScrR - Mixed kelps with scour-tolerant and opportunistic foliose red seaweeds on scoured or sand-covered infralittoral rock</t>
  </si>
  <si>
    <t>AA.J3M2  - Baltic photic sand dominated by lugworms (Arenicola marina)</t>
  </si>
  <si>
    <t>Chelsea Instruments MINITracka II fluorometer</t>
  </si>
  <si>
    <t>http://vocab.nerc.ac.uk/collection/L22/current/TOOL0118/</t>
  </si>
  <si>
    <t>A2.311 - [Nephtys hombergii], [Macoma balthica] and [Streblospio shrubsolii] in littoral sandy mud</t>
  </si>
  <si>
    <t>IR.HIR.KSed.XKHal - [Halidrys siliquosa] and mixed kelps on tide-swept infralittoral rock with coarse sediment</t>
  </si>
  <si>
    <t>AA.J3M4  - Baltic photic sand dominated by multiple infaunal polychaete species: Pygospio elegans, Marenzelleria spp., Hediste diversicolor</t>
  </si>
  <si>
    <t>Chelsea Technologies 4-pi Photosynthetically Active Radiation sensor HB 071</t>
  </si>
  <si>
    <t>http://vocab.nerc.ac.uk/collection/L22/current/TOOL0480/</t>
  </si>
  <si>
    <t>A2.312 - [Hediste diversicolor] and [Macoma balthica] in littoral sandy mud</t>
  </si>
  <si>
    <t>IR.HIR.KSed.ProtAhn - [Polyides rotundus], [Ahnfeltia plicata] and [Chondrus crispus] on sand-covered infralittoral rock</t>
  </si>
  <si>
    <t>AA.J3N  - Baltic photic sand characterised by infaunal crustaceans</t>
  </si>
  <si>
    <t>Chelsea Technologies GLOWtracka bioluminescence</t>
  </si>
  <si>
    <t>http://vocab.nerc.ac.uk/collection/L22/current/TOOL0662/</t>
  </si>
  <si>
    <t>A2.313 - [Hediste diversicolor], [Macoma balthica] and [Scrobicularia plana] in littoral sandy mud</t>
  </si>
  <si>
    <t>IR.MIR - Moderate energy infralittoral rock</t>
  </si>
  <si>
    <t>AA.J3N3  - Baltic photic sand dominated by sand digger shrimp (Bathyporeia pilosa)</t>
  </si>
  <si>
    <t>Chelsea Technologies Group 2-pi PAR irradiance sensor</t>
  </si>
  <si>
    <t>http://vocab.nerc.ac.uk/collection/L22/current/TOOL0050/</t>
  </si>
  <si>
    <t>A2.32 - Polychaete/oligochaete-dominated upper estuarine mud shores</t>
  </si>
  <si>
    <t>IR.MIR.KR - Kelp and red seaweeds (moderate energy infralittoral rock)</t>
  </si>
  <si>
    <t>AA.J3P  - Baltic photic sand characterised by infaunal insect larvae</t>
  </si>
  <si>
    <t>Chelsea Technologies Group Alphatracka II transmissometer</t>
  </si>
  <si>
    <t>http://vocab.nerc.ac.uk/collection/L22/current/TOOL0425/</t>
  </si>
  <si>
    <t>A2.321 - [Nephtys hombergii] and [Streblospio shrubsolii] in littoral mud</t>
  </si>
  <si>
    <t>IR.MIR.KR.Ldig - [Laminaria digitata] on moderately exposed sublittoral fringe rock</t>
  </si>
  <si>
    <t>AA.J3P1  - Baltic photic sand dominated by midge larvae (Chironomidae)</t>
  </si>
  <si>
    <t>Chelsea Technologies Group Alphatracka transmissometer</t>
  </si>
  <si>
    <t>http://vocab.nerc.ac.uk/collection/L22/current/TOOL0065/</t>
  </si>
  <si>
    <t>A2.322 - [Hediste diversicolor] in littoral mud</t>
  </si>
  <si>
    <t>IR.MIR.KR.Ldig.Ldig - [Laminaria digitata] on moderately exposed sublittoral fringe bedrock</t>
  </si>
  <si>
    <t>AA.J4 - Baltic photic sand characterised by no macroscopic biotic structures</t>
  </si>
  <si>
    <t>Chelsea Technologies Group Aqualog CTD</t>
  </si>
  <si>
    <t>http://vocab.nerc.ac.uk/collection/L22/current/TOOL0043/</t>
  </si>
  <si>
    <t>A2.3221 - [Hediste diversicolor] and [Streblospio shrubsolii] in littoral sandy mud</t>
  </si>
  <si>
    <t>IR.MIR.KR.Ldig.Bo - [Laminaria digitata] and under-boulder fauna on sublittoral fringe boulders</t>
  </si>
  <si>
    <t>AA.J4U  - Baltic photic sand characterised by no macrocommunity</t>
  </si>
  <si>
    <t>Chelsea Technologies Group Aquapack CTD</t>
  </si>
  <si>
    <t>http://vocab.nerc.ac.uk/collection/L22/current/TOOL0048/</t>
  </si>
  <si>
    <t>A2.3222 - [Hediste diversicolor] and [Corophium volutator] in littoral mud</t>
  </si>
  <si>
    <t>IR.MIR.KR.Ldig.Pid - [Laminaria digitata] and piddocks on sublittoral fringe soft rock</t>
  </si>
  <si>
    <t>AA.K  - Baltic photic hard anthropogenically created substrates</t>
  </si>
  <si>
    <t>Chelsea Technologies Group Aquatracka III fluorometer</t>
  </si>
  <si>
    <t>http://vocab.nerc.ac.uk/collection/L22/current/TOOL0424/</t>
  </si>
  <si>
    <t>A2.3223 - [Hediste diversicolor] and oligochaetes in littoral mud</t>
  </si>
  <si>
    <t>IR.MIR.KR.LhypT - [Laminaria hyperborea] on tide-swept, infralittoral rock</t>
  </si>
  <si>
    <t>AA.L  - Baltic photic soft anthropogenically created substrates</t>
  </si>
  <si>
    <t>Chelsea Technologies Group Aquatracka fluorometer</t>
  </si>
  <si>
    <t>http://vocab.nerc.ac.uk/collection/L22/current/TOOL0049/</t>
  </si>
  <si>
    <t>A2.323 - [Tubificoides benedii] and other oligochaetes in littoral mud</t>
  </si>
  <si>
    <t>IR.MIR.KR.LhypT.Ft - [Laminaria hyperborea] forest, foliose red seaweeds and a diverse fauna on tide-swept upper infralittoral rock</t>
  </si>
  <si>
    <t>AA.M - Baltic photic mixed substrate</t>
  </si>
  <si>
    <t>Chelsea Technologies Group MINIpack CTD-F</t>
  </si>
  <si>
    <t>http://vocab.nerc.ac.uk/collection/L22/current/TOOL0341/</t>
  </si>
  <si>
    <t>A2.324 - Saltmarsh pools</t>
  </si>
  <si>
    <t>IR.MIR.KR.LhypT.Pk - [Laminaria hyperborea] park with hydroids, bryozoans and sponges on tide-swept lower infralittoral rock</t>
  </si>
  <si>
    <t>AA.M1 - Baltic photic mixed substrate characterised by macroscopic epibenthic biotic structures</t>
  </si>
  <si>
    <t>ChemLab AA-II segmented continuous flow autoanalyser</t>
  </si>
  <si>
    <t>http://vocab.nerc.ac.uk/collection/L22/current/TOOL0342/</t>
  </si>
  <si>
    <t>A2.325 - Saltmarsh creeks</t>
  </si>
  <si>
    <t>IR.MIR.KR.LhypTX - [Laminaria hyperborea] on tide-swept infralittoral mixed substrata</t>
  </si>
  <si>
    <t>AA.M1A  - Baltic photic mixed substrate characterised by emergent vegetation</t>
  </si>
  <si>
    <t>Chernikeeff Aquaprobe Mk5 electromagnetic log</t>
  </si>
  <si>
    <t>http://vocab.nerc.ac.uk/collection/L22/current/TOOL0206/</t>
  </si>
  <si>
    <t>A2.3251 - Erosion faces with [Carcinus maenas]</t>
  </si>
  <si>
    <t>IR.MIR.KR.LhypTX.Ft - [Laminaria hyperborea] forest and foliose red seaweeds on tide-swept upper infralittoral mixed substrata</t>
  </si>
  <si>
    <t>AA.M1A1  - Baltic photic mixed substrate dominated by common reed (Phragmites australis)</t>
  </si>
  <si>
    <t>Christian Albrechts University of Kiel Multisonde CTD profiler</t>
  </si>
  <si>
    <t>http://vocab.nerc.ac.uk/collection/L22/current/TOOL0371/</t>
  </si>
  <si>
    <t>A2.326 - Pontic polychaete dominated littoral muds</t>
  </si>
  <si>
    <t>IR.MIR.KR.LhypTX.Pk - [Laminaria hyperborea] park and foliose red seaweeds on tide-swept lower infralittoral mixed substrata</t>
  </si>
  <si>
    <t>AA.M1A2  - Baltic photic mixed substrate dominated by sedges (Cyperaceae)</t>
  </si>
  <si>
    <t>Chun-Peterson net - Chun (1888, 1903)</t>
  </si>
  <si>
    <t>http://vocab.nerc.ac.uk/collection/L22/current/NETT0019/</t>
  </si>
  <si>
    <t>A2.327 - Pontic oligochaete and chironomid dominated littoral muds</t>
  </si>
  <si>
    <t>IR.MIR.KR.Lhyp - [Laminaria hyperborea] and foliose red seaweeds on moderately exposed infralittoral rock</t>
  </si>
  <si>
    <t>AA.M1B  - Baltic photic mixed substrate characterised by submerged rooted plants</t>
  </si>
  <si>
    <t>Clarke Jet Net high-speed plankton sampler - Clarke (1964)</t>
  </si>
  <si>
    <t>http://vocab.nerc.ac.uk/collection/L22/current/NETT0020/</t>
  </si>
  <si>
    <t>A2.328 - Pontic "camca" habitat of River Danube mouths</t>
  </si>
  <si>
    <t>IR.MIR.KR.Lhyp.Ft - [Laminaria hyperborea] forest and foliose red seaweeds on moderately exposed upper infralittoral rock</t>
  </si>
  <si>
    <t>AA.M1B1  - Baltic photic mixed substrate dominated by pondweed (Potamogeton perfoliatus and/or Stuckenia pectinata)</t>
  </si>
  <si>
    <t>Clarke-Bumpus plankton sampler - Clarke and Bumpus (1939, 1950)</t>
  </si>
  <si>
    <t>http://vocab.nerc.ac.uk/collection/L22/current/NETT0021/</t>
  </si>
  <si>
    <t>A2.33 - Marine mud shores</t>
  </si>
  <si>
    <t>IR.MIR.KR.Lhyp.Pk - [Laminaria hyperborea] park and foliose red seaweeds on moderately exposed lower infralittoral rock</t>
  </si>
  <si>
    <t>AA.M1B2  - Baltic photic mixed substrate dominated by Zannichellia spp. and/or Ruppia spp. and/or Zostera noltii</t>
  </si>
  <si>
    <t>Clean pumped sea water supply</t>
  </si>
  <si>
    <t>http://vocab.nerc.ac.uk/collection/L22/current/TOOL0561/</t>
  </si>
  <si>
    <t>A2.4 - Littoral mixed sediments</t>
  </si>
  <si>
    <t>IR.MIR.KR.Lhyp.GzFt - Grazed [Laminaria hyperborea] forest with coralline crusts on upper infralittoral rock</t>
  </si>
  <si>
    <t>AA.M1B3  - Baltic photic mixed substrate dominated by watermilfoil (Myriophyllum spicatum and/or Myriophyllum sibiricum)</t>
  </si>
  <si>
    <t>Closing Net - Hart (1935)</t>
  </si>
  <si>
    <t>http://vocab.nerc.ac.uk/collection/L22/current/NETT0023/</t>
  </si>
  <si>
    <t>A2.41 - Ragworm dominated gravelly sandy mud shores</t>
  </si>
  <si>
    <t>IR.MIR.KR.Lhyp.GzPk - Grazed [Laminaria hyperborea] park with coralline crusts on lower infralittoral rock</t>
  </si>
  <si>
    <t>AA.M1B4  - Baltic photic mixed substrate dominated by Charales</t>
  </si>
  <si>
    <t>Closing midwater trawl - Enzenhofer and Hume (1989)</t>
  </si>
  <si>
    <t>http://vocab.nerc.ac.uk/collection/L22/current/NETT0022/</t>
  </si>
  <si>
    <t>A2.411 - [Hediste diversicolor] in littoral gravelly muddy sand and gravelly sandy mud</t>
  </si>
  <si>
    <t>IR.MIR.KR.Lhyp.Sab - [Sabellaria spinulosa] with kelp and red seaweeds on sand-influenced infralittoral rock</t>
  </si>
  <si>
    <t>AA.M1B7  - Baltic photic mixed substrate dominated by common eelgrass (Zostera marina)</t>
  </si>
  <si>
    <t>Closing net - Barnes (1953)</t>
  </si>
  <si>
    <t>http://vocab.nerc.ac.uk/collection/L22/current/NETT0006/</t>
  </si>
  <si>
    <t>A2.4111 - [Hediste diversicolor] and [Macoma balthica] in littoral gravelly mud</t>
  </si>
  <si>
    <t>IR.MIR.KR.XFoR - Dense foliose red seaweeds on silty moderately exposed infralittoral rock</t>
  </si>
  <si>
    <t>AA.M1C  - Baltic photic mixed substrate characterised by perennial algae</t>
  </si>
  <si>
    <t>Coastal Leasing MacroTide water level recorder</t>
  </si>
  <si>
    <t>http://vocab.nerc.ac.uk/collection/L22/current/TOOL0302/</t>
  </si>
  <si>
    <t>A2.4112 - [Hediste diversicolor] and [Scrobicularia plana] in littoral gravelly mud</t>
  </si>
  <si>
    <t>IR.MIR.KR.LhypVt - [Laminaria hyperborea] on moderately exposed vertical rock.</t>
  </si>
  <si>
    <t>AA.M1C1  - Baltic photic mixed substrate dominated by Fucus spp.</t>
  </si>
  <si>
    <t>Coastal Leasing MacroTide+ water level recorder</t>
  </si>
  <si>
    <t>http://vocab.nerc.ac.uk/collection/L22/current/TOOL0303/</t>
  </si>
  <si>
    <t>A2.4113 - [Hediste diversicolor] and [Streblospio shrubsolii] in littoral gravelly sandy mud</t>
  </si>
  <si>
    <t>IR.MIR.KR.HiaSw - [Hiatella arctica] and seaweeds on vertical limestone / chalk.</t>
  </si>
  <si>
    <t>AA.M1C2  - Baltic photic mixed substrate dominated by perennial nonfilamentous corticated red algae</t>
  </si>
  <si>
    <t>Cod-end sampler - Motoda (1953)</t>
  </si>
  <si>
    <t>http://vocab.nerc.ac.uk/collection/L22/current/NETT0024/</t>
  </si>
  <si>
    <t>A2.4114 - [Hediste diversicolor], cirratulids and [Tubificoides] spp. in littoral gravelly sandy mud</t>
  </si>
  <si>
    <t>IR.MIR.KT - Kelp and seaweed communities in tide-swept sheltered conditions</t>
  </si>
  <si>
    <t>AA.M1C3  - Baltic photic mixed substrate dominated by perennial foliose red algae</t>
  </si>
  <si>
    <t>Collapsible Rectangular Midwater Trawl 1+8 - Griffiths et al. (1980)</t>
  </si>
  <si>
    <t>http://vocab.nerc.ac.uk/collection/L22/current/NETT0025/</t>
  </si>
  <si>
    <t>A2.4115 - [Hediste diversicolor] and [Corophium volutator] in littoral gravelly sandy mud</t>
  </si>
  <si>
    <t>IR.MIR.KT.LdigT - [Laminaria digitata], ascidians and bryozoans on tide-swept sublittoral fringe rock</t>
  </si>
  <si>
    <t>AA.M1C4  - Baltic photic mixed substrate dominated by kelp</t>
  </si>
  <si>
    <t>Conductivity, temperature and depth package</t>
  </si>
  <si>
    <t>http://vocab.nerc.ac.uk/collection/L22/current/TOOL0001/</t>
  </si>
  <si>
    <t>A2.42 - Species-rich mixed sediment shores</t>
  </si>
  <si>
    <t>IR.MIR.KT.XKT - Mixed kelp with foliose red seaweeds, sponges and ascidians on sheltered tide-swept infralittoral rock</t>
  </si>
  <si>
    <t>AA.M1C5  - Baltic photic mixed substrate dominated by perennial fi lamentous algae</t>
  </si>
  <si>
    <t>Continuous Plankton Recorder - Hardy (1926, 1936); Glover (1962)</t>
  </si>
  <si>
    <t>http://vocab.nerc.ac.uk/collection/L22/current/NETT0026/</t>
  </si>
  <si>
    <t>A2.421 - Cirratulids and [Cerastoderma edule] in littoral mixed sediment</t>
  </si>
  <si>
    <t>IR.MIR.KT.XKTX - Mixed kelp and red seaweeds on infralittoral boulders, cobbles and gravel in tidal rapids</t>
  </si>
  <si>
    <t>AA.M1D  - Baltic photic mixed substrate characterised by aquatic moss</t>
  </si>
  <si>
    <t>Copper pipe air sampler</t>
  </si>
  <si>
    <t>http://vocab.nerc.ac.uk/collection/L22/current/TOOL0571/</t>
  </si>
  <si>
    <t>A2.43 - Species-poor mixed sediment shores</t>
  </si>
  <si>
    <t>IR.MIR.KT.LsacT - [Laminaria saccharina] with foliose red seaweeds and ascidians on sheltered tide-swept infralittoral rock</t>
  </si>
  <si>
    <t>AA.M1E  - Baltic photic mixed substrate characterised by epibenthic bivalves</t>
  </si>
  <si>
    <t>Costech International Elemental Combustion System (ECS) 4010</t>
  </si>
  <si>
    <t>http://vocab.nerc.ac.uk/collection/L22/current/TOOL0847/</t>
  </si>
  <si>
    <t>A2.431 - Barnacles and [Littorina] spp. on unstable eulittoral mixed substrata</t>
  </si>
  <si>
    <t>IR.MIR.KT.FilRVS - Filamentous red seaweeds, sponges and [Balanus crenatus] on tide-swept variable-salinity infralittoral rock</t>
  </si>
  <si>
    <t>AA.M1E1  - Baltic photic mixed substrate dominated by Mytilidae</t>
  </si>
  <si>
    <t>Cup and vane anemometer</t>
  </si>
  <si>
    <t>http://vocab.nerc.ac.uk/collection/L22/current/TOOL0280/</t>
  </si>
  <si>
    <t>A2.432 - Pontic mixed sediment shores with ?????</t>
  </si>
  <si>
    <t>IR.LIR - Low energy infralittoral rock</t>
  </si>
  <si>
    <t>AA.M1E2  - Baltic photic mixed substrate dominated by zebra mussel (Dreissena polymorpha)</t>
  </si>
  <si>
    <t>Cyclonic separation sampler</t>
  </si>
  <si>
    <t>http://vocab.nerc.ac.uk/collection/L22/current/TOOL0563/</t>
  </si>
  <si>
    <t>A2.5 - Coastal saltmarshes and saline reedbeds</t>
  </si>
  <si>
    <t>IR.LIR.K - Silted kelp communities (sheltered infralittoral rock)</t>
  </si>
  <si>
    <t>AA.M1F  - Baltic photic mixed substrate characterised by epibenthic chordates</t>
  </si>
  <si>
    <t>D and A Instruments Optical Backscatter Sensor OBS-3</t>
  </si>
  <si>
    <t>http://vocab.nerc.ac.uk/collection/L22/current/TOOL0579/</t>
  </si>
  <si>
    <t>A2.51 - Saltmarsh driftlines</t>
  </si>
  <si>
    <t>IR.LIR.K.LhypLoch - Mixed [Laminaria hyperborea] and [Laminaria ochroleuca] forest on moderately exposed or sheltered infralittoral rock</t>
  </si>
  <si>
    <t>AA.M1F1  - Baltic photic mixed substrate dominated by sea squirts (Ascidiacea)</t>
  </si>
  <si>
    <t>DBAD-MOCNESS - Wiebe (1994); Greene (1998)</t>
  </si>
  <si>
    <t>http://vocab.nerc.ac.uk/collection/L22/current/NETT0028/</t>
  </si>
  <si>
    <t>A2.511 - Atlantic saltmarsh and drift rough grass communities</t>
  </si>
  <si>
    <t>IR.LIR.K.LhypLsac - Mixed [Laminaria hyperborea] and [Laminaria saccharina] on sheltered infralittoral rock</t>
  </si>
  <si>
    <t>AA.M1G  - Baltic photic mixed substrate characterised by epibenthic cnidarians</t>
  </si>
  <si>
    <t>DGT Research Diffusive Gradients in Thin Films trace metal sampler</t>
  </si>
  <si>
    <t>http://vocab.nerc.ac.uk/collection/L22/current/TOOL0553/</t>
  </si>
  <si>
    <t>A2.512 - Atlantic saltmarsh driftline annual communities</t>
  </si>
  <si>
    <t>IR.LIR.K.LhypLsac.Ft - Mixed [Laminaria hyperborea] and [Laminaria saccharina] forest on sheltered upper infralittoral rock</t>
  </si>
  <si>
    <t>AA.M1G1  - Baltic photic mixed substrate dominated by hydroids (Hydrozoa)</t>
  </si>
  <si>
    <t>DTU Nutech GM-25-5A beta Multicounter system</t>
  </si>
  <si>
    <t>http://vocab.nerc.ac.uk/collection/L22/current/TOOL0533/</t>
  </si>
  <si>
    <t>A2.513 - Mediterranean saltmarsh driftlines</t>
  </si>
  <si>
    <t>IR.LIR.K.LhypLsac.Pk - Mixed [Laminaria hyperborea] and [Laminaria saccharina] park on sheltered lower infralittoral rock</t>
  </si>
  <si>
    <t>AA.M1H  - Baltic photic mixed substrate characterised by epibenthic moss animals (Bryozoa)</t>
  </si>
  <si>
    <t>Dataring pressure point transducer</t>
  </si>
  <si>
    <t>http://vocab.nerc.ac.uk/collection/L22/current/TOOL0013/</t>
  </si>
  <si>
    <t>A2.514 - [Elymus pycnanthus] with [Suaeda vera] or [Inula crithmoides] saltmarsh driftlines</t>
  </si>
  <si>
    <t>IR.LIR.K.LhypLsac.Gz - Grazed, mixed [Laminaria hyperborea] and [Laminaria saccharina] on sheltered infralittoral rock</t>
  </si>
  <si>
    <t>AA.M1H1  - Baltic photic mixed substrate dominated by crustose moss animals (Electra crustulenta)</t>
  </si>
  <si>
    <t>Datawell MOSE-G1000</t>
  </si>
  <si>
    <t>http://vocab.nerc.ac.uk/collection/L22/current/TOOL1027/</t>
  </si>
  <si>
    <t>A2.515 - [Elymus repens] saltmarsh driftlines</t>
  </si>
  <si>
    <t>IR.LIR.K.Lsac - [Laminaria saccharina] on very sheltered infralittoral rock</t>
  </si>
  <si>
    <t>AA.M1H2  - Baltic photic mixed substrate dominated by erect moss animals (Flustra foliacea)</t>
  </si>
  <si>
    <t>Datawell directional waverider buoy</t>
  </si>
  <si>
    <t>http://vocab.nerc.ac.uk/collection/L22/current/TOOL0268/</t>
  </si>
  <si>
    <t>A2.516 - [Suaeda vera] saltmarsh driftlines</t>
  </si>
  <si>
    <t>IR.LIR.K.Lsac.Ldig - [Laminaria saccharina] and [Laminaria digitata] on sheltered sublittoral fringe rock</t>
  </si>
  <si>
    <t>AA.M1I  - Baltic photic mixed substrate characterised by epibenthic crustacea</t>
  </si>
  <si>
    <t>Datawell waverider buoy</t>
  </si>
  <si>
    <t>http://vocab.nerc.ac.uk/collection/L22/current/TOOL0781/</t>
  </si>
  <si>
    <t>A2.517 - [Suaeda vera] - [Limonium binervosum] saltmarsh driftlines</t>
  </si>
  <si>
    <t>IR.LIR.K.Lsac.Ft - [Laminaria saccharina] forest on very sheltered upper infralittoral rock</t>
  </si>
  <si>
    <t>AA.M1I1  - Baltic photic mixed substrate dominated by barnacles (Balanidae)</t>
  </si>
  <si>
    <t>http://vocab.nerc.ac.uk/collection/L22/current/TOOL0963/</t>
  </si>
  <si>
    <t>A2.518 - [Spergularia marina] - [Puccinellia distans] saltmarsh driftlines</t>
  </si>
  <si>
    <t>IR.LIR.K.Lsac.Pk - [Laminaria saccharina] park on very sheltered lower infralittoral rock</t>
  </si>
  <si>
    <t>AA.M1J  - Baltic photic mixed substrate characterised by epibenthic sponges (Porifera)</t>
  </si>
  <si>
    <t>Decca main chain navigation receiver</t>
  </si>
  <si>
    <t>http://vocab.nerc.ac.uk/collection/L22/current/TOOL0337/</t>
  </si>
  <si>
    <t>A2.519 - [Frankenia laevis] - [Halimione portulacoides] saltmarsh driftlines</t>
  </si>
  <si>
    <t>IR.LIR.K.Lsac.Gz - Grazed [Laminaria saccharina] with [Echinus], brittlestars and coralline crusts on sheltered infralittoral rock</t>
  </si>
  <si>
    <t>AA.M1Q  - Baltic photic mixed substrate characterised by stable aggregations of unattached perennial vegetation</t>
  </si>
  <si>
    <t>Deep Submergence Rescue Vehicle Alvin Net-1 - Grice and Huelsemann (1970)</t>
  </si>
  <si>
    <t>http://vocab.nerc.ac.uk/collection/L22/current/NETT0034/</t>
  </si>
  <si>
    <t>A2.51A - [Inula crithmoides] on saltmarshes</t>
  </si>
  <si>
    <t>IR.LIR.K.LhypCape - Silted cape-form [Laminaria hyperborea] on very sheltered infralittoral rock</t>
  </si>
  <si>
    <t>AA.M1Q1  - Baltic photic mixed substrate dominated by stable aggregations of unattached Fucus spp. (typical form)</t>
  </si>
  <si>
    <t>Deep Submergence Rescue Vehicle Alvin Net-2 - Grice (1972)</t>
  </si>
  <si>
    <t>http://vocab.nerc.ac.uk/collection/L22/current/NETT0035/</t>
  </si>
  <si>
    <t>A2.51B - [Sagina maritima] ephemeral salt marsh in sand</t>
  </si>
  <si>
    <t>IR.LIR.K.Sar - [Sargassum muticum] on shallow slightly tide-swept infralittoral mixed substrata</t>
  </si>
  <si>
    <t>AA.M1Q2  - Baltic photic mixed substrate dominated by stable aggregations of unattached Fucus spp. (dwarf form)</t>
  </si>
  <si>
    <t>Deep-Tow net system - Wishner (1980)</t>
  </si>
  <si>
    <t>http://vocab.nerc.ac.uk/collection/L22/current/NETT0030/</t>
  </si>
  <si>
    <t>A2.52 - Upper saltmarshes</t>
  </si>
  <si>
    <t>IR.LIR.KVS - Kelp in variable or reduced salinity</t>
  </si>
  <si>
    <t>AA.M1Q3  - Baltic photic mixed substrate dominated by stable aggregations of unattached Furcellaria lumbricalis</t>
  </si>
  <si>
    <t>Delta-T Instruments PAR sensor</t>
  </si>
  <si>
    <t>http://vocab.nerc.ac.uk/collection/L22/current/TOOL0928/</t>
  </si>
  <si>
    <t>A2.521 - Atlantic and Baltic brackish saltmarsh communities</t>
  </si>
  <si>
    <t>IR.LIR.KVS.Cod - [Codium] spp. with red seaweeds and sparse [Laminaria saccharina] on shallow, heavily-silted, very sheltered infralittoral rock</t>
  </si>
  <si>
    <t>AA.M1Q4  - Baltic photic mixed substrate dominated by stable aggregations of unattached rigid hornwort (Ceratophyllum demersum)</t>
  </si>
  <si>
    <t>Didcot DRP-1 PAR sensor</t>
  </si>
  <si>
    <t>http://vocab.nerc.ac.uk/collection/L22/current/TOOL0927/</t>
  </si>
  <si>
    <t>A2.5211 - Pearlwort-saltmarsh grass swards</t>
  </si>
  <si>
    <t>IR.LIR.KVS.LsacPsaVS - [Laminaria saccharina] and [Psammechinus miliaris] on variable salinity grazed infralittoral rock</t>
  </si>
  <si>
    <t>AA.M1R  - Baltic photic mixed substrate characterised by soft crustose algae</t>
  </si>
  <si>
    <t>Didcot/ELE DRP-5 PAR sensor</t>
  </si>
  <si>
    <t>http://vocab.nerc.ac.uk/collection/L22/current/TOOL0128/</t>
  </si>
  <si>
    <t>A2.5212 - Baltic [Carex paleacea] swards</t>
  </si>
  <si>
    <t>IR.LIR.KVS.LsacPhyVS - [Laminaria saccharina] with [Phyllophora] spp. and filamentous green seaweeds on variable or reduced salinity infralittoral rock</t>
  </si>
  <si>
    <t>AA.M1S  - Baltic photic mixed substrate characterised by annual algae</t>
  </si>
  <si>
    <t>Digitron 2000 series 2028T Thermometer</t>
  </si>
  <si>
    <t>http://vocab.nerc.ac.uk/collection/L22/current/TOOL0945/</t>
  </si>
  <si>
    <t>A2.5213 - Baltic [Carex mackenziei] swards</t>
  </si>
  <si>
    <t>IR.LIR.IFaVS - Faunal communities on variable or reduced salinity infralittoral rock</t>
  </si>
  <si>
    <t>AA.M1S1  - Baltic photic mixed substrate dominated by fi lamentous annual algae</t>
  </si>
  <si>
    <t>Dionex ICS-2500 ion chromatograph</t>
  </si>
  <si>
    <t>http://vocab.nerc.ac.uk/collection/L22/current/TOOL0659/</t>
  </si>
  <si>
    <t>A2.5214 - Baltic salt basin [Agrostis]-[Triglochin] swards</t>
  </si>
  <si>
    <t>IR.LIR.IFaVS.MytRS - [Mytilus edulis] beds on reduced salinity infralittoral rock</t>
  </si>
  <si>
    <t>AA.M1S2  - Baltic photic mixed substrate dominated by Chorda fi lum and/or Halosiphon tomentosus</t>
  </si>
  <si>
    <t>Discovery net N70 V net - Currie and Foxton (1956)</t>
  </si>
  <si>
    <t>http://vocab.nerc.ac.uk/collection/L22/current/NETT0108/</t>
  </si>
  <si>
    <t>A2.5215 - Baltic [Deschampsia bottnica] swards</t>
  </si>
  <si>
    <t>IR.LIR.IFaVS.CcasEle - [Cordylophora caspia] and [Electra crustulenta] on reduced salinity infralittoral rock</t>
  </si>
  <si>
    <t>AA.M1V  - Baltic photic mixed substrate characterised by mixed epibenthic macrocommunity</t>
  </si>
  <si>
    <t>Discrete-depth plankton sampler - Aron et al. (1964)</t>
  </si>
  <si>
    <t>http://vocab.nerc.ac.uk/collection/L22/current/NETT0029/</t>
  </si>
  <si>
    <t>A2.522 - Mediterranean [Juncus maritimus] and [Juncus acutus] saltmarshes</t>
  </si>
  <si>
    <t>IR.LIR.IFaVS.HarCon - [Hartlaubella gelatinosa] and [Conopeum reticulum] on low salinity infralittoral mixed substrata</t>
  </si>
  <si>
    <t>AA.M2W  - Baltic photic mixed substrate characterised by microphytobenthic organisms and grazing snails</t>
  </si>
  <si>
    <t>Diver tow net - Emery (1968)</t>
  </si>
  <si>
    <t>http://vocab.nerc.ac.uk/collection/L22/current/NETT0031/</t>
  </si>
  <si>
    <t>A2.523 - Mediterranean short [Juncus], [Carex], [Hordeum] and [Trifolium] saltmeadows</t>
  </si>
  <si>
    <t>IR.LIR.Lag - Submerged fucoids, green or red seaweeds (low salinity infralittoral rock)</t>
  </si>
  <si>
    <t>AA.M2 - Baltic photic mixed substrate characterised by sparse macroscopic epibenthic biotic structures</t>
  </si>
  <si>
    <t>Diver-pushed net - Porter (1973)</t>
  </si>
  <si>
    <t>http://vocab.nerc.ac.uk/collection/L22/current/NETT0032/</t>
  </si>
  <si>
    <t>A2.524 - Mediterranean [Elymus] or [Artemisia] stands</t>
  </si>
  <si>
    <t>IR.LIR.Lag.AscSpAs - [Ascophyllum nodosum] with epiphytic sponges and ascidians on variable salinity infralittoral rock</t>
  </si>
  <si>
    <t>AA.M2T  - Baltic photic mixed substrate characterised by sparse epibenthic macrocommunity</t>
  </si>
  <si>
    <t>Double Longhurst-Hardy Plankton Recorder - Williams et al. (1983)</t>
  </si>
  <si>
    <t>http://vocab.nerc.ac.uk/collection/L22/current/NETT0033/</t>
  </si>
  <si>
    <t>A2.525 - Mediterranean [Juncus subulatus] beds</t>
  </si>
  <si>
    <t>IR.LIR.Lag.FChoG - Mixed fucoids, [Chorda filum] and green seaweeds on reduced salinity infralittoral rock</t>
  </si>
  <si>
    <t>AA.M4 - Baltic photic mixed substrate characterised by no macroscopic biotic structures</t>
  </si>
  <si>
    <t>Dr.Haardt BackScat Fluorometer Model 1302</t>
  </si>
  <si>
    <t>http://vocab.nerc.ac.uk/collection/L22/current/TOOL0066/</t>
  </si>
  <si>
    <t>A2.526 - Mediterranean saltmarsh scrubs</t>
  </si>
  <si>
    <t>IR.LIR.Lag.ProtFur - [Polyides rotundus] and/or [Furcellaria lumbricalis] on reduced salinity infralittoral rock</t>
  </si>
  <si>
    <t>AA.M4U  - Baltic photic mixed substrate characterised by no macrocommunity</t>
  </si>
  <si>
    <t>Dr.Haardt BackScat I Fluorometer Model 1101</t>
  </si>
  <si>
    <t>http://vocab.nerc.ac.uk/collection/L22/current/TOOL0408/</t>
  </si>
  <si>
    <t>A2.5261 - Creeping glasswort mats</t>
  </si>
  <si>
    <t>IR.LIR.Lag.FcerEnt - [Fucus ceranoides] and [Enteromorpha] spp. on low salinity infralittoral rock</t>
  </si>
  <si>
    <t>AB - Baltic aphotic benthos</t>
  </si>
  <si>
    <t>Droplet Measurement Technologies Passive Cavity Aerosol Spectrometer Probe (PCASP) 100</t>
  </si>
  <si>
    <t>http://vocab.nerc.ac.uk/collection/L22/current/TOOL0406/</t>
  </si>
  <si>
    <t>A2.5262 - Shrubby glasswort thickets</t>
  </si>
  <si>
    <t>IR.FIR - Features of infralittoral rock</t>
  </si>
  <si>
    <t>AB.A - Baltic aphotic rock and boulders</t>
  </si>
  <si>
    <t>Druck 2900 PSIA pressure sensor</t>
  </si>
  <si>
    <t>http://vocab.nerc.ac.uk/collection/L22/current/TOOL0837/</t>
  </si>
  <si>
    <t>A2.5263 - Glaucous glasswort thickets</t>
  </si>
  <si>
    <t>IR.FIR.SG - Infralittoral surge gullies and caves</t>
  </si>
  <si>
    <t>AB.A1 - Baltic aphotic rock and boulders characterised by macroscopic epibenthic biotic structures</t>
  </si>
  <si>
    <t>Druck RPT 301 barometer</t>
  </si>
  <si>
    <t>http://vocab.nerc.ac.uk/collection/L22/current/TOOL0196/</t>
  </si>
  <si>
    <t>A2.5264 - Shrubby seablite thickets</t>
  </si>
  <si>
    <t>IR.FIR.SG.FoSwCC - Foliose seaweeds and coralline crusts in surge gully entrances</t>
  </si>
  <si>
    <t>AB.A1E  - Baltic aphotic rock and boulders characterised by epibenthic bivalves</t>
  </si>
  <si>
    <t>Dual Methot Isaacs-Kidd Trawl net</t>
  </si>
  <si>
    <t>http://vocab.nerc.ac.uk/collection/L22/current/TOOL0985/</t>
  </si>
  <si>
    <t>A2.5265 - Mediterranean sea-purslane-woody glasswort scrubs</t>
  </si>
  <si>
    <t>IR.FIR.SG.CrSpAsAn - Anemones, including [Corynactis viridis], crustose sponges and colonial ascidians on very exposed or wave surged vertical infralittoral rock</t>
  </si>
  <si>
    <t>AB.A1E1  - Baltic aphotic rock and boulder dominated by Mytilidae</t>
  </si>
  <si>
    <t>EcoMonitor PumpProbe Fluorometer</t>
  </si>
  <si>
    <t>http://vocab.nerc.ac.uk/collection/L22/current/TOOL0437/</t>
  </si>
  <si>
    <t>A2.5266 - Mediterranean [Halocnemum] scrub</t>
  </si>
  <si>
    <t>IR.FIR.SG.CrSpAsDenB - Crustose sponges and colonial ascidians with [Dendrodoa grossularia] or barnacles on wave-surged infralittoral rock</t>
  </si>
  <si>
    <t>AB.A1F  - Baltic aphotic rock and boulders characterised by epibenthic chordates</t>
  </si>
  <si>
    <t>Ecotech HiVol3000 air sampler</t>
  </si>
  <si>
    <t>http://vocab.nerc.ac.uk/collection/L22/current/TOOL0843/</t>
  </si>
  <si>
    <t>A2.527 - Atlantic salt scrubs</t>
  </si>
  <si>
    <t>IR.FIR.SG.DenCcor - [Dendrodoa grossularia] and [Clathrina coriacea] on wave-surged vertical infralittoral rock</t>
  </si>
  <si>
    <t>AB.A1F1  - Baltic aphotic rock and boulders dominated by sea squirts (Ascidiacea)</t>
  </si>
  <si>
    <t>Electropolished air sample canister</t>
  </si>
  <si>
    <t>http://vocab.nerc.ac.uk/collection/L22/current/TOOL0544/</t>
  </si>
  <si>
    <t>A2.5271 - Silver scrubs</t>
  </si>
  <si>
    <t>IR.FIR.SG.CrSp - Crustose sponges on extremely wave-surged infralittoral cave or gully walls</t>
  </si>
  <si>
    <t>AB.A1G  - Baltic aphotic rock and boulders characterised by epibenthic cnidarians</t>
  </si>
  <si>
    <t>Eliasson CBME80 infrared laser diode cloud ceilometer</t>
  </si>
  <si>
    <t>http://vocab.nerc.ac.uk/collection/L22/current/TOOL0608/</t>
  </si>
  <si>
    <t>A2.5272 - Atlantic creeping glasswort mats</t>
  </si>
  <si>
    <t>IR.FIR.SG.CC - Coralline crusts in surge gullies and scoured infralittoral rock</t>
  </si>
  <si>
    <t>AB.A1G1  - Baltic aphotic rock and boulders dominated by hydroids (Hydrozoa)</t>
  </si>
  <si>
    <t>Endeco model 1125 dissolved oxygen system</t>
  </si>
  <si>
    <t>http://vocab.nerc.ac.uk/collection/L22/current/TOOL0277/</t>
  </si>
  <si>
    <t>A2.5273 - Atlantic shrubby seablite scrubs</t>
  </si>
  <si>
    <t>IR.FIR.SG.CC.BalPom - [Balanus crenatus] and/or [Pomatoceros triqueter] with spirorbid worms and coralline crusts on severely-scoured vertical infralittoral rock</t>
  </si>
  <si>
    <t>AB.A1G2  - Baltic aphotic rock and boulders dominated by sea anemones (Actiniarida)</t>
  </si>
  <si>
    <t>English umbrella net - Macaulay and Daly (1987)</t>
  </si>
  <si>
    <t>http://vocab.nerc.ac.uk/collection/L22/current/NETT0036/</t>
  </si>
  <si>
    <t>A2.5274 - Atlantic shrubby glasswort scrubs</t>
  </si>
  <si>
    <t>IR.FIR.SG.CC.Mo - Coralline crusts and crustaceans on mobile boulders or cobbles in surge gullies</t>
  </si>
  <si>
    <t>AB.A1G3  - Baltic aphotic rock and boulders dominated stone corals (Scleractinida)</t>
  </si>
  <si>
    <t>Enhanced Thematic Mapper Plus</t>
  </si>
  <si>
    <t>http://vocab.nerc.ac.uk/collection/L22/current/TOOL1077/</t>
  </si>
  <si>
    <t>A2.528 - Mediterranean [Limoniastrum] scrubs</t>
  </si>
  <si>
    <t>IR.FIR.IFou - Infralittoral fouling seaweed communities</t>
  </si>
  <si>
    <t>AB.A1G4  - Baltic aphotic rock and boulders dominated by soft corals (Alcyonacea)</t>
  </si>
  <si>
    <t>Enlarged Clarke-Bumpus sampler - Paquette et al. (1961)</t>
  </si>
  <si>
    <t>http://vocab.nerc.ac.uk/collection/L22/current/NETT0038/</t>
  </si>
  <si>
    <t>A2.529 - Canary Island saltmarsh scrubs</t>
  </si>
  <si>
    <t>CR - Circalittoral rock (and other hard substrata)</t>
  </si>
  <si>
    <t>AB.A1H  - Baltic aphotic rock and boulders characterised by epibenthic moss animals (Bryozoa)</t>
  </si>
  <si>
    <t>Enlarged Clarke-Bumpus sampler - Yentsch et al. (1962)</t>
  </si>
  <si>
    <t>http://vocab.nerc.ac.uk/collection/L22/current/NETT0037/</t>
  </si>
  <si>
    <t>A2.52A - Western Pontic salt humid meadows</t>
  </si>
  <si>
    <t>CR.HCR - High energy circalittoral rock</t>
  </si>
  <si>
    <t>AB.A1H1  - Baltic aphotic rock and boulders dominated by corticated moss animals (Electra crustulenta)</t>
  </si>
  <si>
    <t>EnviroTech LLC Aqua Monitor Smart Water Sampler</t>
  </si>
  <si>
    <t>http://vocab.nerc.ac.uk/collection/L22/current/TOOL0381/</t>
  </si>
  <si>
    <t>A2.53 - Mid-upper saltmarshes and saline and brackish reed, rush and sedge beds</t>
  </si>
  <si>
    <t>CR.HCR.FaT - Very tide-swept faunal communities</t>
  </si>
  <si>
    <t>AB.A1H2  - Baltic aphotic rock and boulders dominated by erect moss animals (Flustra foliacea)</t>
  </si>
  <si>
    <t>EnviroTech LLC NAS-2E Nutrient Analyser</t>
  </si>
  <si>
    <t>http://vocab.nerc.ac.uk/collection/L22/current/TOOL0170/</t>
  </si>
  <si>
    <t>A2.531 - Atlantic upper shore communities</t>
  </si>
  <si>
    <t>CR.HCR.FaT.BalTub - [Balanus crenatus] and [Tubularia indivisa] on extremely tide-swept circalittoral rock</t>
  </si>
  <si>
    <t>AB.A1I  - Baltic aphotic rock and boulders characterised by epibenthic crustacea</t>
  </si>
  <si>
    <t>EnviroTech LLC NAS-3X Nutrient Analyser</t>
  </si>
  <si>
    <t>http://vocab.nerc.ac.uk/collection/L22/current/TOOL0380/</t>
  </si>
  <si>
    <t>A2.5311 - Atlantic [Juncus gerardii] saltmeadows</t>
  </si>
  <si>
    <t>CR.HCR.FaT.CTub - [Tubularia indivisa] on tide-swept circalittoral rock</t>
  </si>
  <si>
    <t>AB.A1I1  - Baltic aphotic rock and boulders dominated by barnacles (Balanidae)</t>
  </si>
  <si>
    <t>Epi-benthic plankton net - Russell (1928)</t>
  </si>
  <si>
    <t>http://vocab.nerc.ac.uk/collection/L22/current/NETT0039/</t>
  </si>
  <si>
    <t>A2.5312 - Atlantic [Plantago maritima] saltmeadows</t>
  </si>
  <si>
    <t>CR.HCR.FaT.CTub.CuSp - [Tubularia indivisa] and cushion sponges on tide-swept turbid circalittoral bedrock</t>
  </si>
  <si>
    <t>AB.A1J  - Baltic aphotic rock and boulders characterised by epibenthic sponges (Porifera)</t>
  </si>
  <si>
    <t>Epi-benthic plankton sampler - Bossanyi (1951)</t>
  </si>
  <si>
    <t>http://vocab.nerc.ac.uk/collection/L22/current/NETT0040/</t>
  </si>
  <si>
    <t>A2.5313 - Atlantic [Festuca rubra]-[Agrostis stolonifera] swards</t>
  </si>
  <si>
    <t>CR.HCR.FaT.CTub.Adig - [Alcyonium digitatum] with dense [Tubularia indivisa] and anemones on strongly tide-swept circalittoral rock</t>
  </si>
  <si>
    <t>AB.A1V  - Baltic aphotic rock and boulder characterised by mixed epibenthic macrocommunity</t>
  </si>
  <si>
    <t>Epi-benthic plankton sampler - Clutter (1965)</t>
  </si>
  <si>
    <t>http://vocab.nerc.ac.uk/collection/L22/current/NETT0041/</t>
  </si>
  <si>
    <t>A2.5314 - Atlantic thrift swards</t>
  </si>
  <si>
    <t>CR.HCR.DpSp - Deep sponge communities (circalittoral)</t>
  </si>
  <si>
    <t>AB.A2 - Baltic aphotic rock and boulders characterised by sparse macroscopic epibenthic biotic structures</t>
  </si>
  <si>
    <t>Eppley Precision Infrared Radiometer Pyrgyometer</t>
  </si>
  <si>
    <t>http://vocab.nerc.ac.uk/collection/L22/current/TOOL0083/</t>
  </si>
  <si>
    <t>A2.5315 - Atlantic [Carex distans] beds</t>
  </si>
  <si>
    <t>CR.HCR.DpSp.PhaAxi - [Phakellia ventilabrum] and Axinellid sponges on deep, wave- exposed circalittoral rock</t>
  </si>
  <si>
    <t>AB.A2T  - Baltic aphotic rock and boulders characterised by sparse epibenthic macrocommunity</t>
  </si>
  <si>
    <t>Eppley Precision Spectral Pyranometer</t>
  </si>
  <si>
    <t>http://vocab.nerc.ac.uk/collection/L22/current/TOOL0666/</t>
  </si>
  <si>
    <t>A2.5316 - Atlantic [Carex extensa] saltmeadows</t>
  </si>
  <si>
    <t>CR.HCR.XFa - Mixed faunal turf communities</t>
  </si>
  <si>
    <t>AB.A4 - Baltic aphotic rock and boulders characterised by no macroscopic biotic structures</t>
  </si>
  <si>
    <t>Eppley Total Ultraviolet Radiometer</t>
  </si>
  <si>
    <t>http://vocab.nerc.ac.uk/collection/L22/current/TOOL0812/</t>
  </si>
  <si>
    <t>A2.5317 - Atlantic sea lavender meadows</t>
  </si>
  <si>
    <t>CR.HCR.XFa.ByErSp - Bryozoan turf and erect sponges on tide-swept circalittoral rock</t>
  </si>
  <si>
    <t>AB.A4U  - Baltic aphotic rock and boulders characterised by no macrocommunity</t>
  </si>
  <si>
    <t>Eppley UVB-1 pyranometer</t>
  </si>
  <si>
    <t>http://vocab.nerc.ac.uk/collection/L22/current/TOOL0932/</t>
  </si>
  <si>
    <t>A2.5318 - Atlantic [Blysmus] salt meadows</t>
  </si>
  <si>
    <t>CR.HCR.XFa.ByErSp.Eun - [Eunicella verrucosa] and [Pentapora foliacea] on wave-exposed circalittoral rock</t>
  </si>
  <si>
    <t>AB.B - Baltic aphotic hard clay</t>
  </si>
  <si>
    <t>Everest Interscience Sea-Therm 4000L temperature sensor</t>
  </si>
  <si>
    <t>http://vocab.nerc.ac.uk/collection/L22/current/TOOL0930/</t>
  </si>
  <si>
    <t>A2.5319 - Atlantic [Eleocharis] salt meadows</t>
  </si>
  <si>
    <t>CR.HCR.XFa.ByErSp.DysAct - Mixed turf of bryozoans and erect sponges with [Dysidea fragilis] and [Actinothoe sphyrodeta] on tide-swept wave-exposed circalittoral rock</t>
  </si>
  <si>
    <t>AB.B1 - Baltic aphotic hard clay characterised by macroscopic epibenthic biotic structures</t>
  </si>
  <si>
    <t>Exeter Analytical Model CE-440 elemental analyser</t>
  </si>
  <si>
    <t>http://vocab.nerc.ac.uk/collection/L22/current/TOOL1128/</t>
  </si>
  <si>
    <t>A2.531A - Atlantic [Juncus maritimus] beds</t>
  </si>
  <si>
    <t>CR.HCR.XFa.ByErSp.Sag - Mixed turf of bryozoans and erect sponges with [Sagartia elegans] on tide-swept ciraclittoral rock</t>
  </si>
  <si>
    <t>AB.B1E  - Baltic aphotic hard clay characterised by epibenthic bivalves</t>
  </si>
  <si>
    <t>Falmouth Scientific Instruments Excell thermosalinograph</t>
  </si>
  <si>
    <t>http://vocab.nerc.ac.uk/collection/L22/current/TOOL0593/</t>
  </si>
  <si>
    <t>A2.531B - Atlantic sea wormwood salt meadows</t>
  </si>
  <si>
    <t>CR.HCR.XFa.CvirCri - [Corynactis viridis] and a mixed turf of crisiids, [Bugula], [Scrupocellaria], and [Cellaria] on moderately tide-swept exposed circalittoral rock</t>
  </si>
  <si>
    <t>AB.B1E1  - Baltic aphotic hard clay dominated by Mytilidae</t>
  </si>
  <si>
    <t>Falmouth Scientific Instruments Integrated CTD Profiler</t>
  </si>
  <si>
    <t>http://vocab.nerc.ac.uk/collection/L22/current/TOOL0364/</t>
  </si>
  <si>
    <t>A2.531C - Atlantic [Potentilla anserina] carpets</t>
  </si>
  <si>
    <t>CR.HCR.XFa.SwiLgAs - Mixed turf of hydroids and large ascidians with [Swiftia pallida] and [Caryophyllia smithii] on weakly tide-swept circalittoral rock</t>
  </si>
  <si>
    <t>AB.B1E4  - Baltic aphotic hard clay dominated by Astarte spp.</t>
  </si>
  <si>
    <t>Falmouth Scientific Instruments NXIC CTD</t>
  </si>
  <si>
    <t>http://vocab.nerc.ac.uk/collection/L22/current/TOOL0173/</t>
  </si>
  <si>
    <t>A2.531D - Atlantic sea-heath communities</t>
  </si>
  <si>
    <t>CR.HCR.XFa.FluCoAs - [Flustra foliacea] and colonial ascidians on tide-swept moderately wave-exposed circalittoral rock</t>
  </si>
  <si>
    <t>AB.B1V  - Baltic aphotic hard clay characterised by mixed epibenthic macrocommunity</t>
  </si>
  <si>
    <t>Falmouth Scientific Instruments OEM conductivity-temperature sensor</t>
  </si>
  <si>
    <t>http://vocab.nerc.ac.uk/collection/L22/current/TOOL0122/</t>
  </si>
  <si>
    <t>A2.531E - Atlantic upper schorre sea aster beds</t>
  </si>
  <si>
    <t>CR.HCR.XFa.FluCoAs.Paur - [Polyclinum aurantium] and [Flustra foliacea] on sand-scoured tide-swept moderately wave-exposed circalittoral rock</t>
  </si>
  <si>
    <t>AB.B2 - Baltic aphotic hard clay characterised by sparse macroscopic epibenthic biotic structures</t>
  </si>
  <si>
    <t>Falmouth Scientific Instruments ocean conductivity module</t>
  </si>
  <si>
    <t>http://vocab.nerc.ac.uk/collection/L22/current/TOOL0455/</t>
  </si>
  <si>
    <t>A2.531F - Atlantic strawberry clover swards</t>
  </si>
  <si>
    <t>CR.HCR.XFa.FluCoAs.SmAs - [Flustra foliacea], small solitary and colonial ascidians on tide-swept circalittoral bedrock or boulders</t>
  </si>
  <si>
    <t>AB.B2T  - Baltic aphotic hard clay characterised by sparse epibenthic macrocommunity</t>
  </si>
  <si>
    <t>Falmouth Scientific Instruments ocean temperature module</t>
  </si>
  <si>
    <t>http://vocab.nerc.ac.uk/collection/L22/current/TOOL0123/</t>
  </si>
  <si>
    <t>A2.531G - Atlantic black sedge salt meadows</t>
  </si>
  <si>
    <t>CR.HCR.XFa.FluCoAs.X - [Flustra foliacea] and colonial ascidians on tide-swept exposed circalittoral mixed substrata</t>
  </si>
  <si>
    <t>AB.B4 - Baltic aphotic hard clay characterised by no macroscopic biotic structures</t>
  </si>
  <si>
    <t>Fast Light Yo-yo (FLY II) microstructure profiler</t>
  </si>
  <si>
    <t>http://vocab.nerc.ac.uk/collection/L22/current/TOOL0428/</t>
  </si>
  <si>
    <t>A2.531H - Scandinavian bogrush shore communities</t>
  </si>
  <si>
    <t>CR.HCR.XFa.SpNemAdia - Sparse sponges, [Nemertesia] spp. and [Alcyonidium diaphanum] on circalittoral mixed substrata</t>
  </si>
  <si>
    <t>AB.B4U  - Baltic aphotic hard clay characterised by no macrocommunity</t>
  </si>
  <si>
    <t>Fast Light Yo-yo (FLY IV) microstructure profiler</t>
  </si>
  <si>
    <t>http://vocab.nerc.ac.uk/collection/L22/current/TOOL0429/</t>
  </si>
  <si>
    <t>A2.531I - Northern [Agrostis-Festuca-Leontodon] communities</t>
  </si>
  <si>
    <t>CR.HCR.XFa.SubCriTf - [Suberites] spp. with a mixed turf of crisiids and [Bugula] spp. on heavily silted moderately wave-exposed shallow circalittoral rock</t>
  </si>
  <si>
    <t>AB.C  - Baltic aphotic marl (marlstone rock)</t>
  </si>
  <si>
    <t>Fixed in-current plankton net - Johannes et al (1970)</t>
  </si>
  <si>
    <t>http://vocab.nerc.ac.uk/collection/L22/current/NETT0137/</t>
  </si>
  <si>
    <t>A2.531J - Fenno-Scandian [Calamagrostis stricta]-sedge swards</t>
  </si>
  <si>
    <t>CR.HCR.XFa.FluHocu - [Flustra foliacea] and [Haliclona oculata] with a rich faunal turf on tide-swept circalittoral mixed substrata</t>
  </si>
  <si>
    <t>AB.D  - Baltic aphotic maërl beds</t>
  </si>
  <si>
    <t>Florida-Bahamas cable from 1990</t>
  </si>
  <si>
    <t>http://vocab.nerc.ac.uk/collection/L22/current/TOOL0110/</t>
  </si>
  <si>
    <t>A2.531K - Baltic [Carex scandinavica] swards</t>
  </si>
  <si>
    <t>CR.HCR.XFa.Mol - [Molgula manhattensis] with a hydroid and bryozoan turf on tide-swept moderately wave-exposed circalittoral rock</t>
  </si>
  <si>
    <t>AB.E - Baltic aphotic shell gravel</t>
  </si>
  <si>
    <t>Florida-Bahamas cable to 1990</t>
  </si>
  <si>
    <t>http://vocab.nerc.ac.uk/collection/L22/current/TOOL0109/</t>
  </si>
  <si>
    <t>A2.532 - Mediterranean halo-psammophile meadows</t>
  </si>
  <si>
    <t>CR.HCR.XFa.SpAnVt - Sponges and anemones on vertical circalittoral bedrock</t>
  </si>
  <si>
    <t>AB.E1 - Baltic aphotic shell gravel characterised by macroscopic epibenthic biotic structures</t>
  </si>
  <si>
    <t>Flow injection chemiluminescence system with photon counting head</t>
  </si>
  <si>
    <t>http://vocab.nerc.ac.uk/collection/L22/current/TOOL0483/</t>
  </si>
  <si>
    <t>A2.533 - Upper shore arctic salt meadows</t>
  </si>
  <si>
    <t>CR.MCR - Moderate energy circalittoral rock</t>
  </si>
  <si>
    <t>AB.E1E  - Baltic aphotic shell gravel characterised by epibenthic bivalves</t>
  </si>
  <si>
    <t>Flow injection lumogallion system with fluorometer</t>
  </si>
  <si>
    <t>http://vocab.nerc.ac.uk/collection/L22/current/TOOL0513/</t>
  </si>
  <si>
    <t>A2.534 - Sulphurous arctic salt meadows</t>
  </si>
  <si>
    <t>CR.MCR.EcCr - Echinoderms and crustose communities</t>
  </si>
  <si>
    <t>AB.E1E1  - Baltic aphotic shell gravel dominated by Mytilidae</t>
  </si>
  <si>
    <t>FlowQuest 150 Long-range Acoustic Current Profiler</t>
  </si>
  <si>
    <t>http://vocab.nerc.ac.uk/collection/L22/current/TOOL0681/</t>
  </si>
  <si>
    <t>A2.535 - [Juncus maritimus] mid-upper saltmarshes</t>
  </si>
  <si>
    <t>CR.MCR.EcCr.CarSwi - [Caryophyllia smithii] and [Swiftia pallida] on circalittoral rock</t>
  </si>
  <si>
    <t>AB.E1F  - Baltic aphotic shell gravel characterised by epibenthic chordates</t>
  </si>
  <si>
    <t>FlowQuest 75 Ultra long-range Acoustic Current Profiler</t>
  </si>
  <si>
    <t>http://vocab.nerc.ac.uk/collection/L22/current/TOOL0777/</t>
  </si>
  <si>
    <t>A2.536 - [Juncus maritimus] mid-upper saltmarshes with [Triglochin maritima]</t>
  </si>
  <si>
    <t>CR.MCR.EcCr.CarSwi.Aglo - [Caryophyllia smithii], [Swiftia pallida] and [Alcyonium glomeratum] on wave-sheltered circalittoral rock</t>
  </si>
  <si>
    <t>AB.E1F1  - Baltic aphotic shell gravel dominated by vase tunicate (Ciona intestinalis)</t>
  </si>
  <si>
    <t>Flygt pump</t>
  </si>
  <si>
    <t>http://vocab.nerc.ac.uk/collection/L22/current/TOOL0539/</t>
  </si>
  <si>
    <t>A2.537 - [Eleocharis uniglumis] mid-upper saltmarshes</t>
  </si>
  <si>
    <t>CR.MCR.EcCr.CarSwi.LgAs - [Caryophyllia smithii], [Swiftia pallida] and large solitary ascidians on exposed or moderately exposed circalittoral rock</t>
  </si>
  <si>
    <t>AB.E1V  - Baltic aphotic shell gravel characterised by mixed epibenthic macrocommunity</t>
  </si>
  <si>
    <t>Focal Technologies Corporation optical plankton counter</t>
  </si>
  <si>
    <t>http://vocab.nerc.ac.uk/collection/L22/current/TOOL0628/</t>
  </si>
  <si>
    <t>A2.538 - [Blysmus rufus] mid-upper saltmarshes</t>
  </si>
  <si>
    <t>CR.MCR.EcCr.CarSp - [Caryophyllia smithii], sponges and crustose communities on wave-exposed circalittoral rock</t>
  </si>
  <si>
    <t>AB.E2 - Baltic aphotic shell gravel characterised by sparse macroscopic epibenthic biotic structures</t>
  </si>
  <si>
    <t>Foxton two-chamber cod-end - Currie (1962) Foston (1963)</t>
  </si>
  <si>
    <t>http://vocab.nerc.ac.uk/collection/L22/current/NETT0043/</t>
  </si>
  <si>
    <t>A2.539 - Mid-upper saltmarshes: [Artemisia maritima] with [Festuca rubra], or open canopy of [Artemisia maritima] and [Halimione]</t>
  </si>
  <si>
    <t>CR.MCR.EcCr.CarSp.Bri - Brittlestars overlying coralline crusts, [Parasmittina trispinosa] and [Caryophyllia smithii] on wave-exposed circalittoral rock</t>
  </si>
  <si>
    <t>AB.E2T  - Baltic aphotic shell gravel characterised by sparse epibenthic macrocommunity</t>
  </si>
  <si>
    <t>Free-fall plankton net - Heron (1982)</t>
  </si>
  <si>
    <t>http://vocab.nerc.ac.uk/collection/L22/current/NETT0044/</t>
  </si>
  <si>
    <t>A2.53A - [Festuca rubra] mid-upper saltmarshes</t>
  </si>
  <si>
    <t>CR.MCR.EcCr.CarSp.PenPcom - [Caryophyllia smithii] and sponges with [Pentapora foliacea], [Porella compressa] and crustose communities on wave-exposed circalittoral rock</t>
  </si>
  <si>
    <t>AB.E3 - Baltic aphotic shell gravel characterised by macroscopic infaunal biotic structures</t>
  </si>
  <si>
    <t>Friedinger bottle water sampler</t>
  </si>
  <si>
    <t>http://vocab.nerc.ac.uk/collection/L22/current/TOOL0508/</t>
  </si>
  <si>
    <t>A2.53B - Mid-upper saltmarshes: sub-communities of [Festuca rubra] with [Agrostis stolonifera], [Juncus gerardi], [Puccinellia maritima], [Glaux maritima], [Triglochin maritima], [Armeria maritima] and [Plantago maritima]</t>
  </si>
  <si>
    <t>CR.MCR.EcCr.UrtScr - [Urticina felina] and sand-tolerant fauna on sand-scoured or covered circalittoral rock</t>
  </si>
  <si>
    <t>AB.E3X  - Baltic aphotic shell gravel characterised by mixed infaunal macrocommunity in coarse and well-sorted shells and shell fragments</t>
  </si>
  <si>
    <t>Fugro Oceanor Wavescan buoy meteorological package</t>
  </si>
  <si>
    <t>http://vocab.nerc.ac.uk/collection/L22/current/TOOL0265/</t>
  </si>
  <si>
    <t>A2.53C - Marine saline beds of [Phragmites australis]</t>
  </si>
  <si>
    <t>CR.MCR.EcCr.FaAlCr - Faunal and algal crusts on exposed to moderately wave-exposed circalittoral rock</t>
  </si>
  <si>
    <t>AB.E3Y  - Baltic aphotic shell gravel characterised by mixed infaunal macrocommunity in fi ne sand-like shell fragments</t>
  </si>
  <si>
    <t>Fugro Oceanor Wavescan buoy waverider</t>
  </si>
  <si>
    <t>http://vocab.nerc.ac.uk/collection/L22/current/TOOL0264/</t>
  </si>
  <si>
    <t>A2.53D - Geolittoral wetlands and meadows: reed, rush and sedge stands</t>
  </si>
  <si>
    <t>CR.MCR.EcCr.FaAlCr.Flu - [Flustra foliacea] on slightly scoured silty circalittoral rock</t>
  </si>
  <si>
    <t>AB.E4 - Baltic aphotic shell gravel characterised by no macroscopic biotic structures</t>
  </si>
  <si>
    <t>Fugro SeaSTAR 9200-G2 Differential Navigation System receiver</t>
  </si>
  <si>
    <t>http://vocab.nerc.ac.uk/collection/L22/current/TOOL0348/</t>
  </si>
  <si>
    <t>A2.53D1 - Geolittoral wetlands and meadows: reed, rush and sedge stands: natural stands</t>
  </si>
  <si>
    <t>CR.MCR.EcCr.FaAlCr.Adig - [Alcyonium digitatum], [Pomatoceros triqueter], algal and bryozoan crusts on wave-exposed circalittoral rock</t>
  </si>
  <si>
    <t>AB.E4U  - Baltic aphotic shell gravel characterised by no macrocommunity</t>
  </si>
  <si>
    <t>Furuno DS 50 and DS 50T Doppler speed log</t>
  </si>
  <si>
    <t>http://vocab.nerc.ac.uk/collection/L22/current/TOOL0793/</t>
  </si>
  <si>
    <t>A2.53D2 - Geolittoral wetlands and meadows: reed, rush and sedge stands: harvested stands</t>
  </si>
  <si>
    <t>CR.MCR.EcCr.FaAlCr.Sec - [Alcyonium digitatum] with [Securiflustra securifrons] on tide-swept moderately wave-exposed circalittoral rock</t>
  </si>
  <si>
    <t>AB.F  - Baltic aphotic ferromanganese concretion bottom</t>
  </si>
  <si>
    <t>Furuno DS 80 Doppler speed log</t>
  </si>
  <si>
    <t>http://vocab.nerc.ac.uk/collection/L22/current/TOOL0794/</t>
  </si>
  <si>
    <t>A2.54 - Low-mid saltmarshes</t>
  </si>
  <si>
    <t>CR.MCR.EcCr.FaAlCr.Bri - Brittlestars on faunal and algal encrusted exposed to moderately wave-exposed circalittoral rock</t>
  </si>
  <si>
    <t>AB.G  - Baltic aphotic peat bottoms</t>
  </si>
  <si>
    <t>Furuno FCV 292 video echosounder fish finder</t>
  </si>
  <si>
    <t>http://vocab.nerc.ac.uk/collection/L22/current/TOOL0795/</t>
  </si>
  <si>
    <t>A2.541 - Atlantic saltmarsh grass lawns</t>
  </si>
  <si>
    <t>CR.MCR.EcCr.FaAlCr.Pom - Faunal and algal crusts with [Pomatoceros triqueter] and sparse [Alcyonium digitatum] on exposed to moderately wave-exposed circalittoral rock</t>
  </si>
  <si>
    <t>AB.H - Baltic aphotic muddy sediment</t>
  </si>
  <si>
    <t>Furuno FCV 582 video echosounder fish finder</t>
  </si>
  <si>
    <t>http://vocab.nerc.ac.uk/collection/L22/current/TOOL0796/</t>
  </si>
  <si>
    <t>A2.542 - Atlantic lower shore communities</t>
  </si>
  <si>
    <t>CR.MCR.EcCr.FaAlCr.Car - [Caryophyllia smithii] with faunal and algal crusts on moderately wave-exposed circalittoral rock</t>
  </si>
  <si>
    <t>AB.H1 - Baltic aphotic muddy sediment characterised by macroscopic epibenthic biotic structures</t>
  </si>
  <si>
    <t>Furuno FE 700 echo sounder</t>
  </si>
  <si>
    <t>http://vocab.nerc.ac.uk/collection/L22/current/TOOL0797/</t>
  </si>
  <si>
    <t>A2.5421 - Sea purslane-saltmarsh grass meadows</t>
  </si>
  <si>
    <t>CR.MCR.EcCr.AdigVt - [Alcyonium digitatum] and faunal crust communities on vertical circalittoral bedrock</t>
  </si>
  <si>
    <t>AB.H1E  - Baltic aphotic muddy sediment characterised by epibenthic bivalves</t>
  </si>
  <si>
    <t>Furuno GP32 Global Positioning System receiver</t>
  </si>
  <si>
    <t>http://vocab.nerc.ac.uk/collection/L22/current/TOOL0457/</t>
  </si>
  <si>
    <t>A2.5422 - Sea aster-saltmarsh grass meadows</t>
  </si>
  <si>
    <t>CR.MCR.CSab - Circalittoral [Sabellaria] reefs (on rock)</t>
  </si>
  <si>
    <t>AB.H1E1  - Baltic aphotic muddy sediment dominated by Mytilidae</t>
  </si>
  <si>
    <t>Furuno Navigator GP150 and GP150D Global Positioning System receivers</t>
  </si>
  <si>
    <t>http://vocab.nerc.ac.uk/collection/L22/current/TOOL0792/</t>
  </si>
  <si>
    <t>A2.5423 - Glasswort-saltmarsh grass meadows</t>
  </si>
  <si>
    <t>CR.MCR.CSab.Sspi - [Sabellaria spinulosa] encrusted circalittoral rock</t>
  </si>
  <si>
    <t>AB.H1G  - Baltic aphotic muddy sediment characterised by epibenthic cnidarians</t>
  </si>
  <si>
    <t>Furuno Navigator GP36 Global Positioning System receivers</t>
  </si>
  <si>
    <t>http://vocab.nerc.ac.uk/collection/L22/current/TOOL0798/</t>
  </si>
  <si>
    <t>A2.5424 - Atlantic stalked orache beds</t>
  </si>
  <si>
    <t>CR.MCR.CSab.Sspi.ByB - [Sabellaria spinulosa] with a bryozoan turf and barnacles on silty turbid circalittoral rock</t>
  </si>
  <si>
    <t>AB.H1I  - Baltic aphotic muddy sediment characterised by epibenthic crustacea</t>
  </si>
  <si>
    <t>Furuno Navigator GP37 Global Positioning System receivers</t>
  </si>
  <si>
    <t>http://vocab.nerc.ac.uk/collection/L22/current/TOOL0799/</t>
  </si>
  <si>
    <t>A2.5425 - [Pelvetia]-saltmarsh grass meadows</t>
  </si>
  <si>
    <t>CR.MCR.CSab.Sspi.As - [Sabellaria spinulosa], didemnids and other small ascidians on tide-swept moderately wave-exposed circalittoral rock</t>
  </si>
  <si>
    <t>AB.H1I2  - Baltic aphotic muddy sediment dominated by Haploops spp.</t>
  </si>
  <si>
    <t>Furuno Navigator GP500 Global Positioning System receivers</t>
  </si>
  <si>
    <t>http://vocab.nerc.ac.uk/collection/L22/current/TOOL0800/</t>
  </si>
  <si>
    <t>A2.5426 - [Catabrosa]-saltmarsh grass meadows</t>
  </si>
  <si>
    <t>CR.MCR.SfR - Soft rock communities</t>
  </si>
  <si>
    <t>AB.H1K  - Baltic aphotic muddy sediment characterised by epibenthic polychaetes</t>
  </si>
  <si>
    <t>Furuno Navigator GP80 and GP80D Global Positioning System receivers</t>
  </si>
  <si>
    <t>http://vocab.nerc.ac.uk/collection/L22/current/TOOL0801/</t>
  </si>
  <si>
    <t>A2.5427 - [Glaux]-saltmarsh grass meadows</t>
  </si>
  <si>
    <t>CR.MCR.SfR.Pid - Piddocks with a sparse associated fauna in sublittoral very soft chalk or clay</t>
  </si>
  <si>
    <t>AB.H1K1  - Baltic aphotic muddy sediment dominated by tube-building polychaetes</t>
  </si>
  <si>
    <t>Furuno Navigator GP90 and GP90D Global Positioning System receivers</t>
  </si>
  <si>
    <t>http://vocab.nerc.ac.uk/collection/L22/current/TOOL0802/</t>
  </si>
  <si>
    <t>A2.5428 - [Plantago]-saltmarsh grass meadows</t>
  </si>
  <si>
    <t>CR.MCR.SfR.Pol - [Polydora] sp. tubes on moderately exposed sublittoral soft rock</t>
  </si>
  <si>
    <t>AB.H1V  - Baltic aphotic muddy sediment characterised by mixed epibenthic macrocommunity</t>
  </si>
  <si>
    <t>GE Druck PTX and PCDR 1830 and 1840 series level pressure sensors</t>
  </si>
  <si>
    <t>http://vocab.nerc.ac.uk/collection/L22/current/TOOL0789/</t>
  </si>
  <si>
    <t>A2.5429 - [Limonium]-saltmarsh grass meadows</t>
  </si>
  <si>
    <t>CR.MCR.SfR.Hia - [Hiatella]-bored vertical sublittoral limestone rock</t>
  </si>
  <si>
    <t>AB.H2 - Baltic aphotic muddy sediment characterised by sparse macroscopic epibenthic biotic structures</t>
  </si>
  <si>
    <t>GE Druck RPT 350 Resonant Pressure Transducer</t>
  </si>
  <si>
    <t>http://vocab.nerc.ac.uk/collection/L22/current/TOOL0680/</t>
  </si>
  <si>
    <t>A2.543 - Mediterranean coastal-saltmarsh grass swards</t>
  </si>
  <si>
    <t>CR.MCR.CMus - Circalittoral mussel beds on rock</t>
  </si>
  <si>
    <t>AB.H2T  - Baltic aphotic muddy sediment characterised by sparse epibenthic macrocommunity</t>
  </si>
  <si>
    <t>GE Druck UNIK 5000 Pressure Sensing Platform</t>
  </si>
  <si>
    <t>http://vocab.nerc.ac.uk/collection/L22/current/TOOL0846/</t>
  </si>
  <si>
    <t>A2.544 - Lower shore arctic salt meadows</t>
  </si>
  <si>
    <t>CR.MCR.CMus.CMyt - [Mytilus edulis] beds with hydroids and ascidians on tide-swept exposed to moderately wave-exposed circalittoral rock</t>
  </si>
  <si>
    <t>AB.H2T1  - Baltic aphotic muddy sediment dominated by seapens</t>
  </si>
  <si>
    <t>GEOSat Follow-On Radar Altimeter</t>
  </si>
  <si>
    <t>http://vocab.nerc.ac.uk/collection/L22/current/TOOL1078/</t>
  </si>
  <si>
    <t>A2.545 - [Halimione portulacoides] low-mid saltmarshes</t>
  </si>
  <si>
    <t>CR.MCR.CMus.Mdis - [Musculus discors] beds on moderately exposed circalittoral rock</t>
  </si>
  <si>
    <t>AB.H3 - Baltic aphotic muddy sediment characterised by macroscopic infaunal biotic structures</t>
  </si>
  <si>
    <t>GEOTEK Geoscan IV line scan camera</t>
  </si>
  <si>
    <t>http://vocab.nerc.ac.uk/collection/L22/current/TOOL0655/</t>
  </si>
  <si>
    <t>A2.546 - [Puccinellia maritima] low-mid saltmarshes</t>
  </si>
  <si>
    <t>CR.MCR.CFaVS - Circalittoral faunal communities in variable salinity</t>
  </si>
  <si>
    <t>AB.H3L  - Baltic aphotic muddy sediment characterised by infaunal bivalves</t>
  </si>
  <si>
    <t>GEOTEK Multi-Sensor Core Logger XYZ</t>
  </si>
  <si>
    <t>http://vocab.nerc.ac.uk/collection/L22/current/TOOL0654/</t>
  </si>
  <si>
    <t>A2.547 - Sub-communities of [Puccinellia maritima] saltmarsh with [Limonium vulgare] and [Armeria maritima]; [P. maritima] with [Glaux maritima] co-dominant in species-poor vegetation; [Puccinellia maritima] with [Plantago maritima] and/or [Armeria maritima]</t>
  </si>
  <si>
    <t>CR.MCR.CFaVS.CuSpH - Cushion sponges and hydroids on turbid tide-swept sheltered circalittoral rock</t>
  </si>
  <si>
    <t xml:space="preserve">AB.H3L1  - Baltic aphotic muddy sediment dominated by Baltic tellin (Macoma Baltica) </t>
  </si>
  <si>
    <t>GRIMM 1.108 aerosol spectrometer</t>
  </si>
  <si>
    <t>http://vocab.nerc.ac.uk/collection/L22/current/TOOL0299/</t>
  </si>
  <si>
    <t>A2.548 - Annual [Salicornia], [Suaeda] and [Puccinellia maritima] low-mid saltmarshes</t>
  </si>
  <si>
    <t>CR.MCR.CFaVS.CuSpH.As - Cushion sponges, hydroids and ascidians on turbid tide-swept sheltered circalittoral rock</t>
  </si>
  <si>
    <t>AB.H3L3  - Baltic aphotic muddy sediment dominated by ocean quahog (Arctica islandica)</t>
  </si>
  <si>
    <t>GRIMM 1.109 aerosol spectrometer</t>
  </si>
  <si>
    <t>http://vocab.nerc.ac.uk/collection/L22/current/TOOL0298/</t>
  </si>
  <si>
    <t>A2.55 - Pioneer saltmarshes</t>
  </si>
  <si>
    <t>CR.MCR.CFaVS.CuSpH.VS - Cushion sponges and hydroids on turbid tide-swept variable salinity sheltered circalittoral rock</t>
  </si>
  <si>
    <t>AB.H3L5  - Baltic aphotic muddy sediment dominated by Astarte spp.</t>
  </si>
  <si>
    <t>GV Instruments IsoPrime Isotope Ratio Mass Spectrometer</t>
  </si>
  <si>
    <t>http://vocab.nerc.ac.uk/collection/L22/current/TOOL0560/</t>
  </si>
  <si>
    <t>A2.551 - [Salicornia], [Suaeda] and [Salsola] pioneer saltmarshes</t>
  </si>
  <si>
    <t>CR.MCR.CFaVS.HbowEud - [Halichondria bowerbanki], [Eudendrium arbusculum] and [Eucratea loricata] on reduced salinity tide-swept circalittoral mixed substrata</t>
  </si>
  <si>
    <t>AB.H3M  - Baltic aphotic muddy sediment characterised by infaunal polychaetes</t>
  </si>
  <si>
    <t>GV Instruments Trace Gas Preconcentrator</t>
  </si>
  <si>
    <t>http://vocab.nerc.ac.uk/collection/L22/current/TOOL0559/</t>
  </si>
  <si>
    <t>A2.5511 - Biocenosis of beaches with slowly-drying wracks under glassworts</t>
  </si>
  <si>
    <t>CR.LCR - Low energy circalittoral rock</t>
  </si>
  <si>
    <t>AB.H3M1  - Baltic aphotic muddy sediment dominated by Scoloplos (Scoloplos) armiger</t>
  </si>
  <si>
    <t>Garmin GPS 16 and GPS 17 series Global Positioning System receivers</t>
  </si>
  <si>
    <t>http://vocab.nerc.ac.uk/collection/L22/current/TOOL0803/</t>
  </si>
  <si>
    <t>A2.5512 - [Suaeda maritima] pioneer saltmarshes</t>
  </si>
  <si>
    <t>CR.LCR.BrAs - Brachiopod and ascidian communities</t>
  </si>
  <si>
    <t>AB.H3M3  - Baltic aphotic muddy sediment dominated by Marenzelleria spp.</t>
  </si>
  <si>
    <t>Garrett Screen surface sampler</t>
  </si>
  <si>
    <t>http://vocab.nerc.ac.uk/collection/L22/current/TOOL0507/</t>
  </si>
  <si>
    <t>A2.5513 - [Salicornia] spp. pioneer saltmarshes</t>
  </si>
  <si>
    <t>CR.LCR.BrAs.AmenCio - Solitary ascidians, including [Ascidia mentula] and [Ciona intestinalis], on wave-sheltered circalittoral rock</t>
  </si>
  <si>
    <t>AB.H3M5  - Baltic aphotic muddy sediment dominated by various opportunistic polychaetes</t>
  </si>
  <si>
    <t>Gemini Tinytag plus TGP-0050 temperature recorder</t>
  </si>
  <si>
    <t>http://vocab.nerc.ac.uk/collection/L22/current/TOOL0231/</t>
  </si>
  <si>
    <t>A2.5514 - [Salicornia veneta] swards</t>
  </si>
  <si>
    <t>CR.LCR.BrAs.AmenCio.Ant - Solitary ascidians, including [Ascidia mentula] and [Ciona intestinalis], with [Antedon] spp. on wave-sheltered circalittoral rock</t>
  </si>
  <si>
    <t>AB.H3N  - Baltic aphotic muddy sediment characterised by infaunal crustaceans</t>
  </si>
  <si>
    <t>General Oceanics GO-FLO water sampler</t>
  </si>
  <si>
    <t>http://vocab.nerc.ac.uk/collection/L22/current/TOOL0506/</t>
  </si>
  <si>
    <t>A2.5515 - Black Sea annual [Salicornia], [Suaeda] and [Salsola] saltmarshes</t>
  </si>
  <si>
    <t>CR.LCR.BrAs.AmenCio.Bri - Dense brittlestars with sparse [Ascidia mentula] and [Ciona intestinalis] on sheltered circalittoral mixed substrata</t>
  </si>
  <si>
    <t>AB.H3N1  - Baltic aphotic muddy sediment dominated by Monoporeia affi nis and/or Pontoporeia femorata</t>
  </si>
  <si>
    <t>General Oceanics model 8050 pCO2 measuring system</t>
  </si>
  <si>
    <t>http://vocab.nerc.ac.uk/collection/L22/current/TOOL0724/</t>
  </si>
  <si>
    <t>A2.5516 - Low-shore Mediterranean glasswort swards</t>
  </si>
  <si>
    <t>CR.LCR.BrAs.LgAsSp - Large solitary ascidians and erect sponges on wave-sheltered circalittoral rock</t>
  </si>
  <si>
    <t>AB.H3O  - Baltic aphotic muddy sediment characterised by infaunal echinoderms</t>
  </si>
  <si>
    <t>Geometrics G882 Marine magnetometer</t>
  </si>
  <si>
    <t>http://vocab.nerc.ac.uk/collection/L22/current/TOOL0832/</t>
  </si>
  <si>
    <t>A2.552 - Mediterranean coastal halo-nitrophilous pioneer communities</t>
  </si>
  <si>
    <t>CR.LCR.BrAs.AntAsH - [Antedon] spp., solitary ascidians and fine hydroids on sheltered circalittoral rock</t>
  </si>
  <si>
    <t>AB.H3O1  - Baltic aphotic muddy sediment dominated by Amphiura fi liformis</t>
  </si>
  <si>
    <t>Geoscience Laser Altimeter System</t>
  </si>
  <si>
    <t>http://vocab.nerc.ac.uk/collection/L22/current/TOOL1079/</t>
  </si>
  <si>
    <t>A2.553 - Atlantic [Sagina maritima] communities</t>
  </si>
  <si>
    <t>CR.LCR.BrAs.NeoPro - [Neocrania anomala] and [Protanthea simplex] on sheltered circalittoral rock</t>
  </si>
  <si>
    <t>AB.H3O2  - Baltic aphotic muddy sediment dominated by Brissopsis lyrifera and Amphiura chiajei</t>
  </si>
  <si>
    <t>Geostationary Operational Environmental Satellite Imager (12-15)</t>
  </si>
  <si>
    <t>http://vocab.nerc.ac.uk/collection/L22/current/TOOL1091/</t>
  </si>
  <si>
    <t>A2.554 - Flat-leaved [Spartina] swards</t>
  </si>
  <si>
    <t>CR.LCR.BrAs.NeoPro.FS - [Neocrania anomala] and [Protanthea simplex] on very wave-sheltered circalittoral rock</t>
  </si>
  <si>
    <t>AB.H3P  - Baltic aphotic muddy sediment characterised by infaunal insect larvae</t>
  </si>
  <si>
    <t>Geostationary Operational Environmental Satellite Imager (8-11)</t>
  </si>
  <si>
    <t>http://vocab.nerc.ac.uk/collection/L22/current/TOOL1090/</t>
  </si>
  <si>
    <t>A2.5541 - [Spartina anglica] pioneer saltmarshes</t>
  </si>
  <si>
    <t>CR.LCR.BrAs.NeoPro.VS - [Neocrania anomala], [Dendrodoa grossularia] and [Sarcodictyon roseum] on variable salinity circalittoral rock</t>
  </si>
  <si>
    <t>AB.H3P1  - Baltic aphotic muddy sediment dominated by midge larvae (Chironomidae)</t>
  </si>
  <si>
    <t>Gill Instruments Intrinsically Safe WindObserver anemometer</t>
  </si>
  <si>
    <t>http://vocab.nerc.ac.uk/collection/L22/current/TOOL0605/</t>
  </si>
  <si>
    <t>A2.5542 - [Spartina alterniflora] with [Spartina anglica], [Puccinellia maritima] and [Aster tripolium]</t>
  </si>
  <si>
    <t>CR.FCR - Features of circalittoral rock</t>
  </si>
  <si>
    <t>AB.H4 - Baltic aphotic muddy sediment characterized by no macroscopic biotic structures</t>
  </si>
  <si>
    <t>Gill Instruments Ltd WindMaster pro ultrasonic anemometer</t>
  </si>
  <si>
    <t>http://vocab.nerc.ac.uk/collection/L22/current/TOOL0615/</t>
  </si>
  <si>
    <t>A2.5543 - [Spartina maritima] pioneer saltmarshes</t>
  </si>
  <si>
    <t>CR.FCR.Cv - Circalittoral caves and overhangs</t>
  </si>
  <si>
    <t>AB.H4U  - Baltic aphotic muddy sediment characterised by no macrocommunity</t>
  </si>
  <si>
    <t>Gill Instruments Ltd WindMaster ultrasonic anemometer</t>
  </si>
  <si>
    <t>http://vocab.nerc.ac.uk/collection/L22/current/TOOL0616/</t>
  </si>
  <si>
    <t>A2.555 - [Spartina densiflora] swards</t>
  </si>
  <si>
    <t>CR.FCR.Cv.SpCup - Sponges, cup corals and anthozoans on shaded or overhanging circalittoral rock</t>
  </si>
  <si>
    <t>AB.H4U1  - Baltic aphotic muddy sediment dominated by meiofauna</t>
  </si>
  <si>
    <t>Gill Instruments WindObserver II Anemometer</t>
  </si>
  <si>
    <t>http://vocab.nerc.ac.uk/collection/L22/current/TOOL0704/</t>
  </si>
  <si>
    <t>A2.556 - Rayed [Aster tripolium] pioneer saltmarshes</t>
  </si>
  <si>
    <t>CR.FCR.FouFa - Circalittoral fouling faunal communities</t>
  </si>
  <si>
    <t>AB.H4U2  - Baltic aphotic muddy sediment dominated by anaerobic organisms</t>
  </si>
  <si>
    <t>Gill Windsonic anemometer</t>
  </si>
  <si>
    <t>http://vocab.nerc.ac.uk/collection/L22/current/TOOL0197/</t>
  </si>
  <si>
    <t>A2.557 - [Aster tripolium] var. [discoides] pioneer saltmarshes</t>
  </si>
  <si>
    <t>CR.FCR.FouFa.AdigMsen - [Alcyonium digitatum] and [Metridium senile] on moderately wave-exposed circalittoral steel wrecks</t>
  </si>
  <si>
    <t>AB.I - Baltic aphotic coarse sediment</t>
  </si>
  <si>
    <t>Gimbal-ring zooplankton sampler - Kozasa (1984)</t>
  </si>
  <si>
    <t>http://vocab.nerc.ac.uk/collection/L22/current/NETT0045/</t>
  </si>
  <si>
    <t>A2.558 - [Arthrocnemum perenne] pioneer saltmarshes, sometimes with [Halimione], [Puccinellia] and [Suaeda]</t>
  </si>
  <si>
    <t>CR.FCR.FouFa.Aasp - [Ascidiella aspersa] on circalittoral artificial substrata</t>
  </si>
  <si>
    <t>AB.I1 - Baltic aphotic coarse sediment characterised by macroscopic epibenthic biotic structures</t>
  </si>
  <si>
    <t>Glass bottle and bung water sampler</t>
  </si>
  <si>
    <t>http://vocab.nerc.ac.uk/collection/L22/current/TOOL0556/</t>
  </si>
  <si>
    <t>A2.6 - Littoral sediments dominated by aquatic angiosperms</t>
  </si>
  <si>
    <t>SS - Sublittoral sediment</t>
  </si>
  <si>
    <t>AB.I1E  - Baltic aphotic coarse sediment characterised by epibenthic bivalves</t>
  </si>
  <si>
    <t>Global Monitoring of Atmospheric Ozone</t>
  </si>
  <si>
    <t>http://vocab.nerc.ac.uk/collection/L22/current/TOOL1080/</t>
  </si>
  <si>
    <t>A2.61 - Seagrass beds on littoral sediments</t>
  </si>
  <si>
    <t>SS.SCS - Sublittoral coarse sediment (unstable cobbles and pebbles, gravels and coarse sands)</t>
  </si>
  <si>
    <t>AB.I1E1  - Baltic aphotic coarse sediment dominated by Mytilidae</t>
  </si>
  <si>
    <t>Global Monitoring of Atmospheric Ozone - 2</t>
  </si>
  <si>
    <t>http://vocab.nerc.ac.uk/collection/L22/current/TOOL1081/</t>
  </si>
  <si>
    <t>A2.611 - Mainland Atlantic [Zostera noltii] or [Zostera angustifolia] meadows</t>
  </si>
  <si>
    <t>SS.SCS.SCSVS - Sublittoral coarse sediment in variable salinity (estuaries)</t>
  </si>
  <si>
    <t>AB.I1V  - Baltic aphotic coarse sediment characterised by mixed epibenthic macrocommunity</t>
  </si>
  <si>
    <t>Global Ozone Monitoring by Occultation of Stars</t>
  </si>
  <si>
    <t>http://vocab.nerc.ac.uk/collection/L22/current/TOOL1082/</t>
  </si>
  <si>
    <t>A2.6111 - [Zostera noltii] beds in littoral muddy sand</t>
  </si>
  <si>
    <t>SS.SCS.ICS - Infralittoral coarse sediment</t>
  </si>
  <si>
    <t>AB.I3 - Baltic aphotic coarse sediment characterised by macroscopic infaunal biotic structures</t>
  </si>
  <si>
    <t>Global Positioning Satellite System</t>
  </si>
  <si>
    <t>http://vocab.nerc.ac.uk/collection/L22/current/TOOL0078/</t>
  </si>
  <si>
    <t>A2.612 - Macaronesian [Zostera noltii] meadows</t>
  </si>
  <si>
    <t>SS.SCS.ICS.SSh - Sparse fauna on highly mobile sublittoral shingle (cobbles and pebbles)</t>
  </si>
  <si>
    <t>AB.I3L  - Baltic aphotic coarse sediment characterised by infaunal bivalves</t>
  </si>
  <si>
    <t>Gridded quadrat</t>
  </si>
  <si>
    <t>http://vocab.nerc.ac.uk/collection/L22/current/TOOL0819/</t>
  </si>
  <si>
    <t>A2.613 - Pontic [Zostera marina] and [Zostera noltii] meadows</t>
  </si>
  <si>
    <t>SS.SCS.ICS.HchrEdw - [Halcampa chrysanthellum] and [Edwardsia timida] on sublittoral clean stone gravel</t>
  </si>
  <si>
    <t>AB.I3L10  - Baltic aphotic coarse sediment dominated by multiple infaunal bivalve species: Macoma calcarea, Mya truncata, Astarte spp., Spisula spp.</t>
  </si>
  <si>
    <t>Grimm 5.403 Condensation Particle Counter</t>
  </si>
  <si>
    <t>http://vocab.nerc.ac.uk/collection/L22/current/TOOL0382/</t>
  </si>
  <si>
    <t>A2.614 - [Ruppia maritima] on lower shore sediment</t>
  </si>
  <si>
    <t>SS.SCS.ICS.MoeVen - [Moerella] spp. with venerid bivalves in infralittoral gravelly sand</t>
  </si>
  <si>
    <t>AB.I3L11  - Baltic aphotic coarse sediment dominated by multiple infaunal polychaet-species including Ophelia spp.</t>
  </si>
  <si>
    <t>Grundy Environmental 6620 thermosalinograph</t>
  </si>
  <si>
    <t>http://vocab.nerc.ac.uk/collection/L22/current/TOOL0336/</t>
  </si>
  <si>
    <t>A2.62 - Marine sedge beds</t>
  </si>
  <si>
    <t>SS.SCS.ICS.HeloMsim - [Hesionura elongata] and [Microphthalmus similis] with other interstitial polychaetes in infralittoral mobile coarse sand</t>
  </si>
  <si>
    <t>AB.I3M  - Baltic aphotic coarse sediment characterised by infaunal polychaetes</t>
  </si>
  <si>
    <t>Guildline 8400 bench salinometer</t>
  </si>
  <si>
    <t>http://vocab.nerc.ac.uk/collection/L22/current/TOOL0454/</t>
  </si>
  <si>
    <t>A2.621 - [Eleocharis] beds</t>
  </si>
  <si>
    <t>SS.SCS.ICS.Glap - [Glycera lapidum] in impoverished infralittoral mobile gravel and sand</t>
  </si>
  <si>
    <t>AB.I3N  - Baltic aphotic coarse sediment characterised by infaunal crustaceans</t>
  </si>
  <si>
    <t>Guildline Model 8705 Digital CTD</t>
  </si>
  <si>
    <t>http://vocab.nerc.ac.uk/collection/L22/current/TOOL0032/</t>
  </si>
  <si>
    <t>A2.6211 - [Eleocharis parvula] beds</t>
  </si>
  <si>
    <t>SS.SCS.ICS.CumCset - Cumaceans and [Chaetozone setosa] in infralittoral gravelly sand</t>
  </si>
  <si>
    <t>AB.I3N3  - Baltic aphotic coarse sediment dominated by sand digger shrimp (Bathyporeia pilosa)</t>
  </si>
  <si>
    <t>Guildline Model 8770 Digital CTD</t>
  </si>
  <si>
    <t>http://vocab.nerc.ac.uk/collection/L22/current/TOOL0034/</t>
  </si>
  <si>
    <t>A2.6212 - Bothnian [Eleocharis acicularis] beds</t>
  </si>
  <si>
    <t>SS.SCS.ICS.SLan - Dense [Lanice conchilega] and other polychaetes in tide-swept infralittoral sand and mixed gravelly sand</t>
  </si>
  <si>
    <t>AB.I4 - Baltic aphotic coarse sediment characterized by no macroscopic biotic structures</t>
  </si>
  <si>
    <t>Guildline Portasal 8410 series salinometer</t>
  </si>
  <si>
    <t>http://vocab.nerc.ac.uk/collection/L22/current/TOOL0242/</t>
  </si>
  <si>
    <t>A2.7 - Littoral biogenic reefs</t>
  </si>
  <si>
    <t>SS.SCS.CCS - Circalittoral coarse sediment</t>
  </si>
  <si>
    <t>AB.I4U  - Baltic aphotic coarse sediment chracterized by no macrocommunity</t>
  </si>
  <si>
    <t>Gulf I high-speed sampler - Arnold (1952)</t>
  </si>
  <si>
    <t>http://vocab.nerc.ac.uk/collection/L22/current/NETT0046/</t>
  </si>
  <si>
    <t>A2.71 - Littoral honeycomb worm reefs</t>
  </si>
  <si>
    <t>SS.SCS.CCS.PomB - [Pomatoceros triqueter] with barnacles and bryozoan crusts on unstable circalittoral cobbles and pebbles</t>
  </si>
  <si>
    <t>AB.I4U1  - Baltic aphotic coarse sediment dominated by meiofauna</t>
  </si>
  <si>
    <t>Gulf II high-speed sampler - Collier (1957)</t>
  </si>
  <si>
    <t>http://vocab.nerc.ac.uk/collection/L22/current/NETT0047/</t>
  </si>
  <si>
    <t>A2.711 - Honeycomb worm reefs on sand-abraded eulittoral rock</t>
  </si>
  <si>
    <t>SS.SCS.CCS.MedLumVen - [Mediomastus fragilis], [Lumbrineris] spp. and venerid bivalves in circalittoral coarse sand or gravel</t>
  </si>
  <si>
    <t>AB.J - Baltic aphotic sand</t>
  </si>
  <si>
    <t>Gulf III high-speed sampler - Gehringer (1952)</t>
  </si>
  <si>
    <t>http://vocab.nerc.ac.uk/collection/L22/current/NETT0048/</t>
  </si>
  <si>
    <t>A2.72 - Littoral mussel beds on sediment</t>
  </si>
  <si>
    <t>SS.SCS.CCS.Pkef - [Protodorvillea kefersteini] and other polychaetes in impoverished circalittoral mixed gravelly sand</t>
  </si>
  <si>
    <t>AB.J1 - Baltic aphotic sand characterised by macroscopic epibenthic biotic structures</t>
  </si>
  <si>
    <t>Gulf V high-speed sampler - Arnold (1959)</t>
  </si>
  <si>
    <t>http://vocab.nerc.ac.uk/collection/L22/current/NETT0050/</t>
  </si>
  <si>
    <t>A2.721 - Mussel beds on littoral sediments</t>
  </si>
  <si>
    <t>SS.SCS.CCS.Nmix - [Neopentadactyla mixta] in circalittoral shell gravel or coarse sand</t>
  </si>
  <si>
    <t>AB.J1E  - Baltic aphotic sand characterised by epibenthic bivalves</t>
  </si>
  <si>
    <t>Gulf VII Pro-net and MAFF-Guildline high-speed samplers - Nash et al. (1998)</t>
  </si>
  <si>
    <t>http://vocab.nerc.ac.uk/collection/L22/current/NETT0051/</t>
  </si>
  <si>
    <t>A2.7211 - Mussel beds on littoral mixed substrata</t>
  </si>
  <si>
    <t>SS.SCS.CCS.Blan - [Branchiostoma lanceolatum] in circalittoral coarse sand with shell gravel</t>
  </si>
  <si>
    <t>AB.J1E1  - Baltic aphotic sand dominated by unattached Mytilidae</t>
  </si>
  <si>
    <t>http://vocab.nerc.ac.uk/collection/L22/current/TOOL0788/</t>
  </si>
  <si>
    <t>A2.7212 - Mussel beds on littoral sand</t>
  </si>
  <si>
    <t>SS.SCS.OCS - Offshore circalittoral coarse sediment</t>
  </si>
  <si>
    <t>AB.J1V  - Baltic aphotic sand characterised by mixed epibenthic macroscopic community</t>
  </si>
  <si>
    <t>Gyrocompass</t>
  </si>
  <si>
    <t>http://vocab.nerc.ac.uk/collection/L22/current/TOOL0079/</t>
  </si>
  <si>
    <t>A2.7213 - Mussel beds on littoral mud</t>
  </si>
  <si>
    <t>SS.SCS.OCS.GlapThyAmy - [Glycera lapidum], [Thyasira] spp. and [Amythasides macroglossus] in offshore gravelly sand</t>
  </si>
  <si>
    <t>AB.J3 - Baltic aphotic sand characterised by macroscopic infaunal biotic structures</t>
  </si>
  <si>
    <t>HAWAII MR1 Sidescan Sonar</t>
  </si>
  <si>
    <t>http://vocab.nerc.ac.uk/collection/L22/current/TOOL0854/</t>
  </si>
  <si>
    <t>A2.73 - Pontic [Ficopomatus enigmaticus] reefs</t>
  </si>
  <si>
    <t>SS.SCS.OCS.HeloPkef - [Hesionura elongata] and [Protodorvillea kefersteini] in offshore coarse sand</t>
  </si>
  <si>
    <t>AB.J3L  - Baltic aphotic sand characterised by infaunal bivalves</t>
  </si>
  <si>
    <t>HOBI HydroScat-2 Optical Backscatter Fluorometer</t>
  </si>
  <si>
    <t>http://vocab.nerc.ac.uk/collection/L22/current/TOOL0141/</t>
  </si>
  <si>
    <t>A2.8 - Features of littoral sediment</t>
  </si>
  <si>
    <t>SS.SSa - Sublittoral sands and muddy sands</t>
  </si>
  <si>
    <t>AB.J3L1  - Baltic aphotic sand dominated by Baltic tellin (Macoma balthica)</t>
  </si>
  <si>
    <t>HOrizontal PLAnkton SAmpler - Ruetzler et al. (1980)</t>
  </si>
  <si>
    <t>http://vocab.nerc.ac.uk/collection/L22/current/NETT0064/</t>
  </si>
  <si>
    <t>A2.81 - Methane seeps in littoral sediments</t>
  </si>
  <si>
    <t>SS.SSa.SSaLS - Sublittoral sand in low or reduced salinity (lagoons)</t>
  </si>
  <si>
    <t>AB.J3L3  - Baltic aphotic sand dominated by ocean quahog (Arctica islandica)</t>
  </si>
  <si>
    <t>Hach DR 5000 UV-Vis Laboratory Spectrophotometer</t>
  </si>
  <si>
    <t>http://vocab.nerc.ac.uk/collection/L22/current/TOOL1147/</t>
  </si>
  <si>
    <t>A2.82 - Ephemeral green or red seaweeds (freshwater or sand-influenced) on mobile substrata</t>
  </si>
  <si>
    <t>SS.SSa.SSaVS - Sublittoral sand in variable salinity (estuaries)</t>
  </si>
  <si>
    <t>AB.J3L4  - Baltic aphotic sand dominated by sand gaper (Mya arenaria)</t>
  </si>
  <si>
    <t>Half-metre ring net</t>
  </si>
  <si>
    <t>http://vocab.nerc.ac.uk/collection/L22/current/TOOL0989/</t>
  </si>
  <si>
    <t>A2.821 - Ephemeral green and red seaweeds on variable salinity and/or disturbed eulittoral mixed substrata</t>
  </si>
  <si>
    <t>SS.SSa.SSaVS.MoSaVS - Infralittoral mobile sand in variable salinity (estuaries)</t>
  </si>
  <si>
    <t>AB.J3L7  - Baltic aphotic sand dominated by striped venus (Chamelea gallina)</t>
  </si>
  <si>
    <t>http://vocab.nerc.ac.uk/collection/L22/current/TOOL0960/</t>
  </si>
  <si>
    <t>A2.83 - Hydrolittoral stony substrata</t>
  </si>
  <si>
    <t>SS.SSa.SSaVS.NcirMac - [Nephtys cirrosa] and [Macoma balthica] in variable salinity infralittoral mobile sand</t>
  </si>
  <si>
    <t>AB.J3L9  - Baltic aphotic sand dominated by multiple infaunal bivalve species: Cerastoderma spp., Mya arenaria, Astarte borealis, Arctica islandica, Macoma balthica</t>
  </si>
  <si>
    <t>Hand-held plankton net</t>
  </si>
  <si>
    <t>http://vocab.nerc.ac.uk/collection/L22/current/TOOL0981/</t>
  </si>
  <si>
    <t>A2.831 - Hydrolittoral stony substrata: level bottoms with little or no macrophyte vegetation</t>
  </si>
  <si>
    <t>SS.SSa.SSaVS.NintGam - [Neomysis integer] and [Gammarus] spp. in fluctuating low salinity infralittoral mobile sand</t>
  </si>
  <si>
    <t>AB.J3L10  - Baltic aphotic sand dominated by multiple infaunal bivalve species: Macoma calcarea, Mya truncata, Astarte spp., Spisula spp.</t>
  </si>
  <si>
    <t>Heise Model DXD Digital Output Pressure Transducer</t>
  </si>
  <si>
    <t>http://vocab.nerc.ac.uk/collection/L22/current/TOOL0708/</t>
  </si>
  <si>
    <t>A2.832 - Hydrolittoral stony substrata: level bottoms dominated by macrophyte vegetation</t>
  </si>
  <si>
    <t>SS.SSa.IFiSa - Infralittoral fine sand</t>
  </si>
  <si>
    <t>AB.J3L11  - Baltic aphotic sand dominated by multiple infaunal polychaete species including Ophelia spp. and Travisia forbesii</t>
  </si>
  <si>
    <t>Helzel Messtechnik WERA HF Radar</t>
  </si>
  <si>
    <t>http://vocab.nerc.ac.uk/collection/L22/current/TOOL0603/</t>
  </si>
  <si>
    <t>A2.833 - Hydrolittoral stony substrata: reefs</t>
  </si>
  <si>
    <t>SS.SSa.IFiSa.IMoSa - Infralittoral mobile clean sand with sparse fauna</t>
  </si>
  <si>
    <t>AB.J3M  - Baltic aphotic sand characterised by infaunal polychaetes</t>
  </si>
  <si>
    <t>Hensen egg net - Hensen (1887); Jenkins (1901); Wimpenny (1937)</t>
  </si>
  <si>
    <t>http://vocab.nerc.ac.uk/collection/L22/current/NETT0054/</t>
  </si>
  <si>
    <t>A2.84 - Hydrolittoral gravel substrata</t>
  </si>
  <si>
    <t>SS.SSa.IFiSa.ScupHyd - [Sertularia cupressina] and [Hydrallmania falcata] on tide-swept sublittoral sand with cobbles or pebbles.</t>
  </si>
  <si>
    <t>AB.J3M4  - Baltic aphotic sand dominated by multiple infaunal polychaete species: Pygospio elegans, Marenzelleria spp., Hediste diversicolor</t>
  </si>
  <si>
    <t>Hewlett Packard 5890 Series II Gas Chromatograph</t>
  </si>
  <si>
    <t>http://vocab.nerc.ac.uk/collection/L22/current/TOOL0558/</t>
  </si>
  <si>
    <t>A2.841 - Hydrolittoral gravel substrata: level bottoms with little or no macrophyte vegetation</t>
  </si>
  <si>
    <t>SS.SSa.IFiSa.NcirBat - [Nephtys cirrosa] and [Bathyporeia] spp. in infralittoral sand</t>
  </si>
  <si>
    <t>AB.J3N  - Baltic aphotic sand characterised by infaunal crustacea</t>
  </si>
  <si>
    <t>High Volume Air Sampler</t>
  </si>
  <si>
    <t>http://vocab.nerc.ac.uk/collection/L22/current/TOOL0551/</t>
  </si>
  <si>
    <t>A2.842 - Hydrolittoral gravel substrata: level bottoms dominated by macrophyte vegetation</t>
  </si>
  <si>
    <t>SS.SSa.IFiSa.TbAmPo - Semi-permanent tube-building amphipods and polychaetes in sublittoral sand</t>
  </si>
  <si>
    <t>AB.J3N1  - Baltic aphotic sand dominated by Monoporeia affi nis and Saduria entomon</t>
  </si>
  <si>
    <t>High speed-sampler - Monti (1910)</t>
  </si>
  <si>
    <t>http://vocab.nerc.ac.uk/collection/L22/current/NETT0067/</t>
  </si>
  <si>
    <t>A2.843 - Hydrolittoral gravel substrata: banks</t>
  </si>
  <si>
    <t>SS.SSa.IMuSa - Infralittoral muddy sand</t>
  </si>
  <si>
    <t>AB.J3P  - Baltic aphotic sand characterised by infaunal insect larvae</t>
  </si>
  <si>
    <t>High-Resolution Stereoscopic instrument</t>
  </si>
  <si>
    <t>http://vocab.nerc.ac.uk/collection/L22/current/TOOL1083/</t>
  </si>
  <si>
    <t>A2.85 - Hydrolittoral sandy substrata</t>
  </si>
  <si>
    <t>SS.SSa.IMuSa.EcorEns - [Echinocardium cordatum] and [Ensis] spp. in lower shore and shallow sublittoral slightly muddy fine sand</t>
  </si>
  <si>
    <t>AB.J3P1  - Baltic aphotic sand dominated by midge larvae (Chironomidae)</t>
  </si>
  <si>
    <t>High-Speed net model II - Cassie (1956)</t>
  </si>
  <si>
    <t>http://vocab.nerc.ac.uk/collection/L22/current/NETT0060/</t>
  </si>
  <si>
    <t>A2.851 - Hydrolittoral sandy substrata: level bottoms with little or no macrophyte vegetation</t>
  </si>
  <si>
    <t>SS.SSa.IMuSa.FfabMag - [Fabulina fabula] and [Magelona mirabilis] with venerid bivalves and amphipods in infralittoral compacted fine muddy sand</t>
  </si>
  <si>
    <t>AB.J4 - Baltic aphotic sand characterized by no macroscopic biotic structures</t>
  </si>
  <si>
    <t>High-speed metal plankton net - Fry (1937)</t>
  </si>
  <si>
    <t>http://vocab.nerc.ac.uk/collection/L22/current/NETT0058/</t>
  </si>
  <si>
    <t>A2.852 - Hydrolittoral sandy substrata: level bottoms dominated by macrophyte vegetation</t>
  </si>
  <si>
    <t>SS.Ssa.IMuSa.AreISa - [Arenicola marina] in infralittoral fine sand or muddy sand</t>
  </si>
  <si>
    <t>AB.J4U  - Baltic aphotic sand characterised by no macrocommunity</t>
  </si>
  <si>
    <t>High-speed multiple sampler - Porche (1978)</t>
  </si>
  <si>
    <t>http://vocab.nerc.ac.uk/collection/L22/current/NETT0068/</t>
  </si>
  <si>
    <t>A2.853 - Hydrolittoral sandy substrata: bars</t>
  </si>
  <si>
    <t>SS.SSa.IMuSa.SsubNhom - [Spisula subtruncata] and [Nephtys hombergii] in shallow muddy sand</t>
  </si>
  <si>
    <t>AB.J4U1  - Baltic aphotic sand dominated by meiofauna</t>
  </si>
  <si>
    <t>High-speed net - Cassie (1956)</t>
  </si>
  <si>
    <t>http://vocab.nerc.ac.uk/collection/L22/current/NETT0062/</t>
  </si>
  <si>
    <t>A2.854 - Hydrolittoral sandy substrata: banks</t>
  </si>
  <si>
    <t>SS.SSa.CFiSa - Circalittoral fine sand</t>
  </si>
  <si>
    <t>AB.K  - Baltic aphotic hard anthropogenically created substrates</t>
  </si>
  <si>
    <t>High-speed net model I - Cassie (1956)</t>
  </si>
  <si>
    <t>http://vocab.nerc.ac.uk/collection/L22/current/NETT0059/</t>
  </si>
  <si>
    <t>A2.86 - Hydrolittoral muddy substrata</t>
  </si>
  <si>
    <t>SS.SSa.CFiSa.EpusOborApri - [Echinocyamus pusillus], [Ophelia borealis] and [Abra prismatica] in circalittoral fine sand</t>
  </si>
  <si>
    <t>AB.L  - Baltic aphotic soft anthropogenically created substrates</t>
  </si>
  <si>
    <t>High-speed net model III - Cassie (1956)</t>
  </si>
  <si>
    <t>http://vocab.nerc.ac.uk/collection/L22/current/NETT0061/</t>
  </si>
  <si>
    <t>A2.861 - Hydrolittoral muddy substrata: with little or no macrophyte vegetation</t>
  </si>
  <si>
    <t>SS.SSa.CFiSa.ApriBatPo - [Abra prismatica], [Bathyporeia elegans] and polychaetes in circalittoral fine sand</t>
  </si>
  <si>
    <t>AB.M - Baltic aphotic mixed substrate</t>
  </si>
  <si>
    <t>High-speed plankton sampler - Pierce (1937)</t>
  </si>
  <si>
    <t>http://vocab.nerc.ac.uk/collection/L22/current/NETT0056/</t>
  </si>
  <si>
    <t>A2.862 - Hydrolittoral muddy substrata: dominated by macrophyte vegetation</t>
  </si>
  <si>
    <t>SS.SSa.CMuSa - Circalittoral muddy sand</t>
  </si>
  <si>
    <t>AB.M1 - Baltic aphotic mixed substrate characterised by macroscopic epibenthic biotic structures</t>
  </si>
  <si>
    <t>High-speed sampler - Apstein (1906)</t>
  </si>
  <si>
    <t>http://vocab.nerc.ac.uk/collection/L22/current/NETT0002/</t>
  </si>
  <si>
    <t>A2.87 - Hydrolittoral mixed sediment substrata</t>
  </si>
  <si>
    <t>SS.SSa.CMuSa.AalbNuc - [Abra alba] and [Nucula nitidosa] in circalittoral muddy sand or slightly mixed sediment</t>
  </si>
  <si>
    <t>AB.M1E  - Baltic aphotic mixed substrate characterised by epibenthic bivalves</t>
  </si>
  <si>
    <t>High-speed sampler - Erdmann (1937)</t>
  </si>
  <si>
    <t>http://vocab.nerc.ac.uk/collection/L22/current/NETT0057/</t>
  </si>
  <si>
    <t>A2.871 - Hydrolittoral mixed sediment substrata: with little or no macrophyte vegetation</t>
  </si>
  <si>
    <t>SS.SSa.CMuSa.AbraAirr - [Amphiura brachiata] with [Astropecten irregularis] and other echinoderms in circalittoral muddy sand</t>
  </si>
  <si>
    <t>AB.M1E1  - Baltic aphotic mixed substrate dominated by Mytilidae</t>
  </si>
  <si>
    <t>High-speed sampler - Smith and Ahlstrom (1948)</t>
  </si>
  <si>
    <t>http://vocab.nerc.ac.uk/collection/L22/current/NETT0055/</t>
  </si>
  <si>
    <t>A2.872 - Hydrolittoral mixed sediment substrata: dominated by macrophyte vegetation</t>
  </si>
  <si>
    <t>SS.SSa.OSa - Offshore circalittoral sand</t>
  </si>
  <si>
    <t>AB.M1F  - Baltic aphotic mixed substrate characterised by epibenthic chordates</t>
  </si>
  <si>
    <t>High-speed sampler - Zacharias (1907)</t>
  </si>
  <si>
    <t>http://vocab.nerc.ac.uk/collection/L22/current/NETT0066/</t>
  </si>
  <si>
    <t>A3 - Infralittoral rock and other hard substrata</t>
  </si>
  <si>
    <t>SS.SSa.OSa.MalEdef - Maldanid polychaetes and [Eudorellopsis deformis] in offshore circalittoral sand or muddy sand</t>
  </si>
  <si>
    <t>AB.M1F1  - Baltic aphotic mixed substrate dominated by sea squirts (Ascidiacea)</t>
  </si>
  <si>
    <t>High-speed successive plankton sampler - Motoda (1953)</t>
  </si>
  <si>
    <t>http://vocab.nerc.ac.uk/collection/L22/current/NETT0065/</t>
  </si>
  <si>
    <t>A3.1 - Atlantic and Mediterranean high energy infralittoral rock</t>
  </si>
  <si>
    <t>SS.SSa.OSa.OfusAfil - [Owenia fusiformis] and [Amphiura filiformis] in offshore circalittoral sand or muddy sand</t>
  </si>
  <si>
    <t>AB.M1G  - Baltic aphotic mixed substrate characterised by epibenthic cnidarians</t>
  </si>
  <si>
    <t>High-speed tow net - Gauld and Beganal (1951)</t>
  </si>
  <si>
    <t>http://vocab.nerc.ac.uk/collection/L22/current/NETT0063/</t>
  </si>
  <si>
    <t>A3.11 - Kelp with cushion fauna and/or foliose red seaweeds</t>
  </si>
  <si>
    <t>SS.SMu - Sublittoral cohesive mud and sandy mud communities</t>
  </si>
  <si>
    <t>AB.M1G1  - Baltic aphotic mixed substrate dominated by hydroids (Hydrozoa)</t>
  </si>
  <si>
    <t>Hilger Spekker colorimeter</t>
  </si>
  <si>
    <t>http://vocab.nerc.ac.uk/collection/L22/current/TOOL0243/</t>
  </si>
  <si>
    <t>A3.111 - [Alaria esculenta] on exposed sublittoral fringe bedrock</t>
  </si>
  <si>
    <t>SS.SMu.SMuLS - Sublittoral mud in low or reduced salinity (lagoons)</t>
  </si>
  <si>
    <t>AB.M1G2  - Baltic aphotic mixed substrate dominated by sea anemones (Actiniarida)</t>
  </si>
  <si>
    <t>Hitachi High-Technologies U-2000 UV-Visible spectrophotometer</t>
  </si>
  <si>
    <t>http://vocab.nerc.ac.uk/collection/L22/current/TOOL0467/</t>
  </si>
  <si>
    <t>A3.1111 - [Alaria esculenta], [Mytilus edulis] and coralline crusts on very exposed sublittoral fringe bedrock</t>
  </si>
  <si>
    <t>SS.SMu.SMuVS - Sublittoral mud in variable salinity (estuaries)</t>
  </si>
  <si>
    <t>AB.M1G3  - Baltic aphotic mixed substrate dominated stone corals (Scleractinida)</t>
  </si>
  <si>
    <t>Hitachi U1800 UV-Visible Spectrophotometer</t>
  </si>
  <si>
    <t>http://vocab.nerc.ac.uk/collection/L22/current/TOOL0972/</t>
  </si>
  <si>
    <t>A3.1112 - [Alaria esculenta] and [Laminaria digitata] on exposed sublittoral fringe bedrock</t>
  </si>
  <si>
    <t>SS.SMu.SMuVS.PolCvol - [Polydora ciliata] and [Corophium volutator] in variable salinity infralittoral firm mud or clay</t>
  </si>
  <si>
    <t>AB.M1G4  - Baltic aphotic mixed substrate dominated by soft corals (Alcyonacea)</t>
  </si>
  <si>
    <t>Hitachi U3010 UV-Visible scanning spectrophotometer</t>
  </si>
  <si>
    <t>http://vocab.nerc.ac.uk/collection/L22/current/TOOL0824/</t>
  </si>
  <si>
    <t>A3.112 - [Alaria esculenta] forest with dense anemones and crustose sponges on extremely exposed infralittoral bedrock</t>
  </si>
  <si>
    <t>SS.SMu.SMuVS.AphTubi - [Aphelochaeta marioni] and [Tubificoides] spp. in variable salinity infralittoral mud</t>
  </si>
  <si>
    <t>AB.M1H  - Baltic aphotic mixed substrate characterised by epibenthic moss animals (Bryozoa)</t>
  </si>
  <si>
    <t>Horiba U-22 multiparameter instrument</t>
  </si>
  <si>
    <t>http://vocab.nerc.ac.uk/collection/L22/current/TOOL0526/</t>
  </si>
  <si>
    <t>A3.113 - [Laminaria hyperborea] forest with a faunal cushion (sponges and polyclinids) and foliose red seaweeds on very exposed infralittoral rock</t>
  </si>
  <si>
    <t>SS.SMu.SMuVS.NhomTubi - [Nephtys hombergii] and [Tubificoides] spp. in variable salinity infralittoral soft mud</t>
  </si>
  <si>
    <t>AB.M1H1  - Baltic aphotic mixed substrate dominated by corticated moss animals (Electra crustulenta)</t>
  </si>
  <si>
    <t>Horizontal ichthyoplankton tow-net system - Nester (1987)</t>
  </si>
  <si>
    <t>http://vocab.nerc.ac.uk/collection/L22/current/NETT0069/</t>
  </si>
  <si>
    <t>A3.114 - Sparse [Laminaria hyperborea] and dense [Paracentrotus lividus] on exposed infralittoral limestone</t>
  </si>
  <si>
    <t>SS.SMu.SMuVS.MoMu - Infralittoral fluid mobile mud</t>
  </si>
  <si>
    <t>AB.M1H2  - Baltic aphotic mixed substrate dominated by erect moss animals (Flustra foliacea)</t>
  </si>
  <si>
    <t>Horizontal opening-closing net - Bigelow (1913)</t>
  </si>
  <si>
    <t>http://vocab.nerc.ac.uk/collection/L22/current/NETT0129/</t>
  </si>
  <si>
    <t>A3.115 - [Laminaria hyperborea] with dense foliose red seaweeds on exposed infralittoral rock</t>
  </si>
  <si>
    <t>SS.SMu.SMuVS.CapTubi - [Capitella capitata] and [Tubificoides] spp. in reduced salinity infralittoral muddy sediment</t>
  </si>
  <si>
    <t>AB.M1I  - Baltic aphotic mixed substrate characterised by epibenthic crustacea</t>
  </si>
  <si>
    <t>Horizontal opening-closing plankton net - Slack (1955)</t>
  </si>
  <si>
    <t>http://vocab.nerc.ac.uk/collection/L22/current/NETT0130/</t>
  </si>
  <si>
    <t>A3.1151 - [Laminaria hyperborea] forest with dense foliose red seaweeds on exposed upper infralittoral rock</t>
  </si>
  <si>
    <t>SS.SMu.SMuVS.OlVS - Oligochaetes in variable or reduced salinity infralittoral muddy sediment</t>
  </si>
  <si>
    <t>AB.M1I1  - Baltic aphotic mixed substrate dominated by barnacles (Balanidae)</t>
  </si>
  <si>
    <t>Horizontal self-closing net - Kofoid (1911, 1911, 1912)</t>
  </si>
  <si>
    <t>http://vocab.nerc.ac.uk/collection/L22/current/NETT0153/</t>
  </si>
  <si>
    <t>A3.1152 - [Laminaria hyperborea] park with dense foliose red seaweeds on exposed lower infralittoral rock</t>
  </si>
  <si>
    <t>SS.SMu.SMuVS.LhofTtub - [Limnodrilus hoffmeisteri], [Tubifex tubifex] and [Gammarus] spp. in low salinity infralittoral muddy sediment</t>
  </si>
  <si>
    <t>AB.M1J  - Baltic aphotic mixed substrate characterised by epibenthic sponges (Porifera)</t>
  </si>
  <si>
    <t>Howaldtswerke-Deutsche Werft Bathysonde CTD profiler</t>
  </si>
  <si>
    <t>http://vocab.nerc.ac.uk/collection/L22/current/TOOL0527/</t>
  </si>
  <si>
    <t>A3.1153 - Mixed [Laminaria hyperborea] and [Laminaria ochroleuca] forest on exposed infralittoral rock</t>
  </si>
  <si>
    <t>SS.SMu.ISaMu - Infralittoral sandy mud</t>
  </si>
  <si>
    <t>AB.M1V  - Baltic aphotic mixed substrate characterised by mixed epibenthic macrocommunity</t>
  </si>
  <si>
    <t>Hugrun Seamon Mini temperature recorder</t>
  </si>
  <si>
    <t>http://vocab.nerc.ac.uk/collection/L22/current/TOOL0228/</t>
  </si>
  <si>
    <t>A3.116 - Foliose red seaweeds on exposed lower infralittoral rock</t>
  </si>
  <si>
    <t>SS.SMu.ISaMu.NhomMac - [Nephtys hombergii] and [Macoma balthica] in infralittoral sandy mud</t>
  </si>
  <si>
    <t>AB.M2 - Baltic aphotic mixed substrate characterised by sparse macroscopic epibenthic biotic structures</t>
  </si>
  <si>
    <t>Hydrolab DataSonde 3 Water Quality Multiple Probe Logger</t>
  </si>
  <si>
    <t>http://vocab.nerc.ac.uk/collection/L22/current/TOOL0613/</t>
  </si>
  <si>
    <t>A3.1161 - Foliose red seaweeds with dense [Dictyota dichotoma] and/or [Dictyopteris membranacea] on exposed lower infralittoral rock</t>
  </si>
  <si>
    <t>SS.SMu.ISaMu.SundAasp - [Sagartiogeton undatus] and [Ascidiella aspersa] on infralittoral sandy mud</t>
  </si>
  <si>
    <t>AB.M2T  - Baltic aphotic mixed substrate characterised by sparse epibenthic macrocommunity</t>
  </si>
  <si>
    <t>Hydrolabs Series 5 probes</t>
  </si>
  <si>
    <t>http://vocab.nerc.ac.uk/collection/L22/current/TOOL0738/</t>
  </si>
  <si>
    <t>A3.117 - [Laminaria hyperborea] and red seaweeds on exposed vertical rock</t>
  </si>
  <si>
    <t>SS.SMu.ISaMu.MysAbr - [Mysella bidentata] and [Abra] spp. in infralittoral sandy mud</t>
  </si>
  <si>
    <t>AB.M4 - Baltic aphotic mixed substrate characterized by no macroscopic biotic structures</t>
  </si>
  <si>
    <t>Hydrophone</t>
  </si>
  <si>
    <t>http://vocab.nerc.ac.uk/collection/L22/current/TOOL0354/</t>
  </si>
  <si>
    <t>A3.118 - Turf of articulated [Corallinaceae] on exposed to sheltered infralittoral bedrock and boulders</t>
  </si>
  <si>
    <t>SS.SMu.ISaMu.MelMagThy - [Melinna palmata] with [Magelona] spp. and [Thyasira] spp. in infralittoral sandy mud</t>
  </si>
  <si>
    <t>AB.M4U  - Baltic aphotic mixed substrate characterised by no macrocommunity</t>
  </si>
  <si>
    <t>Hygrometer</t>
  </si>
  <si>
    <t>http://vocab.nerc.ac.uk/collection/L22/current/TOOL0282/</t>
  </si>
  <si>
    <t>A3.12 - Sediment-affected or disturbed kelp and seaweed communities</t>
  </si>
  <si>
    <t>SS.SMu.ISaMu.AmpPlon - [Ampelisca] spp., [Photis longicaudata] and other tube-building amphipods and polychaetes in infralittoral sandy mud</t>
  </si>
  <si>
    <t>AC  - Baltic Sea seasonal ice</t>
  </si>
  <si>
    <t>ICITA plankton net - Jossi (1966)</t>
  </si>
  <si>
    <t>http://vocab.nerc.ac.uk/collection/L22/current/NETT0070/</t>
  </si>
  <si>
    <t>A3.121 - [Saccorhiza polyschides] and other opportunistic kelps on disturbed upper infralittoral rock</t>
  </si>
  <si>
    <t>SS.SMu.ISaMu.Cap - [Capitella capitata] in enriched sublittoral muddy sediments</t>
  </si>
  <si>
    <t>AD - Baltic Sea photic pelagic</t>
  </si>
  <si>
    <t>IFM Kiel clean pumped sea water supply</t>
  </si>
  <si>
    <t>http://vocab.nerc.ac.uk/collection/L22/current/TOOL0562/</t>
  </si>
  <si>
    <t>A3.122 - [Laminaria saccharina] and/or [Saccorhiza polyschides] on exposed infralittoral rock</t>
  </si>
  <si>
    <t>SS.SMu.IFiMu - Infralittoral fine mud</t>
  </si>
  <si>
    <t>AD.N - Baltic Sea photic pelagic above halocline</t>
  </si>
  <si>
    <t>IXBlue Hydrins inertial navigation system</t>
  </si>
  <si>
    <t>http://vocab.nerc.ac.uk/collection/L22/current/TOOL0833/</t>
  </si>
  <si>
    <t>A3.123 - [Laminaria saccharina], [Chorda filum] and dense red seaweeds on shallow unstable infralittoral boulders and cobbles</t>
  </si>
  <si>
    <t>SS.SMu.IFiMu.CerAnit - [Cerastoderma edule] with [Abra nitida] in infralittoral mud</t>
  </si>
  <si>
    <t>AD.N5  - Baltic Sea photic pelagic above halocline oxic</t>
  </si>
  <si>
    <t>IXSEA Photonic Inertial Navigation System</t>
  </si>
  <si>
    <t>http://vocab.nerc.ac.uk/collection/L22/current/TOOL0304/</t>
  </si>
  <si>
    <t>A3.124 - Dense [Desmarestia] spp. with filamentous red seaweeds on exposed infralittoral cobbles, pebbles and bedrock</t>
  </si>
  <si>
    <t>SS.SMu.IFiMu.Are - [Arenicola marina] in infralittoral mud</t>
  </si>
  <si>
    <t>AE - Baltic Sea aphotic pelagic</t>
  </si>
  <si>
    <t>IXSea Magis magnetometer</t>
  </si>
  <si>
    <t>http://vocab.nerc.ac.uk/collection/L22/current/TOOL0874/</t>
  </si>
  <si>
    <t>A3.125 - Mixed kelps with scour-tolerant and opportunistic foliose red seaweeds on scoured or sand-covered infralittoral rock</t>
  </si>
  <si>
    <t>SS.SMu.IFiMu.PhiVir - [Philine aperta] and [Virgularia mirabilis] in soft stable infralittoral mud</t>
  </si>
  <si>
    <t>AE.N - Baltic Sea aphotic pelagic above halocline</t>
  </si>
  <si>
    <t>Idronaut Ocean Seven 304 CTD</t>
  </si>
  <si>
    <t>http://vocab.nerc.ac.uk/collection/L22/current/TOOL0861/</t>
  </si>
  <si>
    <t>A3.126 - [Halidrys siliquosa] and mixed kelps on tide-swept infralittoral rock with coarse sediment</t>
  </si>
  <si>
    <t>SS.SMu.IFiMu.Ocn - [Ocnus planci] aggregations on sheltered sublittoral muddy sediment</t>
  </si>
  <si>
    <t>AE.N5  - Baltic Sea aphotic pelagic above halocline oxic</t>
  </si>
  <si>
    <t>Idronaut Ocean Seven 320 CTD</t>
  </si>
  <si>
    <t>http://vocab.nerc.ac.uk/collection/L22/current/TOOL0213/</t>
  </si>
  <si>
    <t>A3.127 - [Polyides rotundus], [Ahnfeltia plicata] and [Chondrus crispus] on sand-covered infralittoral rock</t>
  </si>
  <si>
    <t>SS.SMu.IFiMu.Beg - [Beggiatoa] spp. on anoxic sublittoral mud</t>
  </si>
  <si>
    <t>AE.N6  - Baltic Sea aphotic pelagic above halocline anoxic</t>
  </si>
  <si>
    <t>Imagenex 837B "Delta T" 1000m multibeam profiling sonar</t>
  </si>
  <si>
    <t>http://vocab.nerc.ac.uk/collection/L22/current/TOOL0916/</t>
  </si>
  <si>
    <t>A3.128 - Pontic [Cystoseira barbata] on exposed cobbles, boulders and bedrock mixed with and scoured by sand</t>
  </si>
  <si>
    <t>SS.SMu.CSaMu - Circalittoral sandy mud</t>
  </si>
  <si>
    <t>AE.O - Baltic Sea aphotic pelagic below halocline</t>
  </si>
  <si>
    <t>Imagenex 853 Echo Sounder</t>
  </si>
  <si>
    <t>http://vocab.nerc.ac.uk/collection/L22/current/TOOL0950/</t>
  </si>
  <si>
    <t>A3.13 - Mediterranean and Pontic communities of infralittoral algae very exposed to wave action</t>
  </si>
  <si>
    <t>SS.SMu.CSaMu.AfilMysAnit - [Amphiura filiformis], [Mysella bidentata] and [Abra nitida] in circalittoral sandy mud</t>
  </si>
  <si>
    <t>AE.O5  - Baltic Sea aphotic pelagic below halocline oxic</t>
  </si>
  <si>
    <t>Indian Ocean standard net - Currie (1963)</t>
  </si>
  <si>
    <t>http://vocab.nerc.ac.uk/collection/L22/current/NETT0075/</t>
  </si>
  <si>
    <t>A3.131 - Overgrazing facies with incrustant algaes and sea urchins</t>
  </si>
  <si>
    <t>SS.SMu.CSaMu.ThyNten - [Thyasira] spp. and [Nuculoma tenuis] in circalittoral sandy mud</t>
  </si>
  <si>
    <t>AE.O6  - Baltic Sea aphotic pelagic below halocline anoxic</t>
  </si>
  <si>
    <t>Infrared Atmospheric Sounding Interferometer</t>
  </si>
  <si>
    <t>http://vocab.nerc.ac.uk/collection/L22/current/TOOL1084/</t>
  </si>
  <si>
    <t>A3.132 - Association with [Cystoseira amentacea] (var. [amentacea], var. [stricta], var. [spicata])</t>
  </si>
  <si>
    <t>SS.SMu.CSaMu.AfilNten - [Amphiura filiformis] and [Nuculoma tenuis] in circalittoral and offshore sandy mud</t>
  </si>
  <si>
    <t>Institut Francais du Petrole Flexotir seismic source</t>
  </si>
  <si>
    <t>http://vocab.nerc.ac.uk/collection/L22/current/TOOL0359/</t>
  </si>
  <si>
    <t>A3.133 - Facies with [Vermetus] spp.</t>
  </si>
  <si>
    <t>SS.SMu.CSaMu.VirOphPmax - [Virgularia mirabilis] and [Ophiura] spp. with [Pecten maximus] on circalittoral sandy or shelly mud</t>
  </si>
  <si>
    <t>Institut Francais du Petrole Geomecanique hydrophone array</t>
  </si>
  <si>
    <t>http://vocab.nerc.ac.uk/collection/L22/current/TOOL0360/</t>
  </si>
  <si>
    <t>A3.134 - Mediterranean and Pontic facies with [Mytilus galloprovincialis]</t>
  </si>
  <si>
    <t>SS.SMu.CSaMu.VirOphPmax.HAs - [Virgularia mirabilis] and [Ophiura] spp. with [Pecten maximus], hydroids and ascidians on circalittoral sandy or shelly mud with stones</t>
  </si>
  <si>
    <t>Institute of Oceanographic Sciences MkII bottom pressure recorder</t>
  </si>
  <si>
    <t>http://vocab.nerc.ac.uk/collection/L22/current/TOOL0594/</t>
  </si>
  <si>
    <t>A3.135 - Association with [Corallina elongata] and [Herposiphonia secunda]</t>
  </si>
  <si>
    <t>SS.SMu.CSaMu.LkorPpel - [Lagis koreni] and [Phaxas pellucidus] in circalittoral sandy mud</t>
  </si>
  <si>
    <t>Institute of Oceanographic Sciences MkIII bottom pressure recorder</t>
  </si>
  <si>
    <t>http://vocab.nerc.ac.uk/collection/L22/current/TOOL0227/</t>
  </si>
  <si>
    <t>A3.136 - Mediterranean and Pontic association with [Corallina officinalis]</t>
  </si>
  <si>
    <t>SS.SMu.CFiMu - Circalittoral fine mud</t>
  </si>
  <si>
    <t>Institute of Oceanographic Sciences MkIV bottom pressure recorder</t>
  </si>
  <si>
    <t>http://vocab.nerc.ac.uk/collection/L22/current/TOOL0226/</t>
  </si>
  <si>
    <t>A3.137 - Association with [Schottera nicaeensis]</t>
  </si>
  <si>
    <t>SS.SMu.CFiMu.SpnMeg - Seapens and burrowing megafauna in circalittoral fine mud</t>
  </si>
  <si>
    <t>Institute of Oceanographic Sciences psychrometer</t>
  </si>
  <si>
    <t>http://vocab.nerc.ac.uk/collection/L22/current/TOOL0080/</t>
  </si>
  <si>
    <t>A3.138 - Pontic facies with [Petricola lithophaga] in very exposed vertical rock</t>
  </si>
  <si>
    <t>SS.SMu.CFiMu.SpnMeg.Fun - Seapens, including [Funiculina quadrangularis], and burrowing megafauna in undisturbed circalittoral fine mud</t>
  </si>
  <si>
    <t>Institute of Oceanographic Sciences shipborne wave recorder</t>
  </si>
  <si>
    <t>http://vocab.nerc.ac.uk/collection/L22/current/TOOL0612/</t>
  </si>
  <si>
    <t>A3.139 - Pontic [Vermiliopsis infundibulum] bioegnic rocks</t>
  </si>
  <si>
    <t>SS.SMu.CFiMu.MegMax - Burrowing megafauna and [Maxmuelleria lankesteri] in circalittoral mud</t>
  </si>
  <si>
    <t>International Council for the Exploration of the Seas standard net - Ostenfeld and Jespersen (1924)</t>
  </si>
  <si>
    <t>http://vocab.nerc.ac.uk/collection/L22/current/NETT0074/</t>
  </si>
  <si>
    <t>A3.14 - Encrusting algal communities</t>
  </si>
  <si>
    <t>SS.SMu.CFiMu.BlyrAchi - [Brissopsis lyrifera] and [Amphiura chiajei] in circalittoral mud</t>
  </si>
  <si>
    <t>Interocean S4 current meter</t>
  </si>
  <si>
    <t>http://vocab.nerc.ac.uk/collection/L22/current/TOOL0154/</t>
  </si>
  <si>
    <t>A3.15 - Frondose algal communities (other than kelp)</t>
  </si>
  <si>
    <t>SS.SMu.OMu - Offshore circalittoral mud</t>
  </si>
  <si>
    <t>Interocean S4A current meter</t>
  </si>
  <si>
    <t>http://vocab.nerc.ac.uk/collection/L22/current/TOOL0156/</t>
  </si>
  <si>
    <t>A3.151 - [Cystoseira] spp. on exposed infralittoral bedrock and boulders</t>
  </si>
  <si>
    <t>SS.SMu.OMu.AfalPova - [Ampharete falcata] turf with [Parvicardium ovale] on cohesive muddy sediment near margins of deep stratified seas</t>
  </si>
  <si>
    <t>Interocean S4AD current meter</t>
  </si>
  <si>
    <t>http://vocab.nerc.ac.uk/collection/L22/current/TOOL0153/</t>
  </si>
  <si>
    <t>A3.152 - Pontic [Ulva rigida] communities on exposed infralittoral bedrock and boulders</t>
  </si>
  <si>
    <t>SS.SMu.OMu.ForThy - Foraminiferans and [Thyasira] sp. in deep circalittoral fine mud</t>
  </si>
  <si>
    <t>Interocean S4DW current meter directional wave monitor</t>
  </si>
  <si>
    <t>http://vocab.nerc.ac.uk/collection/L22/current/TOOL0157/</t>
  </si>
  <si>
    <t>A3.153 - Pontic [Gelidium latifolium] communities on exposed infralittoral bedrock and boulders</t>
  </si>
  <si>
    <t>SS.SMu.OMu.StyPse - [Styela gelatinosa], [Pseudamussium septemradiatum] and solitary ascidians on sheltered deep circalittoral muddy sediment</t>
  </si>
  <si>
    <t>Interocean S4R current meter</t>
  </si>
  <si>
    <t>http://vocab.nerc.ac.uk/collection/L22/current/TOOL0155/</t>
  </si>
  <si>
    <t>A3.2 - Atlantic and Mediterranean moderate energy infralittoral rock</t>
  </si>
  <si>
    <t>SS.SMu.OMu.CapThy - [Capitella capitata] and [Thyasira] spp. in organically-enriched offshore circalittoral mud and sandy mud</t>
  </si>
  <si>
    <t>Inverted Microscope (generic)</t>
  </si>
  <si>
    <t>http://vocab.nerc.ac.uk/collection/L22/current/TOOL1034/</t>
  </si>
  <si>
    <t>A3.21 - Kelp and red seaweeds (moderate energy infralittoral rock)</t>
  </si>
  <si>
    <t>SS.SMu.OMu.CapThy.Odub - [Capitella capitata], [Thyasira] spp. and [Ophryotrocha dubia] in organically-enriched offshore circalittoral sandy mud</t>
  </si>
  <si>
    <t>Ionicon PTR-QMS series proton transfer reaction mass spectrometer</t>
  </si>
  <si>
    <t>http://vocab.nerc.ac.uk/collection/L22/current/TOOL0968/</t>
  </si>
  <si>
    <t>A3.211 - [Laminaria digitata] on moderately exposed sublittoral fringe rock</t>
  </si>
  <si>
    <t>SS.SMu.OMu.LevHet - [Levinsenia gracilis] and [Heteromastus filifirmis] in offshore circalittoral mud and sandy mud</t>
  </si>
  <si>
    <t>Isaacs high-speed sampler - Ahlstrom (1958)</t>
  </si>
  <si>
    <t>http://vocab.nerc.ac.uk/collection/L22/current/NETT0076/</t>
  </si>
  <si>
    <t>A3.2111 - [Laminaria digitata] on moderately exposed sublittoral fringe bedrock</t>
  </si>
  <si>
    <t>SS.SMu.OMu.PjefThyAfil - [Paramphinome jeffreysii], [Thyasira] spp. and [Amphiura filiformis] in offshore circalittoral sandy mud</t>
  </si>
  <si>
    <t>Isaacs-Kidd Midwater Trawl - Isaacs and Kidd (1953)</t>
  </si>
  <si>
    <t>http://vocab.nerc.ac.uk/collection/L22/current/NETT0071/</t>
  </si>
  <si>
    <t>A3.2112 - [Laminaria digitata] and under-boulder fauna on sublittoral fringe boulders</t>
  </si>
  <si>
    <t>SS.SMu.OMu.MyrPo - [Myrtea spinifera] and polychaetes in offshore circalittoral sandy mud</t>
  </si>
  <si>
    <t>JFE Advantech DEFI2-L PAR sensor</t>
  </si>
  <si>
    <t>http://vocab.nerc.ac.uk/collection/L22/current/TOOL1126/</t>
  </si>
  <si>
    <t>A3.2113 - [Laminaria digitata] and piddocks on sublittoral fringe soft rock</t>
  </si>
  <si>
    <t>SS.SMx - Sublittoral mixed sediment</t>
  </si>
  <si>
    <t>JFE Compact-TD ATD-HR temperature and depth sensor</t>
  </si>
  <si>
    <t>http://vocab.nerc.ac.uk/collection/L22/current/TOOL0977/</t>
  </si>
  <si>
    <t>A3.212 - [Laminaria hyperborea] on tide-swept, infralittoral rock</t>
  </si>
  <si>
    <t>SS.SMx.SMxLS - Sublittoral mixed sediment in low or reduced salinity (lagoons)</t>
  </si>
  <si>
    <t>Japanese Advanced Meteorological Imager</t>
  </si>
  <si>
    <t>http://vocab.nerc.ac.uk/collection/L22/current/TOOL1085/</t>
  </si>
  <si>
    <t>A3.2121 - [Laminaria hyperborea] forest, foliose red seaweeds and a diverse fauna on tide-swept upper infralittoral rock</t>
  </si>
  <si>
    <t>SS.SMx.SMxVS - Sublittoral mixed sediment in variable salinity (estuaries)</t>
  </si>
  <si>
    <t>Juday net - Juday (1916)</t>
  </si>
  <si>
    <t>http://vocab.nerc.ac.uk/collection/L22/current/NETT0078/</t>
  </si>
  <si>
    <t>A3.2122 - [Laminaria hyperborea] park with hydroids, bryozoans and sponges on tide-swept lower infralittoral rock</t>
  </si>
  <si>
    <t>SS.SMx.SMxVS.AphPol - [Aphelochaeta] spp. and [Polydora] spp. in variable salinity infralittoral mixed sediment</t>
  </si>
  <si>
    <t>KC Denmark AS small plankton net</t>
  </si>
  <si>
    <t>http://vocab.nerc.ac.uk/collection/L22/current/NETT0174/</t>
  </si>
  <si>
    <t>A3.213 - [Laminaria hyperborea] on tide-swept infralittoral mixed substrata</t>
  </si>
  <si>
    <t>SS.SMx.SMxVS.CreMed - [Crepidula fornicata] and [Mediomastus fragilis] in variable salinity infralittoral mixed sediment</t>
  </si>
  <si>
    <t>Kipp and Zonen CM10 pyranometer</t>
  </si>
  <si>
    <t>http://vocab.nerc.ac.uk/collection/L22/current/TOOL0921/</t>
  </si>
  <si>
    <t>A3.2131 - [Laminaria hyperborea] forest and foliose red seaweeds on tide-swept upper infralittoral mixed substrata</t>
  </si>
  <si>
    <t>SS.SMx.IMx - Infralittoral mixed sediment</t>
  </si>
  <si>
    <t>Kipp and Zonen CM11 pyranometer</t>
  </si>
  <si>
    <t>http://vocab.nerc.ac.uk/collection/L22/current/TOOL0082/</t>
  </si>
  <si>
    <t>A3.2132 - [Laminaria hyperborea] park and foliose red seaweeds on tide-swept lower infralittoral mixed substrata</t>
  </si>
  <si>
    <t>SS.SMx.IMx.CreAsAn - [Crepidula fornicata] with ascidians and anemones on infralittoral coarse mixed sediment</t>
  </si>
  <si>
    <t>Kipp and Zonen CM14 albedometer</t>
  </si>
  <si>
    <t>http://vocab.nerc.ac.uk/collection/L22/current/TOOL0922/</t>
  </si>
  <si>
    <t>A3.214 - [Laminaria hyperborea] and foliose red seaweeds on moderately exposed infralittoral rock</t>
  </si>
  <si>
    <t>SS.SMx.IMx.SpavSpAn - [Sabella pavonina] with sponges and anemones on infralittoral mixed sediment</t>
  </si>
  <si>
    <t>Kipp and Zonen CM5 pyranometer</t>
  </si>
  <si>
    <t>http://vocab.nerc.ac.uk/collection/L22/current/TOOL0919/</t>
  </si>
  <si>
    <t>A3.2141 - [Laminaria hyperborea] forest and foliose red seaweeds on moderately exposed upper infralittoral rock</t>
  </si>
  <si>
    <t>SS.SMx.IMx.VsenAsquAps - [Venerupis senegalensis], [Amphipholis squamata] and [Apseudes latreilli] in infralittoral mixed sediment</t>
  </si>
  <si>
    <t>Kipp and Zonen CM6 pyranometer</t>
  </si>
  <si>
    <t>http://vocab.nerc.ac.uk/collection/L22/current/TOOL0920/</t>
  </si>
  <si>
    <t>A3.2142 - [Laminaria hyperborea] park and foliose red seaweeds on moderately exposed lower infralittoral rock</t>
  </si>
  <si>
    <t>SS.SMx.IMx.Lim - [Limaria hians] beds in tide-swept sublittoral muddy mixed sediment</t>
  </si>
  <si>
    <t>Kipp and Zonen CM6B pyranometer</t>
  </si>
  <si>
    <t>http://vocab.nerc.ac.uk/collection/L22/current/TOOL0410/</t>
  </si>
  <si>
    <t>A3.2143 - Grazed [Laminaria hyperborea] forest with coralline crusts on upper infralittoral rock</t>
  </si>
  <si>
    <t>SS.SMx.IMx.Ost - [Ostrea edulis] beds on shallow sublittoral muddy mixed sediment</t>
  </si>
  <si>
    <t>Kipp and Zonen CNR1 Net Radiometer</t>
  </si>
  <si>
    <t>http://vocab.nerc.ac.uk/collection/L22/current/TOOL0703/</t>
  </si>
  <si>
    <t>A3.2144 - Grazed [Laminaria hyperborea] park with coralline crusts on lower infralittoral rock</t>
  </si>
  <si>
    <t>SS.SMx.CMx - Circalittoral mixed sediment</t>
  </si>
  <si>
    <t>Kipp and Zonen CNR4 Net Radiometer</t>
  </si>
  <si>
    <t>http://vocab.nerc.ac.uk/collection/L22/current/TOOL0702/</t>
  </si>
  <si>
    <t>A3.2145 - [Sabellaria spinulosa] with kelp and red seaweeds on sand-influenced infralittoral rock</t>
  </si>
  <si>
    <t>SS.SMx.CMx.ClloMx - [Cerianthus lloydii] and other burrowing anemones in circalittoral muddy mixed sediment</t>
  </si>
  <si>
    <t>Kipp and Zonen PAR LITE radiometer</t>
  </si>
  <si>
    <t>http://vocab.nerc.ac.uk/collection/L22/current/TOOL0395/</t>
  </si>
  <si>
    <t>A3.215 - Dense foliose red seaweeds on silty moderately exposed infralittoral rock</t>
  </si>
  <si>
    <t>SS.SMx.CMx.ClloMx.Nem - [Cerianthus lloydii] with [Nemertesia] spp. and other hydroids in circalittoral muddy mixed sediment</t>
  </si>
  <si>
    <t>Kipp and Zonen PSQ1 PAR Quantum Sensor</t>
  </si>
  <si>
    <t>http://vocab.nerc.ac.uk/collection/L22/current/TOOL0530/</t>
  </si>
  <si>
    <t>A3.216 - [Laminaria hyperborea] on moderately exposed vertical rock</t>
  </si>
  <si>
    <t>SS.SMx.CMx.ClloModHo - Sparse [Modiolus modiolus], dense [Cerianthus lloydii] and burrowing holothurians on sheltered circalittoral stones and mixed sediment</t>
  </si>
  <si>
    <t>Kipp and Zonen SP LITE pyranometer</t>
  </si>
  <si>
    <t>http://vocab.nerc.ac.uk/collection/L22/current/TOOL0396/</t>
  </si>
  <si>
    <t>A3.217 - [Hiatella arctica] and seaweeds on vertical limestone / chalk</t>
  </si>
  <si>
    <t>SS.SMx.CMx.MysThyMx - [Mysella bidentata] and [Thyasira] spp. in circalittoral muddy mixed sediment</t>
  </si>
  <si>
    <t>Kipp and Zonen SP LITE2 pyranometer</t>
  </si>
  <si>
    <t>http://vocab.nerc.ac.uk/collection/L22/current/TOOL0529/</t>
  </si>
  <si>
    <t>A3.22 - Kelp and seaweed communities in tide-swept sheltered conditions</t>
  </si>
  <si>
    <t>SS.SMx.CMx.FluHyd - [Flustra foliacea] and [Hydrallmania falcata] on tide-swept circalittoral mixed sediment</t>
  </si>
  <si>
    <t>Kistler 603B pressure sensor</t>
  </si>
  <si>
    <t>http://vocab.nerc.ac.uk/collection/L22/current/TOOL0852/</t>
  </si>
  <si>
    <t>A3.221 - [Laminaria digitata], ascidians and bryozoans on tide-swept sublittoral fringe rock</t>
  </si>
  <si>
    <t>SS.SMx.CMx.OphMx - [Ophiothrix fragilis] and/or [Ophiocomina nigra] brittlestar beds on sublittoral mixed sediment</t>
  </si>
  <si>
    <t>Kitahara - Nakai (1962)</t>
  </si>
  <si>
    <t>http://vocab.nerc.ac.uk/collection/L22/current/NETT0080/</t>
  </si>
  <si>
    <t>A3.222 - Mixed kelp with foliose red seaweeds, sponges and ascidians on sheltered tide-swept infralittoral rock</t>
  </si>
  <si>
    <t>SS.SMx.OMx - Offshore circalittoral mixed sediment</t>
  </si>
  <si>
    <t>Knudsen 320BP echosounder</t>
  </si>
  <si>
    <t>http://vocab.nerc.ac.uk/collection/L22/current/TOOL0891/</t>
  </si>
  <si>
    <t>A3.223 - Mixed kelp and red seaweeds on infralittoral boulders, cobbles and gravel in tidal rapids</t>
  </si>
  <si>
    <t>SS.SMx.OMx.PoVen - Polychaete-rich deep [Venus] community in offshore mixed sediments</t>
  </si>
  <si>
    <t>Knudsen 320BR echosounder</t>
  </si>
  <si>
    <t>http://vocab.nerc.ac.uk/collection/L22/current/TOOL0892/</t>
  </si>
  <si>
    <t>A3.224 - [Laminaria saccharina] with foliose red seaweeds and ascidians on sheltered tide-swept infralittoral rock</t>
  </si>
  <si>
    <t>SS.SMp - Sublittoral macrophyte-dominated communities on sediments</t>
  </si>
  <si>
    <t>Knudsen 320M marine echosounder</t>
  </si>
  <si>
    <t>http://vocab.nerc.ac.uk/collection/L22/current/TOOL0889/</t>
  </si>
  <si>
    <t>A3.225 - Filamentous red seaweeds, sponges and [Balanus crenatus] on tide-swept variable-salinity infralittoral rock</t>
  </si>
  <si>
    <t>SS.SMp.Mrl - Maerl beds</t>
  </si>
  <si>
    <t>Knudsen Chirp 3260</t>
  </si>
  <si>
    <t>http://vocab.nerc.ac.uk/collection/L22/current/TOOL0890/</t>
  </si>
  <si>
    <t>A3.226 - [Halopteris filicina] with coralline crusts on moderately exposed infralittoral rock</t>
  </si>
  <si>
    <t>SS.SMp.Mrl.Pcal - [Phymatolithon calcareum] maerl beds in infralittoral clean gravel or coarse sand</t>
  </si>
  <si>
    <t>Knudsen Chirp Rack 3202 sub-bottom profiling echosounder</t>
  </si>
  <si>
    <t>http://vocab.nerc.ac.uk/collection/L22/current/TOOL1106/</t>
  </si>
  <si>
    <t>A3.23 - Mediterranean and Pontic communities of infralittoral algae moderately exposed to wave action</t>
  </si>
  <si>
    <t>SS.SMp.Mrl.Pcal.R - [Phymatolithon calcareum] maerl beds with red seaweeds in shallow infralittoral clean gravel or coarse sand</t>
  </si>
  <si>
    <t>Knudsen Chirp Rack sub-bottom profiling echosounder series</t>
  </si>
  <si>
    <t>http://vocab.nerc.ac.uk/collection/L22/current/TOOL1105/</t>
  </si>
  <si>
    <t>A3.231 - Association with [Codium vermilara] and [Rhodymenia ardissonei]</t>
  </si>
  <si>
    <t>SS.SMp.Mrl.Pcal.Nmix - [Phymatolithon calcareum] maerl beds with [Neopentadactyla mixta] and other echinoderms in deeper infralittoral clean gravel or coarse sand</t>
  </si>
  <si>
    <t>Knudsen reversing water bottle</t>
  </si>
  <si>
    <t>http://vocab.nerc.ac.uk/collection/L22/current/TOOL0505/</t>
  </si>
  <si>
    <t>A3.232 - Association with [Dasycladus vermicularis]</t>
  </si>
  <si>
    <t>SS.SMp.Mrl.Lcor - [Lithothamnion corallioides] maerl beds on infralittoral muddy gravel</t>
  </si>
  <si>
    <t>Kompressoren-Pumpen-Zentrale GMBH pump</t>
  </si>
  <si>
    <t>http://vocab.nerc.ac.uk/collection/L22/current/TOOL1135/</t>
  </si>
  <si>
    <t>A3.233 - Association with [Alsidium helminthochorton]</t>
  </si>
  <si>
    <t>SS.SMp.Mrl.Lfas - [Lithophyllum fasciculatum] maerl beds on infralittoral mud</t>
  </si>
  <si>
    <t>Kongsberg (Simrad) EA600 Echosounder</t>
  </si>
  <si>
    <t>http://vocab.nerc.ac.uk/collection/L22/current/TOOL0319/</t>
  </si>
  <si>
    <t>A3.234 - Association with [Cystoseira tamariscifolia] and [Saccorhiza polyschides]</t>
  </si>
  <si>
    <t>SS.SMp.Mrl.Lgla - [Lithothamnion glaciale] maerl beds in tide-swept variable salinity infralittoral gravel</t>
  </si>
  <si>
    <t>Kongsberg (Simrad) EA640 Echosounder</t>
  </si>
  <si>
    <t>http://vocab.nerc.ac.uk/collection/L22/current/TOOL0965/</t>
  </si>
  <si>
    <t>A3.235 - Association with [Gelidium spinosum v. hystrix]</t>
  </si>
  <si>
    <t>SS.SMp.KSwSS - Kelp and seaweed communities on sublittoral sediment</t>
  </si>
  <si>
    <t>Kongsberg (Simrad) EM 1002 multibeam echosounder</t>
  </si>
  <si>
    <t>http://vocab.nerc.ac.uk/collection/L22/current/TOOL0384/</t>
  </si>
  <si>
    <t>A3.236 - Association with [Lobophora variegata]</t>
  </si>
  <si>
    <t>SS.SMp.KSwSS.LsacR - [Laminaria saccharina] and red seaweeds on infralittoral sediments</t>
  </si>
  <si>
    <t>Kongsberg (Simrad) EM 1002S multibeam echosounder</t>
  </si>
  <si>
    <t>http://vocab.nerc.ac.uk/collection/L22/current/TOOL0385/</t>
  </si>
  <si>
    <t>A3.237 - Mediterranean and Pontic Association with [Ceramium rubrum]</t>
  </si>
  <si>
    <t>SS.SMp.KSwSS.LsacR.CbPb - Red seaweeds and kelps on tide-swept mobile infralittoral cobbles and pebbles</t>
  </si>
  <si>
    <t>Kongsberg (Simrad) EM 120 multibeam echosounder</t>
  </si>
  <si>
    <t>http://vocab.nerc.ac.uk/collection/L22/current/TOOL0386/</t>
  </si>
  <si>
    <t>A3.238 - Facies with [Cladocora caespitosa]</t>
  </si>
  <si>
    <t>SS.SMp.KSwSS.LsacR.Gv - [Laminaria saccharina] and robust red algae on infralittoral gravel and pebbles</t>
  </si>
  <si>
    <t>Kongsberg (Simrad) TOPAS PS018 sub-bottom profiler</t>
  </si>
  <si>
    <t>http://vocab.nerc.ac.uk/collection/L22/current/TOOL0859/</t>
  </si>
  <si>
    <t>A3.239 - Association with [Cystoseira brachycarpa]</t>
  </si>
  <si>
    <t>SS.SMp.KSwSS.LsacR.Sa - [Laminaria saccharina] and filamentous red algae on infralittoral sand</t>
  </si>
  <si>
    <t>Kongsberg EM 122 multibeam echosounder</t>
  </si>
  <si>
    <t>http://vocab.nerc.ac.uk/collection/L22/current/TOOL0492/</t>
  </si>
  <si>
    <t>A3.23A - Mediterranean and Pontic Association with [Cystoseira crinita]</t>
  </si>
  <si>
    <t>SS.SMp.KSwSS.LsacR.Mu - [Laminaria saccharina] with red and brown seaweeds on lower infralittoral muddy mixed sediment</t>
  </si>
  <si>
    <t>Kongsberg EM 300 multibeam echosounder</t>
  </si>
  <si>
    <t>http://vocab.nerc.ac.uk/collection/L22/current/TOOL0745/</t>
  </si>
  <si>
    <t>A3.23B - Association with [Cystoseira crinitophylla]</t>
  </si>
  <si>
    <t>SS.SMp.KSwSS.LsacCho - [Laminaria saccharina] and [Chorda filum] on sheltered upper infralittoral muddy sediment</t>
  </si>
  <si>
    <t>Kongsberg EM 302 multibeam echosounder</t>
  </si>
  <si>
    <t>http://vocab.nerc.ac.uk/collection/L22/current/TOOL0744/</t>
  </si>
  <si>
    <t>A3.23C - Association with [Cystoseira sauvageauana]</t>
  </si>
  <si>
    <t>SS.SMp.KSwSS.LsacMxVS - [Laminaria saccharina] with [Psammechinus miliaris] and/or [Modiolus modiolus] on variable salinity infralittoral mixed sediment</t>
  </si>
  <si>
    <t>Kongsberg EM 710 multibeam echosounder</t>
  </si>
  <si>
    <t>http://vocab.nerc.ac.uk/collection/L22/current/TOOL0746/</t>
  </si>
  <si>
    <t>A3.23D - Association with [Cystoseira spinosa]</t>
  </si>
  <si>
    <t>SS.SMp.KSwSS.LsacGraFS - [Laminaria saccharina], [Gracilaria gracilis] and brown seaweeds on full salinity infralittoral sediment</t>
  </si>
  <si>
    <t>Kongsberg GeoAcoustics GeoPulse Boomer sub-bottom profiling system</t>
  </si>
  <si>
    <t>http://vocab.nerc.ac.uk/collection/L22/current/TOOL0831/</t>
  </si>
  <si>
    <t>A3.23E - Association with [Sargassum vulgaris]</t>
  </si>
  <si>
    <t>SS.SMp.KSwSS.LsacGraVS - [Laminaria saccharina] and [Gracilaria gracilis] with sponges and ascidians on variable salinity infralittoral sediment</t>
  </si>
  <si>
    <t>Kongsberg Mesotech 808 300Khz echo sounder</t>
  </si>
  <si>
    <t>http://vocab.nerc.ac.uk/collection/L22/current/TOOL0951/</t>
  </si>
  <si>
    <t>A3.23F - Association with [Dictyopteris polypodioides]</t>
  </si>
  <si>
    <t>SS.SMp.KSwSS.Tra - Mats of [Trailliella] on infralittoral muddy gravel</t>
  </si>
  <si>
    <t>Kongsberg Seapath 20 NAV</t>
  </si>
  <si>
    <t>http://vocab.nerc.ac.uk/collection/L22/current/TOOL0753/</t>
  </si>
  <si>
    <t>A3.23G - Association with [Calpomenia sinuosa]</t>
  </si>
  <si>
    <t>SS.SMp.KSwSS.Pcri - Loose-lying mats of [Phyllophora crispa] on infralittoral muddy sediment</t>
  </si>
  <si>
    <t>Kongsberg Seatex Differential Positioning Sensor 116</t>
  </si>
  <si>
    <t>http://vocab.nerc.ac.uk/collection/L22/current/TOOL0623/</t>
  </si>
  <si>
    <t>A3.23H - Association with [Rhodymenia ardissonei] and [Rhodophyllis divaricata]</t>
  </si>
  <si>
    <t>SS.SMp.KSwSS.FilG - Filamentous green seaweeds on low salinity infralittoral mixed sediment or rock</t>
  </si>
  <si>
    <t>Kongsberg Seatex MRU-6</t>
  </si>
  <si>
    <t>http://vocab.nerc.ac.uk/collection/L22/current/TOOL0754/</t>
  </si>
  <si>
    <t>A3.23I - Facies with [Astroides calycularis]</t>
  </si>
  <si>
    <t>SS.SMp.SSgr - Sublittoral seagrass beds</t>
  </si>
  <si>
    <t>Kongsberg Seatex Seapath 200 Global Positioning System receiver and Gyrocompass</t>
  </si>
  <si>
    <t>http://vocab.nerc.ac.uk/collection/L22/current/TOOL0456/</t>
  </si>
  <si>
    <t>A3.23J - Association with [Flabellia petiolata] and [Peyssonnelia squamaria]</t>
  </si>
  <si>
    <t>SS.SMp.SSgr.Zmar - [Zostera marina]/[angustifolia] beds on lower shore or infralittoral clean or muddy sand</t>
  </si>
  <si>
    <t>Kongsberg Seatex Seapath 300 precise heading, attitude and positioning Sensor</t>
  </si>
  <si>
    <t>http://vocab.nerc.ac.uk/collection/L22/current/TOOL0698/</t>
  </si>
  <si>
    <t>A3.23K - Association with [Halymenia floresia] and [Halarachnion ligatatum]</t>
  </si>
  <si>
    <t>SS.SMp.SSgr.Rup - [Ruppia maritima] in reduced salinity infralittoral muddy sand</t>
  </si>
  <si>
    <t>Kongsberg Seatex Seapath 320+ Precise Heading, Attitude and Positioning Sensor</t>
  </si>
  <si>
    <t>http://vocab.nerc.ac.uk/collection/L22/current/TOOL0491/</t>
  </si>
  <si>
    <t>A3.23L - Association with [Peyssonnelia rubra] and [Peyssonnelia] spp.</t>
  </si>
  <si>
    <t>SS.SMp.Ang - Angiosperm communities in reduced salinity</t>
  </si>
  <si>
    <t>Konica Minolta CM-2600d Spectrophotometer</t>
  </si>
  <si>
    <t>http://vocab.nerc.ac.uk/collection/L22/current/TOOL0657/</t>
  </si>
  <si>
    <t>A3.23M - Pontic association with [Cystoseira barbata] and [Ulva rigida]</t>
  </si>
  <si>
    <t>SS.SMp.Ang.NVC A12 - [Potamogeton pectinatus] community</t>
  </si>
  <si>
    <t>LAIPAC GD30L MMC Global Positioning System logger</t>
  </si>
  <si>
    <t>http://vocab.nerc.ac.uk/collection/L22/current/TOOL0601/</t>
  </si>
  <si>
    <t>A3.23N - Pontic ephemeral mosaic of green and red seaweeds on moderately exposed or sheltered infralittoral rock (Enteromorpha , Ulva, Ceramium, Cladophora, Gelidium, Callithamnion, Corallina)</t>
  </si>
  <si>
    <t>SS.SMp.Ang.NVC S4 - [Phragmites australis] swamp and reed beds</t>
  </si>
  <si>
    <t>LI-COR 7500 infrared gas analyser</t>
  </si>
  <si>
    <t>http://vocab.nerc.ac.uk/collection/L22/current/TOOL0085/</t>
  </si>
  <si>
    <t>A3.23O - Pontic [Phyllophora nervosa] on vertical rock faces in the lower infralittoral</t>
  </si>
  <si>
    <t>SS.SBR - Sublittoral biogenic reefs on sediment</t>
  </si>
  <si>
    <t>LI-COR LI-1800UW Underwater Spectroradiometer</t>
  </si>
  <si>
    <t>http://vocab.nerc.ac.uk/collection/L22/current/TOOL0432/</t>
  </si>
  <si>
    <t>A3.24 - Faunal communities on moderate energy infralittoral rock</t>
  </si>
  <si>
    <t>SS.SBR.PoR - Polychaete worm reefs (on sublittoral sediment)</t>
  </si>
  <si>
    <t>LI-COR LI-190 PAR sensor</t>
  </si>
  <si>
    <t>http://vocab.nerc.ac.uk/collection/L22/current/TOOL0193/</t>
  </si>
  <si>
    <t>A3.241 - Pontic [Mytilus galloprovincialis] beds on infralittoral rock</t>
  </si>
  <si>
    <t>SS.SBR.PoR.SspiMx - [Sabellaria spinulosa] on stable circalittoral mixed sediment</t>
  </si>
  <si>
    <t>LI-COR LI-192 PAR sensor</t>
  </si>
  <si>
    <t>http://vocab.nerc.ac.uk/collection/L22/current/TOOL0120/</t>
  </si>
  <si>
    <t>A3.242 - Pontic sponge crusts on lower infralittoral rock</t>
  </si>
  <si>
    <t>SS.SBR.PoR.SalvMx - [Sabellaria alveolata] on variable salinity sublittoral mixed sediment</t>
  </si>
  <si>
    <t>LI-COR LI-193 Spherical Quantum PAR sensor</t>
  </si>
  <si>
    <t>http://vocab.nerc.ac.uk/collection/L22/current/TOOL0458/</t>
  </si>
  <si>
    <t>A3.243 - Pontic colonial ascidian and bryozoan crusts on bare infralittoral rock</t>
  </si>
  <si>
    <t>SS.SBR.PoR.Ser - [Serpula vermicularis] reefs on very sheltered circalittoral muddy sand</t>
  </si>
  <si>
    <t>LI-COR LI-6262 CO2/H2O infrared gas analyser</t>
  </si>
  <si>
    <t>http://vocab.nerc.ac.uk/collection/L22/current/TOOL1123/</t>
  </si>
  <si>
    <t>A3.244 - Pontic soft rock beds with [Pholas dactylus] burrows</t>
  </si>
  <si>
    <t>SS.SBR.SMus - Sublittoral mussel beds (on sublittoral sediment)</t>
  </si>
  <si>
    <t>LI-COR LI-7000 CO2/H20 gas analyser</t>
  </si>
  <si>
    <t>http://vocab.nerc.ac.uk/collection/L22/current/TOOL0705/</t>
  </si>
  <si>
    <t>A3.245 - Pontic [Teredo navalis] burrows in large wooden debris</t>
  </si>
  <si>
    <t>SS.SBR.SMus.ModT - [Modiolus modiolus] beds with hydroids and red seaweeds on tide-swept circalittoral mixed substrata</t>
  </si>
  <si>
    <t>LI-COR LI-840 CO2 and H2O gas analyser</t>
  </si>
  <si>
    <t>http://vocab.nerc.ac.uk/collection/L22/current/TOOL0915/</t>
  </si>
  <si>
    <t>A3.246 - Pontic [Polydora] tubes on infralittoral soft rock</t>
  </si>
  <si>
    <t>SS.SBR.SMus.ModMx - [Modiolus modiolus] beds on open coast circalittoral mixed sediment</t>
  </si>
  <si>
    <t>LI-COR LI-840A CO2/H2O gas analyser</t>
  </si>
  <si>
    <t>http://vocab.nerc.ac.uk/collection/L22/current/TOOL0845/</t>
  </si>
  <si>
    <t>A3.247 - Shallow smaller [Ostrea edulis] reefs adhering to rocky reefs and vertical drop-offs</t>
  </si>
  <si>
    <t>SS.SBR.SMus.ModHAs - [Modiolus modiolus] beds with fine hydroids and large solitary ascidians on very sheltered circalittoral mixed substrata</t>
  </si>
  <si>
    <t>LaCoste and Romberg S33 gravity meter</t>
  </si>
  <si>
    <t>http://vocab.nerc.ac.uk/collection/L22/current/TOOL0876/</t>
  </si>
  <si>
    <t>A3.3 - Atlantic and Mediterranean low energy infralittoral rock</t>
  </si>
  <si>
    <t>SS.SBR.SMus.ModCvar - [Modiolus modiolus] beds with [Chlamys varia], sponges, hydroids and bryozoans on slightly tide-swept very sheltered circalittoral mixed substrata</t>
  </si>
  <si>
    <t>LaCoste and Romberg S84 Gravity Meter</t>
  </si>
  <si>
    <t>http://vocab.nerc.ac.uk/collection/L22/current/TOOL0865/</t>
  </si>
  <si>
    <t>A3.31 - Silted kelp on low energy infralittoral rock with full salinity</t>
  </si>
  <si>
    <t>SS.SBR.SMus.MytSS - [Mytilus edulis] beds on sublittoral sediment</t>
  </si>
  <si>
    <t>Lachat QuikChem 8000 flow injection analyzer and Ion Chromatography (IC) system</t>
  </si>
  <si>
    <t>http://vocab.nerc.ac.uk/collection/L22/current/TOOL0848/</t>
  </si>
  <si>
    <t>A3.311 - Mixed [Laminaria hyperborea] and [Laminaria ochroleuca] forest on moderately exposed or sheltered infralittoral rock</t>
  </si>
  <si>
    <t>SS.SBR.Crl - Coral reefs</t>
  </si>
  <si>
    <t>Lachat QuikChem 8500 flow injection analysis system</t>
  </si>
  <si>
    <t>http://vocab.nerc.ac.uk/collection/L22/current/TOOL0998/</t>
  </si>
  <si>
    <t>A3.312 - Mixed [Laminaria hyperborea] and [Laminaria saccharina] on sheltered infralittoral rock</t>
  </si>
  <si>
    <t>SS.SBR.Crl.Lop - [Lophelia] reefs</t>
  </si>
  <si>
    <t>Lambrecht Quatro NAV C1642 and CH1642 static weather sensors</t>
  </si>
  <si>
    <t>http://vocab.nerc.ac.uk/collection/L22/current/TOOL0966/</t>
  </si>
  <si>
    <t>A3.3121 - Mixed [Laminaria hyperborea] and [Laminaria saccharina] forest on sheltered upper infralittoral rock</t>
  </si>
  <si>
    <t>M.AtMB.Co - Atlantic mid bathyal coarse sediment</t>
  </si>
  <si>
    <t>Lamont-Doherty Earth Observatory 2011 Model ocean bottom seismometer</t>
  </si>
  <si>
    <t>http://vocab.nerc.ac.uk/collection/L22/current/TOOL1108/</t>
  </si>
  <si>
    <t>A3.3122 - Mixed [Laminaria hyperborea] and [Laminaria saccharina] park on sheltered lower infralittoral rock</t>
  </si>
  <si>
    <t>M.AtMB.Co.MixCor.DisLop - Discrete [Lophelia pertusa] colonies on Atlantic mid bathyal coarse sediment</t>
  </si>
  <si>
    <t>Lamont-Doherty Earth Observatory Standard ocean bottom seismometer</t>
  </si>
  <si>
    <t>http://vocab.nerc.ac.uk/collection/L22/current/TOOL1107/</t>
  </si>
  <si>
    <t>A3.3123 - Grazed, mixed [Laminaria hyperborea] and [Laminaria saccharina] on sheltered infralittoral rock</t>
  </si>
  <si>
    <t>M.AtMB.Co.SpaEnc.SpoSer - Pale encrusting sponges and serpulids on Atlantic mid bathyal coarse sediment</t>
  </si>
  <si>
    <t>Lamont-Doherty Earth Observatory Trawl Resistant ocean bottom seismometer</t>
  </si>
  <si>
    <t>http://vocab.nerc.ac.uk/collection/L22/current/TOOL1109/</t>
  </si>
  <si>
    <t>A3.313 - [Laminaria saccharina] on very sheltered infralittoral rock</t>
  </si>
  <si>
    <t>M.AtMB.Co.SpaEnc.SquRub - Squat lobster assemblage on Atlantic mid bathyal coarse sediment ([Lophelia] rubble)</t>
  </si>
  <si>
    <t>Lamont-Doherty Earth Observatory ocean bottom seismometer series</t>
  </si>
  <si>
    <t>http://vocab.nerc.ac.uk/collection/L22/current/TOOL1112/</t>
  </si>
  <si>
    <t>A3.3131 - [Laminaria saccharina] and [Laminaria digitata] on sheltered sublittoral fringe rock</t>
  </si>
  <si>
    <t>M.AtMB.Co.UrcCom.CidUrc - Cidarid urchin assemblage on Atlantic mid bathyal coarse sediment</t>
  </si>
  <si>
    <t>Lamont-Doherty Earth Observatory pCO2 underway system</t>
  </si>
  <si>
    <t>http://vocab.nerc.ac.uk/collection/L22/current/TOOL0913/</t>
  </si>
  <si>
    <t>A3.3132 - [Laminaria saccharina] forest on very sheltered upper infralittoral rock</t>
  </si>
  <si>
    <t>M.AtMB.Co.XenCom.SyrFra - [Syringammina fragilissima] field on Atlantic mid bathyal coarse sediment</t>
  </si>
  <si>
    <t>Lancaster University syringe water sampler</t>
  </si>
  <si>
    <t>http://vocab.nerc.ac.uk/collection/L22/current/TOOL0547/</t>
  </si>
  <si>
    <t>A3.3133 - [Laminaria saccharina] park on very sheltered lower infralittoral rock</t>
  </si>
  <si>
    <t>M.AtMB.Sa - Atlantic mid bathyal sand</t>
  </si>
  <si>
    <t>Large Opening-closing High-speed Sampling System - Dunn et al. (1989, 1993)</t>
  </si>
  <si>
    <t>http://vocab.nerc.ac.uk/collection/L22/current/NETT0084/</t>
  </si>
  <si>
    <t>A3.3134 - Grazed [Laminaria saccharina] with [Echinus], brittlestars and coralline crusts on sheltered infralittoral rock</t>
  </si>
  <si>
    <t>M.AtMB.Sa.CriCom.LepCel - [Leptometra celtica] assemblage on Atlantic mid bathyal sand</t>
  </si>
  <si>
    <t>Lasentec Partec 100 focused beam reflectance measurement particle sizer</t>
  </si>
  <si>
    <t>http://vocab.nerc.ac.uk/collection/L22/current/TOOL0509/</t>
  </si>
  <si>
    <t>A3.314 - Silted cape-form Laminaria hyperborea on very sheltered infralittoral rock</t>
  </si>
  <si>
    <t>M.AtMB.Sa.UrcCom.CidUrc - Cidarid urchin assemblage on Atlantic mid bathyal sand</t>
  </si>
  <si>
    <t>Lea float tide gauge</t>
  </si>
  <si>
    <t>http://vocab.nerc.ac.uk/collection/L22/current/TOOL0010/</t>
  </si>
  <si>
    <t>A3.315 - [Sargassum muticum] on shallow slightly tide-swept infralittoral mixed substrata</t>
  </si>
  <si>
    <t>M.AtMB.Sa.UrcCom.GraAcu - [Gracilechinus acutus norvegicus ]assemblage on Atlantic mid bathyal sand</t>
  </si>
  <si>
    <t>Lever Action Niskin Bottle</t>
  </si>
  <si>
    <t>http://vocab.nerc.ac.uk/collection/L22/current/TOOL0427/</t>
  </si>
  <si>
    <t>A3.32 - Kelp in variable salinity on low energy infralittoral rock</t>
  </si>
  <si>
    <t>M.AtMB.Mu - Atlantic mid bathyal mud</t>
  </si>
  <si>
    <t>Lindahl dividable phytoplankton sampling hose</t>
  </si>
  <si>
    <t>http://vocab.nerc.ac.uk/collection/L22/current/NETT0175/</t>
  </si>
  <si>
    <t>A3.321 - [Codium] spp. with red seaweeds and sparse [Laminaria saccharina] on shallow, heavily-silted, very sheltered infralittoral rock</t>
  </si>
  <si>
    <t>M.AtMB.Mu.BurAne.CerAne - Cerianthid anemones and burrowing megafauna in Atlantic mid bathyal mud</t>
  </si>
  <si>
    <t>Liquid Vial Forel-Ule Colour Comparator</t>
  </si>
  <si>
    <t>http://vocab.nerc.ac.uk/collection/L22/current/TOOL0783/</t>
  </si>
  <si>
    <t>A3.322 - [Laminaria saccharina] and [Psammechinus miliaris] on variable salinity grazed infralittoral rock</t>
  </si>
  <si>
    <t>M.AtMB.Mu.DeeSpo.PheCar - [Pheronema carpenteri] field on Atlantic mid bathyal mud</t>
  </si>
  <si>
    <t>Litre Meter LMSPFA.05 flow meter</t>
  </si>
  <si>
    <t>http://vocab.nerc.ac.uk/collection/L22/current/TOOL0493/</t>
  </si>
  <si>
    <t>A3.323 - [Laminaria saccharina] with [Phyllophora] spp. and filamentous green seaweeds on variable or reduced salinity infralittoral rock</t>
  </si>
  <si>
    <t>M.AtMB.Mu.EreCor.AcaArb - [Acanella arbuscula] assemblage on Atlantic mid bathyal mud</t>
  </si>
  <si>
    <t>Litre Meter flow meter</t>
  </si>
  <si>
    <t>http://vocab.nerc.ac.uk/collection/L22/current/TOOL0400/</t>
  </si>
  <si>
    <t>A3.33 - Mediterranean submerged fucoids, green or red seaweeds on full salinity infralittoral rock</t>
  </si>
  <si>
    <t>M.AtMB.Mu.SpnMeg.KopFie - [Kophobelemnon] fields on Atlantic mid bathyal mud</t>
  </si>
  <si>
    <t>Lockheed Martin Sippican AXCTD</t>
  </si>
  <si>
    <t>http://vocab.nerc.ac.uk/collection/L22/current/TOOL0714/</t>
  </si>
  <si>
    <t>A3.331 - Association with [Stypocaulon scoparium] (=[Halopteris scoparia])</t>
  </si>
  <si>
    <t>M.AtMB.Mx - Atlantic mid bathyal mixed sediment</t>
  </si>
  <si>
    <t>Lockheed Martin Sippican Deep Blue XBT probe</t>
  </si>
  <si>
    <t>http://vocab.nerc.ac.uk/collection/L22/current/TOOL0715/</t>
  </si>
  <si>
    <t>A3.332 - Association with [Trichosolen myura] and [Liagora farinosa]</t>
  </si>
  <si>
    <t>M.AtMB.Bi - Atlantic mid bathyal biogenic structure</t>
  </si>
  <si>
    <t>Lockheed Martin Sippican T-10 XBT probe</t>
  </si>
  <si>
    <t>http://vocab.nerc.ac.uk/collection/L22/current/TOOL0718/</t>
  </si>
  <si>
    <t>A3.333 - Association with [Cystoseira compressa]</t>
  </si>
  <si>
    <t>M.AtLB.Ro - Atlantic lower bathyal rock and other hard substrata</t>
  </si>
  <si>
    <t>Lockheed Martin Sippican T-11 XBT probe</t>
  </si>
  <si>
    <t>http://vocab.nerc.ac.uk/collection/L22/current/TOOL0716/</t>
  </si>
  <si>
    <t>A3.334 - Association with [Pterocladiella capillacea] and [Ulva laetevirens]</t>
  </si>
  <si>
    <t>M.AtLB.Co - Atlantic lower bathyal coarse sediment</t>
  </si>
  <si>
    <t>Lockheed Martin Sippican T-4 XBT probe</t>
  </si>
  <si>
    <t>http://vocab.nerc.ac.uk/collection/L22/current/TOOL0435/</t>
  </si>
  <si>
    <t>A3.335 - Facies with large Hydrozoa</t>
  </si>
  <si>
    <t>M.AtLB.Sa - Atlantic lower bathyal sand</t>
  </si>
  <si>
    <t>Lockheed Martin Sippican T-5 XBT probe</t>
  </si>
  <si>
    <t>http://vocab.nerc.ac.uk/collection/L22/current/TOOL0262/</t>
  </si>
  <si>
    <t>A3.3351 - Pontic facies with large Hydrozoa in the infralittoral (winter aspect)</t>
  </si>
  <si>
    <t>M.AtLB.Mu - Atlantic lower bathyal mud</t>
  </si>
  <si>
    <t>Lockheed Martin Sippican T-6 XBT probe</t>
  </si>
  <si>
    <t>http://vocab.nerc.ac.uk/collection/L22/current/TOOL0717/</t>
  </si>
  <si>
    <t>A3.336 - Association with [Pterothamnion crispum] and [Compsothamnion thuyoides]</t>
  </si>
  <si>
    <t>M.AtLB.Mx - Atlantic lower bathyal mixed sediment</t>
  </si>
  <si>
    <t>Lockheed Martin Sippican T-7 XBT probe</t>
  </si>
  <si>
    <t>http://vocab.nerc.ac.uk/collection/L22/current/TOOL0263/</t>
  </si>
  <si>
    <t>A3.34 - Submerged fucoids, green or red seaweeds (low salinity infralittoral rock)</t>
  </si>
  <si>
    <t>M.AtLB.Bi - Atlantic lower bathyal biogenic structure</t>
  </si>
  <si>
    <t>Lockheed Martin Sippican XCTD-1 probe</t>
  </si>
  <si>
    <t>http://vocab.nerc.ac.uk/collection/L22/current/TOOL0591/</t>
  </si>
  <si>
    <t>A3.341 - Mixed fucoids, [Chorda filum] and green seaweeds on reduced salinity infralittoral rock</t>
  </si>
  <si>
    <t>M.AtUA.Ro - Atlantic upper abyssal rock and other hard substrata</t>
  </si>
  <si>
    <t>Lockheed Martin Sippican XCTD-2 probe</t>
  </si>
  <si>
    <t>http://vocab.nerc.ac.uk/collection/L22/current/TOOL0592/</t>
  </si>
  <si>
    <t>A3.342 - [Ascophyllum nodosum] and epiphytic sponges and ascidians on variable salinity infralittoral rock</t>
  </si>
  <si>
    <t>M.AtUA.Co - Atlantic upper abyssal coarse sediment</t>
  </si>
  <si>
    <t>Longhurst-Hardy Plankton recorder - Longhurst et al (1966)</t>
  </si>
  <si>
    <t>http://vocab.nerc.ac.uk/collection/L22/current/NETT0082/</t>
  </si>
  <si>
    <t>A3.343 - [Polyides rotundus] and/or [Furcellaria lumbricalis] on reduced salinity infralittoral rock</t>
  </si>
  <si>
    <t>M.AtUA.Sa - Atlantic upper abyssal sand</t>
  </si>
  <si>
    <t>Los Gatos Research N2O and CO 23d ICOS Analyser</t>
  </si>
  <si>
    <t>http://vocab.nerc.ac.uk/collection/L22/current/TOOL0816/</t>
  </si>
  <si>
    <t>A3.344 - [Fucus ceranoides] and [Enteromorpha] spp. on low salinity infralittoral rock</t>
  </si>
  <si>
    <t>M.AtUA.Mu - Atlantic upper abyssal mud</t>
  </si>
  <si>
    <t>Lowestoft frame trawl - Walker and Davies (1986)</t>
  </si>
  <si>
    <t>http://vocab.nerc.ac.uk/collection/L22/current/NETT0085/</t>
  </si>
  <si>
    <t>A3.345 - [Codium elisabethae], [Halopteris filicina] and coralline crusts on sheltered infralittoral bedrock</t>
  </si>
  <si>
    <t>M.AtUA.Mx - Atlantic upper abyssal mixed sediment</t>
  </si>
  <si>
    <t>Lowestoft multiple high-speed plankton sampler - Beverton and Tungate (1967)</t>
  </si>
  <si>
    <t>http://vocab.nerc.ac.uk/collection/L22/current/NETT0086/</t>
  </si>
  <si>
    <t xml:space="preserve">A3.346 - Pontic association of green and red seaweeds [Enteromorpha], [Ulva] spp., [Porphyra] spp. on moderately exposed or sheltered infralittoral rock </t>
  </si>
  <si>
    <t>M.AtUA.Bi - Atlantic upper abyssal biogenic structure</t>
  </si>
  <si>
    <t>MAFF-Guildline high-speed samplers - Milligan and Riches (1983)</t>
  </si>
  <si>
    <t>http://vocab.nerc.ac.uk/collection/L22/current/NETT0087/</t>
  </si>
  <si>
    <t>A3.35 - Faunal communities on low energy infralittoral rock</t>
  </si>
  <si>
    <t>M.AtMA.Ro - Atlantic mid abyssal rock and other hard substrata</t>
  </si>
  <si>
    <t>MARMAP 20-cm Bongo net</t>
  </si>
  <si>
    <t>http://vocab.nerc.ac.uk/collection/L22/current/TOOL0997/</t>
  </si>
  <si>
    <t>A3.36 - Faunal communities on variable or reduced salinity infralittoral rock</t>
  </si>
  <si>
    <t>M.AtMA.Co - Atlantic mid abyssal coarse sediment</t>
  </si>
  <si>
    <t>MARMAP Bongo net - Posgay and Marak (1980)</t>
  </si>
  <si>
    <t>http://vocab.nerc.ac.uk/collection/L22/current/NETT0089/</t>
  </si>
  <si>
    <t>A3.361 - Mussel beds on reduced salinity infralittoral rock</t>
  </si>
  <si>
    <t>M.AtUB - Atlantic upper bathyal</t>
  </si>
  <si>
    <t>MIROS SM-050 Wave and Current Radar Mk III</t>
  </si>
  <si>
    <t>http://vocab.nerc.ac.uk/collection/L22/current/TOOL1093/</t>
  </si>
  <si>
    <t>A3.362 - [Cordylophora caspia] and [Electra crustulenta] on reduced salinity infralittoral rock</t>
  </si>
  <si>
    <t>M.AtMB - Atlantic mid bathyal</t>
  </si>
  <si>
    <t>MOCNESS modified Tucker trawl - Wiebe et al (1976, 1985)</t>
  </si>
  <si>
    <t>http://vocab.nerc.ac.uk/collection/L22/current/NETT0097/</t>
  </si>
  <si>
    <t>A3.363 - [Hartlaubella gelatinosa] and [Conopeum reticulum] on low salinity infralittoral mixed substrata</t>
  </si>
  <si>
    <t>M.AtLB - Atlantic lower bathyal</t>
  </si>
  <si>
    <t>MTD horizontal net - Motoda (1971)</t>
  </si>
  <si>
    <t>http://vocab.nerc.ac.uk/collection/L22/current/NETT0100/</t>
  </si>
  <si>
    <t>A3.4 - Baltic exposed infralittoral rock</t>
  </si>
  <si>
    <t>M.AtUA - Atlantic upper abyssal</t>
  </si>
  <si>
    <t>MTECH Ceilometer 8200-CHS</t>
  </si>
  <si>
    <t>http://vocab.nerc.ac.uk/collection/L22/current/TOOL1094/</t>
  </si>
  <si>
    <t>A3.5 - Baltic moderately exposed infralittoral rock</t>
  </si>
  <si>
    <t>M.AtMA - Atlantic mid abyssal</t>
  </si>
  <si>
    <t>Magee Scientific AE1 Aethalometer</t>
  </si>
  <si>
    <t>http://vocab.nerc.ac.uk/collection/L22/current/TOOL0333/</t>
  </si>
  <si>
    <t>A3.6 - Baltic sheltered infralittoral rock</t>
  </si>
  <si>
    <t>M.AtLA - Atlantic lower abyssal</t>
  </si>
  <si>
    <t>Malvern Mastersizer 3000/3000E laser diffraction particle size analyser</t>
  </si>
  <si>
    <t>http://vocab.nerc.ac.uk/collection/L22/current/TOOL1139/</t>
  </si>
  <si>
    <t>A3.7 - Features of infralittoral rock</t>
  </si>
  <si>
    <t>M.ArMB - Arctic mid bathyal</t>
  </si>
  <si>
    <t>Manchester Centre for Atmospheric Science Differential Mobility Particle Sizer</t>
  </si>
  <si>
    <t>http://vocab.nerc.ac.uk/collection/L22/current/TOOL0300/</t>
  </si>
  <si>
    <t>A3.71 - Robust faunal cushions and crusts in surge gullies and caves</t>
  </si>
  <si>
    <t>M.ArLB - Arctic lower bathyal</t>
  </si>
  <si>
    <t>Manchester Centre for Atmospheric Science Hygroscopic Tandem Differential Mobility Analyser</t>
  </si>
  <si>
    <t>http://vocab.nerc.ac.uk/collection/L22/current/TOOL0352/</t>
  </si>
  <si>
    <t>A3.711 - Foliose seaweeds and coralline crusts in surge gully entrances</t>
  </si>
  <si>
    <t>M.ArUA - Arctic upper abyssal</t>
  </si>
  <si>
    <t>Manta net - Brown and Cheng (1981)</t>
  </si>
  <si>
    <t>http://vocab.nerc.ac.uk/collection/L22/current/NETT0088/</t>
  </si>
  <si>
    <t>A3.712 - Anemones, including [Corynactis viridis,] crustose sponges and colonial ascidians on very exposed or wave surged vertical infralittoral rock</t>
  </si>
  <si>
    <t>M.AAUB - Atlanto-Arctic upper bathyal</t>
  </si>
  <si>
    <t>Marcel Kruse PAR Spectrometer</t>
  </si>
  <si>
    <t>http://vocab.nerc.ac.uk/collection/L22/current/TOOL0067/</t>
  </si>
  <si>
    <t>A3.713 - Crustose sponges and colonial ascidians with [Dendrodoa grossularia] or barnacles on wave-surged infralittoral rock</t>
  </si>
  <si>
    <t>M.AtUB.Ro - Atlantic upper bathyal rock and other hard substrata</t>
  </si>
  <si>
    <t>Marel M1100 industrial scales</t>
  </si>
  <si>
    <t>http://vocab.nerc.ac.uk/collection/L22/current/TOOL1138/</t>
  </si>
  <si>
    <t>A3.714 - [Dendrodoa grossularia] and [Clathrina coriacea] on wave-surged vertical infralittoral rock</t>
  </si>
  <si>
    <t>M.AtUB.Co - Atlantic upper bathyal coarse sediment</t>
  </si>
  <si>
    <t>Marianda VINDTA 3C total inorganic carbon and titration alkalinity analyser</t>
  </si>
  <si>
    <t>http://vocab.nerc.ac.uk/collection/L22/current/TOOL0481/</t>
  </si>
  <si>
    <t>A3.715 - Crustose sponges on extremely wave-surged infralittoral cave or gully walls</t>
  </si>
  <si>
    <t>M.AtUB.Sa - Atlantic upper bathyal sand</t>
  </si>
  <si>
    <t>Marine Electronics 3D Sand Ripple Profiling Logging Sonar</t>
  </si>
  <si>
    <t>http://vocab.nerc.ac.uk/collection/L22/current/TOOL0045/</t>
  </si>
  <si>
    <t>A3.716 - Coralline crusts in surge gullies and scoured infralittoral rock</t>
  </si>
  <si>
    <t>M.AtUB.Mu - Atlantic upper bathyal mud</t>
  </si>
  <si>
    <t>Marine Electronics Sand Ripple Profiling Sonar</t>
  </si>
  <si>
    <t>http://vocab.nerc.ac.uk/collection/L22/current/TOOL0046/</t>
  </si>
  <si>
    <t>A3.7161 - [Balanus crenatus] and/or [Pomatoceros triqueter] with spirorbid worms and coralline crusts on severely scoured vertical infralittoral rock</t>
  </si>
  <si>
    <t>M.AtUB.Mx - Atlantic upper bathyal mixed sediment</t>
  </si>
  <si>
    <t>Marine Magnetics SeaSPY Marine Magnetometer</t>
  </si>
  <si>
    <t>http://vocab.nerc.ac.uk/collection/L22/current/TOOL0474/</t>
  </si>
  <si>
    <t>A3.7162 - Coralline crusts and crustaceans on mobile boulders or cobbles in surge gullies</t>
  </si>
  <si>
    <t>M.AtUB.Bi - Atlantic upper bathyal biogenic structure</t>
  </si>
  <si>
    <t>Marine Scotland Opening Closing Environmental Acoustic Net MKI</t>
  </si>
  <si>
    <t>http://vocab.nerc.ac.uk/collection/L22/current/NETT0171/</t>
  </si>
  <si>
    <t>A3.72 - Infralittoral fouling seaweed communities</t>
  </si>
  <si>
    <t>M.AtMB.Ro - Atlantic mid bathyal rock and other hard substrata</t>
  </si>
  <si>
    <t>Marine Scotland Opening Closing Environmental Acoustic Net MKII</t>
  </si>
  <si>
    <t>http://vocab.nerc.ac.uk/collection/L22/current/NETT0172/</t>
  </si>
  <si>
    <t>A3.73 - Vents and seeps in infralittoral rock</t>
  </si>
  <si>
    <t>M.AtMA.Sa - Atlantic mid abyssal sand</t>
  </si>
  <si>
    <t>Marine Scotland Opening Closing Environmental Acoustic Net water bottle</t>
  </si>
  <si>
    <t>http://vocab.nerc.ac.uk/collection/L22/current/TOOL0535/</t>
  </si>
  <si>
    <t>A3.731 - Freshwater seeps in infralittoral rock</t>
  </si>
  <si>
    <t>M.AtMA.Mu - Atlantic mid abyssal mud</t>
  </si>
  <si>
    <t>Marsh McBirney 585 OEM electromagnetic flowmeter</t>
  </si>
  <si>
    <t>http://vocab.nerc.ac.uk/collection/L22/current/TOOL0057/</t>
  </si>
  <si>
    <t>A3.732 - Oil seeps in infralittoral rock</t>
  </si>
  <si>
    <t>M.AtMA.Mx - Atlantic mid abyssal mixed sediment</t>
  </si>
  <si>
    <t>Maruchi conical nets - Nakai (1962)</t>
  </si>
  <si>
    <t>http://vocab.nerc.ac.uk/collection/L22/current/NETT0090/</t>
  </si>
  <si>
    <t>A3.733 - Vents in infralittoral rock</t>
  </si>
  <si>
    <t>M.AtMA.Bi - Atlantic mid abyssal biogenic structure</t>
  </si>
  <si>
    <t>Marudai - Nakai (1962)</t>
  </si>
  <si>
    <t>http://vocab.nerc.ac.uk/collection/L22/current/NETT0091/</t>
  </si>
  <si>
    <t>A3.74 - Caves and overhangs in infralittoral rock</t>
  </si>
  <si>
    <t>M.AtLA.Ro - Atlantic lower abyssal rock and other hard substrata</t>
  </si>
  <si>
    <t>Marunaka - Nakai (1962)</t>
  </si>
  <si>
    <t>http://vocab.nerc.ac.uk/collection/L22/current/NETT0092/</t>
  </si>
  <si>
    <t>A3.741 - Pontic [Phyllophora nervosa] under overhangs and in cave entrances</t>
  </si>
  <si>
    <t>M.AtLA.Co - Atlantic lower abyssal coarse sediment</t>
  </si>
  <si>
    <t>Marutoku - Nakai (1962)</t>
  </si>
  <si>
    <t>http://vocab.nerc.ac.uk/collection/L22/current/NETT0093/</t>
  </si>
  <si>
    <t>A3.742 - Pontic caves dominated by sponges [Dysidea] sp. and [Haliclona] sp. with crustose corallines, [Actinia equina], and [Hemimysis] sp.</t>
  </si>
  <si>
    <t>M.AtLA.Sa - Atlantic lower abyssal sand</t>
  </si>
  <si>
    <t>Max Planck Institute Pump CTD water sampler</t>
  </si>
  <si>
    <t>http://vocab.nerc.ac.uk/collection/L22/current/TOOL0828/</t>
  </si>
  <si>
    <t>A3.743 - Pontic cave entrances with [Palaemon elegans], [Actinia equina], [Pachygrapsus marmoratus] and [Eriphia verrucosa] and little sponges</t>
  </si>
  <si>
    <t>M.AtLA.Mu - Atlantic lower abyssal mud</t>
  </si>
  <si>
    <t>McLane PARFLUX Mark78H-21 Sediment Traps</t>
  </si>
  <si>
    <t>http://vocab.nerc.ac.uk/collection/L22/current/TOOL0785/</t>
  </si>
  <si>
    <t>A4 - Circalittoral rock and other hard substrata</t>
  </si>
  <si>
    <t>M.AtLA.Mx - Atlantic lower abyssal mixed sediment</t>
  </si>
  <si>
    <t>McLane PARFLUX Mark78HW-13 Sediment Traps</t>
  </si>
  <si>
    <t>http://vocab.nerc.ac.uk/collection/L22/current/TOOL0786/</t>
  </si>
  <si>
    <t>A4.1 - Atlantic and Mediterranean high energy circalittoral rock</t>
  </si>
  <si>
    <t>M.AtLA.Bi - Atlantic lower abyssal biogenic structure</t>
  </si>
  <si>
    <t>McLane PARFLUX Mark8-13</t>
  </si>
  <si>
    <t>http://vocab.nerc.ac.uk/collection/L22/current/TOOL0787/</t>
  </si>
  <si>
    <t>A4.11 - Very tide-swept faunal communities on circalittoral rock</t>
  </si>
  <si>
    <t>M.ArMB.Ro - Arctic mid bathyal rock and other hard substrata</t>
  </si>
  <si>
    <t>McLane RAS-100 remote-access sampler</t>
  </si>
  <si>
    <t>http://vocab.nerc.ac.uk/collection/L22/current/TOOL0940/</t>
  </si>
  <si>
    <t>A4.111 - [Balanus crenatus] and [Tubularia indivisa] on extremely tide-swept circalittoral rock</t>
  </si>
  <si>
    <t>M.ArMB.Co - Arctic mid bathyal coarse sediment</t>
  </si>
  <si>
    <t>McLane RAS-500 remote-access sampler</t>
  </si>
  <si>
    <t>http://vocab.nerc.ac.uk/collection/L22/current/TOOL0939/</t>
  </si>
  <si>
    <t>A4.112 - [Tubularia indivisa] on tide-swept circalittoral rock</t>
  </si>
  <si>
    <t>M.ArMB.Sa - Arctic mid bathyal sand</t>
  </si>
  <si>
    <t>Measurement Engineering Australia SDI-12 temperature sensor</t>
  </si>
  <si>
    <t>http://vocab.nerc.ac.uk/collection/L22/current/TOOL0906/</t>
  </si>
  <si>
    <t>A4.1121 - [Tubularia indivisa] and cushion sponges on tide-swept turbid circalittoral bedrock</t>
  </si>
  <si>
    <t>M.ArMB.Mu - Arctic mid bathyal mud</t>
  </si>
  <si>
    <t>Mechanically opening-closing epi-benthic plankton sled - Wickstead (1953)</t>
  </si>
  <si>
    <t>http://vocab.nerc.ac.uk/collection/L22/current/NETT0042/</t>
  </si>
  <si>
    <t>A4.1122 - [Alcyonium digitatum] with dense [Tubularia indivisa] and anemones on strongly tide-swept circalittoral rock</t>
  </si>
  <si>
    <t>M.ArMB.Mx - Arctic mid bathyal mixed sediment</t>
  </si>
  <si>
    <t>Medium-Spectral Resolution, Imaging Spectrometer</t>
  </si>
  <si>
    <t>http://vocab.nerc.ac.uk/collection/L22/current/TOOL1086/</t>
  </si>
  <si>
    <t>A4.12 - Sponge communities on deep circalittoral rock</t>
  </si>
  <si>
    <t>M.ArMB.Bi - Arctic mid bathyal biogenic structure</t>
  </si>
  <si>
    <t>Meerestechnik Elektronik or MICSOS microstructure profiler</t>
  </si>
  <si>
    <t>http://vocab.nerc.ac.uk/collection/L22/current/TOOL0438/</t>
  </si>
  <si>
    <t>A4.121 - [Phakellia ventilabrum] and axinellid sponges on deep, wave-exposed circalittoral rock</t>
  </si>
  <si>
    <t>M.ArLB.Ro - Arctic lower bathyal rock and other hard substrata</t>
  </si>
  <si>
    <t>Meerestechnik OTS-1200 CTD</t>
  </si>
  <si>
    <t>http://vocab.nerc.ac.uk/collection/L22/current/TOOL0149/</t>
  </si>
  <si>
    <t>A4.13 - Mixed faunal turf communities on circalittoral rock</t>
  </si>
  <si>
    <t>M.ArLB.Co - Arctic lower bathyal coarse sediment</t>
  </si>
  <si>
    <t>Mercury reversing thermometer</t>
  </si>
  <si>
    <t>http://vocab.nerc.ac.uk/collection/L22/current/TOOL0238/</t>
  </si>
  <si>
    <t>A4.131 - Bryozoan turf and erect sponges on tide-swept circalittoral rock</t>
  </si>
  <si>
    <t>M.ArLB.Sa - Arctic lower bathyal sand</t>
  </si>
  <si>
    <t>Messenger-operated Tucker Trawl - Hopkins et al. (1973)</t>
  </si>
  <si>
    <t>http://vocab.nerc.ac.uk/collection/L22/current/NETT0159/</t>
  </si>
  <si>
    <t>A4.1311 - [Eunicella verrucosa] and [Pentapora foliacea] on wave-exposed circalittoral rock</t>
  </si>
  <si>
    <t>M.ArLB.Mu - Arctic lower bathyal mud</t>
  </si>
  <si>
    <t>Messenger-operated Tucker Trawl - Sameoto and Jaroszynski (1976)</t>
  </si>
  <si>
    <t>http://vocab.nerc.ac.uk/collection/L22/current/NETT0160/</t>
  </si>
  <si>
    <t>A4.1312 - Mixed turf of bryozoans and erect sponges with [Dysidia fragilis] and [Actinothoe sphyrodeta] on tide-swept wave-exposed circalittoral rock</t>
  </si>
  <si>
    <t>M.ArLB.Mx - Arctic lower bathyal mixed sediment</t>
  </si>
  <si>
    <t>MetOcean Surface Velocity Program (SVP)-Iridium Drifter</t>
  </si>
  <si>
    <t>http://vocab.nerc.ac.uk/collection/L22/current/TOOL0697/</t>
  </si>
  <si>
    <t>A4.1313 - Mixed turf of bryozoans and erect sponges with [Sagartia elegans] on tide-swept ciraclittoral rock</t>
  </si>
  <si>
    <t>M.ArLB.Bi - Arctic lower bathyal biogenic structure</t>
  </si>
  <si>
    <t>Metrohm 663 VA Stand mercury electrode</t>
  </si>
  <si>
    <t>http://vocab.nerc.ac.uk/collection/L22/current/TOOL0515/</t>
  </si>
  <si>
    <t>A4.132 - [Corynactis viridis] and a mixed turf of crisiids, [Bugula], [Scrupocellaria], and [Cellaria] on moderately tide-swept exposed circalittoral rock</t>
  </si>
  <si>
    <t>M.ArUA.Ro - Arctic upper abyssal rock and other hard substrata</t>
  </si>
  <si>
    <t>Metrohm 702 SM Titrino potentiometric titrator</t>
  </si>
  <si>
    <t>http://vocab.nerc.ac.uk/collection/L22/current/TOOL1131/</t>
  </si>
  <si>
    <t>A4.133 - Mixed turf of hydroids and large ascidians with [Swiftia pallida] and [Caryophyllia smithii] on weakly tide-swept circalittoral rock</t>
  </si>
  <si>
    <t>M.ArUA.Co - Arctic upper abyssal coarse sediment</t>
  </si>
  <si>
    <t>Metrohm 716 DMS Titrino</t>
  </si>
  <si>
    <t>http://vocab.nerc.ac.uk/collection/L22/current/TOOL0633/</t>
  </si>
  <si>
    <t>A4.134 - [Flustra foliacea] and colonial ascidians on tide-swept moderately wave-exposed circalittoral rock</t>
  </si>
  <si>
    <t>M.ArUA.Sa - Arctic upper abyssal sand</t>
  </si>
  <si>
    <t>Metrohm 765 Dosimat Burette</t>
  </si>
  <si>
    <t>http://vocab.nerc.ac.uk/collection/L22/current/TOOL0572/</t>
  </si>
  <si>
    <t>A4.1341 - [Polyclinum aurantium] and [Flustra foliacea] on sand-scoured tide-swept moderately wave-exposed circalittoral rock</t>
  </si>
  <si>
    <t>M.ArUA.Mu - Arctic upper abyssal mud</t>
  </si>
  <si>
    <t>Metrohm 794 Basic Titrino Titrator</t>
  </si>
  <si>
    <t>http://vocab.nerc.ac.uk/collection/L22/current/TOOL0595/</t>
  </si>
  <si>
    <t>A4.1342 - [Flustra foliacea], small solitary and colonial ascidians on tide-swept circalittoral bedrock or boulders</t>
  </si>
  <si>
    <t>M.ArUA.Mx - Arctic upper abyssal mixed sediment</t>
  </si>
  <si>
    <t>Metrohm 848 Titrino Plus Titrator</t>
  </si>
  <si>
    <t>http://vocab.nerc.ac.uk/collection/L22/current/TOOL0568/</t>
  </si>
  <si>
    <t>A4.1343 - [Flustra foliacea] and colonial ascidians on tide-swept exposed circalittoral mixed substrata</t>
  </si>
  <si>
    <t>M.ArUA.Bi - Arctic upper abyssal biogenic structure</t>
  </si>
  <si>
    <t>Metrohm 888 Titrando pentiometric titrator</t>
  </si>
  <si>
    <t>http://vocab.nerc.ac.uk/collection/L22/current/TOOL1115/</t>
  </si>
  <si>
    <t>A4.135 - Sparse sponges, [Nemertesia] spp., and [Alcyonidium diaphanum] on circalittoral mixed substrata</t>
  </si>
  <si>
    <t>M.AAUB.Ro - Atlanto-Arctic upper bathyal rock and other hard substrata</t>
  </si>
  <si>
    <t>Metrohm 916 Ti Touch compact potentiometric titrator</t>
  </si>
  <si>
    <t>http://vocab.nerc.ac.uk/collection/L22/current/TOOL0967/</t>
  </si>
  <si>
    <t>A4.136 - [Suberites] spp. with a mixed turf of crisiids and [Bugula] spp. on heavily silted moderately wave-exposed shallow circalittoral rock</t>
  </si>
  <si>
    <t>M.AAUB.Co - Atlanto-Arctic upper bathyal coarse sediment</t>
  </si>
  <si>
    <t>Metrohm microAutolab potentiostat/galvanostat</t>
  </si>
  <si>
    <t>http://vocab.nerc.ac.uk/collection/L22/current/TOOL0514/</t>
  </si>
  <si>
    <t>A4.137 - [Flustra foliacea] and [Haliclona oculata] with a rich faunal turf on tide-swept circalittoral mixed substrata</t>
  </si>
  <si>
    <t>M.AAUB.Sa - Atlanto-Arctic upper bathyal sand</t>
  </si>
  <si>
    <t>Mettler AE240 dual range analytical balance</t>
  </si>
  <si>
    <t>http://vocab.nerc.ac.uk/collection/L22/current/TOOL0471/</t>
  </si>
  <si>
    <t>A4.138 - [Molgula manhattensis] with a hydroid and bryozoan turf on tide-swept moderately wave-exposed circalittoral rock</t>
  </si>
  <si>
    <t>M.AAUB.Mu - Atlanto-Arctic upper bathyal mud</t>
  </si>
  <si>
    <t>Mettler Toledo SevenGo Portable Instruments</t>
  </si>
  <si>
    <t>http://vocab.nerc.ac.uk/collection/L22/current/TOOL1137/</t>
  </si>
  <si>
    <t>A4.139 - Sponges and anemones on vertical circalittoral bedrock</t>
  </si>
  <si>
    <t>M.AAUB.Mx - Atlanto-Arctic upper bathyal mixed sediment</t>
  </si>
  <si>
    <t>Michelson Interferometer for Passive Atmospheric Sounding</t>
  </si>
  <si>
    <t>http://vocab.nerc.ac.uk/collection/L22/current/TOOL1087/</t>
  </si>
  <si>
    <t>A4.2 - Atlantic and Mediterranean moderate energy circalittoral rock</t>
  </si>
  <si>
    <t>M.AAUB.Bi - Atlanto-Arctic upper bathyal biogenic structure</t>
  </si>
  <si>
    <t>Micro-Wave Radiation Imager</t>
  </si>
  <si>
    <t>http://vocab.nerc.ac.uk/collection/L22/current/TOOL1037/</t>
  </si>
  <si>
    <t>A4.21 - Echinoderms and crustose communities on circalittoral rock</t>
  </si>
  <si>
    <t>M.AtUB.Ro.BarCom - Barnacle dominated community on Atlantic upper bathyal rock and other hard substrata</t>
  </si>
  <si>
    <t>Micro-g LaCoste air-sea gravity system II gravimeter</t>
  </si>
  <si>
    <t>http://vocab.nerc.ac.uk/collection/L22/current/TOOL0752/</t>
  </si>
  <si>
    <t>A4.211 - [Caryophyllia smithii] and [Swiftia pallida] on circalittoral rock</t>
  </si>
  <si>
    <t>M.AtUB.Ro.BraCom - Brachiopod dominated community on Atlantic upper bathyal rock and other hard substrata</t>
  </si>
  <si>
    <t>Micronketon net - Blackburn and Keith (1962)</t>
  </si>
  <si>
    <t>http://vocab.nerc.ac.uk/collection/L22/current/NETT0094/</t>
  </si>
  <si>
    <t>A4.2111 - [Caryophyllia smithii], [Swiftia pallida] and [Alcyonium glomeratum] on wave-sheltered circalittoral rock</t>
  </si>
  <si>
    <t>M.AtUB.Ro.DeeSpo - Deep sponge aggregation on Atlantic upper bathyal rock and other hard substrata</t>
  </si>
  <si>
    <t>Microstrain 3DM-GX1 Gyro Enhanced Orientation Sensor</t>
  </si>
  <si>
    <t>http://vocab.nerc.ac.uk/collection/L22/current/TOOL0721/</t>
  </si>
  <si>
    <t>A4.2112 - [Caryophyllia smithii], [Swiftia pallida] and large solitary ascidians on exposed or moderately exposed circalittoral rock</t>
  </si>
  <si>
    <t>M.AtUB.Ro.MixCor - Mixed cold water coral community on Atlantic upper bathyal rock and other hard substrata</t>
  </si>
  <si>
    <t>Mid-tide bubbler tide gauge</t>
  </si>
  <si>
    <t>http://vocab.nerc.ac.uk/collection/L22/current/TOOL0012/</t>
  </si>
  <si>
    <t>A4.212 - [Caryophyllia smithii], sponges and crustose communities on wave-exposed circalittoral rock</t>
  </si>
  <si>
    <t>M.AtUB.Ro.SpaEnc - Sparse encrusting community on Atlantic upper bathyal rock and other hard substrata</t>
  </si>
  <si>
    <t>Middleton Solar EQ08 Pyranometer</t>
  </si>
  <si>
    <t>http://vocab.nerc.ac.uk/collection/L22/current/TOOL0722/</t>
  </si>
  <si>
    <t>A4.2121 - Brittlestars overlying coralline crusts, [Parasmittina trispinosa] and [Caryophyllia smithii] on wave-exposed circalittoral rock</t>
  </si>
  <si>
    <t>M.AtUB.Co.CriCom - Crinoid dominated community on Atlantic upper bathyal coarse sediment</t>
  </si>
  <si>
    <t>Middleton Solar SK01-DP2 Pyranometer</t>
  </si>
  <si>
    <t>http://vocab.nerc.ac.uk/collection/L22/current/TOOL0723/</t>
  </si>
  <si>
    <t>A4.2122 - [Caryophyllia smithii] and sponges with [Pentapora foliacea], [Porella compressa] and crustose communities on wave-exposed circalittoral rock</t>
  </si>
  <si>
    <t>M.AtUB.Co.MixCor - Mixed cold water coral community on Atlantic upper bathyal coarse sediment</t>
  </si>
  <si>
    <t>Midwater net - Fowler (1898)</t>
  </si>
  <si>
    <t>http://vocab.nerc.ac.uk/collection/L22/current/NETT0095/</t>
  </si>
  <si>
    <t>A4.213 - [Urticina felina] and sand-tolerant fauna on sand-scoured or covered circalittoral rock</t>
  </si>
  <si>
    <t>M.AtUB.Co.SolScl - Solitary scleractinian field on Atlantic upper bathyal coarse sediment</t>
  </si>
  <si>
    <t>Midwater neuston trawl - Zaitsev (1970)</t>
  </si>
  <si>
    <t>http://vocab.nerc.ac.uk/collection/L22/current/NETT0096/</t>
  </si>
  <si>
    <t>A4.214 - Faunal and algal crusts on exposed to moderately wave-exposed circalittoral rock</t>
  </si>
  <si>
    <t>M.AtUB.Co.SpaEnc - Sparse encrusting community on Atlantic upper bathyal coarse sediment</t>
  </si>
  <si>
    <t>http://vocab.nerc.ac.uk/collection/L22/current/TOOL0961/</t>
  </si>
  <si>
    <t>A4.2141 - [Flustra foliacea] on slightly scoured silty circalittoral rock</t>
  </si>
  <si>
    <t>M.AtUB.Co.UrcCom - Urchin dominated community on Atlantic upper bathyal coarse sediment</t>
  </si>
  <si>
    <t>Mini-neuston net - Schram et al. (1981)</t>
  </si>
  <si>
    <t>http://vocab.nerc.ac.uk/collection/L22/current/NETT0115/</t>
  </si>
  <si>
    <t>A4.2142 - [Alcyonium digitatum], [Pomatoceros triqueter], algal and bryozoan crusts on wave-exposed circalittoral rock</t>
  </si>
  <si>
    <t>M.AtUB.Sa.BurOph - Burrowing ophiuroid community on Atlantic upper bathyal sand</t>
  </si>
  <si>
    <t>Miniature Plankton Indicator - Henderson et al. (1936); Glover (1953)</t>
  </si>
  <si>
    <t>http://vocab.nerc.ac.uk/collection/L22/current/NETT0136/</t>
  </si>
  <si>
    <t>A4.2143 - [Alcyonium digitatum] with [Securiflustra securifrons] on tide-swept moderately wave-exposed circalittoral rock</t>
  </si>
  <si>
    <t>M.AtUB.Sa.CriCom - Crinoid dominated community on Atlantic upper bathyal sand</t>
  </si>
  <si>
    <t>Moderate Resolution Imaging Spectroradiometer</t>
  </si>
  <si>
    <t>http://vocab.nerc.ac.uk/collection/L22/current/TOOL1035/</t>
  </si>
  <si>
    <t>A4.2144 - Brittlestars on faunal and algal encrusted exposed to moderately wave-exposed circalittoral rock</t>
  </si>
  <si>
    <t>M.AtUB.Sa.InfPol - Mixed infauna dominated by polychaetes in Atlantic upper bathyal sand</t>
  </si>
  <si>
    <t>Modified David neuston net - Hempel and Weikert (1972)</t>
  </si>
  <si>
    <t>http://vocab.nerc.ac.uk/collection/L22/current/NETT0027/</t>
  </si>
  <si>
    <t>A4.2145 - Faunal and algal crusts with [Pomatoceros triqueter] and sparse [Alcyonium digitatum] on exposed to moderately wave-exposed circalittoral rock</t>
  </si>
  <si>
    <t>M.AtUB.Sa.SolScl - Solitary scleractinian field on Atlantic upper bathyal sand</t>
  </si>
  <si>
    <t>Modified Gulf III high-speed sampler - Hempel (1960)</t>
  </si>
  <si>
    <t>http://vocab.nerc.ac.uk/collection/L22/current/NETT0052/</t>
  </si>
  <si>
    <t>A4.2146 - [Caryophyllia smithii] with faunal and algal crusts on moderately wave-exposed circalittoral rock</t>
  </si>
  <si>
    <t>M.AtUB.Sa.SurOph - Surface dwelling ophiuroid community on Atlantic upper bathyal sand</t>
  </si>
  <si>
    <t>Modified Gulf V high-speed sampler - Lockwood (1974)</t>
  </si>
  <si>
    <t>http://vocab.nerc.ac.uk/collection/L22/current/NETT0049/</t>
  </si>
  <si>
    <t>A4.215 - [Alcyonium digitatum] and faunal crust communities on vertical circalittoral bedrock</t>
  </si>
  <si>
    <t>M.AtUB.Sa.UrcCom - Urchin dominated community on Atlantic upper bathyal sand</t>
  </si>
  <si>
    <t>Modified Isaacs-Kidd Midwater Trawl with MPS cod-end - Pearcy and Hubbard (1964)</t>
  </si>
  <si>
    <t>http://vocab.nerc.ac.uk/collection/L22/current/NETT0072/</t>
  </si>
  <si>
    <t>A4.22 - Ross worm reefs on circalittoral rock</t>
  </si>
  <si>
    <t>M.AtUB.Mu.BurOph - Burrowing ophiuroid community on Atlantic upper bathyal mud</t>
  </si>
  <si>
    <t>Modified Juday net - Clayton and Pavlou (1978)</t>
  </si>
  <si>
    <t>http://vocab.nerc.ac.uk/collection/L22/current/NETT0079/</t>
  </si>
  <si>
    <t>A4.221 - [Sabellaria spinulosa] encrusted circalittoral rock</t>
  </si>
  <si>
    <t>M.AtUB.Mu.CriCom - Crinoid dominated community on Atlantic upper bathyal mud</t>
  </si>
  <si>
    <t>Modified Juday net - Aksnes and Magnesen (1983)</t>
  </si>
  <si>
    <t>http://vocab.nerc.ac.uk/collection/L22/current/NETT0077/</t>
  </si>
  <si>
    <t>A4.2211 - [Sabellaria spinulosa] with a bryozoan turf and barnacles on silty turbid circalittoral rock</t>
  </si>
  <si>
    <t>M.AtUB.Mu.SolScl - Solitary scleractinian field on Atlantic upper bathyal mud</t>
  </si>
  <si>
    <t>Modified Longhurt-Hardy Plankton Recorder - Haury et al. (1976)</t>
  </si>
  <si>
    <t>http://vocab.nerc.ac.uk/collection/L22/current/NETT0083/</t>
  </si>
  <si>
    <t>A4.2212 - [Sabellaria spinulosa], didemnid and small ascidians on tide-swept moderately wave-exposed circalittoral rock</t>
  </si>
  <si>
    <t>M.AtUB.Mu.SpnMeg - Sea pens and burrowing megafauna on Atlantic upper bathyal mud</t>
  </si>
  <si>
    <t>Modified Multiple Plankton Sampler - Weikert and John (1981)</t>
  </si>
  <si>
    <t>http://vocab.nerc.ac.uk/collection/L22/current/NETT0098/</t>
  </si>
  <si>
    <t>A4.23 - Communities on soft circalittoral rock</t>
  </si>
  <si>
    <t>M.AtUB.Bi.CorRee - Atlantic upper bathyal cold water coral reef (biogenic structure)</t>
  </si>
  <si>
    <t>Modified N70 net - Currie ans Foston (1957)</t>
  </si>
  <si>
    <t>http://vocab.nerc.ac.uk/collection/L22/current/NETT0107/</t>
  </si>
  <si>
    <t>A4.231 - Piddocks with a sparse associated fauna in sublittoral very soft chalk or clay</t>
  </si>
  <si>
    <t>M.AtMB.Ro.BarCom - Barnacle dominated community on Atlantic mid bathyal rock and other hard substrata</t>
  </si>
  <si>
    <t>Modified North Pacific standard net - Motoda (1994)</t>
  </si>
  <si>
    <t>http://vocab.nerc.ac.uk/collection/L22/current/NETT0123/</t>
  </si>
  <si>
    <t>A4.232 - [Polydora] sp. tubes on moderately exposed sublittoral soft rock</t>
  </si>
  <si>
    <t>M.AtMB.Ro.BraCom - Brachiopod dominated community on Atlantic mid bathyal rock and other hard substrata</t>
  </si>
  <si>
    <t>Modified Rectangular Midwater Trawl 1+8 - Dimmler and Klindt (1990)</t>
  </si>
  <si>
    <t>http://vocab.nerc.ac.uk/collection/L22/current/NETT0120/</t>
  </si>
  <si>
    <t>A4.233 - [Hiatella]-bored vertical sublittoral limestone rock</t>
  </si>
  <si>
    <t>M.AtMB.Ro.MixCor - Mixed cold water coral community on Atlantic mid bathyal rock and other hard substrata</t>
  </si>
  <si>
    <t>Modified large Longhurt-Hardy Plankton Recorder - Bone (1986)</t>
  </si>
  <si>
    <t>http://vocab.nerc.ac.uk/collection/L22/current/NETT0081/</t>
  </si>
  <si>
    <t>A4.24 - Mussel beds on circalittoral rock</t>
  </si>
  <si>
    <t>M.AtMB.Ro.SpaEnc - Sparse encrusting community on Atlantic mid bathyal rock and other hard substrata</t>
  </si>
  <si>
    <t>Modified opening-closing Bongo net - Sameoto and Jaroszynski (1976)</t>
  </si>
  <si>
    <t>http://vocab.nerc.ac.uk/collection/L22/current/NETT0010/</t>
  </si>
  <si>
    <t>A4.241 - [Mytilus edulis] beds with hydroids and ascidians on tide-swept exposed to moderately wave-exposed circalittoral rock</t>
  </si>
  <si>
    <t>M.AtMB.Co.CriCom - Crinoid dominated community on Atlantic mid bathyal coarse sediment</t>
  </si>
  <si>
    <t>Modified opening-closing Isaacs-Kidd Midwater Trawl - Brown (1975)</t>
  </si>
  <si>
    <t>http://vocab.nerc.ac.uk/collection/L22/current/NETT0073/</t>
  </si>
  <si>
    <t>A4.242 - [Musculus discors] beds on moderately exposed circalittoral rock</t>
  </si>
  <si>
    <t>M.AtMB.Co.MixCor - Mixed cold water coral community on Atlantic mid bathyal coarse sediment</t>
  </si>
  <si>
    <t>Modified small Hardy Plankton Sampler - Miller (1961)</t>
  </si>
  <si>
    <t>http://vocab.nerc.ac.uk/collection/L22/current/NETT0053/</t>
  </si>
  <si>
    <t>A4.243 - Pontic [Mytilus galloprovincialis] beds on circalittoral rock</t>
  </si>
  <si>
    <t>M.AtMB.Co.SolScl - Solitary scleractinian field on Atlantic mid bathyal coarse sediment</t>
  </si>
  <si>
    <t>Molecular Devices SpectraMax M2 and M2e microplate reader</t>
  </si>
  <si>
    <t>http://vocab.nerc.ac.uk/collection/L22/current/TOOL0825/</t>
  </si>
  <si>
    <t>A4.25 - Circalittoral faunal communities in variable salinity</t>
  </si>
  <si>
    <t>M.AtMB.Co.SpaEnc - Sparse encrusting community on Atlantic mid bathyal coarse sediment</t>
  </si>
  <si>
    <t>Muir Matheson OMC-150 Combined Wind Speed and Direction Sensor</t>
  </si>
  <si>
    <t>http://vocab.nerc.ac.uk/collection/L22/current/TOOL0606/</t>
  </si>
  <si>
    <t>A4.251 - Cushion sponges and hydroids on turbid tide-swept sheltered circalittoral rock</t>
  </si>
  <si>
    <t>M.AtMB.Co.UrcCom - Urchin dominated community on Atlantic mid bathyal coarse sediment</t>
  </si>
  <si>
    <t>Multiple Plankton Sampler - Be et al. (1959); Be (1962)</t>
  </si>
  <si>
    <t>http://vocab.nerc.ac.uk/collection/L22/current/NETT0099/</t>
  </si>
  <si>
    <t>A4.2511 - Cushion sponges, hydroids and ascidians on turbid tide-swept sheltered circalittoral rock</t>
  </si>
  <si>
    <t>M.AtMB.Co.XenCom - Xenophyophore dominated community on Atlantic mid bathyal coarse sediment</t>
  </si>
  <si>
    <t>Multiple Plankton Sampler based on MOCNESS and NIO nets - Sameoto et al. (1977)</t>
  </si>
  <si>
    <t>http://vocab.nerc.ac.uk/collection/L22/current/NETT0101/</t>
  </si>
  <si>
    <t>A4.2512 - Cushion sponges and hydroids on turbid tide-swept variable salinity sheltered circalittoral rock</t>
  </si>
  <si>
    <t>M.AtMB.Sa.BurAne - Burrowing anemone field in Atlantic mid bathyal sand</t>
  </si>
  <si>
    <t>Multiple Rectangular Midwater Trawl 1+8 - Roe and Shale (1979)</t>
  </si>
  <si>
    <t>http://vocab.nerc.ac.uk/collection/L22/current/NETT0148/</t>
  </si>
  <si>
    <t>A4.252 - [Halichondria bowerbanki], [Eudendrium arbusculum] and [Eucratea loricata] on reduced salinity tide-swept circalittoral mixed substrata</t>
  </si>
  <si>
    <t>M.AtMB.Sa.BurOph - Burrowing ophiuroid community on Atlantic mid bathyal sand</t>
  </si>
  <si>
    <t>Multiple-net Tucker Trawl - Frost and McCrone (1974)</t>
  </si>
  <si>
    <t>http://vocab.nerc.ac.uk/collection/L22/current/NETT0158/</t>
  </si>
  <si>
    <t>A4.26 - Mediterranean coralligenous communities moderately exposed to hydrodynamic action</t>
  </si>
  <si>
    <t>M.AtMB.Sa.CriCom - Crinoid dominated community on Atlantic mid bathyal sand</t>
  </si>
  <si>
    <t>Multispectral Scanner System</t>
  </si>
  <si>
    <t>http://vocab.nerc.ac.uk/collection/L22/current/TOOL1036/</t>
  </si>
  <si>
    <t>A4.261 - Association with [Cystoseira zosteroides]</t>
  </si>
  <si>
    <t>M.AtMB.Sa.SolScl - Solitary scleractinian field on Atlantic mid bathyal sand</t>
  </si>
  <si>
    <t>Munro SO/8 cup and vane anemometer</t>
  </si>
  <si>
    <t>http://vocab.nerc.ac.uk/collection/L22/current/TOOL0607/</t>
  </si>
  <si>
    <t>A4.262 - Association with [Cystoseira usneoides]</t>
  </si>
  <si>
    <t>M.AtMB.Sa.SurOph - Surface dwelling ophiuroid community on Atlantic mid bathyal sand</t>
  </si>
  <si>
    <t>Munro tide gauge</t>
  </si>
  <si>
    <t>http://vocab.nerc.ac.uk/collection/L22/current/TOOL0014/</t>
  </si>
  <si>
    <t>A4.263 - Association with [Cystoseira dubia]</t>
  </si>
  <si>
    <t>M.AtMB.Sa.UrcCom - Urchin dominated community on Atlantic mid bathyal sand</t>
  </si>
  <si>
    <t>N-series (N50, N70, N100, N200, N450) nets - Kemp et al. (1929); Marr (1938)</t>
  </si>
  <si>
    <t>http://vocab.nerc.ac.uk/collection/L22/current/NETT0124/</t>
  </si>
  <si>
    <t>A4.264 - Association with [Cystoseira corniculata]</t>
  </si>
  <si>
    <t>M.AtMB.Mu.BurAne - Burrowing anemone field in Atlantic mid bathyal mud</t>
  </si>
  <si>
    <t>N100 - Kemp et al. (1929); Marr (1938)</t>
  </si>
  <si>
    <t>http://vocab.nerc.ac.uk/collection/L22/current/NETT0102/</t>
  </si>
  <si>
    <t>A4.265 - Association with [Sargassum] spp.</t>
  </si>
  <si>
    <t>M.AtMB.Mu.BurOph - Burrowing ophiuroid community on Atlantic mid bathyal mud</t>
  </si>
  <si>
    <t>N113 (modified Indian Ocean standard net) - Foxton (1969)</t>
  </si>
  <si>
    <t>http://vocab.nerc.ac.uk/collection/L22/current/TOOL0990/</t>
  </si>
  <si>
    <t>A4.266 - Association with [Mesophyllum lichenoides]</t>
  </si>
  <si>
    <t>M.AtMB.Mu.CriCom - Crinoid dominated community on Atlantic mid bathyal mud</t>
  </si>
  <si>
    <t>N200 - Kemp et al. (1929); Marr (1938)</t>
  </si>
  <si>
    <t>http://vocab.nerc.ac.uk/collection/L22/current/NETT0103/</t>
  </si>
  <si>
    <t>A4.267 - Algal bioconcretion with [Lithophyllum frondosum] and [Halimeda tuna]</t>
  </si>
  <si>
    <t>M.AtMB.Mu.DeeSpo - Deep sponge aggregation on Atlantic mid bathyal mud</t>
  </si>
  <si>
    <t>N450 - Kemp et al. (1929); Marr (1938)</t>
  </si>
  <si>
    <t>http://vocab.nerc.ac.uk/collection/L22/current/NETT0104/</t>
  </si>
  <si>
    <t>A4.268 - Association with [Laminaria ochroleuca]</t>
  </si>
  <si>
    <t>M.AtMB.Mu.EreCor - Erect coral field on Atlantic mid bathyal mud</t>
  </si>
  <si>
    <t>N50 - Kemp et al. (1929); Marr (1938)</t>
  </si>
  <si>
    <t>http://vocab.nerc.ac.uk/collection/L22/current/NETT0105/</t>
  </si>
  <si>
    <t>A4.269 - Facies with [Eunicella cavolinii]</t>
  </si>
  <si>
    <t>M.AtMB.Mu.InfPol - Mixed infauna dominated by polychaetes in Atlantic mid bathyal mud</t>
  </si>
  <si>
    <t>N70 - Kemp et al. (1929)</t>
  </si>
  <si>
    <t>http://vocab.nerc.ac.uk/collection/L22/current/NETT0106/</t>
  </si>
  <si>
    <t>A4.26A - Facies with [Eunicella singularis]</t>
  </si>
  <si>
    <t>M.AtMB.Mu.SolScl - Solitary scleractinian field on Atlantic mid bathyal mud</t>
  </si>
  <si>
    <t>NBA DNC-2 recording current meter</t>
  </si>
  <si>
    <t>http://vocab.nerc.ac.uk/collection/L22/current/TOOL0584/</t>
  </si>
  <si>
    <t>A4.26B - Facies with [Paramuricea clavata]</t>
  </si>
  <si>
    <t>M.AtMB.Mu.SpnMeg - Sea pens and burrowing megafauna on Atlantic mid bathyal mud</t>
  </si>
  <si>
    <t>NBA DNC-2B recording current meter</t>
  </si>
  <si>
    <t>http://vocab.nerc.ac.uk/collection/L22/current/TOOL0585/</t>
  </si>
  <si>
    <t>A4.26C - Facies with [Parazoanthus axinellae]</t>
  </si>
  <si>
    <t>M.AtMB.Mu.UrcCom - Urchin dominated community on Atlantic mid bathyal mud</t>
  </si>
  <si>
    <t>NBA DNC-2M recording current meter</t>
  </si>
  <si>
    <t>http://vocab.nerc.ac.uk/collection/L22/current/TOOL0586/</t>
  </si>
  <si>
    <t>A4.26D - Coralligenous platforms</t>
  </si>
  <si>
    <t>M.AtMB.Mu.XenCom - Xenophyophore dominated community on Atlantic mid bathyal mud</t>
  </si>
  <si>
    <t>NBA DNC-3 direct reading current meter</t>
  </si>
  <si>
    <t>http://vocab.nerc.ac.uk/collection/L22/current/TOOL0583/</t>
  </si>
  <si>
    <t>A4.27 - Faunal communities on deep moderate energy circalittoral rock</t>
  </si>
  <si>
    <t>M.AtMB.Mx.XenCom - Xenophyophore dominated community on Atlantic mid bathyal mixed sediment</t>
  </si>
  <si>
    <t>NIOZ PRISTINE ultraclean water sampler</t>
  </si>
  <si>
    <t>http://vocab.nerc.ac.uk/collection/L22/current/TOOL0503/</t>
  </si>
  <si>
    <t>A4.271 - Pontic faunal communities on deep moderate energy circalittoral rock</t>
  </si>
  <si>
    <t>M.AtMB.Bi.CorRee - Atlantic mid bathyal cold water coral reef (biogenic structure)</t>
  </si>
  <si>
    <t>NIOZ PVC 15cm manual sediment corer</t>
  </si>
  <si>
    <t>http://vocab.nerc.ac.uk/collection/L22/current/TOOL0806/</t>
  </si>
  <si>
    <t>A4.3 - Atlantic and Mediterranean low energy circalittoral rock</t>
  </si>
  <si>
    <t>M.AtLB.Ro.MixCor - Mixed cold water coral community on Atlantic lower bathyal rock and other hard substrata</t>
  </si>
  <si>
    <t>NIOZ Steel 10.5cm manual sediment corer</t>
  </si>
  <si>
    <t>http://vocab.nerc.ac.uk/collection/L22/current/TOOL0807/</t>
  </si>
  <si>
    <t>A4.31 - Brachiopod and ascidian communities on circalittoral rock</t>
  </si>
  <si>
    <t>M.AtLB.Co.MixCor - Mixed cold water coral community on Atlantic lower bathyal coarse sediment</t>
  </si>
  <si>
    <t>NIOZ fast thermistor string</t>
  </si>
  <si>
    <t>http://vocab.nerc.ac.uk/collection/L22/current/TOOL0840/</t>
  </si>
  <si>
    <t>A4.311 - Solitary ascidians, including [Ascidia mentula] and [Ciona intestinalis], on wave-sheltered circalittoral rock</t>
  </si>
  <si>
    <t>M.AtLB.Co.SolScl - Solitary scleractinian field on Atlantic lower bathyal coarse sediment</t>
  </si>
  <si>
    <t>NIPR-I sampler - Fukuchi et al. (1979)</t>
  </si>
  <si>
    <t>http://vocab.nerc.ac.uk/collection/L22/current/NETT0121/</t>
  </si>
  <si>
    <t>A4.3111 - Solitary ascidians, including [Ascidia mentula] and [Ciona intestinalis], with [Antedon] spp. on wave-sheltered circalittoral rock</t>
  </si>
  <si>
    <t>M.AtLB.Co.XenCom - Xenophyophore dominated community on Atlantic lower bathyal coarse sediment</t>
  </si>
  <si>
    <t>NKE SP2T temperature and depth recorder</t>
  </si>
  <si>
    <t>http://vocab.nerc.ac.uk/collection/L22/current/TOOL0233/</t>
  </si>
  <si>
    <t>A4.3112 - Dense brittlestars with sparse [Ascidia mentula] and [Ciona intestinali]s on sheltered circalittoral mixed substrata</t>
  </si>
  <si>
    <t>M.AtLB.Sa.BurOph - Burrowing ophiuroid community on Atlantic lower bathyal sand</t>
  </si>
  <si>
    <t>NOAA PMEL Miniature Autonomous Plume Recorder</t>
  </si>
  <si>
    <t>http://vocab.nerc.ac.uk/collection/L22/current/TOOL0954/</t>
  </si>
  <si>
    <t>A4.312 - Large solitary ascidians and erect sponges on wave-sheltered circalittoral rock</t>
  </si>
  <si>
    <t>M.AtLB.Sa.InfPol - Mixed infauna dominated by polychaetes in Atlantic mid bathyal sand</t>
  </si>
  <si>
    <t>Nackthai net - Nellen and Hempel (1969)</t>
  </si>
  <si>
    <t>http://vocab.nerc.ac.uk/collection/L22/current/NETT0109/</t>
  </si>
  <si>
    <t>A4.313 - [Antedon] spp., solitary ascidians and fine hydroids on sheltered circalittoral rock</t>
  </si>
  <si>
    <t>M.AtLB.Sa.SolScl - Solitary scleractinian field on Atlantic lower bathyal sand</t>
  </si>
  <si>
    <t>Nansen-Petterson water bottle</t>
  </si>
  <si>
    <t>http://vocab.nerc.ac.uk/collection/L22/current/TOOL0248/</t>
  </si>
  <si>
    <t>A4.314 - [Neocrania anomala] and [Protanthea simplex] on sheltered circalittoral rock</t>
  </si>
  <si>
    <t>M.AtLB.Sa.UrcCom - Urchin dominated community on Atlantic lower bathyal sand</t>
  </si>
  <si>
    <t>National Institute of Oceanography plastic reversing water bottle</t>
  </si>
  <si>
    <t>http://vocab.nerc.ac.uk/collection/L22/current/TOOL0236/</t>
  </si>
  <si>
    <t>A4.3141 - [Neocrania anomala] and [Protanthea simplex] on very wave-sheltered circalittoral rock</t>
  </si>
  <si>
    <t>M.AtLB.Mu.BurOph - Burrowing ophiuroid community on Atlantic lower bathyal mud</t>
  </si>
  <si>
    <t>National Institute of Oceanography water sampling bottle</t>
  </si>
  <si>
    <t>http://vocab.nerc.ac.uk/collection/L22/current/TOOL0540/</t>
  </si>
  <si>
    <t>A4.3142 - [Neocrania anomala], [Dendrodoa grossularia] and [Sarcodictyon roseum] on variable salinity circalittoral rock</t>
  </si>
  <si>
    <t>M.AtLB.Mu.DeeSpo - Deep sponge aggregation on Atlantic lower bathyal mud</t>
  </si>
  <si>
    <t>National Marine Facilities Microelectrode Oxygen Sensor</t>
  </si>
  <si>
    <t>http://vocab.nerc.ac.uk/collection/L22/current/TOOL0405/</t>
  </si>
  <si>
    <t>A4.32 - Mediterranean coralligenous communities sheltered from hydrodynamic action</t>
  </si>
  <si>
    <t>M.AtLB.Mu.EreCor - Erect coral field on Atlantic lower bathyal mud</t>
  </si>
  <si>
    <t>National Oceanography Centre (NOC) Lab-On-Chip (LOC) Nitrate and Nitrite Sensor v3.2c</t>
  </si>
  <si>
    <t>http://vocab.nerc.ac.uk/collection/L22/current/TOOL1103/</t>
  </si>
  <si>
    <t>A4.321 - Association with [Rodriguezella strafforelli]</t>
  </si>
  <si>
    <t>M.AtLB.Mu.InfPol - Mixed infauna dominated by polychaetes in Atlantic lower bathyal mud</t>
  </si>
  <si>
    <t>National Oceanography Centre Colorimetric Microfluidic pH sensor</t>
  </si>
  <si>
    <t>http://vocab.nerc.ac.uk/collection/L22/current/TOOL1129/</t>
  </si>
  <si>
    <t>A4.322 - Facies with [Lophogorgia sarmentosa]</t>
  </si>
  <si>
    <t>M.AtLB.Mu.SolScl - Solitary scleractinian field on Atlantic lower bathyal mud</t>
  </si>
  <si>
    <t>National Oceanography Centre Nitrate Sensor SUV6</t>
  </si>
  <si>
    <t>http://vocab.nerc.ac.uk/collection/L22/current/TOOL0370/</t>
  </si>
  <si>
    <t>A4.33 - Faunal communities on deep low energy circalittoral rock</t>
  </si>
  <si>
    <t>M.AtLB.Mu.UrcCom - Urchin dominated community on Atlantic lower bathyal mud</t>
  </si>
  <si>
    <t>National Oceanography Centre torpedo towfish water sampler</t>
  </si>
  <si>
    <t>http://vocab.nerc.ac.uk/collection/L22/current/TOOL0555/</t>
  </si>
  <si>
    <t>A4.4 - Baltic exposed circalittoral rock</t>
  </si>
  <si>
    <t>M.AtLB.Mu.XenCom - Xenophyophore dominated community on Atlantic lower bathyal mud</t>
  </si>
  <si>
    <t>Navman Jupiter 32 GPS receiver module</t>
  </si>
  <si>
    <t>http://vocab.nerc.ac.uk/collection/L22/current/TOOL0735/</t>
  </si>
  <si>
    <t>A4.5 - Baltic moderately exposed circalittoral rock</t>
  </si>
  <si>
    <t>M.AtLB.Mx.SurOph - Surface dwelling ophiuroid community on Atlantic lower bathyal mixed sediment</t>
  </si>
  <si>
    <t>Neil Brown MK2 conductivity temperature and depth system</t>
  </si>
  <si>
    <t>http://vocab.nerc.ac.uk/collection/L22/current/TOOL0144/</t>
  </si>
  <si>
    <t>A4.6 - Baltic sheltered circalittoral rock</t>
  </si>
  <si>
    <t>M.AtLB.Mx.XenCom - Xenophyophore dominated community on Atlantic lower bathyal mixed sediment</t>
  </si>
  <si>
    <t>Neil Brown MK3 CTD</t>
  </si>
  <si>
    <t>http://vocab.nerc.ac.uk/collection/L22/current/TOOL0002/</t>
  </si>
  <si>
    <t>A4.7 - Features of circalittoral rock</t>
  </si>
  <si>
    <t>M.AtLB.Bi.CorRee - Atlantic lower bathyal cold water coral reef (biogenic structure)</t>
  </si>
  <si>
    <t>Neil Brown MK5 conductivity temperature and depth system</t>
  </si>
  <si>
    <t>http://vocab.nerc.ac.uk/collection/L22/current/TOOL0431/</t>
  </si>
  <si>
    <t>A4.71 - Communities of circalittoral caves and overhangs</t>
  </si>
  <si>
    <t>M.AtUA.Mu.HolCom - Holothurian dominated community on Atlantic upper abyssal mud</t>
  </si>
  <si>
    <t>Neil Brown Smart CTD</t>
  </si>
  <si>
    <t>http://vocab.nerc.ac.uk/collection/L22/current/TOOL0033/</t>
  </si>
  <si>
    <t>A4.711 - Sponges, cup corals and anthozoans on shaded or overhanging circalittoral rock</t>
  </si>
  <si>
    <t>M.AtUA.Mu.InfPol - Mixed infauna dominated by polychaetes in Atlantic upper abyssal mud</t>
  </si>
  <si>
    <t>Neil Brown Smart acoustic current meter</t>
  </si>
  <si>
    <t>http://vocab.nerc.ac.uk/collection/L22/current/TOOL0835/</t>
  </si>
  <si>
    <t>A4.712 - Caves and overhangs with [Parazoanthus axinellae]</t>
  </si>
  <si>
    <t>M.AtUA.Mu.UrcCom - Urchin dominated community on Atlantic upper abyssal mud</t>
  </si>
  <si>
    <t>Nereides 300l sample bottle</t>
  </si>
  <si>
    <t>http://vocab.nerc.ac.uk/collection/L22/current/TOOL0552/</t>
  </si>
  <si>
    <t>A4.713 - Caves and overhangs with [Corallium rubrum]</t>
  </si>
  <si>
    <t>M.AtMA.Mu.CriCom - Crinoid dominated community on Atlantic mid abyssal mud</t>
  </si>
  <si>
    <t>Neuston net - David (1965)</t>
  </si>
  <si>
    <t>http://vocab.nerc.ac.uk/collection/L22/current/NETT0113/</t>
  </si>
  <si>
    <t>A4.714 - Caves and overhangs with [Leptopsammia pruvoti]</t>
  </si>
  <si>
    <t>M.AtMA.Mu.HolCom - Holothurian dominated community on Atlantic mid abyssal mud</t>
  </si>
  <si>
    <t>Neuston net - Ellertsen (1977)</t>
  </si>
  <si>
    <t>http://vocab.nerc.ac.uk/collection/L22/current/NETT0111/</t>
  </si>
  <si>
    <t>A4.715 - Caves and ducts in total darkness (including caves without light or water movement at upper levels)</t>
  </si>
  <si>
    <t>M.ArMB.Ro.CriCom - Crinoid dominated community on Arctic mid bathyal rock and other hard substrata</t>
  </si>
  <si>
    <t>Neuston net - Lippincott and Thomas (1983)</t>
  </si>
  <si>
    <t>http://vocab.nerc.ac.uk/collection/L22/current/NETT0110/</t>
  </si>
  <si>
    <t>A4.716 - Pontic semi-dark caves and overhangs</t>
  </si>
  <si>
    <t>M.ArMB.Ro.MixCor - Mixed cold water coral community on Arctic mid bathyal rock and other hard substrata</t>
  </si>
  <si>
    <t>Neuston net - Sconfietti and Cantonati (1990)</t>
  </si>
  <si>
    <t>http://vocab.nerc.ac.uk/collection/L22/current/NETT0112/</t>
  </si>
  <si>
    <t>A4.72 - Circalittoral fouling faunal communities</t>
  </si>
  <si>
    <t>M.ArMB.Co.BurAne - Burrowing anemone field in Arctic mid bathyal coarse sediment</t>
  </si>
  <si>
    <t>Neuston net - Willis (1963)</t>
  </si>
  <si>
    <t>http://vocab.nerc.ac.uk/collection/L22/current/NETT0116/</t>
  </si>
  <si>
    <t>A4.721 - [Alcyonium digitatum] and [Metridium senile] on moderately wave-exposed circalittoral steel wrecks</t>
  </si>
  <si>
    <t>M.ArMB.Sa.InfPol - Mixed infauna dominated by polychaetes in Arctic mid bathyal sand</t>
  </si>
  <si>
    <t>Neuston net - Zaitsev (1959, 1970)</t>
  </si>
  <si>
    <t>http://vocab.nerc.ac.uk/collection/L22/current/NETT0114/</t>
  </si>
  <si>
    <t>A4.722 - [Ascidiella aspersa] on circalittoral artificial substrata</t>
  </si>
  <si>
    <t>M.ArMB.Mu.InfPol - Mixed infauna dominated by polychaetes in Arctic mid bathyal mud</t>
  </si>
  <si>
    <t>Neuston sampler - Danielssen and Tveite (1968)</t>
  </si>
  <si>
    <t>http://vocab.nerc.ac.uk/collection/L22/current/NETT0117/</t>
  </si>
  <si>
    <t>A4.723 - Pontic large Hydrozoa and [Molgula manhattensis] on circalittoral steel wrecks</t>
  </si>
  <si>
    <t>M.ArLB.Mu.InfPol - Mixed infauna dominated by polychaetes in Arctic lower bathyal mud</t>
  </si>
  <si>
    <t>Neuston sampler - Sameoto and Jaroszynski (1969)</t>
  </si>
  <si>
    <t>http://vocab.nerc.ac.uk/collection/L22/current/NETT0118/</t>
  </si>
  <si>
    <t>A4.73 - Vents and seeps in circalittoral rock</t>
  </si>
  <si>
    <t>M.ArUA.Mu.InfPol - Mixed infauna dominated by polychaetes in Arctic upper abyssal mud</t>
  </si>
  <si>
    <t>Neuston sampler - Schram et al. (1981)</t>
  </si>
  <si>
    <t>http://vocab.nerc.ac.uk/collection/L22/current/NETT0119/</t>
  </si>
  <si>
    <t>A4.731 - Freshwater seeps in circalittoral rock</t>
  </si>
  <si>
    <t>M.AAUB.Co.DeeSpo - Deep sponge aggregation on Atlanto-Arctic upper bathyal mixed sediment</t>
  </si>
  <si>
    <t>Neyrpic bubbler pressure gauge</t>
  </si>
  <si>
    <t>http://vocab.nerc.ac.uk/collection/L22/current/TOOL0610/</t>
  </si>
  <si>
    <t>A4.732 - Oil seeps in circalittoral rock</t>
  </si>
  <si>
    <t>M.AAUB.Co.SpaEnc - Sparse encrusting community on Atlanto-Arctic upper bathyal coarse sediment</t>
  </si>
  <si>
    <t>Niskin bottle</t>
  </si>
  <si>
    <t>http://vocab.nerc.ac.uk/collection/L22/current/TOOL0412/</t>
  </si>
  <si>
    <t>A4.733 - Vents in circalittoral rock</t>
  </si>
  <si>
    <t>M.AAUB.Mx.DeeSpo - Deep sponge aggregation on Atlanto-Arctic upper bathyal mixed sediment</t>
  </si>
  <si>
    <t>Non-toxic sea water supply</t>
  </si>
  <si>
    <t>http://vocab.nerc.ac.uk/collection/L22/current/TOOL0413/</t>
  </si>
  <si>
    <t>A4.734 - Pontic sulphide vents in infralittoral and circalittoral rock</t>
  </si>
  <si>
    <t>M.AtUB.Ro.BarCom.BatHir - [Bathylasma hirsutum] assemblage on Atlantic upper bathyal rock and other hard substrata</t>
  </si>
  <si>
    <t>Nortek 1 MHz acoustic wave and current profiler</t>
  </si>
  <si>
    <t>http://vocab.nerc.ac.uk/collection/L22/current/TOOL0897/</t>
  </si>
  <si>
    <t>A4.735 - Pontic methane seeps in infralittoral an circalittoral rock</t>
  </si>
  <si>
    <t>M.AtUB.Ro.BraCom.DalSep - [Dallina septigera] and [Macandrevia cranium] assemblage on Atlantic upper bathyal rock and other hard substrata</t>
  </si>
  <si>
    <t>Nortek 400 kHz acoustic wave and current profiler</t>
  </si>
  <si>
    <t>http://vocab.nerc.ac.uk/collection/L22/current/TOOL0895/</t>
  </si>
  <si>
    <t>A5 - Sublittoral sediment</t>
  </si>
  <si>
    <t>M.AtUB.Ro.DeeSpo.RetAxi - [Reteporella] and Axinellid sponges on Atlantic upper bathyal  rock and other hard substrata</t>
  </si>
  <si>
    <t>Nortek 600 kHz acoustic wave and current profiler</t>
  </si>
  <si>
    <t>http://vocab.nerc.ac.uk/collection/L22/current/TOOL0896/</t>
  </si>
  <si>
    <t>A5.1 - Sublittoral coarse sediment</t>
  </si>
  <si>
    <t>M.AtUB.Ro.DeeSpo.SpoSty - Lobose sponge and stylasterid  assemblage on Atlantic upper bathyal rock and other hard substrata</t>
  </si>
  <si>
    <t>Nortek Aquadopp 3000 3D Doppler current meter</t>
  </si>
  <si>
    <t>http://vocab.nerc.ac.uk/collection/L22/current/TOOL0477/</t>
  </si>
  <si>
    <t>A5.11 - Infralittoral coarse sediment in low or reduced salinity</t>
  </si>
  <si>
    <t>M.AtUB.Ro.MixCor.DisLop - Discrete [Lophelia pertusa] colonies on Atlantic upper bathyal rock and other hard substrata</t>
  </si>
  <si>
    <t>Nortek Aquadopp 3D doppler current meter</t>
  </si>
  <si>
    <t>http://vocab.nerc.ac.uk/collection/L22/current/TOOL0089/</t>
  </si>
  <si>
    <t>A5.111 - Baltic level gravel bottoms of the infralittoral photic zone with little or no macrophyte vegetation</t>
  </si>
  <si>
    <t>M.AtUB.Ro.SpaEnc.PsoAno - [Psolus squamatus], Anomiidae, serpulid polychaetes and Munida on Atlantic upper bathyal rock and other hard substrata</t>
  </si>
  <si>
    <t>Nortek Aquadopp 400 kHz Doppler current profiler</t>
  </si>
  <si>
    <t>http://vocab.nerc.ac.uk/collection/L22/current/TOOL0392/</t>
  </si>
  <si>
    <t>A5.112 - Baltic gravel banks of the infralittoral photic zone</t>
  </si>
  <si>
    <t>M.AtUB.Ro.SpaEnc.PsoSpo - [Psolus squamatus] and encrusting sponge assemblage on Atlantic upper bathyal rock and other hard substrata</t>
  </si>
  <si>
    <t>Nortek Aquadopp 600 kHz Doppler current profiler</t>
  </si>
  <si>
    <t>http://vocab.nerc.ac.uk/collection/L22/current/TOOL0887/</t>
  </si>
  <si>
    <t>A5.113 - Baltic shell gravel bottoms in the infralittoral photic zone</t>
  </si>
  <si>
    <t>M.AtUB.Co.CriCom.LepCel - [Leptometra celtica] assemblage on Atlantic upper bathyal coarse sediment</t>
  </si>
  <si>
    <t>Nortek Aquadopp 6000 3D Doppler current meter</t>
  </si>
  <si>
    <t>http://vocab.nerc.ac.uk/collection/L22/current/TOOL0476/</t>
  </si>
  <si>
    <t>A5.114 - Baltic gravel bottoms of the aphotic zone</t>
  </si>
  <si>
    <t>M.AtUB.Co.MixCor.DisLop - Discrete [Lophelia pertusa] colonies on Atlantic upper bathyal coarse sediment</t>
  </si>
  <si>
    <t>Nortek Aquadopp Doppler current profiler</t>
  </si>
  <si>
    <t>http://vocab.nerc.ac.uk/collection/L22/current/TOOL0888/</t>
  </si>
  <si>
    <t>A5.115 - Baltic shell gravel bottoms of the aphotic zone</t>
  </si>
  <si>
    <t>M.AtUB.Co.SolScl.CarAct - [Caryophyllia smithii] and [Actinauge richardi] assemblage on Atlantic upper bathyal coarse sediment</t>
  </si>
  <si>
    <t>Nortek Continental 190 kHz Doppler current profiler</t>
  </si>
  <si>
    <t>http://vocab.nerc.ac.uk/collection/L22/current/TOOL0904/</t>
  </si>
  <si>
    <t>A5.12 - Sublittoral coarse sediment in variable salinity (estuaries)</t>
  </si>
  <si>
    <t>M.AtUB.Co.SpaEnc.SpoSer - Pale encrusting sponges and serpulids on Atlantic upper bathyal coarse sediment</t>
  </si>
  <si>
    <t>Nortek Continental 470 kHz Doppler current profiler</t>
  </si>
  <si>
    <t>http://vocab.nerc.ac.uk/collection/L22/current/TOOL0903/</t>
  </si>
  <si>
    <t>A5.13 - Infralittoral coarse sediment</t>
  </si>
  <si>
    <t>M.AtUB.Co.SpaEnc.SquRub - Squat lobster assemblage on Atlantic upper bathyal coarse sediment ([Lophelia] rubble)</t>
  </si>
  <si>
    <t>Nortek Continental Doppler current profiler</t>
  </si>
  <si>
    <t>http://vocab.nerc.ac.uk/collection/L22/current/TOOL0905/</t>
  </si>
  <si>
    <t>A5.131 - Sparse fauna on highly mobile sublittoral shingle (cobbles and pebbles)</t>
  </si>
  <si>
    <t>M.AtUB.Co.UrcCom.CidUrc - Cidarid urchin assemblage on Atlantic upper bathyal coarse sediment</t>
  </si>
  <si>
    <t>Nortek Signature1000 Acoustic Doppler Current Profiler</t>
  </si>
  <si>
    <t>http://vocab.nerc.ac.uk/collection/L22/current/TOOL1009/</t>
  </si>
  <si>
    <t>A5.132 - [Halcampa chrysanthellum] and [Edwardsia timida] on sublittoral clean stone gravel</t>
  </si>
  <si>
    <t>M.AtUB.Sa.CriCom.LepCel - [Leptometra celtica ]assemblage on Atlantic upper bathyal sand</t>
  </si>
  <si>
    <t>Nortek Signature500 Acoustic Doppler Current Profiler</t>
  </si>
  <si>
    <t>http://vocab.nerc.ac.uk/collection/L22/current/TOOL1010/</t>
  </si>
  <si>
    <t>A5.133 - [Moerella] spp. with venerid bivalves in infralittoral gravelly sand</t>
  </si>
  <si>
    <t>M.AtUB.Sa.UrcCom.CidUrc - Cidarid urchin assemblage on Atlantic upper bathyal sand</t>
  </si>
  <si>
    <t>Nortek acoustic wave and current profiler</t>
  </si>
  <si>
    <t>http://vocab.nerc.ac.uk/collection/L22/current/TOOL0898/</t>
  </si>
  <si>
    <t>A5.134 - [Hesionura elongata] and [Microphthalmus similis] with other interstitial polychaetes in infralittoral mobile coarse sand</t>
  </si>
  <si>
    <t>M.AtUB.Sa.UrcCom.GraAcu - [Gracilechinus acutus norvegicus] assemblage on Atlantic upper bathyal sand</t>
  </si>
  <si>
    <t>North Pacific standard net - Motoda (1957)</t>
  </si>
  <si>
    <t>http://vocab.nerc.ac.uk/collection/L22/current/NETT0122/</t>
  </si>
  <si>
    <t>A5.135 - [Glycera lapidum] in impoverished infralittoral mobile gravel and sand</t>
  </si>
  <si>
    <t>M.AtUB.Mu.SpnMeg.KopFie - [Kophobelemnon] fields on Atlantic upper bathyal mud</t>
  </si>
  <si>
    <t>Northstar 826 navigation system</t>
  </si>
  <si>
    <t>http://vocab.nerc.ac.uk/collection/L22/current/TOOL0761/</t>
  </si>
  <si>
    <t>A5.136 - Cumaceans and [Chaetozone setosa] in infralittoral gravelly sand</t>
  </si>
  <si>
    <t>M.AtUB.Bi.CorRee.LopFra - Mixed coral assemblage on Atlantic upper bathyal [Lophelia pertusa] reef framework  (biogenic structure)</t>
  </si>
  <si>
    <t>Northstar 941X GPS receiver</t>
  </si>
  <si>
    <t>http://vocab.nerc.ac.uk/collection/L22/current/TOOL0764/</t>
  </si>
  <si>
    <t>A5.137 - Dense [Lanice conchilega] and other polychaetes in tide-swept infralittoral sand and mixed gravelly sand</t>
  </si>
  <si>
    <t>M.AtUB.Bi.CorRee.LopPer - Atlantic upper bathyal live [Lophelia pertusa] reef (biogenic structure)</t>
  </si>
  <si>
    <t>Northstar 941XD GPS receiver</t>
  </si>
  <si>
    <t>http://vocab.nerc.ac.uk/collection/L22/current/TOOL0765/</t>
  </si>
  <si>
    <t>A5.138 - Association with rhodolithes in coarse sands and fine gravels mixed by waves</t>
  </si>
  <si>
    <t>M.AtMB.Ro.BarCom.BatHir - [Bathylasma hirsutum] assemblage on Atlantic mid bathyal rock and other hard substrata</t>
  </si>
  <si>
    <t>Northstar 951X GPS receiver</t>
  </si>
  <si>
    <t>http://vocab.nerc.ac.uk/collection/L22/current/TOOL0766/</t>
  </si>
  <si>
    <t>A5.139 - Facies with [Gouania wildenowi]</t>
  </si>
  <si>
    <t>M.AtMB.Ro.BraCom.DalSep - [Dallina septigera] and Macandrevia cranium assemblage on Atlantic mid bathyal rock and other hard substrata</t>
  </si>
  <si>
    <t>Northstar 952 GPS receiver</t>
  </si>
  <si>
    <t>http://vocab.nerc.ac.uk/collection/L22/current/TOOL0762/</t>
  </si>
  <si>
    <t>A5.13A - Greenland cockle [Serripes] in shallow coarse sand (influenced by warm low-salinity melt water) of the Arctic</t>
  </si>
  <si>
    <t>M.AtMB.Ro.MixCor.DisLop - Discrete [Lophelia pertusa] colonies on Atlantic mid bathyal rock and other hard substrata</t>
  </si>
  <si>
    <t>Northstar 952X GPS receiver</t>
  </si>
  <si>
    <t>http://vocab.nerc.ac.uk/collection/L22/current/TOOL0767/</t>
  </si>
  <si>
    <t>A5.13B - Pontic clean medium-coarse sands with bivalve associations</t>
  </si>
  <si>
    <t>M.AtMB.Ro.SpaEnc.PsoAno - [Psolus squamatus], Anomiidae, serpulid polychaetes and Munida on Atlantic mid bathyal rock and other hard substrata</t>
  </si>
  <si>
    <t>Northstar 957 SGPS/WAAS receiver</t>
  </si>
  <si>
    <t>http://vocab.nerc.ac.uk/collection/L22/current/TOOL0763/</t>
  </si>
  <si>
    <t>A5.13B1 - Medium-coarse clean sands with [Donax trunculus] and sometimes [Donacilla cornea]</t>
  </si>
  <si>
    <t>M.AtMB.Ro.SpaEnc.PsoSpo - [Psolus squamatus] and encrusting sponge assemblage on Atlantic mid bathyal rock and other hard substrata</t>
  </si>
  <si>
    <t>Nu Instruments Plasma 1700 High Resolution Multi Collector inductively coupled plasma mass spectrometer</t>
  </si>
  <si>
    <t>http://vocab.nerc.ac.uk/collection/L22/current/TOOL0516/</t>
  </si>
  <si>
    <t>A5.13B2 - Medium-coarse clean sands with [Chamelea gallina]</t>
  </si>
  <si>
    <t>M.AtMB.Co.CriCom.LepCel - [Leptometra celtica] assemblage on Atlantic mid bathyal coarse sediment</t>
  </si>
  <si>
    <t>Nu Instruments Plasma I (HR) Multi-Collector Inductively Coupled Plasma Mass Spectrometer</t>
  </si>
  <si>
    <t>http://vocab.nerc.ac.uk/collection/L22/current/TOOL0522/</t>
  </si>
  <si>
    <t>A5.13B3 - Medium-coarse clean sands with [Anadara inaequivalvis]</t>
  </si>
  <si>
    <t>M.AtMB.Mu.UrcCom.GraAcu - [Gracilechinus acutus norvegicus] assemblage on Atlantic mid bathyal mud</t>
  </si>
  <si>
    <t>OCEAN sampler pup net</t>
  </si>
  <si>
    <t>http://vocab.nerc.ac.uk/collection/L22/current/TOOL0987/</t>
  </si>
  <si>
    <t>A5.13B4 - Coarse sands with [Gouldia minima] and amphipods</t>
  </si>
  <si>
    <t>M.AtMB.Mu.XenCom.SyrFra - [Syringammina fragilissima] field on Atlantic mid bathyal mud</t>
  </si>
  <si>
    <t>ORI nets - Omori (1965)</t>
  </si>
  <si>
    <t>http://vocab.nerc.ac.uk/collection/L22/current/NETT0131/</t>
  </si>
  <si>
    <t>A5.13C - Pontic offshore infralittoral coarse sand banks</t>
  </si>
  <si>
    <t>M.AtMB.Mx.XenCom.SyrFra - [Syringammina fragilissima] field on Atlantic mid bathyal mixed sediment</t>
  </si>
  <si>
    <t>ORI-200 - Omori (1965)</t>
  </si>
  <si>
    <t>http://vocab.nerc.ac.uk/collection/L22/current/NETT0132/</t>
  </si>
  <si>
    <t>A5.13D - Pontic [Aonides ornatus], [Modiolus adriaticus] and [Gouldia minima] in coarse sand with shell gravel</t>
  </si>
  <si>
    <t>M.AtMB.Bi.CorRee.LopFra - Mixed coral assemblage on Atlantic mid bathyal [Lophelia pertusa] reef framework  (biogenic structure)</t>
  </si>
  <si>
    <t>ORI-33 - Omori (1965)</t>
  </si>
  <si>
    <t>http://vocab.nerc.ac.uk/collection/L22/current/NETT0169/</t>
  </si>
  <si>
    <t>A5.13E - Pontic [Branchiostoma lanceolatum], [Protodorvillea kefersteini] and [Ophelia limacina] in coarse sand with shell gravel</t>
  </si>
  <si>
    <t>M.AtLB.Ro.MixCor.DisSol - Discrete [Solenosmilia variabilis] colonies on Atlantic lower bathyal rock and other hard substrata</t>
  </si>
  <si>
    <t>ORI-C - Omori (1965)</t>
  </si>
  <si>
    <t>http://vocab.nerc.ac.uk/collection/L22/current/NETT0133/</t>
  </si>
  <si>
    <t>A5.13F - Pontic infralittoral wave-lashed fine gravels and coarse sands</t>
  </si>
  <si>
    <t>M.AtLB.Co.MixCor.DisSol - Discrete [Solenosmilia variabilis] colonies on Atlantic lower bathyal coarse sediment</t>
  </si>
  <si>
    <t>OSIL Marine Snow Catcher</t>
  </si>
  <si>
    <t>http://vocab.nerc.ac.uk/collection/L22/current/TOOL0660/</t>
  </si>
  <si>
    <t>A5.13G - Pontic infralittoral sheltered cobbles, pebbles and shelly gravels with encrusting spirorbid worms</t>
  </si>
  <si>
    <t>M.AtLB.Co.XenCom.SyrFra - [Syringammina fragilissima] field on Atlantic lower bathyal coarse sediment</t>
  </si>
  <si>
    <t>OSi ORG-815 series optical rain gauges</t>
  </si>
  <si>
    <t>http://vocab.nerc.ac.uk/collection/L22/current/TOOL0725/</t>
  </si>
  <si>
    <t>A5.13H - Pontic scoured sublittoral cobbles and pebbles with sparse crustaceans</t>
  </si>
  <si>
    <t>M.AtLB.Sa.UrcCom.GraAcu - [Gracilechinus acutus norvegicus] assemblage on Atlantic lower bathyal sand</t>
  </si>
  <si>
    <t>OSi OWI-430 DSP-WIVIS Present Weather and Visibility Sensor</t>
  </si>
  <si>
    <t>http://vocab.nerc.ac.uk/collection/L22/current/TOOL0726/</t>
  </si>
  <si>
    <t>A5.13I - Pontic silted cobbles with [Balanus eburneus], ascidians, [Actinia aequina], [Mytilus galloprovincialis] and [Pisidia longicornis]</t>
  </si>
  <si>
    <t>M.AtLB.Mu.DeeSpo.PheCar - [Pheronema carpenteri] field on Atlantic lower bathyal mud</t>
  </si>
  <si>
    <t>Ocean Optics HR4000 spectrometer</t>
  </si>
  <si>
    <t>http://vocab.nerc.ac.uk/collection/L22/current/TOOL0964/</t>
  </si>
  <si>
    <t>A5.14 - Circalittoral coarse sediment</t>
  </si>
  <si>
    <t>M.AtLB.Mu.EreCor.AcaArb - [Acanella arbuscula] assemblage on Atlantic lower bathyal mud</t>
  </si>
  <si>
    <t>Ocean Research Institute Vertical Muliple Plankton Sampler - Terazaki (1991)</t>
  </si>
  <si>
    <t>http://vocab.nerc.ac.uk/collection/L22/current/NETT0134/</t>
  </si>
  <si>
    <t>A5.141 - [Pomatoceros triqueter] with barnacles and bryozoan crusts on unstable circalittoral cobbles and pebbles</t>
  </si>
  <si>
    <t>M.AtLB.Mu.UrcCom.GraAcu - [Gracilechinus acutus norvegicus] assemblage on Atlantic lower bathyal mud</t>
  </si>
  <si>
    <t>Ocean Sonics icListen HF hydrophone</t>
  </si>
  <si>
    <t>http://vocab.nerc.ac.uk/collection/L22/current/TOOL0942/</t>
  </si>
  <si>
    <t>A5.142 - [Mediomastus fragilis], [Lumbrineris] spp. and venerid bivalves in circalittoral coarse sand or gravel</t>
  </si>
  <si>
    <t>M.AtLB.Mu.UrcCom.GraAle - [Gracilechinus alexandri], [Psilaster] and [Plinthaster] assemblage on Atlantic lower bathyal mud</t>
  </si>
  <si>
    <t>OceanData TSG103 thermosalinograph</t>
  </si>
  <si>
    <t>http://vocab.nerc.ac.uk/collection/L22/current/TOOL0276/</t>
  </si>
  <si>
    <t>A5.143 - [Protodorvillea kefersteini] and other polychaetes in impoverished circalittoral mixed gravelly sand</t>
  </si>
  <si>
    <t>M.AtLB.Mu.XenCom.SyrFra - [Syringammina fragilissima] field on Atlantic lower bathyal mud</t>
  </si>
  <si>
    <t>OceanWaveS WaMoS II 500 waves and surface current radar</t>
  </si>
  <si>
    <t>http://vocab.nerc.ac.uk/collection/L22/current/TOOL0999/</t>
  </si>
  <si>
    <t>A5.144 - [Neopentadactyla mixta] in circalittoral shell gravel or coarse sand</t>
  </si>
  <si>
    <t>M.AtLB.Mx.SurOph.OphCer - [Ophiomusium lymani] and cerianthid anemone assemblage on Atlantic lower bathyal mixed sediment</t>
  </si>
  <si>
    <t>Octagon net - Sameoto and Jaroszynski (1976)</t>
  </si>
  <si>
    <t>http://vocab.nerc.ac.uk/collection/L22/current/NETT0125/</t>
  </si>
  <si>
    <t>A5.145 - Branchiostoma lanceolatum in circalittoral coarse sand with shell gravel</t>
  </si>
  <si>
    <t>M.AtLB.Mx.XenCom.SyrFra - [Syringammina fragilissima] field on Atlantic lower bathyal mixed sediment</t>
  </si>
  <si>
    <t>Olympus BH2 series system microscope</t>
  </si>
  <si>
    <t>http://vocab.nerc.ac.uk/collection/L22/current/TOOL0575/</t>
  </si>
  <si>
    <t>A5.146 - Scallops on shell gravel and sand with some sand scour</t>
  </si>
  <si>
    <t>M.AtLB.Bi.CorRee.SolFra - Mixed coral assemblage on Atlantic lower bathyal [Solenosmilia] reef framework (biogenic structure)</t>
  </si>
  <si>
    <t>Olympus IMT-2 series inverted microscope</t>
  </si>
  <si>
    <t>http://vocab.nerc.ac.uk/collection/L22/current/TOOL0778/</t>
  </si>
  <si>
    <t>A5.15 - Deep circalittoral coarse sediment</t>
  </si>
  <si>
    <t>M.AtLB.Bi.CorRee.SolVar - Atlantic lower bathyal live [Solenosmilia variabilis] reef (biogenic structure)</t>
  </si>
  <si>
    <t>Omega KFH series strain gauge</t>
  </si>
  <si>
    <t>http://vocab.nerc.ac.uk/collection/L22/current/TOOL0736/</t>
  </si>
  <si>
    <t>A5.151 - [Glycera lapidum], [Thyasira] spp. and [Amythasides macroglossus] in offshore gravelly sand</t>
  </si>
  <si>
    <t>M.AtUA.Mu.HolCom.HygPet - [Hygrosoma petersii], Benthothuria funebris and Oneirophanta assemblage on Atlantic upper abyssal mud</t>
  </si>
  <si>
    <t>Omega ON-950 44005 thermistor</t>
  </si>
  <si>
    <t>http://vocab.nerc.ac.uk/collection/L22/current/TOOL0907/</t>
  </si>
  <si>
    <t>A5.152 - [Hesionura elongata] and [Protodorvillea kefersteini] in offshore coarse sand</t>
  </si>
  <si>
    <t>M.AtUA.Mu.UrcCom.GraAle - [Gracilechinus alexandri], Psilaster and Plinthaster assemblage on Atlantic upper abyssal mud</t>
  </si>
  <si>
    <t>Omni Tinytalk TK-0040 temperature recorder</t>
  </si>
  <si>
    <t>http://vocab.nerc.ac.uk/collection/L22/current/TOOL0182/</t>
  </si>
  <si>
    <t>A5.153 - Pontic offshore shell gravel in strong currents</t>
  </si>
  <si>
    <t>M.AtMA.Mu.CriCom.ThaJun - [Thaumatocrinus jungerseni] assemblage on Atlantic mid abyssal mud</t>
  </si>
  <si>
    <t>Opening-closing Bongo net - McGowan and Brown (1966)</t>
  </si>
  <si>
    <t>http://vocab.nerc.ac.uk/collection/L22/current/NETT0011/</t>
  </si>
  <si>
    <t>A5.1531 - Pontic offshore shell gravel with crustose corallines, sparse [Phyllophora crispa] and [Mytilus galloprovincialis]</t>
  </si>
  <si>
    <t>M.AtMA.Mu.HolCom.PsyLon - [Psycropotes longicauda] and Oneirophanta mutabilis assemblage on Atlantic mid abyssal mud</t>
  </si>
  <si>
    <t>Opening-closing Tucker Trawl - Davis and Barham (1969)</t>
  </si>
  <si>
    <t>http://vocab.nerc.ac.uk/collection/L22/current/NETT0162/</t>
  </si>
  <si>
    <t>A5.1532 - Pontic offshore barren shell gravel with [Polydora ciliata]</t>
  </si>
  <si>
    <t>M.ArMB.Ro.CriCom.HelGla - [Heliometra glacialis], Actinostolid anemones and tube worm assemblage on Arctic mid bathyal rock and other hard substrata</t>
  </si>
  <si>
    <t>Opening-closing mechanism for plankton nets - Bourdillon et al. (1978)</t>
  </si>
  <si>
    <t>http://vocab.nerc.ac.uk/collection/L22/current/NETT0126/</t>
  </si>
  <si>
    <t>A5.154 - Pontic very deep Wurmian shell gravel of the shelf margin</t>
  </si>
  <si>
    <t>M.ArMB.Ro.MixCor.CorGer - [Corymorpha], [Gersemia], Zoantharia and [Heliometra glacialis] on Arctic mid bathyal rock and other hard substrata</t>
  </si>
  <si>
    <t>Opening-closing net - Hoyle (1889)</t>
  </si>
  <si>
    <t>http://vocab.nerc.ac.uk/collection/L22/current/NETT0127/</t>
  </si>
  <si>
    <t>A5.2 - Sublittoral sand</t>
  </si>
  <si>
    <t>M.AAUB.Co.DeeSpo.GeoSpo - [Geodia] and other massive sponges on Atlanto-Arctic upper bathyal coarse sediment</t>
  </si>
  <si>
    <t>Opening-closing net system - Leavitt (1935, 1938)</t>
  </si>
  <si>
    <t>http://vocab.nerc.ac.uk/collection/L22/current/NETT0128/</t>
  </si>
  <si>
    <t>A5.21 - Sublittoral sand in low or reduced salinity</t>
  </si>
  <si>
    <t>M.AAUB.Co.SpaEnc.SpoSer - Pale encrusting sponges and serpulids on Atlanto-Arctic upper bathyal coarse sediment</t>
  </si>
  <si>
    <t>Operational Land Image</t>
  </si>
  <si>
    <t>http://vocab.nerc.ac.uk/collection/L22/current/TOOL1038/</t>
  </si>
  <si>
    <t>A5.211 - Baltic level sandy bottoms of the infralittoral photic zone with little or no macrophyte vegetation</t>
  </si>
  <si>
    <t>M.AAUB.Mx.DeeSpo.GeoSpo - [Geodia] and other massive sponges on Atlanto-Arctic upper bathyal mixed sediment</t>
  </si>
  <si>
    <t>Optical Spectrograph and infrared Imager System</t>
  </si>
  <si>
    <t>http://vocab.nerc.ac.uk/collection/L22/current/TOOL1040/</t>
  </si>
  <si>
    <t>A5.212 - Baltic sand bars of the infralittoral photic zone</t>
  </si>
  <si>
    <t>Ott chart float tide gauge</t>
  </si>
  <si>
    <t>http://vocab.nerc.ac.uk/collection/L22/current/TOOL0097/</t>
  </si>
  <si>
    <t>A5.213 - Baltic sand banks of the infralittoral photic zone</t>
  </si>
  <si>
    <t>Ott magnetic float tide gauge</t>
  </si>
  <si>
    <t>http://vocab.nerc.ac.uk/collection/L22/current/TOOL0099/</t>
  </si>
  <si>
    <t>A5.214 - [Macoma balthica] in brackish environment (seasonally ice-covered)</t>
  </si>
  <si>
    <t>Ott optical float tide gauge</t>
  </si>
  <si>
    <t>http://vocab.nerc.ac.uk/collection/L22/current/TOOL0098/</t>
  </si>
  <si>
    <t>A5.22 - Sublittoral sand in variable salinity (estuaries)</t>
  </si>
  <si>
    <t>Ott pneumatic tide gauge</t>
  </si>
  <si>
    <t>http://vocab.nerc.ac.uk/collection/L22/current/TOOL0016/</t>
  </si>
  <si>
    <t>A5.221 - Infralittoral mobile sand in variable salinity (estuaries)</t>
  </si>
  <si>
    <t>Ozone Monitoring Instrument</t>
  </si>
  <si>
    <t>http://vocab.nerc.ac.uk/collection/L22/current/TOOL1039/</t>
  </si>
  <si>
    <t>A5.222 - [Nephtys cirrosa] and [Macoma balthica] in variable salinity infralittoral mobile sand</t>
  </si>
  <si>
    <t>PDZ Europa 20-20 isotope ratio mass spectrometer</t>
  </si>
  <si>
    <t>http://vocab.nerc.ac.uk/collection/L22/current/TOOL0944/</t>
  </si>
  <si>
    <t>A5.223 - [Neomysis integer] and [Gammarus] spp. in fluctuating low salinity infralittoral mobile sand</t>
  </si>
  <si>
    <t>PDZ Europa ANCA-GSL elemental analyzer</t>
  </si>
  <si>
    <t>http://vocab.nerc.ac.uk/collection/L22/current/TOOL0943/</t>
  </si>
  <si>
    <t>A5.224 - Pontic mobile sands of the Danube mouths</t>
  </si>
  <si>
    <t>PNI Tilt Compensated 3-Axis Compass Module TCM 2.5</t>
  </si>
  <si>
    <t>http://vocab.nerc.ac.uk/collection/L22/current/TOOL1022/</t>
  </si>
  <si>
    <t>A5.23 - Infralittoral fine sand</t>
  </si>
  <si>
    <t>PNS neuston net - Zaitsev (1961, 1970)</t>
  </si>
  <si>
    <t>http://vocab.nerc.ac.uk/collection/L22/current/NETT0145/</t>
  </si>
  <si>
    <t>A5.231 - Infralittoral mobile clean sand with sparse fauna</t>
  </si>
  <si>
    <t>Paine 1600 PSIA pressure sensor</t>
  </si>
  <si>
    <t>http://vocab.nerc.ac.uk/collection/L22/current/TOOL0839/</t>
  </si>
  <si>
    <t>A5.232 - [Sertularia cupressina] and [Hydrallmania falcata] on tide-swept sublittoral sand with cobbles or pebbles</t>
  </si>
  <si>
    <t>Paine 3000 PSIA pressure sensor</t>
  </si>
  <si>
    <t>http://vocab.nerc.ac.uk/collection/L22/current/TOOL0838/</t>
  </si>
  <si>
    <t>A5.233 - [Nephtys cirrosa] and [Bathyporeia] spp. in infralittoral sand</t>
  </si>
  <si>
    <t>Pall AcroPak 200 filter cartridge</t>
  </si>
  <si>
    <t>http://vocab.nerc.ac.uk/collection/L22/current/TOOL0420/</t>
  </si>
  <si>
    <t>A5.234 - Semi-permanent tube-building amphipods and polychaetes in sublittoral sand</t>
  </si>
  <si>
    <t>Parachute net - Wheeler (1941)</t>
  </si>
  <si>
    <t>http://vocab.nerc.ac.uk/collection/L22/current/NETT0135/</t>
  </si>
  <si>
    <t>A5.235 - Mediterranean communities of fine sands in very shallow waters</t>
  </si>
  <si>
    <t>Paroscientific 410K Pressure Transducer</t>
  </si>
  <si>
    <t>http://vocab.nerc.ac.uk/collection/L22/current/TOOL0403/</t>
  </si>
  <si>
    <t>A5.2351 - Facies with [Lentidium mediterraneum]</t>
  </si>
  <si>
    <t>Paroscientific 415K Pressure Transducer</t>
  </si>
  <si>
    <t>http://vocab.nerc.ac.uk/collection/L22/current/TOOL0475/</t>
  </si>
  <si>
    <t>A5.236 - Mediterranean communities of well sorted fine sands</t>
  </si>
  <si>
    <t>Paroscientific Digiquartz depth sensors</t>
  </si>
  <si>
    <t>http://vocab.nerc.ac.uk/collection/L22/current/TOOL0931/</t>
  </si>
  <si>
    <t>A5.237 - Pontic communities of well sorted fine sands</t>
  </si>
  <si>
    <t>Perfluoroalkoxy pipe air sampler</t>
  </si>
  <si>
    <t>http://vocab.nerc.ac.uk/collection/L22/current/TOOL1012/</t>
  </si>
  <si>
    <t>A5.2371 - Pontic shallow fine sands with [Lentidium mediterraneum], [Cerastoderma glaucum], [Cyclope neritea] and amphipod tubes</t>
  </si>
  <si>
    <t>Perkin-Elmer Model 204 Fluorescence Spectrophotometer</t>
  </si>
  <si>
    <t>http://vocab.nerc.ac.uk/collection/L22/current/TOOL0534/</t>
  </si>
  <si>
    <t>A5.2372 - Pontic well sorted fine sands with [Lentidium mediterraneum], [Mya arenaria], [Anadara inaequivalvis] and [Crangon crangon]</t>
  </si>
  <si>
    <t>Perkin-Elmer Model LAMBDA series 25 Spectrophotometer</t>
  </si>
  <si>
    <t>http://vocab.nerc.ac.uk/collection/L22/current/TOOL0946/</t>
  </si>
  <si>
    <t>A5.2373 - Pontic fine sands with [Donax venustus], [Lentidium mediterraneum] and [Lucinella divaricata]</t>
  </si>
  <si>
    <t>Perkin-Elmer Model LAMBDA series 35 Spectrophotometer</t>
  </si>
  <si>
    <t>http://vocab.nerc.ac.uk/collection/L22/current/TOOL0947/</t>
  </si>
  <si>
    <t>A5.2374 - Pontic shallow clean fine sands with [Chamelea gallina], [Lentidium mediterraneum] and [Divaricella divaricata]</t>
  </si>
  <si>
    <t>Perkin-Elmer Model LAMBDA series 45 Spectrophotometer</t>
  </si>
  <si>
    <t>http://vocab.nerc.ac.uk/collection/L22/current/TOOL0948/</t>
  </si>
  <si>
    <t>A5.2375 - Pontic fine sands with [Loripes lacteus], [Pestarella candida] and [Tellina tenuis ]</t>
  </si>
  <si>
    <t>PerkinElmer 2400 Series II CHNS and O elemental analyzer</t>
  </si>
  <si>
    <t>http://vocab.nerc.ac.uk/collection/L22/current/TOOL0908/</t>
  </si>
  <si>
    <t>A5.2376 - Pontic fine sands with [Lucinella divaricata], [Abra alba] and [Upogebia pusilla]</t>
  </si>
  <si>
    <t>PerkinElmer AAnalyst 800 Atomic Absorption Spectrometer</t>
  </si>
  <si>
    <t>http://vocab.nerc.ac.uk/collection/L22/current/TOOL0468/</t>
  </si>
  <si>
    <t>A5.2377 - Pontic fine sands with [Arenicola marina]</t>
  </si>
  <si>
    <t>PerkinElmer AS 93plus autosampler</t>
  </si>
  <si>
    <t>http://vocab.nerc.ac.uk/collection/L22/current/TOOL0485/</t>
  </si>
  <si>
    <t>A5.2378 - Pontic fine sands with [Chamelea gallina], [Cyclope neritea] and [Nassarius nitidus]</t>
  </si>
  <si>
    <t>PerkinElmer Optima 4300 DV inductively coupled plasma optical emission spectrometer</t>
  </si>
  <si>
    <t>http://vocab.nerc.ac.uk/collection/L22/current/TOOL0484/</t>
  </si>
  <si>
    <t xml:space="preserve">A5.2379 - Pontic fine sands with [Solen marginatus] </t>
  </si>
  <si>
    <t>PerkinElmer Tri-Carb 2100TR low activity liquid scintillation analyser</t>
  </si>
  <si>
    <t>http://vocab.nerc.ac.uk/collection/L22/current/TOOL1013/</t>
  </si>
  <si>
    <t>A5.237A - Pontic fine sand with [Anadara inequivalvis]</t>
  </si>
  <si>
    <t>PerkinElmer Tri-Carb 3100TR low activity liquid scintillation analyzer</t>
  </si>
  <si>
    <t>http://vocab.nerc.ac.uk/collection/L22/current/TOOL0820/</t>
  </si>
  <si>
    <t>A5.237B - Pontic fine and muddy sands with [Mya arenaria]</t>
  </si>
  <si>
    <t>PerkinElmer Tri-Carb 3110TR low activity liquid scintillation analyzer</t>
  </si>
  <si>
    <t>http://vocab.nerc.ac.uk/collection/L22/current/TOOL0518/</t>
  </si>
  <si>
    <t>A5.24 - Infralittoral muddy sand</t>
  </si>
  <si>
    <t>Peterson Indented Rotating Sphere Sediment Trap</t>
  </si>
  <si>
    <t>http://vocab.nerc.ac.uk/collection/L22/current/TOOL0917/</t>
  </si>
  <si>
    <t>A5.241 - [Echinocardium cordatum] and [Ensis] spp. in lower shore and shallow sublittoral slightly muddy fine sand</t>
  </si>
  <si>
    <t>Phased Array type L-band Synthetic Aperture Radar</t>
  </si>
  <si>
    <t>http://vocab.nerc.ac.uk/collection/L22/current/TOOL1041/</t>
  </si>
  <si>
    <t>A5.242 - [Fabulina fabula] and [Magelona mirabilis] with venerid bivalves and amphipods in infralittoral compacted fine muddy sand</t>
  </si>
  <si>
    <t>Picarro L1102-i Isotopic Water Liquid Analyzer</t>
  </si>
  <si>
    <t>http://vocab.nerc.ac.uk/collection/L22/current/TOOL0525/</t>
  </si>
  <si>
    <t>A5.243 - [Arenicola marina] in infralittoral fine sand or muddy sand</t>
  </si>
  <si>
    <t>Picarro L2130-I deltaD/delta18O Isotopic Water Analyzer</t>
  </si>
  <si>
    <t>http://vocab.nerc.ac.uk/collection/L22/current/TOOL0517/</t>
  </si>
  <si>
    <t>A5.244 - [Spisula subtruncata] and [Nephtys hombergii] in shallow muddy sand</t>
  </si>
  <si>
    <t>Pico Technologies PT-104 Platinum Resistance Data Logger</t>
  </si>
  <si>
    <t>http://vocab.nerc.ac.uk/collection/L22/current/TOOL0727/</t>
  </si>
  <si>
    <t>A5.245 - [Turritella] in muddy sands</t>
  </si>
  <si>
    <t>Pico-Technology PT-100 Temperature Sensor Model SE012</t>
  </si>
  <si>
    <t>http://vocab.nerc.ac.uk/collection/L22/current/TOOL0844/</t>
  </si>
  <si>
    <t>A5.246 - [Ervillia castanea] beds in infralittoral sand</t>
  </si>
  <si>
    <t>Plankton pump sampler</t>
  </si>
  <si>
    <t>http://vocab.nerc.ac.uk/collection/L22/current/NETT0173/</t>
  </si>
  <si>
    <t>A5.247 - Pontic thalassinid-dominated muddy sands with [Upogebia pusilla]</t>
  </si>
  <si>
    <t>Plankton purse seine - Murphy and Clutter (1972)</t>
  </si>
  <si>
    <t>http://vocab.nerc.ac.uk/collection/L22/current/NETT0138/</t>
  </si>
  <si>
    <t>A5.248 - Pontic muddy sands with [Mya arenaria] and [Anadara inaequivalvis]</t>
  </si>
  <si>
    <t>Plankton-Bar - Tonolli (1951)</t>
  </si>
  <si>
    <t>http://vocab.nerc.ac.uk/collection/L22/current/NETT0140/</t>
  </si>
  <si>
    <t>A5.25 - Circalittoral fine sand</t>
  </si>
  <si>
    <t>Planktonbenthos dredge - Beauchamp (1932)</t>
  </si>
  <si>
    <t>http://vocab.nerc.ac.uk/collection/L22/current/NETT0141/</t>
  </si>
  <si>
    <t>A5.251 - [Echinocyamus pusillus], [Ophelia borealis] and [Abra prismatica] in circalittoral fine sand</t>
  </si>
  <si>
    <t>Planktonbenthos sampler - Hensen (1895)</t>
  </si>
  <si>
    <t>http://vocab.nerc.ac.uk/collection/L22/current/NETT0142/</t>
  </si>
  <si>
    <t>A5.252 - [Abra prismatica], [Bathyporeia elegans] and polychaetes in circalittoral fine sand</t>
  </si>
  <si>
    <t>Plessey 9400 CTD</t>
  </si>
  <si>
    <t>http://vocab.nerc.ac.uk/collection/L22/current/TOOL0009/</t>
  </si>
  <si>
    <t>A5.253 - Medium to very fine sand, 100-120 m, with polychaetes [Spiophanes kroyeri], [Amphipectene auricoma], [Myriochele] sp., [Aricidea wassi] and amphipods [Harpinia antennaria]</t>
  </si>
  <si>
    <t>Plessey Environmenal Systems 6230N bench salinometer</t>
  </si>
  <si>
    <t>http://vocab.nerc.ac.uk/collection/L22/current/TOOL0241/</t>
  </si>
  <si>
    <t>A5.26 - Circalittoral muddy sand</t>
  </si>
  <si>
    <t>Plessey recording current meter model 9021</t>
  </si>
  <si>
    <t>http://vocab.nerc.ac.uk/collection/L22/current/TOOL0577/</t>
  </si>
  <si>
    <t>A5.261 - [Abra alba] and [Nucula nitidosa] in circalittoral muddy sand or slightly mixed sediment</t>
  </si>
  <si>
    <t>Plessey recording current meter model M021</t>
  </si>
  <si>
    <t>http://vocab.nerc.ac.uk/collection/L22/current/TOOL0578/</t>
  </si>
  <si>
    <t>A5.262 - [Amphiura brachiata] with [Astropecten irregularis] and other echinoderms in circalittoral muddy sand</t>
  </si>
  <si>
    <t>Plessey underwater radiometer</t>
  </si>
  <si>
    <t>http://vocab.nerc.ac.uk/collection/L22/current/TOOL0574/</t>
  </si>
  <si>
    <t>A5.263 - Pontic muddy sands with [Spisula subtruncata], [Abra alba], [Parvicardium exiguum] and [Cerastoderma glaucum]</t>
  </si>
  <si>
    <t>Plummet net - Hovekamp ; Daly [personal communication to Wiebe and Benfield]</t>
  </si>
  <si>
    <t>http://vocab.nerc.ac.uk/collection/L22/current/NETT0143/</t>
  </si>
  <si>
    <t>A5.264 - Pontic muddy sands with [Paphia aurea] and [Spisula subtruncata]</t>
  </si>
  <si>
    <t>Plummet net type II - Hovekamp (1989) and Daly [personal communication to Wiebe and Benfield]</t>
  </si>
  <si>
    <t>http://vocab.nerc.ac.uk/collection/L22/current/NETT0144/</t>
  </si>
  <si>
    <t>A5.265 - Pontic upper circalittoral mud with [Spisula subtruncata] and [Aricidea claudiae]</t>
  </si>
  <si>
    <t>Plymouth Marine Laboratory 63-um Bongo net</t>
  </si>
  <si>
    <t>http://vocab.nerc.ac.uk/collection/L22/current/TOOL0983/</t>
  </si>
  <si>
    <t>A5.27 - Deep circalittoral sand</t>
  </si>
  <si>
    <t>Plymouth Marine Laboratory Aiken CTD</t>
  </si>
  <si>
    <t>http://vocab.nerc.ac.uk/collection/L22/current/TOOL0450/</t>
  </si>
  <si>
    <t>A5.271 - Maldanid polychaetes and [Eudorellopsis deformis] in deep circalittoral sand or muddy sand</t>
  </si>
  <si>
    <t>Plymouth Marine Laboratory Interfacial Sampler</t>
  </si>
  <si>
    <t>http://vocab.nerc.ac.uk/collection/L22/current/TOOL0546/</t>
  </si>
  <si>
    <t>A5.272 - [Owenia fusiformis] and [Amphiura filiformis] in deep circalittoral sand or muddy sand</t>
  </si>
  <si>
    <t>Plymouth Marine Laboratory Near-Surface Sampling Device</t>
  </si>
  <si>
    <t>http://vocab.nerc.ac.uk/collection/L22/current/TOOL0548/</t>
  </si>
  <si>
    <t>A5.273 - Baltic sandy bottoms of the aphotic zone</t>
  </si>
  <si>
    <t>Plymouth Marine Laboratory automated Winkler titration system</t>
  </si>
  <si>
    <t>http://vocab.nerc.ac.uk/collection/L22/current/TOOL1145/</t>
  </si>
  <si>
    <t>A5.28 - Mediterranean communities of superficial muddy sands in sheltered waters</t>
  </si>
  <si>
    <t>Plymouth Marine Laboratory twin WP-2 Bongo net</t>
  </si>
  <si>
    <t>http://vocab.nerc.ac.uk/collection/L22/current/TOOL0982/</t>
  </si>
  <si>
    <t>A5.281 - Facies with [Callianassa tyrrhena] and [Kellia corbuloides]</t>
  </si>
  <si>
    <t>Point quadrat</t>
  </si>
  <si>
    <t>http://vocab.nerc.ac.uk/collection/L22/current/TOOL0818/</t>
  </si>
  <si>
    <t>A5.282 - Facies with fresh water resurgences with [Cerastoderma glaucum] and [Cyathura carinata]</t>
  </si>
  <si>
    <t>Polarisation and Directionality of the Earth's Reflectances</t>
  </si>
  <si>
    <t>http://vocab.nerc.ac.uk/collection/L22/current/TOOL1042/</t>
  </si>
  <si>
    <t>A5.283 - Facies with [Loripes lacteus], [Tapes] spp.</t>
  </si>
  <si>
    <t>Polypropylene 10L surface sample bottle</t>
  </si>
  <si>
    <t>http://vocab.nerc.ac.uk/collection/L22/current/TOOL0542/</t>
  </si>
  <si>
    <t>A5.284 - Association with [Caulerpa prolifera] on superficial muddy sands in sheltered waters</t>
  </si>
  <si>
    <t>Poseidon-2</t>
  </si>
  <si>
    <t>http://vocab.nerc.ac.uk/collection/L22/current/TOOL1044/</t>
  </si>
  <si>
    <t>A5.285 - Facies of hydrothermal oozes with [Cyclope neritea] and nematodes</t>
  </si>
  <si>
    <t>Poseidon-3</t>
  </si>
  <si>
    <t>http://vocab.nerc.ac.uk/collection/L22/current/TOOL1045/</t>
  </si>
  <si>
    <t>A5.3 - Sublittoral mud</t>
  </si>
  <si>
    <t>PreSens OXY-10 Mini oxygen meter</t>
  </si>
  <si>
    <t>http://vocab.nerc.ac.uk/collection/L22/current/TOOL1144/</t>
  </si>
  <si>
    <t>A5.31 - Sublittoral mud in low or reduced salinity</t>
  </si>
  <si>
    <t>Precision Measurement Engineering SCAMP microstructure profiler</t>
  </si>
  <si>
    <t>http://vocab.nerc.ac.uk/collection/L22/current/TOOL0473/</t>
  </si>
  <si>
    <t>A5.311 - Baltic brackish water sublittoral muddy biocenoses influenced by varying salinity</t>
  </si>
  <si>
    <t>Pro Oceanus CO2-Pro Submersible pCO2 Sensor</t>
  </si>
  <si>
    <t>http://vocab.nerc.ac.uk/collection/L22/current/TOOL1119/</t>
  </si>
  <si>
    <t>A5.3111 - Baltic muds of the infralittoral photic zone with little or no macrophyte vegetation</t>
  </si>
  <si>
    <t>Pro Oceanus GTD-Pro dissolved gas sensor</t>
  </si>
  <si>
    <t>http://vocab.nerc.ac.uk/collection/L22/current/TOOL0679/</t>
  </si>
  <si>
    <t>A5.3112 - Boreal Baltic narrow inlets with soft mud substrate</t>
  </si>
  <si>
    <t>Proudman Oceanographic Laboratory 1MHz ADCP</t>
  </si>
  <si>
    <t>http://vocab.nerc.ac.uk/collection/L22/current/TOOL0600/</t>
  </si>
  <si>
    <t>A5.32 - Sublittoral mud in variable salinity (estuaries)</t>
  </si>
  <si>
    <t>Proudman Oceanographic Laboratory 250kHz ADCP</t>
  </si>
  <si>
    <t>http://vocab.nerc.ac.uk/collection/L22/current/TOOL0599/</t>
  </si>
  <si>
    <t>A5.321 - [Polydora ciliata] and [Corophium volutator] in variable salinity infralittoral firm mud or clay</t>
  </si>
  <si>
    <t>Proudman Oceanographic Laboratory 75kHz ADCP</t>
  </si>
  <si>
    <t>http://vocab.nerc.ac.uk/collection/L22/current/TOOL0598/</t>
  </si>
  <si>
    <t>A5.322 - [Aphelochaeta marioni] and [Tubificoides] spp. in variable salinity infralittoral mud</t>
  </si>
  <si>
    <t>Pumped multiple sample collection system - Yamazi (1960)</t>
  </si>
  <si>
    <t>http://vocab.nerc.ac.uk/collection/L22/current/NETT0146/</t>
  </si>
  <si>
    <t>A5.323 - [Nephtys hombergii] and [Tubificoides] spp. in variable salinity infralittoral soft mud</t>
  </si>
  <si>
    <t>Quadrat</t>
  </si>
  <si>
    <t>http://vocab.nerc.ac.uk/collection/L22/current/TOOL0817/</t>
  </si>
  <si>
    <t>A5.324 - Infralittoral fluid mobile mud</t>
  </si>
  <si>
    <t>RAPID ISOMAP-UK manual water sampler</t>
  </si>
  <si>
    <t>http://vocab.nerc.ac.uk/collection/L22/current/TOOL0557/</t>
  </si>
  <si>
    <t>A5.325 - [Capitella capitata] and [Tubificoides] spp. in reduced salinity infralittoral muddy sediment</t>
  </si>
  <si>
    <t>RBR Concerto CTD</t>
  </si>
  <si>
    <t>http://vocab.nerc.ac.uk/collection/L22/current/TOOL0856/</t>
  </si>
  <si>
    <t>A5.326 - Oligochaetes in variable or reduced salinity infralittoral muddy sediment</t>
  </si>
  <si>
    <t>RBR DR-1050 depth recorder</t>
  </si>
  <si>
    <t>http://vocab.nerc.ac.uk/collection/L22/current/TOOL0169/</t>
  </si>
  <si>
    <t>A5.327 - [Limnodrilus hoffmeisteri], [Tubifex tubifex] and [Gammarus] spp. in low salinity infralittoral muddy sediment</t>
  </si>
  <si>
    <t>RBR Solo T Temperature logger</t>
  </si>
  <si>
    <t>http://vocab.nerc.ac.uk/collection/L22/current/TOOL1024/</t>
  </si>
  <si>
    <t>A5.328 - Pontic mud with [Spisula subtruncata], [Syndesmia fragilis], and [Cardium paucicostatum] in low and variable salinity</t>
  </si>
  <si>
    <t>RBR TDR-2050 underwater temperature logger</t>
  </si>
  <si>
    <t>http://vocab.nerc.ac.uk/collection/L22/current/TOOL0054/</t>
  </si>
  <si>
    <t>A5.33 - Infralittoral sandy mud</t>
  </si>
  <si>
    <t>RBR TGR-1050P submersible tide gauge</t>
  </si>
  <si>
    <t>http://vocab.nerc.ac.uk/collection/L22/current/TOOL0387/</t>
  </si>
  <si>
    <t>A5.331 - [Nephtys hombergii] and [Macoma balthica] in infralittoral sandy mud</t>
  </si>
  <si>
    <t>RBR TGR-2050 submersible tide gauge</t>
  </si>
  <si>
    <t>http://vocab.nerc.ac.uk/collection/L22/current/TOOL0809/</t>
  </si>
  <si>
    <t>A5.332 - [Sagartiogeton undatus] and [Ascidiella aspersa] on infralittoral sandy mud</t>
  </si>
  <si>
    <t>RBR TR-1050 underwater temperature logger</t>
  </si>
  <si>
    <t>http://vocab.nerc.ac.uk/collection/L22/current/TOOL0055/</t>
  </si>
  <si>
    <t>A5.333 - [Mysella bidentata] and [Abra] spp. in infralittoral sandy mud</t>
  </si>
  <si>
    <t>RBR TR-1060P Temperature Logger</t>
  </si>
  <si>
    <t>http://vocab.nerc.ac.uk/collection/L22/current/TOOL0728/</t>
  </si>
  <si>
    <t>A5.334 - [Melinna palmata] with [Magelona] spp. and [Thyasira] spp. in infralittoral sandy mud</t>
  </si>
  <si>
    <t>RBR TWR-2050 Submersible Tide and Wave Recorder</t>
  </si>
  <si>
    <t>http://vocab.nerc.ac.uk/collection/L22/current/TOOL0729/</t>
  </si>
  <si>
    <t>A5.335 - [Ampelisca] spp., [Photis longicaudata] and other tube-building amphipods and polychaetes in infralittoral sandy mud</t>
  </si>
  <si>
    <t>RBR XR-420 CTD Marine</t>
  </si>
  <si>
    <t>http://vocab.nerc.ac.uk/collection/L22/current/TOOL0053/</t>
  </si>
  <si>
    <t>A5.336 - [Capitella capitata] in enriched sublittoral muddy sediments</t>
  </si>
  <si>
    <t>RBR XR-620 CTD Profiler</t>
  </si>
  <si>
    <t>http://vocab.nerc.ac.uk/collection/L22/current/TOOL0730/</t>
  </si>
  <si>
    <t>A5.337 - Pontic sandy mud with [Melinna palmata]</t>
  </si>
  <si>
    <t>RD200A echosounder</t>
  </si>
  <si>
    <t>http://vocab.nerc.ac.uk/collection/L22/current/TOOL0273/</t>
  </si>
  <si>
    <t>A5.338 - Pontic sandy mud with [Abra alba], Cardiidae and [Mytilus]</t>
  </si>
  <si>
    <t>RPS MetOcean CM 04 PUV current meter</t>
  </si>
  <si>
    <t>http://vocab.nerc.ac.uk/collection/L22/current/TOOL0958/</t>
  </si>
  <si>
    <t>A5.34 - Infralittoral fine mud</t>
  </si>
  <si>
    <t>RPS MetOcean CM 04 current meter</t>
  </si>
  <si>
    <t>http://vocab.nerc.ac.uk/collection/L22/current/TOOL0957/</t>
  </si>
  <si>
    <t>A5.341 - [Cerastoderma edule] with [Abra nitida] in infralittoral mud</t>
  </si>
  <si>
    <t>RS Aqua WaveRadar Rex wave and sea level sensor</t>
  </si>
  <si>
    <t>http://vocab.nerc.ac.uk/collection/L22/current/TOOL0361/</t>
  </si>
  <si>
    <t>A5.342 - [Arenicola marina] in infralittoral mud</t>
  </si>
  <si>
    <t>Radar Altimeter</t>
  </si>
  <si>
    <t>http://vocab.nerc.ac.uk/collection/L22/current/TOOL1046/</t>
  </si>
  <si>
    <t>A5.343 - [Philine aperta] and [Virgularia mirabilis] in soft stable infralittoral mud</t>
  </si>
  <si>
    <t>Radar Altimeter 2</t>
  </si>
  <si>
    <t>http://vocab.nerc.ac.uk/collection/L22/current/TOOL1047/</t>
  </si>
  <si>
    <t>A5.344 - [Ocnus planci] aggregations on sheltered sublittoral muddy sediment</t>
  </si>
  <si>
    <t>Radar Water Level Recorder</t>
  </si>
  <si>
    <t>http://vocab.nerc.ac.uk/collection/L22/current/TOOL0331/</t>
  </si>
  <si>
    <t>A5.345 - [Astarte crenata] beneath high salinity cold polar water</t>
  </si>
  <si>
    <t>Raven Starlink Invicta 210S global positioning system</t>
  </si>
  <si>
    <t>http://vocab.nerc.ac.uk/collection/L22/current/TOOL0899/</t>
  </si>
  <si>
    <t>A5.346 - Oligochaetes in mobile mud</t>
  </si>
  <si>
    <t>Raytheon RD500 singlebeam echosounder</t>
  </si>
  <si>
    <t>http://vocab.nerc.ac.uk/collection/L22/current/TOOL0770/</t>
  </si>
  <si>
    <t>A5.347 - Pontic mobile muds of the River Danube mouths</t>
  </si>
  <si>
    <t>Raytheon Raychart 320 GPS</t>
  </si>
  <si>
    <t>http://vocab.nerc.ac.uk/collection/L22/current/TOOL0769/</t>
  </si>
  <si>
    <t>A5.35 - Circalittoral sandy mud</t>
  </si>
  <si>
    <t>Raytheon Raymarine V820 singlebeam echosounder</t>
  </si>
  <si>
    <t>http://vocab.nerc.ac.uk/collection/L22/current/TOOL0771/</t>
  </si>
  <si>
    <t>A5.351 - [Amphiura filiformis], [Mysella bidentata] and [Abra nitida] in circalittoral sandy mud</t>
  </si>
  <si>
    <t>Raytheon Raynav 300 GPS</t>
  </si>
  <si>
    <t>http://vocab.nerc.ac.uk/collection/L22/current/TOOL0768/</t>
  </si>
  <si>
    <t>A5.352 - [Thyasira] spp. and [Nuculoma tenuis] in circalittoral sandy mud</t>
  </si>
  <si>
    <t>ReefNet Sensus Ultra</t>
  </si>
  <si>
    <t>http://vocab.nerc.ac.uk/collection/L22/current/TOOL0731/</t>
  </si>
  <si>
    <t>A5.353 - [Amphiura filiformis] and [Nuculoma tenuis] in circalittoral and offshore muddy sand</t>
  </si>
  <si>
    <t>Reeve net - Reeve (1981)</t>
  </si>
  <si>
    <t>http://vocab.nerc.ac.uk/collection/L22/current/NETT0147/</t>
  </si>
  <si>
    <t>A5.354 - [Virgularia mirabilis] and [Ophiura] spp. with [Pecten maximus] on circalittoral sandy or shelly mud</t>
  </si>
  <si>
    <t>Remote Measurement and Research Co. Portable Radiation Package model 1</t>
  </si>
  <si>
    <t>http://vocab.nerc.ac.uk/collection/L22/current/TOOL0912/</t>
  </si>
  <si>
    <t>A5.3541 - [Virgularia mirabilis] and [Ophiura] spp. with [Pecten maximus], hydroids and ascidians on circalittoral sandy or shelly mud with shells or stones</t>
  </si>
  <si>
    <t>Rockland Scientific FP07-38 microstructure thermistor</t>
  </si>
  <si>
    <t>http://vocab.nerc.ac.uk/collection/L22/current/TOOL0641/</t>
  </si>
  <si>
    <t>A5.355 - [Lagis koreni] and [Phaxas pellucidus] in circalittoral sandy mud</t>
  </si>
  <si>
    <t>Rockland Scientific Geo-electro magnetic current meter (GEMCM)</t>
  </si>
  <si>
    <t>http://vocab.nerc.ac.uk/collection/L22/current/TOOL0643/</t>
  </si>
  <si>
    <t>A5.356 - Pontic circalittoral sandy muds with [Heteromastus filiformis], [Dipolydora quadrilobata] and [Nephthys hombergii]</t>
  </si>
  <si>
    <t>Rockland Scientific SPM-38 velocity shear probe</t>
  </si>
  <si>
    <t>http://vocab.nerc.ac.uk/collection/L22/current/TOOL0642/</t>
  </si>
  <si>
    <t>A5.36 - Circalittoral fine mud</t>
  </si>
  <si>
    <t>Rockland Scientific Vertical Microstructure Profiler (VMP) 2000</t>
  </si>
  <si>
    <t>http://vocab.nerc.ac.uk/collection/L22/current/TOOL0864/</t>
  </si>
  <si>
    <t>A5.361 - Seapens and burrowing megafauna in circalittoral fine mud</t>
  </si>
  <si>
    <t>Rockland Scientific Vertical Microstructure Profiler (VMP) 5500</t>
  </si>
  <si>
    <t>http://vocab.nerc.ac.uk/collection/L22/current/TOOL0639/</t>
  </si>
  <si>
    <t>A5.3611 - Seapens, including [Funiculina quadrangularis], and burrowing megafauna in undisturbed circalittoral fine mud</t>
  </si>
  <si>
    <t>Rockland Scientific Vertical Microstructure Profiler (VMP) 6000</t>
  </si>
  <si>
    <t>http://vocab.nerc.ac.uk/collection/L22/current/TOOL1150/</t>
  </si>
  <si>
    <t>A5.362 - Burrowing megafauna and [Maxmuelleria lankesteri] in circalittoral mud</t>
  </si>
  <si>
    <t>Rockland Scientific Vertical Microstructure Profiler VMP 500</t>
  </si>
  <si>
    <t>http://vocab.nerc.ac.uk/collection/L22/current/TOOL0576/</t>
  </si>
  <si>
    <t>A5.363 - [Brissopsis lyrifera] and [Amphiura chiajei] in circalittoral mud</t>
  </si>
  <si>
    <t>Rockwell Collins PLGR 96 global positioning receiver</t>
  </si>
  <si>
    <t>http://vocab.nerc.ac.uk/collection/L22/current/TOOL0882/</t>
  </si>
  <si>
    <t>A5.364 - Silty sediments &gt; 140 m with polychaetes [Lumbrineris fragilis], [Levinsenia gracilis] and amphipods [Eriopisa elongata]</t>
  </si>
  <si>
    <t>Rosemount ST2401 temperature probe</t>
  </si>
  <si>
    <t>http://vocab.nerc.ac.uk/collection/L22/current/TOOL0808/</t>
  </si>
  <si>
    <t>A5.365 - [Spiochaetopterus] beneath high salinity Atlantic water</t>
  </si>
  <si>
    <t>Rosette-Controlled Tucker Trawl system - Burd and Thompson (1993)</t>
  </si>
  <si>
    <t>http://vocab.nerc.ac.uk/collection/L22/current/NETT0157/</t>
  </si>
  <si>
    <t>A5.366 - [Macoma calcarea] in deep-water soft clayey mud</t>
  </si>
  <si>
    <t>Rotronic Hygromet MP102H temperature and humidity probe</t>
  </si>
  <si>
    <t>http://vocab.nerc.ac.uk/collection/L22/current/TOOL0494/</t>
  </si>
  <si>
    <t>A5.367 - Pontic very soft, organic-rich muds of the Danube front</t>
  </si>
  <si>
    <t>Rotronic Hygromet MP402H temperature and humidity probe</t>
  </si>
  <si>
    <t>http://vocab.nerc.ac.uk/collection/L22/current/TOOL0495/</t>
  </si>
  <si>
    <t>A5.3671 - Very soft muds with [Nephthys hombergii]</t>
  </si>
  <si>
    <t>Rotronic Instruments Hygromet (MP1xxH) humidity and temperature probe series</t>
  </si>
  <si>
    <t>http://vocab.nerc.ac.uk/collection/L22/current/TOOL0618/</t>
  </si>
  <si>
    <t>A5.3672 - Soft muds with [Abra prismatica], [Acanthocardia paucicostata] and [Spisula subtruncata]</t>
  </si>
  <si>
    <t>Rotronic Instruments MP103A humidity and temperature probe</t>
  </si>
  <si>
    <t>http://vocab.nerc.ac.uk/collection/L22/current/TOOL0399/</t>
  </si>
  <si>
    <t>A5.368 - Pontic thalassinid-dominated circalittoral muds</t>
  </si>
  <si>
    <t>Rotronic Instruments MP1xxA humidity and temperature probe series</t>
  </si>
  <si>
    <t>http://vocab.nerc.ac.uk/collection/L22/current/TOOL0617/</t>
  </si>
  <si>
    <t>A5.369 - Pontic circalittoral muds with [Acanthocardia paucicostata], [Papillicardium papillosum] and hydroids</t>
  </si>
  <si>
    <t>http://mmisw.org/ont/trdi/platforms/remotelyOperatedVehicle</t>
  </si>
  <si>
    <t>A5.36A - Pontic circalittoral muds with [Mya arenaria] and Spisula subtruncata</t>
  </si>
  <si>
    <t>Ruthern Instruments marine pH monitor</t>
  </si>
  <si>
    <t>http://vocab.nerc.ac.uk/collection/L22/current/TOOL0200/</t>
  </si>
  <si>
    <t>A5.36B - Pontic circalittoral muds with [Mellina palmata] and [Aricidea claudiae]</t>
  </si>
  <si>
    <t>SAIV SD-204 CTD</t>
  </si>
  <si>
    <t>http://vocab.nerc.ac.uk/collection/L22/current/TOOL0180/</t>
  </si>
  <si>
    <t>A5.37 - Deep circalittoral mud</t>
  </si>
  <si>
    <t>SAMS C18 high performance liquid chromatograph and fluorometric detector</t>
  </si>
  <si>
    <t>http://vocab.nerc.ac.uk/collection/L22/current/TOOL0829/</t>
  </si>
  <si>
    <t>A5.371 - [Ampharete falcata] turf with [Parvicardium ovale] on cohesive muddy sediment near margins of deep stratified seas</t>
  </si>
  <si>
    <t>SCanning Imaging Absorption spectroMeter for Atmospheric CHartographY</t>
  </si>
  <si>
    <t>http://vocab.nerc.ac.uk/collection/L22/current/TOOL1048/</t>
  </si>
  <si>
    <t>A5.372 - Foraminiferans and [Thyasira] spp. in deep circalittoral soft mud</t>
  </si>
  <si>
    <t>SEAL Analytical QuAAtro Autoanalyser</t>
  </si>
  <si>
    <t>http://vocab.nerc.ac.uk/collection/L22/current/TOOL0511/</t>
  </si>
  <si>
    <t>A5.373 - [Styela gelatinosa], [Pseudamussium septemradiatum] and solitary ascidians on sheltered deep circalittoral muddy sediment</t>
  </si>
  <si>
    <t>SEBAPULS 20 radar water level recorder</t>
  </si>
  <si>
    <t>http://vocab.nerc.ac.uk/collection/L22/current/TOOL0094/</t>
  </si>
  <si>
    <t>A5.374 - [Capitella capitata] and [Thyasira] spp. in organically-enriched offshore circalittoral mud and sandy mud</t>
  </si>
  <si>
    <t>SEBAPULS 30 radar water level recorder</t>
  </si>
  <si>
    <t>http://vocab.nerc.ac.uk/collection/L22/current/TOOL0095/</t>
  </si>
  <si>
    <t>A5.3741 - [Capitella capitata], [Thyasira] spp. and [Ophryotrocha dubia] inorganically-enriched offshore circalittoral mud or sandy mud</t>
  </si>
  <si>
    <t>SEBAPULS 70 radar water level recorder</t>
  </si>
  <si>
    <t>http://vocab.nerc.ac.uk/collection/L22/current/TOOL0096/</t>
  </si>
  <si>
    <t>A5.375 - [Levinsenia gracilis] and [Heteromastus filifirmis] in offshore circalittoral mud and sandy mud</t>
  </si>
  <si>
    <t>SIS Dissolved Oxygen Analyser</t>
  </si>
  <si>
    <t>http://vocab.nerc.ac.uk/collection/L22/current/TOOL0630/</t>
  </si>
  <si>
    <t>A5.376 - [Paramphinome jeffreysii], [Thyasira] spp. and [Amphiura filiformis] in offshore circalittoral sandy mud</t>
  </si>
  <si>
    <t>SMRU GPS Satellite Relay Data Logger (Argos)</t>
  </si>
  <si>
    <t>http://vocab.nerc.ac.uk/collection/L22/current/TOOL0873/</t>
  </si>
  <si>
    <t>A5.377 - [Myrtea spinifera] and polychaetes in offshore circalittoral sandy mud</t>
  </si>
  <si>
    <t>SMRU Ltd CTD-Satellite Relay Data Logger 9000</t>
  </si>
  <si>
    <t>http://vocab.nerc.ac.uk/collection/L22/current/TOOL0446/</t>
  </si>
  <si>
    <t>A5.378 - Baltic muddy bottoms of the aphotic zone</t>
  </si>
  <si>
    <t>SMRU Ltd CTD/Fluorometer Satellite Relay Data Logger</t>
  </si>
  <si>
    <t>http://vocab.nerc.ac.uk/collection/L22/current/TOOL0720/</t>
  </si>
  <si>
    <t>A5.379 - Pontic deep circalittoral muds with [Modiolula phaseolina]</t>
  </si>
  <si>
    <t>SMRU Ltd Satellite Relay Data Logger 9000x</t>
  </si>
  <si>
    <t>http://vocab.nerc.ac.uk/collection/L22/current/TOOL0719/</t>
  </si>
  <si>
    <t>A5.37A - Pontic deep circalittoral muds with [Terebellides stroemi] and [Amphiura] sp.</t>
  </si>
  <si>
    <t>SPX Bran+Luebbe colorimetric Autoanalyser 3</t>
  </si>
  <si>
    <t>http://vocab.nerc.ac.uk/collection/L22/current/TOOL0497/</t>
  </si>
  <si>
    <t xml:space="preserve">A5.37B - Pontic deep circalittoral muds with [Pachycerianthus solitarius] </t>
  </si>
  <si>
    <t>Satlantic FIRe system - Fluorescence Induction and Relaxation of Emission Spectrometer</t>
  </si>
  <si>
    <t>http://vocab.nerc.ac.uk/collection/L22/current/TOOL0860/</t>
  </si>
  <si>
    <t>A5.37C - Pontic periazoic white calcareous muds with [Bougainvillia ramosa] and nematodes</t>
  </si>
  <si>
    <t>Satlantic HyperOCR spectroradiometer series</t>
  </si>
  <si>
    <t>http://vocab.nerc.ac.uk/collection/L22/current/TOOL1117/</t>
  </si>
  <si>
    <t>A5.38 - Mediterranean communities of muddy detritic bottoms</t>
  </si>
  <si>
    <t>Satlantic ISUS V2 Nitrate Sensor</t>
  </si>
  <si>
    <t>http://vocab.nerc.ac.uk/collection/L22/current/TOOL0135/</t>
  </si>
  <si>
    <t>A5.381 - Facies with [Ophiothrix quinquemaculata]</t>
  </si>
  <si>
    <t>Satlantic ISUS V3 Nitrate Sensor</t>
  </si>
  <si>
    <t>http://vocab.nerc.ac.uk/collection/L22/current/TOOL0528/</t>
  </si>
  <si>
    <t>A5.39 - Mediterranean communities of coastal terrigenous muds</t>
  </si>
  <si>
    <t>Satlantic Micro Surface Acquisition System (MicroSAS) radiometer</t>
  </si>
  <si>
    <t>http://vocab.nerc.ac.uk/collection/L22/current/TOOL0398/</t>
  </si>
  <si>
    <t>A5.391 - Facies of soft muds with [Turritella tricarinata communis]</t>
  </si>
  <si>
    <t>Satlantic OCR-504 multispectral radiometer</t>
  </si>
  <si>
    <t>http://vocab.nerc.ac.uk/collection/L22/current/TOOL0625/</t>
  </si>
  <si>
    <t>A5.392 - Facies of sticky muds with [Virgularia mirabilis] and [Pennatula phosphorea]</t>
  </si>
  <si>
    <t>Satlantic OCR-507 multispectral radiometer</t>
  </si>
  <si>
    <t>http://vocab.nerc.ac.uk/collection/L22/current/TOOL0442/</t>
  </si>
  <si>
    <t>A5.393 - Facies of sticky muds with [Alcyonium palmatum] and [Stichopus regalis]</t>
  </si>
  <si>
    <t>Satlantic Photosynthetically Active Radiation sensor</t>
  </si>
  <si>
    <t>http://vocab.nerc.ac.uk/collection/L22/current/TOOL0973/</t>
  </si>
  <si>
    <t>A5.4 - Sublittoral mixed sediments</t>
  </si>
  <si>
    <t>Satlantic Submersible Ultraviolet Nitrate Analyser</t>
  </si>
  <si>
    <t>http://vocab.nerc.ac.uk/collection/L22/current/TOOL0489/</t>
  </si>
  <si>
    <t>A5.41 - Sublittoral mixed sediment in low or reduced salinity</t>
  </si>
  <si>
    <t>Scanning Multichannel Microwave Radiometer</t>
  </si>
  <si>
    <t>http://vocab.nerc.ac.uk/collection/L22/current/TOOL1050/</t>
  </si>
  <si>
    <t>A5.411 - Baltic level mixed sediment bottoms of the infralittoral photic zone with little or no macrophyte vegetation</t>
  </si>
  <si>
    <t>Scotia closing plankton net - Bruce (1904)</t>
  </si>
  <si>
    <t>http://vocab.nerc.ac.uk/collection/L22/current/NETT0151/</t>
  </si>
  <si>
    <t>A5.412 - Baltic mixed sediment bottoms of the aphotic zone</t>
  </si>
  <si>
    <t>Scripps Institution of Oceanography Hydrographic Doppler Sonar System</t>
  </si>
  <si>
    <t>http://vocab.nerc.ac.uk/collection/L22/current/TOOL0884/</t>
  </si>
  <si>
    <t>A5.42 - Sublittoral mixed sediment in variable salinity (estuaries)</t>
  </si>
  <si>
    <t>Scripps-Narragansett high-speed multiple plankton sampler - Fish and Snodgrass (1962)</t>
  </si>
  <si>
    <t>http://vocab.nerc.ac.uk/collection/L22/current/NETT0152/</t>
  </si>
  <si>
    <t>A5.421 - [Aphelochaeta] spp. and [Polydora] spp. in variable salinity infralittoral mixed sediment</t>
  </si>
  <si>
    <t>Sea Data Inverted Echo Sounder (IES)</t>
  </si>
  <si>
    <t>http://vocab.nerc.ac.uk/collection/L22/current/TOOL1130/</t>
  </si>
  <si>
    <t>A5.422 - [Crepidula fornicata] and [Mediomastus fragilis] in variable salinity infralittoral mixed sediment</t>
  </si>
  <si>
    <t>Sea and Sun Technology Microstructure Profiler MSS 90</t>
  </si>
  <si>
    <t>http://vocab.nerc.ac.uk/collection/L22/current/TOOL0453/</t>
  </si>
  <si>
    <t>A5.43 - Infralittoral mixed sediments</t>
  </si>
  <si>
    <t>Sea and Sun Technology and ISW Wassermesstechnik microstructure profiler</t>
  </si>
  <si>
    <t>http://vocab.nerc.ac.uk/collection/L22/current/TOOL0439/</t>
  </si>
  <si>
    <t>A5.431 - [Crepidula fornicata] with ascidians and anemones on infralittoral coarse mixed sediment</t>
  </si>
  <si>
    <t>Sea-Bird SBE 13 Dissolved Oxygen Sensor</t>
  </si>
  <si>
    <t>http://vocab.nerc.ac.uk/collection/L22/current/TOOL0039/</t>
  </si>
  <si>
    <t>A5.432 - [Sabella pavonina] with sponges and anemones on infralittoral mixed sediment</t>
  </si>
  <si>
    <t>Sea-Bird SBE 16 SEACAT C-T Recorder</t>
  </si>
  <si>
    <t>http://vocab.nerc.ac.uk/collection/L22/current/TOOL0023/</t>
  </si>
  <si>
    <t>A5.433 - [Venerupis senegalensis], [Amphipholis squamata] and [Apseudes latreilli] in infralittoral mixed sediment</t>
  </si>
  <si>
    <t>Sea-Bird SBE 16Plus SEACAT C-T Recorder</t>
  </si>
  <si>
    <t>http://vocab.nerc.ac.uk/collection/L22/current/TOOL0100/</t>
  </si>
  <si>
    <t>A5.434 - [Limaria hians] beds in tide-swept sublittoral muddy mixed sediment</t>
  </si>
  <si>
    <t>Sea-Bird SBE 16Plus V2 SEACAT C-T Recorder</t>
  </si>
  <si>
    <t>http://vocab.nerc.ac.uk/collection/L22/current/TOOL0870/</t>
  </si>
  <si>
    <t>A5.435 - Oyster beds on shallow sublittoral muddy mixed sediment</t>
  </si>
  <si>
    <t>Sea-Bird SBE 18 pH Sensor</t>
  </si>
  <si>
    <t>http://vocab.nerc.ac.uk/collection/L22/current/TOOL0069/</t>
  </si>
  <si>
    <t>A5.44 - Circalittoral mixed sediments</t>
  </si>
  <si>
    <t>Sea-Bird SBE 19 SEACAT CTD</t>
  </si>
  <si>
    <t>http://vocab.nerc.ac.uk/collection/L22/current/TOOL0042/</t>
  </si>
  <si>
    <t>A5.441 - [Cerianthus lloydii] and other burrowing anemones in circalittoral muddy mixed sediment</t>
  </si>
  <si>
    <t>Sea-Bird SBE 19plus SEACAT CTD</t>
  </si>
  <si>
    <t>http://vocab.nerc.ac.uk/collection/L22/current/TOOL0047/</t>
  </si>
  <si>
    <t>A5.4411 - [Cerianthus lloydii] with [Nemertesia] spp. and other hydroids in circalittoral muddy mixed sediment</t>
  </si>
  <si>
    <t>Sea-Bird SBE 19plus V2 SEACAT CTD</t>
  </si>
  <si>
    <t>http://vocab.nerc.ac.uk/collection/L22/current/TOOL0871/</t>
  </si>
  <si>
    <t>A5.442 - Sparse [Modiolus modiolus], dense [Cerianthus lloydii] and burrowing holothurians on sheltered circalittoral stones and mixed sediment</t>
  </si>
  <si>
    <t>Sea-Bird SBE 21 Thermosalinograph</t>
  </si>
  <si>
    <t>http://vocab.nerc.ac.uk/collection/L22/current/TOOL0667/</t>
  </si>
  <si>
    <t>A5.443 - [Mysella bidentata] and [Thyasira] spp. in circalittoral muddy mixed sediment</t>
  </si>
  <si>
    <t>Sea-Bird SBE 25 Sealogger CTD</t>
  </si>
  <si>
    <t>http://vocab.nerc.ac.uk/collection/L22/current/TOOL0040/</t>
  </si>
  <si>
    <t>A5.444 - [Flustra foliacea] and [Hydrallmania falcata] on tide-swept circalittoral mixed sediment</t>
  </si>
  <si>
    <t>Sea-Bird SBE 26 SEAGAUGE Wave and Tide Recorder</t>
  </si>
  <si>
    <t>http://vocab.nerc.ac.uk/collection/L22/current/TOOL0024/</t>
  </si>
  <si>
    <t>A5.445 - [Ophiothrix fragilis] and/or [Ophiocomina nigra] brittlestar beds on sublittoral mixed sediment</t>
  </si>
  <si>
    <t>Sea-Bird SBE 26plus SEAGAUGE Wave and Tide Recorder</t>
  </si>
  <si>
    <t>http://vocab.nerc.ac.uk/collection/L22/current/TOOL0696/</t>
  </si>
  <si>
    <t>A5.446 - Sandy mixed sediment with [Alcyonidium diaphanum]</t>
  </si>
  <si>
    <t>Sea-Bird SBE 35 thermometer</t>
  </si>
  <si>
    <t>http://vocab.nerc.ac.uk/collection/L22/current/TOOL0318/</t>
  </si>
  <si>
    <t>A5.45 - Deep circalittoral mixed sediments</t>
  </si>
  <si>
    <t>Sea-Bird SBE 37-IM MicroCAT C-T Sensor</t>
  </si>
  <si>
    <t>http://vocab.nerc.ac.uk/collection/L22/current/TOOL0022/</t>
  </si>
  <si>
    <t>A5.451 - Polychaete-rich deep [Venus] community in offshore mixed sediments</t>
  </si>
  <si>
    <t>Sea-Bird SBE 37-IMP MicroCAT C-T Sensor</t>
  </si>
  <si>
    <t>http://vocab.nerc.ac.uk/collection/L22/current/TOOL0019/</t>
  </si>
  <si>
    <t>A5.46 - Mediterranean animal communities of coastal detritic bottoms</t>
  </si>
  <si>
    <t>Sea-Bird SBE 37-SI MicroCAT C-T Sensor</t>
  </si>
  <si>
    <t>http://vocab.nerc.ac.uk/collection/L22/current/TOOL0021/</t>
  </si>
  <si>
    <t>A5.461 - Facies with [Ophiura texturata]</t>
  </si>
  <si>
    <t>Sea-Bird SBE 37-SIP MicroCAT C-T Sensor</t>
  </si>
  <si>
    <t>http://vocab.nerc.ac.uk/collection/L22/current/TOOL0020/</t>
  </si>
  <si>
    <t>A5.462 - Facies with Synascidies</t>
  </si>
  <si>
    <t>Sea-Bird SBE 37-SM MicroCAT C-T Sensor</t>
  </si>
  <si>
    <t>http://vocab.nerc.ac.uk/collection/L22/current/TOOL0017/</t>
  </si>
  <si>
    <t>A5.463 - Facies with large Bryozoa</t>
  </si>
  <si>
    <t>Sea-Bird SBE 37-SMP MicroCAT C-T Sensor</t>
  </si>
  <si>
    <t>http://vocab.nerc.ac.uk/collection/L22/current/TOOL0018/</t>
  </si>
  <si>
    <t>A5.47 - Mediterranean communities of shelf-edge detritic bottoms</t>
  </si>
  <si>
    <t>Sea-Bird SBE 37-SMP-IDO MicroCAT C-T-DO</t>
  </si>
  <si>
    <t>http://vocab.nerc.ac.uk/collection/L22/current/TOOL0634/</t>
  </si>
  <si>
    <t>A5.471 - Facies with [Neolampas rostellata]</t>
  </si>
  <si>
    <t>Sea-Bird SBE 37-SMP-ODO MicroCAT C-T-ODO</t>
  </si>
  <si>
    <t>http://vocab.nerc.ac.uk/collection/L22/current/TOOL0869/</t>
  </si>
  <si>
    <t>A5.472 - Facies with [Leptometra phalangium]</t>
  </si>
  <si>
    <t>Sea-Bird SBE 38 thermometer</t>
  </si>
  <si>
    <t>http://vocab.nerc.ac.uk/collection/L22/current/TOOL0191/</t>
  </si>
  <si>
    <t>A5.5 - Sublittoral macrophyte-dominated sediment</t>
  </si>
  <si>
    <t>Sea-Bird SBE 39 temperature recorder</t>
  </si>
  <si>
    <t>http://vocab.nerc.ac.uk/collection/L22/current/TOOL0266/</t>
  </si>
  <si>
    <t>Sea-Bird SBE 39-IM temperature recorder</t>
  </si>
  <si>
    <t>http://vocab.nerc.ac.uk/collection/L22/current/TOOL0688/</t>
  </si>
  <si>
    <t>A5.511 - [Phymatolithon calcareum] maerl beds in infralittoral clean gravel or coarse sand</t>
  </si>
  <si>
    <t>Sea-Bird SBE 39plus temperature sensor</t>
  </si>
  <si>
    <t>http://vocab.nerc.ac.uk/collection/L22/current/TOOL1122/</t>
  </si>
  <si>
    <t>A5.5111 - [Phymatolithon calcareum] maerl beds with red seaweeds in shallow infralittoral clean gravel or coarse sand</t>
  </si>
  <si>
    <t>Sea-Bird SBE 3F temperature sensor</t>
  </si>
  <si>
    <t>http://vocab.nerc.ac.uk/collection/L22/current/TOOL0640/</t>
  </si>
  <si>
    <t>A5.5112 - [Phymatolithon calcareum] maerl beds with [Neopentadactyla mixta] and other echinoderms in deeper infralittoral clean gravel or coarse sand</t>
  </si>
  <si>
    <t>Sea-Bird SBE 3plus (SBE 3P) temperature sensor</t>
  </si>
  <si>
    <t>http://vocab.nerc.ac.uk/collection/L22/current/TOOL0416/</t>
  </si>
  <si>
    <t>A5.512 - [Lithothamnion glaciale] maerl beds in tide-swept variable salinity infralittoral gravel</t>
  </si>
  <si>
    <t>Sea-Bird SBE 41 CTD</t>
  </si>
  <si>
    <t>http://vocab.nerc.ac.uk/collection/L22/current/TOOL0668/</t>
  </si>
  <si>
    <t>A5.513 - [Lithothamnion corallioides] maerl beds on infralittoral muddy gravel</t>
  </si>
  <si>
    <t>Sea-Bird SBE 41CP CTD</t>
  </si>
  <si>
    <t>http://vocab.nerc.ac.uk/collection/L22/current/TOOL0669/</t>
  </si>
  <si>
    <t>A5.514 - [Lithophyllum fasciculatum] maerl beds on infralittoral mud</t>
  </si>
  <si>
    <t>Sea-Bird SBE 43 Dissolved Oxygen Sensor</t>
  </si>
  <si>
    <t>http://vocab.nerc.ac.uk/collection/L22/current/TOOL0036/</t>
  </si>
  <si>
    <t>A5.515 - Association with rhodolithes in coarse sands and fine gravels under the influence of bottom currents</t>
  </si>
  <si>
    <t>Sea-Bird SBE 43F Dissolved Oxygen Sensor</t>
  </si>
  <si>
    <t>http://vocab.nerc.ac.uk/collection/L22/current/TOOL0037/</t>
  </si>
  <si>
    <t>A5.516 - Association with rhodolithes on coastal detritic bottoms</t>
  </si>
  <si>
    <t>Sea-Bird SBE 45 MicroTSG thermosalinograph</t>
  </si>
  <si>
    <t>http://vocab.nerc.ac.uk/collection/L22/current/TOOL0190/</t>
  </si>
  <si>
    <t>A5.52 - Kelp and seaweed communities on sublittoral sediment</t>
  </si>
  <si>
    <t>Sea-Bird SBE 48 Hull Temperature Sensor</t>
  </si>
  <si>
    <t>http://vocab.nerc.ac.uk/collection/L22/current/TOOL0670/</t>
  </si>
  <si>
    <t>A5.521 - [Laminaria saccharina] and red seaweeds on infralittoral sediments</t>
  </si>
  <si>
    <t>Sea-Bird SBE 49 FasCAT CTD</t>
  </si>
  <si>
    <t>http://vocab.nerc.ac.uk/collection/L22/current/TOOL0827/</t>
  </si>
  <si>
    <t>A5.5211 - Red seaweeds and kelps on tide-swept mobile infralittoral cobbles and pebbles</t>
  </si>
  <si>
    <t>Sea-Bird SBE 4C conductivity sensor</t>
  </si>
  <si>
    <t>http://vocab.nerc.ac.uk/collection/L22/current/TOOL0417/</t>
  </si>
  <si>
    <t>A5.5212 - [Laminaria saccharina] and robust red algae on infralittoral gravel and pebble</t>
  </si>
  <si>
    <t>Sea-Bird SBE 53 BPR Bottom Pressure Recorder</t>
  </si>
  <si>
    <t>http://vocab.nerc.ac.uk/collection/L22/current/TOOL0025/</t>
  </si>
  <si>
    <t>A5.5213 - [Laminaria saccharina] and filamentous red algae on infralittoral sand</t>
  </si>
  <si>
    <t>Sea-Bird SBE 56 temperature recorder</t>
  </si>
  <si>
    <t>http://vocab.nerc.ac.uk/collection/L22/current/TOOL0687/</t>
  </si>
  <si>
    <t>A5.5214 - [Laminaria saccharina] with red and brown seaweeds on lower infralittoral muddy mixed sediment</t>
  </si>
  <si>
    <t>Sea-Bird SBE 63 dissolved oxygen sensor</t>
  </si>
  <si>
    <t>http://vocab.nerc.ac.uk/collection/L22/current/TOOL0739/</t>
  </si>
  <si>
    <t>A5.522 - [Laminaria saccharina] and [Chorda filum] on sheltered upper infralittoral muddy sediment</t>
  </si>
  <si>
    <t>Sea-Bird SBE 7 microstructure conductivity sensor</t>
  </si>
  <si>
    <t>http://vocab.nerc.ac.uk/collection/L22/current/TOOL0644/</t>
  </si>
  <si>
    <t>A5.523 - [Laminaria saccharina] with [Psammechinus miliaris] and/or [Modiolus modiolus] on variable salinity infralittoral sediment</t>
  </si>
  <si>
    <t>Sea-Bird SBE 911 CTD</t>
  </si>
  <si>
    <t>http://vocab.nerc.ac.uk/collection/L22/current/TOOL0035/</t>
  </si>
  <si>
    <t>A5.524 - [Laminaria saccharina], [Gracilaria gracilis] and brown seaweeds on full salinity infralittoral sediment</t>
  </si>
  <si>
    <t>Sea-Bird SBE 911plus CTD</t>
  </si>
  <si>
    <t>http://vocab.nerc.ac.uk/collection/L22/current/TOOL0058/</t>
  </si>
  <si>
    <t>A5.525 - [Laminaria saccharina] and [Gracilaria gracilis] with sponges and ascidians on variable salinity infralittoral sediment</t>
  </si>
  <si>
    <t>Sea-Bird SBE 917 CTD</t>
  </si>
  <si>
    <t>http://vocab.nerc.ac.uk/collection/L22/current/TOOL0409/</t>
  </si>
  <si>
    <t>A5.526 - Mats of [Trailliella] on infralittoral muddy gravel</t>
  </si>
  <si>
    <t>Sea-Bird SBE 917plus CTD</t>
  </si>
  <si>
    <t>http://vocab.nerc.ac.uk/collection/L22/current/TOOL0214/</t>
  </si>
  <si>
    <t>A5.527 - Loose-lying mats of [Phyllophora crispa] on infralittoral muddy sediment</t>
  </si>
  <si>
    <t>Sea-Bird SBE Glider Payload CTD (GPCTD)</t>
  </si>
  <si>
    <t>http://vocab.nerc.ac.uk/collection/L22/current/TOOL1026/</t>
  </si>
  <si>
    <t>A5.528 - Filamentous green seaweeds on low salinity infralittoral mixed sediment or rock</t>
  </si>
  <si>
    <t>Sea-viewing Wide Field-of-view Sensor - SeaWiFS</t>
  </si>
  <si>
    <t>http://vocab.nerc.ac.uk/collection/L22/current/TOOL0867/</t>
  </si>
  <si>
    <t>A5.529 - Facies with [Ficopomatus enigmaticus]</t>
  </si>
  <si>
    <t>SeaBeam 2000 multibeam echo sounder</t>
  </si>
  <si>
    <t>http://vocab.nerc.ac.uk/collection/L22/current/TOOL0755/</t>
  </si>
  <si>
    <t>A5.52A - Association with [Gracilaria] spp.</t>
  </si>
  <si>
    <t>SeaBeam 2112 multibeam echo sounder</t>
  </si>
  <si>
    <t>http://vocab.nerc.ac.uk/collection/L22/current/TOOL0756/</t>
  </si>
  <si>
    <t>A5.52B - Association with [Chaetomorpha linum] and [Valonia aegagropila]</t>
  </si>
  <si>
    <t>SeaBeam 3012 multibeam echo sounder</t>
  </si>
  <si>
    <t>http://vocab.nerc.ac.uk/collection/L22/current/TOOL0757/</t>
  </si>
  <si>
    <t>A5.52C - Association with [Halopitys incurva]</t>
  </si>
  <si>
    <t>SeaTech 57S fluorometer</t>
  </si>
  <si>
    <t>http://vocab.nerc.ac.uk/collection/L22/current/TOOL0637/</t>
  </si>
  <si>
    <t>A5.52D - Association with [Ulva laetevirens] and [Enteromorpha linza]</t>
  </si>
  <si>
    <t>SeaTech Light Back-Scattering Sensor</t>
  </si>
  <si>
    <t>http://vocab.nerc.ac.uk/collection/L22/current/TOOL0426/</t>
  </si>
  <si>
    <t>A5.52E - Association with [Cystoseira barbata]</t>
  </si>
  <si>
    <t>SeaTech S131 fluorometer</t>
  </si>
  <si>
    <t>http://vocab.nerc.ac.uk/collection/L22/current/TOOL0187/</t>
  </si>
  <si>
    <t>A5.52F - Association with [Lamprothamnium papulosum]</t>
  </si>
  <si>
    <t>SeaTech transmissometer</t>
  </si>
  <si>
    <t>http://vocab.nerc.ac.uk/collection/L22/current/TOOL0003/</t>
  </si>
  <si>
    <t>A5.52G - Association with [Cladophora echinus] and [Rytiphloea tinctoria]</t>
  </si>
  <si>
    <t>Seal Analytical AutoAnalyser 3HR</t>
  </si>
  <si>
    <t>http://vocab.nerc.ac.uk/collection/L22/current/TOOL1113/</t>
  </si>
  <si>
    <t>A5.52H - Association with [Peyssonnelia rosa-marina]</t>
  </si>
  <si>
    <t>Seapoint Fluorescein Fluorometer</t>
  </si>
  <si>
    <t>http://vocab.nerc.ac.uk/collection/L22/current/TOOL0664/</t>
  </si>
  <si>
    <t>A5.52I - Association with [Arthrocladia villosa]</t>
  </si>
  <si>
    <t>Seapoint Turbidity Meter</t>
  </si>
  <si>
    <t>http://vocab.nerc.ac.uk/collection/L22/current/TOOL0104/</t>
  </si>
  <si>
    <t>A5.52J - Association with [Osmundaria volubilis]</t>
  </si>
  <si>
    <t>Seapoint chlorophyll fluorometer</t>
  </si>
  <si>
    <t>http://vocab.nerc.ac.uk/collection/L22/current/TOOL0119/</t>
  </si>
  <si>
    <t>A5.52K - Association with [Kallymenia patens]</t>
  </si>
  <si>
    <t>Secchi disk</t>
  </si>
  <si>
    <t>http://vocab.nerc.ac.uk/collection/L22/current/TOOL0430/</t>
  </si>
  <si>
    <t>A5.52L - Association with [Laminaria rodriguezii]</t>
  </si>
  <si>
    <t>Sediment Transport and Boundary Layer Equipment Mark II</t>
  </si>
  <si>
    <t>http://vocab.nerc.ac.uk/collection/L22/current/TOOL0596/</t>
  </si>
  <si>
    <t>A5.52M - Pontic [Phyllophora nervosa] biocenosis on shell gravel</t>
  </si>
  <si>
    <t>Sentek Northstar Navigator navigation system</t>
  </si>
  <si>
    <t>http://vocab.nerc.ac.uk/collection/L22/current/TOOL0880/</t>
  </si>
  <si>
    <t xml:space="preserve">A5.52N - Pontic degraded facies of the [Phyllophora] biocenosis </t>
  </si>
  <si>
    <t>Sequoia LISST Digital Holographic Particle Imaging System</t>
  </si>
  <si>
    <t>http://vocab.nerc.ac.uk/collection/L22/current/TOOL0855/</t>
  </si>
  <si>
    <t>A5.53 - Sublittoral seagrass beds</t>
  </si>
  <si>
    <t>Sequoia LISST-100X particle sizer</t>
  </si>
  <si>
    <t>http://vocab.nerc.ac.uk/collection/L22/current/TOOL1146/</t>
  </si>
  <si>
    <t>A5.531 - [Cymodocea] beds</t>
  </si>
  <si>
    <t>Sequoia Laser In-Situ Sediment Size Transmissometer</t>
  </si>
  <si>
    <t>http://vocab.nerc.ac.uk/collection/L22/current/TOOL0044/</t>
  </si>
  <si>
    <t>A5.5311 - Macaronesian [Cymodocea] beds</t>
  </si>
  <si>
    <t>Sequoia Laser In-Situ Sediment Size Transmissometer model 100-B</t>
  </si>
  <si>
    <t>http://vocab.nerc.ac.uk/collection/L22/current/TOOL0441/</t>
  </si>
  <si>
    <t>A5.5312 - Lusitanian [Cymodocea] beds</t>
  </si>
  <si>
    <t>Setra CS100 barometer</t>
  </si>
  <si>
    <t>http://vocab.nerc.ac.uk/collection/L22/current/TOOL0222/</t>
  </si>
  <si>
    <t>A5.5313 - Mediterranean [Cymodocea] beds</t>
  </si>
  <si>
    <t>Shimadzu GC-2014 gas chromatograph</t>
  </si>
  <si>
    <t>http://vocab.nerc.ac.uk/collection/L22/current/TOOL1133/</t>
  </si>
  <si>
    <t>A5.53131 - Association with [Cymodocea nodosa] on well sorted fine sands</t>
  </si>
  <si>
    <t>Shimadzu GC-8AIE gas chromatograph</t>
  </si>
  <si>
    <t>http://vocab.nerc.ac.uk/collection/L22/current/TOOL0941/</t>
  </si>
  <si>
    <t>A5.53132 - Association with [Cymodocea nodosa] on superficial muddy sands in sheltered waters</t>
  </si>
  <si>
    <t>Shimadzu Total Nitrogen Monoxide 1 (TNM-1)</t>
  </si>
  <si>
    <t>http://vocab.nerc.ac.uk/collection/L22/current/TOOL0850/</t>
  </si>
  <si>
    <t>A5.532 - [Halophila] beds</t>
  </si>
  <si>
    <t>Shimadzu Total Organic Carbon Analyser (TOC-VCPH)</t>
  </si>
  <si>
    <t>http://vocab.nerc.ac.uk/collection/L22/current/TOOL0849/</t>
  </si>
  <si>
    <t>A5.5321 - Canary Island [Halophila] beds</t>
  </si>
  <si>
    <t>Shimadzu Total Organic Carbon Analyser (TOC-VCPN)</t>
  </si>
  <si>
    <t>http://vocab.nerc.ac.uk/collection/L22/current/TOOL1033/</t>
  </si>
  <si>
    <t>A5.5322 - Mediterranean [Halophila] beds</t>
  </si>
  <si>
    <t>SiS RTM 4002 X digital reversing thermometer</t>
  </si>
  <si>
    <t>http://vocab.nerc.ac.uk/collection/L22/current/TOOL0239/</t>
  </si>
  <si>
    <t>A5.533 - [Zostera] beds in infralittoral sediments</t>
  </si>
  <si>
    <t>Simrad EA500 echosounder</t>
  </si>
  <si>
    <t>http://vocab.nerc.ac.uk/collection/L22/current/TOOL0130/</t>
  </si>
  <si>
    <t>A5.5331 - [Zostera marina]/[angustifolia] beds on lower shore or infralittoral clean or muddy sand</t>
  </si>
  <si>
    <t>Simrad EA501P echosounder</t>
  </si>
  <si>
    <t>http://vocab.nerc.ac.uk/collection/L22/current/TOOL0814/</t>
  </si>
  <si>
    <t>A5.5332 - Mediterranean and Pontic [Zostera noltii] beds</t>
  </si>
  <si>
    <t>Simrad EK-60 echosounder</t>
  </si>
  <si>
    <t>http://vocab.nerc.ac.uk/collection/L22/current/TOOL0198/</t>
  </si>
  <si>
    <t>A5.53321 - Association with [Zostera noltii] in euryhaline and eurythermal environment</t>
  </si>
  <si>
    <t>Simrad EK500 Fishery Research Echosounder</t>
  </si>
  <si>
    <t>http://vocab.nerc.ac.uk/collection/L22/current/TOOL0857/</t>
  </si>
  <si>
    <t>A5.53322 - Association with [Zostera noltii] on superficial muddy sands in sheltered waters</t>
  </si>
  <si>
    <t>Simrad EM12 S-120 multibeam echosounder</t>
  </si>
  <si>
    <t>http://vocab.nerc.ac.uk/collection/L22/current/TOOL0131/</t>
  </si>
  <si>
    <t>A5.5333 - Association with [Zostera marina] in euryhaline and eurythermal environment</t>
  </si>
  <si>
    <t>Simrad EM12D multibeam echosounder</t>
  </si>
  <si>
    <t>http://vocab.nerc.ac.uk/collection/L22/current/TOOL0394/</t>
  </si>
  <si>
    <t>A5.5334 - Mediterranean [Zostera hornemanniana] beds</t>
  </si>
  <si>
    <t>Simrad ES60 echosounder</t>
  </si>
  <si>
    <t>http://vocab.nerc.ac.uk/collection/L22/current/TOOL0689/</t>
  </si>
  <si>
    <t>A5.534 - [Ruppia] and [Zannichellia] communities</t>
  </si>
  <si>
    <t>Simrad GC80 and GC85 gyrocompass</t>
  </si>
  <si>
    <t>http://vocab.nerc.ac.uk/collection/L22/current/TOOL0875/</t>
  </si>
  <si>
    <t>A5.5341 - Middle European [Ruppia] and [Zannichellia] communities</t>
  </si>
  <si>
    <t>Simrad Navico MX100 global positioning system</t>
  </si>
  <si>
    <t>http://vocab.nerc.ac.uk/collection/L22/current/TOOL0935/</t>
  </si>
  <si>
    <t>A5.5342 - Tethyan marine [Ruppia] communities</t>
  </si>
  <si>
    <t>Simrad Navico MX200 global positioning system</t>
  </si>
  <si>
    <t>http://vocab.nerc.ac.uk/collection/L22/current/TOOL0933/</t>
  </si>
  <si>
    <t>A5.5343 - [Ruppia maritima] in reduced salinity infralittoral muddy sand</t>
  </si>
  <si>
    <t>Simrad Navico MX300 global positioning system</t>
  </si>
  <si>
    <t>http://vocab.nerc.ac.uk/collection/L22/current/TOOL0934/</t>
  </si>
  <si>
    <t>A5.535 - [Posidonia] beds</t>
  </si>
  <si>
    <t>Simrad Navico MX412 differential global positioning system</t>
  </si>
  <si>
    <t>http://vocab.nerc.ac.uk/collection/L22/current/TOOL0936/</t>
  </si>
  <si>
    <t>A5.5351 - Ecomorphosis of striped [Posidonia oceanica] meadows</t>
  </si>
  <si>
    <t>Simrad Navico MX420 global positioning system</t>
  </si>
  <si>
    <t>http://vocab.nerc.ac.uk/collection/L22/current/TOOL0937/</t>
  </si>
  <si>
    <t>A5.5352 - Ecomorphosis of "barrier-reef" [Posidonia oceanica] meadows</t>
  </si>
  <si>
    <t>Simrad SM2000 FR Multibeam Echosounder</t>
  </si>
  <si>
    <t>http://vocab.nerc.ac.uk/collection/L22/current/TOOL0858/</t>
  </si>
  <si>
    <t>A5.5353 - Facies of dead "mattes" of [Posidonia oceanica] without much epiflora</t>
  </si>
  <si>
    <t>Single-frequency Solid-state Altimeter</t>
  </si>
  <si>
    <t>http://vocab.nerc.ac.uk/collection/L22/current/TOOL1043/</t>
  </si>
  <si>
    <t>A5.5354 - Association with [Caulerpa prolifera] on [Posidonia] beds</t>
  </si>
  <si>
    <t>Skalar SAN+ System colorimetric autoanalyser</t>
  </si>
  <si>
    <t>http://vocab.nerc.ac.uk/collection/L22/current/TOOL0245/</t>
  </si>
  <si>
    <t>A5.54 - Angiosperm communities in reduced salinity</t>
  </si>
  <si>
    <t>Skipper Electronics DL 850 Doppler speed log</t>
  </si>
  <si>
    <t>http://vocab.nerc.ac.uk/collection/L22/current/TOOL0700/</t>
  </si>
  <si>
    <t>A5.541 - Vegetation of brackish waters dominated by [Phragmites australis]</t>
  </si>
  <si>
    <t>Skye High Output Silicon Cell Pyranometer Sensor SKL 2650</t>
  </si>
  <si>
    <t>http://vocab.nerc.ac.uk/collection/L22/current/TOOL0479/</t>
  </si>
  <si>
    <t>A5.542 - Association with [Potamogeton pectinatus]</t>
  </si>
  <si>
    <t>Skye Instruments SKE510 PAR energy sensor</t>
  </si>
  <si>
    <t>http://vocab.nerc.ac.uk/collection/L22/current/TOOL0411/</t>
  </si>
  <si>
    <t>A5.543 - Vegetation of brackish waters dominated by [Ranunculus baudotii]</t>
  </si>
  <si>
    <t>Skye Instruments SKS1110 pyranometer</t>
  </si>
  <si>
    <t>http://vocab.nerc.ac.uk/collection/L22/current/TOOL0194/</t>
  </si>
  <si>
    <t>A5.544 - Vegetation of brackish waters dominated by [Scirpus lacustris] or [Scirpus tabernaemontani]</t>
  </si>
  <si>
    <t>Skye SKP215 Quantum Sensor</t>
  </si>
  <si>
    <t>http://vocab.nerc.ac.uk/collection/L22/current/TOOL0645/</t>
  </si>
  <si>
    <t>A5.545 - [Zostera] beds in reduced salinity infralittoral sediments</t>
  </si>
  <si>
    <t>Small plankton sampler - Glover (1953)</t>
  </si>
  <si>
    <t>http://vocab.nerc.ac.uk/collection/L22/current/NETT0139/</t>
  </si>
  <si>
    <t>A5.6 - Sublittoral biogenic reefs</t>
  </si>
  <si>
    <t>http://vocab.nerc.ac.uk/collection/L22/current/TOOL0962/</t>
  </si>
  <si>
    <t>A5.61 - Sublittoral polychaete worm reefs on sediment</t>
  </si>
  <si>
    <t>SonTek ADVOcean/Hydra acoustic doppler velocimeter</t>
  </si>
  <si>
    <t>http://vocab.nerc.ac.uk/collection/L22/current/TOOL0092/</t>
  </si>
  <si>
    <t>A5.611 - [Sabellaria spinulosa] on stable circalittoral mixed sediment</t>
  </si>
  <si>
    <t>SonTek Argonaut moored 3D doppler current meter</t>
  </si>
  <si>
    <t>http://vocab.nerc.ac.uk/collection/L22/current/TOOL0090/</t>
  </si>
  <si>
    <t>A5.612 - [Sabellaria alveolata] on variable salinity sublittoral mixed sediment</t>
  </si>
  <si>
    <t>Sonardyne Ranger 2 Ultra Short BaseLine acoustic positioning system</t>
  </si>
  <si>
    <t>http://vocab.nerc.ac.uk/collection/L22/current/TOOL1111/</t>
  </si>
  <si>
    <t>A5.613 - [Serpula vermicularis] reefs on very sheltered circalittoral muddy sand</t>
  </si>
  <si>
    <t>Sonic Gill R3-100 Research sonic anemometer</t>
  </si>
  <si>
    <t>http://vocab.nerc.ac.uk/collection/L22/current/TOOL0404/</t>
  </si>
  <si>
    <t>A5.62 - Sublittoral mussel beds on sediment</t>
  </si>
  <si>
    <t>Sonic Gill R3A-100 Research sonic anemometer</t>
  </si>
  <si>
    <t>http://vocab.nerc.ac.uk/collection/L22/current/TOOL0084/</t>
  </si>
  <si>
    <t>A5.621 - [Modiolus modiolus] beds with hydroids and red seaweeds on tide-swept circalittoral mixed substrata</t>
  </si>
  <si>
    <t>Sparton AXBT</t>
  </si>
  <si>
    <t>http://vocab.nerc.ac.uk/collection/L22/current/TOOL0713/</t>
  </si>
  <si>
    <t>A5.622 - [Modiolus modiolus] beds on open coast circalittoral mixed sediment</t>
  </si>
  <si>
    <t>Special Sensor Microwave Imager</t>
  </si>
  <si>
    <t>http://vocab.nerc.ac.uk/collection/L22/current/TOOL1052/</t>
  </si>
  <si>
    <t>A5.623 - [Modiolus modiolus] beds with fine hydroids and large solitary ascidians on very sheltered circalittoral mixed substrata</t>
  </si>
  <si>
    <t>Special Sensor Microwave Imager Sounder</t>
  </si>
  <si>
    <t>http://vocab.nerc.ac.uk/collection/L22/current/TOOL1053/</t>
  </si>
  <si>
    <t>A5.624 - [Modiolus modiolus] beds with [Chlamys varia], sponges, hydroids and bryozoans on slightly tide-swept very sheltered circalittoral mixed substrata</t>
  </si>
  <si>
    <t>Sperry Marine MK-27F Gyrocompass</t>
  </si>
  <si>
    <t>http://vocab.nerc.ac.uk/collection/L22/current/TOOL0813/</t>
  </si>
  <si>
    <t>A5.625 - [Mytilus edulis] beds on sublittoral sediment</t>
  </si>
  <si>
    <t>Sperry Marine MK37 series gyrocompasses</t>
  </si>
  <si>
    <t>http://vocab.nerc.ac.uk/collection/L22/current/TOOL0661/</t>
  </si>
  <si>
    <t>A5.626 - [Hiatella arctica] beds on silty clay with small pebbles and shells</t>
  </si>
  <si>
    <t>Sperry Marine MK39 inertial navigation system</t>
  </si>
  <si>
    <t>http://vocab.nerc.ac.uk/collection/L22/current/TOOL0885/</t>
  </si>
  <si>
    <t>A5.627 - Baltic mussel beds in the infralittoral photic zone</t>
  </si>
  <si>
    <t>Sperry Marine NAVIGAT X MK 1 digital gyrocompass</t>
  </si>
  <si>
    <t>http://vocab.nerc.ac.uk/collection/L22/current/TOOL0699/</t>
  </si>
  <si>
    <t>A5.6271 - Baltic mussel beds in the infralittoral photic zone with little or no macrophyte vegetation</t>
  </si>
  <si>
    <t>Sperry Marine NAVIGAT X MK 2 digital gyrocompass</t>
  </si>
  <si>
    <t>http://vocab.nerc.ac.uk/collection/L22/current/TOOL0624/</t>
  </si>
  <si>
    <t>A5.6272 - Baltic mussel beds of the infralittoral photic zone dominated by macrophyte vegetation</t>
  </si>
  <si>
    <t>Sperry Marine SRD 301 Doppler speed log</t>
  </si>
  <si>
    <t>http://vocab.nerc.ac.uk/collection/L22/current/TOOL0886/</t>
  </si>
  <si>
    <t>A5.628 - Pontic [Mytilus galloprovincialis] beds on sublittoral sediment</t>
  </si>
  <si>
    <t>Sperry Marine SRD 500 Doppler speed log</t>
  </si>
  <si>
    <t>http://vocab.nerc.ac.uk/collection/L22/current/TOOL0815/</t>
  </si>
  <si>
    <t>A5.6281 - Pontic [Mytilus galloprovincialis] beds on infralittoral shelly gravel</t>
  </si>
  <si>
    <t>Spinning Enhanced Visible and Infrared Imager</t>
  </si>
  <si>
    <t>http://vocab.nerc.ac.uk/collection/L22/current/TOOL1049/</t>
  </si>
  <si>
    <t>A5.6282 - Pontic [Mytilus galloprovincialis] beds on infralittoral sand</t>
  </si>
  <si>
    <t>Stainless steel air sample canister</t>
  </si>
  <si>
    <t>http://vocab.nerc.ac.uk/collection/L22/current/TOOL0545/</t>
  </si>
  <si>
    <t>A5.6283 - Pontic [Mytilus galloprovincialis] beds on circalittoral mud</t>
  </si>
  <si>
    <t>Stand-alone pump</t>
  </si>
  <si>
    <t>http://vocab.nerc.ac.uk/collection/L22/current/TOOL0500/</t>
  </si>
  <si>
    <t>A5.63 - Circalittoral coral reefs</t>
  </si>
  <si>
    <t>Standard Plankton Indicator high-speed sampler - Hardy (1926, 1936); Glover (1953)</t>
  </si>
  <si>
    <t>http://vocab.nerc.ac.uk/collection/L22/current/NETT0154/</t>
  </si>
  <si>
    <t>A5.631 - Circalittoral [Lophelia pertusa] reefs</t>
  </si>
  <si>
    <t>Star-Oddi DST CTD</t>
  </si>
  <si>
    <t>http://vocab.nerc.ac.uk/collection/L22/current/TOOL0183/</t>
  </si>
  <si>
    <t>A5.64 - Pontic [Ostrea edulis] biogenic reefs on mobile seabottom</t>
  </si>
  <si>
    <t>Star-Oddi DST Pitch and Roll Recorder</t>
  </si>
  <si>
    <t>http://vocab.nerc.ac.uk/collection/L22/current/TOOL0490/</t>
  </si>
  <si>
    <t>A5.641 - Deep massive [Ostrea edulis] reefs on bottoms of shelly gravel and boulders</t>
  </si>
  <si>
    <t>Star-Oddi DST Tilt platform orientation sensor</t>
  </si>
  <si>
    <t>http://vocab.nerc.ac.uk/collection/L22/current/TOOL1121/</t>
  </si>
  <si>
    <t>A5.643 - [Crassostrea gigas] beds</t>
  </si>
  <si>
    <t>Star-Oddi DST centi-T Temperature Recorder</t>
  </si>
  <si>
    <t>http://vocab.nerc.ac.uk/collection/L22/current/TOOL0580/</t>
  </si>
  <si>
    <t>A5.7 - Features of sublittoral sediments</t>
  </si>
  <si>
    <t>Star-Oddi DST centi-TD Temperature and Depth Recorder</t>
  </si>
  <si>
    <t>http://vocab.nerc.ac.uk/collection/L22/current/TOOL0383/</t>
  </si>
  <si>
    <t>A5.71 - Seeps and vents in sublittoral sediments</t>
  </si>
  <si>
    <t>Star-Oddi Starmon mini temperature recorder</t>
  </si>
  <si>
    <t>http://vocab.nerc.ac.uk/collection/L22/current/TOOL0267/</t>
  </si>
  <si>
    <t>A5.711 - Bubbling reefs in the sublittoral euphotic zone</t>
  </si>
  <si>
    <t>Steedman Science and Engineering CM01 Acoustic Current Meter</t>
  </si>
  <si>
    <t>http://vocab.nerc.ac.uk/collection/L22/current/TOOL0620/</t>
  </si>
  <si>
    <t>A5.7111 - Bubbling reefs in the sublittoral euphotic zone with little or no macrophyte vegetation</t>
  </si>
  <si>
    <t>Streamer Plankton sampler - Ishida (1963, 1964)</t>
  </si>
  <si>
    <t>http://vocab.nerc.ac.uk/collection/L22/current/NETT0155/</t>
  </si>
  <si>
    <t>A5.7112 - Bubbling reefs in the sublittoral euphotic zone dominated by macrophyte vegetation</t>
  </si>
  <si>
    <t>Sub-Millimetre Radiometer</t>
  </si>
  <si>
    <t>http://vocab.nerc.ac.uk/collection/L22/current/TOOL1051/</t>
  </si>
  <si>
    <t>A5.712 - Bubbling reefs in the aphotic zone</t>
  </si>
  <si>
    <t>Suber SLS21 vector-averaging current meter</t>
  </si>
  <si>
    <t>http://vocab.nerc.ac.uk/collection/L22/current/TOOL0611/</t>
  </si>
  <si>
    <t>A5.713 - Freshwater seeps in sublittoral sediments</t>
  </si>
  <si>
    <t>Sunburst Submersible Autonomous Moored Instrument Carbon Dioxide Sensor</t>
  </si>
  <si>
    <t>http://vocab.nerc.ac.uk/collection/L22/current/TOOL0139/</t>
  </si>
  <si>
    <t>A5.714 - Methane seeps in sublittoral sediments</t>
  </si>
  <si>
    <t>Surface plankton push net - Miller (1973)</t>
  </si>
  <si>
    <t>http://vocab.nerc.ac.uk/collection/L22/current/NETT0156/</t>
  </si>
  <si>
    <t>A5.715 - Oil seeps in sublittoral sediments</t>
  </si>
  <si>
    <t>Synthetic Aperture Radar X-band</t>
  </si>
  <si>
    <t>http://vocab.nerc.ac.uk/collection/L22/current/TOOL1088/</t>
  </si>
  <si>
    <t>A5.716 - Vents in sublittoral sediments</t>
  </si>
  <si>
    <t>Sysmex Partec CyFlow Space flow cytometer</t>
  </si>
  <si>
    <t>http://vocab.nerc.ac.uk/collection/L22/current/TOOL1102/</t>
  </si>
  <si>
    <t>A5.717 - Pontic sulphide vents in infralittoral sediments</t>
  </si>
  <si>
    <t>Systron Donner MotionPak accelerometer</t>
  </si>
  <si>
    <t>http://vocab.nerc.ac.uk/collection/L22/current/TOOL0086/</t>
  </si>
  <si>
    <t>A5.72 - Organically-enriched or anoxic sublittoral habitats</t>
  </si>
  <si>
    <t>TRIAXYS directional wave sensor</t>
  </si>
  <si>
    <t>http://vocab.nerc.ac.uk/collection/L22/current/TOOL0710/</t>
  </si>
  <si>
    <t>A5.721 - Periodically and permanently anoxic sublittoral muds</t>
  </si>
  <si>
    <t>TRIAXYS non-directional wave sensor</t>
  </si>
  <si>
    <t>http://vocab.nerc.ac.uk/collection/L22/current/TOOL0709/</t>
  </si>
  <si>
    <t>A5.7211 - [Beggiatoa] spp. on anoxic sublittoral mud</t>
  </si>
  <si>
    <t>TSI 3321 Aerodynamic Particle Sizer</t>
  </si>
  <si>
    <t>http://vocab.nerc.ac.uk/collection/L22/current/TOOL0422/</t>
  </si>
  <si>
    <t>A6 - Deep-sea bed</t>
  </si>
  <si>
    <t>TSI 3800 Aerosol Time-of-Flight Mass Spectrometer</t>
  </si>
  <si>
    <t>http://vocab.nerc.ac.uk/collection/L22/current/TOOL0419/</t>
  </si>
  <si>
    <t>A6.1 - Deep-sea rock and artificial hard substrata</t>
  </si>
  <si>
    <t>TSI 3936 Scanning Mobility Particle Sizer</t>
  </si>
  <si>
    <t>http://vocab.nerc.ac.uk/collection/L22/current/TOOL0423/</t>
  </si>
  <si>
    <t>A6.11 - Deep-sea bedrock</t>
  </si>
  <si>
    <t>TSS HRP-2-25 compact motion sensor</t>
  </si>
  <si>
    <t>http://vocab.nerc.ac.uk/collection/L22/current/TOOL0093/</t>
  </si>
  <si>
    <t>A6.12 - Deep-sea artificial hard substrata</t>
  </si>
  <si>
    <t>Technicap NOEX bottle</t>
  </si>
  <si>
    <t>http://vocab.nerc.ac.uk/collection/L22/current/TOOL0538/</t>
  </si>
  <si>
    <t>A6.13 - Deep-sea manganese nodules</t>
  </si>
  <si>
    <t>Technicon AutoAnalyzer II colorimetric autoanalyser</t>
  </si>
  <si>
    <t>http://vocab.nerc.ac.uk/collection/L22/current/TOOL0291/</t>
  </si>
  <si>
    <t>A6.14 - Boulders on the deep-sea bed</t>
  </si>
  <si>
    <t>Technicon TrAAcs 800 colorimetric autoanalyser</t>
  </si>
  <si>
    <t>http://vocab.nerc.ac.uk/collection/L22/current/TOOL0520/</t>
  </si>
  <si>
    <t>A6.2 - Deep-sea mixed substrata</t>
  </si>
  <si>
    <t>Tedlar atmospheric sampling bag</t>
  </si>
  <si>
    <t>http://vocab.nerc.ac.uk/collection/L22/current/TOOL0588/</t>
  </si>
  <si>
    <t>A6.21 - Deep-sea lag deposits</t>
  </si>
  <si>
    <t>Teflon PFA manifold air sampler</t>
  </si>
  <si>
    <t>http://vocab.nerc.ac.uk/collection/L22/current/TOOL0573/</t>
  </si>
  <si>
    <t>A6.22 - Deep-sea biogenic gravels (shells, coral debris)</t>
  </si>
  <si>
    <t>Teflon-coated Niskin bottle</t>
  </si>
  <si>
    <t>http://vocab.nerc.ac.uk/collection/L22/current/TOOL0418/</t>
  </si>
  <si>
    <t>A6.23 - Deep-sea calcareous pavements</t>
  </si>
  <si>
    <t>Tekran 2500 CVAFS mercury detector</t>
  </si>
  <si>
    <t>http://vocab.nerc.ac.uk/collection/L22/current/TOOL1089/</t>
  </si>
  <si>
    <t>A6.24 - Communities of allochthonous material</t>
  </si>
  <si>
    <t>Teledyne Benthos BFP 213 Bottom Finding pinger</t>
  </si>
  <si>
    <t>http://vocab.nerc.ac.uk/collection/L22/current/TOOL0791/</t>
  </si>
  <si>
    <t>A6.241 - Communities of macrophyte debris</t>
  </si>
  <si>
    <t>Teledyne RDI 150kHz Narrowband Vessel-Mounted ADCP</t>
  </si>
  <si>
    <t>http://vocab.nerc.ac.uk/collection/L22/current/TOOL0062/</t>
  </si>
  <si>
    <t>A6.3 - Deep-sea sand</t>
  </si>
  <si>
    <t>Teledyne RDI 300kHz Narrowband Vessel-Mounted ADCP</t>
  </si>
  <si>
    <t>http://vocab.nerc.ac.uk/collection/L22/current/TOOL0158/</t>
  </si>
  <si>
    <t>A6.31 - Communities of bathyal detritic sands with [Grypheus vitreus]</t>
  </si>
  <si>
    <t>Teledyne RDI 300kHz Workhorse Monitor direct-reading ADCP</t>
  </si>
  <si>
    <t>http://vocab.nerc.ac.uk/collection/L22/current/TOOL0061/</t>
  </si>
  <si>
    <t>A6.4 - Deep-sea muddy sand</t>
  </si>
  <si>
    <t>Teledyne RDI 600 kHz Broadband ADCP</t>
  </si>
  <si>
    <t>http://vocab.nerc.ac.uk/collection/L22/current/TOOL0938/</t>
  </si>
  <si>
    <t>A6.5 - Deep-sea mud</t>
  </si>
  <si>
    <t>Teledyne RDI 600kHz Workhorse Monitor direct-reading ADCP</t>
  </si>
  <si>
    <t>http://vocab.nerc.ac.uk/collection/L22/current/TOOL1025/</t>
  </si>
  <si>
    <t>A6.51 - Mediterranean communities of bathyal muds</t>
  </si>
  <si>
    <t>Teledyne RDI 75kHz Ocean Observer narrowband ADCP</t>
  </si>
  <si>
    <t>http://vocab.nerc.ac.uk/collection/L22/current/TOOL0351/</t>
  </si>
  <si>
    <t>A6.511 - Facies of sandy muds with [Thenea muricata]</t>
  </si>
  <si>
    <t>Teledyne RDI Broadband 150kHz ADCP</t>
  </si>
  <si>
    <t>http://vocab.nerc.ac.uk/collection/L22/current/TOOL0445/</t>
  </si>
  <si>
    <t>A6.512 - Facies of fluid muds with [Brissopsis lyrifera]</t>
  </si>
  <si>
    <t>Teledyne RDI Citadel TS-N Thermosalinograph</t>
  </si>
  <si>
    <t>http://vocab.nerc.ac.uk/collection/L22/current/TOOL0602/</t>
  </si>
  <si>
    <t>A6.513 - Facies of soft muds with [Funiculina quadrangularis] and [Apporhais seressianus]</t>
  </si>
  <si>
    <t>Teledyne RDI Narrowband 150kHz ADCP</t>
  </si>
  <si>
    <t>http://vocab.nerc.ac.uk/collection/L22/current/TOOL0091/</t>
  </si>
  <si>
    <t>A6.514 - Facies of compact muds with [Isidella elongata]</t>
  </si>
  <si>
    <t>Teledyne RDI Ocean Surveyor 150kHz vessel-mounted ADCP</t>
  </si>
  <si>
    <t>http://vocab.nerc.ac.uk/collection/L22/current/TOOL0363/</t>
  </si>
  <si>
    <t>A6.52 - Communities of abyssal muds</t>
  </si>
  <si>
    <t>Teledyne RDI Ocean Surveyor 38kHz ADCP</t>
  </si>
  <si>
    <t>http://vocab.nerc.ac.uk/collection/L22/current/TOOL0747/</t>
  </si>
  <si>
    <t>A6.6 - Deep-sea bioherms</t>
  </si>
  <si>
    <t>Teledyne RDI Ocean Surveyor 75kHz vessel-mounted ADCP</t>
  </si>
  <si>
    <t>http://vocab.nerc.ac.uk/collection/L22/current/TOOL0362/</t>
  </si>
  <si>
    <t>A6.61 - Communities of deep-sea corals</t>
  </si>
  <si>
    <t>Teledyne RDI Workhorse Long-Ranger ADCP</t>
  </si>
  <si>
    <t>http://vocab.nerc.ac.uk/collection/L22/current/TOOL0056/</t>
  </si>
  <si>
    <t>A6.611 - Deep-sea [Lophelia pertusa] reefs</t>
  </si>
  <si>
    <t>Teledyne RDI Workhorse Mariner 1200kHz ADCP</t>
  </si>
  <si>
    <t>http://vocab.nerc.ac.uk/collection/L22/current/TOOL0748/</t>
  </si>
  <si>
    <t>A6.62 - Deep-sea sponge aggregations</t>
  </si>
  <si>
    <t>Teledyne RDI Workhorse Mariner 300kHz ADCP</t>
  </si>
  <si>
    <t>http://vocab.nerc.ac.uk/collection/L22/current/TOOL0749/</t>
  </si>
  <si>
    <t>A6.621 - Facies with [Pheronema grayi]</t>
  </si>
  <si>
    <t>Teledyne RDI Workhorse Mariner 600kHz ADCP</t>
  </si>
  <si>
    <t>http://vocab.nerc.ac.uk/collection/L22/current/TOOL0881/</t>
  </si>
  <si>
    <t>A6.7 - Raised features of the deep-sea bed</t>
  </si>
  <si>
    <t>Teledyne RDI Workhorse NEMO-WHSW600 Waves Processing Array</t>
  </si>
  <si>
    <t>http://vocab.nerc.ac.uk/collection/L22/current/TOOL0733/</t>
  </si>
  <si>
    <t>A6.71 - Permanently submerged flanks of oceanic islands</t>
  </si>
  <si>
    <t>Teledyne RDI Workhorse Navigator 1200kHz Doppler Velocity Log</t>
  </si>
  <si>
    <t>http://vocab.nerc.ac.uk/collection/L22/current/TOOL0872/</t>
  </si>
  <si>
    <t>A6.72 - Seamounts, knolls and banks</t>
  </si>
  <si>
    <t>Teledyne RDI Workhorse Navigator 150 kHz Doppler Velocity Log</t>
  </si>
  <si>
    <t>http://vocab.nerc.ac.uk/collection/L22/current/TOOL0373/</t>
  </si>
  <si>
    <t>A6.721 - Summit communities of seamount, knoll or bank within euphotic zone</t>
  </si>
  <si>
    <t>Teledyne RDI Workhorse Navigator 150 kHz Doppler Velocity Log and current profiler</t>
  </si>
  <si>
    <t>http://vocab.nerc.ac.uk/collection/L22/current/TOOL0372/</t>
  </si>
  <si>
    <t>A6.722 - Summit communities of seamount, knoll or bank within the mesopelagic zone, i.e. interacting with diurnally migrating plankton</t>
  </si>
  <si>
    <t>Teledyne RDI Workhorse Navigator 150 kHz Doppler Velocity Log and pressure sensor</t>
  </si>
  <si>
    <t>http://vocab.nerc.ac.uk/collection/L22/current/TOOL0374/</t>
  </si>
  <si>
    <t>A6.723 - Deep summit communities of seamount, knoll or bank (i.e. below mesopelagic zone)</t>
  </si>
  <si>
    <t>Teledyne RDI Workhorse Navigator 150 kHz Doppler Velocity Log, current profiler and pressure sensor</t>
  </si>
  <si>
    <t>http://vocab.nerc.ac.uk/collection/L22/current/TOOL0375/</t>
  </si>
  <si>
    <t>A6.724 - Flanks of seamount, knoll or bank</t>
  </si>
  <si>
    <t>Teledyne RDI Workhorse Navigator 300 kHz Doppler Velocity Log</t>
  </si>
  <si>
    <t>http://vocab.nerc.ac.uk/collection/L22/current/TOOL0377/</t>
  </si>
  <si>
    <t>A6.725 - Base of seamount, knoll or bank</t>
  </si>
  <si>
    <t>Teledyne RDI Workhorse Navigator 300 kHz Doppler Velocity Log and current profiler</t>
  </si>
  <si>
    <t>http://vocab.nerc.ac.uk/collection/L22/current/TOOL0376/</t>
  </si>
  <si>
    <t>A6.7251 - Moat around base of seamount, knoll or bank</t>
  </si>
  <si>
    <t>Teledyne RDI Workhorse Navigator 300 kHz Doppler Velocity Log and pressure sensor</t>
  </si>
  <si>
    <t>http://vocab.nerc.ac.uk/collection/L22/current/TOOL0379/</t>
  </si>
  <si>
    <t>A6.73 - Oceanic ridges</t>
  </si>
  <si>
    <t>Teledyne RDI Workhorse Navigator 300 kHz Doppler Velocity Log, current profiler and pressure sensor</t>
  </si>
  <si>
    <t>http://vocab.nerc.ac.uk/collection/L22/current/TOOL0378/</t>
  </si>
  <si>
    <t>A6.731 - Communities of ridge flanks</t>
  </si>
  <si>
    <t>Teledyne RDI Workhorse Quartermaster 150kHz ADCP</t>
  </si>
  <si>
    <t>http://vocab.nerc.ac.uk/collection/L22/current/TOOL0732/</t>
  </si>
  <si>
    <t>A6.732 - Communities of ridge axial trough (i.e. non-vent fauna)</t>
  </si>
  <si>
    <t>Teledyne RDI Workhorse Rio Grande 600kHz ADCP</t>
  </si>
  <si>
    <t>http://vocab.nerc.ac.uk/collection/L22/current/TOOL0750/</t>
  </si>
  <si>
    <t>A6.733 - Oceanic ridge without hydrothermal effects</t>
  </si>
  <si>
    <t>Teledyne RDI Workhorse Sentinel-1200 ADCP</t>
  </si>
  <si>
    <t>http://vocab.nerc.ac.uk/collection/L22/current/TOOL0293/</t>
  </si>
  <si>
    <t>A6.74 - Abyssal hills</t>
  </si>
  <si>
    <t>Teledyne RDI Workhorse Sentinel-300 ADCP</t>
  </si>
  <si>
    <t>http://vocab.nerc.ac.uk/collection/L22/current/TOOL0295/</t>
  </si>
  <si>
    <t>A6.75 - Carbonate mounds</t>
  </si>
  <si>
    <t>Teledyne RDI Workhorse Sentinel-600 ADCP</t>
  </si>
  <si>
    <t>http://vocab.nerc.ac.uk/collection/L22/current/TOOL0294/</t>
  </si>
  <si>
    <t>A6.8 - Deep-sea trenches and canyons, channels, slope failures and slumps on the continental slope</t>
  </si>
  <si>
    <t>Teledyne RDI Workhorse Waves Array</t>
  </si>
  <si>
    <t>http://vocab.nerc.ac.uk/collection/L22/current/TOOL0636/</t>
  </si>
  <si>
    <t>A6.81 - Canyons, channels, slope failures and slumps on the continental slope</t>
  </si>
  <si>
    <t>Teledyne Reson SeaBat 7125</t>
  </si>
  <si>
    <t>http://vocab.nerc.ac.uk/collection/L22/current/TOOL0772/</t>
  </si>
  <si>
    <t>A6.811 - Active downslope channels</t>
  </si>
  <si>
    <t>Teledyne Reson SeaBat 7160 multibeam echosounder</t>
  </si>
  <si>
    <t>http://vocab.nerc.ac.uk/collection/L22/current/TOOL1110/</t>
  </si>
  <si>
    <t>A6.812 - Inactive downslope channels</t>
  </si>
  <si>
    <t>Teledyne Reson SeaBat 8101</t>
  </si>
  <si>
    <t>http://vocab.nerc.ac.uk/collection/L22/current/TOOL0773/</t>
  </si>
  <si>
    <t>A6.813 - Alongslope channels</t>
  </si>
  <si>
    <t>Teledyne Reson TC1037 directional telephone transducer</t>
  </si>
  <si>
    <t>http://vocab.nerc.ac.uk/collection/L22/current/TOOL0914/</t>
  </si>
  <si>
    <t>A6.814 - Turbidites and fans</t>
  </si>
  <si>
    <t>Teledyne TSS Meridian Surveyor gyrocompass</t>
  </si>
  <si>
    <t>http://vocab.nerc.ac.uk/collection/L22/current/TOOL0883/</t>
  </si>
  <si>
    <t>A6.82 - Deep-sea trenches</t>
  </si>
  <si>
    <t>Teledyne TSS Orion inertial navigation system</t>
  </si>
  <si>
    <t>http://vocab.nerc.ac.uk/collection/L22/current/TOOL0900/</t>
  </si>
  <si>
    <t>A6.9 - Vents, seeps, hypoxic and anoxic habitats of the deep sea</t>
  </si>
  <si>
    <t>Teleost Pressure Recorder</t>
  </si>
  <si>
    <t>http://vocab.nerc.ac.uk/collection/L22/current/TOOL0621/</t>
  </si>
  <si>
    <t>A6.91 - Deep-sea reducing habitats</t>
  </si>
  <si>
    <t>Texas Electronics TE525 rain gauge</t>
  </si>
  <si>
    <t>http://vocab.nerc.ac.uk/collection/L22/current/TOOL0221/</t>
  </si>
  <si>
    <t>A6.911 - Seeps in the deep-sea bed</t>
  </si>
  <si>
    <t>The National Institute of Oceanography Rectangular Midwater Trawl combination net 1+8 - Baker et al. (1973)</t>
  </si>
  <si>
    <t>http://vocab.nerc.ac.uk/collection/L22/current/NETT0149/</t>
  </si>
  <si>
    <t>A6.9111 - Cold seep benthic communities of hadal zone</t>
  </si>
  <si>
    <t>Thematic Mapper </t>
  </si>
  <si>
    <t>http://vocab.nerc.ac.uk/collection/L22/current/TOOL1057/</t>
  </si>
  <si>
    <t>A6.912 - Gas hydrates in deep-sea</t>
  </si>
  <si>
    <t>Thermal And Near-infrared Sensor for Carbon Observation - Fourier Transform Spectrometer</t>
  </si>
  <si>
    <t>http://vocab.nerc.ac.uk/collection/L22/current/TOOL1055/</t>
  </si>
  <si>
    <t>A6.913 - Cetacean and other carcasses on the deep-sea bed</t>
  </si>
  <si>
    <t>Thermal And Near-infrared Sensor for Carbon Observation - Cloud and Aerosol Imager</t>
  </si>
  <si>
    <t>http://vocab.nerc.ac.uk/collection/L22/current/TOOL1054/</t>
  </si>
  <si>
    <t>A6.92 - Deep-sea bed influenced by hypoxic water column</t>
  </si>
  <si>
    <t>Thermal Infrared Sensor</t>
  </si>
  <si>
    <t>http://vocab.nerc.ac.uk/collection/L22/current/TOOL1056/</t>
  </si>
  <si>
    <t>A6.93 - Isolated ‘oceanic’ features influenced by hypoxic water column</t>
  </si>
  <si>
    <t>Thermo Scientifc XSeries 2 quadrupole inductively coupled plasma mass spectrometer</t>
  </si>
  <si>
    <t>http://vocab.nerc.ac.uk/collection/L22/current/TOOL1002/</t>
  </si>
  <si>
    <t>A6.94 - Vents in the deep sea</t>
  </si>
  <si>
    <t>Thermo Scientific 49i ozone analyser</t>
  </si>
  <si>
    <t>http://vocab.nerc.ac.uk/collection/L22/current/TOOL1104/</t>
  </si>
  <si>
    <t>A6.941 - Active vent fields</t>
  </si>
  <si>
    <t>Thermo Scientific 5012 Multi Angle Absorption Photometer</t>
  </si>
  <si>
    <t>http://vocab.nerc.ac.uk/collection/L22/current/TOOL0296/</t>
  </si>
  <si>
    <t>A6.942 - Inactive vent fields</t>
  </si>
  <si>
    <t>Thermo Scientific Accela Series High Performance Liquid Chromatograph</t>
  </si>
  <si>
    <t>http://vocab.nerc.ac.uk/collection/L22/current/TOOL1142/</t>
  </si>
  <si>
    <t>A6.95 - Pontic anoxic H2S black muds of the slope and abyssal plain, with anaerobic sulphate reducing bacteria and nematodes</t>
  </si>
  <si>
    <t>Thermo Scientific DELTA V Advantage isotope ratio mass spectrometer</t>
  </si>
  <si>
    <t>http://vocab.nerc.ac.uk/collection/L22/current/TOOL1020/</t>
  </si>
  <si>
    <t>Thermo Scientific DELTA V Plus isotope ratio mass spectrometer</t>
  </si>
  <si>
    <t>http://vocab.nerc.ac.uk/collection/L22/current/TOOL1021/</t>
  </si>
  <si>
    <t>Thermo Scientific DELTA V isotope ratio mass spectrometers</t>
  </si>
  <si>
    <t>http://vocab.nerc.ac.uk/collection/L22/current/TOOL1019/</t>
  </si>
  <si>
    <t>Thermo Scientific ELEMENT 2 inductively coupled plasma mass spectrometer</t>
  </si>
  <si>
    <t>http://vocab.nerc.ac.uk/collection/L22/current/TOOL0776/</t>
  </si>
  <si>
    <t>Thermo Scientific Fluoroskan Ascent microplate fluorometer</t>
  </si>
  <si>
    <t>http://vocab.nerc.ac.uk/collection/L22/current/TOOL1143/</t>
  </si>
  <si>
    <t>Thermo Scientific GasBench II preparation system</t>
  </si>
  <si>
    <t>http://vocab.nerc.ac.uk/collection/L22/current/TOOL0971/</t>
  </si>
  <si>
    <t>Thermo Scientific Neptune Plus inductively coupled plasma mass spectrometer</t>
  </si>
  <si>
    <t>http://vocab.nerc.ac.uk/collection/L22/current/TOOL0959/</t>
  </si>
  <si>
    <t>Thermo Scientific TC/EA High Temperature Conversion Elemental Analyzer</t>
  </si>
  <si>
    <t>http://vocab.nerc.ac.uk/collection/L22/current/TOOL1018/</t>
  </si>
  <si>
    <t>Thermo VG PQ ExCell Inductively Coupled Plasma Mass Spectrometer</t>
  </si>
  <si>
    <t>http://vocab.nerc.ac.uk/collection/L22/current/TOOL0565/</t>
  </si>
  <si>
    <t>ThermoFinnigan AS3000 Autosampler</t>
  </si>
  <si>
    <t>http://vocab.nerc.ac.uk/collection/L22/current/TOOL0486/</t>
  </si>
  <si>
    <t>ThermoFinnigan EA 1112 Flash Elemental Analyser</t>
  </si>
  <si>
    <t>http://vocab.nerc.ac.uk/collection/L22/current/TOOL0532/</t>
  </si>
  <si>
    <t>ThermoFinnigan Neptune inductively coupled plasma mass spectrometer</t>
  </si>
  <si>
    <t>http://vocab.nerc.ac.uk/collection/L22/current/TOOL0462/</t>
  </si>
  <si>
    <t>ThermoFinnigan SpectraSYSTEM High Performance Liquid Chromatograph</t>
  </si>
  <si>
    <t>http://vocab.nerc.ac.uk/collection/L22/current/TOOL0487/</t>
  </si>
  <si>
    <t>ThermoFinnigan Triton thermal ionisation mass spectrometer</t>
  </si>
  <si>
    <t>http://vocab.nerc.ac.uk/collection/L22/current/TOOL0975/</t>
  </si>
  <si>
    <t>ThermoFinnigan UV6000LP photodiode array detector</t>
  </si>
  <si>
    <t>http://vocab.nerc.ac.uk/collection/L22/current/TOOL0488/</t>
  </si>
  <si>
    <t>ThermoQuest Finnigan Trace Mass Spectrometer</t>
  </si>
  <si>
    <t>http://vocab.nerc.ac.uk/collection/L22/current/TOOL0581/</t>
  </si>
  <si>
    <t>ThermoQuest TSQ 7000 Mass Spectrometer</t>
  </si>
  <si>
    <t>http://vocab.nerc.ac.uk/collection/L22/current/TOOL0466/</t>
  </si>
  <si>
    <t>ThermoQuest Trace 2000 Gas Chromatograph</t>
  </si>
  <si>
    <t>http://vocab.nerc.ac.uk/collection/L22/current/TOOL0465/</t>
  </si>
  <si>
    <t>TitraLab TIM90, ABU91/ABU93 automated titration system</t>
  </si>
  <si>
    <t>http://vocab.nerc.ac.uk/collection/L22/current/TOOL1148/</t>
  </si>
  <si>
    <t>Trace Analytical RGA3 reduction gas analyser</t>
  </si>
  <si>
    <t>http://vocab.nerc.ac.uk/collection/L22/current/TOOL0842/</t>
  </si>
  <si>
    <t>Transparent sample bottle</t>
  </si>
  <si>
    <t>http://vocab.nerc.ac.uk/collection/L22/current/TOOL0543/</t>
  </si>
  <si>
    <t>TriOS RAMSES ACC-UV Hyperspectral UVA and UVB Radiometer</t>
  </si>
  <si>
    <t>http://vocab.nerc.ac.uk/collection/L22/current/TOOL0810/</t>
  </si>
  <si>
    <t>TriOS RAMSES-ACC-VIS Hyperspectral UV-VIS Radiometer</t>
  </si>
  <si>
    <t>http://vocab.nerc.ac.uk/collection/L22/current/TOOL0775/</t>
  </si>
  <si>
    <t>TriOS RAMSES-ARC Hyperspectral UV-VIS Radiometer</t>
  </si>
  <si>
    <t>http://vocab.nerc.ac.uk/collection/L22/current/TOOL0774/</t>
  </si>
  <si>
    <t>Trimble 4000AX Global Positioning System receiver</t>
  </si>
  <si>
    <t>http://vocab.nerc.ac.uk/collection/L22/current/TOOL0313/</t>
  </si>
  <si>
    <t>Trimble 4000DL Global Positioning System receiver</t>
  </si>
  <si>
    <t>http://vocab.nerc.ac.uk/collection/L22/current/TOOL0391/</t>
  </si>
  <si>
    <t>Trimble 4000DS Global Positioning System receiver</t>
  </si>
  <si>
    <t>http://vocab.nerc.ac.uk/collection/L22/current/TOOL0926/</t>
  </si>
  <si>
    <t>Trimble Applanix POSMV global positioning system</t>
  </si>
  <si>
    <t>http://vocab.nerc.ac.uk/collection/L22/current/TOOL0482/</t>
  </si>
  <si>
    <t>Trimble Centurion P(Y)</t>
  </si>
  <si>
    <t>http://vocab.nerc.ac.uk/collection/L22/current/TOOL0758/</t>
  </si>
  <si>
    <t>Trimble NT200D GPS receiver</t>
  </si>
  <si>
    <t>http://vocab.nerc.ac.uk/collection/L22/current/TOOL0759/</t>
  </si>
  <si>
    <t>Trimble NT300D Global Positioning System receiver</t>
  </si>
  <si>
    <t>http://vocab.nerc.ac.uk/collection/L22/current/TOOL0199/</t>
  </si>
  <si>
    <t>Trimble Tasman 12-channel GPS receiver</t>
  </si>
  <si>
    <t>http://vocab.nerc.ac.uk/collection/L22/current/TOOL0760/</t>
  </si>
  <si>
    <t>Tritech PA-200 Altimeter</t>
  </si>
  <si>
    <t>http://vocab.nerc.ac.uk/collection/L22/current/TOOL0059/</t>
  </si>
  <si>
    <t>Tropical Rainfall Measuring Mission (TRMM) Microwave Imager</t>
  </si>
  <si>
    <t>http://vocab.nerc.ac.uk/collection/L22/current/TOOL1058/</t>
  </si>
  <si>
    <t>Tucker Trawl - Tucker (1951)</t>
  </si>
  <si>
    <t>http://vocab.nerc.ac.uk/collection/L22/current/NETT0161/</t>
  </si>
  <si>
    <t>Tucker-style opening-closing Rectangular Midwater Trawl 8 - Clarke (1969)</t>
  </si>
  <si>
    <t>http://vocab.nerc.ac.uk/collection/L22/current/NETT0150/</t>
  </si>
  <si>
    <t>Turner 10-AU chlorophyll field fluorometer</t>
  </si>
  <si>
    <t>http://vocab.nerc.ac.uk/collection/L22/current/TOOL0393/</t>
  </si>
  <si>
    <t>Turner Designs 700 Laboratory Fluorometer</t>
  </si>
  <si>
    <t>http://vocab.nerc.ac.uk/collection/L22/current/TOOL0510/</t>
  </si>
  <si>
    <t>Turner Designs Cyclops-7 chlorophyll fluorometer</t>
  </si>
  <si>
    <t>http://vocab.nerc.ac.uk/collection/L22/current/TOOL0365/</t>
  </si>
  <si>
    <t>Turner Designs Cyclops-7 coloured dissolved organic matter fluorometer</t>
  </si>
  <si>
    <t>http://vocab.nerc.ac.uk/collection/L22/current/TOOL0368/</t>
  </si>
  <si>
    <t>Turner Designs Cyclops-7 phycocyanin cyanobacteria fluorometer</t>
  </si>
  <si>
    <t>http://vocab.nerc.ac.uk/collection/L22/current/TOOL0367/</t>
  </si>
  <si>
    <t>Turner Designs Cyclops-7 phycoerythrin cyanobacteria fluorometer</t>
  </si>
  <si>
    <t>http://vocab.nerc.ac.uk/collection/L22/current/TOOL0366/</t>
  </si>
  <si>
    <t>Turner Designs SCUFA II Submersible Fluorometer</t>
  </si>
  <si>
    <t>http://vocab.nerc.ac.uk/collection/L22/current/TOOL0189/</t>
  </si>
  <si>
    <t>Turner Designs Trilogy fluorometer</t>
  </si>
  <si>
    <t>http://vocab.nerc.ac.uk/collection/L22/current/TOOL0459/</t>
  </si>
  <si>
    <t>U.S. Sensor Ultra Precision Interchangeable Thermistors</t>
  </si>
  <si>
    <t>http://vocab.nerc.ac.uk/collection/L22/current/TOOL0734/</t>
  </si>
  <si>
    <t>Ultra Electronics 3-axis Fluxgate Magnetometer</t>
  </si>
  <si>
    <t>http://vocab.nerc.ac.uk/collection/L22/current/TOOL0866/</t>
  </si>
  <si>
    <t>Ultra Electronics SSQ906 Disposable Sonobuoy</t>
  </si>
  <si>
    <t>http://vocab.nerc.ac.uk/collection/L22/current/TOOL0952/</t>
  </si>
  <si>
    <t>Ultra Electronics SSQ907 Disposable Sonobuoy</t>
  </si>
  <si>
    <t>http://vocab.nerc.ac.uk/collection/L22/current/TOOL0953/</t>
  </si>
  <si>
    <t>Umbrella net - Rakusa-Suszczewski (1972)</t>
  </si>
  <si>
    <t>http://vocab.nerc.ac.uk/collection/L22/current/NETT0163/</t>
  </si>
  <si>
    <t>Uncles STD profiler</t>
  </si>
  <si>
    <t>http://vocab.nerc.ac.uk/collection/L22/current/TOOL0448/</t>
  </si>
  <si>
    <t>Uncles direct reading current meter</t>
  </si>
  <si>
    <t>http://vocab.nerc.ac.uk/collection/L22/current/TOOL0449/</t>
  </si>
  <si>
    <t>Underwater PAR radiometer</t>
  </si>
  <si>
    <t>http://vocab.nerc.ac.uk/collection/L22/current/TOOL0074/</t>
  </si>
  <si>
    <t>Unicam SP500 spectrophotometer</t>
  </si>
  <si>
    <t>http://vocab.nerc.ac.uk/collection/L22/current/TOOL0246/</t>
  </si>
  <si>
    <t>Unisense oxygen microsensor</t>
  </si>
  <si>
    <t>http://vocab.nerc.ac.uk/collection/L22/current/TOOL0461/</t>
  </si>
  <si>
    <t>Unisense pH microelectrode</t>
  </si>
  <si>
    <t>http://vocab.nerc.ac.uk/collection/L22/current/TOOL1140/</t>
  </si>
  <si>
    <t>University of Aberdeen size-resolving Bongo net</t>
  </si>
  <si>
    <t>http://vocab.nerc.ac.uk/collection/L22/current/TOOL0984/</t>
  </si>
  <si>
    <t>University of East Anglia Low Volume Air Sampler</t>
  </si>
  <si>
    <t>http://vocab.nerc.ac.uk/collection/L22/current/TOOL0550/</t>
  </si>
  <si>
    <t>University of East Anglia rainwater sampler</t>
  </si>
  <si>
    <t>http://vocab.nerc.ac.uk/collection/L22/current/TOOL0541/</t>
  </si>
  <si>
    <t>University of Leeds Volatile Aerosol Concentration and Composition instrument</t>
  </si>
  <si>
    <t>http://vocab.nerc.ac.uk/collection/L22/current/TOOL0340/</t>
  </si>
  <si>
    <t>University of Leeds compact Fluorescence Assay by Gas Expansion instrument</t>
  </si>
  <si>
    <t>http://vocab.nerc.ac.uk/collection/L22/current/TOOL0436/</t>
  </si>
  <si>
    <t>University of Liverpool cathodic stripping voltammetry metal analyser</t>
  </si>
  <si>
    <t>http://vocab.nerc.ac.uk/collection/L22/current/TOOL0278/</t>
  </si>
  <si>
    <t>University of Manchester 4-stage Compact Cascade Impactor</t>
  </si>
  <si>
    <t>http://vocab.nerc.ac.uk/collection/L22/current/TOOL0554/</t>
  </si>
  <si>
    <t>University of Rhode Island-Graduate School of Oceanography Inverted Echo Sounder (IES)</t>
  </si>
  <si>
    <t>http://vocab.nerc.ac.uk/collection/L22/current/TOOL1127/</t>
  </si>
  <si>
    <t>University of Southampton ISAR SST radiometer</t>
  </si>
  <si>
    <t>http://vocab.nerc.ac.uk/collection/L22/current/TOOL1016/</t>
  </si>
  <si>
    <t>University of Texas Institute of Geophysics Heat Flow Probe</t>
  </si>
  <si>
    <t>http://vocab.nerc.ac.uk/collection/L22/current/TOOL0955/</t>
  </si>
  <si>
    <t>Unknown beam trawl</t>
  </si>
  <si>
    <t>http://vocab.nerc.ac.uk/collection/L22/current/TOOL0651/</t>
  </si>
  <si>
    <t>Unknown chlorophyll fluorometer</t>
  </si>
  <si>
    <t>http://vocab.nerc.ac.uk/collection/L22/current/TOOL0145/</t>
  </si>
  <si>
    <t>Unknown high-performance liquid chromatograph</t>
  </si>
  <si>
    <t>http://vocab.nerc.ac.uk/collection/L22/current/TOOL0650/</t>
  </si>
  <si>
    <t>Unknown transmissometer</t>
  </si>
  <si>
    <t>http://vocab.nerc.ac.uk/collection/L22/current/TOOL0148/</t>
  </si>
  <si>
    <t>VEGETATION</t>
  </si>
  <si>
    <t>http://vocab.nerc.ac.uk/collection/L22/current/TOOL1059/</t>
  </si>
  <si>
    <t>VG IsoPrep 18 water equilibration device</t>
  </si>
  <si>
    <t>http://vocab.nerc.ac.uk/collection/L22/current/TOOL0567/</t>
  </si>
  <si>
    <t>VG SIRA 10 Isotope-Ratio Mass Spectrometer</t>
  </si>
  <si>
    <t>http://vocab.nerc.ac.uk/collection/L22/current/TOOL0566/</t>
  </si>
  <si>
    <t>VIZ 1223 Radiosonde</t>
  </si>
  <si>
    <t>http://vocab.nerc.ac.uk/collection/L22/current/TOOL0619/</t>
  </si>
  <si>
    <t>Vaisala CL31 Ceilometer for Cloud Height Detection</t>
  </si>
  <si>
    <t>http://vocab.nerc.ac.uk/collection/L22/current/TOOL1023/</t>
  </si>
  <si>
    <t>Vaisala DPA21 digital barometer</t>
  </si>
  <si>
    <t>http://vocab.nerc.ac.uk/collection/L22/current/TOOL0779/</t>
  </si>
  <si>
    <t>Vaisala GM70 atmospheric carbon dioxide analyser</t>
  </si>
  <si>
    <t>http://vocab.nerc.ac.uk/collection/L22/current/TOOL0229/</t>
  </si>
  <si>
    <t>Vaisala HMP temperature and humidity sensor</t>
  </si>
  <si>
    <t>http://vocab.nerc.ac.uk/collection/L22/current/TOOL0081/</t>
  </si>
  <si>
    <t>Vaisala HMT 360 series Humidity and temperature transmitters</t>
  </si>
  <si>
    <t>http://vocab.nerc.ac.uk/collection/L22/current/TOOL1095/</t>
  </si>
  <si>
    <t>Vaisala HMT 361 Humidity and temperature transmitters</t>
  </si>
  <si>
    <t>http://vocab.nerc.ac.uk/collection/L22/current/TOOL1096/</t>
  </si>
  <si>
    <t>Vaisala HMT 363 Humidity and temperature transmitters</t>
  </si>
  <si>
    <t>http://vocab.nerc.ac.uk/collection/L22/current/TOOL1097/</t>
  </si>
  <si>
    <t>Vaisala HMT 364 Humidity and temperature transmitters</t>
  </si>
  <si>
    <t>http://vocab.nerc.ac.uk/collection/L22/current/TOOL1098/</t>
  </si>
  <si>
    <t>Vaisala HMT 365 Humidity and temperature transmitters</t>
  </si>
  <si>
    <t>http://vocab.nerc.ac.uk/collection/L22/current/TOOL1099/</t>
  </si>
  <si>
    <t>Vaisala HMT 367 Humidity and temperature transmitters</t>
  </si>
  <si>
    <t>http://vocab.nerc.ac.uk/collection/L22/current/TOOL1100/</t>
  </si>
  <si>
    <t>Vaisala HMT 368 Humidity and temperature transmitters</t>
  </si>
  <si>
    <t>http://vocab.nerc.ac.uk/collection/L22/current/TOOL1101/</t>
  </si>
  <si>
    <t>Vaisala HMT300 humidity and temperature transmitters</t>
  </si>
  <si>
    <t>http://vocab.nerc.ac.uk/collection/L22/current/TOOL0893/</t>
  </si>
  <si>
    <t>Vaisala HMT310 temperature and humidity transmitter</t>
  </si>
  <si>
    <t>http://vocab.nerc.ac.uk/collection/L22/current/TOOL0678/</t>
  </si>
  <si>
    <t>Vaisala HMT330 temperature and humidity transmitter</t>
  </si>
  <si>
    <t>http://vocab.nerc.ac.uk/collection/L22/current/TOOL0677/</t>
  </si>
  <si>
    <t>Vaisala PA 11 digital barometer</t>
  </si>
  <si>
    <t>http://vocab.nerc.ac.uk/collection/L22/current/TOOL0780/</t>
  </si>
  <si>
    <t>Vaisala PTB 210 digital barometer</t>
  </si>
  <si>
    <t>http://vocab.nerc.ac.uk/collection/L22/current/TOOL0397/</t>
  </si>
  <si>
    <t>Vaisala PTB100 barometric pressure sensor</t>
  </si>
  <si>
    <t>http://vocab.nerc.ac.uk/collection/L22/current/TOOL0125/</t>
  </si>
  <si>
    <t>Vaisala PTB110 barometer</t>
  </si>
  <si>
    <t>http://vocab.nerc.ac.uk/collection/L22/current/TOOL0701/</t>
  </si>
  <si>
    <t>Vaisala PTB220 Digital Barometer</t>
  </si>
  <si>
    <t>http://vocab.nerc.ac.uk/collection/L22/current/TOOL0672/</t>
  </si>
  <si>
    <t>Vaisala PTB330 digital barometer</t>
  </si>
  <si>
    <t>http://vocab.nerc.ac.uk/collection/L22/current/TOOL1015/</t>
  </si>
  <si>
    <t>Vaisala PTU300 Pressure, Humidity and Temperature Transmitter</t>
  </si>
  <si>
    <t>http://vocab.nerc.ac.uk/collection/L22/current/TOOL0741/</t>
  </si>
  <si>
    <t>Vaisala PTU30T Pressure and Temperature Transmitter</t>
  </si>
  <si>
    <t>http://vocab.nerc.ac.uk/collection/L22/current/TOOL0740/</t>
  </si>
  <si>
    <t>Vaisala Present Weather Detector PWD series</t>
  </si>
  <si>
    <t>http://vocab.nerc.ac.uk/collection/L22/current/TOOL1003/</t>
  </si>
  <si>
    <t>Vaisala Present Weather Detector PWD10</t>
  </si>
  <si>
    <t>http://vocab.nerc.ac.uk/collection/L22/current/TOOL1004/</t>
  </si>
  <si>
    <t>Vaisala Present Weather Detector PWD12</t>
  </si>
  <si>
    <t>http://vocab.nerc.ac.uk/collection/L22/current/TOOL1005/</t>
  </si>
  <si>
    <t>Vaisala Present Weather Detector PWD20</t>
  </si>
  <si>
    <t>http://vocab.nerc.ac.uk/collection/L22/current/TOOL1006/</t>
  </si>
  <si>
    <t>Vaisala Present Weather Detector PWD22</t>
  </si>
  <si>
    <t>http://vocab.nerc.ac.uk/collection/L22/current/TOOL1007/</t>
  </si>
  <si>
    <t>Vaisala RS92-SGP radiosonde</t>
  </si>
  <si>
    <t>http://vocab.nerc.ac.uk/collection/L22/current/TOOL1008/</t>
  </si>
  <si>
    <t>Vaisala WAA151 cup anemometer</t>
  </si>
  <si>
    <t>http://vocab.nerc.ac.uk/collection/L22/current/TOOL0126/</t>
  </si>
  <si>
    <t>Vaisala WAA15A cup anemometer</t>
  </si>
  <si>
    <t>http://vocab.nerc.ac.uk/collection/L22/current/TOOL0877/</t>
  </si>
  <si>
    <t>Vaisala WAV151 wind vane</t>
  </si>
  <si>
    <t>http://vocab.nerc.ac.uk/collection/L22/current/TOOL0127/</t>
  </si>
  <si>
    <t>Vaisala WXT500 weather transmitters</t>
  </si>
  <si>
    <t>http://vocab.nerc.ac.uk/collection/L22/current/TOOL0894/</t>
  </si>
  <si>
    <t>Vaisala WXT510 weather transmitter</t>
  </si>
  <si>
    <t>http://vocab.nerc.ac.uk/collection/L22/current/TOOL0682/</t>
  </si>
  <si>
    <t>Vaisala WXT520 weather transmitter</t>
  </si>
  <si>
    <t>http://vocab.nerc.ac.uk/collection/L22/current/TOOL0683/</t>
  </si>
  <si>
    <t>Valeport 308 recording current meter</t>
  </si>
  <si>
    <t>http://vocab.nerc.ac.uk/collection/L22/current/TOOL0587/</t>
  </si>
  <si>
    <t>Valeport 740 tide gauge</t>
  </si>
  <si>
    <t>http://vocab.nerc.ac.uk/collection/L22/current/TOOL0320/</t>
  </si>
  <si>
    <t>Valeport BFM 208 current meter</t>
  </si>
  <si>
    <t>http://vocab.nerc.ac.uk/collection/L22/current/TOOL0638/</t>
  </si>
  <si>
    <t>Valeport CTD 600</t>
  </si>
  <si>
    <t>http://vocab.nerc.ac.uk/collection/L22/current/TOOL0232/</t>
  </si>
  <si>
    <t>Valeport CTD 604</t>
  </si>
  <si>
    <t>http://vocab.nerc.ac.uk/collection/L22/current/TOOL0407/</t>
  </si>
  <si>
    <t>Valeport MIDAS Sound Velocity Probe</t>
  </si>
  <si>
    <t>http://vocab.nerc.ac.uk/collection/L22/current/TOOL0531/</t>
  </si>
  <si>
    <t>Valeport MIDAS Surveyor</t>
  </si>
  <si>
    <t>http://vocab.nerc.ac.uk/collection/L22/current/TOOL0841/</t>
  </si>
  <si>
    <t>Valeport MIDAS water level recorder</t>
  </si>
  <si>
    <t>http://vocab.nerc.ac.uk/collection/L22/current/TOOL1011/</t>
  </si>
  <si>
    <t>Van Dorn water sampler</t>
  </si>
  <si>
    <t>http://vocab.nerc.ac.uk/collection/L22/current/TOOL0502/</t>
  </si>
  <si>
    <t>http://vocab.nerc.ac.uk/collection/L22/current/TOOL0653/</t>
  </si>
  <si>
    <t>Varian 3300 Gas Chromatograph</t>
  </si>
  <si>
    <t>http://vocab.nerc.ac.uk/collection/L22/current/TOOL0444/</t>
  </si>
  <si>
    <t>Varian 3800 gas chromatograph</t>
  </si>
  <si>
    <t>http://vocab.nerc.ac.uk/collection/L22/current/TOOL0970/</t>
  </si>
  <si>
    <t>Varian 820-MS inductively coupled plasma mass spectrometer</t>
  </si>
  <si>
    <t>http://vocab.nerc.ac.uk/collection/L22/current/TOOL0421/</t>
  </si>
  <si>
    <t>Varian Cary 50 UV-Vis Spectrophotometer</t>
  </si>
  <si>
    <t>http://vocab.nerc.ac.uk/collection/L22/current/TOOL0523/</t>
  </si>
  <si>
    <t>Varian V75 Magnetometer</t>
  </si>
  <si>
    <t>http://vocab.nerc.ac.uk/collection/L22/current/TOOL0863/</t>
  </si>
  <si>
    <t>Varian Vista-PRO (ICP-OES analysis)</t>
  </si>
  <si>
    <t>http://vocab.nerc.ac.uk/collection/L22/current/TOOL0851/</t>
  </si>
  <si>
    <t>Vector Instruments H301 psychrometer</t>
  </si>
  <si>
    <t>http://vocab.nerc.ac.uk/collection/L22/current/TOOL0582/</t>
  </si>
  <si>
    <t>Vector Instruments air temperature sensor</t>
  </si>
  <si>
    <t>http://vocab.nerc.ac.uk/collection/L22/current/TOOL0923/</t>
  </si>
  <si>
    <t>Vector Instruments cup anemometer</t>
  </si>
  <si>
    <t>http://vocab.nerc.ac.uk/collection/L22/current/TOOL0924/</t>
  </si>
  <si>
    <t>Vector Instruments wind vane</t>
  </si>
  <si>
    <t>http://vocab.nerc.ac.uk/collection/L22/current/TOOL0925/</t>
  </si>
  <si>
    <t>Vemco Minilog II T 16-bit Temperature Logger</t>
  </si>
  <si>
    <t>http://vocab.nerc.ac.uk/collection/L22/current/TOOL0706/</t>
  </si>
  <si>
    <t>Vemco Minilog12 temperature recorder</t>
  </si>
  <si>
    <t>http://vocab.nerc.ac.uk/collection/L22/current/TOOL0105/</t>
  </si>
  <si>
    <t>Vemco Minilog12 temperature-pressure recorder</t>
  </si>
  <si>
    <t>http://vocab.nerc.ac.uk/collection/L22/current/TOOL0665/</t>
  </si>
  <si>
    <t>Vemco Minilog8 temperature recorder</t>
  </si>
  <si>
    <t>http://vocab.nerc.ac.uk/collection/L22/current/TOOL0181/</t>
  </si>
  <si>
    <t>Vemco VR2C Acoustic Monitoring Receiver</t>
  </si>
  <si>
    <t>http://vocab.nerc.ac.uk/collection/L22/current/TOOL0949/</t>
  </si>
  <si>
    <t>Vertical and horizontal closing nets with flow meter - Nansen (1915)</t>
  </si>
  <si>
    <t>http://vocab.nerc.ac.uk/collection/L22/current/NETT0164/</t>
  </si>
  <si>
    <t>Vertical high-speed plankton net - Jaschnov (1961)</t>
  </si>
  <si>
    <t>http://vocab.nerc.ac.uk/collection/L22/current/NETT0165/</t>
  </si>
  <si>
    <t>WETLabs C-Star transmissometer</t>
  </si>
  <si>
    <t>http://vocab.nerc.ac.uk/collection/L22/current/TOOL0160/</t>
  </si>
  <si>
    <t>WETLabs ECO BB(RT)D Scattering Meter</t>
  </si>
  <si>
    <t>http://vocab.nerc.ac.uk/collection/L22/current/TOOL0060/</t>
  </si>
  <si>
    <t>WETLabs ECO BB9 backscattering sensor</t>
  </si>
  <si>
    <t>http://vocab.nerc.ac.uk/collection/L22/current/TOOL1125/</t>
  </si>
  <si>
    <t>WETLabs ECO FL fluorometer</t>
  </si>
  <si>
    <t>http://vocab.nerc.ac.uk/collection/L22/current/TOOL0172/</t>
  </si>
  <si>
    <t>WETLabs ECO FLBBCD backscattering sensor</t>
  </si>
  <si>
    <t>http://vocab.nerc.ac.uk/collection/L22/current/TOOL1141/</t>
  </si>
  <si>
    <t>WETLabs ECO Puck Triple-Measurement Meter</t>
  </si>
  <si>
    <t>http://vocab.nerc.ac.uk/collection/L22/current/TOOL0673/</t>
  </si>
  <si>
    <t>WETLabs ECO Triplet</t>
  </si>
  <si>
    <t>http://vocab.nerc.ac.uk/collection/L22/current/TOOL0674/</t>
  </si>
  <si>
    <t>WETLabs ECO-FLNTU combined fluorometer and turbidity sensor</t>
  </si>
  <si>
    <t>http://vocab.nerc.ac.uk/collection/L22/current/TOOL0215/</t>
  </si>
  <si>
    <t>WETLabs ECO-NTU turbidity sensor</t>
  </si>
  <si>
    <t>http://vocab.nerc.ac.uk/collection/L22/current/TOOL0879/</t>
  </si>
  <si>
    <t>WETLabs ECO-NTU(RT)D turbidity sensor</t>
  </si>
  <si>
    <t>http://vocab.nerc.ac.uk/collection/L22/current/TOOL0452/</t>
  </si>
  <si>
    <t>WETLabs ECO-PAR</t>
  </si>
  <si>
    <t>http://vocab.nerc.ac.uk/collection/L22/current/TOOL0676/</t>
  </si>
  <si>
    <t>WETLabs ECO-VSF Optical Backscatter Meter</t>
  </si>
  <si>
    <t>http://vocab.nerc.ac.uk/collection/L22/current/TOOL0401/</t>
  </si>
  <si>
    <t>WETLabs WETStar fluorometer</t>
  </si>
  <si>
    <t>http://vocab.nerc.ac.uk/collection/L22/current/TOOL0075/</t>
  </si>
  <si>
    <t>WETLabs Water Quality Monitor</t>
  </si>
  <si>
    <t>http://vocab.nerc.ac.uk/collection/L22/current/TOOL0675/</t>
  </si>
  <si>
    <t>WETLabs ac-3 Absorption and Attenuation meter</t>
  </si>
  <si>
    <t>http://vocab.nerc.ac.uk/collection/L22/current/TOOL0114/</t>
  </si>
  <si>
    <t>WETLabs ac-9 Absorption and Attenuation meter</t>
  </si>
  <si>
    <t>http://vocab.nerc.ac.uk/collection/L22/current/TOOL0402/</t>
  </si>
  <si>
    <t>WETLabs ac-9 plus Absorption and Attenuation meter</t>
  </si>
  <si>
    <t>http://vocab.nerc.ac.uk/collection/L22/current/TOOL0570/</t>
  </si>
  <si>
    <t>WETLabs ac-s in-situ spectrophotometer</t>
  </si>
  <si>
    <t>http://vocab.nerc.ac.uk/collection/L22/current/TOOL0834/</t>
  </si>
  <si>
    <t>WP-2 net</t>
  </si>
  <si>
    <t>http://vocab.nerc.ac.uk/collection/L22/current/TOOL0979/</t>
  </si>
  <si>
    <t>WP-2 standard net as described by UNESCO Working Party 2 (1968)</t>
  </si>
  <si>
    <t>http://vocab.nerc.ac.uk/collection/L22/current/NETT0168/</t>
  </si>
  <si>
    <t>WP-2-style net</t>
  </si>
  <si>
    <t>http://vocab.nerc.ac.uk/collection/L22/current/TOOL0980/</t>
  </si>
  <si>
    <t>WP3 net - UNESCO Working Party 3 (1968)</t>
  </si>
  <si>
    <t>http://vocab.nerc.ac.uk/collection/L22/current/NETT0170/</t>
  </si>
  <si>
    <t>Water bottle</t>
  </si>
  <si>
    <t>http://vocab.nerc.ac.uk/collection/L22/current/TOOL0235/</t>
  </si>
  <si>
    <t>Waterproof thermometer</t>
  </si>
  <si>
    <t>http://vocab.nerc.ac.uk/collection/L22/current/TOOL0237/</t>
  </si>
  <si>
    <t>Wellhead tide gauge</t>
  </si>
  <si>
    <t>http://vocab.nerc.ac.uk/collection/L22/current/TOOL0015/</t>
  </si>
  <si>
    <t>WestCo Scientific Instruments SmartChem 200 Discrete Analyzer</t>
  </si>
  <si>
    <t>http://vocab.nerc.ac.uk/collection/L22/current/TOOL0512/</t>
  </si>
  <si>
    <t>Winchester bottle</t>
  </si>
  <si>
    <t>http://vocab.nerc.ac.uk/collection/L22/current/TOOL0537/</t>
  </si>
  <si>
    <t>WindSat Polarimetric Microwave Radiometer</t>
  </si>
  <si>
    <t>http://vocab.nerc.ac.uk/collection/L22/current/TOOL1060/</t>
  </si>
  <si>
    <t>Wishner Deep-Tow net system adapted for use on Alvin - Kim and Mullineaux (1998)</t>
  </si>
  <si>
    <t>http://vocab.nerc.ac.uk/collection/L22/current/NETT0166/</t>
  </si>
  <si>
    <t>Wollaston pop-down net - Buchanan-Wollaston (1911)</t>
  </si>
  <si>
    <t>http://vocab.nerc.ac.uk/collection/L22/current/NETT0167/</t>
  </si>
  <si>
    <t>World Precision Instruments Liquid Waveguide Capillary Cell</t>
  </si>
  <si>
    <t>http://vocab.nerc.ac.uk/collection/L22/current/TOOL0604/</t>
  </si>
  <si>
    <t>World Precision Instruments UltraPath Ultraviolet spectrophotometer</t>
  </si>
  <si>
    <t>http://vocab.nerc.ac.uk/collection/L22/current/TOOL0460/</t>
  </si>
  <si>
    <t>YSI 6-series multiparameter water quality sondes</t>
  </si>
  <si>
    <t>http://vocab.nerc.ac.uk/collection/L22/current/TOOL0737/</t>
  </si>
  <si>
    <t>YSI Model 30/30M Salinity, Conductivity and Temperature System</t>
  </si>
  <si>
    <t>http://vocab.nerc.ac.uk/collection/L22/current/TOOL1136/</t>
  </si>
  <si>
    <t>YSI Model 57 Dissolved Oxygen Meter</t>
  </si>
  <si>
    <t>http://vocab.nerc.ac.uk/collection/L22/current/TOOL0549/</t>
  </si>
  <si>
    <t>Yokogawa CMZ700B gyrocompass</t>
  </si>
  <si>
    <t>http://vocab.nerc.ac.uk/collection/L22/current/TOOL0902/</t>
  </si>
  <si>
    <t>Yokogawa EML500 FA2 electromagnetic speed log</t>
  </si>
  <si>
    <t>http://vocab.nerc.ac.uk/collection/L22/current/TOOL0901/</t>
  </si>
  <si>
    <t>Young 05305 Wind Monitor-AQ anemometer</t>
  </si>
  <si>
    <t>http://vocab.nerc.ac.uk/collection/L22/current/TOOL0220/</t>
  </si>
  <si>
    <t>Young 41382 relative humidity and temperature probe</t>
  </si>
  <si>
    <t>http://vocab.nerc.ac.uk/collection/L22/current/TOOL1000/</t>
  </si>
  <si>
    <t>Young 50202 Precipitation Gauge</t>
  </si>
  <si>
    <t>http://vocab.nerc.ac.uk/collection/L22/current/TOOL0671/</t>
  </si>
  <si>
    <t>Young 522 series Tipping Bucket Raingauge</t>
  </si>
  <si>
    <t>http://vocab.nerc.ac.uk/collection/L22/current/TOOL0648/</t>
  </si>
  <si>
    <t>Young 61302 barometric pressure sensor</t>
  </si>
  <si>
    <t>http://vocab.nerc.ac.uk/collection/L22/current/TOOL1001/</t>
  </si>
  <si>
    <t>Young MA05103 Wind Monitor anemometer</t>
  </si>
  <si>
    <t>http://vocab.nerc.ac.uk/collection/L22/current/TOOL0260/</t>
  </si>
  <si>
    <t>Young MA05106 Wind Monitor anemometer</t>
  </si>
  <si>
    <t>http://vocab.nerc.ac.uk/collection/L22/current/TOOL0195/</t>
  </si>
  <si>
    <t>Zullig Hydropolytester profiler</t>
  </si>
  <si>
    <t>http://vocab.nerc.ac.uk/collection/L22/current/TOOL0451/</t>
  </si>
  <si>
    <t>anemometer</t>
  </si>
  <si>
    <t>http://vocab.nerc.ac.uk/collection/L22/current/TOOL0269/</t>
  </si>
  <si>
    <t>http://vocab.nerc.ac.uk/collection/L22/current/TOOL000X/</t>
  </si>
  <si>
    <t>http://vocab.nerc.ac.uk/collection/L22/current/TOOLZZZ/</t>
  </si>
  <si>
    <t>http://dd.eionet.europa.eu/vocabularyconcept/biodiversity/eunishabitats/A1/</t>
  </si>
  <si>
    <t>http://dd.eionet.europa.eu/vocabularyconcept/biodiversity/eunishabitats/A1.1/</t>
  </si>
  <si>
    <t>http://dd.eionet.europa.eu/vocabularyconcept/biodiversity/eunishabitats/A1.11/</t>
  </si>
  <si>
    <t>http://dd.eionet.europa.eu/vocabularyconcept/biodiversity/eunishabitats/A1.111/</t>
  </si>
  <si>
    <t>http://dd.eionet.europa.eu/vocabularyconcept/biodiversity/eunishabitats/A1.112/</t>
  </si>
  <si>
    <t>http://dd.eionet.europa.eu/vocabularyconcept/biodiversity/eunishabitats/A1.1121/</t>
  </si>
  <si>
    <t>http://dd.eionet.europa.eu/vocabularyconcept/biodiversity/eunishabitats/A1.1122/</t>
  </si>
  <si>
    <t>http://dd.eionet.europa.eu/vocabularyconcept/biodiversity/eunishabitats/A1.113/</t>
  </si>
  <si>
    <t>http://dd.eionet.europa.eu/vocabularyconcept/biodiversity/eunishabitats/A1.1131/</t>
  </si>
  <si>
    <t>http://dd.eionet.europa.eu/vocabularyconcept/biodiversity/eunishabitats/A1.1132/</t>
  </si>
  <si>
    <t>http://dd.eionet.europa.eu/vocabularyconcept/biodiversity/eunishabitats/A1.1133/</t>
  </si>
  <si>
    <t>http://dd.eionet.europa.eu/vocabularyconcept/biodiversity/eunishabitats/A1.12/</t>
  </si>
  <si>
    <t>http://dd.eionet.europa.eu/vocabularyconcept/biodiversity/eunishabitats/A1.121/</t>
  </si>
  <si>
    <t>http://dd.eionet.europa.eu/vocabularyconcept/biodiversity/eunishabitats/A1.122/</t>
  </si>
  <si>
    <t>http://dd.eionet.europa.eu/vocabularyconcept/biodiversity/eunishabitats/A1.1221/</t>
  </si>
  <si>
    <t>http://dd.eionet.europa.eu/vocabularyconcept/biodiversity/eunishabitats/A1.1222/</t>
  </si>
  <si>
    <t>http://dd.eionet.europa.eu/vocabularyconcept/biodiversity/eunishabitats/A1.123/</t>
  </si>
  <si>
    <t>http://dd.eionet.europa.eu/vocabularyconcept/biodiversity/eunishabitats/A1.124/</t>
  </si>
  <si>
    <t>http://dd.eionet.europa.eu/vocabularyconcept/biodiversity/eunishabitats/A1.125/</t>
  </si>
  <si>
    <t>http://dd.eionet.europa.eu/vocabularyconcept/biodiversity/eunishabitats/A1.126/</t>
  </si>
  <si>
    <t>http://dd.eionet.europa.eu/vocabularyconcept/biodiversity/eunishabitats/A1.127/</t>
  </si>
  <si>
    <t>http://dd.eionet.europa.eu/vocabularyconcept/biodiversity/eunishabitats/A1.13/</t>
  </si>
  <si>
    <t>http://dd.eionet.europa.eu/vocabularyconcept/biodiversity/eunishabitats/A1.131/</t>
  </si>
  <si>
    <t>http://dd.eionet.europa.eu/vocabularyconcept/biodiversity/eunishabitats/A1.132/</t>
  </si>
  <si>
    <t>http://dd.eionet.europa.eu/vocabularyconcept/biodiversity/eunishabitats/A1.133/</t>
  </si>
  <si>
    <t>http://dd.eionet.europa.eu/vocabularyconcept/biodiversity/eunishabitats/A1.134/</t>
  </si>
  <si>
    <t>http://dd.eionet.europa.eu/vocabularyconcept/biodiversity/eunishabitats/A1.14/</t>
  </si>
  <si>
    <t>http://dd.eionet.europa.eu/vocabularyconcept/biodiversity/eunishabitats/A1.141/</t>
  </si>
  <si>
    <t>http://dd.eionet.europa.eu/vocabularyconcept/biodiversity/eunishabitats/A1.142/</t>
  </si>
  <si>
    <t>http://dd.eionet.europa.eu/vocabularyconcept/biodiversity/eunishabitats/A1.143/</t>
  </si>
  <si>
    <t>http://dd.eionet.europa.eu/vocabularyconcept/biodiversity/eunishabitats/A1.144/</t>
  </si>
  <si>
    <t>http://dd.eionet.europa.eu/vocabularyconcept/biodiversity/eunishabitats/A1.145/</t>
  </si>
  <si>
    <t>http://dd.eionet.europa.eu/vocabularyconcept/biodiversity/eunishabitats/A1.15/</t>
  </si>
  <si>
    <t>http://dd.eionet.europa.eu/vocabularyconcept/biodiversity/eunishabitats/A1.151/</t>
  </si>
  <si>
    <t>http://dd.eionet.europa.eu/vocabularyconcept/biodiversity/eunishabitats/A1.152/</t>
  </si>
  <si>
    <t>http://dd.eionet.europa.eu/vocabularyconcept/biodiversity/eunishabitats/A1.153/</t>
  </si>
  <si>
    <t>http://dd.eionet.europa.eu/vocabularyconcept/biodiversity/eunishabitats/A1.16/</t>
  </si>
  <si>
    <t>http://dd.eionet.europa.eu/vocabularyconcept/biodiversity/eunishabitats/A1.161/</t>
  </si>
  <si>
    <t>http://dd.eionet.europa.eu/vocabularyconcept/biodiversity/eunishabitats/A1.162/</t>
  </si>
  <si>
    <t>http://dd.eionet.europa.eu/vocabularyconcept/biodiversity/eunishabitats/A1.163/</t>
  </si>
  <si>
    <t>http://dd.eionet.europa.eu/vocabularyconcept/biodiversity/eunishabitats/A1.164/</t>
  </si>
  <si>
    <t>http://dd.eionet.europa.eu/vocabularyconcept/biodiversity/eunishabitats/A1.165/</t>
  </si>
  <si>
    <t>http://dd.eionet.europa.eu/vocabularyconcept/biodiversity/eunishabitats/A1.166/</t>
  </si>
  <si>
    <t>http://dd.eionet.europa.eu/vocabularyconcept/biodiversity/eunishabitats/A1.2/</t>
  </si>
  <si>
    <t>http://dd.eionet.europa.eu/vocabularyconcept/biodiversity/eunishabitats/A1.21/</t>
  </si>
  <si>
    <t>http://dd.eionet.europa.eu/vocabularyconcept/biodiversity/eunishabitats/A1.211/</t>
  </si>
  <si>
    <t>http://dd.eionet.europa.eu/vocabularyconcept/biodiversity/eunishabitats/A1.212/</t>
  </si>
  <si>
    <t>http://dd.eionet.europa.eu/vocabularyconcept/biodiversity/eunishabitats/A1.213/</t>
  </si>
  <si>
    <t>http://dd.eionet.europa.eu/vocabularyconcept/biodiversity/eunishabitats/A1.214/</t>
  </si>
  <si>
    <t>http://dd.eionet.europa.eu/vocabularyconcept/biodiversity/eunishabitats/A1.2141/</t>
  </si>
  <si>
    <t>http://dd.eionet.europa.eu/vocabularyconcept/biodiversity/eunishabitats/A1.2142/</t>
  </si>
  <si>
    <t>http://dd.eionet.europa.eu/vocabularyconcept/biodiversity/eunishabitats/A1.2143/</t>
  </si>
  <si>
    <t>http://dd.eionet.europa.eu/vocabularyconcept/biodiversity/eunishabitats/A1.215/</t>
  </si>
  <si>
    <t>http://dd.eionet.europa.eu/vocabularyconcept/biodiversity/eunishabitats/A1.22/</t>
  </si>
  <si>
    <t>http://dd.eionet.europa.eu/vocabularyconcept/biodiversity/eunishabitats/A1.221/</t>
  </si>
  <si>
    <t>http://dd.eionet.europa.eu/vocabularyconcept/biodiversity/eunishabitats/A1.222/</t>
  </si>
  <si>
    <t>http://dd.eionet.europa.eu/vocabularyconcept/biodiversity/eunishabitats/A1.223/</t>
  </si>
  <si>
    <t>http://dd.eionet.europa.eu/vocabularyconcept/biodiversity/eunishabitats/A1.23/</t>
  </si>
  <si>
    <t>http://dd.eionet.europa.eu/vocabularyconcept/biodiversity/eunishabitats/A1.231/</t>
  </si>
  <si>
    <t>http://dd.eionet.europa.eu/vocabularyconcept/biodiversity/eunishabitats/A1.232/</t>
  </si>
  <si>
    <t>http://dd.eionet.europa.eu/vocabularyconcept/biodiversity/eunishabitats/A1.233/</t>
  </si>
  <si>
    <t>http://dd.eionet.europa.eu/vocabularyconcept/biodiversity/eunishabitats/A1.234/</t>
  </si>
  <si>
    <t>http://dd.eionet.europa.eu/vocabularyconcept/biodiversity/eunishabitats/A1.24/</t>
  </si>
  <si>
    <t>http://dd.eionet.europa.eu/vocabularyconcept/biodiversity/eunishabitats/A1.241/</t>
  </si>
  <si>
    <t>http://dd.eionet.europa.eu/vocabularyconcept/biodiversity/eunishabitats/A1.242/</t>
  </si>
  <si>
    <t>http://dd.eionet.europa.eu/vocabularyconcept/biodiversity/eunishabitats/A1.243/</t>
  </si>
  <si>
    <t>http://dd.eionet.europa.eu/vocabularyconcept/biodiversity/eunishabitats/A1.3/</t>
  </si>
  <si>
    <t>http://dd.eionet.europa.eu/vocabularyconcept/biodiversity/eunishabitats/A1.31/</t>
  </si>
  <si>
    <t>http://dd.eionet.europa.eu/vocabularyconcept/biodiversity/eunishabitats/A1.311/</t>
  </si>
  <si>
    <t>http://dd.eionet.europa.eu/vocabularyconcept/biodiversity/eunishabitats/A1.312/</t>
  </si>
  <si>
    <t>http://dd.eionet.europa.eu/vocabularyconcept/biodiversity/eunishabitats/A1.3121/</t>
  </si>
  <si>
    <t>http://dd.eionet.europa.eu/vocabularyconcept/biodiversity/eunishabitats/A1.3122/</t>
  </si>
  <si>
    <t>http://dd.eionet.europa.eu/vocabularyconcept/biodiversity/eunishabitats/A1.313/</t>
  </si>
  <si>
    <t>http://dd.eionet.europa.eu/vocabularyconcept/biodiversity/eunishabitats/A1.3131/</t>
  </si>
  <si>
    <t>http://dd.eionet.europa.eu/vocabularyconcept/biodiversity/eunishabitats/A1.3132/</t>
  </si>
  <si>
    <t>http://dd.eionet.europa.eu/vocabularyconcept/biodiversity/eunishabitats/A1.314/</t>
  </si>
  <si>
    <t>http://dd.eionet.europa.eu/vocabularyconcept/biodiversity/eunishabitats/A1.3141/</t>
  </si>
  <si>
    <t>http://dd.eionet.europa.eu/vocabularyconcept/biodiversity/eunishabitats/A1.3142/</t>
  </si>
  <si>
    <t>http://dd.eionet.europa.eu/vocabularyconcept/biodiversity/eunishabitats/A1.315/</t>
  </si>
  <si>
    <t>http://dd.eionet.europa.eu/vocabularyconcept/biodiversity/eunishabitats/A1.3151/</t>
  </si>
  <si>
    <t>http://dd.eionet.europa.eu/vocabularyconcept/biodiversity/eunishabitats/A1.3152/</t>
  </si>
  <si>
    <t>http://dd.eionet.europa.eu/vocabularyconcept/biodiversity/eunishabitats/A1.316/</t>
  </si>
  <si>
    <t>http://dd.eionet.europa.eu/vocabularyconcept/biodiversity/eunishabitats/A1.32/</t>
  </si>
  <si>
    <t>http://dd.eionet.europa.eu/vocabularyconcept/biodiversity/eunishabitats/A1.321/</t>
  </si>
  <si>
    <t>http://dd.eionet.europa.eu/vocabularyconcept/biodiversity/eunishabitats/A1.322/</t>
  </si>
  <si>
    <t>http://dd.eionet.europa.eu/vocabularyconcept/biodiversity/eunishabitats/A1.323/</t>
  </si>
  <si>
    <t>http://dd.eionet.europa.eu/vocabularyconcept/biodiversity/eunishabitats/A1.324/</t>
  </si>
  <si>
    <t>http://dd.eionet.europa.eu/vocabularyconcept/biodiversity/eunishabitats/A1.325/</t>
  </si>
  <si>
    <t>http://dd.eionet.europa.eu/vocabularyconcept/biodiversity/eunishabitats/A1.326/</t>
  </si>
  <si>
    <t>http://dd.eionet.europa.eu/vocabularyconcept/biodiversity/eunishabitats/A1.327/</t>
  </si>
  <si>
    <t>http://dd.eionet.europa.eu/vocabularyconcept/biodiversity/eunishabitats/A1.33/</t>
  </si>
  <si>
    <t>http://dd.eionet.europa.eu/vocabularyconcept/biodiversity/eunishabitats/A1.34/</t>
  </si>
  <si>
    <t>http://dd.eionet.europa.eu/vocabularyconcept/biodiversity/eunishabitats/A1.341/</t>
  </si>
  <si>
    <t>http://dd.eionet.europa.eu/vocabularyconcept/biodiversity/eunishabitats/A1.4/</t>
  </si>
  <si>
    <t>http://dd.eionet.europa.eu/vocabularyconcept/biodiversity/eunishabitats/A1.41/</t>
  </si>
  <si>
    <t>http://dd.eionet.europa.eu/vocabularyconcept/biodiversity/eunishabitats/A1.411/</t>
  </si>
  <si>
    <t>http://dd.eionet.europa.eu/vocabularyconcept/biodiversity/eunishabitats/A1.4111/</t>
  </si>
  <si>
    <t>http://dd.eionet.europa.eu/vocabularyconcept/biodiversity/eunishabitats/A1.4112/</t>
  </si>
  <si>
    <t>http://dd.eionet.europa.eu/vocabularyconcept/biodiversity/eunishabitats/A1.4113/</t>
  </si>
  <si>
    <t>http://dd.eionet.europa.eu/vocabularyconcept/biodiversity/eunishabitats/A1.4114/</t>
  </si>
  <si>
    <t>http://dd.eionet.europa.eu/vocabularyconcept/biodiversity/eunishabitats/A1.412/</t>
  </si>
  <si>
    <t>http://dd.eionet.europa.eu/vocabularyconcept/biodiversity/eunishabitats/A1.4121/</t>
  </si>
  <si>
    <t>http://dd.eionet.europa.eu/vocabularyconcept/biodiversity/eunishabitats/A1.413/</t>
  </si>
  <si>
    <t>http://dd.eionet.europa.eu/vocabularyconcept/biodiversity/eunishabitats/A1.414/</t>
  </si>
  <si>
    <t>http://dd.eionet.europa.eu/vocabularyconcept/biodiversity/eunishabitats/A1.415/</t>
  </si>
  <si>
    <t>http://dd.eionet.europa.eu/vocabularyconcept/biodiversity/eunishabitats/A1.42/</t>
  </si>
  <si>
    <t>http://dd.eionet.europa.eu/vocabularyconcept/biodiversity/eunishabitats/A1.421/</t>
  </si>
  <si>
    <t>http://dd.eionet.europa.eu/vocabularyconcept/biodiversity/eunishabitats/A1.422/</t>
  </si>
  <si>
    <t>http://dd.eionet.europa.eu/vocabularyconcept/biodiversity/eunishabitats/A1.43/</t>
  </si>
  <si>
    <t>http://dd.eionet.europa.eu/vocabularyconcept/biodiversity/eunishabitats/A1.431/</t>
  </si>
  <si>
    <t>http://dd.eionet.europa.eu/vocabularyconcept/biodiversity/eunishabitats/A1.432/</t>
  </si>
  <si>
    <t>http://dd.eionet.europa.eu/vocabularyconcept/biodiversity/eunishabitats/A1.433/</t>
  </si>
  <si>
    <t>http://dd.eionet.europa.eu/vocabularyconcept/biodiversity/eunishabitats/A1.44/</t>
  </si>
  <si>
    <t>http://dd.eionet.europa.eu/vocabularyconcept/biodiversity/eunishabitats/A1.441/</t>
  </si>
  <si>
    <t>http://dd.eionet.europa.eu/vocabularyconcept/biodiversity/eunishabitats/A1.442/</t>
  </si>
  <si>
    <t>http://dd.eionet.europa.eu/vocabularyconcept/biodiversity/eunishabitats/A1.443/</t>
  </si>
  <si>
    <t>http://dd.eionet.europa.eu/vocabularyconcept/biodiversity/eunishabitats/A1.444/</t>
  </si>
  <si>
    <t>http://dd.eionet.europa.eu/vocabularyconcept/biodiversity/eunishabitats/A1.445/</t>
  </si>
  <si>
    <t>http://dd.eionet.europa.eu/vocabularyconcept/biodiversity/eunishabitats/A1.446/</t>
  </si>
  <si>
    <t>http://dd.eionet.europa.eu/vocabularyconcept/biodiversity/eunishabitats/A1.4461/</t>
  </si>
  <si>
    <t>http://dd.eionet.europa.eu/vocabularyconcept/biodiversity/eunishabitats/A1.447/</t>
  </si>
  <si>
    <t>http://dd.eionet.europa.eu/vocabularyconcept/biodiversity/eunishabitats/A1.448/</t>
  </si>
  <si>
    <t>http://dd.eionet.europa.eu/vocabularyconcept/biodiversity/eunishabitats/A1.449/</t>
  </si>
  <si>
    <t>http://dd.eionet.europa.eu/vocabularyconcept/biodiversity/eunishabitats/A1.44A/</t>
  </si>
  <si>
    <t>http://dd.eionet.europa.eu/vocabularyconcept/biodiversity/eunishabitats/A1.44B/</t>
  </si>
  <si>
    <t>http://dd.eionet.europa.eu/vocabularyconcept/biodiversity/eunishabitats/A1.44C/</t>
  </si>
  <si>
    <t>http://dd.eionet.europa.eu/vocabularyconcept/biodiversity/eunishabitats/A1.45/</t>
  </si>
  <si>
    <t>http://dd.eionet.europa.eu/vocabularyconcept/biodiversity/eunishabitats/A1.451/</t>
  </si>
  <si>
    <t>http://dd.eionet.europa.eu/vocabularyconcept/biodiversity/eunishabitats/A1.452/</t>
  </si>
  <si>
    <t>http://dd.eionet.europa.eu/vocabularyconcept/biodiversity/eunishabitats/A1.46/</t>
  </si>
  <si>
    <t>http://dd.eionet.europa.eu/vocabularyconcept/biodiversity/eunishabitats/A1.461/</t>
  </si>
  <si>
    <t>http://dd.eionet.europa.eu/vocabularyconcept/biodiversity/eunishabitats/A1.462/</t>
  </si>
  <si>
    <t>http://dd.eionet.europa.eu/vocabularyconcept/biodiversity/eunishabitats/A1.463/</t>
  </si>
  <si>
    <t>http://dd.eionet.europa.eu/vocabularyconcept/biodiversity/eunishabitats/A1.47/</t>
  </si>
  <si>
    <t>http://dd.eionet.europa.eu/vocabularyconcept/biodiversity/eunishabitats/A1.471/</t>
  </si>
  <si>
    <t>http://dd.eionet.europa.eu/vocabularyconcept/biodiversity/eunishabitats/A1.472/</t>
  </si>
  <si>
    <t>http://dd.eionet.europa.eu/vocabularyconcept/biodiversity/eunishabitats/A1.473/</t>
  </si>
  <si>
    <t>http://dd.eionet.europa.eu/vocabularyconcept/biodiversity/eunishabitats/A1.48/</t>
  </si>
  <si>
    <t>http://dd.eionet.europa.eu/vocabularyconcept/biodiversity/eunishabitats/A1.481/</t>
  </si>
  <si>
    <t>http://dd.eionet.europa.eu/vocabularyconcept/biodiversity/eunishabitats/A1.49/</t>
  </si>
  <si>
    <t>http://dd.eionet.europa.eu/vocabularyconcept/biodiversity/eunishabitats/A1.491/</t>
  </si>
  <si>
    <t>http://dd.eionet.europa.eu/vocabularyconcept/biodiversity/eunishabitats/A1.492/</t>
  </si>
  <si>
    <t>http://dd.eionet.europa.eu/vocabularyconcept/biodiversity/eunishabitats/A1.4A/</t>
  </si>
  <si>
    <t>http://dd.eionet.europa.eu/vocabularyconcept/biodiversity/eunishabitats/A1.4B/</t>
  </si>
  <si>
    <t>http://dd.eionet.europa.eu/vocabularyconcept/biodiversity/eunishabitats/A2/</t>
  </si>
  <si>
    <t>http://dd.eionet.europa.eu/vocabularyconcept/biodiversity/eunishabitats/A2.1/</t>
  </si>
  <si>
    <t>http://dd.eionet.europa.eu/vocabularyconcept/biodiversity/eunishabitats/A2.11/</t>
  </si>
  <si>
    <t>http://dd.eionet.europa.eu/vocabularyconcept/biodiversity/eunishabitats/A2.111/</t>
  </si>
  <si>
    <t>http://dd.eionet.europa.eu/vocabularyconcept/biodiversity/eunishabitats/A2.112/</t>
  </si>
  <si>
    <t>http://dd.eionet.europa.eu/vocabularyconcept/biodiversity/eunishabitats/A2.12/</t>
  </si>
  <si>
    <t>http://dd.eionet.europa.eu/vocabularyconcept/biodiversity/eunishabitats/A2.13/</t>
  </si>
  <si>
    <t>http://dd.eionet.europa.eu/vocabularyconcept/biodiversity/eunishabitats/A2.131/</t>
  </si>
  <si>
    <t>http://dd.eionet.europa.eu/vocabularyconcept/biodiversity/eunishabitats/A2.132/</t>
  </si>
  <si>
    <t>http://dd.eionet.europa.eu/vocabularyconcept/biodiversity/eunishabitats/A2.2/</t>
  </si>
  <si>
    <t>http://dd.eionet.europa.eu/vocabularyconcept/biodiversity/eunishabitats/A2.21/</t>
  </si>
  <si>
    <t>http://dd.eionet.europa.eu/vocabularyconcept/biodiversity/eunishabitats/A2.211/</t>
  </si>
  <si>
    <t>http://dd.eionet.europa.eu/vocabularyconcept/biodiversity/eunishabitats/A2.212/</t>
  </si>
  <si>
    <t>http://dd.eionet.europa.eu/vocabularyconcept/biodiversity/eunishabitats/A2.22/</t>
  </si>
  <si>
    <t>http://dd.eionet.europa.eu/vocabularyconcept/biodiversity/eunishabitats/A2.221/</t>
  </si>
  <si>
    <t>http://dd.eionet.europa.eu/vocabularyconcept/biodiversity/eunishabitats/A2.222/</t>
  </si>
  <si>
    <t>http://dd.eionet.europa.eu/vocabularyconcept/biodiversity/eunishabitats/A2.2221/</t>
  </si>
  <si>
    <t>http://dd.eionet.europa.eu/vocabularyconcept/biodiversity/eunishabitats/A2.2222/</t>
  </si>
  <si>
    <t>http://dd.eionet.europa.eu/vocabularyconcept/biodiversity/eunishabitats/A2.223/</t>
  </si>
  <si>
    <t>http://dd.eionet.europa.eu/vocabularyconcept/biodiversity/eunishabitats/A2.2231/</t>
  </si>
  <si>
    <t>http://dd.eionet.europa.eu/vocabularyconcept/biodiversity/eunishabitats/A2.2232/</t>
  </si>
  <si>
    <t>http://dd.eionet.europa.eu/vocabularyconcept/biodiversity/eunishabitats/A2.2233/</t>
  </si>
  <si>
    <t>http://dd.eionet.europa.eu/vocabularyconcept/biodiversity/eunishabitats/A2.23/</t>
  </si>
  <si>
    <t>http://dd.eionet.europa.eu/vocabularyconcept/biodiversity/eunishabitats/A2.231/</t>
  </si>
  <si>
    <t>http://dd.eionet.europa.eu/vocabularyconcept/biodiversity/eunishabitats/A2.2311/</t>
  </si>
  <si>
    <t>http://dd.eionet.europa.eu/vocabularyconcept/biodiversity/eunishabitats/A2.2312/</t>
  </si>
  <si>
    <t>http://dd.eionet.europa.eu/vocabularyconcept/biodiversity/eunishabitats/A2.2313/</t>
  </si>
  <si>
    <t>http://dd.eionet.europa.eu/vocabularyconcept/biodiversity/eunishabitats/A2.24/</t>
  </si>
  <si>
    <t>http://dd.eionet.europa.eu/vocabularyconcept/biodiversity/eunishabitats/A2.241/</t>
  </si>
  <si>
    <t>http://dd.eionet.europa.eu/vocabularyconcept/biodiversity/eunishabitats/A2.242/</t>
  </si>
  <si>
    <t>http://dd.eionet.europa.eu/vocabularyconcept/biodiversity/eunishabitats/A2.243/</t>
  </si>
  <si>
    <t>http://dd.eionet.europa.eu/vocabularyconcept/biodiversity/eunishabitats/A2.244/</t>
  </si>
  <si>
    <t>http://dd.eionet.europa.eu/vocabularyconcept/biodiversity/eunishabitats/A2.245/</t>
  </si>
  <si>
    <t>http://dd.eionet.europa.eu/vocabularyconcept/biodiversity/eunishabitats/A2.25/</t>
  </si>
  <si>
    <t>http://dd.eionet.europa.eu/vocabularyconcept/biodiversity/eunishabitats/A2.251/</t>
  </si>
  <si>
    <t>http://dd.eionet.europa.eu/vocabularyconcept/biodiversity/eunishabitats/A2.26/</t>
  </si>
  <si>
    <t>http://dd.eionet.europa.eu/vocabularyconcept/biodiversity/eunishabitats/A2.261/</t>
  </si>
  <si>
    <t>http://dd.eionet.europa.eu/vocabularyconcept/biodiversity/eunishabitats/A2.262/</t>
  </si>
  <si>
    <t>http://dd.eionet.europa.eu/vocabularyconcept/biodiversity/eunishabitats/A2.3/</t>
  </si>
  <si>
    <t>http://dd.eionet.europa.eu/vocabularyconcept/biodiversity/eunishabitats/A2.31/</t>
  </si>
  <si>
    <t>http://dd.eionet.europa.eu/vocabularyconcept/biodiversity/eunishabitats/A2.311/</t>
  </si>
  <si>
    <t>http://dd.eionet.europa.eu/vocabularyconcept/biodiversity/eunishabitats/A2.312/</t>
  </si>
  <si>
    <t>http://dd.eionet.europa.eu/vocabularyconcept/biodiversity/eunishabitats/A2.313/</t>
  </si>
  <si>
    <t>http://dd.eionet.europa.eu/vocabularyconcept/biodiversity/eunishabitats/A2.32/</t>
  </si>
  <si>
    <t>http://dd.eionet.europa.eu/vocabularyconcept/biodiversity/eunishabitats/A2.321/</t>
  </si>
  <si>
    <t>http://dd.eionet.europa.eu/vocabularyconcept/biodiversity/eunishabitats/A2.322/</t>
  </si>
  <si>
    <t>http://dd.eionet.europa.eu/vocabularyconcept/biodiversity/eunishabitats/A2.3221/</t>
  </si>
  <si>
    <t>http://dd.eionet.europa.eu/vocabularyconcept/biodiversity/eunishabitats/A2.3222/</t>
  </si>
  <si>
    <t>http://dd.eionet.europa.eu/vocabularyconcept/biodiversity/eunishabitats/A2.3223/</t>
  </si>
  <si>
    <t>http://dd.eionet.europa.eu/vocabularyconcept/biodiversity/eunishabitats/A2.323/</t>
  </si>
  <si>
    <t>http://dd.eionet.europa.eu/vocabularyconcept/biodiversity/eunishabitats/A2.324/</t>
  </si>
  <si>
    <t>http://dd.eionet.europa.eu/vocabularyconcept/biodiversity/eunishabitats/A2.325/</t>
  </si>
  <si>
    <t>http://dd.eionet.europa.eu/vocabularyconcept/biodiversity/eunishabitats/A2.3251/</t>
  </si>
  <si>
    <t>http://dd.eionet.europa.eu/vocabularyconcept/biodiversity/eunishabitats/A2.326/</t>
  </si>
  <si>
    <t>http://dd.eionet.europa.eu/vocabularyconcept/biodiversity/eunishabitats/A2.327/</t>
  </si>
  <si>
    <t>http://dd.eionet.europa.eu/vocabularyconcept/biodiversity/eunishabitats/A2.328/</t>
  </si>
  <si>
    <t>http://dd.eionet.europa.eu/vocabularyconcept/biodiversity/eunishabitats/A2.33/</t>
  </si>
  <si>
    <t>http://dd.eionet.europa.eu/vocabularyconcept/biodiversity/eunishabitats/A2.4/</t>
  </si>
  <si>
    <t>http://dd.eionet.europa.eu/vocabularyconcept/biodiversity/eunishabitats/A2.41/</t>
  </si>
  <si>
    <t>http://dd.eionet.europa.eu/vocabularyconcept/biodiversity/eunishabitats/A2.411/</t>
  </si>
  <si>
    <t>http://dd.eionet.europa.eu/vocabularyconcept/biodiversity/eunishabitats/A2.4111/</t>
  </si>
  <si>
    <t>http://dd.eionet.europa.eu/vocabularyconcept/biodiversity/eunishabitats/A2.4112/</t>
  </si>
  <si>
    <t>http://dd.eionet.europa.eu/vocabularyconcept/biodiversity/eunishabitats/A2.4113/</t>
  </si>
  <si>
    <t>http://dd.eionet.europa.eu/vocabularyconcept/biodiversity/eunishabitats/A2.4114/</t>
  </si>
  <si>
    <t>http://dd.eionet.europa.eu/vocabularyconcept/biodiversity/eunishabitats/A2.4115/</t>
  </si>
  <si>
    <t>http://dd.eionet.europa.eu/vocabularyconcept/biodiversity/eunishabitats/A2.42/</t>
  </si>
  <si>
    <t>http://dd.eionet.europa.eu/vocabularyconcept/biodiversity/eunishabitats/A2.421/</t>
  </si>
  <si>
    <t>http://dd.eionet.europa.eu/vocabularyconcept/biodiversity/eunishabitats/A2.43/</t>
  </si>
  <si>
    <t>http://dd.eionet.europa.eu/vocabularyconcept/biodiversity/eunishabitats/A2.431/</t>
  </si>
  <si>
    <t>http://dd.eionet.europa.eu/vocabularyconcept/biodiversity/eunishabitats/A2.432/</t>
  </si>
  <si>
    <t>http://dd.eionet.europa.eu/vocabularyconcept/biodiversity/eunishabitats/A2.5/</t>
  </si>
  <si>
    <t>http://dd.eionet.europa.eu/vocabularyconcept/biodiversity/eunishabitats/A2.51/</t>
  </si>
  <si>
    <t>http://dd.eionet.europa.eu/vocabularyconcept/biodiversity/eunishabitats/A2.511/</t>
  </si>
  <si>
    <t>http://dd.eionet.europa.eu/vocabularyconcept/biodiversity/eunishabitats/A2.512/</t>
  </si>
  <si>
    <t>http://dd.eionet.europa.eu/vocabularyconcept/biodiversity/eunishabitats/A2.513/</t>
  </si>
  <si>
    <t>http://dd.eionet.europa.eu/vocabularyconcept/biodiversity/eunishabitats/A2.514/</t>
  </si>
  <si>
    <t>http://dd.eionet.europa.eu/vocabularyconcept/biodiversity/eunishabitats/A2.515/</t>
  </si>
  <si>
    <t>http://dd.eionet.europa.eu/vocabularyconcept/biodiversity/eunishabitats/A2.516/</t>
  </si>
  <si>
    <t>http://dd.eionet.europa.eu/vocabularyconcept/biodiversity/eunishabitats/A2.517/</t>
  </si>
  <si>
    <t>http://dd.eionet.europa.eu/vocabularyconcept/biodiversity/eunishabitats/A2.518/</t>
  </si>
  <si>
    <t>http://dd.eionet.europa.eu/vocabularyconcept/biodiversity/eunishabitats/A2.519/</t>
  </si>
  <si>
    <t>http://dd.eionet.europa.eu/vocabularyconcept/biodiversity/eunishabitats/A2.51A/</t>
  </si>
  <si>
    <t>http://dd.eionet.europa.eu/vocabularyconcept/biodiversity/eunishabitats/A2.51B/</t>
  </si>
  <si>
    <t>http://dd.eionet.europa.eu/vocabularyconcept/biodiversity/eunishabitats/A2.52/</t>
  </si>
  <si>
    <t>http://dd.eionet.europa.eu/vocabularyconcept/biodiversity/eunishabitats/A2.521/</t>
  </si>
  <si>
    <t>http://dd.eionet.europa.eu/vocabularyconcept/biodiversity/eunishabitats/A2.5211/</t>
  </si>
  <si>
    <t>http://dd.eionet.europa.eu/vocabularyconcept/biodiversity/eunishabitats/A2.5212/</t>
  </si>
  <si>
    <t>http://dd.eionet.europa.eu/vocabularyconcept/biodiversity/eunishabitats/A2.5213/</t>
  </si>
  <si>
    <t>http://dd.eionet.europa.eu/vocabularyconcept/biodiversity/eunishabitats/A2.5214/</t>
  </si>
  <si>
    <t>http://dd.eionet.europa.eu/vocabularyconcept/biodiversity/eunishabitats/A2.5215/</t>
  </si>
  <si>
    <t>http://dd.eionet.europa.eu/vocabularyconcept/biodiversity/eunishabitats/A2.522/</t>
  </si>
  <si>
    <t>http://dd.eionet.europa.eu/vocabularyconcept/biodiversity/eunishabitats/A2.523/</t>
  </si>
  <si>
    <t>http://dd.eionet.europa.eu/vocabularyconcept/biodiversity/eunishabitats/A2.524/</t>
  </si>
  <si>
    <t>http://dd.eionet.europa.eu/vocabularyconcept/biodiversity/eunishabitats/A2.525/</t>
  </si>
  <si>
    <t>http://dd.eionet.europa.eu/vocabularyconcept/biodiversity/eunishabitats/A2.526/</t>
  </si>
  <si>
    <t>http://dd.eionet.europa.eu/vocabularyconcept/biodiversity/eunishabitats/A2.5261/</t>
  </si>
  <si>
    <t>http://dd.eionet.europa.eu/vocabularyconcept/biodiversity/eunishabitats/A2.5262/</t>
  </si>
  <si>
    <t>http://dd.eionet.europa.eu/vocabularyconcept/biodiversity/eunishabitats/A2.5263/</t>
  </si>
  <si>
    <t>http://dd.eionet.europa.eu/vocabularyconcept/biodiversity/eunishabitats/A2.5264/</t>
  </si>
  <si>
    <t>http://dd.eionet.europa.eu/vocabularyconcept/biodiversity/eunishabitats/A2.5265/</t>
  </si>
  <si>
    <t>http://dd.eionet.europa.eu/vocabularyconcept/biodiversity/eunishabitats/A2.5266/</t>
  </si>
  <si>
    <t>http://dd.eionet.europa.eu/vocabularyconcept/biodiversity/eunishabitats/A2.527/</t>
  </si>
  <si>
    <t>http://dd.eionet.europa.eu/vocabularyconcept/biodiversity/eunishabitats/A2.5271/</t>
  </si>
  <si>
    <t>http://dd.eionet.europa.eu/vocabularyconcept/biodiversity/eunishabitats/A2.5272/</t>
  </si>
  <si>
    <t>http://dd.eionet.europa.eu/vocabularyconcept/biodiversity/eunishabitats/A2.5273/</t>
  </si>
  <si>
    <t>http://dd.eionet.europa.eu/vocabularyconcept/biodiversity/eunishabitats/A2.5274/</t>
  </si>
  <si>
    <t>http://dd.eionet.europa.eu/vocabularyconcept/biodiversity/eunishabitats/A2.528/</t>
  </si>
  <si>
    <t>http://dd.eionet.europa.eu/vocabularyconcept/biodiversity/eunishabitats/A2.529/</t>
  </si>
  <si>
    <t>http://dd.eionet.europa.eu/vocabularyconcept/biodiversity/eunishabitats/A2.52A/</t>
  </si>
  <si>
    <t>http://dd.eionet.europa.eu/vocabularyconcept/biodiversity/eunishabitats/A2.53/</t>
  </si>
  <si>
    <t>http://dd.eionet.europa.eu/vocabularyconcept/biodiversity/eunishabitats/A2.531/</t>
  </si>
  <si>
    <t>http://dd.eionet.europa.eu/vocabularyconcept/biodiversity/eunishabitats/A2.5311/</t>
  </si>
  <si>
    <t>http://dd.eionet.europa.eu/vocabularyconcept/biodiversity/eunishabitats/A2.5312/</t>
  </si>
  <si>
    <t>http://dd.eionet.europa.eu/vocabularyconcept/biodiversity/eunishabitats/A2.5313/</t>
  </si>
  <si>
    <t>http://dd.eionet.europa.eu/vocabularyconcept/biodiversity/eunishabitats/A2.5314/</t>
  </si>
  <si>
    <t>http://dd.eionet.europa.eu/vocabularyconcept/biodiversity/eunishabitats/A2.5315/</t>
  </si>
  <si>
    <t>http://dd.eionet.europa.eu/vocabularyconcept/biodiversity/eunishabitats/A2.5316/</t>
  </si>
  <si>
    <t>http://dd.eionet.europa.eu/vocabularyconcept/biodiversity/eunishabitats/A2.5317/</t>
  </si>
  <si>
    <t>http://dd.eionet.europa.eu/vocabularyconcept/biodiversity/eunishabitats/A2.5318/</t>
  </si>
  <si>
    <t>http://dd.eionet.europa.eu/vocabularyconcept/biodiversity/eunishabitats/A2.5319/</t>
  </si>
  <si>
    <t>http://dd.eionet.europa.eu/vocabularyconcept/biodiversity/eunishabitats/A2.531A/</t>
  </si>
  <si>
    <t>http://dd.eionet.europa.eu/vocabularyconcept/biodiversity/eunishabitats/A2.531B/</t>
  </si>
  <si>
    <t>http://dd.eionet.europa.eu/vocabularyconcept/biodiversity/eunishabitats/A2.531C/</t>
  </si>
  <si>
    <t>http://dd.eionet.europa.eu/vocabularyconcept/biodiversity/eunishabitats/A2.531D/</t>
  </si>
  <si>
    <t>http://dd.eionet.europa.eu/vocabularyconcept/biodiversity/eunishabitats/A2.531E/</t>
  </si>
  <si>
    <t>http://dd.eionet.europa.eu/vocabularyconcept/biodiversity/eunishabitats/A2.531F/</t>
  </si>
  <si>
    <t>http://dd.eionet.europa.eu/vocabularyconcept/biodiversity/eunishabitats/A2.531G/</t>
  </si>
  <si>
    <t>http://dd.eionet.europa.eu/vocabularyconcept/biodiversity/eunishabitats/A2.531H/</t>
  </si>
  <si>
    <t>http://dd.eionet.europa.eu/vocabularyconcept/biodiversity/eunishabitats/A2.531I/</t>
  </si>
  <si>
    <t>http://dd.eionet.europa.eu/vocabularyconcept/biodiversity/eunishabitats/A2.531J/</t>
  </si>
  <si>
    <t>http://dd.eionet.europa.eu/vocabularyconcept/biodiversity/eunishabitats/A2.531K/</t>
  </si>
  <si>
    <t>http://dd.eionet.europa.eu/vocabularyconcept/biodiversity/eunishabitats/A2.532/</t>
  </si>
  <si>
    <t>http://dd.eionet.europa.eu/vocabularyconcept/biodiversity/eunishabitats/A2.533/</t>
  </si>
  <si>
    <t>http://dd.eionet.europa.eu/vocabularyconcept/biodiversity/eunishabitats/A2.534/</t>
  </si>
  <si>
    <t>http://dd.eionet.europa.eu/vocabularyconcept/biodiversity/eunishabitats/A2.535/</t>
  </si>
  <si>
    <t>http://dd.eionet.europa.eu/vocabularyconcept/biodiversity/eunishabitats/A2.536/</t>
  </si>
  <si>
    <t>http://dd.eionet.europa.eu/vocabularyconcept/biodiversity/eunishabitats/A2.537/</t>
  </si>
  <si>
    <t>http://dd.eionet.europa.eu/vocabularyconcept/biodiversity/eunishabitats/A2.538/</t>
  </si>
  <si>
    <t>http://dd.eionet.europa.eu/vocabularyconcept/biodiversity/eunishabitats/A2.539/</t>
  </si>
  <si>
    <t>http://dd.eionet.europa.eu/vocabularyconcept/biodiversity/eunishabitats/A2.53A/</t>
  </si>
  <si>
    <t>http://dd.eionet.europa.eu/vocabularyconcept/biodiversity/eunishabitats/A2.53B/</t>
  </si>
  <si>
    <t>http://dd.eionet.europa.eu/vocabularyconcept/biodiversity/eunishabitats/A2.53C/</t>
  </si>
  <si>
    <t>http://dd.eionet.europa.eu/vocabularyconcept/biodiversity/eunishabitats/A2.53D/</t>
  </si>
  <si>
    <t>http://dd.eionet.europa.eu/vocabularyconcept/biodiversity/eunishabitats/A2.53D1/</t>
  </si>
  <si>
    <t>http://dd.eionet.europa.eu/vocabularyconcept/biodiversity/eunishabitats/A2.53D2/</t>
  </si>
  <si>
    <t>http://dd.eionet.europa.eu/vocabularyconcept/biodiversity/eunishabitats/A2.54/</t>
  </si>
  <si>
    <t>http://dd.eionet.europa.eu/vocabularyconcept/biodiversity/eunishabitats/A2.541/</t>
  </si>
  <si>
    <t>http://dd.eionet.europa.eu/vocabularyconcept/biodiversity/eunishabitats/A2.542/</t>
  </si>
  <si>
    <t>http://dd.eionet.europa.eu/vocabularyconcept/biodiversity/eunishabitats/A2.5421/</t>
  </si>
  <si>
    <t>http://dd.eionet.europa.eu/vocabularyconcept/biodiversity/eunishabitats/A2.5422/</t>
  </si>
  <si>
    <t>http://dd.eionet.europa.eu/vocabularyconcept/biodiversity/eunishabitats/A2.5423/</t>
  </si>
  <si>
    <t>http://dd.eionet.europa.eu/vocabularyconcept/biodiversity/eunishabitats/A2.5424/</t>
  </si>
  <si>
    <t>http://dd.eionet.europa.eu/vocabularyconcept/biodiversity/eunishabitats/A2.5425/</t>
  </si>
  <si>
    <t>http://dd.eionet.europa.eu/vocabularyconcept/biodiversity/eunishabitats/A2.5426/</t>
  </si>
  <si>
    <t>http://dd.eionet.europa.eu/vocabularyconcept/biodiversity/eunishabitats/A2.5427/</t>
  </si>
  <si>
    <t>http://dd.eionet.europa.eu/vocabularyconcept/biodiversity/eunishabitats/A2.5428/</t>
  </si>
  <si>
    <t>http://dd.eionet.europa.eu/vocabularyconcept/biodiversity/eunishabitats/A2.5429/</t>
  </si>
  <si>
    <t>http://dd.eionet.europa.eu/vocabularyconcept/biodiversity/eunishabitats/A2.543/</t>
  </si>
  <si>
    <t>http://dd.eionet.europa.eu/vocabularyconcept/biodiversity/eunishabitats/A2.544/</t>
  </si>
  <si>
    <t>http://dd.eionet.europa.eu/vocabularyconcept/biodiversity/eunishabitats/A2.545/</t>
  </si>
  <si>
    <t>http://dd.eionet.europa.eu/vocabularyconcept/biodiversity/eunishabitats/A2.546/</t>
  </si>
  <si>
    <t>http://dd.eionet.europa.eu/vocabularyconcept/biodiversity/eunishabitats/A2.547/</t>
  </si>
  <si>
    <t>http://dd.eionet.europa.eu/vocabularyconcept/biodiversity/eunishabitats/A2.548/</t>
  </si>
  <si>
    <t>http://dd.eionet.europa.eu/vocabularyconcept/biodiversity/eunishabitats/A2.55/</t>
  </si>
  <si>
    <t>http://dd.eionet.europa.eu/vocabularyconcept/biodiversity/eunishabitats/A2.551/</t>
  </si>
  <si>
    <t>http://dd.eionet.europa.eu/vocabularyconcept/biodiversity/eunishabitats/A2.5511/</t>
  </si>
  <si>
    <t>http://dd.eionet.europa.eu/vocabularyconcept/biodiversity/eunishabitats/A2.5512/</t>
  </si>
  <si>
    <t>http://dd.eionet.europa.eu/vocabularyconcept/biodiversity/eunishabitats/A2.5513/</t>
  </si>
  <si>
    <t>http://dd.eionet.europa.eu/vocabularyconcept/biodiversity/eunishabitats/A2.5514/</t>
  </si>
  <si>
    <t>http://dd.eionet.europa.eu/vocabularyconcept/biodiversity/eunishabitats/A2.5515/</t>
  </si>
  <si>
    <t>http://dd.eionet.europa.eu/vocabularyconcept/biodiversity/eunishabitats/A2.5516/</t>
  </si>
  <si>
    <t>http://dd.eionet.europa.eu/vocabularyconcept/biodiversity/eunishabitats/A2.552/</t>
  </si>
  <si>
    <t>http://dd.eionet.europa.eu/vocabularyconcept/biodiversity/eunishabitats/A2.553/</t>
  </si>
  <si>
    <t>http://dd.eionet.europa.eu/vocabularyconcept/biodiversity/eunishabitats/A2.554/</t>
  </si>
  <si>
    <t>http://dd.eionet.europa.eu/vocabularyconcept/biodiversity/eunishabitats/A2.5541/</t>
  </si>
  <si>
    <t>http://dd.eionet.europa.eu/vocabularyconcept/biodiversity/eunishabitats/A2.5542/</t>
  </si>
  <si>
    <t>http://dd.eionet.europa.eu/vocabularyconcept/biodiversity/eunishabitats/A2.5543/</t>
  </si>
  <si>
    <t>http://dd.eionet.europa.eu/vocabularyconcept/biodiversity/eunishabitats/A2.555/</t>
  </si>
  <si>
    <t>http://dd.eionet.europa.eu/vocabularyconcept/biodiversity/eunishabitats/A2.556/</t>
  </si>
  <si>
    <t>http://dd.eionet.europa.eu/vocabularyconcept/biodiversity/eunishabitats/A2.557/</t>
  </si>
  <si>
    <t>http://dd.eionet.europa.eu/vocabularyconcept/biodiversity/eunishabitats/A2.558/</t>
  </si>
  <si>
    <t>http://dd.eionet.europa.eu/vocabularyconcept/biodiversity/eunishabitats/A2.6/</t>
  </si>
  <si>
    <t>http://dd.eionet.europa.eu/vocabularyconcept/biodiversity/eunishabitats/A2.61/</t>
  </si>
  <si>
    <t>http://dd.eionet.europa.eu/vocabularyconcept/biodiversity/eunishabitats/A2.611/</t>
  </si>
  <si>
    <t>http://dd.eionet.europa.eu/vocabularyconcept/biodiversity/eunishabitats/A2.6111/</t>
  </si>
  <si>
    <t>http://dd.eionet.europa.eu/vocabularyconcept/biodiversity/eunishabitats/A2.612/</t>
  </si>
  <si>
    <t>http://dd.eionet.europa.eu/vocabularyconcept/biodiversity/eunishabitats/A2.613/</t>
  </si>
  <si>
    <t>http://dd.eionet.europa.eu/vocabularyconcept/biodiversity/eunishabitats/A2.614/</t>
  </si>
  <si>
    <t>http://dd.eionet.europa.eu/vocabularyconcept/biodiversity/eunishabitats/A2.62/</t>
  </si>
  <si>
    <t>http://dd.eionet.europa.eu/vocabularyconcept/biodiversity/eunishabitats/A2.621/</t>
  </si>
  <si>
    <t>http://dd.eionet.europa.eu/vocabularyconcept/biodiversity/eunishabitats/A2.6211/</t>
  </si>
  <si>
    <t>http://dd.eionet.europa.eu/vocabularyconcept/biodiversity/eunishabitats/A2.6212/</t>
  </si>
  <si>
    <t>http://dd.eionet.europa.eu/vocabularyconcept/biodiversity/eunishabitats/A2.7/</t>
  </si>
  <si>
    <t>http://dd.eionet.europa.eu/vocabularyconcept/biodiversity/eunishabitats/A2.71/</t>
  </si>
  <si>
    <t>http://dd.eionet.europa.eu/vocabularyconcept/biodiversity/eunishabitats/A2.711/</t>
  </si>
  <si>
    <t>http://dd.eionet.europa.eu/vocabularyconcept/biodiversity/eunishabitats/A2.72/</t>
  </si>
  <si>
    <t>http://dd.eionet.europa.eu/vocabularyconcept/biodiversity/eunishabitats/A2.721/</t>
  </si>
  <si>
    <t>http://dd.eionet.europa.eu/vocabularyconcept/biodiversity/eunishabitats/A2.7211/</t>
  </si>
  <si>
    <t>http://dd.eionet.europa.eu/vocabularyconcept/biodiversity/eunishabitats/A2.7212/</t>
  </si>
  <si>
    <t>http://dd.eionet.europa.eu/vocabularyconcept/biodiversity/eunishabitats/A2.7213/</t>
  </si>
  <si>
    <t>http://dd.eionet.europa.eu/vocabularyconcept/biodiversity/eunishabitats/A2.73/</t>
  </si>
  <si>
    <t>http://dd.eionet.europa.eu/vocabularyconcept/biodiversity/eunishabitats/A2.8/</t>
  </si>
  <si>
    <t>http://dd.eionet.europa.eu/vocabularyconcept/biodiversity/eunishabitats/A2.81/</t>
  </si>
  <si>
    <t>http://dd.eionet.europa.eu/vocabularyconcept/biodiversity/eunishabitats/A2.82/</t>
  </si>
  <si>
    <t>http://dd.eionet.europa.eu/vocabularyconcept/biodiversity/eunishabitats/A2.821/</t>
  </si>
  <si>
    <t>http://dd.eionet.europa.eu/vocabularyconcept/biodiversity/eunishabitats/A2.83/</t>
  </si>
  <si>
    <t>http://dd.eionet.europa.eu/vocabularyconcept/biodiversity/eunishabitats/A2.831/</t>
  </si>
  <si>
    <t>http://dd.eionet.europa.eu/vocabularyconcept/biodiversity/eunishabitats/A2.832/</t>
  </si>
  <si>
    <t>http://dd.eionet.europa.eu/vocabularyconcept/biodiversity/eunishabitats/A2.833/</t>
  </si>
  <si>
    <t>http://dd.eionet.europa.eu/vocabularyconcept/biodiversity/eunishabitats/A2.84/</t>
  </si>
  <si>
    <t>http://dd.eionet.europa.eu/vocabularyconcept/biodiversity/eunishabitats/A2.841/</t>
  </si>
  <si>
    <t>http://dd.eionet.europa.eu/vocabularyconcept/biodiversity/eunishabitats/A2.842/</t>
  </si>
  <si>
    <t>http://dd.eionet.europa.eu/vocabularyconcept/biodiversity/eunishabitats/A2.843/</t>
  </si>
  <si>
    <t>http://dd.eionet.europa.eu/vocabularyconcept/biodiversity/eunishabitats/A2.85/</t>
  </si>
  <si>
    <t>http://dd.eionet.europa.eu/vocabularyconcept/biodiversity/eunishabitats/A2.851/</t>
  </si>
  <si>
    <t>http://dd.eionet.europa.eu/vocabularyconcept/biodiversity/eunishabitats/A2.852/</t>
  </si>
  <si>
    <t>http://dd.eionet.europa.eu/vocabularyconcept/biodiversity/eunishabitats/A2.853/</t>
  </si>
  <si>
    <t>http://dd.eionet.europa.eu/vocabularyconcept/biodiversity/eunishabitats/A2.854/</t>
  </si>
  <si>
    <t>http://dd.eionet.europa.eu/vocabularyconcept/biodiversity/eunishabitats/A2.86/</t>
  </si>
  <si>
    <t>http://dd.eionet.europa.eu/vocabularyconcept/biodiversity/eunishabitats/A2.861/</t>
  </si>
  <si>
    <t>http://dd.eionet.europa.eu/vocabularyconcept/biodiversity/eunishabitats/A2.862/</t>
  </si>
  <si>
    <t>http://dd.eionet.europa.eu/vocabularyconcept/biodiversity/eunishabitats/A2.87/</t>
  </si>
  <si>
    <t>http://dd.eionet.europa.eu/vocabularyconcept/biodiversity/eunishabitats/A2.871/</t>
  </si>
  <si>
    <t>http://dd.eionet.europa.eu/vocabularyconcept/biodiversity/eunishabitats/A2.872/</t>
  </si>
  <si>
    <t>http://dd.eionet.europa.eu/vocabularyconcept/biodiversity/eunishabitats/A3/</t>
  </si>
  <si>
    <t>http://dd.eionet.europa.eu/vocabularyconcept/biodiversity/eunishabitats/A3.1/</t>
  </si>
  <si>
    <t>http://dd.eionet.europa.eu/vocabularyconcept/biodiversity/eunishabitats/A3.11/</t>
  </si>
  <si>
    <t>http://dd.eionet.europa.eu/vocabularyconcept/biodiversity/eunishabitats/A3.111/</t>
  </si>
  <si>
    <t>http://dd.eionet.europa.eu/vocabularyconcept/biodiversity/eunishabitats/A3.1111/</t>
  </si>
  <si>
    <t>http://dd.eionet.europa.eu/vocabularyconcept/biodiversity/eunishabitats/A3.1112/</t>
  </si>
  <si>
    <t>http://dd.eionet.europa.eu/vocabularyconcept/biodiversity/eunishabitats/A3.112/</t>
  </si>
  <si>
    <t>http://dd.eionet.europa.eu/vocabularyconcept/biodiversity/eunishabitats/A3.113/</t>
  </si>
  <si>
    <t>http://dd.eionet.europa.eu/vocabularyconcept/biodiversity/eunishabitats/A3.114/</t>
  </si>
  <si>
    <t>http://dd.eionet.europa.eu/vocabularyconcept/biodiversity/eunishabitats/A3.115/</t>
  </si>
  <si>
    <t>http://dd.eionet.europa.eu/vocabularyconcept/biodiversity/eunishabitats/A3.1151/</t>
  </si>
  <si>
    <t>http://dd.eionet.europa.eu/vocabularyconcept/biodiversity/eunishabitats/A3.1152/</t>
  </si>
  <si>
    <t>http://dd.eionet.europa.eu/vocabularyconcept/biodiversity/eunishabitats/A3.1153/</t>
  </si>
  <si>
    <t>http://dd.eionet.europa.eu/vocabularyconcept/biodiversity/eunishabitats/A3.116/</t>
  </si>
  <si>
    <t>http://dd.eionet.europa.eu/vocabularyconcept/biodiversity/eunishabitats/A3.1161/</t>
  </si>
  <si>
    <t>http://dd.eionet.europa.eu/vocabularyconcept/biodiversity/eunishabitats/A3.117/</t>
  </si>
  <si>
    <t>http://dd.eionet.europa.eu/vocabularyconcept/biodiversity/eunishabitats/A3.118/</t>
  </si>
  <si>
    <t>http://dd.eionet.europa.eu/vocabularyconcept/biodiversity/eunishabitats/A3.12/</t>
  </si>
  <si>
    <t>http://dd.eionet.europa.eu/vocabularyconcept/biodiversity/eunishabitats/A3.121/</t>
  </si>
  <si>
    <t>http://dd.eionet.europa.eu/vocabularyconcept/biodiversity/eunishabitats/A3.122/</t>
  </si>
  <si>
    <t>http://dd.eionet.europa.eu/vocabularyconcept/biodiversity/eunishabitats/A3.123/</t>
  </si>
  <si>
    <t>http://dd.eionet.europa.eu/vocabularyconcept/biodiversity/eunishabitats/A3.124/</t>
  </si>
  <si>
    <t>http://dd.eionet.europa.eu/vocabularyconcept/biodiversity/eunishabitats/A3.125/</t>
  </si>
  <si>
    <t>http://dd.eionet.europa.eu/vocabularyconcept/biodiversity/eunishabitats/A3.126/</t>
  </si>
  <si>
    <t>http://dd.eionet.europa.eu/vocabularyconcept/biodiversity/eunishabitats/A3.127/</t>
  </si>
  <si>
    <t>http://dd.eionet.europa.eu/vocabularyconcept/biodiversity/eunishabitats/A3.128/</t>
  </si>
  <si>
    <t>http://dd.eionet.europa.eu/vocabularyconcept/biodiversity/eunishabitats/A3.13/</t>
  </si>
  <si>
    <t>http://dd.eionet.europa.eu/vocabularyconcept/biodiversity/eunishabitats/A3.131/</t>
  </si>
  <si>
    <t>http://dd.eionet.europa.eu/vocabularyconcept/biodiversity/eunishabitats/A3.132/</t>
  </si>
  <si>
    <t>http://dd.eionet.europa.eu/vocabularyconcept/biodiversity/eunishabitats/A3.133/</t>
  </si>
  <si>
    <t>http://dd.eionet.europa.eu/vocabularyconcept/biodiversity/eunishabitats/A3.134/</t>
  </si>
  <si>
    <t>http://dd.eionet.europa.eu/vocabularyconcept/biodiversity/eunishabitats/A3.135/</t>
  </si>
  <si>
    <t>http://dd.eionet.europa.eu/vocabularyconcept/biodiversity/eunishabitats/A3.136/</t>
  </si>
  <si>
    <t>http://dd.eionet.europa.eu/vocabularyconcept/biodiversity/eunishabitats/A3.137/</t>
  </si>
  <si>
    <t>http://dd.eionet.europa.eu/vocabularyconcept/biodiversity/eunishabitats/A3.138/</t>
  </si>
  <si>
    <t>http://dd.eionet.europa.eu/vocabularyconcept/biodiversity/eunishabitats/A3.139/</t>
  </si>
  <si>
    <t>http://dd.eionet.europa.eu/vocabularyconcept/biodiversity/eunishabitats/A3.14/</t>
  </si>
  <si>
    <t>http://dd.eionet.europa.eu/vocabularyconcept/biodiversity/eunishabitats/A3.15/</t>
  </si>
  <si>
    <t>http://dd.eionet.europa.eu/vocabularyconcept/biodiversity/eunishabitats/A3.151/</t>
  </si>
  <si>
    <t>http://dd.eionet.europa.eu/vocabularyconcept/biodiversity/eunishabitats/A3.152/</t>
  </si>
  <si>
    <t>http://dd.eionet.europa.eu/vocabularyconcept/biodiversity/eunishabitats/A3.153/</t>
  </si>
  <si>
    <t>http://dd.eionet.europa.eu/vocabularyconcept/biodiversity/eunishabitats/A3.2/</t>
  </si>
  <si>
    <t>http://dd.eionet.europa.eu/vocabularyconcept/biodiversity/eunishabitats/A3.21/</t>
  </si>
  <si>
    <t>http://dd.eionet.europa.eu/vocabularyconcept/biodiversity/eunishabitats/A3.211/</t>
  </si>
  <si>
    <t>http://dd.eionet.europa.eu/vocabularyconcept/biodiversity/eunishabitats/A3.2111/</t>
  </si>
  <si>
    <t>http://dd.eionet.europa.eu/vocabularyconcept/biodiversity/eunishabitats/A3.2112/</t>
  </si>
  <si>
    <t>http://dd.eionet.europa.eu/vocabularyconcept/biodiversity/eunishabitats/A3.2113/</t>
  </si>
  <si>
    <t>http://dd.eionet.europa.eu/vocabularyconcept/biodiversity/eunishabitats/A3.212/</t>
  </si>
  <si>
    <t>http://dd.eionet.europa.eu/vocabularyconcept/biodiversity/eunishabitats/A3.2121/</t>
  </si>
  <si>
    <t>http://dd.eionet.europa.eu/vocabularyconcept/biodiversity/eunishabitats/A3.2122/</t>
  </si>
  <si>
    <t>http://dd.eionet.europa.eu/vocabularyconcept/biodiversity/eunishabitats/A3.213/</t>
  </si>
  <si>
    <t>http://dd.eionet.europa.eu/vocabularyconcept/biodiversity/eunishabitats/A3.2131/</t>
  </si>
  <si>
    <t>http://dd.eionet.europa.eu/vocabularyconcept/biodiversity/eunishabitats/A3.2132/</t>
  </si>
  <si>
    <t>http://dd.eionet.europa.eu/vocabularyconcept/biodiversity/eunishabitats/A3.214/</t>
  </si>
  <si>
    <t>http://dd.eionet.europa.eu/vocabularyconcept/biodiversity/eunishabitats/A3.2141/</t>
  </si>
  <si>
    <t>http://dd.eionet.europa.eu/vocabularyconcept/biodiversity/eunishabitats/A3.2142/</t>
  </si>
  <si>
    <t>http://dd.eionet.europa.eu/vocabularyconcept/biodiversity/eunishabitats/A3.2143/</t>
  </si>
  <si>
    <t>http://dd.eionet.europa.eu/vocabularyconcept/biodiversity/eunishabitats/A3.2144/</t>
  </si>
  <si>
    <t>http://dd.eionet.europa.eu/vocabularyconcept/biodiversity/eunishabitats/A3.2145/</t>
  </si>
  <si>
    <t>http://dd.eionet.europa.eu/vocabularyconcept/biodiversity/eunishabitats/A3.215/</t>
  </si>
  <si>
    <t>http://dd.eionet.europa.eu/vocabularyconcept/biodiversity/eunishabitats/A3.216/</t>
  </si>
  <si>
    <t>http://dd.eionet.europa.eu/vocabularyconcept/biodiversity/eunishabitats/A3.217/</t>
  </si>
  <si>
    <t>http://dd.eionet.europa.eu/vocabularyconcept/biodiversity/eunishabitats/A3.22/</t>
  </si>
  <si>
    <t>http://dd.eionet.europa.eu/vocabularyconcept/biodiversity/eunishabitats/A3.221/</t>
  </si>
  <si>
    <t>http://dd.eionet.europa.eu/vocabularyconcept/biodiversity/eunishabitats/A3.222/</t>
  </si>
  <si>
    <t>http://dd.eionet.europa.eu/vocabularyconcept/biodiversity/eunishabitats/A3.223/</t>
  </si>
  <si>
    <t>http://dd.eionet.europa.eu/vocabularyconcept/biodiversity/eunishabitats/A3.224/</t>
  </si>
  <si>
    <t>http://dd.eionet.europa.eu/vocabularyconcept/biodiversity/eunishabitats/A3.225/</t>
  </si>
  <si>
    <t>http://dd.eionet.europa.eu/vocabularyconcept/biodiversity/eunishabitats/A3.226/</t>
  </si>
  <si>
    <t>http://dd.eionet.europa.eu/vocabularyconcept/biodiversity/eunishabitats/A3.23/</t>
  </si>
  <si>
    <t>http://dd.eionet.europa.eu/vocabularyconcept/biodiversity/eunishabitats/A3.231/</t>
  </si>
  <si>
    <t>http://dd.eionet.europa.eu/vocabularyconcept/biodiversity/eunishabitats/A3.232/</t>
  </si>
  <si>
    <t>http://dd.eionet.europa.eu/vocabularyconcept/biodiversity/eunishabitats/A3.233/</t>
  </si>
  <si>
    <t>http://dd.eionet.europa.eu/vocabularyconcept/biodiversity/eunishabitats/A3.234/</t>
  </si>
  <si>
    <t>http://dd.eionet.europa.eu/vocabularyconcept/biodiversity/eunishabitats/A3.235/</t>
  </si>
  <si>
    <t>http://dd.eionet.europa.eu/vocabularyconcept/biodiversity/eunishabitats/A3.236/</t>
  </si>
  <si>
    <t>http://dd.eionet.europa.eu/vocabularyconcept/biodiversity/eunishabitats/A3.237/</t>
  </si>
  <si>
    <t>http://dd.eionet.europa.eu/vocabularyconcept/biodiversity/eunishabitats/A3.238/</t>
  </si>
  <si>
    <t>http://dd.eionet.europa.eu/vocabularyconcept/biodiversity/eunishabitats/A3.239/</t>
  </si>
  <si>
    <t>http://dd.eionet.europa.eu/vocabularyconcept/biodiversity/eunishabitats/A3.23A/</t>
  </si>
  <si>
    <t>http://dd.eionet.europa.eu/vocabularyconcept/biodiversity/eunishabitats/A3.23B/</t>
  </si>
  <si>
    <t>http://dd.eionet.europa.eu/vocabularyconcept/biodiversity/eunishabitats/A3.23C/</t>
  </si>
  <si>
    <t>http://dd.eionet.europa.eu/vocabularyconcept/biodiversity/eunishabitats/A3.23D/</t>
  </si>
  <si>
    <t>http://dd.eionet.europa.eu/vocabularyconcept/biodiversity/eunishabitats/A3.23E/</t>
  </si>
  <si>
    <t>http://dd.eionet.europa.eu/vocabularyconcept/biodiversity/eunishabitats/A3.23F/</t>
  </si>
  <si>
    <t>http://dd.eionet.europa.eu/vocabularyconcept/biodiversity/eunishabitats/A3.23G/</t>
  </si>
  <si>
    <t>http://dd.eionet.europa.eu/vocabularyconcept/biodiversity/eunishabitats/A3.23H/</t>
  </si>
  <si>
    <t>http://dd.eionet.europa.eu/vocabularyconcept/biodiversity/eunishabitats/A3.23I/</t>
  </si>
  <si>
    <t>http://dd.eionet.europa.eu/vocabularyconcept/biodiversity/eunishabitats/A3.23J/</t>
  </si>
  <si>
    <t>http://dd.eionet.europa.eu/vocabularyconcept/biodiversity/eunishabitats/A3.23K/</t>
  </si>
  <si>
    <t>http://dd.eionet.europa.eu/vocabularyconcept/biodiversity/eunishabitats/A3.23L/</t>
  </si>
  <si>
    <t>http://dd.eionet.europa.eu/vocabularyconcept/biodiversity/eunishabitats/A3.23M/</t>
  </si>
  <si>
    <t>http://dd.eionet.europa.eu/vocabularyconcept/biodiversity/eunishabitats/A3.23N/</t>
  </si>
  <si>
    <t>http://dd.eionet.europa.eu/vocabularyconcept/biodiversity/eunishabitats/A3.23O/</t>
  </si>
  <si>
    <t>http://dd.eionet.europa.eu/vocabularyconcept/biodiversity/eunishabitats/A3.24/</t>
  </si>
  <si>
    <t>http://dd.eionet.europa.eu/vocabularyconcept/biodiversity/eunishabitats/A3.241/</t>
  </si>
  <si>
    <t>http://dd.eionet.europa.eu/vocabularyconcept/biodiversity/eunishabitats/A3.242/</t>
  </si>
  <si>
    <t>http://dd.eionet.europa.eu/vocabularyconcept/biodiversity/eunishabitats/A3.243/</t>
  </si>
  <si>
    <t>http://dd.eionet.europa.eu/vocabularyconcept/biodiversity/eunishabitats/A3.244/</t>
  </si>
  <si>
    <t>http://dd.eionet.europa.eu/vocabularyconcept/biodiversity/eunishabitats/A3.245/</t>
  </si>
  <si>
    <t>http://dd.eionet.europa.eu/vocabularyconcept/biodiversity/eunishabitats/A3.246/</t>
  </si>
  <si>
    <t>http://dd.eionet.europa.eu/vocabularyconcept/biodiversity/eunishabitats/A3.247/</t>
  </si>
  <si>
    <t>http://dd.eionet.europa.eu/vocabularyconcept/biodiversity/eunishabitats/A3.3/</t>
  </si>
  <si>
    <t>http://dd.eionet.europa.eu/vocabularyconcept/biodiversity/eunishabitats/A3.31/</t>
  </si>
  <si>
    <t>http://dd.eionet.europa.eu/vocabularyconcept/biodiversity/eunishabitats/A3.311/</t>
  </si>
  <si>
    <t>http://dd.eionet.europa.eu/vocabularyconcept/biodiversity/eunishabitats/A3.312/</t>
  </si>
  <si>
    <t>http://dd.eionet.europa.eu/vocabularyconcept/biodiversity/eunishabitats/A3.3121/</t>
  </si>
  <si>
    <t>http://dd.eionet.europa.eu/vocabularyconcept/biodiversity/eunishabitats/A3.3122/</t>
  </si>
  <si>
    <t>http://dd.eionet.europa.eu/vocabularyconcept/biodiversity/eunishabitats/A3.3123/</t>
  </si>
  <si>
    <t>http://dd.eionet.europa.eu/vocabularyconcept/biodiversity/eunishabitats/A3.313/</t>
  </si>
  <si>
    <t>http://dd.eionet.europa.eu/vocabularyconcept/biodiversity/eunishabitats/A3.3131/</t>
  </si>
  <si>
    <t>http://dd.eionet.europa.eu/vocabularyconcept/biodiversity/eunishabitats/A3.3132/</t>
  </si>
  <si>
    <t>http://dd.eionet.europa.eu/vocabularyconcept/biodiversity/eunishabitats/A3.3133/</t>
  </si>
  <si>
    <t>http://dd.eionet.europa.eu/vocabularyconcept/biodiversity/eunishabitats/A3.3134/</t>
  </si>
  <si>
    <t>http://dd.eionet.europa.eu/vocabularyconcept/biodiversity/eunishabitats/A3.314/</t>
  </si>
  <si>
    <t>http://dd.eionet.europa.eu/vocabularyconcept/biodiversity/eunishabitats/A3.315/</t>
  </si>
  <si>
    <t>http://dd.eionet.europa.eu/vocabularyconcept/biodiversity/eunishabitats/A3.32/</t>
  </si>
  <si>
    <t>http://dd.eionet.europa.eu/vocabularyconcept/biodiversity/eunishabitats/A3.321/</t>
  </si>
  <si>
    <t>http://dd.eionet.europa.eu/vocabularyconcept/biodiversity/eunishabitats/A3.322/</t>
  </si>
  <si>
    <t>http://dd.eionet.europa.eu/vocabularyconcept/biodiversity/eunishabitats/A3.323/</t>
  </si>
  <si>
    <t>http://dd.eionet.europa.eu/vocabularyconcept/biodiversity/eunishabitats/A3.33/</t>
  </si>
  <si>
    <t>http://dd.eionet.europa.eu/vocabularyconcept/biodiversity/eunishabitats/A3.331/</t>
  </si>
  <si>
    <t>http://dd.eionet.europa.eu/vocabularyconcept/biodiversity/eunishabitats/A3.332/</t>
  </si>
  <si>
    <t>http://dd.eionet.europa.eu/vocabularyconcept/biodiversity/eunishabitats/A3.333/</t>
  </si>
  <si>
    <t>http://dd.eionet.europa.eu/vocabularyconcept/biodiversity/eunishabitats/A3.334/</t>
  </si>
  <si>
    <t>http://dd.eionet.europa.eu/vocabularyconcept/biodiversity/eunishabitats/A3.335/</t>
  </si>
  <si>
    <t>http://dd.eionet.europa.eu/vocabularyconcept/biodiversity/eunishabitats/A3.3351/</t>
  </si>
  <si>
    <t>http://dd.eionet.europa.eu/vocabularyconcept/biodiversity/eunishabitats/A3.336/</t>
  </si>
  <si>
    <t>http://dd.eionet.europa.eu/vocabularyconcept/biodiversity/eunishabitats/A3.34/</t>
  </si>
  <si>
    <t>http://dd.eionet.europa.eu/vocabularyconcept/biodiversity/eunishabitats/A3.341/</t>
  </si>
  <si>
    <t>http://dd.eionet.europa.eu/vocabularyconcept/biodiversity/eunishabitats/A3.342/</t>
  </si>
  <si>
    <t>http://dd.eionet.europa.eu/vocabularyconcept/biodiversity/eunishabitats/A3.343/</t>
  </si>
  <si>
    <t>http://dd.eionet.europa.eu/vocabularyconcept/biodiversity/eunishabitats/A3.344/</t>
  </si>
  <si>
    <t>http://dd.eionet.europa.eu/vocabularyconcept/biodiversity/eunishabitats/A3.345/</t>
  </si>
  <si>
    <t>http://dd.eionet.europa.eu/vocabularyconcept/biodiversity/eunishabitats/A3.346/</t>
  </si>
  <si>
    <t>http://dd.eionet.europa.eu/vocabularyconcept/biodiversity/eunishabitats/A3.35/</t>
  </si>
  <si>
    <t>http://dd.eionet.europa.eu/vocabularyconcept/biodiversity/eunishabitats/A3.36/</t>
  </si>
  <si>
    <t>http://dd.eionet.europa.eu/vocabularyconcept/biodiversity/eunishabitats/A3.361/</t>
  </si>
  <si>
    <t>http://dd.eionet.europa.eu/vocabularyconcept/biodiversity/eunishabitats/A3.362/</t>
  </si>
  <si>
    <t>http://dd.eionet.europa.eu/vocabularyconcept/biodiversity/eunishabitats/A3.363/</t>
  </si>
  <si>
    <t>http://dd.eionet.europa.eu/vocabularyconcept/biodiversity/eunishabitats/A3.4/</t>
  </si>
  <si>
    <t>http://dd.eionet.europa.eu/vocabularyconcept/biodiversity/eunishabitats/A3.5/</t>
  </si>
  <si>
    <t>http://dd.eionet.europa.eu/vocabularyconcept/biodiversity/eunishabitats/A3.6/</t>
  </si>
  <si>
    <t>http://dd.eionet.europa.eu/vocabularyconcept/biodiversity/eunishabitats/A3.7/</t>
  </si>
  <si>
    <t>http://dd.eionet.europa.eu/vocabularyconcept/biodiversity/eunishabitats/A3.71/</t>
  </si>
  <si>
    <t>http://dd.eionet.europa.eu/vocabularyconcept/biodiversity/eunishabitats/A3.711/</t>
  </si>
  <si>
    <t>http://dd.eionet.europa.eu/vocabularyconcept/biodiversity/eunishabitats/A3.712/</t>
  </si>
  <si>
    <t>http://dd.eionet.europa.eu/vocabularyconcept/biodiversity/eunishabitats/A3.713/</t>
  </si>
  <si>
    <t>http://dd.eionet.europa.eu/vocabularyconcept/biodiversity/eunishabitats/A3.714/</t>
  </si>
  <si>
    <t>http://dd.eionet.europa.eu/vocabularyconcept/biodiversity/eunishabitats/A3.715/</t>
  </si>
  <si>
    <t>http://dd.eionet.europa.eu/vocabularyconcept/biodiversity/eunishabitats/A3.716/</t>
  </si>
  <si>
    <t>http://dd.eionet.europa.eu/vocabularyconcept/biodiversity/eunishabitats/A3.7161/</t>
  </si>
  <si>
    <t>http://dd.eionet.europa.eu/vocabularyconcept/biodiversity/eunishabitats/A3.7162/</t>
  </si>
  <si>
    <t>http://dd.eionet.europa.eu/vocabularyconcept/biodiversity/eunishabitats/A3.72/</t>
  </si>
  <si>
    <t>http://dd.eionet.europa.eu/vocabularyconcept/biodiversity/eunishabitats/A3.73/</t>
  </si>
  <si>
    <t>http://dd.eionet.europa.eu/vocabularyconcept/biodiversity/eunishabitats/A3.731/</t>
  </si>
  <si>
    <t>http://dd.eionet.europa.eu/vocabularyconcept/biodiversity/eunishabitats/A3.732/</t>
  </si>
  <si>
    <t>http://dd.eionet.europa.eu/vocabularyconcept/biodiversity/eunishabitats/A3.733/</t>
  </si>
  <si>
    <t>http://dd.eionet.europa.eu/vocabularyconcept/biodiversity/eunishabitats/A3.74/</t>
  </si>
  <si>
    <t>http://dd.eionet.europa.eu/vocabularyconcept/biodiversity/eunishabitats/A3.741/</t>
  </si>
  <si>
    <t>http://dd.eionet.europa.eu/vocabularyconcept/biodiversity/eunishabitats/A3.742/</t>
  </si>
  <si>
    <t>http://dd.eionet.europa.eu/vocabularyconcept/biodiversity/eunishabitats/A3.743/</t>
  </si>
  <si>
    <t>http://dd.eionet.europa.eu/vocabularyconcept/biodiversity/eunishabitats/A4/</t>
  </si>
  <si>
    <t>http://dd.eionet.europa.eu/vocabularyconcept/biodiversity/eunishabitats/A4.1/</t>
  </si>
  <si>
    <t>http://dd.eionet.europa.eu/vocabularyconcept/biodiversity/eunishabitats/A4.11/</t>
  </si>
  <si>
    <t>http://dd.eionet.europa.eu/vocabularyconcept/biodiversity/eunishabitats/A4.111/</t>
  </si>
  <si>
    <t>http://dd.eionet.europa.eu/vocabularyconcept/biodiversity/eunishabitats/A4.112/</t>
  </si>
  <si>
    <t>http://dd.eionet.europa.eu/vocabularyconcept/biodiversity/eunishabitats/A4.1121/</t>
  </si>
  <si>
    <t>http://dd.eionet.europa.eu/vocabularyconcept/biodiversity/eunishabitats/A4.1122/</t>
  </si>
  <si>
    <t>http://dd.eionet.europa.eu/vocabularyconcept/biodiversity/eunishabitats/A4.12/</t>
  </si>
  <si>
    <t>http://dd.eionet.europa.eu/vocabularyconcept/biodiversity/eunishabitats/A4.121/</t>
  </si>
  <si>
    <t>http://dd.eionet.europa.eu/vocabularyconcept/biodiversity/eunishabitats/A4.13/</t>
  </si>
  <si>
    <t>http://dd.eionet.europa.eu/vocabularyconcept/biodiversity/eunishabitats/A4.131/</t>
  </si>
  <si>
    <t>http://dd.eionet.europa.eu/vocabularyconcept/biodiversity/eunishabitats/A4.1311/</t>
  </si>
  <si>
    <t>http://dd.eionet.europa.eu/vocabularyconcept/biodiversity/eunishabitats/A4.1312/</t>
  </si>
  <si>
    <t>http://dd.eionet.europa.eu/vocabularyconcept/biodiversity/eunishabitats/A4.1313/</t>
  </si>
  <si>
    <t>http://dd.eionet.europa.eu/vocabularyconcept/biodiversity/eunishabitats/A4.132/</t>
  </si>
  <si>
    <t>http://dd.eionet.europa.eu/vocabularyconcept/biodiversity/eunishabitats/A4.133/</t>
  </si>
  <si>
    <t>http://dd.eionet.europa.eu/vocabularyconcept/biodiversity/eunishabitats/A4.134/</t>
  </si>
  <si>
    <t>http://dd.eionet.europa.eu/vocabularyconcept/biodiversity/eunishabitats/A4.1341/</t>
  </si>
  <si>
    <t>http://dd.eionet.europa.eu/vocabularyconcept/biodiversity/eunishabitats/A4.1342/</t>
  </si>
  <si>
    <t>http://dd.eionet.europa.eu/vocabularyconcept/biodiversity/eunishabitats/A4.1343/</t>
  </si>
  <si>
    <t>http://dd.eionet.europa.eu/vocabularyconcept/biodiversity/eunishabitats/A4.135/</t>
  </si>
  <si>
    <t>http://dd.eionet.europa.eu/vocabularyconcept/biodiversity/eunishabitats/A4.136/</t>
  </si>
  <si>
    <t>http://dd.eionet.europa.eu/vocabularyconcept/biodiversity/eunishabitats/A4.137/</t>
  </si>
  <si>
    <t>http://dd.eionet.europa.eu/vocabularyconcept/biodiversity/eunishabitats/A4.138/</t>
  </si>
  <si>
    <t>http://dd.eionet.europa.eu/vocabularyconcept/biodiversity/eunishabitats/A4.139/</t>
  </si>
  <si>
    <t>http://dd.eionet.europa.eu/vocabularyconcept/biodiversity/eunishabitats/A4.2/</t>
  </si>
  <si>
    <t>http://dd.eionet.europa.eu/vocabularyconcept/biodiversity/eunishabitats/A4.21/</t>
  </si>
  <si>
    <t>http://dd.eionet.europa.eu/vocabularyconcept/biodiversity/eunishabitats/A4.211/</t>
  </si>
  <si>
    <t>http://dd.eionet.europa.eu/vocabularyconcept/biodiversity/eunishabitats/A4.2111/</t>
  </si>
  <si>
    <t>http://dd.eionet.europa.eu/vocabularyconcept/biodiversity/eunishabitats/A4.2112/</t>
  </si>
  <si>
    <t>http://dd.eionet.europa.eu/vocabularyconcept/biodiversity/eunishabitats/A4.212/</t>
  </si>
  <si>
    <t>http://dd.eionet.europa.eu/vocabularyconcept/biodiversity/eunishabitats/A4.2121/</t>
  </si>
  <si>
    <t>http://dd.eionet.europa.eu/vocabularyconcept/biodiversity/eunishabitats/A4.2122/</t>
  </si>
  <si>
    <t>http://dd.eionet.europa.eu/vocabularyconcept/biodiversity/eunishabitats/A4.213/</t>
  </si>
  <si>
    <t>http://dd.eionet.europa.eu/vocabularyconcept/biodiversity/eunishabitats/A4.214/</t>
  </si>
  <si>
    <t>http://dd.eionet.europa.eu/vocabularyconcept/biodiversity/eunishabitats/A4.2141/</t>
  </si>
  <si>
    <t>http://dd.eionet.europa.eu/vocabularyconcept/biodiversity/eunishabitats/A4.2142/</t>
  </si>
  <si>
    <t>http://dd.eionet.europa.eu/vocabularyconcept/biodiversity/eunishabitats/A4.2143/</t>
  </si>
  <si>
    <t>http://dd.eionet.europa.eu/vocabularyconcept/biodiversity/eunishabitats/A4.2144/</t>
  </si>
  <si>
    <t>http://dd.eionet.europa.eu/vocabularyconcept/biodiversity/eunishabitats/A4.2145/</t>
  </si>
  <si>
    <t>http://dd.eionet.europa.eu/vocabularyconcept/biodiversity/eunishabitats/A4.2146/</t>
  </si>
  <si>
    <t>http://dd.eionet.europa.eu/vocabularyconcept/biodiversity/eunishabitats/A4.215/</t>
  </si>
  <si>
    <t>http://dd.eionet.europa.eu/vocabularyconcept/biodiversity/eunishabitats/A4.22/</t>
  </si>
  <si>
    <t>http://dd.eionet.europa.eu/vocabularyconcept/biodiversity/eunishabitats/A4.221/</t>
  </si>
  <si>
    <t>http://dd.eionet.europa.eu/vocabularyconcept/biodiversity/eunishabitats/A4.2211/</t>
  </si>
  <si>
    <t>http://dd.eionet.europa.eu/vocabularyconcept/biodiversity/eunishabitats/A4.2212/</t>
  </si>
  <si>
    <t>http://dd.eionet.europa.eu/vocabularyconcept/biodiversity/eunishabitats/A4.23/</t>
  </si>
  <si>
    <t>http://dd.eionet.europa.eu/vocabularyconcept/biodiversity/eunishabitats/A4.231/</t>
  </si>
  <si>
    <t>http://dd.eionet.europa.eu/vocabularyconcept/biodiversity/eunishabitats/A4.232/</t>
  </si>
  <si>
    <t>http://dd.eionet.europa.eu/vocabularyconcept/biodiversity/eunishabitats/A4.233/</t>
  </si>
  <si>
    <t>http://dd.eionet.europa.eu/vocabularyconcept/biodiversity/eunishabitats/A4.24/</t>
  </si>
  <si>
    <t>http://dd.eionet.europa.eu/vocabularyconcept/biodiversity/eunishabitats/A4.241/</t>
  </si>
  <si>
    <t>http://dd.eionet.europa.eu/vocabularyconcept/biodiversity/eunishabitats/A4.242/</t>
  </si>
  <si>
    <t>http://dd.eionet.europa.eu/vocabularyconcept/biodiversity/eunishabitats/A4.243/</t>
  </si>
  <si>
    <t>http://dd.eionet.europa.eu/vocabularyconcept/biodiversity/eunishabitats/A4.25/</t>
  </si>
  <si>
    <t>http://dd.eionet.europa.eu/vocabularyconcept/biodiversity/eunishabitats/A4.251/</t>
  </si>
  <si>
    <t>http://dd.eionet.europa.eu/vocabularyconcept/biodiversity/eunishabitats/A4.2511/</t>
  </si>
  <si>
    <t>http://dd.eionet.europa.eu/vocabularyconcept/biodiversity/eunishabitats/A4.2512/</t>
  </si>
  <si>
    <t>http://dd.eionet.europa.eu/vocabularyconcept/biodiversity/eunishabitats/A4.252/</t>
  </si>
  <si>
    <t>http://dd.eionet.europa.eu/vocabularyconcept/biodiversity/eunishabitats/A4.26/</t>
  </si>
  <si>
    <t>http://dd.eionet.europa.eu/vocabularyconcept/biodiversity/eunishabitats/A4.261/</t>
  </si>
  <si>
    <t>http://dd.eionet.europa.eu/vocabularyconcept/biodiversity/eunishabitats/A4.262/</t>
  </si>
  <si>
    <t>http://dd.eionet.europa.eu/vocabularyconcept/biodiversity/eunishabitats/A4.263/</t>
  </si>
  <si>
    <t>http://dd.eionet.europa.eu/vocabularyconcept/biodiversity/eunishabitats/A4.264/</t>
  </si>
  <si>
    <t>http://dd.eionet.europa.eu/vocabularyconcept/biodiversity/eunishabitats/A4.265/</t>
  </si>
  <si>
    <t>http://dd.eionet.europa.eu/vocabularyconcept/biodiversity/eunishabitats/A4.266/</t>
  </si>
  <si>
    <t>http://dd.eionet.europa.eu/vocabularyconcept/biodiversity/eunishabitats/A4.267/</t>
  </si>
  <si>
    <t>http://dd.eionet.europa.eu/vocabularyconcept/biodiversity/eunishabitats/A4.268/</t>
  </si>
  <si>
    <t>http://dd.eionet.europa.eu/vocabularyconcept/biodiversity/eunishabitats/A4.269/</t>
  </si>
  <si>
    <t>http://dd.eionet.europa.eu/vocabularyconcept/biodiversity/eunishabitats/A4.26A/</t>
  </si>
  <si>
    <t>http://dd.eionet.europa.eu/vocabularyconcept/biodiversity/eunishabitats/A4.26B/</t>
  </si>
  <si>
    <t>http://dd.eionet.europa.eu/vocabularyconcept/biodiversity/eunishabitats/A4.26C/</t>
  </si>
  <si>
    <t>http://dd.eionet.europa.eu/vocabularyconcept/biodiversity/eunishabitats/A4.26D/</t>
  </si>
  <si>
    <t>http://dd.eionet.europa.eu/vocabularyconcept/biodiversity/eunishabitats/A4.27/</t>
  </si>
  <si>
    <t>http://dd.eionet.europa.eu/vocabularyconcept/biodiversity/eunishabitats/A4.271/</t>
  </si>
  <si>
    <t>http://dd.eionet.europa.eu/vocabularyconcept/biodiversity/eunishabitats/A4.3/</t>
  </si>
  <si>
    <t>http://dd.eionet.europa.eu/vocabularyconcept/biodiversity/eunishabitats/A4.31/</t>
  </si>
  <si>
    <t>http://dd.eionet.europa.eu/vocabularyconcept/biodiversity/eunishabitats/A4.311/</t>
  </si>
  <si>
    <t>http://dd.eionet.europa.eu/vocabularyconcept/biodiversity/eunishabitats/A4.3111/</t>
  </si>
  <si>
    <t>http://dd.eionet.europa.eu/vocabularyconcept/biodiversity/eunishabitats/A4.3112/</t>
  </si>
  <si>
    <t>http://dd.eionet.europa.eu/vocabularyconcept/biodiversity/eunishabitats/A4.312/</t>
  </si>
  <si>
    <t>http://dd.eionet.europa.eu/vocabularyconcept/biodiversity/eunishabitats/A4.313/</t>
  </si>
  <si>
    <t>http://dd.eionet.europa.eu/vocabularyconcept/biodiversity/eunishabitats/A4.314/</t>
  </si>
  <si>
    <t>http://dd.eionet.europa.eu/vocabularyconcept/biodiversity/eunishabitats/A4.3141/</t>
  </si>
  <si>
    <t>http://dd.eionet.europa.eu/vocabularyconcept/biodiversity/eunishabitats/A4.3142/</t>
  </si>
  <si>
    <t>http://dd.eionet.europa.eu/vocabularyconcept/biodiversity/eunishabitats/A4.32/</t>
  </si>
  <si>
    <t>http://dd.eionet.europa.eu/vocabularyconcept/biodiversity/eunishabitats/A4.321/</t>
  </si>
  <si>
    <t>http://dd.eionet.europa.eu/vocabularyconcept/biodiversity/eunishabitats/A4.322/</t>
  </si>
  <si>
    <t>http://dd.eionet.europa.eu/vocabularyconcept/biodiversity/eunishabitats/A4.33/</t>
  </si>
  <si>
    <t>http://dd.eionet.europa.eu/vocabularyconcept/biodiversity/eunishabitats/A4.4/</t>
  </si>
  <si>
    <t>http://dd.eionet.europa.eu/vocabularyconcept/biodiversity/eunishabitats/A4.5/</t>
  </si>
  <si>
    <t>http://dd.eionet.europa.eu/vocabularyconcept/biodiversity/eunishabitats/A4.6/</t>
  </si>
  <si>
    <t>http://dd.eionet.europa.eu/vocabularyconcept/biodiversity/eunishabitats/A4.7/</t>
  </si>
  <si>
    <t>http://dd.eionet.europa.eu/vocabularyconcept/biodiversity/eunishabitats/A4.71/</t>
  </si>
  <si>
    <t>http://dd.eionet.europa.eu/vocabularyconcept/biodiversity/eunishabitats/A4.711/</t>
  </si>
  <si>
    <t>http://dd.eionet.europa.eu/vocabularyconcept/biodiversity/eunishabitats/A4.712/</t>
  </si>
  <si>
    <t>http://dd.eionet.europa.eu/vocabularyconcept/biodiversity/eunishabitats/A4.713/</t>
  </si>
  <si>
    <t>http://dd.eionet.europa.eu/vocabularyconcept/biodiversity/eunishabitats/A4.714/</t>
  </si>
  <si>
    <t>http://dd.eionet.europa.eu/vocabularyconcept/biodiversity/eunishabitats/A4.715/</t>
  </si>
  <si>
    <t>http://dd.eionet.europa.eu/vocabularyconcept/biodiversity/eunishabitats/A4.716/</t>
  </si>
  <si>
    <t>http://dd.eionet.europa.eu/vocabularyconcept/biodiversity/eunishabitats/A4.72/</t>
  </si>
  <si>
    <t>http://dd.eionet.europa.eu/vocabularyconcept/biodiversity/eunishabitats/A4.721/</t>
  </si>
  <si>
    <t>http://dd.eionet.europa.eu/vocabularyconcept/biodiversity/eunishabitats/A4.722/</t>
  </si>
  <si>
    <t>http://dd.eionet.europa.eu/vocabularyconcept/biodiversity/eunishabitats/A4.723/</t>
  </si>
  <si>
    <t>http://dd.eionet.europa.eu/vocabularyconcept/biodiversity/eunishabitats/A4.73/</t>
  </si>
  <si>
    <t>http://dd.eionet.europa.eu/vocabularyconcept/biodiversity/eunishabitats/A4.731/</t>
  </si>
  <si>
    <t>http://dd.eionet.europa.eu/vocabularyconcept/biodiversity/eunishabitats/A4.732/</t>
  </si>
  <si>
    <t>http://dd.eionet.europa.eu/vocabularyconcept/biodiversity/eunishabitats/A4.733/</t>
  </si>
  <si>
    <t>http://dd.eionet.europa.eu/vocabularyconcept/biodiversity/eunishabitats/A4.734/</t>
  </si>
  <si>
    <t>http://dd.eionet.europa.eu/vocabularyconcept/biodiversity/eunishabitats/A4.735/</t>
  </si>
  <si>
    <t>http://dd.eionet.europa.eu/vocabularyconcept/biodiversity/eunishabitats/A5/</t>
  </si>
  <si>
    <t>http://dd.eionet.europa.eu/vocabularyconcept/biodiversity/eunishabitats/A5.1/</t>
  </si>
  <si>
    <t>http://dd.eionet.europa.eu/vocabularyconcept/biodiversity/eunishabitats/A5.11/</t>
  </si>
  <si>
    <t>http://dd.eionet.europa.eu/vocabularyconcept/biodiversity/eunishabitats/A5.111/</t>
  </si>
  <si>
    <t>http://dd.eionet.europa.eu/vocabularyconcept/biodiversity/eunishabitats/A5.112/</t>
  </si>
  <si>
    <t>http://dd.eionet.europa.eu/vocabularyconcept/biodiversity/eunishabitats/A5.113/</t>
  </si>
  <si>
    <t>http://dd.eionet.europa.eu/vocabularyconcept/biodiversity/eunishabitats/A5.114/</t>
  </si>
  <si>
    <t>http://dd.eionet.europa.eu/vocabularyconcept/biodiversity/eunishabitats/A5.115/</t>
  </si>
  <si>
    <t>http://dd.eionet.europa.eu/vocabularyconcept/biodiversity/eunishabitats/A5.12/</t>
  </si>
  <si>
    <t>http://dd.eionet.europa.eu/vocabularyconcept/biodiversity/eunishabitats/A5.13/</t>
  </si>
  <si>
    <t>http://dd.eionet.europa.eu/vocabularyconcept/biodiversity/eunishabitats/A5.131/</t>
  </si>
  <si>
    <t>http://dd.eionet.europa.eu/vocabularyconcept/biodiversity/eunishabitats/A5.132/</t>
  </si>
  <si>
    <t>http://dd.eionet.europa.eu/vocabularyconcept/biodiversity/eunishabitats/A5.133/</t>
  </si>
  <si>
    <t>http://dd.eionet.europa.eu/vocabularyconcept/biodiversity/eunishabitats/A5.134/</t>
  </si>
  <si>
    <t>http://dd.eionet.europa.eu/vocabularyconcept/biodiversity/eunishabitats/A5.135/</t>
  </si>
  <si>
    <t>http://dd.eionet.europa.eu/vocabularyconcept/biodiversity/eunishabitats/A5.136/</t>
  </si>
  <si>
    <t>http://dd.eionet.europa.eu/vocabularyconcept/biodiversity/eunishabitats/A5.137/</t>
  </si>
  <si>
    <t>http://dd.eionet.europa.eu/vocabularyconcept/biodiversity/eunishabitats/A5.138/</t>
  </si>
  <si>
    <t>http://dd.eionet.europa.eu/vocabularyconcept/biodiversity/eunishabitats/A5.139/</t>
  </si>
  <si>
    <t>http://dd.eionet.europa.eu/vocabularyconcept/biodiversity/eunishabitats/A5.13A/</t>
  </si>
  <si>
    <t>http://dd.eionet.europa.eu/vocabularyconcept/biodiversity/eunishabitats/A5.13B/</t>
  </si>
  <si>
    <t>http://dd.eionet.europa.eu/vocabularyconcept/biodiversity/eunishabitats/A5.13B1/</t>
  </si>
  <si>
    <t>http://dd.eionet.europa.eu/vocabularyconcept/biodiversity/eunishabitats/A5.13B2/</t>
  </si>
  <si>
    <t>http://dd.eionet.europa.eu/vocabularyconcept/biodiversity/eunishabitats/A5.13B3/</t>
  </si>
  <si>
    <t>http://dd.eionet.europa.eu/vocabularyconcept/biodiversity/eunishabitats/A5.13B4/</t>
  </si>
  <si>
    <t>http://dd.eionet.europa.eu/vocabularyconcept/biodiversity/eunishabitats/A5.13C/</t>
  </si>
  <si>
    <t>http://dd.eionet.europa.eu/vocabularyconcept/biodiversity/eunishabitats/A5.13D/</t>
  </si>
  <si>
    <t>http://dd.eionet.europa.eu/vocabularyconcept/biodiversity/eunishabitats/A5.13E/</t>
  </si>
  <si>
    <t>http://dd.eionet.europa.eu/vocabularyconcept/biodiversity/eunishabitats/A5.13F/</t>
  </si>
  <si>
    <t>http://dd.eionet.europa.eu/vocabularyconcept/biodiversity/eunishabitats/A5.13G/</t>
  </si>
  <si>
    <t>http://dd.eionet.europa.eu/vocabularyconcept/biodiversity/eunishabitats/A5.13H/</t>
  </si>
  <si>
    <t>http://dd.eionet.europa.eu/vocabularyconcept/biodiversity/eunishabitats/A5.13I/</t>
  </si>
  <si>
    <t>http://dd.eionet.europa.eu/vocabularyconcept/biodiversity/eunishabitats/A5.14/</t>
  </si>
  <si>
    <t>http://dd.eionet.europa.eu/vocabularyconcept/biodiversity/eunishabitats/A5.141/</t>
  </si>
  <si>
    <t>http://dd.eionet.europa.eu/vocabularyconcept/biodiversity/eunishabitats/A5.142/</t>
  </si>
  <si>
    <t>http://dd.eionet.europa.eu/vocabularyconcept/biodiversity/eunishabitats/A5.143/</t>
  </si>
  <si>
    <t>http://dd.eionet.europa.eu/vocabularyconcept/biodiversity/eunishabitats/A5.144/</t>
  </si>
  <si>
    <t>http://dd.eionet.europa.eu/vocabularyconcept/biodiversity/eunishabitats/A5.145/</t>
  </si>
  <si>
    <t>http://dd.eionet.europa.eu/vocabularyconcept/biodiversity/eunishabitats/A5.146/</t>
  </si>
  <si>
    <t>http://dd.eionet.europa.eu/vocabularyconcept/biodiversity/eunishabitats/A5.15/</t>
  </si>
  <si>
    <t>http://dd.eionet.europa.eu/vocabularyconcept/biodiversity/eunishabitats/A5.151/</t>
  </si>
  <si>
    <t>http://dd.eionet.europa.eu/vocabularyconcept/biodiversity/eunishabitats/A5.152/</t>
  </si>
  <si>
    <t>http://dd.eionet.europa.eu/vocabularyconcept/biodiversity/eunishabitats/A5.153/</t>
  </si>
  <si>
    <t>http://dd.eionet.europa.eu/vocabularyconcept/biodiversity/eunishabitats/A5.1531/</t>
  </si>
  <si>
    <t>http://dd.eionet.europa.eu/vocabularyconcept/biodiversity/eunishabitats/A5.1532/</t>
  </si>
  <si>
    <t>http://dd.eionet.europa.eu/vocabularyconcept/biodiversity/eunishabitats/A5.154/</t>
  </si>
  <si>
    <t>http://dd.eionet.europa.eu/vocabularyconcept/biodiversity/eunishabitats/A5.2/</t>
  </si>
  <si>
    <t>http://dd.eionet.europa.eu/vocabularyconcept/biodiversity/eunishabitats/A5.21/</t>
  </si>
  <si>
    <t>http://dd.eionet.europa.eu/vocabularyconcept/biodiversity/eunishabitats/A5.211/</t>
  </si>
  <si>
    <t>http://dd.eionet.europa.eu/vocabularyconcept/biodiversity/eunishabitats/A5.212/</t>
  </si>
  <si>
    <t>http://dd.eionet.europa.eu/vocabularyconcept/biodiversity/eunishabitats/A5.213/</t>
  </si>
  <si>
    <t>http://dd.eionet.europa.eu/vocabularyconcept/biodiversity/eunishabitats/A5.214/</t>
  </si>
  <si>
    <t>http://dd.eionet.europa.eu/vocabularyconcept/biodiversity/eunishabitats/A5.22/</t>
  </si>
  <si>
    <t>http://dd.eionet.europa.eu/vocabularyconcept/biodiversity/eunishabitats/A5.221/</t>
  </si>
  <si>
    <t>http://dd.eionet.europa.eu/vocabularyconcept/biodiversity/eunishabitats/A5.222/</t>
  </si>
  <si>
    <t>http://dd.eionet.europa.eu/vocabularyconcept/biodiversity/eunishabitats/A5.223/</t>
  </si>
  <si>
    <t>http://dd.eionet.europa.eu/vocabularyconcept/biodiversity/eunishabitats/A5.224/</t>
  </si>
  <si>
    <t>http://dd.eionet.europa.eu/vocabularyconcept/biodiversity/eunishabitats/A5.23/</t>
  </si>
  <si>
    <t>http://dd.eionet.europa.eu/vocabularyconcept/biodiversity/eunishabitats/A5.231/</t>
  </si>
  <si>
    <t>http://dd.eionet.europa.eu/vocabularyconcept/biodiversity/eunishabitats/A5.232/</t>
  </si>
  <si>
    <t>http://dd.eionet.europa.eu/vocabularyconcept/biodiversity/eunishabitats/A5.233/</t>
  </si>
  <si>
    <t>http://dd.eionet.europa.eu/vocabularyconcept/biodiversity/eunishabitats/A5.234/</t>
  </si>
  <si>
    <t>http://dd.eionet.europa.eu/vocabularyconcept/biodiversity/eunishabitats/A5.235/</t>
  </si>
  <si>
    <t>http://dd.eionet.europa.eu/vocabularyconcept/biodiversity/eunishabitats/A5.2351/</t>
  </si>
  <si>
    <t>http://dd.eionet.europa.eu/vocabularyconcept/biodiversity/eunishabitats/A5.236/</t>
  </si>
  <si>
    <t>http://dd.eionet.europa.eu/vocabularyconcept/biodiversity/eunishabitats/A5.237/</t>
  </si>
  <si>
    <t>http://dd.eionet.europa.eu/vocabularyconcept/biodiversity/eunishabitats/A5.2371/</t>
  </si>
  <si>
    <t>http://dd.eionet.europa.eu/vocabularyconcept/biodiversity/eunishabitats/A5.2372/</t>
  </si>
  <si>
    <t>http://dd.eionet.europa.eu/vocabularyconcept/biodiversity/eunishabitats/A5.2373/</t>
  </si>
  <si>
    <t>http://dd.eionet.europa.eu/vocabularyconcept/biodiversity/eunishabitats/A5.2374/</t>
  </si>
  <si>
    <t>http://dd.eionet.europa.eu/vocabularyconcept/biodiversity/eunishabitats/A5.2375/</t>
  </si>
  <si>
    <t>http://dd.eionet.europa.eu/vocabularyconcept/biodiversity/eunishabitats/A5.2376/</t>
  </si>
  <si>
    <t>http://dd.eionet.europa.eu/vocabularyconcept/biodiversity/eunishabitats/A5.2377/</t>
  </si>
  <si>
    <t>http://dd.eionet.europa.eu/vocabularyconcept/biodiversity/eunishabitats/A5.2378/</t>
  </si>
  <si>
    <t>http://dd.eionet.europa.eu/vocabularyconcept/biodiversity/eunishabitats/A5.2379/</t>
  </si>
  <si>
    <t>http://dd.eionet.europa.eu/vocabularyconcept/biodiversity/eunishabitats/A5.237A/</t>
  </si>
  <si>
    <t>http://dd.eionet.europa.eu/vocabularyconcept/biodiversity/eunishabitats/A5.237B/</t>
  </si>
  <si>
    <t>http://dd.eionet.europa.eu/vocabularyconcept/biodiversity/eunishabitats/A5.24/</t>
  </si>
  <si>
    <t>http://dd.eionet.europa.eu/vocabularyconcept/biodiversity/eunishabitats/A5.241/</t>
  </si>
  <si>
    <t>http://dd.eionet.europa.eu/vocabularyconcept/biodiversity/eunishabitats/A5.242/</t>
  </si>
  <si>
    <t>http://dd.eionet.europa.eu/vocabularyconcept/biodiversity/eunishabitats/A5.243/</t>
  </si>
  <si>
    <t>http://dd.eionet.europa.eu/vocabularyconcept/biodiversity/eunishabitats/A5.244/</t>
  </si>
  <si>
    <t>http://dd.eionet.europa.eu/vocabularyconcept/biodiversity/eunishabitats/A5.245/</t>
  </si>
  <si>
    <t>http://dd.eionet.europa.eu/vocabularyconcept/biodiversity/eunishabitats/A5.246/</t>
  </si>
  <si>
    <t>http://dd.eionet.europa.eu/vocabularyconcept/biodiversity/eunishabitats/A5.247/</t>
  </si>
  <si>
    <t>http://dd.eionet.europa.eu/vocabularyconcept/biodiversity/eunishabitats/A5.248/</t>
  </si>
  <si>
    <t>http://dd.eionet.europa.eu/vocabularyconcept/biodiversity/eunishabitats/A5.25/</t>
  </si>
  <si>
    <t>http://dd.eionet.europa.eu/vocabularyconcept/biodiversity/eunishabitats/A5.251/</t>
  </si>
  <si>
    <t>http://dd.eionet.europa.eu/vocabularyconcept/biodiversity/eunishabitats/A5.252/</t>
  </si>
  <si>
    <t>http://dd.eionet.europa.eu/vocabularyconcept/biodiversity/eunishabitats/A5.253/</t>
  </si>
  <si>
    <t>http://dd.eionet.europa.eu/vocabularyconcept/biodiversity/eunishabitats/A5.26/</t>
  </si>
  <si>
    <t>http://dd.eionet.europa.eu/vocabularyconcept/biodiversity/eunishabitats/A5.261/</t>
  </si>
  <si>
    <t>http://dd.eionet.europa.eu/vocabularyconcept/biodiversity/eunishabitats/A5.262/</t>
  </si>
  <si>
    <t>http://dd.eionet.europa.eu/vocabularyconcept/biodiversity/eunishabitats/A5.263/</t>
  </si>
  <si>
    <t>http://dd.eionet.europa.eu/vocabularyconcept/biodiversity/eunishabitats/A5.264/</t>
  </si>
  <si>
    <t>http://dd.eionet.europa.eu/vocabularyconcept/biodiversity/eunishabitats/A5.265/</t>
  </si>
  <si>
    <t>http://dd.eionet.europa.eu/vocabularyconcept/biodiversity/eunishabitats/A5.27/</t>
  </si>
  <si>
    <t>http://dd.eionet.europa.eu/vocabularyconcept/biodiversity/eunishabitats/A5.271/</t>
  </si>
  <si>
    <t>http://dd.eionet.europa.eu/vocabularyconcept/biodiversity/eunishabitats/A5.272/</t>
  </si>
  <si>
    <t>http://dd.eionet.europa.eu/vocabularyconcept/biodiversity/eunishabitats/A5.273/</t>
  </si>
  <si>
    <t>http://dd.eionet.europa.eu/vocabularyconcept/biodiversity/eunishabitats/A5.28/</t>
  </si>
  <si>
    <t>http://dd.eionet.europa.eu/vocabularyconcept/biodiversity/eunishabitats/A5.281/</t>
  </si>
  <si>
    <t>http://dd.eionet.europa.eu/vocabularyconcept/biodiversity/eunishabitats/A5.282/</t>
  </si>
  <si>
    <t>http://dd.eionet.europa.eu/vocabularyconcept/biodiversity/eunishabitats/A5.283/</t>
  </si>
  <si>
    <t>http://dd.eionet.europa.eu/vocabularyconcept/biodiversity/eunishabitats/A5.284/</t>
  </si>
  <si>
    <t>http://dd.eionet.europa.eu/vocabularyconcept/biodiversity/eunishabitats/A5.285/</t>
  </si>
  <si>
    <t>http://dd.eionet.europa.eu/vocabularyconcept/biodiversity/eunishabitats/A5.3/</t>
  </si>
  <si>
    <t>http://dd.eionet.europa.eu/vocabularyconcept/biodiversity/eunishabitats/A5.31/</t>
  </si>
  <si>
    <t>http://dd.eionet.europa.eu/vocabularyconcept/biodiversity/eunishabitats/A5.311/</t>
  </si>
  <si>
    <t>http://dd.eionet.europa.eu/vocabularyconcept/biodiversity/eunishabitats/A5.3111/</t>
  </si>
  <si>
    <t>http://dd.eionet.europa.eu/vocabularyconcept/biodiversity/eunishabitats/A5.3112/</t>
  </si>
  <si>
    <t>http://dd.eionet.europa.eu/vocabularyconcept/biodiversity/eunishabitats/A5.32/</t>
  </si>
  <si>
    <t>http://dd.eionet.europa.eu/vocabularyconcept/biodiversity/eunishabitats/A5.321/</t>
  </si>
  <si>
    <t>http://dd.eionet.europa.eu/vocabularyconcept/biodiversity/eunishabitats/A5.322/</t>
  </si>
  <si>
    <t>http://dd.eionet.europa.eu/vocabularyconcept/biodiversity/eunishabitats/A5.323/</t>
  </si>
  <si>
    <t>http://dd.eionet.europa.eu/vocabularyconcept/biodiversity/eunishabitats/A5.324/</t>
  </si>
  <si>
    <t>http://dd.eionet.europa.eu/vocabularyconcept/biodiversity/eunishabitats/A5.325/</t>
  </si>
  <si>
    <t>http://dd.eionet.europa.eu/vocabularyconcept/biodiversity/eunishabitats/A5.326/</t>
  </si>
  <si>
    <t>http://dd.eionet.europa.eu/vocabularyconcept/biodiversity/eunishabitats/A5.327/</t>
  </si>
  <si>
    <t>http://dd.eionet.europa.eu/vocabularyconcept/biodiversity/eunishabitats/A5.328/</t>
  </si>
  <si>
    <t>http://dd.eionet.europa.eu/vocabularyconcept/biodiversity/eunishabitats/A5.33/</t>
  </si>
  <si>
    <t>http://dd.eionet.europa.eu/vocabularyconcept/biodiversity/eunishabitats/A5.331/</t>
  </si>
  <si>
    <t>http://dd.eionet.europa.eu/vocabularyconcept/biodiversity/eunishabitats/A5.332/</t>
  </si>
  <si>
    <t>http://dd.eionet.europa.eu/vocabularyconcept/biodiversity/eunishabitats/A5.333/</t>
  </si>
  <si>
    <t>http://dd.eionet.europa.eu/vocabularyconcept/biodiversity/eunishabitats/A5.334/</t>
  </si>
  <si>
    <t>http://dd.eionet.europa.eu/vocabularyconcept/biodiversity/eunishabitats/A5.335/</t>
  </si>
  <si>
    <t>http://dd.eionet.europa.eu/vocabularyconcept/biodiversity/eunishabitats/A5.336/</t>
  </si>
  <si>
    <t>http://dd.eionet.europa.eu/vocabularyconcept/biodiversity/eunishabitats/A5.337/</t>
  </si>
  <si>
    <t>http://dd.eionet.europa.eu/vocabularyconcept/biodiversity/eunishabitats/A5.338/</t>
  </si>
  <si>
    <t>http://dd.eionet.europa.eu/vocabularyconcept/biodiversity/eunishabitats/A5.34/</t>
  </si>
  <si>
    <t>http://dd.eionet.europa.eu/vocabularyconcept/biodiversity/eunishabitats/A5.341/</t>
  </si>
  <si>
    <t>http://dd.eionet.europa.eu/vocabularyconcept/biodiversity/eunishabitats/A5.342/</t>
  </si>
  <si>
    <t>http://dd.eionet.europa.eu/vocabularyconcept/biodiversity/eunishabitats/A5.343/</t>
  </si>
  <si>
    <t>http://dd.eionet.europa.eu/vocabularyconcept/biodiversity/eunishabitats/A5.344/</t>
  </si>
  <si>
    <t>http://dd.eionet.europa.eu/vocabularyconcept/biodiversity/eunishabitats/A5.345/</t>
  </si>
  <si>
    <t>http://dd.eionet.europa.eu/vocabularyconcept/biodiversity/eunishabitats/A5.346/</t>
  </si>
  <si>
    <t>http://dd.eionet.europa.eu/vocabularyconcept/biodiversity/eunishabitats/A5.347/</t>
  </si>
  <si>
    <t>http://dd.eionet.europa.eu/vocabularyconcept/biodiversity/eunishabitats/A5.35/</t>
  </si>
  <si>
    <t>http://dd.eionet.europa.eu/vocabularyconcept/biodiversity/eunishabitats/A5.351/</t>
  </si>
  <si>
    <t>http://dd.eionet.europa.eu/vocabularyconcept/biodiversity/eunishabitats/A5.352/</t>
  </si>
  <si>
    <t>http://dd.eionet.europa.eu/vocabularyconcept/biodiversity/eunishabitats/A5.353/</t>
  </si>
  <si>
    <t>http://dd.eionet.europa.eu/vocabularyconcept/biodiversity/eunishabitats/A5.354/</t>
  </si>
  <si>
    <t>http://dd.eionet.europa.eu/vocabularyconcept/biodiversity/eunishabitats/A5.3541/</t>
  </si>
  <si>
    <t>http://dd.eionet.europa.eu/vocabularyconcept/biodiversity/eunishabitats/A5.355/</t>
  </si>
  <si>
    <t>http://dd.eionet.europa.eu/vocabularyconcept/biodiversity/eunishabitats/A5.356/</t>
  </si>
  <si>
    <t>http://dd.eionet.europa.eu/vocabularyconcept/biodiversity/eunishabitats/A5.36/</t>
  </si>
  <si>
    <t>http://dd.eionet.europa.eu/vocabularyconcept/biodiversity/eunishabitats/A5.361/</t>
  </si>
  <si>
    <t>http://dd.eionet.europa.eu/vocabularyconcept/biodiversity/eunishabitats/A5.3611/</t>
  </si>
  <si>
    <t>http://dd.eionet.europa.eu/vocabularyconcept/biodiversity/eunishabitats/A5.362/</t>
  </si>
  <si>
    <t>http://dd.eionet.europa.eu/vocabularyconcept/biodiversity/eunishabitats/A5.363/</t>
  </si>
  <si>
    <t>http://dd.eionet.europa.eu/vocabularyconcept/biodiversity/eunishabitats/A5.364/</t>
  </si>
  <si>
    <t>http://dd.eionet.europa.eu/vocabularyconcept/biodiversity/eunishabitats/A5.365/</t>
  </si>
  <si>
    <t>http://dd.eionet.europa.eu/vocabularyconcept/biodiversity/eunishabitats/A5.366/</t>
  </si>
  <si>
    <t>http://dd.eionet.europa.eu/vocabularyconcept/biodiversity/eunishabitats/A5.367/</t>
  </si>
  <si>
    <t>http://dd.eionet.europa.eu/vocabularyconcept/biodiversity/eunishabitats/A5.3671/</t>
  </si>
  <si>
    <t>http://dd.eionet.europa.eu/vocabularyconcept/biodiversity/eunishabitats/A5.3672/</t>
  </si>
  <si>
    <t>http://dd.eionet.europa.eu/vocabularyconcept/biodiversity/eunishabitats/A5.368/</t>
  </si>
  <si>
    <t>http://dd.eionet.europa.eu/vocabularyconcept/biodiversity/eunishabitats/A5.369/</t>
  </si>
  <si>
    <t>http://dd.eionet.europa.eu/vocabularyconcept/biodiversity/eunishabitats/A5.36A/</t>
  </si>
  <si>
    <t>http://dd.eionet.europa.eu/vocabularyconcept/biodiversity/eunishabitats/A5.36B/</t>
  </si>
  <si>
    <t>http://dd.eionet.europa.eu/vocabularyconcept/biodiversity/eunishabitats/A5.37/</t>
  </si>
  <si>
    <t>http://dd.eionet.europa.eu/vocabularyconcept/biodiversity/eunishabitats/A5.371/</t>
  </si>
  <si>
    <t>http://dd.eionet.europa.eu/vocabularyconcept/biodiversity/eunishabitats/A5.372/</t>
  </si>
  <si>
    <t>http://dd.eionet.europa.eu/vocabularyconcept/biodiversity/eunishabitats/A5.373/</t>
  </si>
  <si>
    <t>http://dd.eionet.europa.eu/vocabularyconcept/biodiversity/eunishabitats/A5.374/</t>
  </si>
  <si>
    <t>http://dd.eionet.europa.eu/vocabularyconcept/biodiversity/eunishabitats/A5.3741/</t>
  </si>
  <si>
    <t>http://dd.eionet.europa.eu/vocabularyconcept/biodiversity/eunishabitats/A5.375/</t>
  </si>
  <si>
    <t>http://dd.eionet.europa.eu/vocabularyconcept/biodiversity/eunishabitats/A5.376/</t>
  </si>
  <si>
    <t>http://dd.eionet.europa.eu/vocabularyconcept/biodiversity/eunishabitats/A5.377/</t>
  </si>
  <si>
    <t>http://dd.eionet.europa.eu/vocabularyconcept/biodiversity/eunishabitats/A5.378/</t>
  </si>
  <si>
    <t>http://dd.eionet.europa.eu/vocabularyconcept/biodiversity/eunishabitats/A5.379/</t>
  </si>
  <si>
    <t>http://dd.eionet.europa.eu/vocabularyconcept/biodiversity/eunishabitats/A5.37A/</t>
  </si>
  <si>
    <t>http://dd.eionet.europa.eu/vocabularyconcept/biodiversity/eunishabitats/A5.37B/</t>
  </si>
  <si>
    <t>http://dd.eionet.europa.eu/vocabularyconcept/biodiversity/eunishabitats/A5.37C/</t>
  </si>
  <si>
    <t>http://dd.eionet.europa.eu/vocabularyconcept/biodiversity/eunishabitats/A5.38/</t>
  </si>
  <si>
    <t>http://dd.eionet.europa.eu/vocabularyconcept/biodiversity/eunishabitats/A5.381/</t>
  </si>
  <si>
    <t>http://dd.eionet.europa.eu/vocabularyconcept/biodiversity/eunishabitats/A5.39/</t>
  </si>
  <si>
    <t>http://dd.eionet.europa.eu/vocabularyconcept/biodiversity/eunishabitats/A5.391/</t>
  </si>
  <si>
    <t>http://dd.eionet.europa.eu/vocabularyconcept/biodiversity/eunishabitats/A5.392/</t>
  </si>
  <si>
    <t>http://dd.eionet.europa.eu/vocabularyconcept/biodiversity/eunishabitats/A5.393/</t>
  </si>
  <si>
    <t>http://dd.eionet.europa.eu/vocabularyconcept/biodiversity/eunishabitats/A5.4/</t>
  </si>
  <si>
    <t>http://dd.eionet.europa.eu/vocabularyconcept/biodiversity/eunishabitats/A5.41/</t>
  </si>
  <si>
    <t>http://dd.eionet.europa.eu/vocabularyconcept/biodiversity/eunishabitats/A5.411/</t>
  </si>
  <si>
    <t>http://dd.eionet.europa.eu/vocabularyconcept/biodiversity/eunishabitats/A5.412/</t>
  </si>
  <si>
    <t>http://dd.eionet.europa.eu/vocabularyconcept/biodiversity/eunishabitats/A5.42/</t>
  </si>
  <si>
    <t>http://dd.eionet.europa.eu/vocabularyconcept/biodiversity/eunishabitats/A5.421/</t>
  </si>
  <si>
    <t>http://dd.eionet.europa.eu/vocabularyconcept/biodiversity/eunishabitats/A5.422/</t>
  </si>
  <si>
    <t>http://dd.eionet.europa.eu/vocabularyconcept/biodiversity/eunishabitats/A5.43/</t>
  </si>
  <si>
    <t>http://dd.eionet.europa.eu/vocabularyconcept/biodiversity/eunishabitats/A5.431/</t>
  </si>
  <si>
    <t>http://dd.eionet.europa.eu/vocabularyconcept/biodiversity/eunishabitats/A5.432/</t>
  </si>
  <si>
    <t>http://dd.eionet.europa.eu/vocabularyconcept/biodiversity/eunishabitats/A5.433/</t>
  </si>
  <si>
    <t>http://dd.eionet.europa.eu/vocabularyconcept/biodiversity/eunishabitats/A5.434/</t>
  </si>
  <si>
    <t>http://dd.eionet.europa.eu/vocabularyconcept/biodiversity/eunishabitats/A5.435/</t>
  </si>
  <si>
    <t>http://dd.eionet.europa.eu/vocabularyconcept/biodiversity/eunishabitats/A5.44/</t>
  </si>
  <si>
    <t>http://dd.eionet.europa.eu/vocabularyconcept/biodiversity/eunishabitats/A5.441/</t>
  </si>
  <si>
    <t>http://dd.eionet.europa.eu/vocabularyconcept/biodiversity/eunishabitats/A5.4411/</t>
  </si>
  <si>
    <t>http://dd.eionet.europa.eu/vocabularyconcept/biodiversity/eunishabitats/A5.442/</t>
  </si>
  <si>
    <t>http://dd.eionet.europa.eu/vocabularyconcept/biodiversity/eunishabitats/A5.443/</t>
  </si>
  <si>
    <t>http://dd.eionet.europa.eu/vocabularyconcept/biodiversity/eunishabitats/A5.444/</t>
  </si>
  <si>
    <t>http://dd.eionet.europa.eu/vocabularyconcept/biodiversity/eunishabitats/A5.445/</t>
  </si>
  <si>
    <t>http://dd.eionet.europa.eu/vocabularyconcept/biodiversity/eunishabitats/A5.446/</t>
  </si>
  <si>
    <t>http://dd.eionet.europa.eu/vocabularyconcept/biodiversity/eunishabitats/A5.45/</t>
  </si>
  <si>
    <t>http://dd.eionet.europa.eu/vocabularyconcept/biodiversity/eunishabitats/A5.451/</t>
  </si>
  <si>
    <t>http://dd.eionet.europa.eu/vocabularyconcept/biodiversity/eunishabitats/A5.46/</t>
  </si>
  <si>
    <t>http://dd.eionet.europa.eu/vocabularyconcept/biodiversity/eunishabitats/A5.461/</t>
  </si>
  <si>
    <t>http://dd.eionet.europa.eu/vocabularyconcept/biodiversity/eunishabitats/A5.462/</t>
  </si>
  <si>
    <t>http://dd.eionet.europa.eu/vocabularyconcept/biodiversity/eunishabitats/A5.463/</t>
  </si>
  <si>
    <t>http://dd.eionet.europa.eu/vocabularyconcept/biodiversity/eunishabitats/A5.47/</t>
  </si>
  <si>
    <t>http://dd.eionet.europa.eu/vocabularyconcept/biodiversity/eunishabitats/A5.471/</t>
  </si>
  <si>
    <t>http://dd.eionet.europa.eu/vocabularyconcept/biodiversity/eunishabitats/A5.472/</t>
  </si>
  <si>
    <t>http://dd.eionet.europa.eu/vocabularyconcept/biodiversity/eunishabitats/A5.5/</t>
  </si>
  <si>
    <t>http://dd.eionet.europa.eu/vocabularyconcept/biodiversity/eunishabitats/A5.51/</t>
  </si>
  <si>
    <t>http://dd.eionet.europa.eu/vocabularyconcept/biodiversity/eunishabitats/A5.511/</t>
  </si>
  <si>
    <t>http://dd.eionet.europa.eu/vocabularyconcept/biodiversity/eunishabitats/A5.5111/</t>
  </si>
  <si>
    <t>http://dd.eionet.europa.eu/vocabularyconcept/biodiversity/eunishabitats/A5.5112/</t>
  </si>
  <si>
    <t>http://dd.eionet.europa.eu/vocabularyconcept/biodiversity/eunishabitats/A5.512/</t>
  </si>
  <si>
    <t>http://dd.eionet.europa.eu/vocabularyconcept/biodiversity/eunishabitats/A5.513/</t>
  </si>
  <si>
    <t>http://dd.eionet.europa.eu/vocabularyconcept/biodiversity/eunishabitats/A5.514/</t>
  </si>
  <si>
    <t>http://dd.eionet.europa.eu/vocabularyconcept/biodiversity/eunishabitats/A5.515/</t>
  </si>
  <si>
    <t>http://dd.eionet.europa.eu/vocabularyconcept/biodiversity/eunishabitats/A5.516/</t>
  </si>
  <si>
    <t>http://dd.eionet.europa.eu/vocabularyconcept/biodiversity/eunishabitats/A5.52/</t>
  </si>
  <si>
    <t>http://dd.eionet.europa.eu/vocabularyconcept/biodiversity/eunishabitats/A5.521/</t>
  </si>
  <si>
    <t>http://dd.eionet.europa.eu/vocabularyconcept/biodiversity/eunishabitats/A5.5211/</t>
  </si>
  <si>
    <t>http://dd.eionet.europa.eu/vocabularyconcept/biodiversity/eunishabitats/A5.5212/</t>
  </si>
  <si>
    <t>http://dd.eionet.europa.eu/vocabularyconcept/biodiversity/eunishabitats/A5.5213/</t>
  </si>
  <si>
    <t>http://dd.eionet.europa.eu/vocabularyconcept/biodiversity/eunishabitats/A5.5214/</t>
  </si>
  <si>
    <t>http://dd.eionet.europa.eu/vocabularyconcept/biodiversity/eunishabitats/A5.522/</t>
  </si>
  <si>
    <t>http://dd.eionet.europa.eu/vocabularyconcept/biodiversity/eunishabitats/A5.523/</t>
  </si>
  <si>
    <t>http://dd.eionet.europa.eu/vocabularyconcept/biodiversity/eunishabitats/A5.524/</t>
  </si>
  <si>
    <t>http://dd.eionet.europa.eu/vocabularyconcept/biodiversity/eunishabitats/A5.525/</t>
  </si>
  <si>
    <t>http://dd.eionet.europa.eu/vocabularyconcept/biodiversity/eunishabitats/A5.526/</t>
  </si>
  <si>
    <t>http://dd.eionet.europa.eu/vocabularyconcept/biodiversity/eunishabitats/A5.527/</t>
  </si>
  <si>
    <t>http://dd.eionet.europa.eu/vocabularyconcept/biodiversity/eunishabitats/A5.528/</t>
  </si>
  <si>
    <t>http://dd.eionet.europa.eu/vocabularyconcept/biodiversity/eunishabitats/A5.529/</t>
  </si>
  <si>
    <t>http://dd.eionet.europa.eu/vocabularyconcept/biodiversity/eunishabitats/A5.52A/</t>
  </si>
  <si>
    <t>http://dd.eionet.europa.eu/vocabularyconcept/biodiversity/eunishabitats/A5.52B/</t>
  </si>
  <si>
    <t>http://dd.eionet.europa.eu/vocabularyconcept/biodiversity/eunishabitats/A5.52C/</t>
  </si>
  <si>
    <t>http://dd.eionet.europa.eu/vocabularyconcept/biodiversity/eunishabitats/A5.52D/</t>
  </si>
  <si>
    <t>http://dd.eionet.europa.eu/vocabularyconcept/biodiversity/eunishabitats/A5.52E/</t>
  </si>
  <si>
    <t>http://dd.eionet.europa.eu/vocabularyconcept/biodiversity/eunishabitats/A5.52F/</t>
  </si>
  <si>
    <t>http://dd.eionet.europa.eu/vocabularyconcept/biodiversity/eunishabitats/A5.52G/</t>
  </si>
  <si>
    <t>http://dd.eionet.europa.eu/vocabularyconcept/biodiversity/eunishabitats/A5.52H/</t>
  </si>
  <si>
    <t>http://dd.eionet.europa.eu/vocabularyconcept/biodiversity/eunishabitats/A5.52I/</t>
  </si>
  <si>
    <t>http://dd.eionet.europa.eu/vocabularyconcept/biodiversity/eunishabitats/A5.52J/</t>
  </si>
  <si>
    <t>http://dd.eionet.europa.eu/vocabularyconcept/biodiversity/eunishabitats/A5.52K/</t>
  </si>
  <si>
    <t>http://dd.eionet.europa.eu/vocabularyconcept/biodiversity/eunishabitats/A5.52L/</t>
  </si>
  <si>
    <t>http://dd.eionet.europa.eu/vocabularyconcept/biodiversity/eunishabitats/A5.52M/</t>
  </si>
  <si>
    <t>http://dd.eionet.europa.eu/vocabularyconcept/biodiversity/eunishabitats/A5.52N/</t>
  </si>
  <si>
    <t>http://dd.eionet.europa.eu/vocabularyconcept/biodiversity/eunishabitats/A5.53/</t>
  </si>
  <si>
    <t>http://dd.eionet.europa.eu/vocabularyconcept/biodiversity/eunishabitats/A5.531/</t>
  </si>
  <si>
    <t>http://dd.eionet.europa.eu/vocabularyconcept/biodiversity/eunishabitats/A5.5311/</t>
  </si>
  <si>
    <t>http://dd.eionet.europa.eu/vocabularyconcept/biodiversity/eunishabitats/A5.5312/</t>
  </si>
  <si>
    <t>http://dd.eionet.europa.eu/vocabularyconcept/biodiversity/eunishabitats/A5.5313/</t>
  </si>
  <si>
    <t>http://dd.eionet.europa.eu/vocabularyconcept/biodiversity/eunishabitats/A5.53131/</t>
  </si>
  <si>
    <t>http://dd.eionet.europa.eu/vocabularyconcept/biodiversity/eunishabitats/A5.53132/</t>
  </si>
  <si>
    <t>http://dd.eionet.europa.eu/vocabularyconcept/biodiversity/eunishabitats/A5.532/</t>
  </si>
  <si>
    <t>http://dd.eionet.europa.eu/vocabularyconcept/biodiversity/eunishabitats/A5.5321/</t>
  </si>
  <si>
    <t>http://dd.eionet.europa.eu/vocabularyconcept/biodiversity/eunishabitats/A5.5322/</t>
  </si>
  <si>
    <t>http://dd.eionet.europa.eu/vocabularyconcept/biodiversity/eunishabitats/A5.533/</t>
  </si>
  <si>
    <t>http://dd.eionet.europa.eu/vocabularyconcept/biodiversity/eunishabitats/A5.5331/</t>
  </si>
  <si>
    <t>http://dd.eionet.europa.eu/vocabularyconcept/biodiversity/eunishabitats/A5.5332/</t>
  </si>
  <si>
    <t>http://dd.eionet.europa.eu/vocabularyconcept/biodiversity/eunishabitats/A5.53321/</t>
  </si>
  <si>
    <t>http://dd.eionet.europa.eu/vocabularyconcept/biodiversity/eunishabitats/A5.53322/</t>
  </si>
  <si>
    <t>http://dd.eionet.europa.eu/vocabularyconcept/biodiversity/eunishabitats/A5.5333/</t>
  </si>
  <si>
    <t>http://dd.eionet.europa.eu/vocabularyconcept/biodiversity/eunishabitats/A5.5334/</t>
  </si>
  <si>
    <t>http://dd.eionet.europa.eu/vocabularyconcept/biodiversity/eunishabitats/A5.534/</t>
  </si>
  <si>
    <t>http://dd.eionet.europa.eu/vocabularyconcept/biodiversity/eunishabitats/A5.5341/</t>
  </si>
  <si>
    <t>http://dd.eionet.europa.eu/vocabularyconcept/biodiversity/eunishabitats/A5.5342/</t>
  </si>
  <si>
    <t>http://dd.eionet.europa.eu/vocabularyconcept/biodiversity/eunishabitats/A5.5343/</t>
  </si>
  <si>
    <t>http://dd.eionet.europa.eu/vocabularyconcept/biodiversity/eunishabitats/A5.535/</t>
  </si>
  <si>
    <t>http://dd.eionet.europa.eu/vocabularyconcept/biodiversity/eunishabitats/A5.5351/</t>
  </si>
  <si>
    <t>http://dd.eionet.europa.eu/vocabularyconcept/biodiversity/eunishabitats/A5.5352/</t>
  </si>
  <si>
    <t>http://dd.eionet.europa.eu/vocabularyconcept/biodiversity/eunishabitats/A5.5353/</t>
  </si>
  <si>
    <t>http://dd.eionet.europa.eu/vocabularyconcept/biodiversity/eunishabitats/A5.5354/</t>
  </si>
  <si>
    <t>http://dd.eionet.europa.eu/vocabularyconcept/biodiversity/eunishabitats/A5.54/</t>
  </si>
  <si>
    <t>http://dd.eionet.europa.eu/vocabularyconcept/biodiversity/eunishabitats/A5.541/</t>
  </si>
  <si>
    <t>http://dd.eionet.europa.eu/vocabularyconcept/biodiversity/eunishabitats/A5.542/</t>
  </si>
  <si>
    <t>http://dd.eionet.europa.eu/vocabularyconcept/biodiversity/eunishabitats/A5.543/</t>
  </si>
  <si>
    <t>http://dd.eionet.europa.eu/vocabularyconcept/biodiversity/eunishabitats/A5.544/</t>
  </si>
  <si>
    <t>http://dd.eionet.europa.eu/vocabularyconcept/biodiversity/eunishabitats/A5.545/</t>
  </si>
  <si>
    <t>http://dd.eionet.europa.eu/vocabularyconcept/biodiversity/eunishabitats/A5.6/</t>
  </si>
  <si>
    <t>http://dd.eionet.europa.eu/vocabularyconcept/biodiversity/eunishabitats/A5.61/</t>
  </si>
  <si>
    <t>http://dd.eionet.europa.eu/vocabularyconcept/biodiversity/eunishabitats/A5.611/</t>
  </si>
  <si>
    <t>http://dd.eionet.europa.eu/vocabularyconcept/biodiversity/eunishabitats/A5.612/</t>
  </si>
  <si>
    <t>http://dd.eionet.europa.eu/vocabularyconcept/biodiversity/eunishabitats/A5.613/</t>
  </si>
  <si>
    <t>http://dd.eionet.europa.eu/vocabularyconcept/biodiversity/eunishabitats/A5.62/</t>
  </si>
  <si>
    <t>http://dd.eionet.europa.eu/vocabularyconcept/biodiversity/eunishabitats/A5.621/</t>
  </si>
  <si>
    <t>http://dd.eionet.europa.eu/vocabularyconcept/biodiversity/eunishabitats/A5.622/</t>
  </si>
  <si>
    <t>http://dd.eionet.europa.eu/vocabularyconcept/biodiversity/eunishabitats/A5.623/</t>
  </si>
  <si>
    <t>http://dd.eionet.europa.eu/vocabularyconcept/biodiversity/eunishabitats/A5.624/</t>
  </si>
  <si>
    <t>http://dd.eionet.europa.eu/vocabularyconcept/biodiversity/eunishabitats/A5.625/</t>
  </si>
  <si>
    <t>http://dd.eionet.europa.eu/vocabularyconcept/biodiversity/eunishabitats/A5.626/</t>
  </si>
  <si>
    <t>http://dd.eionet.europa.eu/vocabularyconcept/biodiversity/eunishabitats/A5.627/</t>
  </si>
  <si>
    <t>http://dd.eionet.europa.eu/vocabularyconcept/biodiversity/eunishabitats/A5.6271/</t>
  </si>
  <si>
    <t>http://dd.eionet.europa.eu/vocabularyconcept/biodiversity/eunishabitats/A5.6272/</t>
  </si>
  <si>
    <t>http://dd.eionet.europa.eu/vocabularyconcept/biodiversity/eunishabitats/A5.628/</t>
  </si>
  <si>
    <t>http://dd.eionet.europa.eu/vocabularyconcept/biodiversity/eunishabitats/A5.6281/</t>
  </si>
  <si>
    <t>http://dd.eionet.europa.eu/vocabularyconcept/biodiversity/eunishabitats/A5.6282/</t>
  </si>
  <si>
    <t>http://dd.eionet.europa.eu/vocabularyconcept/biodiversity/eunishabitats/A5.6283/</t>
  </si>
  <si>
    <t>http://dd.eionet.europa.eu/vocabularyconcept/biodiversity/eunishabitats/A5.63/</t>
  </si>
  <si>
    <t>http://dd.eionet.europa.eu/vocabularyconcept/biodiversity/eunishabitats/A5.631/</t>
  </si>
  <si>
    <t>http://dd.eionet.europa.eu/vocabularyconcept/biodiversity/eunishabitats/A5.64/</t>
  </si>
  <si>
    <t>http://dd.eionet.europa.eu/vocabularyconcept/biodiversity/eunishabitats/A5.641/</t>
  </si>
  <si>
    <t>http://dd.eionet.europa.eu/vocabularyconcept/biodiversity/eunishabitats/A5.643/</t>
  </si>
  <si>
    <t>http://dd.eionet.europa.eu/vocabularyconcept/biodiversity/eunishabitats/A5.7/</t>
  </si>
  <si>
    <t>http://dd.eionet.europa.eu/vocabularyconcept/biodiversity/eunishabitats/A5.71/</t>
  </si>
  <si>
    <t>http://dd.eionet.europa.eu/vocabularyconcept/biodiversity/eunishabitats/A5.711/</t>
  </si>
  <si>
    <t>http://dd.eionet.europa.eu/vocabularyconcept/biodiversity/eunishabitats/A5.7111/</t>
  </si>
  <si>
    <t>http://dd.eionet.europa.eu/vocabularyconcept/biodiversity/eunishabitats/A5.7112/</t>
  </si>
  <si>
    <t>http://dd.eionet.europa.eu/vocabularyconcept/biodiversity/eunishabitats/A5.712/</t>
  </si>
  <si>
    <t>http://dd.eionet.europa.eu/vocabularyconcept/biodiversity/eunishabitats/A5.713/</t>
  </si>
  <si>
    <t>http://dd.eionet.europa.eu/vocabularyconcept/biodiversity/eunishabitats/A5.714/</t>
  </si>
  <si>
    <t>http://dd.eionet.europa.eu/vocabularyconcept/biodiversity/eunishabitats/A5.715/</t>
  </si>
  <si>
    <t>http://dd.eionet.europa.eu/vocabularyconcept/biodiversity/eunishabitats/A5.716/</t>
  </si>
  <si>
    <t>http://dd.eionet.europa.eu/vocabularyconcept/biodiversity/eunishabitats/A5.717/</t>
  </si>
  <si>
    <t>http://dd.eionet.europa.eu/vocabularyconcept/biodiversity/eunishabitats/A5.72/</t>
  </si>
  <si>
    <t>http://dd.eionet.europa.eu/vocabularyconcept/biodiversity/eunishabitats/A5.721/</t>
  </si>
  <si>
    <t>http://dd.eionet.europa.eu/vocabularyconcept/biodiversity/eunishabitats/A5.7211/</t>
  </si>
  <si>
    <t>http://dd.eionet.europa.eu/vocabularyconcept/biodiversity/eunishabitats/A6/</t>
  </si>
  <si>
    <t>http://dd.eionet.europa.eu/vocabularyconcept/biodiversity/eunishabitats/A6.1/</t>
  </si>
  <si>
    <t>http://dd.eionet.europa.eu/vocabularyconcept/biodiversity/eunishabitats/A6.11/</t>
  </si>
  <si>
    <t>http://dd.eionet.europa.eu/vocabularyconcept/biodiversity/eunishabitats/A6.12/</t>
  </si>
  <si>
    <t>http://dd.eionet.europa.eu/vocabularyconcept/biodiversity/eunishabitats/A6.13/</t>
  </si>
  <si>
    <t>http://dd.eionet.europa.eu/vocabularyconcept/biodiversity/eunishabitats/A6.14/</t>
  </si>
  <si>
    <t>http://dd.eionet.europa.eu/vocabularyconcept/biodiversity/eunishabitats/A6.2/</t>
  </si>
  <si>
    <t>http://dd.eionet.europa.eu/vocabularyconcept/biodiversity/eunishabitats/A6.21/</t>
  </si>
  <si>
    <t>http://dd.eionet.europa.eu/vocabularyconcept/biodiversity/eunishabitats/A6.22/</t>
  </si>
  <si>
    <t>http://dd.eionet.europa.eu/vocabularyconcept/biodiversity/eunishabitats/A6.23/</t>
  </si>
  <si>
    <t>http://dd.eionet.europa.eu/vocabularyconcept/biodiversity/eunishabitats/A6.24/</t>
  </si>
  <si>
    <t>http://dd.eionet.europa.eu/vocabularyconcept/biodiversity/eunishabitats/A6.241/</t>
  </si>
  <si>
    <t>http://dd.eionet.europa.eu/vocabularyconcept/biodiversity/eunishabitats/A6.3/</t>
  </si>
  <si>
    <t>http://dd.eionet.europa.eu/vocabularyconcept/biodiversity/eunishabitats/A6.31/</t>
  </si>
  <si>
    <t>http://dd.eionet.europa.eu/vocabularyconcept/biodiversity/eunishabitats/A6.4/</t>
  </si>
  <si>
    <t>http://dd.eionet.europa.eu/vocabularyconcept/biodiversity/eunishabitats/A6.5/</t>
  </si>
  <si>
    <t>http://dd.eionet.europa.eu/vocabularyconcept/biodiversity/eunishabitats/A6.51/</t>
  </si>
  <si>
    <t>http://dd.eionet.europa.eu/vocabularyconcept/biodiversity/eunishabitats/A6.511/</t>
  </si>
  <si>
    <t>http://dd.eionet.europa.eu/vocabularyconcept/biodiversity/eunishabitats/A6.512/</t>
  </si>
  <si>
    <t>http://dd.eionet.europa.eu/vocabularyconcept/biodiversity/eunishabitats/A6.513/</t>
  </si>
  <si>
    <t>http://dd.eionet.europa.eu/vocabularyconcept/biodiversity/eunishabitats/A6.514/</t>
  </si>
  <si>
    <t>http://dd.eionet.europa.eu/vocabularyconcept/biodiversity/eunishabitats/A6.52/</t>
  </si>
  <si>
    <t>http://dd.eionet.europa.eu/vocabularyconcept/biodiversity/eunishabitats/A6.6/</t>
  </si>
  <si>
    <t>http://dd.eionet.europa.eu/vocabularyconcept/biodiversity/eunishabitats/A6.61/</t>
  </si>
  <si>
    <t>http://dd.eionet.europa.eu/vocabularyconcept/biodiversity/eunishabitats/A6.611/</t>
  </si>
  <si>
    <t>http://dd.eionet.europa.eu/vocabularyconcept/biodiversity/eunishabitats/A6.62/</t>
  </si>
  <si>
    <t>http://dd.eionet.europa.eu/vocabularyconcept/biodiversity/eunishabitats/A6.621/</t>
  </si>
  <si>
    <t>http://dd.eionet.europa.eu/vocabularyconcept/biodiversity/eunishabitats/A6.7/</t>
  </si>
  <si>
    <t>http://dd.eionet.europa.eu/vocabularyconcept/biodiversity/eunishabitats/A6.71/</t>
  </si>
  <si>
    <t>http://dd.eionet.europa.eu/vocabularyconcept/biodiversity/eunishabitats/A6.72/</t>
  </si>
  <si>
    <t>http://dd.eionet.europa.eu/vocabularyconcept/biodiversity/eunishabitats/A6.721/</t>
  </si>
  <si>
    <t>http://dd.eionet.europa.eu/vocabularyconcept/biodiversity/eunishabitats/A6.722/</t>
  </si>
  <si>
    <t>http://dd.eionet.europa.eu/vocabularyconcept/biodiversity/eunishabitats/A6.723/</t>
  </si>
  <si>
    <t>http://dd.eionet.europa.eu/vocabularyconcept/biodiversity/eunishabitats/A6.724/</t>
  </si>
  <si>
    <t>http://dd.eionet.europa.eu/vocabularyconcept/biodiversity/eunishabitats/A6.725/</t>
  </si>
  <si>
    <t>http://dd.eionet.europa.eu/vocabularyconcept/biodiversity/eunishabitats/A6.7251/</t>
  </si>
  <si>
    <t>http://dd.eionet.europa.eu/vocabularyconcept/biodiversity/eunishabitats/A6.73/</t>
  </si>
  <si>
    <t>http://dd.eionet.europa.eu/vocabularyconcept/biodiversity/eunishabitats/A6.731/</t>
  </si>
  <si>
    <t>http://dd.eionet.europa.eu/vocabularyconcept/biodiversity/eunishabitats/A6.732/</t>
  </si>
  <si>
    <t>http://dd.eionet.europa.eu/vocabularyconcept/biodiversity/eunishabitats/A6.733/</t>
  </si>
  <si>
    <t>http://dd.eionet.europa.eu/vocabularyconcept/biodiversity/eunishabitats/A6.74/</t>
  </si>
  <si>
    <t>http://dd.eionet.europa.eu/vocabularyconcept/biodiversity/eunishabitats/A6.75/</t>
  </si>
  <si>
    <t>http://dd.eionet.europa.eu/vocabularyconcept/biodiversity/eunishabitats/A6.8/</t>
  </si>
  <si>
    <t>http://dd.eionet.europa.eu/vocabularyconcept/biodiversity/eunishabitats/A6.81/</t>
  </si>
  <si>
    <t>http://dd.eionet.europa.eu/vocabularyconcept/biodiversity/eunishabitats/A6.811/</t>
  </si>
  <si>
    <t>http://dd.eionet.europa.eu/vocabularyconcept/biodiversity/eunishabitats/A6.812/</t>
  </si>
  <si>
    <t>http://dd.eionet.europa.eu/vocabularyconcept/biodiversity/eunishabitats/A6.813/</t>
  </si>
  <si>
    <t>http://dd.eionet.europa.eu/vocabularyconcept/biodiversity/eunishabitats/A6.814/</t>
  </si>
  <si>
    <t>http://dd.eionet.europa.eu/vocabularyconcept/biodiversity/eunishabitats/A6.82/</t>
  </si>
  <si>
    <t>http://dd.eionet.europa.eu/vocabularyconcept/biodiversity/eunishabitats/A6.9/</t>
  </si>
  <si>
    <t>http://dd.eionet.europa.eu/vocabularyconcept/biodiversity/eunishabitats/A6.91/</t>
  </si>
  <si>
    <t>http://dd.eionet.europa.eu/vocabularyconcept/biodiversity/eunishabitats/A6.911/</t>
  </si>
  <si>
    <t>http://dd.eionet.europa.eu/vocabularyconcept/biodiversity/eunishabitats/A6.9111/</t>
  </si>
  <si>
    <t>http://dd.eionet.europa.eu/vocabularyconcept/biodiversity/eunishabitats/A6.912/</t>
  </si>
  <si>
    <t>http://dd.eionet.europa.eu/vocabularyconcept/biodiversity/eunishabitats/A6.913/</t>
  </si>
  <si>
    <t>http://dd.eionet.europa.eu/vocabularyconcept/biodiversity/eunishabitats/A6.92/</t>
  </si>
  <si>
    <t>http://dd.eionet.europa.eu/vocabularyconcept/biodiversity/eunishabitats/A6.93/</t>
  </si>
  <si>
    <t>http://dd.eionet.europa.eu/vocabularyconcept/biodiversity/eunishabitats/A6.94/</t>
  </si>
  <si>
    <t>http://dd.eionet.europa.eu/vocabularyconcept/biodiversity/eunishabitats/A6.941/</t>
  </si>
  <si>
    <t>http://dd.eionet.europa.eu/vocabularyconcept/biodiversity/eunishabitats/A6.942/</t>
  </si>
  <si>
    <t>http://dd.eionet.europa.eu/vocabularyconcept/biodiversity/eunishabitats/A6.95/</t>
  </si>
  <si>
    <t>http://dd.eionet.europa.eu/vocabularyconcept/biodiversity/n2000habitats/1110</t>
  </si>
  <si>
    <t>http://dd.eionet.europa.eu/vocabularyconcept/biodiversity/n2000habitats/1120</t>
  </si>
  <si>
    <t>http://dd.eionet.europa.eu/vocabularyconcept/biodiversity/n2000habitats/1130</t>
  </si>
  <si>
    <t>http://dd.eionet.europa.eu/vocabularyconcept/biodiversity/n2000habitats/1140</t>
  </si>
  <si>
    <t>http://dd.eionet.europa.eu/vocabularyconcept/biodiversity/n2000habitats/1150</t>
  </si>
  <si>
    <t>http://dd.eionet.europa.eu/vocabularyconcept/biodiversity/n2000habitats/1160</t>
  </si>
  <si>
    <t>http://dd.eionet.europa.eu/vocabularyconcept/biodiversity/n2000habitats/1170</t>
  </si>
  <si>
    <t>http://dd.eionet.europa.eu/vocabularyconcept/biodiversity/n2000habitats/1180</t>
  </si>
  <si>
    <t>http://dd.eionet.europa.eu/vocabularyconcept/biodiversity/n2000habitats/1210</t>
  </si>
  <si>
    <t>http://dd.eionet.europa.eu/vocabularyconcept/biodiversity/n2000habitats/1220</t>
  </si>
  <si>
    <t>http://dd.eionet.europa.eu/vocabularyconcept/biodiversity/n2000habitats/1230</t>
  </si>
  <si>
    <t>http://dd.eionet.europa.eu/vocabularyconcept/biodiversity/n2000habitats/1240</t>
  </si>
  <si>
    <t>http://dd.eionet.europa.eu/vocabularyconcept/biodiversity/n2000habitats/1250</t>
  </si>
  <si>
    <t>http://dd.eionet.europa.eu/vocabularyconcept/biodiversity/n2000habitats/1310</t>
  </si>
  <si>
    <t>http://dd.eionet.europa.eu/vocabularyconcept/biodiversity/n2000habitats/1320</t>
  </si>
  <si>
    <t>http://dd.eionet.europa.eu/vocabularyconcept/biodiversity/n2000habitats/1330</t>
  </si>
  <si>
    <t>http://dd.eionet.europa.eu/vocabularyconcept/biodiversity/n2000habitats/1340</t>
  </si>
  <si>
    <t>http://dd.eionet.europa.eu/vocabularyconcept/biodiversity/n2000habitats/1410</t>
  </si>
  <si>
    <t>http://dd.eionet.europa.eu/vocabularyconcept/biodiversity/n2000habitats/1420</t>
  </si>
  <si>
    <t>http://dd.eionet.europa.eu/vocabularyconcept/biodiversity/n2000habitats/1430</t>
  </si>
  <si>
    <t>http://dd.eionet.europa.eu/vocabularyconcept/biodiversity/n2000habitats/1510</t>
  </si>
  <si>
    <t>http://dd.eionet.europa.eu/vocabularyconcept/biodiversity/n2000habitats/1520</t>
  </si>
  <si>
    <t>http://dd.eionet.europa.eu/vocabularyconcept/biodiversity/n2000habitats/1530</t>
  </si>
  <si>
    <t>http://dd.eionet.europa.eu/vocabularyconcept/biodiversity/n2000habitats/1610</t>
  </si>
  <si>
    <t>http://dd.eionet.europa.eu/vocabularyconcept/biodiversity/n2000habitats/1620</t>
  </si>
  <si>
    <t>http://dd.eionet.europa.eu/vocabularyconcept/biodiversity/n2000habitats/1630</t>
  </si>
  <si>
    <t>http://dd.eionet.europa.eu/vocabularyconcept/biodiversity/n2000habitats/1640</t>
  </si>
  <si>
    <t>http://dd.eionet.europa.eu/vocabularyconcept/biodiversity/n2000habitats/1650</t>
  </si>
  <si>
    <t>http://dd.eionet.europa.eu/vocabularyconcept/biodiversity/n2000habitats/2110</t>
  </si>
  <si>
    <t>http://dd.eionet.europa.eu/vocabularyconcept/biodiversity/n2000habitats/2120</t>
  </si>
  <si>
    <t>http://dd.eionet.europa.eu/vocabularyconcept/biodiversity/n2000habitats/2130</t>
  </si>
  <si>
    <t>http://dd.eionet.europa.eu/vocabularyconcept/biodiversity/n2000habitats/2140</t>
  </si>
  <si>
    <t>http://dd.eionet.europa.eu/vocabularyconcept/biodiversity/n2000habitats/2150</t>
  </si>
  <si>
    <t>http://dd.eionet.europa.eu/vocabularyconcept/biodiversity/n2000habitats/2160</t>
  </si>
  <si>
    <t>http://dd.eionet.europa.eu/vocabularyconcept/biodiversity/n2000habitats/2170</t>
  </si>
  <si>
    <t>http://dd.eionet.europa.eu/vocabularyconcept/biodiversity/n2000habitats/2180</t>
  </si>
  <si>
    <t>http://dd.eionet.europa.eu/vocabularyconcept/biodiversity/n2000habitats/2190</t>
  </si>
  <si>
    <t>http://dd.eionet.europa.eu/vocabularyconcept/biodiversity/n2000habitats/21A0</t>
  </si>
  <si>
    <t>http://dd.eionet.europa.eu/vocabularyconcept/biodiversity/n2000habitats/2210</t>
  </si>
  <si>
    <t>http://dd.eionet.europa.eu/vocabularyconcept/biodiversity/n2000habitats/2220</t>
  </si>
  <si>
    <t>http://dd.eionet.europa.eu/vocabularyconcept/biodiversity/n2000habitats/2230</t>
  </si>
  <si>
    <t>http://dd.eionet.europa.eu/vocabularyconcept/biodiversity/n2000habitats/2240</t>
  </si>
  <si>
    <t>http://dd.eionet.europa.eu/vocabularyconcept/biodiversity/n2000habitats/2250</t>
  </si>
  <si>
    <t>http://dd.eionet.europa.eu/vocabularyconcept/biodiversity/n2000habitats/2260</t>
  </si>
  <si>
    <t>http://dd.eionet.europa.eu/vocabularyconcept/biodiversity/n2000habitats/2270</t>
  </si>
  <si>
    <t>http://dd.eionet.europa.eu/vocabularyconcept/biodiversity/n2000habitats/2310</t>
  </si>
  <si>
    <t>http://dd.eionet.europa.eu/vocabularyconcept/biodiversity/n2000habitats/2320</t>
  </si>
  <si>
    <t>http://dd.eionet.europa.eu/vocabularyconcept/biodiversity/n2000habitats/2330</t>
  </si>
  <si>
    <t>http://dd.eionet.europa.eu/vocabularyconcept/biodiversity/n2000habitats/2340</t>
  </si>
  <si>
    <t>http://dd.eionet.europa.eu/vocabularyconcept/biodiversity/n2000habitats/8330</t>
  </si>
  <si>
    <t>http://spn.mnhn.fr/spn_rapports/archivage_rapports/2014/SPN%202014%20-%2033%20-%20Typologie_Mediterranee_version_2.pdf</t>
  </si>
  <si>
    <t>http://dd.eionet.europa.eu/vocabulary/msfd/broadHabitatTypes/HabBenLitRock</t>
  </si>
  <si>
    <t>http://dd.eionet.europa.eu/vocabulary/msfd/broadHabitatTypes/HabBenLitSed</t>
  </si>
  <si>
    <t>http://dd.eionet.europa.eu/vocabulary/msfd/broadHabitatTypes/HabBenInfralitRock</t>
  </si>
  <si>
    <t>http://dd.eionet.europa.eu/vocabulary/msfd/broadHabitatTypes/HabBenInfralitCoarSed</t>
  </si>
  <si>
    <t>http://dd.eionet.europa.eu/vocabulary/msfd/broadHabitatTypes/HabBenInfralitMxdSed</t>
  </si>
  <si>
    <t>http://dd.eionet.europa.eu/vocabulary/msfd/broadHabitatTypes/HabBenInfralitSand</t>
  </si>
  <si>
    <t>http://dd.eionet.europa.eu/vocabulary/msfd/broadHabitatTypes/HabBenInfralitMud</t>
  </si>
  <si>
    <t>http://dd.eionet.europa.eu/vocabulary/msfd/broadHabitatTypes/HabBenCircalitRock</t>
  </si>
  <si>
    <t>http://dd.eionet.europa.eu/vocabulary/msfd/broadHabitatTypes/HabBenCircalitCoarSed</t>
  </si>
  <si>
    <t>http://dd.eionet.europa.eu/vocabulary/msfd/broadHabitatTypes/HabBenCircalitMxdSed</t>
  </si>
  <si>
    <t>http://dd.eionet.europa.eu/vocabulary/msfd/broadHabitatTypes/HabBenCircalitSand</t>
  </si>
  <si>
    <t>http://dd.eionet.europa.eu/vocabulary/msfd/broadHabitatTypes/HabBenCircalitMud</t>
  </si>
  <si>
    <t>http://dd.eionet.europa.eu/vocabulary/msfd/broadHabitatTypes/HabBenOffshRock</t>
  </si>
  <si>
    <t>http://dd.eionet.europa.eu/vocabulary/msfd/broadHabitatTypes/HabBenOffshCoarSed</t>
  </si>
  <si>
    <t>http://dd.eionet.europa.eu/vocabulary/msfd/broadHabitatTypes/HabBenOffshMxdSed</t>
  </si>
  <si>
    <t>http://dd.eionet.europa.eu/vocabulary/msfd/broadHabitatTypes/HabBenOffshSand</t>
  </si>
  <si>
    <t>http://dd.eionet.europa.eu/vocabulary/msfd/broadHabitatTypes/HabBenOffshMud</t>
  </si>
  <si>
    <t>http://dd.eionet.europa.eu/vocabulary/msfd/broadHabitatTypes/HabBenBathyalUpReef</t>
  </si>
  <si>
    <t>http://dd.eionet.europa.eu/vocabulary/msfd/broadHabitatTypes/HabBenBathyalUpSed</t>
  </si>
  <si>
    <t>http://dd.eionet.europa.eu/vocabulary/msfd/broadHabitatTypes/HabBenBathyalLowRock</t>
  </si>
  <si>
    <t>http://dd.eionet.europa.eu/vocabulary/msfd/broadHabitatTypes/HabBenBathyalLowSed</t>
  </si>
  <si>
    <t>http://dd.eionet.europa.eu/vocabulary/msfd/broadHabitatTypes/HabBenAbyssal</t>
  </si>
  <si>
    <t>http://vocab.nerc.ac.uk/collection/M23/current/A/1/</t>
  </si>
  <si>
    <t>http://vocab.nerc.ac.uk/collection/M23/current/AA/1/</t>
  </si>
  <si>
    <t>http://vocab.nerc.ac.uk/collection/M23/current/AA-A/1/</t>
  </si>
  <si>
    <t>http://vocab.nerc.ac.uk/collection/M23/current/AA-A1/1/</t>
  </si>
  <si>
    <t>http://vocab.nerc.ac.uk/collection/M23/current/AA-A1C /1/</t>
  </si>
  <si>
    <t>http://vocab.nerc.ac.uk/collection/M23/current/AA-A1C1 /1/</t>
  </si>
  <si>
    <t>http://vocab.nerc.ac.uk/collection/M23/current/AA-A1C2 /1/</t>
  </si>
  <si>
    <t>http://vocab.nerc.ac.uk/collection/M23/current/AA-A1C3 /1/</t>
  </si>
  <si>
    <t>http://vocab.nerc.ac.uk/collection/M23/current/AA-A1C4 /1/</t>
  </si>
  <si>
    <t>http://vocab.nerc.ac.uk/collection/M23/current/AA-A1C5 /1/</t>
  </si>
  <si>
    <t>http://vocab.nerc.ac.uk/collection/M23/current/AA-A1D /1/</t>
  </si>
  <si>
    <t>http://vocab.nerc.ac.uk/collection/M23/current/AA-A1E /1/</t>
  </si>
  <si>
    <t>http://vocab.nerc.ac.uk/collection/M23/current/AA-A1E1 /1/</t>
  </si>
  <si>
    <t>http://vocab.nerc.ac.uk/collection/M23/current/AA-A1E2 /1/</t>
  </si>
  <si>
    <t>http://vocab.nerc.ac.uk/collection/M23/current/AA-A1F /1/</t>
  </si>
  <si>
    <t>http://vocab.nerc.ac.uk/collection/M23/current/AA-A1F1 /1/</t>
  </si>
  <si>
    <t>http://vocab.nerc.ac.uk/collection/M23/current/AA-A1G /1/</t>
  </si>
  <si>
    <t>http://vocab.nerc.ac.uk/collection/M23/current/AA-A1G1 /1/</t>
  </si>
  <si>
    <t>http://vocab.nerc.ac.uk/collection/M23/current/AA-A1H /1/</t>
  </si>
  <si>
    <t>http://vocab.nerc.ac.uk/collection/M23/current/AA-A1H1 /1/</t>
  </si>
  <si>
    <t>http://vocab.nerc.ac.uk/collection/M23/current/AA-A1H2 /1/</t>
  </si>
  <si>
    <t>http://vocab.nerc.ac.uk/collection/M23/current/AA-A1I /1/</t>
  </si>
  <si>
    <t>http://vocab.nerc.ac.uk/collection/M23/current/AA-A1I1 /1/</t>
  </si>
  <si>
    <t>http://vocab.nerc.ac.uk/collection/M23/current/AA-A1J /1/</t>
  </si>
  <si>
    <t>http://vocab.nerc.ac.uk/collection/M23/current/AA-A1R /1/</t>
  </si>
  <si>
    <t>http://vocab.nerc.ac.uk/collection/M23/current/AA-A1S/1/</t>
  </si>
  <si>
    <t>http://vocab.nerc.ac.uk/collection/M23/current/AA-A1V/1/</t>
  </si>
  <si>
    <t>http://vocab.nerc.ac.uk/collection/M23/current/AA-A2/1/</t>
  </si>
  <si>
    <t>http://vocab.nerc.ac.uk/collection/M23/current/AA-A2W /1/</t>
  </si>
  <si>
    <t>http://vocab.nerc.ac.uk/collection/M23/current/AA-A2T /1/</t>
  </si>
  <si>
    <t>http://vocab.nerc.ac.uk/collection/M23/current/AA-A4/1/</t>
  </si>
  <si>
    <t>http://vocab.nerc.ac.uk/collection/M23/current/AA-A4U /1/</t>
  </si>
  <si>
    <t>http://vocab.nerc.ac.uk/collection/M23/current/AA-B/1/</t>
  </si>
  <si>
    <t>http://vocab.nerc.ac.uk/collection/M23/current/AA-B1/1/</t>
  </si>
  <si>
    <t>http://vocab.nerc.ac.uk/collection/M23/current/AA-B1E /1/</t>
  </si>
  <si>
    <t>http://vocab.nerc.ac.uk/collection/M23/current/AA-B1E1 /1/</t>
  </si>
  <si>
    <t>http://vocab.nerc.ac.uk/collection/M23/current/AA-B1V /1/</t>
  </si>
  <si>
    <t>http://vocab.nerc.ac.uk/collection/M23/current/AA-B2/1/</t>
  </si>
  <si>
    <t>http://vocab.nerc.ac.uk/collection/M23/current/AA-B2T /1/</t>
  </si>
  <si>
    <t>http://vocab.nerc.ac.uk/collection/M23/current/AA-B4/1/</t>
  </si>
  <si>
    <t>http://vocab.nerc.ac.uk/collection/M23/current/AA-B4U /1/</t>
  </si>
  <si>
    <t>http://vocab.nerc.ac.uk/collection/M23/current/AA-C /1/</t>
  </si>
  <si>
    <t>http://vocab.nerc.ac.uk/collection/M23/current/AA-D /1/</t>
  </si>
  <si>
    <t>http://vocab.nerc.ac.uk/collection/M23/current/AA-E/1/</t>
  </si>
  <si>
    <t>http://vocab.nerc.ac.uk/collection/M23/current/AA-E1/1/</t>
  </si>
  <si>
    <t>http://vocab.nerc.ac.uk/collection/M23/current/AA-E1C /1/</t>
  </si>
  <si>
    <t>http://vocab.nerc.ac.uk/collection/M23/current/AA-E1C4 /1/</t>
  </si>
  <si>
    <t>http://vocab.nerc.ac.uk/collection/M23/current/AA-E1E /1/</t>
  </si>
  <si>
    <t>http://vocab.nerc.ac.uk/collection/M23/current/AA-E1E1 /1/</t>
  </si>
  <si>
    <t>http://vocab.nerc.ac.uk/collection/M23/current/AA-E1F /1/</t>
  </si>
  <si>
    <t>http://vocab.nerc.ac.uk/collection/M23/current/AA-E1F1 /1/</t>
  </si>
  <si>
    <t>http://vocab.nerc.ac.uk/collection/M23/current/AA-E1V /1/</t>
  </si>
  <si>
    <t>http://vocab.nerc.ac.uk/collection/M23/current/AA-E2/1/</t>
  </si>
  <si>
    <t>http://vocab.nerc.ac.uk/collection/M23/current/AA-E2T /1/</t>
  </si>
  <si>
    <t>http://vocab.nerc.ac.uk/collection/M23/current/AA-E3/1/</t>
  </si>
  <si>
    <t>http://vocab.nerc.ac.uk/collection/M23/current/AA-E3X /1/</t>
  </si>
  <si>
    <t>http://vocab.nerc.ac.uk/collection/M23/current/AA-E3Y /1/</t>
  </si>
  <si>
    <t>http://vocab.nerc.ac.uk/collection/M23/current/AA-E4/1/</t>
  </si>
  <si>
    <t>http://vocab.nerc.ac.uk/collection/M23/current/AA-E4U /1/</t>
  </si>
  <si>
    <t>http://vocab.nerc.ac.uk/collection/M23/current/AA-F /1/</t>
  </si>
  <si>
    <t>http://vocab.nerc.ac.uk/collection/M23/current/AA-G/1/</t>
  </si>
  <si>
    <t>http://vocab.nerc.ac.uk/collection/M23/current/AA-H/1/</t>
  </si>
  <si>
    <t>http://vocab.nerc.ac.uk/collection/M23/current/AA-H1/1/</t>
  </si>
  <si>
    <t>http://vocab.nerc.ac.uk/collection/M23/current/AA-H1A/1/</t>
  </si>
  <si>
    <t>http://vocab.nerc.ac.uk/collection/M23/current/AA-H1A1/1/</t>
  </si>
  <si>
    <t>http://vocab.nerc.ac.uk/collection/M23/current/AA-H1A2/1/</t>
  </si>
  <si>
    <t>http://vocab.nerc.ac.uk/collection/M23/current/AA-H1B/1/</t>
  </si>
  <si>
    <t>http://vocab.nerc.ac.uk/collection/M23/current/AA-H1B1/1/</t>
  </si>
  <si>
    <t>http://vocab.nerc.ac.uk/collection/M23/current/AA-H1B2/1/</t>
  </si>
  <si>
    <t>http://vocab.nerc.ac.uk/collection/M23/current/AA-H1B3/1/</t>
  </si>
  <si>
    <t>http://vocab.nerc.ac.uk/collection/M23/current/AA-H1B4/1/</t>
  </si>
  <si>
    <t>http://vocab.nerc.ac.uk/collection/M23/current/AA-H1B5/1/</t>
  </si>
  <si>
    <t>http://vocab.nerc.ac.uk/collection/M23/current/AA-H1B6/1/</t>
  </si>
  <si>
    <t>http://vocab.nerc.ac.uk/collection/M23/current/AA-H1B7/1/</t>
  </si>
  <si>
    <t>http://vocab.nerc.ac.uk/collection/M23/current/AA-H1B8/1/</t>
  </si>
  <si>
    <t>http://vocab.nerc.ac.uk/collection/M23/current/AA-H1E/1/</t>
  </si>
  <si>
    <t>http://vocab.nerc.ac.uk/collection/M23/current/AA-H1E1 /1/</t>
  </si>
  <si>
    <t>http://vocab.nerc.ac.uk/collection/M23/current/AA-H1E2 /1/</t>
  </si>
  <si>
    <t>http://vocab.nerc.ac.uk/collection/M23/current/AA-H1E3 /1/</t>
  </si>
  <si>
    <t>http://vocab.nerc.ac.uk/collection/M23/current/AA-H1K /1/</t>
  </si>
  <si>
    <t>http://vocab.nerc.ac.uk/collection/M23/current/AA-H1K1 /1/</t>
  </si>
  <si>
    <t>http://vocab.nerc.ac.uk/collection/M23/current/AA-H1Q /1/</t>
  </si>
  <si>
    <t>http://vocab.nerc.ac.uk/collection/M23/current/AA-H1Q1 /1/</t>
  </si>
  <si>
    <t>http://vocab.nerc.ac.uk/collection/M23/current/AA-H1Q2 /1/</t>
  </si>
  <si>
    <t>http://vocab.nerc.ac.uk/collection/M23/current/AA-H1Q3 /1/</t>
  </si>
  <si>
    <t>http://vocab.nerc.ac.uk/collection/M23/current/AA-H1Q4/1/</t>
  </si>
  <si>
    <t>http://vocab.nerc.ac.uk/collection/M23/current/AA-H1Q5/1/</t>
  </si>
  <si>
    <t>http://vocab.nerc.ac.uk/collection/M23/current/AA-H1S/1/</t>
  </si>
  <si>
    <t>http://vocab.nerc.ac.uk/collection/M23/current/AA-H1S3/1/</t>
  </si>
  <si>
    <t>http://vocab.nerc.ac.uk/collection/M23/current/AA-H1V/1/</t>
  </si>
  <si>
    <t>http://vocab.nerc.ac.uk/collection/M23/current/AA-H3/1/</t>
  </si>
  <si>
    <t>http://vocab.nerc.ac.uk/collection/M23/current/AA-H3L/1/</t>
  </si>
  <si>
    <t>http://vocab.nerc.ac.uk/collection/M23/current/AA-H3L1/1/</t>
  </si>
  <si>
    <t>http://vocab.nerc.ac.uk/collection/M23/current/AA-H3L3/1/</t>
  </si>
  <si>
    <t>http://vocab.nerc.ac.uk/collection/M23/current/AA-H3L6/1/</t>
  </si>
  <si>
    <t>http://vocab.nerc.ac.uk/collection/M23/current/AA-H3L8/1/</t>
  </si>
  <si>
    <t>http://vocab.nerc.ac.uk/collection/M23/current/AA-H3M/1/</t>
  </si>
  <si>
    <t>http://vocab.nerc.ac.uk/collection/M23/current/AA-H3M3/1/</t>
  </si>
  <si>
    <t>http://vocab.nerc.ac.uk/collection/M23/current/AA-H3M5/1/</t>
  </si>
  <si>
    <t>http://vocab.nerc.ac.uk/collection/M23/current/AA-H3N/1/</t>
  </si>
  <si>
    <t>http://vocab.nerc.ac.uk/collection/M23/current/AA-H3N1 /1/</t>
  </si>
  <si>
    <t>http://vocab.nerc.ac.uk/collection/M23/current/AA-H3N2 /1/</t>
  </si>
  <si>
    <t>http://vocab.nerc.ac.uk/collection/M23/current/AA-H3O /1/</t>
  </si>
  <si>
    <t>http://vocab.nerc.ac.uk/collection/M23/current/AA-H3P /1/</t>
  </si>
  <si>
    <t>http://vocab.nerc.ac.uk/collection/M23/current/AA-H3P1 /1/</t>
  </si>
  <si>
    <t>http://vocab.nerc.ac.uk/collection/M23/current/AA-H4/1/</t>
  </si>
  <si>
    <t>http://vocab.nerc.ac.uk/collection/M23/current/AA-H4U /1/</t>
  </si>
  <si>
    <t>http://vocab.nerc.ac.uk/collection/M23/current/AA-H4U1 /1/</t>
  </si>
  <si>
    <t>http://vocab.nerc.ac.uk/collection/M23/current/AA-I/1/</t>
  </si>
  <si>
    <t>http://vocab.nerc.ac.uk/collection/M23/current/AA-I1/1/</t>
  </si>
  <si>
    <t>http://vocab.nerc.ac.uk/collection/M23/current/AA-I1A /1/</t>
  </si>
  <si>
    <t>http://vocab.nerc.ac.uk/collection/M23/current/AA-I1A1 /1/</t>
  </si>
  <si>
    <t>http://vocab.nerc.ac.uk/collection/M23/current/AA-I1A2 /1/</t>
  </si>
  <si>
    <t>http://vocab.nerc.ac.uk/collection/M23/current/AA-I1B /1/</t>
  </si>
  <si>
    <t>http://vocab.nerc.ac.uk/collection/M23/current/AA-I1B1 /1/</t>
  </si>
  <si>
    <t>http://vocab.nerc.ac.uk/collection/M23/current/AA-I1B2 /1/</t>
  </si>
  <si>
    <t>http://vocab.nerc.ac.uk/collection/M23/current/AA-I1B4 /1/</t>
  </si>
  <si>
    <t>http://vocab.nerc.ac.uk/collection/M23/current/AA-I1B6 /1/</t>
  </si>
  <si>
    <t>http://vocab.nerc.ac.uk/collection/M23/current/AA-I1B7 /1/</t>
  </si>
  <si>
    <t>http://vocab.nerc.ac.uk/collection/M23/current/AA-I1C /1/</t>
  </si>
  <si>
    <t>http://vocab.nerc.ac.uk/collection/M23/current/AA-I1C1 /1/</t>
  </si>
  <si>
    <t>http://vocab.nerc.ac.uk/collection/M23/current/AA-I1C2 /1/</t>
  </si>
  <si>
    <t>http://vocab.nerc.ac.uk/collection/M23/current/AA-I1C3 /1/</t>
  </si>
  <si>
    <t>http://vocab.nerc.ac.uk/collection/M23/current/AA-I1C4 /1/</t>
  </si>
  <si>
    <t>http://vocab.nerc.ac.uk/collection/M23/current/AA-I1C5 /1/</t>
  </si>
  <si>
    <t>http://vocab.nerc.ac.uk/collection/M23/current/AA-I1D /1/</t>
  </si>
  <si>
    <t>http://vocab.nerc.ac.uk/collection/M23/current/AA-I1E /1/</t>
  </si>
  <si>
    <t>http://vocab.nerc.ac.uk/collection/M23/current/AA-I1E1 /1/</t>
  </si>
  <si>
    <t>http://vocab.nerc.ac.uk/collection/M23/current/AA-I1Q /1/</t>
  </si>
  <si>
    <t>http://vocab.nerc.ac.uk/collection/M23/current/AA-I1Q1 /1/</t>
  </si>
  <si>
    <t>http://vocab.nerc.ac.uk/collection/M23/current/AA-I1Q2 /1/</t>
  </si>
  <si>
    <t>http://vocab.nerc.ac.uk/collection/M23/current/AA-I1Q3/1/</t>
  </si>
  <si>
    <t>http://vocab.nerc.ac.uk/collection/M23/current/AA-I1S/1/</t>
  </si>
  <si>
    <t>http://vocab.nerc.ac.uk/collection/M23/current/AA-I1S2/1/</t>
  </si>
  <si>
    <t>http://vocab.nerc.ac.uk/collection/M23/current/AA-I1V /1/</t>
  </si>
  <si>
    <t>http://vocab.nerc.ac.uk/collection/M23/current/AA-I2/1/</t>
  </si>
  <si>
    <t>http://vocab.nerc.ac.uk/collection/M23/current/AA-I2W /1/</t>
  </si>
  <si>
    <t>http://vocab.nerc.ac.uk/collection/M23/current/AA-I2T /1/</t>
  </si>
  <si>
    <t>http://vocab.nerc.ac.uk/collection/M23/current/AA-I3/1/</t>
  </si>
  <si>
    <t>http://vocab.nerc.ac.uk/collection/M23/current/AA-I3L /1/</t>
  </si>
  <si>
    <t>http://vocab.nerc.ac.uk/collection/M23/current/AA-I3L10 /1/</t>
  </si>
  <si>
    <t>http://vocab.nerc.ac.uk/collection/M23/current/AA-I3L11 /1/</t>
  </si>
  <si>
    <t>http://vocab.nerc.ac.uk/collection/M23/current/AA-I3M /1/</t>
  </si>
  <si>
    <t>http://vocab.nerc.ac.uk/collection/M23/current/AA-I3N /1/</t>
  </si>
  <si>
    <t>http://vocab.nerc.ac.uk/collection/M23/current/AA-I3N3 /1/</t>
  </si>
  <si>
    <t>http://vocab.nerc.ac.uk/collection/M23/current/AA-I3O /1/</t>
  </si>
  <si>
    <t>http://vocab.nerc.ac.uk/collection/M23/current/AA-I3P /1/</t>
  </si>
  <si>
    <t>http://vocab.nerc.ac.uk/collection/M23/current/AA-I4/1/</t>
  </si>
  <si>
    <t>http://vocab.nerc.ac.uk/collection/M23/current/AA-I4U /1/</t>
  </si>
  <si>
    <t>http://vocab.nerc.ac.uk/collection/M23/current/AA-J/1/</t>
  </si>
  <si>
    <t>http://vocab.nerc.ac.uk/collection/M23/current/AA-J1/1/</t>
  </si>
  <si>
    <t>http://vocab.nerc.ac.uk/collection/M23/current/AA-J1A/1/</t>
  </si>
  <si>
    <t>http://vocab.nerc.ac.uk/collection/M23/current/AA-J1A1/1/</t>
  </si>
  <si>
    <t>http://vocab.nerc.ac.uk/collection/M23/current/AA-J1A2/1/</t>
  </si>
  <si>
    <t>http://vocab.nerc.ac.uk/collection/M23/current/AA-J1B/1/</t>
  </si>
  <si>
    <t>http://vocab.nerc.ac.uk/collection/M23/current/AA-J1B1/1/</t>
  </si>
  <si>
    <t>http://vocab.nerc.ac.uk/collection/M23/current/AA-J1B2/1/</t>
  </si>
  <si>
    <t>http://vocab.nerc.ac.uk/collection/M23/current/AA-J1B3/1/</t>
  </si>
  <si>
    <t>http://vocab.nerc.ac.uk/collection/M23/current/AA-J1B4/1/</t>
  </si>
  <si>
    <t>http://vocab.nerc.ac.uk/collection/M23/current/AA-J1B5/1/</t>
  </si>
  <si>
    <t>http://vocab.nerc.ac.uk/collection/M23/current/AA-J1B6/1/</t>
  </si>
  <si>
    <t>http://vocab.nerc.ac.uk/collection/M23/current/AA-J1B7/1/</t>
  </si>
  <si>
    <t>http://vocab.nerc.ac.uk/collection/M23/current/AA-J1B8/1/</t>
  </si>
  <si>
    <t>http://vocab.nerc.ac.uk/collection/M23/current/AA-J1E/1/</t>
  </si>
  <si>
    <t>http://vocab.nerc.ac.uk/collection/M23/current/AA-J1E1/1/</t>
  </si>
  <si>
    <t>http://vocab.nerc.ac.uk/collection/M23/current/48 AA-J1Q/1/</t>
  </si>
  <si>
    <t>http://vocab.nerc.ac.uk/collection/M23/current/AA-J1Q1/1/</t>
  </si>
  <si>
    <t>http://vocab.nerc.ac.uk/collection/M23/current/AA-J1Q2/1/</t>
  </si>
  <si>
    <t>http://vocab.nerc.ac.uk/collection/M23/current/AA-J1Q3/1/</t>
  </si>
  <si>
    <t>http://vocab.nerc.ac.uk/collection/M23/current/AA-J1S/1/</t>
  </si>
  <si>
    <t>http://vocab.nerc.ac.uk/collection/M23/current/AA-J1S2/1/</t>
  </si>
  <si>
    <t>http://vocab.nerc.ac.uk/collection/M23/current/AA-J1S3/1/</t>
  </si>
  <si>
    <t>http://vocab.nerc.ac.uk/collection/M23/current/AA-J1V/1/</t>
  </si>
  <si>
    <t>http://vocab.nerc.ac.uk/collection/M23/current/AA-J3/1/</t>
  </si>
  <si>
    <t>http://vocab.nerc.ac.uk/collection/M23/current/AA-J3L/1/</t>
  </si>
  <si>
    <t>http://vocab.nerc.ac.uk/collection/M23/current/AA-J3L1/1/</t>
  </si>
  <si>
    <t>http://vocab.nerc.ac.uk/collection/M23/current/AA-J3L2/1/</t>
  </si>
  <si>
    <t>http://vocab.nerc.ac.uk/collection/M23/current/AA-J3L3/1/</t>
  </si>
  <si>
    <t>http://vocab.nerc.ac.uk/collection/M23/current/AA-J3L4/1/</t>
  </si>
  <si>
    <t>http://vocab.nerc.ac.uk/collection/M23/current/AA-J3L9/1/</t>
  </si>
  <si>
    <t>http://vocab.nerc.ac.uk/collection/M23/current/AA-J3L10/1/</t>
  </si>
  <si>
    <t>http://vocab.nerc.ac.uk/collection/M23/current/AA-J3L11/1/</t>
  </si>
  <si>
    <t>http://vocab.nerc.ac.uk/collection/M23/current/AA-J3M/1/</t>
  </si>
  <si>
    <t>http://vocab.nerc.ac.uk/collection/M23/current/AA-J3M2/1/</t>
  </si>
  <si>
    <t>http://vocab.nerc.ac.uk/collection/M23/current/AA-J3M4/1/</t>
  </si>
  <si>
    <t>http://vocab.nerc.ac.uk/collection/M23/current/AA-J3N/1/</t>
  </si>
  <si>
    <t>http://vocab.nerc.ac.uk/collection/M23/current/AA-J3N3/1/</t>
  </si>
  <si>
    <t>http://vocab.nerc.ac.uk/collection/M23/current/AA-J3P/1/</t>
  </si>
  <si>
    <t>http://vocab.nerc.ac.uk/collection/M23/current/AA-J3P1/1/</t>
  </si>
  <si>
    <t>http://vocab.nerc.ac.uk/collection/M23/current/AA-J4/1/</t>
  </si>
  <si>
    <t>http://vocab.nerc.ac.uk/collection/M23/current/AA-J4U/1/</t>
  </si>
  <si>
    <t>http://vocab.nerc.ac.uk/collection/M23/current/AA-K/1/</t>
  </si>
  <si>
    <t>http://vocab.nerc.ac.uk/collection/M23/current/AA-L/1/</t>
  </si>
  <si>
    <t>http://vocab.nerc.ac.uk/collection/M23/current/AA-M/1/</t>
  </si>
  <si>
    <t>http://vocab.nerc.ac.uk/collection/M23/current/AA-M1/1/</t>
  </si>
  <si>
    <t>http://vocab.nerc.ac.uk/collection/M23/current/AA-M1A /1/</t>
  </si>
  <si>
    <t>http://vocab.nerc.ac.uk/collection/M23/current/AA-M1A1 /1/</t>
  </si>
  <si>
    <t>http://vocab.nerc.ac.uk/collection/M23/current/AA-M1A2 /1/</t>
  </si>
  <si>
    <t>http://vocab.nerc.ac.uk/collection/M23/current/AA-M1B /1/</t>
  </si>
  <si>
    <t>http://vocab.nerc.ac.uk/collection/M23/current/AA-M1B1 /1/</t>
  </si>
  <si>
    <t>http://vocab.nerc.ac.uk/collection/M23/current/AA-M1B2 /1/</t>
  </si>
  <si>
    <t>http://vocab.nerc.ac.uk/collection/M23/current/AA-M1B3 /1/</t>
  </si>
  <si>
    <t>http://vocab.nerc.ac.uk/collection/M23/current/AA-M1B4 /1/</t>
  </si>
  <si>
    <t>http://vocab.nerc.ac.uk/collection/M23/current/AA-M1B7 /1/</t>
  </si>
  <si>
    <t>http://vocab.nerc.ac.uk/collection/M23/current/AA-M1C /1/</t>
  </si>
  <si>
    <t>http://vocab.nerc.ac.uk/collection/M23/current/AA-M1C1 /1/</t>
  </si>
  <si>
    <t>http://vocab.nerc.ac.uk/collection/M23/current/AA-M1C2 /1/</t>
  </si>
  <si>
    <t>http://vocab.nerc.ac.uk/collection/M23/current/AA-M1C3 /1/</t>
  </si>
  <si>
    <t>http://vocab.nerc.ac.uk/collection/M23/current/AA-M1C4 /1/</t>
  </si>
  <si>
    <t>http://vocab.nerc.ac.uk/collection/M23/current/AA-M1C5 /1/</t>
  </si>
  <si>
    <t>http://vocab.nerc.ac.uk/collection/M23/current/AA-M1D /1/</t>
  </si>
  <si>
    <t>http://vocab.nerc.ac.uk/collection/M23/current/AA-M1E /1/</t>
  </si>
  <si>
    <t>http://vocab.nerc.ac.uk/collection/M23/current/AA-M1E1 /1/</t>
  </si>
  <si>
    <t>http://vocab.nerc.ac.uk/collection/M23/current/AA-M1E2 /1/</t>
  </si>
  <si>
    <t>http://vocab.nerc.ac.uk/collection/M23/current/AA-M1F /1/</t>
  </si>
  <si>
    <t>http://vocab.nerc.ac.uk/collection/M23/current/AA-M1F1 /1/</t>
  </si>
  <si>
    <t>http://vocab.nerc.ac.uk/collection/M23/current/AA-M1G /1/</t>
  </si>
  <si>
    <t>http://vocab.nerc.ac.uk/collection/M23/current/AA-M1G1 /1/</t>
  </si>
  <si>
    <t>http://vocab.nerc.ac.uk/collection/M23/current/AA-M1H /1/</t>
  </si>
  <si>
    <t>http://vocab.nerc.ac.uk/collection/M23/current/AA-M1H1 /1/</t>
  </si>
  <si>
    <t>http://vocab.nerc.ac.uk/collection/M23/current/AA-M1H2 /1/</t>
  </si>
  <si>
    <t>http://vocab.nerc.ac.uk/collection/M23/current/AA-M1I /1/</t>
  </si>
  <si>
    <t>http://vocab.nerc.ac.uk/collection/M23/current/AA-M1I1 /1/</t>
  </si>
  <si>
    <t>http://vocab.nerc.ac.uk/collection/M23/current/AA-M1J /1/</t>
  </si>
  <si>
    <t>http://vocab.nerc.ac.uk/collection/M23/current/AA-M1Q /1/</t>
  </si>
  <si>
    <t>http://vocab.nerc.ac.uk/collection/M23/current/AA-M1Q1 /1/</t>
  </si>
  <si>
    <t>http://vocab.nerc.ac.uk/collection/M23/current/AA-M1Q2 /1/</t>
  </si>
  <si>
    <t>http://vocab.nerc.ac.uk/collection/M23/current/AA-M1Q3 /1/</t>
  </si>
  <si>
    <t>http://vocab.nerc.ac.uk/collection/M23/current/AA-M1Q4 /1/</t>
  </si>
  <si>
    <t>http://vocab.nerc.ac.uk/collection/M23/current/AA-M1R/1/</t>
  </si>
  <si>
    <t>http://vocab.nerc.ac.uk/collection/M23/current/AA-M1S/1/</t>
  </si>
  <si>
    <t>http://vocab.nerc.ac.uk/collection/M23/current/AA-M1S1/1/</t>
  </si>
  <si>
    <t>http://vocab.nerc.ac.uk/collection/M23/current/AA-M1S2/1/</t>
  </si>
  <si>
    <t>http://vocab.nerc.ac.uk/collection/M23/current/AA-M1V/1/</t>
  </si>
  <si>
    <t>http://vocab.nerc.ac.uk/collection/M23/current/AA-M2W/1/</t>
  </si>
  <si>
    <t>http://vocab.nerc.ac.uk/collection/M23/current/AA-M2/1/</t>
  </si>
  <si>
    <t>http://vocab.nerc.ac.uk/collection/M23/current/AA-M2T/1/</t>
  </si>
  <si>
    <t>http://vocab.nerc.ac.uk/collection/M23/current/AA-M4/1/</t>
  </si>
  <si>
    <t>http://vocab.nerc.ac.uk/collection/M23/current/AA-M4U /1/</t>
  </si>
  <si>
    <t>http://vocab.nerc.ac.uk/collection/M23/current/AB/1/</t>
  </si>
  <si>
    <t>http://vocab.nerc.ac.uk/collection/M23/current/AB-A/1/</t>
  </si>
  <si>
    <t>http://vocab.nerc.ac.uk/collection/M23/current/AB-A1/1/</t>
  </si>
  <si>
    <t>http://vocab.nerc.ac.uk/collection/M23/current/AB-A1E /1/</t>
  </si>
  <si>
    <t>http://vocab.nerc.ac.uk/collection/M23/current/AB-A1E1 /1/</t>
  </si>
  <si>
    <t>http://vocab.nerc.ac.uk/collection/M23/current/AB-A1F /1/</t>
  </si>
  <si>
    <t>http://vocab.nerc.ac.uk/collection/M23/current/AB-A1F1 /1/</t>
  </si>
  <si>
    <t>http://vocab.nerc.ac.uk/collection/M23/current/AB-A1G/1/</t>
  </si>
  <si>
    <t>http://vocab.nerc.ac.uk/collection/M23/current/AB-A1G1/1/</t>
  </si>
  <si>
    <t>http://vocab.nerc.ac.uk/collection/M23/current/AB-A1G2/1/</t>
  </si>
  <si>
    <t>http://vocab.nerc.ac.uk/collection/M23/current/AB-A1G3/1/</t>
  </si>
  <si>
    <t>http://vocab.nerc.ac.uk/collection/M23/current/AB-A1G4/1/</t>
  </si>
  <si>
    <t>http://vocab.nerc.ac.uk/collection/M23/current/AB-A1H/1/</t>
  </si>
  <si>
    <t>http://vocab.nerc.ac.uk/collection/M23/current/AB-A1H1/1/</t>
  </si>
  <si>
    <t>http://vocab.nerc.ac.uk/collection/M23/current/AB-A1H2/1/</t>
  </si>
  <si>
    <t>http://vocab.nerc.ac.uk/collection/M23/current/AB-A1I/1/</t>
  </si>
  <si>
    <t>http://vocab.nerc.ac.uk/collection/M23/current/AB-A1I1/1/</t>
  </si>
  <si>
    <t>http://vocab.nerc.ac.uk/collection/M23/current/AB-A1J/1/</t>
  </si>
  <si>
    <t>http://vocab.nerc.ac.uk/collection/M23/current/AB-A1V/1/</t>
  </si>
  <si>
    <t>http://vocab.nerc.ac.uk/collection/M23/current/AB-A2/1/</t>
  </si>
  <si>
    <t>http://vocab.nerc.ac.uk/collection/M23/current/AB-A2T/1/</t>
  </si>
  <si>
    <t>http://vocab.nerc.ac.uk/collection/M23/current/AB-A4/1/</t>
  </si>
  <si>
    <t>http://vocab.nerc.ac.uk/collection/M23/current/AB-A4U/1/</t>
  </si>
  <si>
    <t>http://vocab.nerc.ac.uk/collection/M23/current/AB-B/1/</t>
  </si>
  <si>
    <t>http://vocab.nerc.ac.uk/collection/M23/current/AB-B1/1/</t>
  </si>
  <si>
    <t>http://vocab.nerc.ac.uk/collection/M23/current/AB-B1E /1/</t>
  </si>
  <si>
    <t>http://vocab.nerc.ac.uk/collection/M23/current/AB-B1E1 /1/</t>
  </si>
  <si>
    <t>http://vocab.nerc.ac.uk/collection/M23/current/AB-B1E4/1/</t>
  </si>
  <si>
    <t>http://vocab.nerc.ac.uk/collection/M23/current/AB-B1V/1/</t>
  </si>
  <si>
    <t>http://vocab.nerc.ac.uk/collection/M23/current/AB-B2/1/</t>
  </si>
  <si>
    <t>http://vocab.nerc.ac.uk/collection/M23/current/AB-B2T/1/</t>
  </si>
  <si>
    <t>http://vocab.nerc.ac.uk/collection/M23/current/AB-B4/1/</t>
  </si>
  <si>
    <t>http://vocab.nerc.ac.uk/collection/M23/current/AB-B4U/1/</t>
  </si>
  <si>
    <t>http://vocab.nerc.ac.uk/collection/M23/current/AB-C/1/</t>
  </si>
  <si>
    <t>http://vocab.nerc.ac.uk/collection/M23/current/AB-D /1/</t>
  </si>
  <si>
    <t>http://vocab.nerc.ac.uk/collection/M23/current/AB-E/1/</t>
  </si>
  <si>
    <t>http://vocab.nerc.ac.uk/collection/M23/current/AB-E1/1/</t>
  </si>
  <si>
    <t>http://vocab.nerc.ac.uk/collection/M23/current/AB-E1E /1/</t>
  </si>
  <si>
    <t>http://vocab.nerc.ac.uk/collection/M23/current/AB-E1E1 /1/</t>
  </si>
  <si>
    <t>http://vocab.nerc.ac.uk/collection/M23/current/AB-E1F /1/</t>
  </si>
  <si>
    <t>http://vocab.nerc.ac.uk/collection/M23/current/AB-E1F1 /1/</t>
  </si>
  <si>
    <t>http://vocab.nerc.ac.uk/collection/M23/current/AB-E1V /1/</t>
  </si>
  <si>
    <t>http://vocab.nerc.ac.uk/collection/M23/current/AB-E2/1/</t>
  </si>
  <si>
    <t>http://vocab.nerc.ac.uk/collection/M23/current/AB-E2T /1/</t>
  </si>
  <si>
    <t>http://vocab.nerc.ac.uk/collection/M23/current/AB-E3/1/</t>
  </si>
  <si>
    <t>http://vocab.nerc.ac.uk/collection/M23/current/AB-E3X /1/</t>
  </si>
  <si>
    <t>http://vocab.nerc.ac.uk/collection/M23/current/AB-E3Y /1/</t>
  </si>
  <si>
    <t>http://vocab.nerc.ac.uk/collection/M23/current/AB-E4/1/</t>
  </si>
  <si>
    <t>http://vocab.nerc.ac.uk/collection/M23/current/AB-E4U /1/</t>
  </si>
  <si>
    <t>http://vocab.nerc.ac.uk/collection/M23/current/AB-F /1/</t>
  </si>
  <si>
    <t>http://vocab.nerc.ac.uk/collection/M23/current/AB-G/1/</t>
  </si>
  <si>
    <t>http://vocab.nerc.ac.uk/collection/M23/current/AB-H/1/</t>
  </si>
  <si>
    <t>http://vocab.nerc.ac.uk/collection/M23/current/AB-H1/1/</t>
  </si>
  <si>
    <t>http://vocab.nerc.ac.uk/collection/M23/current/AB-H1E/1/</t>
  </si>
  <si>
    <t>http://vocab.nerc.ac.uk/collection/M23/current/AB-H1E1/1/</t>
  </si>
  <si>
    <t>http://vocab.nerc.ac.uk/collection/M23/current/AB-H1G/1/</t>
  </si>
  <si>
    <t>http://vocab.nerc.ac.uk/collection/M23/current/AB-H1I/1/</t>
  </si>
  <si>
    <t>http://vocab.nerc.ac.uk/collection/M23/current/AB-H1I2/1/</t>
  </si>
  <si>
    <t>http://vocab.nerc.ac.uk/collection/M23/current/AB-H1K/1/</t>
  </si>
  <si>
    <t>http://vocab.nerc.ac.uk/collection/M23/current/AB-H1K1/1/</t>
  </si>
  <si>
    <t>http://vocab.nerc.ac.uk/collection/M23/current/AB-H1V/1/</t>
  </si>
  <si>
    <t>http://vocab.nerc.ac.uk/collection/M23/current/AB-H2/1/</t>
  </si>
  <si>
    <t>http://vocab.nerc.ac.uk/collection/M23/current/AB-H2T/1/</t>
  </si>
  <si>
    <t>http://vocab.nerc.ac.uk/collection/M23/current/AB-H2T1/1/</t>
  </si>
  <si>
    <t>http://vocab.nerc.ac.uk/collection/M23/current/AB-H3/1/</t>
  </si>
  <si>
    <t>http://vocab.nerc.ac.uk/collection/M23/current/AB-H3L/1/</t>
  </si>
  <si>
    <t>http://vocab.nerc.ac.uk/collection/M23/current/AB-H3L1/1/</t>
  </si>
  <si>
    <t>http://vocab.nerc.ac.uk/collection/M23/current/AB-H3L3/1/</t>
  </si>
  <si>
    <t>http://vocab.nerc.ac.uk/collection/M23/current/AB-H3L5/1/</t>
  </si>
  <si>
    <t>http://vocab.nerc.ac.uk/collection/M23/current/AB-H3M/1/</t>
  </si>
  <si>
    <t>http://vocab.nerc.ac.uk/collection/M23/current/AB-H3M1/1/</t>
  </si>
  <si>
    <t>http://vocab.nerc.ac.uk/collection/M23/current/AB-H3M3/1/</t>
  </si>
  <si>
    <t>http://vocab.nerc.ac.uk/collection/M23/current/AB-H3M5/1/</t>
  </si>
  <si>
    <t>http://vocab.nerc.ac.uk/collection/M23/current/AB-H3N/1/</t>
  </si>
  <si>
    <t>http://vocab.nerc.ac.uk/collection/M23/current/AB-H3N1 /1/</t>
  </si>
  <si>
    <t>http://vocab.nerc.ac.uk/collection/M23/current/AB-H3O /1/</t>
  </si>
  <si>
    <t>http://vocab.nerc.ac.uk/collection/M23/current/AB-H3O1 /1/</t>
  </si>
  <si>
    <t>http://vocab.nerc.ac.uk/collection/M23/current/AB-H3O2/1/</t>
  </si>
  <si>
    <t>http://vocab.nerc.ac.uk/collection/M23/current/AB-H3P/1/</t>
  </si>
  <si>
    <t>http://vocab.nerc.ac.uk/collection/M23/current/AB-H3P1/1/</t>
  </si>
  <si>
    <t>http://vocab.nerc.ac.uk/collection/M23/current/AB-H4/1/</t>
  </si>
  <si>
    <t>http://vocab.nerc.ac.uk/collection/M23/current/AB-H4U/1/</t>
  </si>
  <si>
    <t>http://vocab.nerc.ac.uk/collection/M23/current/AB-H4U1/1/</t>
  </si>
  <si>
    <t>http://vocab.nerc.ac.uk/collection/M23/current/AB-H4U2/1/</t>
  </si>
  <si>
    <t>http://vocab.nerc.ac.uk/collection/M23/current/AB-I/1/</t>
  </si>
  <si>
    <t>http://vocab.nerc.ac.uk/collection/M23/current/AB-I1/1/</t>
  </si>
  <si>
    <t>http://vocab.nerc.ac.uk/collection/M23/current/AB-I1E /1/</t>
  </si>
  <si>
    <t>http://vocab.nerc.ac.uk/collection/M23/current/AB-I1E1 /1/</t>
  </si>
  <si>
    <t>http://vocab.nerc.ac.uk/collection/M23/current/AB-I1V /1/</t>
  </si>
  <si>
    <t>http://vocab.nerc.ac.uk/collection/M23/current/AB-I3/1/</t>
  </si>
  <si>
    <t>http://vocab.nerc.ac.uk/collection/M23/current/AB-I3L /1/</t>
  </si>
  <si>
    <t>http://vocab.nerc.ac.uk/collection/M23/current/AB-I3L10 /1/</t>
  </si>
  <si>
    <t>http://vocab.nerc.ac.uk/collection/M23/current/AB-I3L11 /1/</t>
  </si>
  <si>
    <t>http://vocab.nerc.ac.uk/collection/M23/current/AB-I3M /1/</t>
  </si>
  <si>
    <t>http://vocab.nerc.ac.uk/collection/M23/current/AB-I3N /1/</t>
  </si>
  <si>
    <t>http://vocab.nerc.ac.uk/collection/M23/current/AB-I3N3 /1/</t>
  </si>
  <si>
    <t>http://vocab.nerc.ac.uk/collection/M23/current/AB-I4/1/</t>
  </si>
  <si>
    <t>http://vocab.nerc.ac.uk/collection/M23/current/AB-I4U /1/</t>
  </si>
  <si>
    <t>http://vocab.nerc.ac.uk/collection/M23/current/AB-I4U1 /1/</t>
  </si>
  <si>
    <t>http://vocab.nerc.ac.uk/collection/M23/current/AB-J/1/</t>
  </si>
  <si>
    <t>http://vocab.nerc.ac.uk/collection/M23/current/AB-J1/1/</t>
  </si>
  <si>
    <t>http://vocab.nerc.ac.uk/collection/M23/current/AB-J1E /1/</t>
  </si>
  <si>
    <t>http://vocab.nerc.ac.uk/collection/M23/current/AB-J1E1 /1/</t>
  </si>
  <si>
    <t>http://vocab.nerc.ac.uk/collection/M23/current/AB-J1V /1/</t>
  </si>
  <si>
    <t>http://vocab.nerc.ac.uk/collection/M23/current/AB-J3/1/</t>
  </si>
  <si>
    <t>http://vocab.nerc.ac.uk/collection/M23/current/AB-J3L/1/</t>
  </si>
  <si>
    <t>http://vocab.nerc.ac.uk/collection/M23/current/AB-J3L1/1/</t>
  </si>
  <si>
    <t>http://vocab.nerc.ac.uk/collection/M23/current/AB-J3L3/1/</t>
  </si>
  <si>
    <t>http://vocab.nerc.ac.uk/collection/M23/current/AB-J3L4/1/</t>
  </si>
  <si>
    <t>http://vocab.nerc.ac.uk/collection/M23/current/AB-J3L7/1/</t>
  </si>
  <si>
    <t>http://vocab.nerc.ac.uk/collection/M23/current/AB-J3L9/1/</t>
  </si>
  <si>
    <t>http://vocab.nerc.ac.uk/collection/M23/current/AB-J3L10/1/</t>
  </si>
  <si>
    <t>http://vocab.nerc.ac.uk/collection/M23/current/AB-J3L11/1/</t>
  </si>
  <si>
    <t>http://vocab.nerc.ac.uk/collection/M23/current/AB-J3M/1/</t>
  </si>
  <si>
    <t>http://vocab.nerc.ac.uk/collection/M23/current/AB-J3M4/1/</t>
  </si>
  <si>
    <t>http://vocab.nerc.ac.uk/collection/M23/current/AB-J3N/1/</t>
  </si>
  <si>
    <t>http://vocab.nerc.ac.uk/collection/M23/current/AB-J3N1/1/</t>
  </si>
  <si>
    <t>http://vocab.nerc.ac.uk/collection/M23/current/AB-J3P/1/</t>
  </si>
  <si>
    <t>http://vocab.nerc.ac.uk/collection/M23/current/AB-J3P1/1/</t>
  </si>
  <si>
    <t>http://vocab.nerc.ac.uk/collection/M23/current/AB-J4/1/</t>
  </si>
  <si>
    <t>http://vocab.nerc.ac.uk/collection/M23/current/AB-J4U/1/</t>
  </si>
  <si>
    <t>http://vocab.nerc.ac.uk/collection/M23/current/AB-J4U1/1/</t>
  </si>
  <si>
    <t>http://vocab.nerc.ac.uk/collection/M23/current/AB-K/1/</t>
  </si>
  <si>
    <t>http://vocab.nerc.ac.uk/collection/M23/current/AB-L /1/</t>
  </si>
  <si>
    <t>http://vocab.nerc.ac.uk/collection/M23/current/AB-M/1/</t>
  </si>
  <si>
    <t>http://vocab.nerc.ac.uk/collection/M23/current/AB-M1/1/</t>
  </si>
  <si>
    <t>http://vocab.nerc.ac.uk/collection/M23/current/AB-M1E /1/</t>
  </si>
  <si>
    <t>http://vocab.nerc.ac.uk/collection/M23/current/AB-M1E1 /1/</t>
  </si>
  <si>
    <t>http://vocab.nerc.ac.uk/collection/M23/current/AB-M1F /1/</t>
  </si>
  <si>
    <t>http://vocab.nerc.ac.uk/collection/M23/current/AB-M1F1 /1/</t>
  </si>
  <si>
    <t>http://vocab.nerc.ac.uk/collection/M23/current/AB-M1G/1/</t>
  </si>
  <si>
    <t>http://vocab.nerc.ac.uk/collection/M23/current/AB-M1G1/1/</t>
  </si>
  <si>
    <t>http://vocab.nerc.ac.uk/collection/M23/current/AB-M1G2/1/</t>
  </si>
  <si>
    <t>http://vocab.nerc.ac.uk/collection/M23/current/AB-M1G3/1/</t>
  </si>
  <si>
    <t>http://vocab.nerc.ac.uk/collection/M23/current/AB-M1G4/1/</t>
  </si>
  <si>
    <t>http://vocab.nerc.ac.uk/collection/M23/current/AB-M1H/1/</t>
  </si>
  <si>
    <t>http://vocab.nerc.ac.uk/collection/M23/current/AB-M1H1/1/</t>
  </si>
  <si>
    <t>http://vocab.nerc.ac.uk/collection/M23/current/AB-M1H2/1/</t>
  </si>
  <si>
    <t>http://vocab.nerc.ac.uk/collection/M23/current/AB-M1I/1/</t>
  </si>
  <si>
    <t>http://vocab.nerc.ac.uk/collection/M23/current/AB-M1I1 /1/</t>
  </si>
  <si>
    <t>http://vocab.nerc.ac.uk/collection/M23/current/AB-M1J /1/</t>
  </si>
  <si>
    <t>http://vocab.nerc.ac.uk/collection/M23/current/AB-M1V /1/</t>
  </si>
  <si>
    <t>http://vocab.nerc.ac.uk/collection/M23/current/AB-M2/1/</t>
  </si>
  <si>
    <t>http://vocab.nerc.ac.uk/collection/M23/current/AB-M2T/1/</t>
  </si>
  <si>
    <t>http://vocab.nerc.ac.uk/collection/M23/current/AB-M4/1/</t>
  </si>
  <si>
    <t>http://vocab.nerc.ac.uk/collection/M23/current/AB-M4U /1/</t>
  </si>
  <si>
    <t>http://vocab.nerc.ac.uk/collection/M23/current/AC /1/</t>
  </si>
  <si>
    <t>http://vocab.nerc.ac.uk/collection/M23/current/AD/1/</t>
  </si>
  <si>
    <t>http://vocab.nerc.ac.uk/collection/M23/current/AD-N/1/</t>
  </si>
  <si>
    <t>http://vocab.nerc.ac.uk/collection/M23/current/AD-N5 /1/</t>
  </si>
  <si>
    <t>http://vocab.nerc.ac.uk/collection/M23/current/AE/1/</t>
  </si>
  <si>
    <t>http://vocab.nerc.ac.uk/collection/M23/current/AE-N/1/</t>
  </si>
  <si>
    <t>http://vocab.nerc.ac.uk/collection/M23/current/AE-N5 /1/</t>
  </si>
  <si>
    <t>http://vocab.nerc.ac.uk/collection/M23/current/AE-N6 /1/</t>
  </si>
  <si>
    <t>http://vocab.nerc.ac.uk/collection/M23/current/AE-O/1/</t>
  </si>
  <si>
    <t>http://vocab.nerc.ac.uk/collection/M23/current/AE-O5/1/</t>
  </si>
  <si>
    <t>http://vocab.nerc.ac.uk/collection/M23/current/AE-O6/1/</t>
  </si>
  <si>
    <t>http://jncc.defra.gov.uk/marine/biotopes/biotope.aspx?biotope=JNCCMNCR00000003</t>
  </si>
  <si>
    <t>http://jncc.defra.gov.uk/marine/biotopes/biotope.aspx?biotope=JNCCMNCR00000780</t>
  </si>
  <si>
    <t>http://jncc.defra.gov.uk/marine/biotopes/biotope.aspx?biotope=JNCCMNCR00000461</t>
  </si>
  <si>
    <t>http://jncc.defra.gov.uk/marine/biotopes/biotope.aspx?biotope=JNCCMNCR00000358</t>
  </si>
  <si>
    <t>http://jncc.defra.gov.uk/marine/biotopes/biotope.aspx?biotope=JNCCMNCR00000670</t>
  </si>
  <si>
    <t>http://jncc.defra.gov.uk/marine/biotopes/biotope.aspx?biotope=JNCCMNCR00000647</t>
  </si>
  <si>
    <t>http://jncc.defra.gov.uk/marine/biotopes/biotope.aspx?biotope=JNCCMNCR00000652</t>
  </si>
  <si>
    <t>http://jncc.defra.gov.uk/marine/biotopes/biotope.aspx?biotope=JNCCMNCR00000672</t>
  </si>
  <si>
    <t>http://jncc.defra.gov.uk/marine/biotopes/biotope.aspx?biotope=JNCCMNCR00000653</t>
  </si>
  <si>
    <t>http://jncc.defra.gov.uk/marine/biotopes/biotope.aspx?biotope=JNCCMNCR00000658</t>
  </si>
  <si>
    <t>http://jncc.defra.gov.uk/marine/biotopes/biotope.aspx?biotope=JNCCMNCR00001113</t>
  </si>
  <si>
    <t>http://jncc.defra.gov.uk/marine/biotopes/biotope.aspx?biotope=JNCCMNCR00000735</t>
  </si>
  <si>
    <t>http://jncc.defra.gov.uk/marine/biotopes/biotope.aspx?biotope=JNCCMNCR00000420</t>
  </si>
  <si>
    <t>http://jncc.defra.gov.uk/marine/biotopes/biotope.aspx?biotope=JNCCMNCR00000625</t>
  </si>
  <si>
    <t>http://jncc.defra.gov.uk/marine/biotopes/biotope.aspx?biotope=JNCCMNCR00000663</t>
  </si>
  <si>
    <t>http://jncc.defra.gov.uk/marine/biotopes/biotope.aspx?biotope=JNCCMNCR00001945</t>
  </si>
  <si>
    <t>http://jncc.defra.gov.uk/marine/biotopes/biotope.aspx?biotope=JNCCMNCR00000189</t>
  </si>
  <si>
    <t>http://jncc.defra.gov.uk/marine/biotopes/biotope.aspx?biotope=JNCCMNCR00000627</t>
  </si>
  <si>
    <t>http://jncc.defra.gov.uk/marine/biotopes/biotope.aspx?biotope=JNCCMNCR00000626</t>
  </si>
  <si>
    <t>http://jncc.defra.gov.uk/marine/biotopes/biotope.aspx?biotope=JNCCMNCR00000628</t>
  </si>
  <si>
    <t>http://jncc.defra.gov.uk/marine/biotopes/biotope.aspx?biotope=JNCCMNCR00000417</t>
  </si>
  <si>
    <t>http://jncc.defra.gov.uk/marine/biotopes/biotope.aspx?biotope=JNCCMNCR00000171</t>
  </si>
  <si>
    <t>http://jncc.defra.gov.uk/marine/biotopes/biotope.aspx?biotope=JNCCMNCR00000182</t>
  </si>
  <si>
    <t>http://jncc.defra.gov.uk/marine/biotopes/biotope.aspx?biotope=JNCCMNCR00000370</t>
  </si>
  <si>
    <t>http://jncc.defra.gov.uk/marine/biotopes/biotope.aspx?biotope=JNCCMNCR00000203</t>
  </si>
  <si>
    <t>http://jncc.defra.gov.uk/marine/biotopes/biotope.aspx?biotope=JNCCMNCR00000737</t>
  </si>
  <si>
    <t>http://jncc.defra.gov.uk/marine/biotopes/biotope.aspx?biotope=JNCCMNCR00001514</t>
  </si>
  <si>
    <t>http://jncc.defra.gov.uk/marine/biotopes/biotope.aspx?biotope=JNCCMNCR00000518</t>
  </si>
  <si>
    <t>http://jncc.defra.gov.uk/marine/biotopes/biotope.aspx?biotope=JNCCMNCR00000533</t>
  </si>
  <si>
    <t>http://jncc.defra.gov.uk/marine/biotopes/biotope.aspx?biotope=JNCCMNCR00000416</t>
  </si>
  <si>
    <t>http://jncc.defra.gov.uk/marine/biotopes/biotope.aspx?biotope=JNCCMNCR00001513</t>
  </si>
  <si>
    <t>http://jncc.defra.gov.uk/marine/biotopes/biotope.aspx?biotope=JNCCMNCR00000500</t>
  </si>
  <si>
    <t>http://jncc.defra.gov.uk/marine/biotopes/biotope.aspx?biotope=JNCCMNCR00001949</t>
  </si>
  <si>
    <t>http://jncc.defra.gov.uk/marine/biotopes/biotope.aspx?biotope=JNCCMNCR00000360</t>
  </si>
  <si>
    <t>http://jncc.defra.gov.uk/marine/biotopes/biotope.aspx?biotope=JNCCMNCR00000492</t>
  </si>
  <si>
    <t>http://jncc.defra.gov.uk/marine/biotopes/biotope.aspx?biotope=JNCCMNCR00000368</t>
  </si>
  <si>
    <t>http://jncc.defra.gov.uk/marine/biotopes/biotope.aspx?biotope=JNCCMNCR00001963</t>
  </si>
  <si>
    <t>http://jncc.defra.gov.uk/marine/biotopes/biotope.aspx?biotope=JNCCMNCR00000423</t>
  </si>
  <si>
    <t>http://jncc.defra.gov.uk/marine/biotopes/biotope.aspx?biotope=JNCCMNCR00000372</t>
  </si>
  <si>
    <t>http://jncc.defra.gov.uk/marine/biotopes/biotope.aspx?biotope=JNCCMNCR00000495</t>
  </si>
  <si>
    <t>http://jncc.defra.gov.uk/marine/biotopes/biotope.aspx?biotope=JNCCMNCR00001517</t>
  </si>
  <si>
    <t>http://jncc.defra.gov.uk/marine/biotopes/biotope.aspx?biotope=JNCCMNCR00000637</t>
  </si>
  <si>
    <t>http://jncc.defra.gov.uk/marine/biotopes/biotope.aspx?biotope=JNCCMNCR00000363</t>
  </si>
  <si>
    <t>http://jncc.defra.gov.uk/marine/biotopes/biotope.aspx?biotope=JNCCMNCR00001976</t>
  </si>
  <si>
    <t>http://jncc.defra.gov.uk/marine/biotopes/biotope.aspx?biotope=JNCCMNCR00001980</t>
  </si>
  <si>
    <t>http://jncc.defra.gov.uk/marine/biotopes/biotope.aspx?biotope=JNCCMNCR00000361</t>
  </si>
  <si>
    <t>http://jncc.defra.gov.uk/marine/biotopes/biotope.aspx?biotope=JNCCMNCR00002017</t>
  </si>
  <si>
    <t>http://jncc.defra.gov.uk/marine/biotopes/biotope.aspx?biotope=JNCCMNCR00000197</t>
  </si>
  <si>
    <t>http://jncc.defra.gov.uk/marine/biotopes/biotope.aspx?biotope=JNCCMNCR00000491</t>
  </si>
  <si>
    <t>http://jncc.defra.gov.uk/marine/biotopes/biotope.aspx?biotope=JNCCMNCR00000365</t>
  </si>
  <si>
    <t>http://jncc.defra.gov.uk/marine/biotopes/biotope.aspx?biotope=JNCCMNCR00000196</t>
  </si>
  <si>
    <t>http://jncc.defra.gov.uk/marine/biotopes/biotope.aspx?biotope=JNCCMNCR00000995</t>
  </si>
  <si>
    <t>http://jncc.defra.gov.uk/marine/biotopes/biotope.aspx?biotope=JNCCMNCR00002016</t>
  </si>
  <si>
    <t>http://jncc.defra.gov.uk/marine/biotopes/biotope.aspx?biotope=JNCCMNCR00000629</t>
  </si>
  <si>
    <t>http://jncc.defra.gov.uk/marine/biotopes/biotope.aspx?biotope=JNCCMNCR00000362</t>
  </si>
  <si>
    <t>http://jncc.defra.gov.uk/marine/biotopes/biotope.aspx?biotope=JNCCMNCR00001975</t>
  </si>
  <si>
    <t>http://jncc.defra.gov.uk/marine/biotopes/biotope.aspx?biotope=JNCCMNCR00001978</t>
  </si>
  <si>
    <t>http://jncc.defra.gov.uk/marine/biotopes/biotope.aspx?biotope=JNCCMNCR00001064</t>
  </si>
  <si>
    <t>http://jncc.defra.gov.uk/marine/biotopes/biotope.aspx?biotope=JNCCMNCR00000367</t>
  </si>
  <si>
    <t>http://jncc.defra.gov.uk/marine/biotopes/biotope.aspx?biotope=JNCCMNCR00000199</t>
  </si>
  <si>
    <t>http://jncc.defra.gov.uk/marine/biotopes/biotope.aspx?biotope=JNCCMNCR00000371</t>
  </si>
  <si>
    <t>http://jncc.defra.gov.uk/marine/biotopes/biotope.aspx?biotope=JNCCMNCR00000364</t>
  </si>
  <si>
    <t>http://jncc.defra.gov.uk/marine/biotopes/biotope.aspx?biotope=JNCCMNCR00000369</t>
  </si>
  <si>
    <t>http://jncc.defra.gov.uk/marine/biotopes/biotope.aspx?biotope=JNCCMNCR00000231</t>
  </si>
  <si>
    <t>http://jncc.defra.gov.uk/marine/biotopes/biotope.aspx?biotope=JNCCMNCR00000351</t>
  </si>
  <si>
    <t>http://jncc.defra.gov.uk/marine/biotopes/biotope.aspx?biotope=JNCCMNCR00000354</t>
  </si>
  <si>
    <t>http://jncc.defra.gov.uk/marine/biotopes/biotope.aspx?biotope=JNCCMNCR00000494</t>
  </si>
  <si>
    <t>http://jncc.defra.gov.uk/marine/biotopes/biotope.aspx?biotope=JNCCMNCR00000631</t>
  </si>
  <si>
    <t>http://jncc.defra.gov.uk/marine/biotopes/biotope.aspx?biotope=JNCCMNCR00000352</t>
  </si>
  <si>
    <t>http://jncc.defra.gov.uk/marine/biotopes/biotope.aspx?biotope=JNCCMNCR00000418</t>
  </si>
  <si>
    <t>http://jncc.defra.gov.uk/marine/biotopes/biotope.aspx?biotope=JNCCMNCR00000419</t>
  </si>
  <si>
    <t>http://jncc.defra.gov.uk/marine/biotopes/biotope.aspx?biotope=JNCCMNCR00001520</t>
  </si>
  <si>
    <t>http://jncc.defra.gov.uk/marine/biotopes/biotope.aspx?biotope=JNCCMNCR00000237</t>
  </si>
  <si>
    <t>http://jncc.defra.gov.uk/marine/biotopes/biotope.aspx?biotope=JNCCMNCR00000236</t>
  </si>
  <si>
    <t>http://jncc.defra.gov.uk/marine/biotopes/biotope.aspx?biotope=JNCCMNCR00000366</t>
  </si>
  <si>
    <t>http://jncc.defra.gov.uk/marine/biotopes/biotope.aspx?biotope=JNCCMNCR00000357</t>
  </si>
  <si>
    <t>http://jncc.defra.gov.uk/marine/biotopes/biotope.aspx?biotope=JNCCMNCR00001160</t>
  </si>
  <si>
    <t>http://jncc.defra.gov.uk/marine/biotopes/biotope.aspx?biotope=JNCCMNCR00001161</t>
  </si>
  <si>
    <t>http://jncc.defra.gov.uk/marine/biotopes/biotope.aspx?biotope=JNCCMNCR00000239</t>
  </si>
  <si>
    <t>http://jncc.defra.gov.uk/marine/biotopes/biotope.aspx?biotope=JNCCMNCR00000764</t>
  </si>
  <si>
    <t>http://jncc.defra.gov.uk/marine/biotopes/biotope.aspx?biotope=JNCCMNCR00000241</t>
  </si>
  <si>
    <t>http://jncc.defra.gov.uk/marine/biotopes/biotope.aspx?biotope=JNCCMNCR00000413</t>
  </si>
  <si>
    <t>http://jncc.defra.gov.uk/marine/biotopes/biotope.aspx?biotope=JNCCMNCR00001516</t>
  </si>
  <si>
    <t>http://jncc.defra.gov.uk/marine/biotopes/biotope.aspx?biotope=JNCCMNCR00000425</t>
  </si>
  <si>
    <t>http://jncc.defra.gov.uk/marine/biotopes/biotope.aspx?biotope=JNCCMNCR00002019</t>
  </si>
  <si>
    <t>http://jncc.defra.gov.uk/marine/biotopes/biotope.aspx?biotope=JNCCMNCR00002020</t>
  </si>
  <si>
    <t>http://jncc.defra.gov.uk/marine/biotopes/biotope.aspx?biotope=JNCCMNCR00002023</t>
  </si>
  <si>
    <t>http://jncc.defra.gov.uk/marine/biotopes/biotope.aspx?biotope=JNCCMNCR00002021</t>
  </si>
  <si>
    <t>http://jncc.defra.gov.uk/marine/biotopes/biotope.aspx?biotope=JNCCMNCR00000383</t>
  </si>
  <si>
    <t>http://jncc.defra.gov.uk/marine/biotopes/biotope.aspx?biotope=JNCCMNCR00002024</t>
  </si>
  <si>
    <t>http://jncc.defra.gov.uk/marine/biotopes/biotope.aspx?biotope=JNCCMNCR00000385</t>
  </si>
  <si>
    <t>http://jncc.defra.gov.uk/marine/biotopes/biotope.aspx?biotope=JNCCMNCR00002025</t>
  </si>
  <si>
    <t>http://jncc.defra.gov.uk/marine/biotopes/biotope.aspx?biotope=JNCCMNCR00002026</t>
  </si>
  <si>
    <t>http://jncc.defra.gov.uk/marine/biotopes/biotope.aspx?biotope=JNCCMNCR00002027</t>
  </si>
  <si>
    <t>http://jncc.defra.gov.uk/marine/biotopes/biotope.aspx?biotope=JNCCMNCR00000781</t>
  </si>
  <si>
    <t>http://jncc.defra.gov.uk/marine/biotopes/biotope.aspx?biotope=JNCCMNCR00000414</t>
  </si>
  <si>
    <t>http://jncc.defra.gov.uk/marine/biotopes/biotope.aspx?biotope=JNCCMNCR00000422</t>
  </si>
  <si>
    <t>http://jncc.defra.gov.uk/marine/biotopes/biotope.aspx?biotope=JNCCMNCR00000202</t>
  </si>
  <si>
    <t>http://jncc.defra.gov.uk/marine/biotopes/biotope.aspx?biotope=JNCCMNCR00000770</t>
  </si>
  <si>
    <t>http://jncc.defra.gov.uk/marine/biotopes/biotope.aspx?biotope=JNCCMNCR00000274</t>
  </si>
  <si>
    <t>http://jncc.defra.gov.uk/marine/biotopes/biotope.aspx?biotope=JNCCMNCR00000269</t>
  </si>
  <si>
    <t>http://jncc.defra.gov.uk/marine/biotopes/biotope.aspx?biotope=JNCCMNCR00001521</t>
  </si>
  <si>
    <t>http://jncc.defra.gov.uk/marine/biotopes/biotope.aspx?biotope=JNCCMNCR00000186</t>
  </si>
  <si>
    <t>http://jncc.defra.gov.uk/marine/biotopes/biotope.aspx?biotope=JNCCMNCR00000769</t>
  </si>
  <si>
    <t>http://jncc.defra.gov.uk/marine/biotopes/biotope.aspx?biotope=JNCCMNCR00000275</t>
  </si>
  <si>
    <t>http://jncc.defra.gov.uk/marine/biotopes/biotope.aspx?biotope=JNCCMNCR00001523</t>
  </si>
  <si>
    <t>http://jncc.defra.gov.uk/marine/biotopes/biotope.aspx?biotope=JNCCMNCR00000188</t>
  </si>
  <si>
    <t>http://jncc.defra.gov.uk/marine/biotopes/biotope.aspx?biotope=JNCCMNCR00000635</t>
  </si>
  <si>
    <t>http://jncc.defra.gov.uk/marine/biotopes/biotope.aspx?biotope=JNCCMNCR00001522</t>
  </si>
  <si>
    <t>http://jncc.defra.gov.uk/marine/biotopes/biotope.aspx?biotope=JNCCMNCR00000187</t>
  </si>
  <si>
    <t>http://jncc.defra.gov.uk/marine/biotopes/biotope.aspx?biotope=JNCCMNCR00000642</t>
  </si>
  <si>
    <t>http://jncc.defra.gov.uk/marine/biotopes/biotope.aspx?biotope=JNCCMNCR00001846</t>
  </si>
  <si>
    <t>http://jncc.defra.gov.uk/marine/biotopes/biotope.aspx?biotope=JNCCMNCR00001860</t>
  </si>
  <si>
    <t>http://jncc.defra.gov.uk/marine/biotopes/biotope.aspx?biotope=JNCCMNCR00000001</t>
  </si>
  <si>
    <t>http://jncc.defra.gov.uk/marine/biotopes/biotope.aspx?biotope=JNCCMNCR00001544</t>
  </si>
  <si>
    <t>http://jncc.defra.gov.uk/marine/biotopes/biotope.aspx?biotope=JNCCMNCR00002180</t>
  </si>
  <si>
    <t>http://jncc.defra.gov.uk/marine/biotopes/biotope.aspx?biotope=JNCCMNCR00001570</t>
  </si>
  <si>
    <t>http://jncc.defra.gov.uk/marine/biotopes/biotope.aspx?biotope=JNCCMNCR00002181</t>
  </si>
  <si>
    <t>http://jncc.defra.gov.uk/marine/biotopes/biotope.aspx?biotope=JNCCMNCR00002182</t>
  </si>
  <si>
    <t>http://jncc.defra.gov.uk/marine/biotopes/biotope.aspx?biotope=JNCCMNCR00002183</t>
  </si>
  <si>
    <t>http://jncc.defra.gov.uk/marine/biotopes/biotope.aspx?biotope=JNCCMNCR00002184</t>
  </si>
  <si>
    <t>http://jncc.defra.gov.uk/marine/biotopes/biotope.aspx?biotope=JNCCMNCR00002185</t>
  </si>
  <si>
    <t>http://jncc.defra.gov.uk/marine/biotopes/biotope.aspx?biotope=JNCCMNCR00002186</t>
  </si>
  <si>
    <t>http://jncc.defra.gov.uk/marine/biotopes/biotope.aspx?biotope=JNCCMNCR00001220</t>
  </si>
  <si>
    <t>http://jncc.defra.gov.uk/marine/biotopes/biotope.aspx?biotope=JNCCMNCR00000312</t>
  </si>
  <si>
    <t>http://jncc.defra.gov.uk/marine/biotopes/biotope.aspx?biotope=JNCCMNCR00000551</t>
  </si>
  <si>
    <t>http://jncc.defra.gov.uk/marine/biotopes/biotope.aspx?biotope=JNCCMNCR00001061</t>
  </si>
  <si>
    <t>http://jncc.defra.gov.uk/marine/biotopes/biotope.aspx?biotope=JNCCMNCR00000342</t>
  </si>
  <si>
    <t>http://jncc.defra.gov.uk/marine/biotopes/biotope.aspx?biotope=JNCCMNCR00000277</t>
  </si>
  <si>
    <t>http://jncc.defra.gov.uk/marine/biotopes/biotope.aspx?biotope=JNCCMNCR00001524</t>
  </si>
  <si>
    <t>http://jncc.defra.gov.uk/marine/biotopes/biotope.aspx?biotope=JNCCMNCR00002187</t>
  </si>
  <si>
    <t>http://jncc.defra.gov.uk/marine/biotopes/biotope.aspx?biotope=JNCCMNCR00000375</t>
  </si>
  <si>
    <t>http://jncc.defra.gov.uk/marine/biotopes/biotope.aspx?biotope=JNCCMNCR00000347</t>
  </si>
  <si>
    <t>http://jncc.defra.gov.uk/marine/biotopes/biotope.aspx?biotope=JNCCMNCR00001528</t>
  </si>
  <si>
    <t>http://jncc.defra.gov.uk/marine/biotopes/biotope.aspx?biotope=JNCCMNCR00001224</t>
  </si>
  <si>
    <t>http://jncc.defra.gov.uk/marine/biotopes/biotope.aspx?biotope=JNCCMNCR00002188</t>
  </si>
  <si>
    <t>http://jncc.defra.gov.uk/marine/biotopes/biotope.aspx?biotope=JNCCMNCR00001223</t>
  </si>
  <si>
    <t>http://jncc.defra.gov.uk/marine/biotopes/biotope.aspx?biotope=JNCCMNCR00002189</t>
  </si>
  <si>
    <t>http://jncc.defra.gov.uk/marine/biotopes/biotope.aspx?biotope=JNCCMNCR00000348</t>
  </si>
  <si>
    <t>http://jncc.defra.gov.uk/marine/biotopes/biotope.aspx?biotope=JNCCMNCR00002190</t>
  </si>
  <si>
    <t>http://jncc.defra.gov.uk/marine/biotopes/biotope.aspx?biotope=JNCCMNCR00000313</t>
  </si>
  <si>
    <t>http://jncc.defra.gov.uk/marine/biotopes/biotope.aspx?biotope=JNCCMNCR00001225</t>
  </si>
  <si>
    <t>http://jncc.defra.gov.uk/marine/biotopes/biotope.aspx?biotope=JNCCMNCR00001577</t>
  </si>
  <si>
    <t>http://jncc.defra.gov.uk/marine/biotopes/biotope.aspx?biotope=JNCCMNCR00001593</t>
  </si>
  <si>
    <t>http://jncc.defra.gov.uk/marine/biotopes/biotope.aspx?biotope=JNCCMNCR00001590</t>
  </si>
  <si>
    <t>http://jncc.defra.gov.uk/marine/biotopes/biotope.aspx?biotope=JNCCMNCR00001592</t>
  </si>
  <si>
    <t>http://jncc.defra.gov.uk/marine/biotopes/biotope.aspx?biotope=JNCCMNCR00001584</t>
  </si>
  <si>
    <t>http://jncc.defra.gov.uk/marine/biotopes/biotope.aspx?biotope=JNCCMNCR00001527</t>
  </si>
  <si>
    <t>http://jncc.defra.gov.uk/marine/biotopes/biotope.aspx?biotope=JNCCMNCR00001519</t>
  </si>
  <si>
    <t>http://jncc.defra.gov.uk/marine/biotopes/biotope.aspx?biotope=JNCCMNCR00001583</t>
  </si>
  <si>
    <t>http://jncc.defra.gov.uk/marine/biotopes/biotope.aspx?biotope=JNCCMNCR00000350</t>
  </si>
  <si>
    <t>http://jncc.defra.gov.uk/marine/biotopes/biotope.aspx?biotope=JNCCMNCR00001526</t>
  </si>
  <si>
    <t>http://jncc.defra.gov.uk/marine/biotopes/biotope.aspx?biotope=JNCCMNCR00001525</t>
  </si>
  <si>
    <t>http://jncc.defra.gov.uk/marine/biotopes/biotope.aspx?biotope=JNCCMNCR00000349</t>
  </si>
  <si>
    <t>http://jncc.defra.gov.uk/marine/biotopes/biotope.aspx?biotope=JNCCMNCR00000198</t>
  </si>
  <si>
    <t>http://jncc.defra.gov.uk/marine/biotopes/biotope.aspx?biotope=JNCCMNCR00001515</t>
  </si>
  <si>
    <t>http://jncc.defra.gov.uk/marine/biotopes/biotope.aspx?biotope=JNCCMNCR00000204</t>
  </si>
  <si>
    <t>http://jncc.defra.gov.uk/marine/biotopes/biotope.aspx?biotope=JNCCMNCR00000004</t>
  </si>
  <si>
    <t>http://jncc.defra.gov.uk/marine/biotopes/biotope.aspx?biotope=JNCCMNCR00000063</t>
  </si>
  <si>
    <t>http://jncc.defra.gov.uk/marine/biotopes/biotope.aspx?biotope=JNCCMNCR00002030</t>
  </si>
  <si>
    <t>http://jncc.defra.gov.uk/marine/biotopes/biotope.aspx?biotope=JNCCMNCR00002028</t>
  </si>
  <si>
    <t>http://jncc.defra.gov.uk/marine/biotopes/biotope.aspx?biotope=JNCCMNCR00001953</t>
  </si>
  <si>
    <t>http://jncc.defra.gov.uk/marine/biotopes/biotope.aspx?biotope=JNCCMNCR00000007</t>
  </si>
  <si>
    <t>http://jncc.defra.gov.uk/marine/biotopes/biotope.aspx?biotope=JNCCMNCR00001955</t>
  </si>
  <si>
    <t>http://jncc.defra.gov.uk/marine/biotopes/biotope.aspx?biotope=JNCCMNCR00001529</t>
  </si>
  <si>
    <t>http://jncc.defra.gov.uk/marine/biotopes/biotope.aspx?biotope=JNCCMNCR00000767</t>
  </si>
  <si>
    <t>http://jncc.defra.gov.uk/marine/biotopes/biotope.aspx?biotope=JNCCMNCR00000376</t>
  </si>
  <si>
    <t>http://jncc.defra.gov.uk/marine/biotopes/biotope.aspx?biotope=JNCCMNCR00000377</t>
  </si>
  <si>
    <t>http://jncc.defra.gov.uk/marine/biotopes/biotope.aspx?biotope=JNCCMNCR00000683</t>
  </si>
  <si>
    <t>http://jncc.defra.gov.uk/marine/biotopes/biotope.aspx?biotope=JNCCMNCR00000678</t>
  </si>
  <si>
    <t>http://jncc.defra.gov.uk/marine/biotopes/biotope.aspx?biotope=JNCCMNCR00000685</t>
  </si>
  <si>
    <t>http://jncc.defra.gov.uk/marine/biotopes/biotope.aspx?biotope=JNCCMNCR00001507</t>
  </si>
  <si>
    <t>http://jncc.defra.gov.uk/marine/biotopes/biotope.aspx?biotope=JNCCMNCR00001184</t>
  </si>
  <si>
    <t>http://jncc.defra.gov.uk/marine/biotopes/biotope.aspx?biotope=JNCCMNCR00000714</t>
  </si>
  <si>
    <t>http://jncc.defra.gov.uk/marine/biotopes/biotope.aspx?biotope=JNCCMNCR00000686</t>
  </si>
  <si>
    <t>http://jncc.defra.gov.uk/marine/biotopes/biotope.aspx?biotope=JNCCMNCR00000228</t>
  </si>
  <si>
    <t>http://jncc.defra.gov.uk/marine/biotopes/biotope.aspx?biotope=JNCCMNCR00000719</t>
  </si>
  <si>
    <t>http://jncc.defra.gov.uk/marine/biotopes/biotope.aspx?biotope=JNCCMNCR00000384</t>
  </si>
  <si>
    <t>http://jncc.defra.gov.uk/marine/biotopes/biotope.aspx?biotope=JNCCMNCR00001534</t>
  </si>
  <si>
    <t>http://jncc.defra.gov.uk/marine/biotopes/biotope.aspx?biotope=JNCCMNCR00000386</t>
  </si>
  <si>
    <t>http://jncc.defra.gov.uk/marine/biotopes/biotope.aspx?biotope=JNCCMNCR00000682</t>
  </si>
  <si>
    <t>http://jncc.defra.gov.uk/marine/biotopes/biotope.aspx?biotope=JNCCMNCR00000690</t>
  </si>
  <si>
    <t>http://jncc.defra.gov.uk/marine/biotopes/biotope.aspx?biotope=JNCCMNCR00002064</t>
  </si>
  <si>
    <t>http://jncc.defra.gov.uk/marine/biotopes/biotope.aspx?biotope=JNCCMNCR00000695</t>
  </si>
  <si>
    <t>http://jncc.defra.gov.uk/marine/biotopes/biotope.aspx?biotope=JNCCMNCR00000697</t>
  </si>
  <si>
    <t>http://jncc.defra.gov.uk/marine/biotopes/biotope.aspx?biotope=JNCCMNCR00000725</t>
  </si>
  <si>
    <t>http://jncc.defra.gov.uk/marine/biotopes/biotope.aspx?biotope=JNCCMNCR00000009</t>
  </si>
  <si>
    <t>http://jncc.defra.gov.uk/marine/biotopes/biotope.aspx?biotope=JNCCMNCR00001532</t>
  </si>
  <si>
    <t>http://jncc.defra.gov.uk/marine/biotopes/biotope.aspx?biotope=JNCCMNCR00000493</t>
  </si>
  <si>
    <t>http://jncc.defra.gov.uk/marine/biotopes/biotope.aspx?biotope=JNCCMNCR00000379</t>
  </si>
  <si>
    <t>http://jncc.defra.gov.uk/marine/biotopes/biotope.aspx?biotope=JNCCMNCR00000496</t>
  </si>
  <si>
    <t>http://jncc.defra.gov.uk/marine/biotopes/biotope.aspx?biotope=JNCCMNCR00000415</t>
  </si>
  <si>
    <t>http://jncc.defra.gov.uk/marine/biotopes/biotope.aspx?biotope=JNCCMNCR00001957</t>
  </si>
  <si>
    <t>http://jncc.defra.gov.uk/marine/biotopes/biotope.aspx?biotope=JNCCMNCR00000698</t>
  </si>
  <si>
    <t>http://jncc.defra.gov.uk/marine/biotopes/biotope.aspx?biotope=JNCCMNCR00000721</t>
  </si>
  <si>
    <t>http://jncc.defra.gov.uk/marine/biotopes/biotope.aspx?biotope=JNCCMNCR00000006</t>
  </si>
  <si>
    <t>http://jncc.defra.gov.uk/marine/biotopes/biotope.aspx?biotope=JNCCMNCR00000319</t>
  </si>
  <si>
    <t>http://jncc.defra.gov.uk/marine/biotopes/biotope.aspx?biotope=JNCCMNCR00000320</t>
  </si>
  <si>
    <t>http://jncc.defra.gov.uk/marine/biotopes/biotope.aspx?biotope=JNCCMNCR00000731</t>
  </si>
  <si>
    <t>http://jncc.defra.gov.uk/marine/biotopes/biotope.aspx?biotope=JNCCMNCR00000680</t>
  </si>
  <si>
    <t>http://jncc.defra.gov.uk/marine/biotopes/biotope.aspx?biotope=JNCCMNCR00000715</t>
  </si>
  <si>
    <t>http://jncc.defra.gov.uk/marine/biotopes/biotope.aspx?biotope=JNCCMNCR00000687</t>
  </si>
  <si>
    <t>http://jncc.defra.gov.uk/marine/biotopes/biotope.aspx?biotope=JNCCMNCR00000720</t>
  </si>
  <si>
    <t>http://jncc.defra.gov.uk/marine/biotopes/biotope.aspx?biotope=JNCCMNCR00000723</t>
  </si>
  <si>
    <t>http://jncc.defra.gov.uk/marine/biotopes/biotope.aspx?biotope=JNCCMNCR00001934</t>
  </si>
  <si>
    <t>http://jncc.defra.gov.uk/marine/biotopes/biotope.aspx?biotope=JNCCMNCR00001533</t>
  </si>
  <si>
    <t>http://jncc.defra.gov.uk/marine/biotopes/biotope.aspx?biotope=JNCCMNCR00000233</t>
  </si>
  <si>
    <t>http://jncc.defra.gov.uk/marine/biotopes/biotope.aspx?biotope=JNCCMNCR00001931</t>
  </si>
  <si>
    <t>http://jncc.defra.gov.uk/marine/biotopes/biotope.aspx?biotope=JNCCMNCR00000378</t>
  </si>
  <si>
    <t>http://jncc.defra.gov.uk/marine/biotopes/biotope.aspx?biotope=JNCCMNCR00001851</t>
  </si>
  <si>
    <t>http://jncc.defra.gov.uk/marine/biotopes/biotope.aspx?biotope=JNCCMNCR00001852</t>
  </si>
  <si>
    <t>http://jncc.defra.gov.uk/marine/biotopes/biotope.aspx?biotope=JNCCMNCR00001853</t>
  </si>
  <si>
    <t>http://jncc.defra.gov.uk/marine/biotopes/biotope.aspx?biotope=JNCCMNCR00000709</t>
  </si>
  <si>
    <t>http://jncc.defra.gov.uk/marine/biotopes/biotope.aspx?biotope=JNCCMNCR00001954</t>
  </si>
  <si>
    <t>http://jncc.defra.gov.uk/marine/biotopes/biotope.aspx?biotope=JNCCMNCR00001536</t>
  </si>
  <si>
    <t>http://jncc.defra.gov.uk/marine/biotopes/biotope.aspx?biotope=JNCCMNCR00000733</t>
  </si>
  <si>
    <t>http://jncc.defra.gov.uk/marine/biotopes/biotope.aspx?biotope=JNCCMNCR00000701</t>
  </si>
  <si>
    <t>http://jncc.defra.gov.uk/marine/biotopes/biotope.aspx?biotope=JNCCMNCR00000681</t>
  </si>
  <si>
    <t>http://jncc.defra.gov.uk/marine/biotopes/biotope.aspx?biotope=JNCCMNCR00000716</t>
  </si>
  <si>
    <t>http://jncc.defra.gov.uk/marine/biotopes/biotope.aspx?biotope=JNCCMNCR00001620</t>
  </si>
  <si>
    <t>http://jncc.defra.gov.uk/marine/biotopes/biotope.aspx?biotope=JNCCMNCR00000722</t>
  </si>
  <si>
    <t>http://jncc.defra.gov.uk/marine/biotopes/biotope.aspx?biotope=JNCCMNCR00000381</t>
  </si>
  <si>
    <t>http://jncc.defra.gov.uk/marine/biotopes/biotope.aspx?biotope=JNCCMNCR00000382</t>
  </si>
  <si>
    <t>http://jncc.defra.gov.uk/marine/biotopes/biotope.aspx?biotope=JNCCMNCR00000717</t>
  </si>
  <si>
    <t>http://jncc.defra.gov.uk/marine/biotopes/biotope.aspx?biotope=JNCCMNCR00000885</t>
  </si>
  <si>
    <t>http://jncc.defra.gov.uk/marine/biotopes/biotope.aspx?biotope=JNCCMNCR00001833</t>
  </si>
  <si>
    <t>http://jncc.defra.gov.uk/marine/biotopes/biotope.aspx?biotope=JNCCMNCR00002080</t>
  </si>
  <si>
    <t>http://jncc.defra.gov.uk/marine/biotopes/biotope.aspx?biotope=JNCCMNCR00000235</t>
  </si>
  <si>
    <t>http://jncc.defra.gov.uk/marine/biotopes/biotope.aspx?biotope=JNCCMNCR00000708</t>
  </si>
  <si>
    <t>http://jncc.defra.gov.uk/marine/biotopes/biotope.aspx?biotope=JNCCMNCR00000704</t>
  </si>
  <si>
    <t>http://jncc.defra.gov.uk/marine/biotopes/biotope.aspx?biotope=JNCCMNCR00000705</t>
  </si>
  <si>
    <t>http://jncc.defra.gov.uk/marine/biotopes/biotope.aspx?biotope=JNCCMNCR00001964</t>
  </si>
  <si>
    <t>http://jncc.defra.gov.uk/marine/biotopes/biotope.aspx?biotope=JNCCMNCR00000707</t>
  </si>
  <si>
    <t>http://jncc.defra.gov.uk/marine/biotopes/biotope.aspx?biotope=JNCCMNCR00001099</t>
  </si>
  <si>
    <t>http://jncc.defra.gov.uk/marine/biotopes/biotope.aspx?biotope=JNCCMNCR00000676</t>
  </si>
  <si>
    <t>http://jncc.defra.gov.uk/marine/biotopes/biotope.aspx?biotope=JNCCMNCR00001539</t>
  </si>
  <si>
    <t>http://jncc.defra.gov.uk/marine/biotopes/biotope.aspx?biotope=JNCCMNCR00000712</t>
  </si>
  <si>
    <t>http://jncc.defra.gov.uk/marine/biotopes/biotope.aspx?biotope=JNCCMNCR00000711</t>
  </si>
  <si>
    <t>http://jncc.defra.gov.uk/marine/biotopes/biotope.aspx?biotope=JNCCMNCR00000729</t>
  </si>
  <si>
    <t>http://jncc.defra.gov.uk/marine/biotopes/biotope.aspx?biotope=JNCCMNCR00000713</t>
  </si>
  <si>
    <t>http://jncc.defra.gov.uk/marine/biotopes/biotope.aspx?biotope=JNCCMNCR00001801</t>
  </si>
  <si>
    <t>http://jncc.defra.gov.uk/marine/biotopes/biotope.aspx?biotope=JNCCMNCR00001531</t>
  </si>
  <si>
    <t>http://jncc.defra.gov.uk/marine/biotopes/biotope.aspx?biotope=JNCCMNCR00001204</t>
  </si>
  <si>
    <t>http://jncc.defra.gov.uk/marine/biotopes/biotope.aspx?biotope=JNCCMNCR00000207</t>
  </si>
  <si>
    <t>http://jncc.defra.gov.uk/marine/biotopes/biotope.aspx?biotope=JNCCMNCR00000230</t>
  </si>
  <si>
    <t>http://jncc.defra.gov.uk/marine/biotopes/biotope.aspx?biotope=JNCCMNCR00000691</t>
  </si>
  <si>
    <t>http://jncc.defra.gov.uk/marine/biotopes/biotope.aspx?biotope=JNCCMNCR00000732</t>
  </si>
  <si>
    <t>http://jncc.defra.gov.uk/marine/biotopes/biotope.aspx?biotope=JNCCMNCR00001105</t>
  </si>
  <si>
    <t>http://jncc.defra.gov.uk/marine/biotopes/biotope.aspx?biotope=JNCCMNCR00001506</t>
  </si>
  <si>
    <t>http://jncc.defra.gov.uk/marine/biotopes/biotope.aspx?biotope=JNCCMNCR00000693</t>
  </si>
  <si>
    <t>http://jncc.defra.gov.uk/marine/biotopes/biotope.aspx?biotope=JNCCMNCR00001501</t>
  </si>
  <si>
    <t>http://jncc.defra.gov.uk/marine/biotopes/biotope.aspx?biotope=JNCCMNCR00001510</t>
  </si>
  <si>
    <t>http://jncc.defra.gov.uk/marine/biotopes/biotope.aspx?biotope=JNCCMNCR00002118</t>
  </si>
  <si>
    <t>http://jncc.defra.gov.uk/marine/biotopes/biotope.aspx?biotope=JNCCMNCR00002121</t>
  </si>
  <si>
    <t>http://jncc.defra.gov.uk/marine/biotopes/biotope.aspx?biotope=JNCCMNCR00000669</t>
  </si>
  <si>
    <t>http://jncc.defra.gov.uk/marine/biotopes/biotope.aspx?biotope=JNCCMNCR00002101</t>
  </si>
  <si>
    <t>http://jncc.defra.gov.uk/marine/biotopes/biotope.aspx?biotope=JNCCMNCR00001164</t>
  </si>
  <si>
    <t>http://jncc.defra.gov.uk/marine/biotopes/biotope.aspx?biotope=JNCCMNCR00002191</t>
  </si>
  <si>
    <t>http://jncc.defra.gov.uk/marine/biotopes/biotope.aspx?biotope=JNCCMNCR00000728</t>
  </si>
  <si>
    <t>http://jncc.defra.gov.uk/marine/biotopes/biotope.aspx?biotope=JNCCMNCR00002113</t>
  </si>
  <si>
    <t>http://jncc.defra.gov.uk/marine/biotopes/biotope.aspx?biotope=JNCCMNCR00002123</t>
  </si>
  <si>
    <t>http://jncc.defra.gov.uk/marine/biotopes/biotope.aspx?biotope=JNCCMNCR00002134</t>
  </si>
  <si>
    <t>http://jncc.defra.gov.uk/marine/biotopes/biotope.aspx?biotope=JNCCMNCR00002135</t>
  </si>
  <si>
    <t>http://jncc.defra.gov.uk/marine/biotopes/biotope.aspx?biotope=JNCCMNCR00002136</t>
  </si>
  <si>
    <t>http://jncc.defra.gov.uk/marine/biotopes/biotope.aspx?biotope=JNCCMNCR00002137</t>
  </si>
  <si>
    <t>http://jncc.defra.gov.uk/marine/biotopes/biotope.aspx?biotope=JNCCMNCR00000181</t>
  </si>
  <si>
    <t>http://jncc.defra.gov.uk/marine/biotopes/biotope.aspx?biotope=JNCCMNCR00002138</t>
  </si>
  <si>
    <t>http://jncc.defra.gov.uk/marine/biotopes/biotope.aspx?biotope=JNCCMNCR00002139</t>
  </si>
  <si>
    <t>http://jncc.defra.gov.uk/marine/biotopes/biotope.aspx?biotope=JNCCMNCR00002141</t>
  </si>
  <si>
    <t>http://jncc.defra.gov.uk/marine/biotopes/biotope.aspx?biotope=JNCCMNCR00002142</t>
  </si>
  <si>
    <t>http://jncc.defra.gov.uk/marine/biotopes/biotope.aspx?biotope=JNCCMNCR00002140</t>
  </si>
  <si>
    <t>http://jncc.defra.gov.uk/marine/biotopes/biotope.aspx?biotope=JNCCMNCR00001180</t>
  </si>
  <si>
    <t>http://jncc.defra.gov.uk/marine/biotopes/biotope.aspx?biotope=JNCCMNCR00001843</t>
  </si>
  <si>
    <t>http://jncc.defra.gov.uk/marine/biotopes/biotope.aspx?biotope=JNCCMNCR00002143</t>
  </si>
  <si>
    <t>http://jncc.defra.gov.uk/marine/biotopes/biotope.aspx?biotope=JNCCMNCR00002144</t>
  </si>
  <si>
    <t>http://jncc.defra.gov.uk/marine/biotopes/biotope.aspx?biotope=JNCCMNCR00000380</t>
  </si>
  <si>
    <t>http://jncc.defra.gov.uk/marine/biotopes/biotope.aspx?biotope=JNCCMNCR00002119</t>
  </si>
  <si>
    <t>http://jncc.defra.gov.uk/marine/biotopes/biotope.aspx?biotope=JNCCMNCR00002124</t>
  </si>
  <si>
    <t>http://jncc.defra.gov.uk/marine/biotopes/biotope.aspx?biotope=JNCCMNCR00002145</t>
  </si>
  <si>
    <t>http://jncc.defra.gov.uk/marine/biotopes/biotope.aspx?biotope=JNCCMNCR00002146</t>
  </si>
  <si>
    <t>http://jncc.defra.gov.uk/marine/biotopes/biotope.aspx?biotope=JNCCMNCR00002147</t>
  </si>
  <si>
    <t>http://jncc.defra.gov.uk/marine/biotopes/biotope.aspx?biotope=JNCCMNCR00002148</t>
  </si>
  <si>
    <t>http://jncc.defra.gov.uk/marine/biotopes/biotope.aspx?biotope=JNCCMNCR00002149</t>
  </si>
  <si>
    <t>http://jncc.defra.gov.uk/marine/biotopes/biotope.aspx?biotope=JNCCMNCR00002150</t>
  </si>
  <si>
    <t>http://jncc.defra.gov.uk/marine/biotopes/biotope.aspx?biotope=JNCCMNCR00002151</t>
  </si>
  <si>
    <t>http://jncc.defra.gov.uk/marine/biotopes/biotope.aspx?biotope=JNCCMNCR00002152</t>
  </si>
  <si>
    <t>http://jncc.defra.gov.uk/marine/biotopes/biotope.aspx?biotope=JNCCMNCR00002153</t>
  </si>
  <si>
    <t>http://jncc.defra.gov.uk/marine/biotopes/biotope.aspx?biotope=JNCCMNCR00002154</t>
  </si>
  <si>
    <t>http://jncc.defra.gov.uk/marine/biotopes/biotope.aspx?biotope=JNCCMNCR00002155</t>
  </si>
  <si>
    <t>http://jncc.defra.gov.uk/marine/biotopes/biotope.aspx?biotope=JNCCMNCR00002156</t>
  </si>
  <si>
    <t>http://jncc.defra.gov.uk/marine/biotopes/biotope.aspx?biotope=JNCCMNCR00002157</t>
  </si>
  <si>
    <t>http://jncc.defra.gov.uk/marine/biotopes/biotope.aspx?biotope=JNCCMNCR00002158</t>
  </si>
  <si>
    <t>http://jncc.defra.gov.uk/marine/biotopes/biotope.aspx?biotope=JNCCMNCR00000736</t>
  </si>
  <si>
    <t>http://jncc.defra.gov.uk/marine/biotopes/biotope.aspx?biotope=JNCCMNCR00002125</t>
  </si>
  <si>
    <t>http://jncc.defra.gov.uk/marine/biotopes/biotope.aspx?biotope=JNCCMNCR00002159</t>
  </si>
  <si>
    <t>http://jncc.defra.gov.uk/marine/biotopes/biotope.aspx?biotope=JNCCMNCR00002160</t>
  </si>
  <si>
    <t>http://jncc.defra.gov.uk/marine/biotopes/biotope.aspx?biotope=JNCCMNCR00002161</t>
  </si>
  <si>
    <t>http://jncc.defra.gov.uk/marine/biotopes/biotope.aspx?biotope=JNCCMNCR00002126</t>
  </si>
  <si>
    <t>http://jncc.defra.gov.uk/marine/biotopes/biotope.aspx?biotope=JNCCMNCR00002162</t>
  </si>
  <si>
    <t>http://jncc.defra.gov.uk/marine/biotopes/biotope.aspx?biotope=JNCCMNCR00002163</t>
  </si>
  <si>
    <t>http://jncc.defra.gov.uk/marine/biotopes/biotope.aspx?biotope=JNCCMNCR00000270</t>
  </si>
  <si>
    <t>http://jncc.defra.gov.uk/marine/biotopes/biotope.aspx?biotope=JNCCMNCR00002127</t>
  </si>
  <si>
    <t>http://jncc.defra.gov.uk/marine/biotopes/biotope.aspx?biotope=JNCCMNCR00002164</t>
  </si>
  <si>
    <t>http://jncc.defra.gov.uk/marine/biotopes/biotope.aspx?biotope=JNCCMNCR00002165</t>
  </si>
  <si>
    <t>http://jncc.defra.gov.uk/marine/biotopes/biotope.aspx?biotope=JNCCMNCR00002128</t>
  </si>
  <si>
    <t>http://jncc.defra.gov.uk/marine/biotopes/biotope.aspx?biotope=JNCCMNCR00002166</t>
  </si>
  <si>
    <t>http://jncc.defra.gov.uk/marine/biotopes/biotope.aspx?biotope=JNCCMNCR00002167</t>
  </si>
  <si>
    <t>http://jncc.defra.gov.uk/marine/biotopes/biotope.aspx?biotope=JNCCMNCR00002168</t>
  </si>
  <si>
    <t>http://jncc.defra.gov.uk/marine/biotopes/biotope.aspx?biotope=JNCCMNCR00002169</t>
  </si>
  <si>
    <t>http://jncc.defra.gov.uk/marine/biotopes/biotope.aspx?biotope=JNCCMNCR00002120</t>
  </si>
  <si>
    <t>http://jncc.defra.gov.uk/marine/biotopes/biotope.aspx?biotope=JNCCMNCR00002129</t>
  </si>
  <si>
    <t>http://jncc.defra.gov.uk/marine/biotopes/biotope.aspx?biotope=JNCCMNCR00002170</t>
  </si>
  <si>
    <t>http://jncc.defra.gov.uk/marine/biotopes/biotope.aspx?biotope=JNCCMNCR00002171</t>
  </si>
  <si>
    <t>http://jncc.defra.gov.uk/marine/biotopes/biotope.aspx?biotope=JNCCMNCR00002172</t>
  </si>
  <si>
    <t>http://jncc.defra.gov.uk/marine/biotopes/biotope.aspx?biotope=JNCCMNCR00002173</t>
  </si>
  <si>
    <t>http://jncc.defra.gov.uk/marine/biotopes/biotope.aspx?biotope=JNCCMNCR00002174</t>
  </si>
  <si>
    <t>http://jncc.defra.gov.uk/marine/biotopes/biotope.aspx?biotope=JNCCMNCR00002175</t>
  </si>
  <si>
    <t>http://jncc.defra.gov.uk/marine/biotopes/biotope.aspx?biotope=JNCCMNCR00002176</t>
  </si>
  <si>
    <t>http://jncc.defra.gov.uk/marine/biotopes/biotope.aspx?biotope=JNCCMNCR00002177</t>
  </si>
  <si>
    <t>http://jncc.defra.gov.uk/marine/biotopes/biotope.aspx?biotope=JNCCMNCR00001550</t>
  </si>
  <si>
    <t>http://jncc.defra.gov.uk/marine/biotopes/biotope.aspx?biotope=JNCCMNCR00001546</t>
  </si>
  <si>
    <t>http://jncc.defra.gov.uk/marine/biotopes/biotope.aspx?biotope=JNCCMNCR00000662</t>
  </si>
  <si>
    <t>http://jncc.defra.gov.uk/marine/biotopes/biotope.aspx?biotope=JNCCMNCR00002130</t>
  </si>
  <si>
    <t>http://jncc.defra.gov.uk/marine/biotopes/biotope.aspx?biotope=JNCCMNCR00001950</t>
  </si>
  <si>
    <t>http://jncc.defra.gov.uk/marine/biotopes/biotope.aspx?biotope=JNCCMNCR00002178</t>
  </si>
  <si>
    <t>http://jncc.defra.gov.uk/marine/biotopes/biotope.aspx?biotope=JNCCMNCR00000318</t>
  </si>
  <si>
    <t>http://jncc.defra.gov.uk/marine/biotopes/biotope.aspx?biotope=JNCCMNCR00002034</t>
  </si>
  <si>
    <t>http://jncc.defra.gov.uk/marine/biotopes/biotope.aspx?biotope=JNCCMNCR00002033</t>
  </si>
  <si>
    <t>http://jncc.defra.gov.uk/marine/biotopes/biotope.aspx?biotope=JNCCMNCR00002035</t>
  </si>
  <si>
    <t>http://jncc.defra.gov.uk/marine/biotopes/biotope.aspx?biotope=JNCCMNCR00001942</t>
  </si>
  <si>
    <t>http://jncc.defra.gov.uk/marine/biotopes/biotope.aspx?biotope=JNCCMNCR00000169</t>
  </si>
  <si>
    <t>http://jncc.defra.gov.uk/marine/biotopes/biotope.aspx?biotope=JNCCMNCR00001981</t>
  </si>
  <si>
    <t>http://jncc.defra.gov.uk/marine/biotopes/biotope.aspx?biotope=JNCCMNCR00002008</t>
  </si>
  <si>
    <t>http://jncc.defra.gov.uk/marine/biotopes/biotope.aspx?biotope=JNCCMNCR00001999</t>
  </si>
  <si>
    <t>http://jncc.defra.gov.uk/marine/biotopes/biotope.aspx?biotope=JNCCMNCR00001984</t>
  </si>
  <si>
    <t>http://jncc.defra.gov.uk/marine/biotopes/biotope.aspx?biotope=JNCCMNCR00000355</t>
  </si>
  <si>
    <t>http://jncc.defra.gov.uk/marine/biotopes/biotope.aspx?biotope=JNCCMNCR00002088</t>
  </si>
  <si>
    <t>http://jncc.defra.gov.uk/marine/biotopes/biotope.aspx?biotope=JNCCMNCR00000659</t>
  </si>
  <si>
    <t>http://jncc.defra.gov.uk/marine/biotopes/biotope.aspx?biotope=JNCCMNCR00002012</t>
  </si>
  <si>
    <t>http://jncc.defra.gov.uk/marine/biotopes/biotope.aspx?biotope=JNCCMNCR00002002</t>
  </si>
  <si>
    <t>http://jncc.defra.gov.uk/marine/biotopes/biotope.aspx?biotope=JNCCMNCR00000170</t>
  </si>
  <si>
    <t>http://jncc.defra.gov.uk/marine/biotopes/biotope.aspx?biotope=JNCCMNCR00001091</t>
  </si>
  <si>
    <t>http://jncc.defra.gov.uk/marine/biotopes/biotope.aspx?biotope=JNCCMNCR00000315</t>
  </si>
  <si>
    <t>http://jncc.defra.gov.uk/marine/biotopes/biotope.aspx?biotope=JNCCMNCR00000208</t>
  </si>
  <si>
    <t>http://jncc.defra.gov.uk/marine/biotopes/biotope.aspx?biotope=JNCCMNCR00000232</t>
  </si>
  <si>
    <t>http://jncc.defra.gov.uk/marine/biotopes/biotope.aspx?biotope=JNCCMNCR00002036</t>
  </si>
  <si>
    <t>http://jncc.defra.gov.uk/marine/biotopes/biotope.aspx?biotope=JNCCMNCR00001226</t>
  </si>
  <si>
    <t>http://jncc.defra.gov.uk/marine/biotopes/biotope.aspx?biotope=JNCCMNCR00001557</t>
  </si>
  <si>
    <t>http://jncc.defra.gov.uk/marine/biotopes/biotope.aspx?biotope=JNCCMNCR00000229</t>
  </si>
  <si>
    <t>http://jncc.defra.gov.uk/marine/biotopes/biotope.aspx?biotope=JNCCMNCR00001190</t>
  </si>
  <si>
    <t>http://jncc.defra.gov.uk/marine/biotopes/biotope.aspx?biotope=JNCCMNCR00001189</t>
  </si>
  <si>
    <t>http://jncc.defra.gov.uk/marine/biotopes/biotope.aspx?biotope=JNCCMNCR00001556</t>
  </si>
  <si>
    <t>http://jncc.defra.gov.uk/marine/biotopes/biotope.aspx?biotope=JNCCMNCR00000775</t>
  </si>
  <si>
    <t>http://jncc.defra.gov.uk/marine/biotopes/biotope.aspx?biotope=JNCCMNCR00000756</t>
  </si>
  <si>
    <t>http://jncc.defra.gov.uk/marine/biotopes/biotope.aspx?biotope=JNCCMNCR00000785</t>
  </si>
  <si>
    <t>http://jncc.defra.gov.uk/marine/biotopes/biotope.aspx?biotope=JNCCMNCR00000808</t>
  </si>
  <si>
    <t>http://jncc.defra.gov.uk/marine/biotopes/biotope.aspx?biotope=JNCCMNCR00001559</t>
  </si>
  <si>
    <t>http://jncc.defra.gov.uk/marine/biotopes/biotope.aspx?biotope=JNCCMNCR00000630</t>
  </si>
  <si>
    <t>http://jncc.defra.gov.uk/marine/biotopes/biotope.aspx?biotope=JNCCMNCR00000738</t>
  </si>
  <si>
    <t>http://jncc.defra.gov.uk/marine/biotopes/biotope.aspx?biotope=JNCCMNCR00002013</t>
  </si>
  <si>
    <t>http://jncc.defra.gov.uk/marine/biotopes/biotope.aspx?biotope=JNCCMNCR00000005</t>
  </si>
  <si>
    <t>http://jncc.defra.gov.uk/marine/biotopes/biotope.aspx?biotope=JNCCMNCR00000321</t>
  </si>
  <si>
    <t>http://jncc.defra.gov.uk/marine/biotopes/biotope.aspx?biotope=JNCCMNCR00000534</t>
  </si>
  <si>
    <t>http://jncc.defra.gov.uk/marine/biotopes/biotope.aspx?biotope=JNCCMNCR00001874</t>
  </si>
  <si>
    <t>http://jncc.defra.gov.uk/marine/biotopes/biotope.aspx?biotope=JNCCMNCR00001203</t>
  </si>
  <si>
    <t>http://jncc.defra.gov.uk/marine/biotopes/biotope.aspx?biotope=JNCCMNCR00000356</t>
  </si>
  <si>
    <t>http://jncc.defra.gov.uk/marine/biotopes/biotope.aspx?biotope=JNCCMNCR00001823</t>
  </si>
  <si>
    <t>http://jncc.defra.gov.uk/marine/biotopes/biotope.aspx?biotope=JNCCMNCR00002085</t>
  </si>
  <si>
    <t>http://jncc.defra.gov.uk/marine/biotopes/biotope.aspx?biotope=JNCCMNCR00000314</t>
  </si>
  <si>
    <t>http://jncc.defra.gov.uk/marine/biotopes/biotope.aspx?biotope=JNCCMNCR00000702</t>
  </si>
  <si>
    <t>http://jncc.defra.gov.uk/marine/biotopes/biotope.aspx?biotope=JNCCMNCR00002037</t>
  </si>
  <si>
    <t>http://jncc.defra.gov.uk/marine/biotopes/biotope.aspx?biotope=JNCCMNCR00000190</t>
  </si>
  <si>
    <t>http://jncc.defra.gov.uk/marine/biotopes/biotope.aspx?biotope=JNCCMNCR00001562</t>
  </si>
  <si>
    <t>http://jncc.defra.gov.uk/marine/biotopes/biotope.aspx?biotope=JNCCMNCR00001199</t>
  </si>
  <si>
    <t>http://jncc.defra.gov.uk/marine/biotopes/biotope.aspx?biotope=JNCCMNCR00001198</t>
  </si>
  <si>
    <t>http://jncc.defra.gov.uk/marine/biotopes/biotope.aspx?biotope=JNCCMNCR00001197</t>
  </si>
  <si>
    <t>http://jncc.defra.gov.uk/marine/biotopes/biotope.aspx?biotope=JNCCMNCR00001196</t>
  </si>
  <si>
    <t>http://jncc.defra.gov.uk/marine/biotopes/biotope.aspx?biotope=JNCCMNCR00001194</t>
  </si>
  <si>
    <t>http://jncc.defra.gov.uk/marine/biotopes/biotope.aspx?biotope=JNCCMNCR00001193</t>
  </si>
  <si>
    <t>http://jncc.defra.gov.uk/marine/biotopes/biotope.aspx?biotope=JNCCMNCR00001192</t>
  </si>
  <si>
    <t>http://jncc.defra.gov.uk/marine/biotopes/biotope.aspx?biotope=JNCCMNCR00002092</t>
  </si>
  <si>
    <t>http://jncc.defra.gov.uk/marine/biotopes/biotope.aspx?biotope=JNCCMNCR00000201</t>
  </si>
  <si>
    <t>http://jncc.defra.gov.uk/marine/biotopes/biotope.aspx?biotope=JNCCMNCR00002010</t>
  </si>
  <si>
    <t>http://jncc.defra.gov.uk/marine/biotopes/biotope.aspx?biotope=JNCCMNCR00002001</t>
  </si>
  <si>
    <t>http://jncc.defra.gov.uk/marine/biotopes/biotope.aspx?biotope=JNCCMNCR00001988</t>
  </si>
  <si>
    <t>http://jncc.defra.gov.uk/marine/biotopes/biotope.aspx?biotope=JNCCMNCR00000568</t>
  </si>
  <si>
    <t>http://jncc.defra.gov.uk/marine/biotopes/biotope.aspx?biotope=JNCCMNCR00000463</t>
  </si>
  <si>
    <t>http://jncc.defra.gov.uk/marine/biotopes/biotope.aspx?biotope=JNCCMNCR00001561</t>
  </si>
  <si>
    <t>http://jncc.defra.gov.uk/marine/biotopes/biotope.aspx?biotope=JNCCMNCR00001992</t>
  </si>
  <si>
    <t>http://jncc.defra.gov.uk/marine/biotopes/biotope.aspx?biotope=JNCCMNCR00000317</t>
  </si>
  <si>
    <t>http://jncc.defra.gov.uk/marine/biotopes/biotope.aspx?biotope=JNCCMNCR00000557</t>
  </si>
  <si>
    <t>http://jncc.defra.gov.uk/marine/biotopes/biotope.aspx?biotope=JNCCMNCR00000655</t>
  </si>
  <si>
    <t>http://jncc.defra.gov.uk/marine/biotopes/biotope.aspx?biotope=JNCCMNCR00000857</t>
  </si>
  <si>
    <t>http://jncc.defra.gov.uk/marine/biotopes/biotope.aspx?biotope=JNCCMNCR00002094</t>
  </si>
  <si>
    <t>http://jncc.defra.gov.uk/marine/biotopes/biotope.aspx?biotope=JNCCMNCR00000786</t>
  </si>
  <si>
    <t>http://jncc.defra.gov.uk/marine/biotopes/biotope.aspx?biotope=JNCCMNCR00001990</t>
  </si>
  <si>
    <t>http://jncc.defra.gov.uk/marine/biotopes/biotope.aspx?biotope=JNCCMNCR00001986</t>
  </si>
  <si>
    <t>http://jncc.defra.gov.uk/marine/biotopes/biotope.aspx?biotope=JNCCMNCR00001508</t>
  </si>
  <si>
    <t>http://jncc.defra.gov.uk/marine/biotopes/biotope.aspx?biotope=JNCCMNCR00001509</t>
  </si>
  <si>
    <t>http://jncc.defra.gov.uk/marine/biotopes/biotope.aspx?biotope=JNCCMNCR00002000</t>
  </si>
  <si>
    <t>http://jncc.defra.gov.uk/marine/biotopes/biotope.aspx?biotope=JNCCMNCR00000322</t>
  </si>
  <si>
    <t>http://jncc.defra.gov.uk/marine/biotopes/biotope.aspx?biotope=JNCCMNCR00001218</t>
  </si>
  <si>
    <t>http://jncc.defra.gov.uk/marine/biotopes/biotope.aspx?biotope=JNCCMNCR00001183</t>
  </si>
  <si>
    <t>http://jncc.defra.gov.uk/marine/biotopes/biotope.aspx?biotope=JNCCMNCR00001994</t>
  </si>
  <si>
    <t>http://jncc.defra.gov.uk/marine/biotopes/biotope.aspx?biotope=JNCCMNCR00000209</t>
  </si>
  <si>
    <t>http://jncc.defra.gov.uk/marine/biotopes/biotope.aspx?biotope=JNCCMNCR00000324</t>
  </si>
  <si>
    <t>http://jncc.defra.gov.uk/marine/biotopes/biotope.aspx?biotope=JNCCMNCR00000459</t>
  </si>
  <si>
    <t>http://jncc.defra.gov.uk/marine/biotopes/biotope.aspx?biotope=JNCCMNCR00001166</t>
  </si>
  <si>
    <t>http://jncc.defra.gov.uk/marine/biotopes/biotope.aspx?biotope=JNCCMNCR00001228</t>
  </si>
  <si>
    <t>http://jncc.defra.gov.uk/marine/biotopes/biotope.aspx?biotope=JNCCMNCR00000624</t>
  </si>
  <si>
    <t>http://jncc.defra.gov.uk/marine/biotopes/biotope.aspx?biotope=JNCCMNCR00000640</t>
  </si>
  <si>
    <t>http://jncc.defra.gov.uk/marine/biotopes/biotope.aspx?biotope=JNCCMNCR00000644</t>
  </si>
  <si>
    <t>http://jncc.defra.gov.uk/marine/biotopes/biotope.aspx?biotope=JNCCMNCR00000649</t>
  </si>
  <si>
    <t>http://jncc.defra.gov.uk/marine/biotopes/biotope.aspx?biotope=JNCCMNCR00000661</t>
  </si>
  <si>
    <t>http://jncc.defra.gov.uk/marine/biotopes/biotope.aspx?biotope=JNCCMNCR00002038</t>
  </si>
  <si>
    <t>http://jncc.defra.gov.uk/marine/biotopes/biotope.aspx?biotope=JNCCMNCR00002095</t>
  </si>
  <si>
    <t>http://jncc.defra.gov.uk/marine/biotopes/biotope.aspx?biotope=JNCCMNCR00001566</t>
  </si>
  <si>
    <t>http://jncc.defra.gov.uk/marine/biotopes/biotope.aspx?biotope=JNCCMNCR00001997</t>
  </si>
  <si>
    <t>http://jncc.defra.gov.uk/marine/biotopes/biotope.aspx?biotope=JNCCMNCR00001200</t>
  </si>
  <si>
    <t>http://jncc.defra.gov.uk/marine/biotopes/biotope.aspx?biotope=JNCCMNCR00001565</t>
  </si>
  <si>
    <t>http://jncc.defra.gov.uk/marine/biotopes/biotope.aspx?biotope=JNCCMNCR00001227</t>
  </si>
  <si>
    <t>http://jncc.defra.gov.uk/marine/biotopes/biotope.aspx?biotope=JNCCMNCR00002003</t>
  </si>
  <si>
    <t>http://jncc.defra.gov.uk/marine/biotopes/biotope.aspx?biotope=JNCCMNCR00001989</t>
  </si>
  <si>
    <t>http://jncc.defra.gov.uk/marine/biotopes/biotope.aspx?biotope=JNCCMNCR00001221</t>
  </si>
  <si>
    <t>http://jncc.defra.gov.uk/marine/biotopes/biotope.aspx?biotope=JNCCMNCR00000788</t>
  </si>
  <si>
    <t>http://jncc.defra.gov.uk/marine/biotopes/biotope.aspx?biotope=JNCCMNCR00000323</t>
  </si>
  <si>
    <t>http://jncc.defra.gov.uk/marine/biotopes/biotope.aspx?biotope=JNCCMNCR00001864</t>
  </si>
  <si>
    <t>http://jncc.defra.gov.uk/marine/biotopes/biotope.aspx?biotope=JNCCMNCR00001970</t>
  </si>
  <si>
    <t>http://jncc.defra.gov.uk/marine/biotopes/biotope.aspx?biotope=JNCCMNCR00000668</t>
  </si>
  <si>
    <t>http://jncc.defra.gov.uk/marine/biotopes/biotope.aspx?biotope=JNCCMNCR00001996</t>
  </si>
  <si>
    <t>http://jncc.defra.gov.uk/marine/biotopes/biotope.aspx?biotope=JNCCMNCR00000460</t>
  </si>
  <si>
    <t>http://jncc.defra.gov.uk/marine/biotopes/biotope.aspx?biotope=JNCCMNCR00001548</t>
  </si>
  <si>
    <t>http://jncc.defra.gov.uk/marine/biotopes/biotope.aspx?biotope=JNCCMNCR00002096</t>
  </si>
  <si>
    <t>http://jncc.defra.gov.uk/marine/biotopes/biotope.aspx?biotope=JNCCMNCR00001867</t>
  </si>
  <si>
    <t>http://jncc.defra.gov.uk/marine/biotopes/biotope.aspx?biotope=JNCCMNCR00002039</t>
  </si>
  <si>
    <t>http://jncc.defra.gov.uk/marine/biotopes/biotope.aspx?biotope=JNCCMNCR00001554</t>
  </si>
  <si>
    <t>http://jncc.defra.gov.uk/marine/biotopes/biotope.aspx?biotope=JNCCMNCR00000734</t>
  </si>
  <si>
    <t>http://jncc.defra.gov.uk/marine/biotopes/biotope.aspx?biotope=JNCCMNCR00001497</t>
  </si>
  <si>
    <t>http://jncc.defra.gov.uk/marine/biotopes/biotope.aspx?biotope=JNCCMNCR00001498</t>
  </si>
  <si>
    <t>http://jncc.defra.gov.uk/marine/biotopes/biotope.aspx?biotope=JNCCMNCR00000710</t>
  </si>
  <si>
    <t>http://jncc.defra.gov.uk/marine/biotopes/biotope.aspx?biotope=JNCCMNCR00001500</t>
  </si>
  <si>
    <t>http://jncc.defra.gov.uk/marine/biotopes/biotope.aspx?biotope=JNCCMNCR00000696</t>
  </si>
  <si>
    <t>http://jncc.defra.gov.uk/marine/biotopes/biotope.aspx?biotope=JNCCMNCR00001537</t>
  </si>
  <si>
    <t>http://jncc.defra.gov.uk/marine/biotopes/biotope.aspx?biotope=JNCCMNCR00000002</t>
  </si>
  <si>
    <t>http://jncc.defra.gov.uk/marine/biotopes/biotope.aspx?biotope=JNCCMNCR00000692</t>
  </si>
  <si>
    <t>http://jncc.defra.gov.uk/marine/biotopes/biotope.aspx?biotope=JNCCMNCR00000760</t>
  </si>
  <si>
    <t>http://jncc.defra.gov.uk/marine/biotopes/biotope.aspx?biotope=JNCCMNCR00001974</t>
  </si>
  <si>
    <t>http://jncc.defra.gov.uk/marine/biotopes/biotope.aspx?biotope=JNCCMNCR00000727</t>
  </si>
  <si>
    <t>http://jncc.defra.gov.uk/marine/biotopes/biotope.aspx?biotope=JNCCMNCR00002018</t>
  </si>
  <si>
    <t>http://jncc.defra.gov.uk/marine/biotopes/biotope.aspx?biotope=JNCCMNCR00000771</t>
  </si>
  <si>
    <t>http://jncc.defra.gov.uk/marine/biotopes/biotope.aspx?biotope=JNCCMNCR00001079</t>
  </si>
  <si>
    <t>http://jncc.defra.gov.uk/marine/biotopes/biotope.aspx?biotope=JNCCMNCR00000706</t>
  </si>
  <si>
    <t>http://jncc.defra.gov.uk/marine/biotopes/biotope.aspx?biotope=JNCCMNCR00000730</t>
  </si>
  <si>
    <t>http://jncc.defra.gov.uk/marine/biotopes/biotope.aspx?biotope=JNCCMNCR00000677</t>
  </si>
  <si>
    <t>http://jncc.defra.gov.uk/marine/biotopes/biotope.aspx?biotope=JNCCMNCR00000703</t>
  </si>
  <si>
    <t>http://jncc.defra.gov.uk/marine/biotopes/biotope.aspx?biotope=JNCCMNCR00001558</t>
  </si>
  <si>
    <t>http://jncc.defra.gov.uk/marine/biotopes/biotope.aspx?biotope=JNCCMNCR00000234</t>
  </si>
  <si>
    <t>http://jncc.defra.gov.uk/marine/biotopes/biotope.aspx?biotope=JNCCMNCR00000789</t>
  </si>
  <si>
    <t>http://jncc.defra.gov.uk/marine/biotopes/biotope.aspx?biotope=JNCCMNCR00001560</t>
  </si>
  <si>
    <t>http://jncc.defra.gov.uk/marine/biotopes/biotope.aspx?biotope=JNCCMNCR00001502</t>
  </si>
  <si>
    <t>http://jncc.defra.gov.uk/marine/biotopes/biotope.aspx?biotope=JNCCMNCR00001503</t>
  </si>
  <si>
    <t>http://jncc.defra.gov.uk/marine/biotopes/biotope.aspx?biotope=JNCCMNCR00002040</t>
  </si>
  <si>
    <t>http://jncc.defra.gov.uk/marine/biotopes/biotope.aspx?biotope=JNCCMNCR00002041</t>
  </si>
  <si>
    <t>http://jncc.defra.gov.uk/marine/biotopes/biotope.aspx?biotope=JNCCMNCR00001112</t>
  </si>
  <si>
    <t>http://jncc.defra.gov.uk/marine/biotopes/biotope.aspx?biotope=JNCCMNCR00000675</t>
  </si>
  <si>
    <t>http://jncc.defra.gov.uk/marine/biotopes/biotope.aspx?biotope=JNCCMNCR00000645</t>
  </si>
  <si>
    <t>http://jncc.defra.gov.uk/marine/biotopes/biotope.aspx?biotope=JNCCMNCR00000374</t>
  </si>
  <si>
    <t>http://jncc.defra.gov.uk/marine/biotopes/biotope.aspx?biotope=JNCCMNCR00000657</t>
  </si>
  <si>
    <t>http://jncc.defra.gov.uk/marine/biotopes/biotope.aspx?biotope=JNCCMNCR00001097</t>
  </si>
  <si>
    <t>http://jncc.defra.gov.uk/marine/biotopes/biotope.aspx?biotope=JNCCMNCR00000660</t>
  </si>
  <si>
    <t>http://jncc.defra.gov.uk/marine/biotopes/biotope.aspx?biotope=JNCCMNCR00000641</t>
  </si>
  <si>
    <t>http://jncc.defra.gov.uk/marine/biotopes/biotope.aspx?biotope=JNCCMNCR00001202</t>
  </si>
  <si>
    <t>http://jncc.defra.gov.uk/marine/biotopes/biotope.aspx?biotope=JNCCMNCR00000426</t>
  </si>
  <si>
    <t>http://jncc.defra.gov.uk/marine/biotopes/biotope.aspx?biotope=JNCCMNCR00000457</t>
  </si>
  <si>
    <t>http://jncc.defra.gov.uk/marine/biotopes/biotope.aspx?biotope=JNCCMNCR00002228</t>
  </si>
  <si>
    <t>http://jncc.defra.gov.uk/marine/biotopes/biotope.aspx?biotope=JNCCMNCR00002359</t>
  </si>
  <si>
    <t>http://jncc.defra.gov.uk/marine/biotopes/biotope.aspx?biotope=JNCCMNCR00002388</t>
  </si>
  <si>
    <t>http://jncc.defra.gov.uk/marine/biotopes/biotope.aspx?biotope=JNCCMNCR00002398</t>
  </si>
  <si>
    <t>http://jncc.defra.gov.uk/marine/biotopes/biotope.aspx?biotope=JNCCMNCR00002351</t>
  </si>
  <si>
    <t>http://jncc.defra.gov.uk/marine/biotopes/biotope.aspx?biotope=JNCCMNCR00002403</t>
  </si>
  <si>
    <t>http://jncc.defra.gov.uk/marine/biotopes/biotope.aspx?biotope=JNCCMNCR00002227</t>
  </si>
  <si>
    <t>http://jncc.defra.gov.uk/marine/biotopes/biotope.aspx?biotope=JNCCMNCR00002380</t>
  </si>
  <si>
    <t>http://jncc.defra.gov.uk/marine/biotopes/biotope.aspx?biotope=JNCCMNCR00002352</t>
  </si>
  <si>
    <t>http://jncc.defra.gov.uk/marine/biotopes/biotope.aspx?biotope=JNCCMNCR00002369</t>
  </si>
  <si>
    <t>http://jncc.defra.gov.uk/marine/biotopes/biotope.aspx?biotope=JNCCMNCR00002226</t>
  </si>
  <si>
    <t>http://jncc.defra.gov.uk/marine/biotopes/biotope.aspx?biotope=JNCCMNCR00002350</t>
  </si>
  <si>
    <t>http://jncc.defra.gov.uk/marine/biotopes/biotope.aspx?biotope=JNCCMNCR00002392</t>
  </si>
  <si>
    <t>http://jncc.defra.gov.uk/marine/biotopes/biotope.aspx?biotope=JNCCMNCR00002344</t>
  </si>
  <si>
    <t>http://jncc.defra.gov.uk/marine/biotopes/biotope.aspx?biotope=JNCCMNCR00002375</t>
  </si>
  <si>
    <t>http://jncc.defra.gov.uk/marine/biotopes/biotope.aspx?biotope=JNCCMNCR00002229</t>
  </si>
  <si>
    <t>http://jncc.defra.gov.uk/marine/biotopes/biotope.aspx?biotope=JNCCMNCR00002231</t>
  </si>
  <si>
    <t>http://jncc.defra.gov.uk/marine/biotopes/biotope.aspx?biotope=JNCCMNCR00002236</t>
  </si>
  <si>
    <t>http://jncc.defra.gov.uk/marine/biotopes/biotope.aspx?biotope=JNCCMNCR00002234</t>
  </si>
  <si>
    <t>http://jncc.defra.gov.uk/marine/biotopes/biotope.aspx?biotope=JNCCMNCR00002233</t>
  </si>
  <si>
    <t>http://jncc.defra.gov.uk/marine/biotopes/biotope.aspx?biotope=JNCCMNCR00002232</t>
  </si>
  <si>
    <t>http://jncc.defra.gov.uk/marine/biotopes/biotope.aspx?biotope=JNCCMNCR00002235</t>
  </si>
  <si>
    <t>http://jncc.defra.gov.uk/marine/biotopes/biotope.aspx?biotope=JNCCMNCR00002237</t>
  </si>
  <si>
    <t>http://jncc.defra.gov.uk/marine/biotopes/biotope.aspx?biotope=JNCCMNCR00002242</t>
  </si>
  <si>
    <t>http://jncc.defra.gov.uk/marine/biotopes/biotope.aspx?biotope=JNCCMNCR00002240</t>
  </si>
  <si>
    <t>http://jncc.defra.gov.uk/marine/biotopes/biotope.aspx?biotope=JNCCMNCR00002239</t>
  </si>
  <si>
    <t>http://jncc.defra.gov.uk/marine/biotopes/biotope.aspx?biotope=JNCCMNCR00002238</t>
  </si>
  <si>
    <t>http://jncc.defra.gov.uk/marine/biotopes/biotope.aspx?biotope=JNCCMNCR00002241</t>
  </si>
  <si>
    <t>http://jncc.defra.gov.uk/marine/biotopes/biotope.aspx?biotope=JNCCMNCR00002243</t>
  </si>
  <si>
    <t>http://jncc.defra.gov.uk/marine/biotopes/biotope.aspx?biotope=JNCCMNCR00002248</t>
  </si>
  <si>
    <t>http://jncc.defra.gov.uk/marine/biotopes/biotope.aspx?biotope=JNCCMNCR00002246</t>
  </si>
  <si>
    <t>http://jncc.defra.gov.uk/marine/biotopes/biotope.aspx?biotope=JNCCMNCR00002195</t>
  </si>
  <si>
    <t>http://jncc.defra.gov.uk/marine/biotopes/biotope.aspx?biotope=JNCCMNCR00002196</t>
  </si>
  <si>
    <t>http://jncc.defra.gov.uk/marine/biotopes/biotope.aspx?biotope=JNCCMNCR00002197</t>
  </si>
  <si>
    <t>http://jncc.defra.gov.uk/marine/biotopes/biotope.aspx?biotope=JNCCMNCR00002198</t>
  </si>
  <si>
    <t>http://jncc.defra.gov.uk/marine/biotopes/biotope.aspx?biotope=JNCCMNCR00002199</t>
  </si>
  <si>
    <t>http://jncc.defra.gov.uk/marine/biotopes/biotope.aspx?biotope=JNCCMNCR00002200</t>
  </si>
  <si>
    <t>http://jncc.defra.gov.uk/marine/biotopes/biotope.aspx?biotope=JNCCMNCR00002192</t>
  </si>
  <si>
    <t>http://jncc.defra.gov.uk/marine/biotopes/biotope.aspx?biotope=JNCCMNCR00002193</t>
  </si>
  <si>
    <t>http://jncc.defra.gov.uk/marine/biotopes/biotope.aspx?biotope=JNCCMNCR00002194</t>
  </si>
  <si>
    <t>http://jncc.defra.gov.uk/marine/biotopes/biotope.aspx?biotope=JNCCMNCR00002201</t>
  </si>
  <si>
    <t>http://jncc.defra.gov.uk/marine/biotopes/biotope.aspx?biotope=JNCCMNCR00002224</t>
  </si>
  <si>
    <t>http://jncc.defra.gov.uk/marine/biotopes/biotope.aspx?biotope=JNCCMNCR00002222</t>
  </si>
  <si>
    <t>http://jncc.defra.gov.uk/marine/biotopes/biotope.aspx?biotope=JNCCMNCR00002221</t>
  </si>
  <si>
    <t>http://jncc.defra.gov.uk/marine/biotopes/biotope.aspx?biotope=JNCCMNCR00002220</t>
  </si>
  <si>
    <t>http://jncc.defra.gov.uk/marine/biotopes/biotope.aspx?biotope=JNCCMNCR00002223</t>
  </si>
  <si>
    <t>http://jncc.defra.gov.uk/marine/biotopes/biotope.aspx?biotope=JNCCMNCR00002225</t>
  </si>
  <si>
    <t>http://jncc.defra.gov.uk/marine/biotopes/biotope.aspx?biotope=JNCCMNCR00002230</t>
  </si>
  <si>
    <t>http://jncc.defra.gov.uk/marine/biotopes/biotope.aspx?biotope=JNCCMNCR00002245</t>
  </si>
  <si>
    <t>http://jncc.defra.gov.uk/marine/biotopes/biotope.aspx?biotope=JNCCMNCR00002244</t>
  </si>
  <si>
    <t>http://jncc.defra.gov.uk/marine/biotopes/biotope.aspx?biotope=JNCCMNCR00002247</t>
  </si>
  <si>
    <t>http://jncc.defra.gov.uk/marine/biotopes/biotope.aspx?biotope=JNCCMNCR00002249</t>
  </si>
  <si>
    <t>http://jncc.defra.gov.uk/marine/biotopes/biotope.aspx?biotope=JNCCMNCR00002254</t>
  </si>
  <si>
    <t>http://jncc.defra.gov.uk/marine/biotopes/biotope.aspx?biotope=JNCCMNCR00002252</t>
  </si>
  <si>
    <t>http://jncc.defra.gov.uk/marine/biotopes/biotope.aspx?biotope=JNCCMNCR00002251</t>
  </si>
  <si>
    <t>http://jncc.defra.gov.uk/marine/biotopes/biotope.aspx?biotope=JNCCMNCR00002250</t>
  </si>
  <si>
    <t>http://jncc.defra.gov.uk/marine/biotopes/biotope.aspx?biotope=JNCCMNCR00002253</t>
  </si>
  <si>
    <t>http://jncc.defra.gov.uk/marine/biotopes/biotope.aspx?biotope=JNCCMNCR00002255</t>
  </si>
  <si>
    <t>http://jncc.defra.gov.uk/marine/biotopes/biotope.aspx?biotope=JNCCMNCR00002206</t>
  </si>
  <si>
    <t>http://jncc.defra.gov.uk/marine/biotopes/biotope.aspx?biotope=JNCCMNCR00002204</t>
  </si>
  <si>
    <t>http://jncc.defra.gov.uk/marine/biotopes/biotope.aspx?biotope=JNCCMNCR00002203</t>
  </si>
  <si>
    <t>http://jncc.defra.gov.uk/marine/biotopes/biotope.aspx?biotope=JNCCMNCR00002202</t>
  </si>
  <si>
    <t>http://jncc.defra.gov.uk/marine/biotopes/biotope.aspx?biotope=JNCCMNCR00002205</t>
  </si>
  <si>
    <t>http://jncc.defra.gov.uk/marine/biotopes/biotope.aspx?biotope=JNCCMNCR00002207</t>
  </si>
  <si>
    <t>http://jncc.defra.gov.uk/marine/biotopes/biotope.aspx?biotope=JNCCMNCR00002212</t>
  </si>
  <si>
    <t>http://jncc.defra.gov.uk/marine/biotopes/biotope.aspx?biotope=JNCCMNCR00002210</t>
  </si>
  <si>
    <t>http://jncc.defra.gov.uk/marine/biotopes/biotope.aspx?biotope=JNCCMNCR00002209</t>
  </si>
  <si>
    <t>http://jncc.defra.gov.uk/marine/biotopes/biotope.aspx?biotope=JNCCMNCR00002208</t>
  </si>
  <si>
    <t>http://jncc.defra.gov.uk/marine/biotopes/biotope.aspx?biotope=JNCCMNCR00002211</t>
  </si>
  <si>
    <t>http://jncc.defra.gov.uk/marine/biotopes/biotope.aspx?biotope=JNCCMNCR00002213</t>
  </si>
  <si>
    <t>http://jncc.defra.gov.uk/marine/biotopes/biotope.aspx?biotope=JNCCMNCR00002218</t>
  </si>
  <si>
    <t>http://jncc.defra.gov.uk/marine/biotopes/biotope.aspx?biotope=JNCCMNCR00002216</t>
  </si>
  <si>
    <t>http://jncc.defra.gov.uk/marine/biotopes/biotope.aspx?biotope=JNCCMNCR00002215</t>
  </si>
  <si>
    <t>http://jncc.defra.gov.uk/marine/biotopes/biotope.aspx?biotope=JNCCMNCR00002214</t>
  </si>
  <si>
    <t>http://jncc.defra.gov.uk/marine/biotopes/biotope.aspx?biotope=JNCCMNCR00002217</t>
  </si>
  <si>
    <t>http://jncc.defra.gov.uk/marine/biotopes/biotope.aspx?biotope=JNCCMNCR00002219</t>
  </si>
  <si>
    <t>http://jncc.defra.gov.uk/marine/biotopes/biotope.aspx?biotope=JNCCMNCR00002260</t>
  </si>
  <si>
    <t>http://jncc.defra.gov.uk/marine/biotopes/biotope.aspx?biotope=JNCCMNCR00002258</t>
  </si>
  <si>
    <t>http://jncc.defra.gov.uk/marine/biotopes/biotope.aspx?biotope=JNCCMNCR00002257</t>
  </si>
  <si>
    <t>http://jncc.defra.gov.uk/marine/biotopes/biotope.aspx?biotope=JNCCMNCR00002256</t>
  </si>
  <si>
    <t>http://jncc.defra.gov.uk/marine/biotopes/biotope.aspx?biotope=JNCCMNCR00002259</t>
  </si>
  <si>
    <t>http://jncc.defra.gov.uk/marine/biotopes/biotope.aspx?biotope=JNCCMNCR00002261</t>
  </si>
  <si>
    <t>http://jncc.defra.gov.uk/marine/biotopes/biotope.aspx?biotope=JNCCMNCR00002265</t>
  </si>
  <si>
    <t>http://jncc.defra.gov.uk/marine/biotopes/biotope.aspx?biotope=JNCCMNCR00002267</t>
  </si>
  <si>
    <t>http://jncc.defra.gov.uk/marine/biotopes/biotope.aspx?biotope=JNCCMNCR00002287</t>
  </si>
  <si>
    <t>http://jncc.defra.gov.uk/marine/biotopes/biotope.aspx?biotope=JNCCMNCR00002300</t>
  </si>
  <si>
    <t>http://jncc.defra.gov.uk/marine/biotopes/biotope.aspx?biotope=JNCCMNCR00002323</t>
  </si>
  <si>
    <t>http://jncc.defra.gov.uk/marine/biotopes/biotope.aspx?biotope=JNCCMNCR00002283</t>
  </si>
  <si>
    <t>http://jncc.defra.gov.uk/marine/biotopes/biotope.aspx?biotope=JNCCMNCR00002299</t>
  </si>
  <si>
    <t>http://jncc.defra.gov.uk/marine/biotopes/biotope.aspx?biotope=JNCCMNCR00002318</t>
  </si>
  <si>
    <t>http://jncc.defra.gov.uk/marine/biotopes/biotope.aspx?biotope=JNCCMNCR00002324</t>
  </si>
  <si>
    <t>http://jncc.defra.gov.uk/marine/biotopes/biotope.aspx?biotope=JNCCMNCR00002334</t>
  </si>
  <si>
    <t>http://jncc.defra.gov.uk/marine/biotopes/biotope.aspx?biotope=JNCCMNCR00002276</t>
  </si>
  <si>
    <t>http://jncc.defra.gov.uk/marine/biotopes/biotope.aspx?biotope=JNCCMNCR00002281</t>
  </si>
  <si>
    <t>http://jncc.defra.gov.uk/marine/biotopes/biotope.aspx?biotope=JNCCMNCR00002309</t>
  </si>
  <si>
    <t>http://jncc.defra.gov.uk/marine/biotopes/biotope.aspx?biotope=JNCCMNCR00002320</t>
  </si>
  <si>
    <t>http://jncc.defra.gov.uk/marine/biotopes/biotope.aspx?biotope=JNCCMNCR00002328</t>
  </si>
  <si>
    <t>http://jncc.defra.gov.uk/marine/biotopes/biotope.aspx?biotope=JNCCMNCR00002331</t>
  </si>
  <si>
    <t>http://jncc.defra.gov.uk/marine/biotopes/biotope.aspx?biotope=JNCCMNCR00002275</t>
  </si>
  <si>
    <t>http://jncc.defra.gov.uk/marine/biotopes/biotope.aspx?biotope=JNCCMNCR00002279</t>
  </si>
  <si>
    <t>http://jncc.defra.gov.uk/marine/biotopes/biotope.aspx?biotope=JNCCMNCR00002319</t>
  </si>
  <si>
    <t>http://jncc.defra.gov.uk/marine/biotopes/biotope.aspx?biotope=JNCCMNCR00002311</t>
  </si>
  <si>
    <t>http://jncc.defra.gov.uk/marine/biotopes/biotope.aspx?biotope=JNCCMNCR00002263</t>
  </si>
  <si>
    <t>http://jncc.defra.gov.uk/marine/biotopes/biotope.aspx?biotope=JNCCMNCR00002264</t>
  </si>
  <si>
    <t>http://jncc.defra.gov.uk/marine/biotopes/biotope.aspx?biotope=JNCCMNCR00002266</t>
  </si>
  <si>
    <t>http://jncc.defra.gov.uk/marine/biotopes/biotope.aspx?biotope=JNCCMNCR00002298</t>
  </si>
  <si>
    <t>http://jncc.defra.gov.uk/marine/biotopes/biotope.aspx?biotope=JNCCMNCR00002322</t>
  </si>
  <si>
    <t>http://jncc.defra.gov.uk/marine/biotopes/biotope.aspx?biotope=JNCCMNCR00002284</t>
  </si>
  <si>
    <t>http://jncc.defra.gov.uk/marine/biotopes/biotope.aspx?biotope=JNCCMNCR00002297</t>
  </si>
  <si>
    <t>http://jncc.defra.gov.uk/marine/biotopes/biotope.aspx?biotope=JNCCMNCR00002315</t>
  </si>
  <si>
    <t>http://jncc.defra.gov.uk/marine/biotopes/biotope.aspx?biotope=JNCCMNCR00002321</t>
  </si>
  <si>
    <t>http://jncc.defra.gov.uk/marine/biotopes/biotope.aspx?biotope=JNCCMNCR00002335</t>
  </si>
  <si>
    <t>http://jncc.defra.gov.uk/marine/biotopes/biotope.aspx?biotope=JNCCMNCR00002340</t>
  </si>
  <si>
    <t>http://jncc.defra.gov.uk/marine/biotopes/biotope.aspx?biotope=JNCCMNCR00002270</t>
  </si>
  <si>
    <t>http://jncc.defra.gov.uk/marine/biotopes/biotope.aspx?biotope=JNCCMNCR00002274</t>
  </si>
  <si>
    <t>http://jncc.defra.gov.uk/marine/biotopes/biotope.aspx?biotope=JNCCMNCR00002282</t>
  </si>
  <si>
    <t>http://jncc.defra.gov.uk/marine/biotopes/biotope.aspx?biotope=JNCCMNCR00002317</t>
  </si>
  <si>
    <t>http://jncc.defra.gov.uk/marine/biotopes/biotope.aspx?biotope=JNCCMNCR00002327</t>
  </si>
  <si>
    <t>http://jncc.defra.gov.uk/marine/biotopes/biotope.aspx?biotope=JNCCMNCR00002332</t>
  </si>
  <si>
    <t>http://jncc.defra.gov.uk/marine/biotopes/biotope.aspx?biotope=JNCCMNCR00002269</t>
  </si>
  <si>
    <t>http://jncc.defra.gov.uk/marine/biotopes/biotope.aspx?biotope=JNCCMNCR00002273</t>
  </si>
  <si>
    <t>http://jncc.defra.gov.uk/marine/biotopes/biotope.aspx?biotope=JNCCMNCR00002280</t>
  </si>
  <si>
    <t>http://jncc.defra.gov.uk/marine/biotopes/biotope.aspx?biotope=JNCCMNCR00002286</t>
  </si>
  <si>
    <t>http://jncc.defra.gov.uk/marine/biotopes/biotope.aspx?biotope=JNCCMNCR00002291</t>
  </si>
  <si>
    <t>http://jncc.defra.gov.uk/marine/biotopes/biotope.aspx?biotope=JNCCMNCR00002306</t>
  </si>
  <si>
    <t>http://jncc.defra.gov.uk/marine/biotopes/biotope.aspx?biotope=JNCCMNCR00002316</t>
  </si>
  <si>
    <t>http://jncc.defra.gov.uk/marine/biotopes/biotope.aspx?biotope=JNCCMNCR00002310</t>
  </si>
  <si>
    <t>http://jncc.defra.gov.uk/marine/biotopes/biotope.aspx?biotope=JNCCMNCR00002329</t>
  </si>
  <si>
    <t>http://jncc.defra.gov.uk/marine/biotopes/biotope.aspx?biotope=JNCCMNCR00002342</t>
  </si>
  <si>
    <t>http://jncc.defra.gov.uk/marine/biotopes/biotope.aspx?biotope=JNCCMNCR00002341</t>
  </si>
  <si>
    <t>http://jncc.defra.gov.uk/marine/biotopes/biotope.aspx?biotope=JNCCMNCR00002384</t>
  </si>
  <si>
    <t>http://jncc.defra.gov.uk/marine/biotopes/biotope.aspx?biotope=JNCCMNCR00002296</t>
  </si>
  <si>
    <t>http://jncc.defra.gov.uk/marine/biotopes/biotope.aspx?biotope=JNCCMNCR00002295</t>
  </si>
  <si>
    <t>http://jncc.defra.gov.uk/marine/biotopes/biotope.aspx?biotope=JNCCMNCR00002312</t>
  </si>
  <si>
    <t>http://jncc.defra.gov.uk/marine/biotopes/biotope.aspx?biotope=JNCCMNCR00002337</t>
  </si>
  <si>
    <t>http://jncc.defra.gov.uk/marine/biotopes/biotope.aspx?biotope=JNCCMNCR00002272</t>
  </si>
  <si>
    <t>http://jncc.defra.gov.uk/marine/biotopes/biotope.aspx?biotope=JNCCMNCR00002307</t>
  </si>
  <si>
    <t>http://jncc.defra.gov.uk/marine/biotopes/biotope.aspx?biotope=JNCCMNCR00002314</t>
  </si>
  <si>
    <t>http://jncc.defra.gov.uk/marine/biotopes/biotope.aspx?biotope=JNCCMNCR00002333</t>
  </si>
  <si>
    <t>http://jncc.defra.gov.uk/marine/biotopes/biotope.aspx?biotope=JNCCMNCR00002271</t>
  </si>
  <si>
    <t>http://jncc.defra.gov.uk/marine/biotopes/biotope.aspx?biotope=JNCCMNCR00002285</t>
  </si>
  <si>
    <t>http://jncc.defra.gov.uk/marine/biotopes/biotope.aspx?biotope=JNCCMNCR00002290</t>
  </si>
  <si>
    <t>http://jncc.defra.gov.uk/marine/biotopes/biotope.aspx?biotope=JNCCMNCR00002305</t>
  </si>
  <si>
    <t>http://jncc.defra.gov.uk/marine/biotopes/biotope.aspx?biotope=JNCCMNCR00002313</t>
  </si>
  <si>
    <t>http://jncc.defra.gov.uk/marine/biotopes/biotope.aspx?biotope=JNCCMNCR00002330</t>
  </si>
  <si>
    <t>http://jncc.defra.gov.uk/marine/biotopes/biotope.aspx?biotope=JNCCMNCR00002339</t>
  </si>
  <si>
    <t>http://jncc.defra.gov.uk/marine/biotopes/biotope.aspx?biotope=JNCCMNCR00002326</t>
  </si>
  <si>
    <t>http://jncc.defra.gov.uk/marine/biotopes/biotope.aspx?biotope=JNCCMNCR00002338</t>
  </si>
  <si>
    <t>http://jncc.defra.gov.uk/marine/biotopes/biotope.aspx?biotope=JNCCMNCR00002262</t>
  </si>
  <si>
    <t>http://jncc.defra.gov.uk/marine/biotopes/biotope.aspx?biotope=JNCCMNCR00002293</t>
  </si>
  <si>
    <t>http://jncc.defra.gov.uk/marine/biotopes/biotope.aspx?biotope=JNCCMNCR00002308</t>
  </si>
  <si>
    <t>http://jncc.defra.gov.uk/marine/biotopes/biotope.aspx?biotope=JNCCMNCR00002336</t>
  </si>
  <si>
    <t>http://jncc.defra.gov.uk/marine/biotopes/biotope.aspx?biotope=JNCCMNCR00002278</t>
  </si>
  <si>
    <t>http://jncc.defra.gov.uk/marine/biotopes/biotope.aspx?biotope=JNCCMNCR00002292</t>
  </si>
  <si>
    <t>http://jncc.defra.gov.uk/marine/biotopes/biotope.aspx?biotope=JNCCMNCR00002277</t>
  </si>
  <si>
    <t>http://jncc.defra.gov.uk/marine/biotopes/biotope.aspx?biotope=JNCCMNCR00002294</t>
  </si>
  <si>
    <t>http://jncc.defra.gov.uk/marine/biotopes/biotope.aspx?biotope=JNCCMNCR00002268</t>
  </si>
  <si>
    <t>http://jncc.defra.gov.uk/marine/biotopes/biotope.aspx?biotope=JNCCMNCR00002303</t>
  </si>
  <si>
    <t>http://jncc.defra.gov.uk/marine/biotopes/biotope.aspx?biotope=JNCCMNCR00002302</t>
  </si>
  <si>
    <t>http://jncc.defra.gov.uk/marine/biotopes/biotope.aspx?biotope=JNCCMNCR00002301</t>
  </si>
  <si>
    <t>http://jncc.defra.gov.uk/marine/biotopes/biotope.aspx?biotope=JNCCMNCR00002304</t>
  </si>
  <si>
    <t>http://jncc.defra.gov.uk/marine/biotopes/biotope.aspx?biotope=JNCCMNCR00002288</t>
  </si>
  <si>
    <t>http://jncc.defra.gov.uk/marine/biotopes/biotope.aspx?biotope=JNCCMNCR00002325</t>
  </si>
  <si>
    <t>http://jncc.defra.gov.uk/marine/biotopes/biotope.aspx?biotope=JNCCMNCR00002289</t>
  </si>
  <si>
    <t>http://jncc.defra.gov.uk/marine/biotopes/biotope.aspx?biotope=JNCCMNCR00002348</t>
  </si>
  <si>
    <t>http://jncc.defra.gov.uk/marine/biotopes/biotope.aspx?biotope=JNCCMNCR00002357</t>
  </si>
  <si>
    <t>http://jncc.defra.gov.uk/marine/biotopes/biotope.aspx?biotope=JNCCMNCR00002387</t>
  </si>
  <si>
    <t>http://jncc.defra.gov.uk/marine/biotopes/biotope.aspx?biotope=JNCCMNCR00002381</t>
  </si>
  <si>
    <t>http://jncc.defra.gov.uk/marine/biotopes/biotope.aspx?biotope=JNCCMNCR00002360</t>
  </si>
  <si>
    <t>http://jncc.defra.gov.uk/marine/biotopes/biotope.aspx?biotope=JNCCMNCR00002395</t>
  </si>
  <si>
    <t>http://jncc.defra.gov.uk/marine/biotopes/biotope.aspx?biotope=JNCCMNCR00002393</t>
  </si>
  <si>
    <t>http://jncc.defra.gov.uk/marine/biotopes/biotope.aspx?biotope=JNCCMNCR00002377</t>
  </si>
  <si>
    <t>http://jncc.defra.gov.uk/marine/biotopes/biotope.aspx?biotope=JNCCMNCR00002358</t>
  </si>
  <si>
    <t>http://jncc.defra.gov.uk/marine/biotopes/biotope.aspx?biotope=JNCCMNCR00002349</t>
  </si>
  <si>
    <t>http://jncc.defra.gov.uk/marine/biotopes/biotope.aspx?biotope=JNCCMNCR00002389</t>
  </si>
  <si>
    <t>http://jncc.defra.gov.uk/marine/biotopes/biotope.aspx?biotope=JNCCMNCR00002399</t>
  </si>
  <si>
    <t>http://jncc.defra.gov.uk/marine/biotopes/biotope.aspx?biotope=JNCCMNCR00002353</t>
  </si>
  <si>
    <t>http://jncc.defra.gov.uk/marine/biotopes/biotope.aspx?biotope=JNCCMNCR00002378</t>
  </si>
  <si>
    <t>http://jncc.defra.gov.uk/marine/biotopes/biotope.aspx?biotope=JNCCMNCR00002354</t>
  </si>
  <si>
    <t>http://jncc.defra.gov.uk/marine/biotopes/biotope.aspx?biotope=JNCCMNCR00002370</t>
  </si>
  <si>
    <t>http://jncc.defra.gov.uk/marine/biotopes/biotope.aspx?biotope=JNCCMNCR00002376</t>
  </si>
  <si>
    <t>http://jncc.defra.gov.uk/marine/biotopes/biotope.aspx?biotope=JNCCMNCR00002383</t>
  </si>
  <si>
    <t>http://jncc.defra.gov.uk/marine/biotopes/biotope.aspx?biotope=JNCCMNCR00002346</t>
  </si>
  <si>
    <t>http://jncc.defra.gov.uk/marine/biotopes/biotope.aspx?biotope=JNCCMNCR00002347</t>
  </si>
  <si>
    <t>http://jncc.defra.gov.uk/marine/biotopes/biotope.aspx?biotope=JNCCMNCR00002356</t>
  </si>
  <si>
    <t>http://jncc.defra.gov.uk/marine/biotopes/biotope.aspx?biotope=JNCCMNCR00002361</t>
  </si>
  <si>
    <t>http://jncc.defra.gov.uk/marine/biotopes/biotope.aspx?biotope=JNCCMNCR00002396</t>
  </si>
  <si>
    <t>http://jncc.defra.gov.uk/marine/biotopes/biotope.aspx?biotope=JNCCMNCR00002394</t>
  </si>
  <si>
    <t>http://jncc.defra.gov.uk/marine/biotopes/biotope.aspx?biotope=JNCCMNCR00002379</t>
  </si>
  <si>
    <t>http://jncc.defra.gov.uk/marine/biotopes/biotope.aspx?biotope=JNCCMNCR00002368</t>
  </si>
  <si>
    <t>http://jncc.defra.gov.uk/marine/biotopes/biotope.aspx?biotope=JNCCMNCR00002405</t>
  </si>
  <si>
    <t>http://jncc.defra.gov.uk/marine/biotopes/biotope.aspx?biotope=JNCCMNCR00002404</t>
  </si>
  <si>
    <t>http://jncc.defra.gov.uk/marine/biotopes/biotope.aspx?biotope=JNCCMNCR00002385</t>
  </si>
  <si>
    <t>http://jncc.defra.gov.uk/marine/biotopes/biotope.aspx?biotope=JNCCMNCR00002363</t>
  </si>
  <si>
    <t>http://jncc.defra.gov.uk/marine/biotopes/biotope.aspx?biotope=JNCCMNCR00002362</t>
  </si>
  <si>
    <t>http://jncc.defra.gov.uk/marine/biotopes/biotope.aspx?biotope=JNCCMNCR00002400</t>
  </si>
  <si>
    <t>http://jncc.defra.gov.uk/marine/biotopes/biotope.aspx?biotope=JNCCMNCR00002367</t>
  </si>
  <si>
    <t>http://jncc.defra.gov.uk/marine/biotopes/biotope.aspx?biotope=JNCCMNCR00002391</t>
  </si>
  <si>
    <t>http://jncc.defra.gov.uk/marine/biotopes/biotope.aspx?biotope=JNCCMNCR00002343</t>
  </si>
  <si>
    <t>http://jncc.defra.gov.uk/marine/biotopes/biotope.aspx?biotope=JNCCMNCR00002366</t>
  </si>
  <si>
    <t>http://jncc.defra.gov.uk/marine/biotopes/biotope.aspx?biotope=JNCCMNCR00002371</t>
  </si>
  <si>
    <t>http://jncc.defra.gov.uk/marine/biotopes/biotope.aspx?biotope=JNCCMNCR00002402</t>
  </si>
  <si>
    <t>http://jncc.defra.gov.uk/marine/biotopes/biotope.aspx?biotope=JNCCMNCR00002386</t>
  </si>
  <si>
    <t>http://jncc.defra.gov.uk/marine/biotopes/biotope.aspx?biotope=JNCCMNCR00002401</t>
  </si>
  <si>
    <t>http://jncc.defra.gov.uk/marine/biotopes/biotope.aspx?biotope=JNCCMNCR00002382</t>
  </si>
  <si>
    <t>http://jncc.defra.gov.uk/marine/biotopes/biotope.aspx?biotope=JNCCMNCR00002345</t>
  </si>
  <si>
    <t>http://jncc.defra.gov.uk/marine/biotopes/biotope.aspx?biotope=JNCCMNCR00002374</t>
  </si>
  <si>
    <t>http://jncc.defra.gov.uk/marine/biotopes/biotope.aspx?biotope=JNCCMNCR00002372</t>
  </si>
  <si>
    <t>http://jncc.defra.gov.uk/marine/biotopes/biotope.aspx?biotope=JNCCMNCR00002406</t>
  </si>
  <si>
    <t>http://jncc.defra.gov.uk/marine/biotopes/biotope.aspx?biotope=JNCCMNCR00002397</t>
  </si>
  <si>
    <t>http://jncc.defra.gov.uk/marine/biotopes/biotope.aspx?biotope=JNCCMNCR00002373</t>
  </si>
  <si>
    <t>http://jncc.defra.gov.uk/marine/biotopes/biotope.aspx?biotope=JNCCMNCR00002355</t>
  </si>
  <si>
    <t>http://jncc.defra.gov.uk/marine/biotopes/biotope.aspx?biotope=JNCCMNCR00002364</t>
  </si>
  <si>
    <t>http://jncc.defra.gov.uk/marine/biotopes/biotope.aspx?biotope=JNCCMNCR00002390</t>
  </si>
  <si>
    <t>http://jncc.defra.gov.uk/marine/biotopes/biotope.aspx?biotope=JNCCMNCR00002365</t>
  </si>
  <si>
    <t>TYPE/VALUE</t>
  </si>
  <si>
    <t>RISULTANTE</t>
  </si>
  <si>
    <t>STATUS</t>
  </si>
  <si>
    <t>relation</t>
  </si>
  <si>
    <t>=</t>
  </si>
  <si>
    <t>~</t>
  </si>
  <si>
    <t>&gt;</t>
  </si>
  <si>
    <t>#</t>
  </si>
  <si>
    <t>Unique identifier of the measurement carried out at the sampling point. Suggested format:
"EventID"   :   "sequential suffix"</t>
  </si>
  <si>
    <t>ISPRA 2014 - Maerl II project - Studio sulla presenza nelle acque italiane dei fondi a mäerl - corallinacee libere, habitat di interesse conservazionistico -  Reaserch project 7 A 18 CUP J85E11000770001 – Final report – aprile 2014</t>
  </si>
  <si>
    <t>This research project aims to allow Italy to meet the commitments under Community environmental policies and fishery measures for involving of monitoring of protected habitats. One of the main objectives of this project is the definition, development and testing of a methodology capable of mapping the distribution of mäerl beds in Italian waters. It should be noted that information available for the Mediterranean on the distribution of mäerl beds in the Mediterranean is relatively scarce (Agnesi et al., 2009; 2010; 2011) and the modelling of the distribution of this habitat is still unreliable (Giannoulaki et al., 2013).</t>
  </si>
  <si>
    <t>The EUNIS code used for traslating the habitat is more datailed with respect to the original Barcelona convention attribute. Habitat could not contain the Maerl target species.</t>
  </si>
  <si>
    <t>Is the on-line resource where the sampling method, the habitat classification system or the other kind of information are described. If data provider or data owner can provide the vocabulary information, please send to EMODnet Seabedhabitats  (aldo.annunziatellis@isprambiente.it) the relevant link.</t>
  </si>
  <si>
    <t>Is the on-line resource where the specific method, habitat, sediment, etc., is described. If data provider or data owner can provide the vocabulary information, please send to EMODnet Seabedhabitats  (aldo.annunziatellis@isprambiente.it) the relevant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</si>
</sst>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7" x14ac:knownFonts="1">
    <font>
      <sz val="11"/>
      <color theme="1"/>
      <name val="Calibri"/>
      <family val="2"/>
      <scheme val="minor"/>
    </font>
    <font>
      <sz val="10"/>
      <color rgb="FF000000"/>
      <name val="Corbel"/>
      <family val="2"/>
    </font>
    <font>
      <b/>
      <sz val="14"/>
      <color theme="1"/>
      <name val="Calibri"/>
      <family val="2"/>
      <scheme val="minor"/>
    </font>
    <font>
      <b/>
      <sz val="14"/>
      <color rgb="FF000000"/>
      <name val="Corbel"/>
      <family val="2"/>
    </font>
    <font>
      <i/>
      <sz val="11"/>
      <color theme="5" tint="-0.249977111117893"/>
      <name val="Calibri"/>
      <family val="2"/>
      <scheme val="minor"/>
    </font>
    <font>
      <i/>
      <sz val="11"/>
      <color theme="1"/>
      <name val="Calibri"/>
      <family val="2"/>
      <scheme val="minor"/>
    </font>
    <font>
      <i/>
      <sz val="10"/>
      <color rgb="FF000000"/>
      <name val="Corbel"/>
      <family val="2"/>
    </font>
    <font>
      <i/>
      <sz val="10"/>
      <color theme="1"/>
      <name val="Calibri"/>
      <family val="2"/>
      <scheme val="minor"/>
    </font>
    <font>
      <i/>
      <sz val="10"/>
      <name val="Corbel"/>
      <family val="2"/>
    </font>
    <font>
      <b/>
      <i/>
      <sz val="11"/>
      <color rgb="FF7030A0"/>
      <name val="Calibri"/>
      <family val="2"/>
      <scheme val="minor"/>
    </font>
    <font>
      <b/>
      <i/>
      <sz val="10"/>
      <color rgb="FF7030A0"/>
      <name val="Corbel"/>
      <family val="2"/>
    </font>
    <font>
      <b/>
      <i/>
      <sz val="10"/>
      <color rgb="FF7030A0"/>
      <name val="Calibri"/>
      <family val="2"/>
      <scheme val="minor"/>
    </font>
    <font>
      <b/>
      <i/>
      <sz val="10"/>
      <color rgb="FFFF0000"/>
      <name val="Corbel"/>
      <family val="2"/>
    </font>
    <font>
      <b/>
      <sz val="11"/>
      <color theme="0"/>
      <name val="Calibri"/>
      <family val="2"/>
      <scheme val="minor"/>
    </font>
    <font>
      <sz val="10"/>
      <name val="Arial"/>
      <family val="2"/>
    </font>
    <font>
      <u/>
      <sz val="11"/>
      <color theme="10"/>
      <name val="Calibri"/>
      <family val="2"/>
      <scheme val="minor"/>
    </font>
    <font>
      <sz val="11"/>
      <color theme="10"/>
      <name val="Calibri"/>
      <family val="2"/>
      <scheme val="minor"/>
    </font>
    <font>
      <sz val="11"/>
      <color theme="1"/>
      <name val="Calibri"/>
      <family val="2"/>
    </font>
    <font>
      <sz val="13"/>
      <color theme="1"/>
      <name val="Arial"/>
      <family val="2"/>
    </font>
    <font>
      <b/>
      <sz val="11"/>
      <name val="Calibri"/>
      <family val="2"/>
      <scheme val="minor"/>
    </font>
    <font>
      <sz val="11"/>
      <name val="Calibri"/>
      <family val="2"/>
      <scheme val="minor"/>
    </font>
    <font>
      <u/>
      <sz val="11"/>
      <name val="Calibri"/>
      <family val="2"/>
      <scheme val="minor"/>
    </font>
    <font>
      <sz val="11"/>
      <name val="Calibri"/>
      <family val="2"/>
    </font>
    <font>
      <u/>
      <sz val="11"/>
      <name val="Calibri"/>
      <family val="2"/>
    </font>
    <font>
      <sz val="12"/>
      <color theme="1"/>
      <name val="Calibri"/>
      <family val="2"/>
      <scheme val="minor"/>
    </font>
    <font>
      <u/>
      <sz val="12"/>
      <color theme="10"/>
      <name val="Calibri"/>
      <family val="2"/>
      <scheme val="minor"/>
    </font>
    <font>
      <sz val="11"/>
      <name val="Arial"/>
      <family val="2"/>
    </font>
    <font>
      <b/>
      <sz val="12"/>
      <name val="Arial"/>
      <family val="2"/>
    </font>
    <font>
      <sz val="16.5"/>
      <color rgb="FF333333"/>
      <name val="Arial"/>
      <family val="2"/>
    </font>
    <font>
      <sz val="11"/>
      <color rgb="FF333333"/>
      <name val="Arial"/>
      <family val="2"/>
    </font>
    <font>
      <b/>
      <i/>
      <sz val="10"/>
      <name val="Arial"/>
      <family val="2"/>
    </font>
    <font>
      <b/>
      <i/>
      <u/>
      <sz val="10"/>
      <color rgb="FF7030A0"/>
      <name val="Corbel"/>
      <family val="2"/>
    </font>
    <font>
      <b/>
      <i/>
      <sz val="10"/>
      <color rgb="FF7030A0"/>
      <name val="Arial"/>
      <family val="2"/>
    </font>
    <font>
      <sz val="12"/>
      <color rgb="FF3C5068"/>
      <name val="Arial"/>
      <family val="2"/>
    </font>
    <font>
      <sz val="11"/>
      <color theme="8" tint="-0.499984740745262"/>
      <name val="Calibri"/>
      <family val="2"/>
      <scheme val="minor"/>
    </font>
    <font>
      <b/>
      <sz val="9"/>
      <color indexed="81"/>
      <name val="Tahoma"/>
      <family val="2"/>
    </font>
    <font>
      <sz val="9"/>
      <color indexed="81"/>
      <name val="Tahoma"/>
      <family val="2"/>
    </font>
  </fonts>
  <fills count="1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4"/>
        <bgColor theme="4"/>
      </patternFill>
    </fill>
    <fill>
      <patternFill patternType="solid">
        <fgColor theme="4" tint="0.79998168889431442"/>
        <bgColor theme="4"/>
      </patternFill>
    </fill>
    <fill>
      <patternFill patternType="solid">
        <fgColor theme="0"/>
        <bgColor indexed="64"/>
      </patternFill>
    </fill>
    <fill>
      <patternFill patternType="solid">
        <fgColor indexed="43"/>
        <bgColor indexed="64"/>
      </patternFill>
    </fill>
    <fill>
      <patternFill patternType="solid">
        <fgColor theme="0" tint="-4.9989318521683403E-2"/>
        <bgColor theme="4"/>
      </patternFill>
    </fill>
    <fill>
      <patternFill patternType="solid">
        <fgColor theme="0" tint="-4.9989318521683403E-2"/>
        <bgColor indexed="64"/>
      </patternFill>
    </fill>
    <fill>
      <patternFill patternType="solid">
        <fgColor theme="3" tint="0.79998168889431442"/>
        <bgColor theme="4"/>
      </patternFill>
    </fill>
    <fill>
      <patternFill patternType="solid">
        <fgColor theme="0" tint="-4.9989318521683403E-2"/>
        <bgColor theme="4" tint="0.79998168889431442"/>
      </patternFill>
    </fill>
  </fills>
  <borders count="6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indexed="64"/>
      </right>
      <top/>
      <bottom/>
      <diagonal/>
    </border>
    <border>
      <left style="thin">
        <color indexed="64"/>
      </left>
      <right/>
      <top/>
      <bottom/>
      <diagonal/>
    </border>
    <border>
      <left style="medium">
        <color theme="8" tint="-0.249977111117893"/>
      </left>
      <right/>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70C0"/>
      </left>
      <right style="medium">
        <color rgb="FF0070C0"/>
      </right>
      <top style="thin">
        <color theme="4" tint="0.39997558519241921"/>
      </top>
      <bottom style="thin">
        <color theme="4" tint="0.39997558519241921"/>
      </bottom>
      <diagonal/>
    </border>
    <border>
      <left style="medium">
        <color rgb="FF0070C0"/>
      </left>
      <right/>
      <top style="thin">
        <color theme="4" tint="0.39997558519241921"/>
      </top>
      <bottom style="thin">
        <color theme="4" tint="0.39997558519241921"/>
      </bottom>
      <diagonal/>
    </border>
    <border>
      <left style="medium">
        <color rgb="FF0070C0"/>
      </left>
      <right/>
      <top style="thin">
        <color theme="4" tint="0.39997558519241921"/>
      </top>
      <bottom style="medium">
        <color rgb="FF0070C0"/>
      </bottom>
      <diagonal/>
    </border>
    <border>
      <left style="medium">
        <color rgb="FF0070C0"/>
      </left>
      <right/>
      <top style="thin">
        <color theme="4" tint="0.39997558519241921"/>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style="thin">
        <color indexed="64"/>
      </left>
      <right style="thin">
        <color indexed="64"/>
      </right>
      <top style="medium">
        <color indexed="64"/>
      </top>
      <bottom style="medium">
        <color rgb="FF000000"/>
      </bottom>
      <diagonal/>
    </border>
    <border>
      <left/>
      <right style="thin">
        <color indexed="64"/>
      </right>
      <top style="medium">
        <color indexed="64"/>
      </top>
      <bottom style="medium">
        <color rgb="FF000000"/>
      </bottom>
      <diagonal/>
    </border>
    <border>
      <left style="thin">
        <color indexed="64"/>
      </left>
      <right style="medium">
        <color indexed="64"/>
      </right>
      <top style="medium">
        <color indexed="64"/>
      </top>
      <bottom style="medium">
        <color rgb="FF000000"/>
      </bottom>
      <diagonal/>
    </border>
  </borders>
  <cellStyleXfs count="5">
    <xf numFmtId="0" fontId="0" fillId="0" borderId="0"/>
    <xf numFmtId="0" fontId="14" fillId="0" borderId="0"/>
    <xf numFmtId="0" fontId="15" fillId="0" borderId="0" applyNumberFormat="0" applyFill="0" applyBorder="0" applyAlignment="0" applyProtection="0"/>
    <xf numFmtId="0" fontId="24" fillId="0" borderId="0"/>
    <xf numFmtId="0" fontId="25" fillId="0" borderId="0" applyNumberFormat="0" applyFill="0" applyBorder="0" applyAlignment="0" applyProtection="0"/>
  </cellStyleXfs>
  <cellXfs count="301">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horizontal="center" wrapText="1"/>
    </xf>
    <xf numFmtId="0" fontId="0" fillId="0" borderId="0" xfId="0" applyFill="1" applyBorder="1" applyAlignment="1">
      <alignment horizontal="center"/>
    </xf>
    <xf numFmtId="0" fontId="0" fillId="0" borderId="0" xfId="0" applyFill="1" applyBorder="1" applyAlignment="1">
      <alignment horizontal="center" wrapText="1"/>
    </xf>
    <xf numFmtId="0" fontId="0" fillId="0" borderId="0" xfId="0" applyAlignment="1">
      <alignment vertical="center"/>
    </xf>
    <xf numFmtId="0" fontId="10" fillId="7" borderId="2" xfId="0" applyFont="1" applyFill="1" applyBorder="1" applyAlignment="1">
      <alignment horizontal="center" vertical="center" wrapText="1"/>
    </xf>
    <xf numFmtId="0" fontId="10" fillId="7" borderId="3" xfId="0" applyFont="1" applyFill="1" applyBorder="1" applyAlignment="1">
      <alignment horizontal="center" vertical="center" wrapText="1"/>
    </xf>
    <xf numFmtId="164" fontId="10" fillId="7" borderId="3" xfId="0" applyNumberFormat="1" applyFont="1" applyFill="1" applyBorder="1" applyAlignment="1">
      <alignment horizontal="center" vertical="center" wrapText="1"/>
    </xf>
    <xf numFmtId="0" fontId="10" fillId="7" borderId="20"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3" fillId="8" borderId="40" xfId="0" applyFont="1" applyFill="1" applyBorder="1"/>
    <xf numFmtId="0" fontId="13" fillId="8" borderId="41" xfId="0" applyFont="1" applyFill="1" applyBorder="1"/>
    <xf numFmtId="0" fontId="11" fillId="7" borderId="3" xfId="0" applyFont="1" applyFill="1" applyBorder="1" applyAlignment="1">
      <alignment horizontal="center" vertical="center" wrapText="1"/>
    </xf>
    <xf numFmtId="0" fontId="14" fillId="0" borderId="0" xfId="1" applyAlignment="1">
      <alignment horizontal="center" vertical="top" wrapText="1"/>
    </xf>
    <xf numFmtId="0" fontId="14" fillId="0" borderId="0" xfId="1" applyFill="1" applyAlignment="1">
      <alignment horizontal="center" vertical="top" wrapText="1"/>
    </xf>
    <xf numFmtId="0" fontId="16" fillId="0" borderId="0" xfId="2" applyFont="1" applyAlignment="1">
      <alignment vertical="center" wrapText="1"/>
    </xf>
    <xf numFmtId="0" fontId="15" fillId="0" borderId="0" xfId="2"/>
    <xf numFmtId="0" fontId="17" fillId="0" borderId="0" xfId="0" applyFont="1" applyFill="1" applyBorder="1"/>
    <xf numFmtId="0" fontId="6" fillId="6" borderId="14" xfId="0" applyFont="1" applyFill="1" applyBorder="1" applyAlignment="1">
      <alignment horizontal="center" vertical="center" wrapText="1"/>
    </xf>
    <xf numFmtId="0" fontId="15" fillId="0" borderId="0" xfId="2" applyAlignment="1">
      <alignment vertical="center"/>
    </xf>
    <xf numFmtId="0" fontId="0" fillId="0" borderId="0" xfId="0" applyAlignment="1">
      <alignment horizontal="center"/>
    </xf>
    <xf numFmtId="0" fontId="10" fillId="6" borderId="16" xfId="0" applyFont="1" applyFill="1" applyBorder="1" applyAlignment="1">
      <alignment horizontal="center" vertical="center" wrapText="1"/>
    </xf>
    <xf numFmtId="0" fontId="13" fillId="8" borderId="42" xfId="0" applyFont="1" applyFill="1" applyBorder="1"/>
    <xf numFmtId="0" fontId="18" fillId="0" borderId="0" xfId="0" applyFont="1" applyAlignment="1">
      <alignment vertical="center"/>
    </xf>
    <xf numFmtId="0" fontId="0" fillId="0" borderId="0" xfId="0" applyFill="1"/>
    <xf numFmtId="0" fontId="16" fillId="0" borderId="40" xfId="2" applyFont="1" applyFill="1" applyBorder="1" applyAlignment="1">
      <alignment vertical="center" wrapText="1"/>
    </xf>
    <xf numFmtId="0" fontId="20" fillId="3" borderId="43" xfId="0" applyFont="1" applyFill="1" applyBorder="1"/>
    <xf numFmtId="0" fontId="26" fillId="0" borderId="0" xfId="3" applyFont="1" applyFill="1" applyBorder="1"/>
    <xf numFmtId="0" fontId="0" fillId="0" borderId="0" xfId="0" applyFill="1" applyBorder="1"/>
    <xf numFmtId="0" fontId="24" fillId="0" borderId="0" xfId="3" applyFill="1"/>
    <xf numFmtId="0" fontId="26" fillId="10" borderId="45" xfId="3" applyFont="1" applyFill="1" applyBorder="1"/>
    <xf numFmtId="0" fontId="26" fillId="10" borderId="0" xfId="3" applyFont="1" applyFill="1" applyBorder="1" applyAlignment="1">
      <alignment wrapText="1"/>
    </xf>
    <xf numFmtId="0" fontId="15" fillId="0" borderId="0" xfId="2" applyFill="1" applyBorder="1" applyAlignment="1">
      <alignment vertical="center" wrapText="1"/>
    </xf>
    <xf numFmtId="0" fontId="29" fillId="0" borderId="0" xfId="0" applyFont="1" applyFill="1" applyBorder="1" applyAlignment="1">
      <alignment horizontal="left" vertical="center" wrapText="1" indent="1"/>
    </xf>
    <xf numFmtId="0" fontId="10" fillId="0" borderId="0" xfId="0" applyFont="1" applyFill="1" applyBorder="1" applyAlignment="1">
      <alignment vertical="center" wrapText="1"/>
    </xf>
    <xf numFmtId="0" fontId="29" fillId="0" borderId="0" xfId="0" applyFont="1" applyFill="1" applyBorder="1" applyAlignment="1">
      <alignment horizontal="left" vertical="center" wrapText="1" indent="2"/>
    </xf>
    <xf numFmtId="0" fontId="15" fillId="0" borderId="0" xfId="2" applyFill="1" applyBorder="1" applyAlignment="1">
      <alignment horizontal="left" vertical="center" wrapText="1" indent="1"/>
    </xf>
    <xf numFmtId="0" fontId="28" fillId="0" borderId="0" xfId="0" applyFont="1" applyFill="1" applyBorder="1" applyAlignment="1">
      <alignment vertical="center" wrapText="1"/>
    </xf>
    <xf numFmtId="0" fontId="0" fillId="0" borderId="0" xfId="0" applyFill="1" applyBorder="1" applyAlignment="1">
      <alignment vertical="center"/>
    </xf>
    <xf numFmtId="2" fontId="2" fillId="0" borderId="0" xfId="0" applyNumberFormat="1" applyFont="1" applyFill="1" applyBorder="1" applyAlignment="1">
      <alignment vertical="center" wrapText="1"/>
    </xf>
    <xf numFmtId="0" fontId="20" fillId="13" borderId="44" xfId="0" applyFont="1" applyFill="1" applyBorder="1" applyAlignment="1"/>
    <xf numFmtId="0" fontId="20" fillId="13" borderId="43" xfId="0" applyFont="1" applyFill="1" applyBorder="1" applyAlignment="1"/>
    <xf numFmtId="0" fontId="20" fillId="13" borderId="43" xfId="0" applyFont="1" applyFill="1" applyBorder="1" applyAlignment="1">
      <alignment vertical="center"/>
    </xf>
    <xf numFmtId="0" fontId="21" fillId="13" borderId="43" xfId="2" applyFont="1" applyFill="1" applyBorder="1" applyAlignment="1">
      <alignment vertical="center"/>
    </xf>
    <xf numFmtId="0" fontId="21" fillId="13" borderId="43" xfId="2" applyFont="1" applyFill="1" applyBorder="1" applyAlignment="1"/>
    <xf numFmtId="0" fontId="20" fillId="13" borderId="44" xfId="2" applyFont="1" applyFill="1" applyBorder="1" applyAlignment="1">
      <alignment vertical="center"/>
    </xf>
    <xf numFmtId="0" fontId="20" fillId="13" borderId="43" xfId="2" applyFont="1" applyFill="1" applyBorder="1" applyAlignment="1">
      <alignment vertical="center"/>
    </xf>
    <xf numFmtId="0" fontId="0" fillId="13" borderId="0" xfId="0" applyFill="1"/>
    <xf numFmtId="0" fontId="22" fillId="13" borderId="43" xfId="0" applyFont="1" applyFill="1" applyBorder="1" applyAlignment="1"/>
    <xf numFmtId="0" fontId="23" fillId="13" borderId="43" xfId="2" applyFont="1" applyFill="1" applyBorder="1" applyAlignment="1"/>
    <xf numFmtId="0" fontId="20" fillId="13" borderId="43" xfId="0" applyFont="1" applyFill="1" applyBorder="1"/>
    <xf numFmtId="0" fontId="20" fillId="7" borderId="44" xfId="0" applyFont="1" applyFill="1" applyBorder="1"/>
    <xf numFmtId="0" fontId="19" fillId="14" borderId="44" xfId="0" applyFont="1" applyFill="1" applyBorder="1"/>
    <xf numFmtId="164" fontId="10" fillId="7" borderId="9" xfId="0" applyNumberFormat="1" applyFont="1" applyFill="1" applyBorder="1" applyAlignment="1">
      <alignment horizontal="center" vertical="center" wrapText="1"/>
    </xf>
    <xf numFmtId="0" fontId="10" fillId="7" borderId="9"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0" fillId="0" borderId="0" xfId="0"/>
    <xf numFmtId="0" fontId="4" fillId="2" borderId="6" xfId="0" applyFont="1" applyFill="1" applyBorder="1" applyAlignment="1">
      <alignment horizontal="center" vertical="center" wrapText="1"/>
    </xf>
    <xf numFmtId="0" fontId="0" fillId="0" borderId="0" xfId="0" applyProtection="1"/>
    <xf numFmtId="0" fontId="0" fillId="0" borderId="0" xfId="0" applyAlignment="1" applyProtection="1">
      <alignment wrapText="1"/>
    </xf>
    <xf numFmtId="0" fontId="4" fillId="2" borderId="8" xfId="0" applyFont="1" applyFill="1" applyBorder="1" applyAlignment="1" applyProtection="1">
      <alignment horizontal="center" vertical="center"/>
    </xf>
    <xf numFmtId="0" fontId="4" fillId="2" borderId="27"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9"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wrapText="1"/>
    </xf>
    <xf numFmtId="0" fontId="3" fillId="5" borderId="19" xfId="0" applyFont="1" applyFill="1" applyBorder="1" applyAlignment="1" applyProtection="1">
      <alignment horizontal="center" vertical="center" wrapText="1"/>
    </xf>
    <xf numFmtId="0" fontId="3" fillId="5" borderId="14" xfId="0" applyFont="1" applyFill="1" applyBorder="1" applyAlignment="1" applyProtection="1">
      <alignment horizontal="center" vertical="center" wrapText="1"/>
    </xf>
    <xf numFmtId="0" fontId="3" fillId="5" borderId="15" xfId="0" applyFont="1" applyFill="1" applyBorder="1" applyAlignment="1" applyProtection="1">
      <alignment horizontal="center" vertical="center" wrapText="1"/>
    </xf>
    <xf numFmtId="0" fontId="6" fillId="6" borderId="25" xfId="0" applyFont="1" applyFill="1" applyBorder="1" applyAlignment="1" applyProtection="1">
      <alignment horizontal="center" vertical="center" wrapText="1"/>
    </xf>
    <xf numFmtId="0" fontId="6" fillId="6" borderId="30"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7" fillId="6" borderId="17" xfId="0" applyFont="1" applyFill="1" applyBorder="1" applyAlignment="1" applyProtection="1">
      <alignment horizontal="center" vertical="center" wrapText="1"/>
    </xf>
    <xf numFmtId="0" fontId="12" fillId="6" borderId="16" xfId="0" applyFont="1" applyFill="1" applyBorder="1" applyAlignment="1" applyProtection="1">
      <alignment horizontal="center" vertical="center" wrapText="1"/>
    </xf>
    <xf numFmtId="0" fontId="10" fillId="7" borderId="2" xfId="0" applyFont="1" applyFill="1" applyBorder="1" applyAlignment="1" applyProtection="1">
      <alignment horizontal="center" vertical="center" wrapText="1"/>
    </xf>
    <xf numFmtId="0" fontId="10" fillId="7" borderId="3" xfId="0" applyFont="1" applyFill="1" applyBorder="1" applyAlignment="1" applyProtection="1">
      <alignment horizontal="center" vertical="center" wrapText="1"/>
    </xf>
    <xf numFmtId="164" fontId="10" fillId="7" borderId="3" xfId="0" applyNumberFormat="1" applyFont="1" applyFill="1" applyBorder="1" applyAlignment="1" applyProtection="1">
      <alignment horizontal="center" vertical="center" wrapText="1"/>
    </xf>
    <xf numFmtId="0" fontId="10" fillId="7" borderId="20" xfId="0" applyFont="1" applyFill="1" applyBorder="1" applyAlignment="1" applyProtection="1">
      <alignment horizontal="center" vertical="center" wrapText="1"/>
    </xf>
    <xf numFmtId="0" fontId="11" fillId="7" borderId="21" xfId="0" applyFont="1" applyFill="1" applyBorder="1" applyAlignment="1" applyProtection="1">
      <alignment horizontal="center" vertical="center" wrapText="1"/>
    </xf>
    <xf numFmtId="0" fontId="10" fillId="7" borderId="5" xfId="0" applyFont="1" applyFill="1" applyBorder="1" applyAlignment="1" applyProtection="1">
      <alignment horizontal="center" vertical="center" wrapText="1"/>
    </xf>
    <xf numFmtId="164" fontId="10" fillId="7" borderId="6" xfId="0" applyNumberFormat="1" applyFont="1" applyFill="1" applyBorder="1" applyAlignment="1" applyProtection="1">
      <alignment horizontal="center" vertical="center" wrapText="1"/>
    </xf>
    <xf numFmtId="0" fontId="11" fillId="7" borderId="7" xfId="0" applyFont="1" applyFill="1" applyBorder="1" applyAlignment="1" applyProtection="1">
      <alignment horizontal="center" vertical="center" wrapText="1"/>
    </xf>
    <xf numFmtId="0" fontId="10" fillId="7" borderId="1" xfId="0" applyFont="1" applyFill="1" applyBorder="1" applyAlignment="1">
      <alignment horizontal="center" vertical="center" wrapText="1"/>
    </xf>
    <xf numFmtId="164" fontId="10" fillId="7" borderId="1" xfId="0" applyNumberFormat="1" applyFont="1" applyFill="1" applyBorder="1" applyAlignment="1">
      <alignment horizontal="center" vertical="center" wrapText="1"/>
    </xf>
    <xf numFmtId="0" fontId="13" fillId="8" borderId="0" xfId="0" applyFont="1" applyFill="1" applyBorder="1" applyAlignment="1">
      <alignment horizontal="center"/>
    </xf>
    <xf numFmtId="0" fontId="0" fillId="0" borderId="0" xfId="0" applyFill="1" applyBorder="1" applyAlignment="1"/>
    <xf numFmtId="164" fontId="20" fillId="0" borderId="0" xfId="0" applyNumberFormat="1" applyFont="1" applyFill="1" applyBorder="1" applyAlignment="1">
      <alignment vertical="center" wrapText="1"/>
    </xf>
    <xf numFmtId="0" fontId="32" fillId="7" borderId="20" xfId="3" applyFont="1" applyFill="1" applyBorder="1" applyAlignment="1" applyProtection="1">
      <alignment horizontal="center" vertical="top"/>
      <protection locked="0"/>
    </xf>
    <xf numFmtId="0" fontId="30" fillId="11" borderId="20" xfId="3" applyFont="1" applyFill="1" applyBorder="1" applyAlignment="1" applyProtection="1">
      <alignment horizontal="center" vertical="top"/>
      <protection locked="0"/>
    </xf>
    <xf numFmtId="0" fontId="30" fillId="11" borderId="1" xfId="3" applyFont="1" applyFill="1" applyBorder="1" applyAlignment="1" applyProtection="1">
      <alignment horizontal="center" vertical="top"/>
      <protection locked="0"/>
    </xf>
    <xf numFmtId="0" fontId="30" fillId="11" borderId="5" xfId="3" applyFont="1" applyFill="1" applyBorder="1" applyAlignment="1" applyProtection="1">
      <alignment horizontal="center" vertical="top"/>
      <protection locked="0"/>
    </xf>
    <xf numFmtId="0" fontId="30" fillId="11" borderId="6" xfId="3" applyFont="1" applyFill="1" applyBorder="1" applyAlignment="1" applyProtection="1">
      <alignment horizontal="center" vertical="top"/>
      <protection locked="0"/>
    </xf>
    <xf numFmtId="0" fontId="27" fillId="0" borderId="20" xfId="3" applyFont="1" applyFill="1" applyBorder="1" applyProtection="1">
      <protection locked="0"/>
    </xf>
    <xf numFmtId="0" fontId="27" fillId="0" borderId="1" xfId="3" applyFont="1" applyFill="1" applyBorder="1" applyProtection="1">
      <protection locked="0"/>
    </xf>
    <xf numFmtId="0" fontId="3" fillId="5"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protection locked="0"/>
    </xf>
    <xf numFmtId="0" fontId="3" fillId="5" borderId="5"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0" fillId="0" borderId="54" xfId="0" applyFill="1" applyBorder="1" applyAlignment="1" applyProtection="1">
      <protection locked="0"/>
    </xf>
    <xf numFmtId="0" fontId="0" fillId="0" borderId="53" xfId="0" applyFill="1" applyBorder="1" applyAlignment="1" applyProtection="1">
      <protection locked="0"/>
    </xf>
    <xf numFmtId="164" fontId="20" fillId="0" borderId="54" xfId="0" applyNumberFormat="1" applyFont="1" applyFill="1" applyBorder="1" applyAlignment="1" applyProtection="1">
      <alignment vertical="center" wrapText="1"/>
      <protection locked="0"/>
    </xf>
    <xf numFmtId="0" fontId="0" fillId="0" borderId="55" xfId="0" applyFill="1" applyBorder="1" applyAlignment="1" applyProtection="1">
      <protection locked="0"/>
    </xf>
    <xf numFmtId="0" fontId="0" fillId="0" borderId="1"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7" xfId="0" applyFill="1" applyBorder="1" applyAlignment="1" applyProtection="1">
      <alignment horizontal="center"/>
      <protection locked="0"/>
    </xf>
    <xf numFmtId="0" fontId="27" fillId="11" borderId="1" xfId="3" applyFont="1" applyFill="1" applyBorder="1" applyAlignment="1" applyProtection="1">
      <alignment horizontal="center" vertical="center" wrapText="1"/>
    </xf>
    <xf numFmtId="0" fontId="27" fillId="11" borderId="21" xfId="3" applyFont="1" applyFill="1" applyBorder="1" applyAlignment="1" applyProtection="1">
      <alignment horizontal="center" vertical="center" wrapText="1"/>
    </xf>
    <xf numFmtId="0" fontId="10" fillId="7" borderId="1" xfId="3" applyFont="1" applyFill="1" applyBorder="1" applyAlignment="1" applyProtection="1">
      <alignment horizontal="center" vertical="center" wrapText="1"/>
    </xf>
    <xf numFmtId="0" fontId="31" fillId="7" borderId="1" xfId="2" applyFont="1" applyFill="1" applyBorder="1" applyAlignment="1" applyProtection="1">
      <alignment horizontal="center" vertical="center"/>
    </xf>
    <xf numFmtId="0" fontId="10" fillId="7" borderId="21" xfId="3" quotePrefix="1" applyFont="1" applyFill="1" applyBorder="1" applyAlignment="1" applyProtection="1">
      <alignment horizontal="center" vertical="center" wrapText="1"/>
    </xf>
    <xf numFmtId="0" fontId="31" fillId="7" borderId="1" xfId="2" applyFont="1" applyFill="1" applyBorder="1" applyAlignment="1" applyProtection="1">
      <alignment horizontal="center" vertical="center" wrapText="1"/>
    </xf>
    <xf numFmtId="0" fontId="5" fillId="6" borderId="1" xfId="0" applyFont="1" applyFill="1" applyBorder="1" applyAlignment="1" applyProtection="1">
      <alignment horizontal="center" vertical="center"/>
    </xf>
    <xf numFmtId="0" fontId="8" fillId="6" borderId="1" xfId="0" applyFont="1" applyFill="1" applyBorder="1" applyAlignment="1" applyProtection="1">
      <alignment horizontal="center" vertical="center" wrapText="1"/>
    </xf>
    <xf numFmtId="0" fontId="12" fillId="6" borderId="1" xfId="0" applyFont="1" applyFill="1" applyBorder="1" applyAlignment="1" applyProtection="1">
      <alignment horizontal="center" vertical="center" wrapText="1"/>
    </xf>
    <xf numFmtId="0" fontId="8" fillId="6" borderId="6" xfId="0" applyFont="1" applyFill="1" applyBorder="1" applyAlignment="1" applyProtection="1">
      <alignment horizontal="center" vertical="center" wrapText="1"/>
    </xf>
    <xf numFmtId="0" fontId="5" fillId="6" borderId="3" xfId="0" applyFont="1" applyFill="1" applyBorder="1" applyAlignment="1" applyProtection="1">
      <alignment horizontal="center" vertical="center"/>
    </xf>
    <xf numFmtId="0" fontId="6" fillId="6" borderId="1"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12" fillId="6" borderId="6" xfId="0" applyFont="1" applyFill="1" applyBorder="1" applyAlignment="1" applyProtection="1">
      <alignment horizontal="center" vertical="center" wrapText="1"/>
    </xf>
    <xf numFmtId="0" fontId="1" fillId="0" borderId="33" xfId="0" applyFont="1" applyFill="1" applyBorder="1" applyAlignment="1" applyProtection="1">
      <alignment horizontal="center" wrapText="1"/>
      <protection locked="0"/>
    </xf>
    <xf numFmtId="0" fontId="1" fillId="0" borderId="34" xfId="0" applyFont="1" applyFill="1" applyBorder="1" applyAlignment="1" applyProtection="1">
      <alignment horizontal="center" wrapText="1"/>
      <protection locked="0"/>
    </xf>
    <xf numFmtId="164" fontId="1" fillId="0" borderId="35" xfId="0" applyNumberFormat="1" applyFont="1" applyFill="1" applyBorder="1" applyAlignment="1" applyProtection="1">
      <alignment horizontal="center" wrapText="1"/>
      <protection locked="0"/>
    </xf>
    <xf numFmtId="0" fontId="1" fillId="0" borderId="35" xfId="0" applyFont="1" applyFill="1" applyBorder="1" applyAlignment="1" applyProtection="1">
      <alignment horizontal="center" wrapText="1"/>
      <protection locked="0"/>
    </xf>
    <xf numFmtId="0" fontId="0" fillId="0" borderId="36"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28" xfId="0" applyFill="1" applyBorder="1" applyAlignment="1" applyProtection="1">
      <alignment horizontal="center"/>
      <protection locked="0"/>
    </xf>
    <xf numFmtId="164" fontId="0" fillId="0" borderId="1" xfId="0" applyNumberFormat="1" applyFill="1" applyBorder="1" applyAlignment="1" applyProtection="1">
      <alignment horizontal="center"/>
      <protection locked="0"/>
    </xf>
    <xf numFmtId="0" fontId="0" fillId="0" borderId="1" xfId="0" applyFill="1" applyBorder="1" applyAlignment="1" applyProtection="1">
      <alignment horizontal="center" wrapText="1"/>
      <protection locked="0"/>
    </xf>
    <xf numFmtId="0" fontId="0" fillId="0" borderId="5" xfId="0" applyFill="1" applyBorder="1" applyAlignment="1" applyProtection="1">
      <alignment horizontal="center"/>
      <protection locked="0"/>
    </xf>
    <xf numFmtId="0" fontId="0" fillId="0" borderId="29" xfId="0" applyFill="1" applyBorder="1" applyAlignment="1" applyProtection="1">
      <alignment horizontal="center"/>
      <protection locked="0"/>
    </xf>
    <xf numFmtId="164" fontId="0" fillId="0" borderId="6" xfId="0" applyNumberFormat="1" applyFill="1" applyBorder="1" applyAlignment="1" applyProtection="1">
      <alignment horizontal="center"/>
      <protection locked="0"/>
    </xf>
    <xf numFmtId="0" fontId="0" fillId="0" borderId="6" xfId="0" applyFill="1" applyBorder="1" applyAlignment="1" applyProtection="1">
      <alignment horizontal="center" wrapText="1"/>
      <protection locked="0"/>
    </xf>
    <xf numFmtId="0" fontId="0" fillId="0" borderId="3" xfId="0" applyFill="1" applyBorder="1" applyAlignment="1" applyProtection="1">
      <alignment horizontal="center" wrapText="1"/>
      <protection locked="0"/>
    </xf>
    <xf numFmtId="0" fontId="1" fillId="0" borderId="1" xfId="0" applyFont="1" applyFill="1" applyBorder="1" applyAlignment="1" applyProtection="1">
      <alignment horizontal="center" wrapText="1"/>
      <protection locked="0"/>
    </xf>
    <xf numFmtId="0" fontId="1" fillId="0" borderId="21" xfId="0" applyFont="1" applyFill="1" applyBorder="1" applyAlignment="1" applyProtection="1">
      <alignment horizontal="center" wrapText="1"/>
      <protection locked="0"/>
    </xf>
    <xf numFmtId="0" fontId="11" fillId="7" borderId="6" xfId="0" applyFont="1" applyFill="1" applyBorder="1" applyAlignment="1">
      <alignment horizontal="center" vertical="center" wrapText="1"/>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0" fillId="0" borderId="4" xfId="0" applyFill="1" applyBorder="1" applyAlignment="1" applyProtection="1">
      <alignment horizontal="center" wrapText="1"/>
      <protection locked="0"/>
    </xf>
    <xf numFmtId="0" fontId="0" fillId="0" borderId="20" xfId="0" applyBorder="1" applyAlignment="1" applyProtection="1">
      <alignment wrapText="1"/>
      <protection locked="0"/>
    </xf>
    <xf numFmtId="0" fontId="0" fillId="0" borderId="1" xfId="0" applyBorder="1" applyAlignment="1" applyProtection="1">
      <alignment wrapText="1"/>
      <protection locked="0"/>
    </xf>
    <xf numFmtId="0" fontId="0" fillId="0" borderId="21" xfId="0" applyFill="1" applyBorder="1" applyAlignment="1" applyProtection="1">
      <alignment horizontal="center" wrapText="1"/>
      <protection locked="0"/>
    </xf>
    <xf numFmtId="0" fontId="0" fillId="0" borderId="20" xfId="0" applyBorder="1" applyAlignment="1" applyProtection="1">
      <alignment horizontal="center" wrapText="1"/>
      <protection locked="0"/>
    </xf>
    <xf numFmtId="0" fontId="0" fillId="0" borderId="20" xfId="0" applyFill="1" applyBorder="1" applyAlignment="1" applyProtection="1">
      <alignment horizontal="center" wrapText="1"/>
      <protection locked="0"/>
    </xf>
    <xf numFmtId="0" fontId="0" fillId="0" borderId="5" xfId="0" applyFill="1" applyBorder="1" applyAlignment="1" applyProtection="1">
      <alignment horizontal="center" wrapText="1"/>
      <protection locked="0"/>
    </xf>
    <xf numFmtId="0" fontId="0" fillId="0" borderId="7" xfId="0" applyFill="1" applyBorder="1" applyAlignment="1" applyProtection="1">
      <alignment horizontal="center" wrapText="1"/>
      <protection locked="0"/>
    </xf>
    <xf numFmtId="0" fontId="5" fillId="0" borderId="0" xfId="0" applyFont="1"/>
    <xf numFmtId="0" fontId="0" fillId="0" borderId="6" xfId="0" applyFill="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6" xfId="0" applyBorder="1" applyAlignment="1" applyProtection="1">
      <alignment wrapText="1"/>
      <protection locked="0"/>
    </xf>
    <xf numFmtId="0" fontId="0" fillId="0" borderId="0" xfId="0" applyProtection="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vertical="center"/>
      <protection locked="0"/>
    </xf>
    <xf numFmtId="0" fontId="0" fillId="0" borderId="0" xfId="0" applyAlignment="1" applyProtection="1">
      <alignment horizontal="center"/>
      <protection locked="0"/>
    </xf>
    <xf numFmtId="0" fontId="0" fillId="0" borderId="0" xfId="0" applyFill="1" applyBorder="1" applyAlignment="1" applyProtection="1">
      <alignment horizontal="center" wrapText="1"/>
      <protection locked="0"/>
    </xf>
    <xf numFmtId="0" fontId="0" fillId="0" borderId="0" xfId="0"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6" fillId="6" borderId="14" xfId="0" applyFont="1" applyFill="1" applyBorder="1" applyAlignment="1" applyProtection="1">
      <alignment horizontal="center" vertical="center" wrapText="1"/>
    </xf>
    <xf numFmtId="0" fontId="6" fillId="6" borderId="15" xfId="0" applyFont="1" applyFill="1" applyBorder="1" applyAlignment="1" applyProtection="1">
      <alignment horizontal="center" vertical="center" wrapText="1"/>
    </xf>
    <xf numFmtId="0" fontId="12" fillId="6" borderId="25" xfId="0" applyFont="1" applyFill="1" applyBorder="1" applyAlignment="1" applyProtection="1">
      <alignment horizontal="center" vertical="center" wrapText="1"/>
    </xf>
    <xf numFmtId="0" fontId="8" fillId="6" borderId="16" xfId="0" applyFont="1" applyFill="1" applyBorder="1" applyAlignment="1" applyProtection="1">
      <alignment horizontal="center" vertical="center" wrapText="1"/>
    </xf>
    <xf numFmtId="0" fontId="8" fillId="6" borderId="17" xfId="0" applyFont="1" applyFill="1" applyBorder="1" applyAlignment="1" applyProtection="1">
      <alignment horizontal="center" vertical="center" wrapText="1"/>
    </xf>
    <xf numFmtId="0" fontId="11" fillId="7" borderId="3" xfId="0" applyFont="1" applyFill="1" applyBorder="1" applyAlignment="1" applyProtection="1">
      <alignment horizontal="center" vertical="center" wrapText="1"/>
    </xf>
    <xf numFmtId="0" fontId="0" fillId="7" borderId="4" xfId="0" applyFill="1" applyBorder="1" applyAlignment="1" applyProtection="1">
      <alignment wrapText="1"/>
    </xf>
    <xf numFmtId="0" fontId="11" fillId="7" borderId="1" xfId="0" applyFont="1" applyFill="1" applyBorder="1" applyAlignment="1" applyProtection="1">
      <alignment horizontal="center" vertical="center" wrapText="1"/>
    </xf>
    <xf numFmtId="0" fontId="0" fillId="7" borderId="21" xfId="0" applyFill="1" applyBorder="1" applyAlignment="1" applyProtection="1">
      <alignment wrapText="1"/>
    </xf>
    <xf numFmtId="0" fontId="10" fillId="7" borderId="8" xfId="0" applyFont="1" applyFill="1" applyBorder="1" applyAlignment="1" applyProtection="1">
      <alignment horizontal="center" vertical="center" wrapText="1"/>
    </xf>
    <xf numFmtId="0" fontId="10" fillId="7" borderId="9" xfId="0" applyFont="1" applyFill="1" applyBorder="1" applyAlignment="1" applyProtection="1">
      <alignment horizontal="center" vertical="center" wrapText="1"/>
    </xf>
    <xf numFmtId="164" fontId="10" fillId="7" borderId="9" xfId="0" applyNumberFormat="1" applyFont="1" applyFill="1" applyBorder="1" applyAlignment="1" applyProtection="1">
      <alignment horizontal="center" vertical="center" wrapText="1"/>
    </xf>
    <xf numFmtId="0" fontId="11" fillId="7" borderId="6" xfId="0" applyFont="1" applyFill="1" applyBorder="1" applyAlignment="1" applyProtection="1">
      <alignment horizontal="center" vertical="center" wrapText="1"/>
    </xf>
    <xf numFmtId="0" fontId="11" fillId="7" borderId="9" xfId="0" applyFont="1" applyFill="1" applyBorder="1" applyAlignment="1" applyProtection="1">
      <alignment horizontal="center" vertical="center" wrapText="1"/>
    </xf>
    <xf numFmtId="0" fontId="11" fillId="7" borderId="23" xfId="0" applyFont="1" applyFill="1" applyBorder="1" applyAlignment="1" applyProtection="1">
      <alignment horizontal="center" vertical="center" wrapText="1"/>
    </xf>
    <xf numFmtId="0" fontId="33" fillId="0" borderId="0" xfId="0" applyFont="1"/>
    <xf numFmtId="0" fontId="34" fillId="0" borderId="56" xfId="0" applyFont="1" applyFill="1" applyBorder="1" applyAlignment="1">
      <alignment wrapText="1"/>
    </xf>
    <xf numFmtId="0" fontId="15" fillId="0" borderId="56" xfId="2" applyFill="1" applyBorder="1" applyAlignment="1">
      <alignment wrapTex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20" fillId="15" borderId="57" xfId="0" applyFont="1" applyFill="1" applyBorder="1" applyAlignment="1">
      <alignment vertical="center"/>
    </xf>
    <xf numFmtId="0" fontId="20" fillId="15" borderId="59" xfId="0" applyFont="1" applyFill="1" applyBorder="1" applyAlignment="1">
      <alignment vertical="center"/>
    </xf>
    <xf numFmtId="0" fontId="11" fillId="7" borderId="23" xfId="0" applyFont="1" applyFill="1" applyBorder="1" applyAlignment="1">
      <alignment horizontal="center" vertical="center" wrapText="1"/>
    </xf>
    <xf numFmtId="164" fontId="10" fillId="3" borderId="16" xfId="0" applyNumberFormat="1" applyFont="1" applyFill="1" applyBorder="1" applyAlignment="1">
      <alignment horizontal="center" vertical="center" wrapText="1" shrinkToFit="1"/>
    </xf>
    <xf numFmtId="164" fontId="10" fillId="3" borderId="9" xfId="0" applyNumberFormat="1" applyFont="1" applyFill="1" applyBorder="1" applyAlignment="1">
      <alignment horizontal="center" vertical="center" wrapText="1" shrinkToFit="1"/>
    </xf>
    <xf numFmtId="164" fontId="10" fillId="3" borderId="6" xfId="0" applyNumberFormat="1" applyFont="1" applyFill="1" applyBorder="1" applyAlignment="1">
      <alignment horizontal="center" vertical="center" wrapText="1" shrinkToFit="1"/>
    </xf>
    <xf numFmtId="0" fontId="0" fillId="0" borderId="0" xfId="0" applyAlignment="1">
      <alignment horizontal="center" vertical="center" wrapText="1"/>
    </xf>
    <xf numFmtId="0" fontId="0" fillId="0" borderId="0" xfId="0" applyAlignment="1">
      <alignment vertical="center" wrapText="1"/>
    </xf>
    <xf numFmtId="0" fontId="0" fillId="7" borderId="4" xfId="0" applyFill="1" applyBorder="1" applyAlignment="1">
      <alignment vertical="center" wrapText="1"/>
    </xf>
    <xf numFmtId="0" fontId="0" fillId="7" borderId="21" xfId="0" applyFill="1" applyBorder="1" applyAlignment="1">
      <alignment vertical="center" wrapText="1"/>
    </xf>
    <xf numFmtId="0" fontId="0" fillId="7" borderId="10" xfId="0" applyFill="1" applyBorder="1" applyAlignment="1">
      <alignment vertical="center" wrapText="1"/>
    </xf>
    <xf numFmtId="0" fontId="1" fillId="3" borderId="2" xfId="0" applyFont="1" applyFill="1" applyBorder="1" applyAlignment="1">
      <alignment horizontal="center" vertical="center" wrapText="1" shrinkToFit="1"/>
    </xf>
    <xf numFmtId="0" fontId="1" fillId="3" borderId="3" xfId="0" applyFont="1" applyFill="1" applyBorder="1" applyAlignment="1">
      <alignment horizontal="center" vertical="center" wrapText="1" shrinkToFit="1"/>
    </xf>
    <xf numFmtId="0" fontId="1" fillId="3" borderId="16" xfId="0" applyFont="1" applyFill="1" applyBorder="1" applyAlignment="1">
      <alignment horizontal="center" vertical="center" wrapText="1" shrinkToFit="1"/>
    </xf>
    <xf numFmtId="0" fontId="1" fillId="3" borderId="4" xfId="0" applyFont="1" applyFill="1" applyBorder="1" applyAlignment="1">
      <alignment horizontal="center" vertical="center" wrapText="1" shrinkToFit="1"/>
    </xf>
    <xf numFmtId="0" fontId="1" fillId="3" borderId="20" xfId="0" applyFont="1" applyFill="1" applyBorder="1" applyAlignment="1">
      <alignment horizontal="center" vertical="center" wrapText="1" shrinkToFit="1"/>
    </xf>
    <xf numFmtId="0" fontId="1" fillId="3" borderId="1" xfId="0" applyFont="1" applyFill="1" applyBorder="1" applyAlignment="1">
      <alignment horizontal="center" vertical="center" wrapText="1" shrinkToFit="1"/>
    </xf>
    <xf numFmtId="0" fontId="1" fillId="3" borderId="21" xfId="0" applyFont="1" applyFill="1" applyBorder="1" applyAlignment="1">
      <alignment horizontal="center" vertical="center" wrapText="1" shrinkToFit="1"/>
    </xf>
    <xf numFmtId="0" fontId="1" fillId="3" borderId="5" xfId="0" applyFont="1" applyFill="1" applyBorder="1" applyAlignment="1">
      <alignment horizontal="center" vertical="center" wrapText="1" shrinkToFit="1"/>
    </xf>
    <xf numFmtId="0" fontId="1" fillId="3" borderId="6" xfId="0" applyFont="1" applyFill="1" applyBorder="1" applyAlignment="1">
      <alignment horizontal="center" vertical="center" wrapText="1" shrinkToFit="1"/>
    </xf>
    <xf numFmtId="0" fontId="1" fillId="3" borderId="7" xfId="0" applyFont="1" applyFill="1" applyBorder="1" applyAlignment="1">
      <alignment horizontal="center" vertical="center" wrapText="1" shrinkToFit="1"/>
    </xf>
    <xf numFmtId="0" fontId="0" fillId="0" borderId="0" xfId="0" applyFill="1" applyBorder="1" applyAlignment="1">
      <alignment horizontal="center" vertical="center" wrapText="1"/>
    </xf>
    <xf numFmtId="0" fontId="13" fillId="8" borderId="0" xfId="0" applyFont="1" applyFill="1" applyBorder="1"/>
    <xf numFmtId="0" fontId="20" fillId="13" borderId="0" xfId="0" applyFont="1" applyFill="1" applyAlignment="1">
      <alignment vertical="center"/>
    </xf>
    <xf numFmtId="0" fontId="10" fillId="7" borderId="1" xfId="0" applyFont="1" applyFill="1" applyBorder="1" applyAlignment="1" applyProtection="1">
      <alignment horizontal="center" vertical="center" wrapText="1"/>
    </xf>
    <xf numFmtId="0" fontId="10" fillId="7" borderId="6" xfId="0" applyFont="1" applyFill="1" applyBorder="1" applyAlignment="1" applyProtection="1">
      <alignment horizontal="center" vertical="center" wrapText="1"/>
    </xf>
    <xf numFmtId="164" fontId="10" fillId="7" borderId="1" xfId="0" applyNumberFormat="1" applyFont="1" applyFill="1" applyBorder="1" applyAlignment="1" applyProtection="1">
      <alignment horizontal="center" vertical="center" wrapText="1"/>
    </xf>
    <xf numFmtId="0" fontId="10" fillId="7" borderId="33" xfId="0" applyFont="1" applyFill="1" applyBorder="1" applyAlignment="1" applyProtection="1">
      <alignment horizontal="center" vertical="center" wrapText="1"/>
    </xf>
    <xf numFmtId="0" fontId="10" fillId="7" borderId="35" xfId="0" applyFont="1" applyFill="1" applyBorder="1" applyAlignment="1" applyProtection="1">
      <alignment horizontal="center" vertical="center" wrapText="1"/>
    </xf>
    <xf numFmtId="164" fontId="10" fillId="7" borderId="35" xfId="0" applyNumberFormat="1" applyFont="1" applyFill="1" applyBorder="1" applyAlignment="1" applyProtection="1">
      <alignment horizontal="center" vertical="center" wrapText="1"/>
    </xf>
    <xf numFmtId="0" fontId="11" fillId="7" borderId="36" xfId="0" applyFont="1" applyFill="1" applyBorder="1" applyAlignment="1" applyProtection="1">
      <alignment horizontal="center" vertical="center" wrapText="1"/>
    </xf>
    <xf numFmtId="0" fontId="12" fillId="6" borderId="60" xfId="0" applyFont="1" applyFill="1" applyBorder="1" applyAlignment="1" applyProtection="1">
      <alignment horizontal="center" vertical="center" wrapText="1"/>
    </xf>
    <xf numFmtId="0" fontId="8" fillId="6" borderId="62" xfId="0" applyFont="1" applyFill="1" applyBorder="1" applyAlignment="1" applyProtection="1">
      <alignment horizontal="center" vertical="center" wrapText="1"/>
    </xf>
    <xf numFmtId="0" fontId="12" fillId="6" borderId="63" xfId="0" applyFont="1" applyFill="1" applyBorder="1" applyAlignment="1" applyProtection="1">
      <alignment horizontal="center" vertical="center" wrapText="1"/>
    </xf>
    <xf numFmtId="0" fontId="12" fillId="6" borderId="62" xfId="0" applyFont="1" applyFill="1" applyBorder="1" applyAlignment="1" applyProtection="1">
      <alignment horizontal="center" vertical="center" wrapText="1"/>
    </xf>
    <xf numFmtId="0" fontId="6" fillId="6" borderId="62" xfId="0" applyFont="1" applyFill="1" applyBorder="1" applyAlignment="1" applyProtection="1">
      <alignment horizontal="center" vertical="center" wrapText="1"/>
    </xf>
    <xf numFmtId="0" fontId="7" fillId="6" borderId="64" xfId="0" applyFont="1" applyFill="1" applyBorder="1" applyAlignment="1" applyProtection="1">
      <alignment horizontal="center" vertical="center" wrapText="1"/>
    </xf>
    <xf numFmtId="0" fontId="11" fillId="7" borderId="10" xfId="0" applyFont="1" applyFill="1" applyBorder="1" applyAlignment="1" applyProtection="1">
      <alignment horizontal="center" vertical="center" wrapText="1"/>
    </xf>
    <xf numFmtId="0" fontId="10" fillId="7" borderId="1" xfId="0" applyFont="1" applyFill="1" applyBorder="1" applyAlignment="1" applyProtection="1">
      <alignment horizontal="center" vertical="center" wrapText="1"/>
    </xf>
    <xf numFmtId="0" fontId="3" fillId="5" borderId="23" xfId="0" applyFont="1" applyFill="1" applyBorder="1" applyAlignment="1">
      <alignment horizontal="center" vertical="center" wrapText="1"/>
    </xf>
    <xf numFmtId="0" fontId="10" fillId="7" borderId="1" xfId="0" applyFont="1" applyFill="1" applyBorder="1" applyAlignment="1" applyProtection="1">
      <alignment horizontal="center" vertical="center" wrapText="1"/>
    </xf>
    <xf numFmtId="0" fontId="10" fillId="7" borderId="51" xfId="0" applyFont="1" applyFill="1" applyBorder="1" applyAlignment="1" applyProtection="1">
      <alignment horizontal="center" vertical="center" wrapText="1"/>
    </xf>
    <xf numFmtId="0" fontId="10" fillId="7" borderId="6" xfId="0" applyFont="1" applyFill="1" applyBorder="1" applyAlignment="1" applyProtection="1">
      <alignment horizontal="center" vertical="center" wrapText="1"/>
    </xf>
    <xf numFmtId="0" fontId="10" fillId="7" borderId="52" xfId="0" applyFont="1" applyFill="1" applyBorder="1" applyAlignment="1" applyProtection="1">
      <alignment horizontal="center" vertical="center" wrapText="1"/>
    </xf>
    <xf numFmtId="0" fontId="32" fillId="7" borderId="1" xfId="3"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4" fillId="2" borderId="20"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21" xfId="0" applyFont="1" applyFill="1" applyBorder="1" applyAlignment="1" applyProtection="1">
      <alignment horizontal="center" vertical="center"/>
    </xf>
    <xf numFmtId="164" fontId="10" fillId="7" borderId="1" xfId="0" applyNumberFormat="1" applyFont="1" applyFill="1" applyBorder="1" applyAlignment="1" applyProtection="1">
      <alignment horizontal="center" vertical="center" wrapText="1"/>
    </xf>
    <xf numFmtId="164" fontId="10" fillId="7" borderId="51" xfId="0" applyNumberFormat="1" applyFont="1" applyFill="1" applyBorder="1" applyAlignment="1" applyProtection="1">
      <alignment horizontal="center" vertical="center" wrapText="1"/>
    </xf>
    <xf numFmtId="0" fontId="9" fillId="0" borderId="47"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44" xfId="0" applyFont="1" applyFill="1" applyBorder="1" applyAlignment="1">
      <alignment horizontal="center" vertical="center"/>
    </xf>
    <xf numFmtId="0" fontId="9" fillId="7" borderId="3" xfId="0" applyFont="1" applyFill="1" applyBorder="1" applyAlignment="1" applyProtection="1">
      <alignment horizontal="center" vertical="center"/>
    </xf>
    <xf numFmtId="0" fontId="9" fillId="7" borderId="46" xfId="0" applyFont="1" applyFill="1" applyBorder="1" applyAlignment="1" applyProtection="1">
      <alignment horizontal="center" vertical="center"/>
    </xf>
    <xf numFmtId="0" fontId="9" fillId="7" borderId="37" xfId="0" applyFont="1" applyFill="1" applyBorder="1" applyAlignment="1" applyProtection="1">
      <alignment horizontal="center" vertical="center"/>
    </xf>
    <xf numFmtId="0" fontId="9" fillId="7" borderId="0" xfId="0" applyFont="1" applyFill="1" applyBorder="1" applyAlignment="1" applyProtection="1">
      <alignment horizontal="center" vertical="center"/>
    </xf>
    <xf numFmtId="0" fontId="9" fillId="7" borderId="38" xfId="0" applyFont="1" applyFill="1" applyBorder="1" applyAlignment="1" applyProtection="1">
      <alignment horizontal="center" vertical="center"/>
    </xf>
    <xf numFmtId="0" fontId="9" fillId="7" borderId="39" xfId="0" applyFont="1" applyFill="1" applyBorder="1" applyAlignment="1" applyProtection="1">
      <alignment horizontal="center" vertical="center"/>
    </xf>
    <xf numFmtId="2" fontId="2" fillId="5" borderId="13" xfId="0" applyNumberFormat="1" applyFont="1" applyFill="1" applyBorder="1" applyAlignment="1" applyProtection="1">
      <alignment horizontal="center" vertical="center" wrapText="1"/>
    </xf>
    <xf numFmtId="2" fontId="2" fillId="5" borderId="14" xfId="0" applyNumberFormat="1" applyFont="1" applyFill="1" applyBorder="1" applyAlignment="1" applyProtection="1">
      <alignment horizontal="center" vertical="center" wrapText="1"/>
    </xf>
    <xf numFmtId="2" fontId="2" fillId="5" borderId="18" xfId="0" applyNumberFormat="1"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4" borderId="2" xfId="0" applyFont="1" applyFill="1" applyBorder="1" applyAlignment="1" applyProtection="1">
      <alignment horizontal="center"/>
    </xf>
    <xf numFmtId="0" fontId="4" fillId="4" borderId="26" xfId="0" applyFont="1" applyFill="1" applyBorder="1" applyAlignment="1" applyProtection="1">
      <alignment horizontal="center"/>
    </xf>
    <xf numFmtId="0" fontId="4" fillId="4" borderId="3" xfId="0" applyFont="1" applyFill="1" applyBorder="1" applyAlignment="1" applyProtection="1">
      <alignment horizontal="center"/>
    </xf>
    <xf numFmtId="0" fontId="4" fillId="4" borderId="4" xfId="0" applyFont="1" applyFill="1" applyBorder="1" applyAlignment="1" applyProtection="1">
      <alignment horizontal="center"/>
    </xf>
    <xf numFmtId="0" fontId="5" fillId="6" borderId="31" xfId="0" applyFont="1" applyFill="1" applyBorder="1" applyAlignment="1" applyProtection="1">
      <alignment horizontal="center" vertical="center" wrapText="1"/>
    </xf>
    <xf numFmtId="0" fontId="5" fillId="6" borderId="32" xfId="0" applyFont="1" applyFill="1" applyBorder="1" applyAlignment="1" applyProtection="1">
      <alignment horizontal="center" vertical="center" wrapText="1"/>
    </xf>
    <xf numFmtId="0" fontId="5" fillId="6" borderId="60" xfId="0" applyFont="1" applyFill="1" applyBorder="1" applyAlignment="1" applyProtection="1">
      <alignment horizontal="center" vertical="center"/>
    </xf>
    <xf numFmtId="0" fontId="5" fillId="6" borderId="61" xfId="0" applyFont="1" applyFill="1" applyBorder="1" applyAlignment="1" applyProtection="1">
      <alignment horizontal="center" vertical="center"/>
    </xf>
    <xf numFmtId="0" fontId="5" fillId="6" borderId="25" xfId="0" applyFont="1" applyFill="1" applyBorder="1" applyAlignment="1" applyProtection="1">
      <alignment horizontal="center" vertical="center"/>
    </xf>
    <xf numFmtId="0" fontId="5" fillId="6" borderId="16" xfId="0" applyFont="1" applyFill="1" applyBorder="1" applyAlignment="1" applyProtection="1">
      <alignment horizontal="center" vertical="center"/>
    </xf>
    <xf numFmtId="0" fontId="5" fillId="6" borderId="17" xfId="0" applyFont="1" applyFill="1" applyBorder="1" applyAlignment="1" applyProtection="1">
      <alignment horizontal="center" vertical="center"/>
    </xf>
    <xf numFmtId="0" fontId="9" fillId="7" borderId="2" xfId="0" applyFont="1" applyFill="1" applyBorder="1" applyAlignment="1" applyProtection="1">
      <alignment horizontal="center" vertical="center"/>
    </xf>
    <xf numFmtId="0" fontId="9" fillId="7" borderId="4" xfId="0" applyFont="1" applyFill="1" applyBorder="1" applyAlignment="1" applyProtection="1">
      <alignment horizontal="center" vertical="center"/>
    </xf>
    <xf numFmtId="0" fontId="9" fillId="7" borderId="20"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21" xfId="0" applyFont="1" applyFill="1" applyBorder="1" applyAlignment="1" applyProtection="1">
      <alignment horizontal="center" vertical="center"/>
    </xf>
    <xf numFmtId="0" fontId="9" fillId="7" borderId="5" xfId="0" applyFont="1" applyFill="1" applyBorder="1" applyAlignment="1" applyProtection="1">
      <alignment horizontal="center" vertical="center"/>
    </xf>
    <xf numFmtId="0" fontId="9" fillId="7" borderId="6" xfId="0" applyFont="1" applyFill="1" applyBorder="1" applyAlignment="1" applyProtection="1">
      <alignment horizontal="center" vertical="center"/>
    </xf>
    <xf numFmtId="0" fontId="9" fillId="7" borderId="7" xfId="0" applyFont="1" applyFill="1" applyBorder="1" applyAlignment="1" applyProtection="1">
      <alignment horizontal="center" vertical="center"/>
    </xf>
    <xf numFmtId="0" fontId="4" fillId="4" borderId="48" xfId="0" applyFont="1" applyFill="1" applyBorder="1" applyAlignment="1" applyProtection="1">
      <alignment horizontal="center" wrapText="1"/>
    </xf>
    <xf numFmtId="0" fontId="4" fillId="4" borderId="49" xfId="0" applyFont="1" applyFill="1" applyBorder="1" applyAlignment="1" applyProtection="1">
      <alignment horizontal="center" wrapText="1"/>
    </xf>
    <xf numFmtId="0" fontId="4" fillId="4" borderId="50" xfId="0" applyFont="1" applyFill="1" applyBorder="1" applyAlignment="1" applyProtection="1">
      <alignment horizontal="center" wrapText="1"/>
    </xf>
    <xf numFmtId="0" fontId="5" fillId="6" borderId="11" xfId="0" applyFont="1" applyFill="1" applyBorder="1" applyAlignment="1" applyProtection="1">
      <alignment horizontal="center" vertical="center"/>
    </xf>
    <xf numFmtId="0" fontId="5" fillId="6" borderId="12" xfId="0" applyFont="1" applyFill="1" applyBorder="1" applyAlignment="1" applyProtection="1">
      <alignment horizontal="center" vertical="center"/>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20"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21" xfId="0" applyFont="1" applyFill="1" applyBorder="1" applyAlignment="1">
      <alignment horizontal="center" vertical="center"/>
    </xf>
    <xf numFmtId="0" fontId="9" fillId="7" borderId="5" xfId="0" applyFont="1" applyFill="1" applyBorder="1" applyAlignment="1">
      <alignment horizontal="center" vertical="center"/>
    </xf>
    <xf numFmtId="0" fontId="9" fillId="7" borderId="6" xfId="0" applyFont="1" applyFill="1" applyBorder="1" applyAlignment="1">
      <alignment horizontal="center" vertical="center"/>
    </xf>
    <xf numFmtId="0" fontId="9" fillId="7" borderId="7" xfId="0" applyFont="1" applyFill="1" applyBorder="1" applyAlignment="1">
      <alignment horizontal="center" vertical="center"/>
    </xf>
    <xf numFmtId="0" fontId="19" fillId="12" borderId="44" xfId="0" applyFont="1" applyFill="1" applyBorder="1" applyAlignment="1">
      <alignment horizontal="center"/>
    </xf>
    <xf numFmtId="0" fontId="19" fillId="12" borderId="43" xfId="0" applyFont="1" applyFill="1" applyBorder="1" applyAlignment="1">
      <alignment horizontal="center"/>
    </xf>
    <xf numFmtId="0" fontId="19" fillId="9" borderId="44" xfId="0" applyFont="1" applyFill="1" applyBorder="1" applyAlignment="1">
      <alignment horizontal="center"/>
    </xf>
    <xf numFmtId="0" fontId="19" fillId="9" borderId="43" xfId="0" applyFont="1" applyFill="1" applyBorder="1" applyAlignment="1">
      <alignment horizontal="center"/>
    </xf>
    <xf numFmtId="0" fontId="3" fillId="5" borderId="19" xfId="0" applyFont="1" applyFill="1" applyBorder="1" applyAlignment="1">
      <alignment horizontal="center" vertical="center" wrapText="1"/>
    </xf>
  </cellXfs>
  <cellStyles count="5">
    <cellStyle name="Collegamento ipertestuale" xfId="2" builtinId="8"/>
    <cellStyle name="Collegamento ipertestuale 2" xfId="4"/>
    <cellStyle name="Normale" xfId="0" builtinId="0"/>
    <cellStyle name="Normale 2" xfId="1"/>
    <cellStyle name="Normale 3" xfId="3"/>
  </cellStyles>
  <dxfs count="23">
    <dxf>
      <font>
        <strike val="0"/>
        <outline val="0"/>
        <shadow val="0"/>
        <u val="none"/>
        <vertAlign val="baseline"/>
        <sz val="11"/>
        <color auto="1"/>
        <name val="Calibri"/>
        <scheme val="minor"/>
      </font>
      <fill>
        <patternFill>
          <bgColor theme="0" tint="-4.9989318521683403E-2"/>
        </patternFill>
      </fill>
      <alignment horizontal="general" vertical="center" textRotation="0" wrapText="0" indent="0" justifyLastLine="0" shrinkToFit="0" readingOrder="0"/>
    </dxf>
    <dxf>
      <font>
        <strike val="0"/>
        <outline val="0"/>
        <shadow val="0"/>
        <u val="none"/>
        <vertAlign val="baseline"/>
        <sz val="11"/>
        <color auto="1"/>
        <name val="Calibri"/>
        <scheme val="minor"/>
      </font>
      <fill>
        <patternFill>
          <bgColor theme="0" tint="-4.9989318521683403E-2"/>
        </patternFill>
      </fill>
      <alignment horizontal="general" vertical="center" textRotation="0" wrapText="0" indent="0" justifyLastLine="0" shrinkToFit="0" readingOrder="0"/>
    </dxf>
    <dxf>
      <font>
        <strike val="0"/>
        <outline val="0"/>
        <shadow val="0"/>
        <u val="none"/>
        <vertAlign val="baseline"/>
        <sz val="11"/>
        <color auto="1"/>
        <name val="Calibri"/>
        <scheme val="minor"/>
      </font>
      <fill>
        <patternFill>
          <bgColor theme="0" tint="-4.9989318521683403E-2"/>
        </patternFill>
      </fill>
      <alignment horizontal="general" vertical="center" textRotation="0" wrapText="0" indent="0" justifyLastLine="0" shrinkToFit="0" readingOrder="0"/>
    </dxf>
    <dxf>
      <font>
        <strike val="0"/>
        <outline val="0"/>
        <shadow val="0"/>
        <u val="none"/>
        <vertAlign val="baseline"/>
        <sz val="11"/>
        <color auto="1"/>
        <name val="Calibri"/>
        <scheme val="minor"/>
      </font>
      <fill>
        <patternFill>
          <bgColor theme="0" tint="-4.9989318521683403E-2"/>
        </patternFill>
      </fill>
      <alignment textRotation="0" wrapTex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font>
        <strike val="0"/>
        <outline val="0"/>
        <shadow val="0"/>
        <u val="none"/>
        <vertAlign val="baseline"/>
        <sz val="11"/>
        <color theme="10"/>
        <name val="Calibri"/>
        <scheme val="minor"/>
      </font>
      <alignment horizontal="general" vertical="center" textRotation="0" wrapText="1" indent="0" justifyLastLine="0" shrinkToFit="0" readingOrder="0"/>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patternType="none">
          <bgColor auto="1"/>
        </patternFill>
      </fill>
    </dxf>
    <dxf>
      <fill>
        <patternFill>
          <bgColor rgb="FFFF0000"/>
        </patternFill>
      </fill>
    </dxf>
    <dxf>
      <fill>
        <patternFill>
          <bgColor rgb="FF92D050"/>
        </patternFill>
      </fill>
    </dxf>
    <dxf>
      <fill>
        <patternFill patternType="none">
          <bgColor auto="1"/>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ables/table1.xml><?xml version="1.0" encoding="utf-8"?>
<table xmlns="http://schemas.openxmlformats.org/spreadsheetml/2006/main" id="1" name="MEASUREMENT_TYPE" displayName="MEASUREMENT_TYPE" ref="C3:S1203" totalsRowShown="0">
  <autoFilter ref="C3:S1203"/>
  <tableColumns count="17">
    <tableColumn id="12" name="Sampling Method" dataDxfId="6"/>
    <tableColumn id="2" name="EUNIS version 2007 2011" dataDxfId="5" dataCellStyle="Normale 2"/>
    <tableColumn id="13" name="Habitats Directive Annex I habitats" dataDxfId="4" dataCellStyle="Normale 2"/>
    <tableColumn id="3" name="Peres Picard 1964"/>
    <tableColumn id="15" name="Barcelona Convention"/>
    <tableColumn id="14" name="OSPAR List of Threatened and or Declining Species and Habitats"/>
    <tableColumn id="1" name="HELCOM"/>
    <tableColumn id="16" name="National Classification Sysytem"/>
    <tableColumn id="4" name="MSFD"/>
    <tableColumn id="11" name="Folk 5"/>
    <tableColumn id="5" name="Folk 7"/>
    <tableColumn id="6" name="Folk 16"/>
    <tableColumn id="7" name="MHCBI"/>
    <tableColumn id="8" name="HELCOMHUB"/>
    <tableColumn id="9" name="BBSEA"/>
    <tableColumn id="10" name="RBSEA"/>
    <tableColumn id="17" name="PTEUNIS"/>
  </tableColumns>
  <tableStyleInfo name="TableStyleMedium2" showFirstColumn="0" showLastColumn="0" showRowStripes="1" showColumnStripes="0"/>
</table>
</file>

<file path=xl/tables/table2.xml><?xml version="1.0" encoding="utf-8"?>
<table xmlns="http://schemas.openxmlformats.org/spreadsheetml/2006/main" id="2" name="methods" displayName="methods" ref="U3:V3763" totalsRowShown="0" headerRowDxfId="3" dataDxfId="2">
  <autoFilter ref="U3:V3763"/>
  <tableColumns count="2">
    <tableColumn id="1" name="Method" dataDxfId="1"/>
    <tableColumn id="2" name="Colonna1" dataDxfId="0"/>
  </tableColumns>
  <tableStyleInfo name="TableStyleMedium2"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sprambiente.gov.it/" TargetMode="External"/><Relationship Id="rId2" Type="http://schemas.openxmlformats.org/officeDocument/2006/relationships/hyperlink" Target="http://www.isprambiente.gov.it/" TargetMode="External"/><Relationship Id="rId1" Type="http://schemas.openxmlformats.org/officeDocument/2006/relationships/hyperlink" Target="mailto:leonardo.tunesi@isprambiente.it" TargetMode="External"/><Relationship Id="rId5" Type="http://schemas.openxmlformats.org/officeDocument/2006/relationships/printerSettings" Target="../printerSettings/printerSettings1.bin"/><Relationship Id="rId4" Type="http://schemas.openxmlformats.org/officeDocument/2006/relationships/hyperlink" Target="mailto:sabrina.agnesi@isprambiente.i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827" Type="http://schemas.openxmlformats.org/officeDocument/2006/relationships/hyperlink" Target="http://vocab.nerc.ac.uk/collection/L22/current/" TargetMode="External"/><Relationship Id="rId170" Type="http://schemas.openxmlformats.org/officeDocument/2006/relationships/hyperlink" Target="http://vocab.nerc.ac.uk/collection/L22/current/TOOL0622/" TargetMode="External"/><Relationship Id="rId987" Type="http://schemas.openxmlformats.org/officeDocument/2006/relationships/hyperlink" Target="http://vocab.nerc.ac.uk/collection/L22/current/" TargetMode="External"/><Relationship Id="rId847" Type="http://schemas.openxmlformats.org/officeDocument/2006/relationships/hyperlink" Target="http://vocab.nerc.ac.uk/collection/L22/current/" TargetMode="External"/><Relationship Id="rId1477" Type="http://schemas.openxmlformats.org/officeDocument/2006/relationships/hyperlink" Target="http://vocab.nerc.ac.uk/collection/L22/current/" TargetMode="External"/><Relationship Id="rId1684" Type="http://schemas.openxmlformats.org/officeDocument/2006/relationships/hyperlink" Target="http://vocab.nerc.ac.uk/collection/L22/current/" TargetMode="External"/><Relationship Id="rId1891" Type="http://schemas.openxmlformats.org/officeDocument/2006/relationships/hyperlink" Target="http://vocab.nerc.ac.uk/collection/L22/current/" TargetMode="External"/><Relationship Id="rId707" Type="http://schemas.openxmlformats.org/officeDocument/2006/relationships/hyperlink" Target="http://vocab.nerc.ac.uk/collection/L22/current/TOOL0820/" TargetMode="External"/><Relationship Id="rId914" Type="http://schemas.openxmlformats.org/officeDocument/2006/relationships/hyperlink" Target="http://vocab.nerc.ac.uk/collection/L22/current/" TargetMode="External"/><Relationship Id="rId1337" Type="http://schemas.openxmlformats.org/officeDocument/2006/relationships/hyperlink" Target="http://vocab.nerc.ac.uk/collection/L22/current/" TargetMode="External"/><Relationship Id="rId1544" Type="http://schemas.openxmlformats.org/officeDocument/2006/relationships/hyperlink" Target="http://vocab.nerc.ac.uk/collection/L22/current/" TargetMode="External"/><Relationship Id="rId1751" Type="http://schemas.openxmlformats.org/officeDocument/2006/relationships/hyperlink" Target="http://vocab.nerc.ac.uk/collection/L22/current/" TargetMode="External"/><Relationship Id="rId43" Type="http://schemas.openxmlformats.org/officeDocument/2006/relationships/hyperlink" Target="http://vocab.nerc.ac.uk/collection/L22/current/TOOL0297/" TargetMode="External"/><Relationship Id="rId1404" Type="http://schemas.openxmlformats.org/officeDocument/2006/relationships/hyperlink" Target="http://vocab.nerc.ac.uk/collection/L22/current/" TargetMode="External"/><Relationship Id="rId1611" Type="http://schemas.openxmlformats.org/officeDocument/2006/relationships/hyperlink" Target="http://vocab.nerc.ac.uk/collection/L22/current/" TargetMode="External"/><Relationship Id="rId497" Type="http://schemas.openxmlformats.org/officeDocument/2006/relationships/hyperlink" Target="http://vocab.nerc.ac.uk/collection/L22/current/TOOL1093/" TargetMode="External"/><Relationship Id="rId2178" Type="http://schemas.openxmlformats.org/officeDocument/2006/relationships/hyperlink" Target="http://vocab.nerc.ac.uk/collection/L22/current/" TargetMode="External"/><Relationship Id="rId2385" Type="http://schemas.openxmlformats.org/officeDocument/2006/relationships/hyperlink" Target="http://vocab.nerc.ac.uk/collection/L06/current/72/" TargetMode="External"/><Relationship Id="rId357" Type="http://schemas.openxmlformats.org/officeDocument/2006/relationships/hyperlink" Target="http://vocab.nerc.ac.uk/collection/L22/current/NETT0057/" TargetMode="External"/><Relationship Id="rId1194" Type="http://schemas.openxmlformats.org/officeDocument/2006/relationships/hyperlink" Target="http://vocab.nerc.ac.uk/collection/L22/current/" TargetMode="External"/><Relationship Id="rId2038" Type="http://schemas.openxmlformats.org/officeDocument/2006/relationships/hyperlink" Target="http://vocab.nerc.ac.uk/collection/L22/current/" TargetMode="External"/><Relationship Id="rId217" Type="http://schemas.openxmlformats.org/officeDocument/2006/relationships/hyperlink" Target="http://vocab.nerc.ac.uk/collection/L22/current/NETT0035/" TargetMode="External"/><Relationship Id="rId564" Type="http://schemas.openxmlformats.org/officeDocument/2006/relationships/hyperlink" Target="http://vocab.nerc.ac.uk/collection/L22/current/NETT0079/" TargetMode="External"/><Relationship Id="rId771" Type="http://schemas.openxmlformats.org/officeDocument/2006/relationships/hyperlink" Target="http://vocab.nerc.ac.uk/collection/L22/current/TOOL0731/" TargetMode="External"/><Relationship Id="rId2245" Type="http://schemas.openxmlformats.org/officeDocument/2006/relationships/hyperlink" Target="http://vocab.nerc.ac.uk/collection/L22/current/" TargetMode="External"/><Relationship Id="rId424" Type="http://schemas.openxmlformats.org/officeDocument/2006/relationships/hyperlink" Target="http://vocab.nerc.ac.uk/collection/L22/current/TOOL0891/" TargetMode="External"/><Relationship Id="rId631" Type="http://schemas.openxmlformats.org/officeDocument/2006/relationships/hyperlink" Target="http://vocab.nerc.ac.uk/collection/L22/current/TOOL0895/" TargetMode="External"/><Relationship Id="rId1054" Type="http://schemas.openxmlformats.org/officeDocument/2006/relationships/hyperlink" Target="http://vocab.nerc.ac.uk/collection/L22/current/" TargetMode="External"/><Relationship Id="rId1261" Type="http://schemas.openxmlformats.org/officeDocument/2006/relationships/hyperlink" Target="http://vocab.nerc.ac.uk/collection/L22/current/" TargetMode="External"/><Relationship Id="rId2105" Type="http://schemas.openxmlformats.org/officeDocument/2006/relationships/hyperlink" Target="http://vocab.nerc.ac.uk/collection/L22/current/" TargetMode="External"/><Relationship Id="rId2312" Type="http://schemas.openxmlformats.org/officeDocument/2006/relationships/hyperlink" Target="http://vocab.nerc.ac.uk/collection/L22/current/" TargetMode="External"/><Relationship Id="rId1121" Type="http://schemas.openxmlformats.org/officeDocument/2006/relationships/hyperlink" Target="http://vocab.nerc.ac.uk/collection/L22/current/" TargetMode="External"/><Relationship Id="rId1938" Type="http://schemas.openxmlformats.org/officeDocument/2006/relationships/hyperlink" Target="http://vocab.nerc.ac.uk/collection/L22/current/" TargetMode="External"/><Relationship Id="rId281" Type="http://schemas.openxmlformats.org/officeDocument/2006/relationships/hyperlink" Target="http://vocab.nerc.ac.uk/collection/L22/current/TOOL0795/" TargetMode="External"/><Relationship Id="rId141" Type="http://schemas.openxmlformats.org/officeDocument/2006/relationships/hyperlink" Target="http://vocab.nerc.ac.uk/collection/L22/current/TOOL0472/" TargetMode="External"/><Relationship Id="rId7" Type="http://schemas.openxmlformats.org/officeDocument/2006/relationships/hyperlink" Target="http://vocab.nerc.ac.uk/collection/L22/current/TOOL0826/" TargetMode="External"/><Relationship Id="rId958" Type="http://schemas.openxmlformats.org/officeDocument/2006/relationships/hyperlink" Target="http://vocab.nerc.ac.uk/collection/L22/current/" TargetMode="External"/><Relationship Id="rId1588" Type="http://schemas.openxmlformats.org/officeDocument/2006/relationships/hyperlink" Target="http://vocab.nerc.ac.uk/collection/L22/current/" TargetMode="External"/><Relationship Id="rId1795" Type="http://schemas.openxmlformats.org/officeDocument/2006/relationships/hyperlink" Target="http://vocab.nerc.ac.uk/collection/L22/current/" TargetMode="External"/><Relationship Id="rId87" Type="http://schemas.openxmlformats.org/officeDocument/2006/relationships/hyperlink" Target="http://vocab.nerc.ac.uk/collection/L22/current/TOOL0782/" TargetMode="External"/><Relationship Id="rId818" Type="http://schemas.openxmlformats.org/officeDocument/2006/relationships/hyperlink" Target="http://vocab.nerc.ac.uk/collection/L22/current/" TargetMode="External"/><Relationship Id="rId1448" Type="http://schemas.openxmlformats.org/officeDocument/2006/relationships/hyperlink" Target="http://vocab.nerc.ac.uk/collection/L22/current/" TargetMode="External"/><Relationship Id="rId1655" Type="http://schemas.openxmlformats.org/officeDocument/2006/relationships/hyperlink" Target="http://vocab.nerc.ac.uk/collection/L22/current/" TargetMode="External"/><Relationship Id="rId1308" Type="http://schemas.openxmlformats.org/officeDocument/2006/relationships/hyperlink" Target="http://vocab.nerc.ac.uk/collection/L22/current/" TargetMode="External"/><Relationship Id="rId1862" Type="http://schemas.openxmlformats.org/officeDocument/2006/relationships/hyperlink" Target="http://vocab.nerc.ac.uk/collection/L22/current/" TargetMode="External"/><Relationship Id="rId1515" Type="http://schemas.openxmlformats.org/officeDocument/2006/relationships/hyperlink" Target="http://vocab.nerc.ac.uk/collection/L22/current/" TargetMode="External"/><Relationship Id="rId1722" Type="http://schemas.openxmlformats.org/officeDocument/2006/relationships/hyperlink" Target="http://vocab.nerc.ac.uk/collection/L22/current/" TargetMode="External"/><Relationship Id="rId14" Type="http://schemas.openxmlformats.org/officeDocument/2006/relationships/hyperlink" Target="http://vocab.nerc.ac.uk/collection/L22/current/TOOL0029/" TargetMode="External"/><Relationship Id="rId2289" Type="http://schemas.openxmlformats.org/officeDocument/2006/relationships/hyperlink" Target="http://vocab.nerc.ac.uk/collection/L22/current/" TargetMode="External"/><Relationship Id="rId468" Type="http://schemas.openxmlformats.org/officeDocument/2006/relationships/hyperlink" Target="http://vocab.nerc.ac.uk/collection/L22/current/TOOL1109/" TargetMode="External"/><Relationship Id="rId675" Type="http://schemas.openxmlformats.org/officeDocument/2006/relationships/hyperlink" Target="http://vocab.nerc.ac.uk/collection/L22/current/NETT0162/" TargetMode="External"/><Relationship Id="rId882" Type="http://schemas.openxmlformats.org/officeDocument/2006/relationships/hyperlink" Target="http://vocab.nerc.ac.uk/collection/L22/current/" TargetMode="External"/><Relationship Id="rId1098" Type="http://schemas.openxmlformats.org/officeDocument/2006/relationships/hyperlink" Target="http://vocab.nerc.ac.uk/collection/L22/current/" TargetMode="External"/><Relationship Id="rId2149" Type="http://schemas.openxmlformats.org/officeDocument/2006/relationships/hyperlink" Target="http://vocab.nerc.ac.uk/collection/L22/current/" TargetMode="External"/><Relationship Id="rId2356" Type="http://schemas.openxmlformats.org/officeDocument/2006/relationships/hyperlink" Target="http://vocab.nerc.ac.uk/collection/L22/current/" TargetMode="External"/><Relationship Id="rId328" Type="http://schemas.openxmlformats.org/officeDocument/2006/relationships/hyperlink" Target="http://vocab.nerc.ac.uk/collection/L22/current/NETT0046/" TargetMode="External"/><Relationship Id="rId535" Type="http://schemas.openxmlformats.org/officeDocument/2006/relationships/hyperlink" Target="http://vocab.nerc.ac.uk/collection/L22/current/TOOL0515/" TargetMode="External"/><Relationship Id="rId742" Type="http://schemas.openxmlformats.org/officeDocument/2006/relationships/hyperlink" Target="http://vocab.nerc.ac.uk/collection/L22/current/TOOL0600/" TargetMode="External"/><Relationship Id="rId1165" Type="http://schemas.openxmlformats.org/officeDocument/2006/relationships/hyperlink" Target="http://vocab.nerc.ac.uk/collection/L22/current/" TargetMode="External"/><Relationship Id="rId1372" Type="http://schemas.openxmlformats.org/officeDocument/2006/relationships/hyperlink" Target="http://vocab.nerc.ac.uk/collection/L22/current/" TargetMode="External"/><Relationship Id="rId2009" Type="http://schemas.openxmlformats.org/officeDocument/2006/relationships/hyperlink" Target="http://vocab.nerc.ac.uk/collection/L22/current/" TargetMode="External"/><Relationship Id="rId2216" Type="http://schemas.openxmlformats.org/officeDocument/2006/relationships/hyperlink" Target="http://vocab.nerc.ac.uk/collection/L22/current/" TargetMode="External"/><Relationship Id="rId602" Type="http://schemas.openxmlformats.org/officeDocument/2006/relationships/hyperlink" Target="http://vocab.nerc.ac.uk/collection/L22/current/NETT0109/" TargetMode="External"/><Relationship Id="rId1025" Type="http://schemas.openxmlformats.org/officeDocument/2006/relationships/hyperlink" Target="http://vocab.nerc.ac.uk/collection/L22/current/" TargetMode="External"/><Relationship Id="rId1232" Type="http://schemas.openxmlformats.org/officeDocument/2006/relationships/hyperlink" Target="http://vocab.nerc.ac.uk/collection/L22/current/" TargetMode="External"/><Relationship Id="rId185" Type="http://schemas.openxmlformats.org/officeDocument/2006/relationships/hyperlink" Target="http://vocab.nerc.ac.uk/collection/L22/current/TOOL0341/" TargetMode="External"/><Relationship Id="rId1909" Type="http://schemas.openxmlformats.org/officeDocument/2006/relationships/hyperlink" Target="http://vocab.nerc.ac.uk/collection/L22/current/" TargetMode="External"/><Relationship Id="rId392" Type="http://schemas.openxmlformats.org/officeDocument/2006/relationships/hyperlink" Target="http://vocab.nerc.ac.uk/collection/L22/current/TOOL0226/" TargetMode="External"/><Relationship Id="rId2073" Type="http://schemas.openxmlformats.org/officeDocument/2006/relationships/hyperlink" Target="http://vocab.nerc.ac.uk/collection/L22/current/" TargetMode="External"/><Relationship Id="rId2280" Type="http://schemas.openxmlformats.org/officeDocument/2006/relationships/hyperlink" Target="http://vocab.nerc.ac.uk/collection/L22/current/" TargetMode="External"/><Relationship Id="rId252" Type="http://schemas.openxmlformats.org/officeDocument/2006/relationships/hyperlink" Target="http://vocab.nerc.ac.uk/collection/L22/current/TOOL0812/" TargetMode="External"/><Relationship Id="rId2140" Type="http://schemas.openxmlformats.org/officeDocument/2006/relationships/hyperlink" Target="http://vocab.nerc.ac.uk/collection/L22/current/" TargetMode="External"/><Relationship Id="rId112" Type="http://schemas.openxmlformats.org/officeDocument/2006/relationships/hyperlink" Target="http://vocab.nerc.ac.uk/collection/L22/current/NETT0017/" TargetMode="External"/><Relationship Id="rId1699" Type="http://schemas.openxmlformats.org/officeDocument/2006/relationships/hyperlink" Target="http://vocab.nerc.ac.uk/collection/L22/current/" TargetMode="External"/><Relationship Id="rId2000" Type="http://schemas.openxmlformats.org/officeDocument/2006/relationships/hyperlink" Target="http://vocab.nerc.ac.uk/collection/L22/current/" TargetMode="External"/><Relationship Id="rId929" Type="http://schemas.openxmlformats.org/officeDocument/2006/relationships/hyperlink" Target="http://vocab.nerc.ac.uk/collection/L22/current/" TargetMode="External"/><Relationship Id="rId1559" Type="http://schemas.openxmlformats.org/officeDocument/2006/relationships/hyperlink" Target="http://vocab.nerc.ac.uk/collection/L22/current/" TargetMode="External"/><Relationship Id="rId1766" Type="http://schemas.openxmlformats.org/officeDocument/2006/relationships/hyperlink" Target="http://vocab.nerc.ac.uk/collection/L22/current/" TargetMode="External"/><Relationship Id="rId1973" Type="http://schemas.openxmlformats.org/officeDocument/2006/relationships/hyperlink" Target="http://vocab.nerc.ac.uk/collection/L22/current/" TargetMode="External"/><Relationship Id="rId58" Type="http://schemas.openxmlformats.org/officeDocument/2006/relationships/hyperlink" Target="http://vocab.nerc.ac.uk/collection/L22/current/TOOL1028/" TargetMode="External"/><Relationship Id="rId1419" Type="http://schemas.openxmlformats.org/officeDocument/2006/relationships/hyperlink" Target="http://vocab.nerc.ac.uk/collection/L22/current/" TargetMode="External"/><Relationship Id="rId1626" Type="http://schemas.openxmlformats.org/officeDocument/2006/relationships/hyperlink" Target="http://vocab.nerc.ac.uk/collection/L22/current/" TargetMode="External"/><Relationship Id="rId1833" Type="http://schemas.openxmlformats.org/officeDocument/2006/relationships/hyperlink" Target="http://vocab.nerc.ac.uk/collection/L22/current/" TargetMode="External"/><Relationship Id="rId1900" Type="http://schemas.openxmlformats.org/officeDocument/2006/relationships/hyperlink" Target="http://vocab.nerc.ac.uk/collection/L22/current/" TargetMode="External"/><Relationship Id="rId579" Type="http://schemas.openxmlformats.org/officeDocument/2006/relationships/hyperlink" Target="http://vocab.nerc.ac.uk/collection/L22/current/NETT0148/" TargetMode="External"/><Relationship Id="rId786" Type="http://schemas.openxmlformats.org/officeDocument/2006/relationships/hyperlink" Target="http://vocab.nerc.ac.uk/collection/L22/current/TOOL0618/" TargetMode="External"/><Relationship Id="rId993" Type="http://schemas.openxmlformats.org/officeDocument/2006/relationships/hyperlink" Target="http://vocab.nerc.ac.uk/collection/L22/current/" TargetMode="External"/><Relationship Id="rId439" Type="http://schemas.openxmlformats.org/officeDocument/2006/relationships/hyperlink" Target="http://vocab.nerc.ac.uk/collection/L22/current/TOOL0745/" TargetMode="External"/><Relationship Id="rId646" Type="http://schemas.openxmlformats.org/officeDocument/2006/relationships/hyperlink" Target="http://vocab.nerc.ac.uk/collection/L22/current/TOOL0761/" TargetMode="External"/><Relationship Id="rId1069" Type="http://schemas.openxmlformats.org/officeDocument/2006/relationships/hyperlink" Target="http://vocab.nerc.ac.uk/collection/L22/current/" TargetMode="External"/><Relationship Id="rId1276" Type="http://schemas.openxmlformats.org/officeDocument/2006/relationships/hyperlink" Target="http://vocab.nerc.ac.uk/collection/L22/current/" TargetMode="External"/><Relationship Id="rId1483" Type="http://schemas.openxmlformats.org/officeDocument/2006/relationships/hyperlink" Target="http://vocab.nerc.ac.uk/collection/L22/current/" TargetMode="External"/><Relationship Id="rId2327" Type="http://schemas.openxmlformats.org/officeDocument/2006/relationships/hyperlink" Target="http://vocab.nerc.ac.uk/collection/L22/current/" TargetMode="External"/><Relationship Id="rId506" Type="http://schemas.openxmlformats.org/officeDocument/2006/relationships/hyperlink" Target="http://vocab.nerc.ac.uk/collection/L22/current/TOOL0067/" TargetMode="External"/><Relationship Id="rId853" Type="http://schemas.openxmlformats.org/officeDocument/2006/relationships/hyperlink" Target="http://vocab.nerc.ac.uk/collection/L22/current/" TargetMode="External"/><Relationship Id="rId1136" Type="http://schemas.openxmlformats.org/officeDocument/2006/relationships/hyperlink" Target="http://vocab.nerc.ac.uk/collection/L22/current/" TargetMode="External"/><Relationship Id="rId1690" Type="http://schemas.openxmlformats.org/officeDocument/2006/relationships/hyperlink" Target="http://vocab.nerc.ac.uk/collection/L22/current/" TargetMode="External"/><Relationship Id="rId713" Type="http://schemas.openxmlformats.org/officeDocument/2006/relationships/hyperlink" Target="http://vocab.nerc.ac.uk/collection/L22/current/TOOL0727/" TargetMode="External"/><Relationship Id="rId920" Type="http://schemas.openxmlformats.org/officeDocument/2006/relationships/hyperlink" Target="http://vocab.nerc.ac.uk/collection/L22/current/" TargetMode="External"/><Relationship Id="rId1343" Type="http://schemas.openxmlformats.org/officeDocument/2006/relationships/hyperlink" Target="http://vocab.nerc.ac.uk/collection/L22/current/" TargetMode="External"/><Relationship Id="rId1550" Type="http://schemas.openxmlformats.org/officeDocument/2006/relationships/hyperlink" Target="http://vocab.nerc.ac.uk/collection/L22/current/" TargetMode="External"/><Relationship Id="rId1203" Type="http://schemas.openxmlformats.org/officeDocument/2006/relationships/hyperlink" Target="http://vocab.nerc.ac.uk/collection/L22/current/" TargetMode="External"/><Relationship Id="rId1410" Type="http://schemas.openxmlformats.org/officeDocument/2006/relationships/hyperlink" Target="http://vocab.nerc.ac.uk/collection/L22/current/" TargetMode="External"/><Relationship Id="rId296" Type="http://schemas.openxmlformats.org/officeDocument/2006/relationships/hyperlink" Target="http://vocab.nerc.ac.uk/collection/L22/current/TOOL0654/" TargetMode="External"/><Relationship Id="rId2184" Type="http://schemas.openxmlformats.org/officeDocument/2006/relationships/hyperlink" Target="http://vocab.nerc.ac.uk/collection/L22/current/" TargetMode="External"/><Relationship Id="rId2391" Type="http://schemas.openxmlformats.org/officeDocument/2006/relationships/hyperlink" Target="http://vocab.nerc.ac.uk/collection/L22/current/TOOL0830/" TargetMode="External"/><Relationship Id="rId156" Type="http://schemas.openxmlformats.org/officeDocument/2006/relationships/hyperlink" Target="http://vocab.nerc.ac.uk/collection/L22/current/TOOL0695/" TargetMode="External"/><Relationship Id="rId363" Type="http://schemas.openxmlformats.org/officeDocument/2006/relationships/hyperlink" Target="http://vocab.nerc.ac.uk/collection/L22/current/TOOL0467/" TargetMode="External"/><Relationship Id="rId570" Type="http://schemas.openxmlformats.org/officeDocument/2006/relationships/hyperlink" Target="http://vocab.nerc.ac.uk/collection/L22/current/NETT0120/" TargetMode="External"/><Relationship Id="rId2044" Type="http://schemas.openxmlformats.org/officeDocument/2006/relationships/hyperlink" Target="http://vocab.nerc.ac.uk/collection/L22/current/" TargetMode="External"/><Relationship Id="rId2251" Type="http://schemas.openxmlformats.org/officeDocument/2006/relationships/hyperlink" Target="http://vocab.nerc.ac.uk/collection/L22/current/" TargetMode="External"/><Relationship Id="rId223" Type="http://schemas.openxmlformats.org/officeDocument/2006/relationships/hyperlink" Target="http://vocab.nerc.ac.uk/collection/L22/current/TOOL0659/" TargetMode="External"/><Relationship Id="rId430" Type="http://schemas.openxmlformats.org/officeDocument/2006/relationships/hyperlink" Target="http://vocab.nerc.ac.uk/collection/L22/current/TOOL0505/" TargetMode="External"/><Relationship Id="rId1060" Type="http://schemas.openxmlformats.org/officeDocument/2006/relationships/hyperlink" Target="http://vocab.nerc.ac.uk/collection/L22/current/" TargetMode="External"/><Relationship Id="rId2111" Type="http://schemas.openxmlformats.org/officeDocument/2006/relationships/hyperlink" Target="http://vocab.nerc.ac.uk/collection/L22/current/" TargetMode="External"/><Relationship Id="rId1877" Type="http://schemas.openxmlformats.org/officeDocument/2006/relationships/hyperlink" Target="http://vocab.nerc.ac.uk/collection/L22/current/" TargetMode="External"/><Relationship Id="rId1737" Type="http://schemas.openxmlformats.org/officeDocument/2006/relationships/hyperlink" Target="http://vocab.nerc.ac.uk/collection/L22/current/" TargetMode="External"/><Relationship Id="rId1944" Type="http://schemas.openxmlformats.org/officeDocument/2006/relationships/hyperlink" Target="http://vocab.nerc.ac.uk/collection/L22/current/" TargetMode="External"/><Relationship Id="rId29" Type="http://schemas.openxmlformats.org/officeDocument/2006/relationships/hyperlink" Target="http://vocab.nerc.ac.uk/collection/L22/current/TOOL0589/" TargetMode="External"/><Relationship Id="rId1804" Type="http://schemas.openxmlformats.org/officeDocument/2006/relationships/hyperlink" Target="http://vocab.nerc.ac.uk/collection/L22/current/" TargetMode="External"/><Relationship Id="rId897" Type="http://schemas.openxmlformats.org/officeDocument/2006/relationships/hyperlink" Target="http://vocab.nerc.ac.uk/collection/L22/current/" TargetMode="External"/><Relationship Id="rId757" Type="http://schemas.openxmlformats.org/officeDocument/2006/relationships/hyperlink" Target="http://vocab.nerc.ac.uk/collection/L22/current/TOOL0053/" TargetMode="External"/><Relationship Id="rId964" Type="http://schemas.openxmlformats.org/officeDocument/2006/relationships/hyperlink" Target="http://vocab.nerc.ac.uk/collection/L22/current/" TargetMode="External"/><Relationship Id="rId1387" Type="http://schemas.openxmlformats.org/officeDocument/2006/relationships/hyperlink" Target="http://vocab.nerc.ac.uk/collection/L22/current/" TargetMode="External"/><Relationship Id="rId1594" Type="http://schemas.openxmlformats.org/officeDocument/2006/relationships/hyperlink" Target="http://vocab.nerc.ac.uk/collection/L22/current/" TargetMode="External"/><Relationship Id="rId93" Type="http://schemas.openxmlformats.org/officeDocument/2006/relationships/hyperlink" Target="http://vocab.nerc.ac.uk/collection/L22/current/TOOL1063/" TargetMode="External"/><Relationship Id="rId617" Type="http://schemas.openxmlformats.org/officeDocument/2006/relationships/hyperlink" Target="http://vocab.nerc.ac.uk/collection/L22/current/TOOL0552/" TargetMode="External"/><Relationship Id="rId824" Type="http://schemas.openxmlformats.org/officeDocument/2006/relationships/hyperlink" Target="http://vocab.nerc.ac.uk/collection/L22/current/" TargetMode="External"/><Relationship Id="rId1247" Type="http://schemas.openxmlformats.org/officeDocument/2006/relationships/hyperlink" Target="http://vocab.nerc.ac.uk/collection/L22/current/" TargetMode="External"/><Relationship Id="rId1454" Type="http://schemas.openxmlformats.org/officeDocument/2006/relationships/hyperlink" Target="http://vocab.nerc.ac.uk/collection/L22/current/" TargetMode="External"/><Relationship Id="rId1661" Type="http://schemas.openxmlformats.org/officeDocument/2006/relationships/hyperlink" Target="http://vocab.nerc.ac.uk/collection/L22/current/" TargetMode="External"/><Relationship Id="rId1107" Type="http://schemas.openxmlformats.org/officeDocument/2006/relationships/hyperlink" Target="http://vocab.nerc.ac.uk/collection/L22/current/" TargetMode="External"/><Relationship Id="rId1314" Type="http://schemas.openxmlformats.org/officeDocument/2006/relationships/hyperlink" Target="http://vocab.nerc.ac.uk/collection/L22/current/" TargetMode="External"/><Relationship Id="rId1521" Type="http://schemas.openxmlformats.org/officeDocument/2006/relationships/hyperlink" Target="http://vocab.nerc.ac.uk/collection/L22/current/" TargetMode="External"/><Relationship Id="rId20" Type="http://schemas.openxmlformats.org/officeDocument/2006/relationships/hyperlink" Target="http://vocab.nerc.ac.uk/collection/L22/current/TOOL0498/" TargetMode="External"/><Relationship Id="rId2088" Type="http://schemas.openxmlformats.org/officeDocument/2006/relationships/hyperlink" Target="http://vocab.nerc.ac.uk/collection/L22/current/" TargetMode="External"/><Relationship Id="rId2295" Type="http://schemas.openxmlformats.org/officeDocument/2006/relationships/hyperlink" Target="http://vocab.nerc.ac.uk/collection/L22/current/" TargetMode="External"/><Relationship Id="rId267" Type="http://schemas.openxmlformats.org/officeDocument/2006/relationships/hyperlink" Target="http://vocab.nerc.ac.uk/collection/L22/current/TOOL0483/" TargetMode="External"/><Relationship Id="rId474" Type="http://schemas.openxmlformats.org/officeDocument/2006/relationships/hyperlink" Target="http://vocab.nerc.ac.uk/collection/L22/current/TOOL0010/" TargetMode="External"/><Relationship Id="rId2155" Type="http://schemas.openxmlformats.org/officeDocument/2006/relationships/hyperlink" Target="http://vocab.nerc.ac.uk/collection/L22/current/" TargetMode="External"/><Relationship Id="rId127" Type="http://schemas.openxmlformats.org/officeDocument/2006/relationships/hyperlink" Target="http://vocab.nerc.ac.uk/collection/L22/current/TOOL0929/" TargetMode="External"/><Relationship Id="rId681" Type="http://schemas.openxmlformats.org/officeDocument/2006/relationships/hyperlink" Target="http://vocab.nerc.ac.uk/collection/L22/current/TOOL0097/" TargetMode="External"/><Relationship Id="rId2362" Type="http://schemas.openxmlformats.org/officeDocument/2006/relationships/hyperlink" Target="http://vocab.nerc.ac.uk/collection/L22/current/" TargetMode="External"/><Relationship Id="rId334" Type="http://schemas.openxmlformats.org/officeDocument/2006/relationships/hyperlink" Target="http://vocab.nerc.ac.uk/collection/L22/current/TOOL0079/" TargetMode="External"/><Relationship Id="rId541" Type="http://schemas.openxmlformats.org/officeDocument/2006/relationships/hyperlink" Target="http://vocab.nerc.ac.uk/collection/L22/current/TOOL1115/" TargetMode="External"/><Relationship Id="rId1171" Type="http://schemas.openxmlformats.org/officeDocument/2006/relationships/hyperlink" Target="http://vocab.nerc.ac.uk/collection/L22/current/" TargetMode="External"/><Relationship Id="rId2015" Type="http://schemas.openxmlformats.org/officeDocument/2006/relationships/hyperlink" Target="http://vocab.nerc.ac.uk/collection/L22/current/" TargetMode="External"/><Relationship Id="rId2222" Type="http://schemas.openxmlformats.org/officeDocument/2006/relationships/hyperlink" Target="http://vocab.nerc.ac.uk/collection/L22/current/" TargetMode="External"/><Relationship Id="rId401" Type="http://schemas.openxmlformats.org/officeDocument/2006/relationships/hyperlink" Target="http://vocab.nerc.ac.uk/collection/L22/current/TOOL1034/" TargetMode="External"/><Relationship Id="rId1031" Type="http://schemas.openxmlformats.org/officeDocument/2006/relationships/hyperlink" Target="http://vocab.nerc.ac.uk/collection/L22/current/" TargetMode="External"/><Relationship Id="rId1988" Type="http://schemas.openxmlformats.org/officeDocument/2006/relationships/hyperlink" Target="http://vocab.nerc.ac.uk/collection/L22/current/" TargetMode="External"/><Relationship Id="rId1848" Type="http://schemas.openxmlformats.org/officeDocument/2006/relationships/hyperlink" Target="http://vocab.nerc.ac.uk/collection/L22/current/" TargetMode="External"/><Relationship Id="rId191" Type="http://schemas.openxmlformats.org/officeDocument/2006/relationships/hyperlink" Target="http://vocab.nerc.ac.uk/collection/L22/current/NETT0021/" TargetMode="External"/><Relationship Id="rId1708" Type="http://schemas.openxmlformats.org/officeDocument/2006/relationships/hyperlink" Target="http://vocab.nerc.ac.uk/collection/L22/current/" TargetMode="External"/><Relationship Id="rId1915" Type="http://schemas.openxmlformats.org/officeDocument/2006/relationships/hyperlink" Target="http://vocab.nerc.ac.uk/collection/L22/current/" TargetMode="External"/><Relationship Id="rId868" Type="http://schemas.openxmlformats.org/officeDocument/2006/relationships/hyperlink" Target="http://vocab.nerc.ac.uk/collection/L22/current/" TargetMode="External"/><Relationship Id="rId1498" Type="http://schemas.openxmlformats.org/officeDocument/2006/relationships/hyperlink" Target="http://vocab.nerc.ac.uk/collection/L22/current/" TargetMode="External"/><Relationship Id="rId728" Type="http://schemas.openxmlformats.org/officeDocument/2006/relationships/hyperlink" Target="http://vocab.nerc.ac.uk/collection/L22/current/TOOL0450/" TargetMode="External"/><Relationship Id="rId935" Type="http://schemas.openxmlformats.org/officeDocument/2006/relationships/hyperlink" Target="http://vocab.nerc.ac.uk/collection/L22/current/" TargetMode="External"/><Relationship Id="rId1358" Type="http://schemas.openxmlformats.org/officeDocument/2006/relationships/hyperlink" Target="http://vocab.nerc.ac.uk/collection/L22/current/" TargetMode="External"/><Relationship Id="rId1565" Type="http://schemas.openxmlformats.org/officeDocument/2006/relationships/hyperlink" Target="http://vocab.nerc.ac.uk/collection/L22/current/" TargetMode="External"/><Relationship Id="rId1772" Type="http://schemas.openxmlformats.org/officeDocument/2006/relationships/hyperlink" Target="http://vocab.nerc.ac.uk/collection/L22/current/" TargetMode="External"/><Relationship Id="rId64" Type="http://schemas.openxmlformats.org/officeDocument/2006/relationships/hyperlink" Target="http://vocab.nerc.ac.uk/collection/L22/current/TOOL0707/" TargetMode="External"/><Relationship Id="rId1218" Type="http://schemas.openxmlformats.org/officeDocument/2006/relationships/hyperlink" Target="http://vocab.nerc.ac.uk/collection/L22/current/" TargetMode="External"/><Relationship Id="rId1425" Type="http://schemas.openxmlformats.org/officeDocument/2006/relationships/hyperlink" Target="http://vocab.nerc.ac.uk/collection/L22/current/" TargetMode="External"/><Relationship Id="rId1632" Type="http://schemas.openxmlformats.org/officeDocument/2006/relationships/hyperlink" Target="http://vocab.nerc.ac.uk/collection/L22/current/" TargetMode="External"/><Relationship Id="rId2199" Type="http://schemas.openxmlformats.org/officeDocument/2006/relationships/hyperlink" Target="http://vocab.nerc.ac.uk/collection/L22/current/" TargetMode="External"/><Relationship Id="rId378" Type="http://schemas.openxmlformats.org/officeDocument/2006/relationships/hyperlink" Target="http://vocab.nerc.ac.uk/collection/L22/current/TOOL0562/" TargetMode="External"/><Relationship Id="rId585" Type="http://schemas.openxmlformats.org/officeDocument/2006/relationships/hyperlink" Target="http://vocab.nerc.ac.uk/collection/L22/current/NETT0102/" TargetMode="External"/><Relationship Id="rId792" Type="http://schemas.openxmlformats.org/officeDocument/2006/relationships/hyperlink" Target="http://vocab.nerc.ac.uk/collection/L22/current/" TargetMode="External"/><Relationship Id="rId2059" Type="http://schemas.openxmlformats.org/officeDocument/2006/relationships/hyperlink" Target="http://vocab.nerc.ac.uk/collection/L22/current/" TargetMode="External"/><Relationship Id="rId2266" Type="http://schemas.openxmlformats.org/officeDocument/2006/relationships/hyperlink" Target="http://vocab.nerc.ac.uk/collection/L22/current/" TargetMode="External"/><Relationship Id="rId238" Type="http://schemas.openxmlformats.org/officeDocument/2006/relationships/hyperlink" Target="http://vocab.nerc.ac.uk/collection/L22/current/TOOL0608/" TargetMode="External"/><Relationship Id="rId445" Type="http://schemas.openxmlformats.org/officeDocument/2006/relationships/hyperlink" Target="http://vocab.nerc.ac.uk/collection/L22/current/TOOL0623/" TargetMode="External"/><Relationship Id="rId652" Type="http://schemas.openxmlformats.org/officeDocument/2006/relationships/hyperlink" Target="http://vocab.nerc.ac.uk/collection/L22/current/TOOL0763/" TargetMode="External"/><Relationship Id="rId1075" Type="http://schemas.openxmlformats.org/officeDocument/2006/relationships/hyperlink" Target="http://vocab.nerc.ac.uk/collection/L22/current/" TargetMode="External"/><Relationship Id="rId1282" Type="http://schemas.openxmlformats.org/officeDocument/2006/relationships/hyperlink" Target="http://vocab.nerc.ac.uk/collection/L22/current/" TargetMode="External"/><Relationship Id="rId2126" Type="http://schemas.openxmlformats.org/officeDocument/2006/relationships/hyperlink" Target="http://vocab.nerc.ac.uk/collection/L22/current/" TargetMode="External"/><Relationship Id="rId2333" Type="http://schemas.openxmlformats.org/officeDocument/2006/relationships/hyperlink" Target="http://vocab.nerc.ac.uk/collection/L22/current/" TargetMode="External"/><Relationship Id="rId305" Type="http://schemas.openxmlformats.org/officeDocument/2006/relationships/hyperlink" Target="http://vocab.nerc.ac.uk/collection/L22/current/TOOL0724/" TargetMode="External"/><Relationship Id="rId512" Type="http://schemas.openxmlformats.org/officeDocument/2006/relationships/hyperlink" Target="http://vocab.nerc.ac.uk/collection/L22/current/NETT0171/" TargetMode="External"/><Relationship Id="rId1142" Type="http://schemas.openxmlformats.org/officeDocument/2006/relationships/hyperlink" Target="http://vocab.nerc.ac.uk/collection/L22/current/" TargetMode="External"/><Relationship Id="rId2400" Type="http://schemas.openxmlformats.org/officeDocument/2006/relationships/hyperlink" Target="http://vocab.nerc.ac.uk/collection/M23/current/" TargetMode="External"/><Relationship Id="rId1002" Type="http://schemas.openxmlformats.org/officeDocument/2006/relationships/hyperlink" Target="http://vocab.nerc.ac.uk/collection/L22/current/" TargetMode="External"/><Relationship Id="rId1959" Type="http://schemas.openxmlformats.org/officeDocument/2006/relationships/hyperlink" Target="http://vocab.nerc.ac.uk/collection/L22/current/" TargetMode="External"/><Relationship Id="rId1819" Type="http://schemas.openxmlformats.org/officeDocument/2006/relationships/hyperlink" Target="http://vocab.nerc.ac.uk/collection/L22/current/" TargetMode="External"/><Relationship Id="rId2190" Type="http://schemas.openxmlformats.org/officeDocument/2006/relationships/hyperlink" Target="http://vocab.nerc.ac.uk/collection/L22/current/" TargetMode="External"/><Relationship Id="rId162" Type="http://schemas.openxmlformats.org/officeDocument/2006/relationships/hyperlink" Target="http://vocab.nerc.ac.uk/collection/L22/current/TOOL0663/" TargetMode="External"/><Relationship Id="rId2050" Type="http://schemas.openxmlformats.org/officeDocument/2006/relationships/hyperlink" Target="http://vocab.nerc.ac.uk/collection/L22/current/" TargetMode="External"/><Relationship Id="rId979" Type="http://schemas.openxmlformats.org/officeDocument/2006/relationships/hyperlink" Target="http://vocab.nerc.ac.uk/collection/L22/current/" TargetMode="External"/><Relationship Id="rId839" Type="http://schemas.openxmlformats.org/officeDocument/2006/relationships/hyperlink" Target="http://vocab.nerc.ac.uk/collection/L22/current/" TargetMode="External"/><Relationship Id="rId1469" Type="http://schemas.openxmlformats.org/officeDocument/2006/relationships/hyperlink" Target="http://vocab.nerc.ac.uk/collection/L22/current/" TargetMode="External"/><Relationship Id="rId1676" Type="http://schemas.openxmlformats.org/officeDocument/2006/relationships/hyperlink" Target="http://vocab.nerc.ac.uk/collection/L22/current/" TargetMode="External"/><Relationship Id="rId1883" Type="http://schemas.openxmlformats.org/officeDocument/2006/relationships/hyperlink" Target="http://vocab.nerc.ac.uk/collection/L22/current/" TargetMode="External"/><Relationship Id="rId906" Type="http://schemas.openxmlformats.org/officeDocument/2006/relationships/hyperlink" Target="http://vocab.nerc.ac.uk/collection/L22/current/" TargetMode="External"/><Relationship Id="rId1329" Type="http://schemas.openxmlformats.org/officeDocument/2006/relationships/hyperlink" Target="http://vocab.nerc.ac.uk/collection/L22/current/" TargetMode="External"/><Relationship Id="rId1536" Type="http://schemas.openxmlformats.org/officeDocument/2006/relationships/hyperlink" Target="http://vocab.nerc.ac.uk/collection/L22/current/" TargetMode="External"/><Relationship Id="rId1743" Type="http://schemas.openxmlformats.org/officeDocument/2006/relationships/hyperlink" Target="http://vocab.nerc.ac.uk/collection/L22/current/" TargetMode="External"/><Relationship Id="rId1950" Type="http://schemas.openxmlformats.org/officeDocument/2006/relationships/hyperlink" Target="http://vocab.nerc.ac.uk/collection/L22/current/" TargetMode="External"/><Relationship Id="rId35" Type="http://schemas.openxmlformats.org/officeDocument/2006/relationships/hyperlink" Target="http://vocab.nerc.ac.uk/collection/L22/current/TOOL1067/" TargetMode="External"/><Relationship Id="rId1603" Type="http://schemas.openxmlformats.org/officeDocument/2006/relationships/hyperlink" Target="http://vocab.nerc.ac.uk/collection/L22/current/" TargetMode="External"/><Relationship Id="rId1810" Type="http://schemas.openxmlformats.org/officeDocument/2006/relationships/hyperlink" Target="http://vocab.nerc.ac.uk/collection/L22/current/" TargetMode="External"/><Relationship Id="rId489" Type="http://schemas.openxmlformats.org/officeDocument/2006/relationships/hyperlink" Target="http://vocab.nerc.ac.uk/collection/L22/current/TOOL0592/" TargetMode="External"/><Relationship Id="rId696" Type="http://schemas.openxmlformats.org/officeDocument/2006/relationships/hyperlink" Target="http://vocab.nerc.ac.uk/collection/L22/current/TOOL0931/" TargetMode="External"/><Relationship Id="rId2377" Type="http://schemas.openxmlformats.org/officeDocument/2006/relationships/hyperlink" Target="http://vocab.nerc.ac.uk/collection/L22/current/" TargetMode="External"/><Relationship Id="rId349" Type="http://schemas.openxmlformats.org/officeDocument/2006/relationships/hyperlink" Target="http://vocab.nerc.ac.uk/collection/L22/current/NETT0060/" TargetMode="External"/><Relationship Id="rId556" Type="http://schemas.openxmlformats.org/officeDocument/2006/relationships/hyperlink" Target="http://vocab.nerc.ac.uk/collection/L22/current/TOOL0961/" TargetMode="External"/><Relationship Id="rId763" Type="http://schemas.openxmlformats.org/officeDocument/2006/relationships/hyperlink" Target="http://vocab.nerc.ac.uk/collection/L22/current/TOOL1046/" TargetMode="External"/><Relationship Id="rId1186" Type="http://schemas.openxmlformats.org/officeDocument/2006/relationships/hyperlink" Target="http://vocab.nerc.ac.uk/collection/L22/current/" TargetMode="External"/><Relationship Id="rId1393" Type="http://schemas.openxmlformats.org/officeDocument/2006/relationships/hyperlink" Target="http://vocab.nerc.ac.uk/collection/L22/current/" TargetMode="External"/><Relationship Id="rId2237" Type="http://schemas.openxmlformats.org/officeDocument/2006/relationships/hyperlink" Target="http://vocab.nerc.ac.uk/collection/L22/current/" TargetMode="External"/><Relationship Id="rId111" Type="http://schemas.openxmlformats.org/officeDocument/2006/relationships/hyperlink" Target="http://vocab.nerc.ac.uk/collection/L22/current/TOOL0656/" TargetMode="External"/><Relationship Id="rId209" Type="http://schemas.openxmlformats.org/officeDocument/2006/relationships/hyperlink" Target="http://vocab.nerc.ac.uk/collection/L22/current/TOOL0533/" TargetMode="External"/><Relationship Id="rId416" Type="http://schemas.openxmlformats.org/officeDocument/2006/relationships/hyperlink" Target="http://vocab.nerc.ac.uk/collection/L22/current/TOOL0703/" TargetMode="External"/><Relationship Id="rId970" Type="http://schemas.openxmlformats.org/officeDocument/2006/relationships/hyperlink" Target="http://vocab.nerc.ac.uk/collection/L22/current/" TargetMode="External"/><Relationship Id="rId1046" Type="http://schemas.openxmlformats.org/officeDocument/2006/relationships/hyperlink" Target="http://vocab.nerc.ac.uk/collection/L22/current/" TargetMode="External"/><Relationship Id="rId1253" Type="http://schemas.openxmlformats.org/officeDocument/2006/relationships/hyperlink" Target="http://vocab.nerc.ac.uk/collection/L22/current/" TargetMode="External"/><Relationship Id="rId1698" Type="http://schemas.openxmlformats.org/officeDocument/2006/relationships/hyperlink" Target="http://vocab.nerc.ac.uk/collection/L22/current/" TargetMode="External"/><Relationship Id="rId623" Type="http://schemas.openxmlformats.org/officeDocument/2006/relationships/hyperlink" Target="http://vocab.nerc.ac.uk/collection/L22/current/NETT0114/" TargetMode="External"/><Relationship Id="rId830" Type="http://schemas.openxmlformats.org/officeDocument/2006/relationships/hyperlink" Target="http://vocab.nerc.ac.uk/collection/L22/current/" TargetMode="External"/><Relationship Id="rId928" Type="http://schemas.openxmlformats.org/officeDocument/2006/relationships/hyperlink" Target="http://vocab.nerc.ac.uk/collection/L22/current/" TargetMode="External"/><Relationship Id="rId1460" Type="http://schemas.openxmlformats.org/officeDocument/2006/relationships/hyperlink" Target="http://vocab.nerc.ac.uk/collection/L22/current/" TargetMode="External"/><Relationship Id="rId1558" Type="http://schemas.openxmlformats.org/officeDocument/2006/relationships/hyperlink" Target="http://vocab.nerc.ac.uk/collection/L22/current/" TargetMode="External"/><Relationship Id="rId1765" Type="http://schemas.openxmlformats.org/officeDocument/2006/relationships/hyperlink" Target="http://vocab.nerc.ac.uk/collection/L22/current/" TargetMode="External"/><Relationship Id="rId2304" Type="http://schemas.openxmlformats.org/officeDocument/2006/relationships/hyperlink" Target="http://vocab.nerc.ac.uk/collection/L22/current/" TargetMode="External"/><Relationship Id="rId57" Type="http://schemas.openxmlformats.org/officeDocument/2006/relationships/hyperlink" Target="http://vocab.nerc.ac.uk/collection/L22/current/TOOL1032/" TargetMode="External"/><Relationship Id="rId1113" Type="http://schemas.openxmlformats.org/officeDocument/2006/relationships/hyperlink" Target="http://vocab.nerc.ac.uk/collection/L22/current/" TargetMode="External"/><Relationship Id="rId1320" Type="http://schemas.openxmlformats.org/officeDocument/2006/relationships/hyperlink" Target="http://vocab.nerc.ac.uk/collection/L22/current/" TargetMode="External"/><Relationship Id="rId1418" Type="http://schemas.openxmlformats.org/officeDocument/2006/relationships/hyperlink" Target="http://vocab.nerc.ac.uk/collection/L22/current/" TargetMode="External"/><Relationship Id="rId1972" Type="http://schemas.openxmlformats.org/officeDocument/2006/relationships/hyperlink" Target="http://vocab.nerc.ac.uk/collection/L22/current/" TargetMode="External"/><Relationship Id="rId1625" Type="http://schemas.openxmlformats.org/officeDocument/2006/relationships/hyperlink" Target="http://vocab.nerc.ac.uk/collection/L22/current/" TargetMode="External"/><Relationship Id="rId1832" Type="http://schemas.openxmlformats.org/officeDocument/2006/relationships/hyperlink" Target="http://vocab.nerc.ac.uk/collection/L22/current/" TargetMode="External"/><Relationship Id="rId2094" Type="http://schemas.openxmlformats.org/officeDocument/2006/relationships/hyperlink" Target="http://vocab.nerc.ac.uk/collection/L22/current/" TargetMode="External"/><Relationship Id="rId273" Type="http://schemas.openxmlformats.org/officeDocument/2006/relationships/hyperlink" Target="http://vocab.nerc.ac.uk/collection/L22/current/NETT0043/" TargetMode="External"/><Relationship Id="rId480" Type="http://schemas.openxmlformats.org/officeDocument/2006/relationships/hyperlink" Target="http://vocab.nerc.ac.uk/collection/L22/current/TOOL0714/" TargetMode="External"/><Relationship Id="rId2161" Type="http://schemas.openxmlformats.org/officeDocument/2006/relationships/hyperlink" Target="http://vocab.nerc.ac.uk/collection/L22/current/" TargetMode="External"/><Relationship Id="rId2399" Type="http://schemas.openxmlformats.org/officeDocument/2006/relationships/hyperlink" Target="http://vocab.nerc.ac.uk/collection/L22/current/TOOL1177" TargetMode="External"/><Relationship Id="rId133" Type="http://schemas.openxmlformats.org/officeDocument/2006/relationships/hyperlink" Target="http://vocab.nerc.ac.uk/collection/L22/current/TOOL0356/" TargetMode="External"/><Relationship Id="rId340" Type="http://schemas.openxmlformats.org/officeDocument/2006/relationships/hyperlink" Target="http://vocab.nerc.ac.uk/collection/L22/current/TOOL0960/" TargetMode="External"/><Relationship Id="rId578" Type="http://schemas.openxmlformats.org/officeDocument/2006/relationships/hyperlink" Target="http://vocab.nerc.ac.uk/collection/L22/current/NETT0101/" TargetMode="External"/><Relationship Id="rId785" Type="http://schemas.openxmlformats.org/officeDocument/2006/relationships/hyperlink" Target="http://vocab.nerc.ac.uk/collection/L22/current/TOOL0495/" TargetMode="External"/><Relationship Id="rId992" Type="http://schemas.openxmlformats.org/officeDocument/2006/relationships/hyperlink" Target="http://vocab.nerc.ac.uk/collection/L22/current/" TargetMode="External"/><Relationship Id="rId2021" Type="http://schemas.openxmlformats.org/officeDocument/2006/relationships/hyperlink" Target="http://vocab.nerc.ac.uk/collection/L22/current/" TargetMode="External"/><Relationship Id="rId2259" Type="http://schemas.openxmlformats.org/officeDocument/2006/relationships/hyperlink" Target="http://vocab.nerc.ac.uk/collection/L22/current/" TargetMode="External"/><Relationship Id="rId200" Type="http://schemas.openxmlformats.org/officeDocument/2006/relationships/hyperlink" Target="http://vocab.nerc.ac.uk/collection/L22/current/TOOL0001/" TargetMode="External"/><Relationship Id="rId438" Type="http://schemas.openxmlformats.org/officeDocument/2006/relationships/hyperlink" Target="http://vocab.nerc.ac.uk/collection/L22/current/TOOL0492/" TargetMode="External"/><Relationship Id="rId645" Type="http://schemas.openxmlformats.org/officeDocument/2006/relationships/hyperlink" Target="http://vocab.nerc.ac.uk/collection/L22/current/NETT0122/" TargetMode="External"/><Relationship Id="rId852" Type="http://schemas.openxmlformats.org/officeDocument/2006/relationships/hyperlink" Target="http://vocab.nerc.ac.uk/collection/L22/current/" TargetMode="External"/><Relationship Id="rId1068" Type="http://schemas.openxmlformats.org/officeDocument/2006/relationships/hyperlink" Target="http://vocab.nerc.ac.uk/collection/L22/current/" TargetMode="External"/><Relationship Id="rId1275" Type="http://schemas.openxmlformats.org/officeDocument/2006/relationships/hyperlink" Target="http://vocab.nerc.ac.uk/collection/L22/current/" TargetMode="External"/><Relationship Id="rId1482" Type="http://schemas.openxmlformats.org/officeDocument/2006/relationships/hyperlink" Target="http://vocab.nerc.ac.uk/collection/L22/current/" TargetMode="External"/><Relationship Id="rId2119" Type="http://schemas.openxmlformats.org/officeDocument/2006/relationships/hyperlink" Target="http://vocab.nerc.ac.uk/collection/L22/current/" TargetMode="External"/><Relationship Id="rId2326" Type="http://schemas.openxmlformats.org/officeDocument/2006/relationships/hyperlink" Target="http://vocab.nerc.ac.uk/collection/L22/current/" TargetMode="External"/><Relationship Id="rId505" Type="http://schemas.openxmlformats.org/officeDocument/2006/relationships/hyperlink" Target="http://vocab.nerc.ac.uk/collection/L22/current/NETT0088/" TargetMode="External"/><Relationship Id="rId712" Type="http://schemas.openxmlformats.org/officeDocument/2006/relationships/hyperlink" Target="http://vocab.nerc.ac.uk/collection/L22/current/TOOL0517/" TargetMode="External"/><Relationship Id="rId1135" Type="http://schemas.openxmlformats.org/officeDocument/2006/relationships/hyperlink" Target="http://vocab.nerc.ac.uk/collection/L22/current/" TargetMode="External"/><Relationship Id="rId1342" Type="http://schemas.openxmlformats.org/officeDocument/2006/relationships/hyperlink" Target="http://vocab.nerc.ac.uk/collection/L22/current/" TargetMode="External"/><Relationship Id="rId1787" Type="http://schemas.openxmlformats.org/officeDocument/2006/relationships/hyperlink" Target="http://vocab.nerc.ac.uk/collection/L22/current/" TargetMode="External"/><Relationship Id="rId1994" Type="http://schemas.openxmlformats.org/officeDocument/2006/relationships/hyperlink" Target="http://vocab.nerc.ac.uk/collection/L22/current/" TargetMode="External"/><Relationship Id="rId79" Type="http://schemas.openxmlformats.org/officeDocument/2006/relationships/hyperlink" Target="http://vocab.nerc.ac.uk/collection/L22/current/TOOL0685/" TargetMode="External"/><Relationship Id="rId1202" Type="http://schemas.openxmlformats.org/officeDocument/2006/relationships/hyperlink" Target="http://vocab.nerc.ac.uk/collection/L22/current/" TargetMode="External"/><Relationship Id="rId1647" Type="http://schemas.openxmlformats.org/officeDocument/2006/relationships/hyperlink" Target="http://vocab.nerc.ac.uk/collection/L22/current/" TargetMode="External"/><Relationship Id="rId1854" Type="http://schemas.openxmlformats.org/officeDocument/2006/relationships/hyperlink" Target="http://vocab.nerc.ac.uk/collection/L22/current/" TargetMode="External"/><Relationship Id="rId1507" Type="http://schemas.openxmlformats.org/officeDocument/2006/relationships/hyperlink" Target="http://vocab.nerc.ac.uk/collection/L22/current/" TargetMode="External"/><Relationship Id="rId1714" Type="http://schemas.openxmlformats.org/officeDocument/2006/relationships/hyperlink" Target="http://vocab.nerc.ac.uk/collection/L22/current/" TargetMode="External"/><Relationship Id="rId295" Type="http://schemas.openxmlformats.org/officeDocument/2006/relationships/hyperlink" Target="http://vocab.nerc.ac.uk/collection/L22/current/TOOL0655/" TargetMode="External"/><Relationship Id="rId1921" Type="http://schemas.openxmlformats.org/officeDocument/2006/relationships/hyperlink" Target="http://vocab.nerc.ac.uk/collection/L22/current/" TargetMode="External"/><Relationship Id="rId2183" Type="http://schemas.openxmlformats.org/officeDocument/2006/relationships/hyperlink" Target="http://vocab.nerc.ac.uk/collection/L22/current/" TargetMode="External"/><Relationship Id="rId2390" Type="http://schemas.openxmlformats.org/officeDocument/2006/relationships/hyperlink" Target="http://www.blacksea-commission.org/_convention.asp" TargetMode="External"/><Relationship Id="rId155" Type="http://schemas.openxmlformats.org/officeDocument/2006/relationships/hyperlink" Target="http://vocab.nerc.ac.uk/collection/L22/current/TOOL0691/" TargetMode="External"/><Relationship Id="rId362" Type="http://schemas.openxmlformats.org/officeDocument/2006/relationships/hyperlink" Target="http://vocab.nerc.ac.uk/collection/L22/current/TOOL0243/" TargetMode="External"/><Relationship Id="rId1297" Type="http://schemas.openxmlformats.org/officeDocument/2006/relationships/hyperlink" Target="http://vocab.nerc.ac.uk/collection/L22/current/" TargetMode="External"/><Relationship Id="rId2043" Type="http://schemas.openxmlformats.org/officeDocument/2006/relationships/hyperlink" Target="http://vocab.nerc.ac.uk/collection/L22/current/" TargetMode="External"/><Relationship Id="rId2250" Type="http://schemas.openxmlformats.org/officeDocument/2006/relationships/hyperlink" Target="http://vocab.nerc.ac.uk/collection/L22/current/" TargetMode="External"/><Relationship Id="rId222" Type="http://schemas.openxmlformats.org/officeDocument/2006/relationships/hyperlink" Target="http://vocab.nerc.ac.uk/collection/L22/current/TOOL0945/" TargetMode="External"/><Relationship Id="rId667" Type="http://schemas.openxmlformats.org/officeDocument/2006/relationships/hyperlink" Target="http://vocab.nerc.ac.uk/collection/L22/current/TOOL0999/" TargetMode="External"/><Relationship Id="rId874" Type="http://schemas.openxmlformats.org/officeDocument/2006/relationships/hyperlink" Target="http://vocab.nerc.ac.uk/collection/L22/current/" TargetMode="External"/><Relationship Id="rId2110" Type="http://schemas.openxmlformats.org/officeDocument/2006/relationships/hyperlink" Target="http://vocab.nerc.ac.uk/collection/L22/current/" TargetMode="External"/><Relationship Id="rId2348" Type="http://schemas.openxmlformats.org/officeDocument/2006/relationships/hyperlink" Target="http://vocab.nerc.ac.uk/collection/L22/current/" TargetMode="External"/><Relationship Id="rId527" Type="http://schemas.openxmlformats.org/officeDocument/2006/relationships/hyperlink" Target="http://vocab.nerc.ac.uk/collection/L22/current/NETT0042/" TargetMode="External"/><Relationship Id="rId734" Type="http://schemas.openxmlformats.org/officeDocument/2006/relationships/hyperlink" Target="http://vocab.nerc.ac.uk/collection/L22/current/TOOL1042/" TargetMode="External"/><Relationship Id="rId941" Type="http://schemas.openxmlformats.org/officeDocument/2006/relationships/hyperlink" Target="http://vocab.nerc.ac.uk/collection/L22/current/" TargetMode="External"/><Relationship Id="rId1157" Type="http://schemas.openxmlformats.org/officeDocument/2006/relationships/hyperlink" Target="http://vocab.nerc.ac.uk/collection/L22/current/" TargetMode="External"/><Relationship Id="rId1364" Type="http://schemas.openxmlformats.org/officeDocument/2006/relationships/hyperlink" Target="http://vocab.nerc.ac.uk/collection/L22/current/" TargetMode="External"/><Relationship Id="rId1571" Type="http://schemas.openxmlformats.org/officeDocument/2006/relationships/hyperlink" Target="http://vocab.nerc.ac.uk/collection/L22/current/" TargetMode="External"/><Relationship Id="rId2208" Type="http://schemas.openxmlformats.org/officeDocument/2006/relationships/hyperlink" Target="http://vocab.nerc.ac.uk/collection/L22/current/" TargetMode="External"/><Relationship Id="rId70" Type="http://schemas.openxmlformats.org/officeDocument/2006/relationships/hyperlink" Target="http://vocab.nerc.ac.uk/collection/L22/current/TOOL0041/" TargetMode="External"/><Relationship Id="rId801" Type="http://schemas.openxmlformats.org/officeDocument/2006/relationships/hyperlink" Target="http://vocab.nerc.ac.uk/collection/L22/current/" TargetMode="External"/><Relationship Id="rId1017" Type="http://schemas.openxmlformats.org/officeDocument/2006/relationships/hyperlink" Target="http://vocab.nerc.ac.uk/collection/L22/current/" TargetMode="External"/><Relationship Id="rId1224" Type="http://schemas.openxmlformats.org/officeDocument/2006/relationships/hyperlink" Target="http://vocab.nerc.ac.uk/collection/L22/current/" TargetMode="External"/><Relationship Id="rId1431" Type="http://schemas.openxmlformats.org/officeDocument/2006/relationships/hyperlink" Target="http://vocab.nerc.ac.uk/collection/L22/current/" TargetMode="External"/><Relationship Id="rId1669" Type="http://schemas.openxmlformats.org/officeDocument/2006/relationships/hyperlink" Target="http://vocab.nerc.ac.uk/collection/L22/current/" TargetMode="External"/><Relationship Id="rId1876" Type="http://schemas.openxmlformats.org/officeDocument/2006/relationships/hyperlink" Target="http://vocab.nerc.ac.uk/collection/L22/current/" TargetMode="External"/><Relationship Id="rId1529" Type="http://schemas.openxmlformats.org/officeDocument/2006/relationships/hyperlink" Target="http://vocab.nerc.ac.uk/collection/L22/current/" TargetMode="External"/><Relationship Id="rId1736" Type="http://schemas.openxmlformats.org/officeDocument/2006/relationships/hyperlink" Target="http://vocab.nerc.ac.uk/collection/L22/current/" TargetMode="External"/><Relationship Id="rId1943" Type="http://schemas.openxmlformats.org/officeDocument/2006/relationships/hyperlink" Target="http://vocab.nerc.ac.uk/collection/L22/current/" TargetMode="External"/><Relationship Id="rId28" Type="http://schemas.openxmlformats.org/officeDocument/2006/relationships/hyperlink" Target="http://vocab.nerc.ac.uk/collection/L22/current/TOOL0711/" TargetMode="External"/><Relationship Id="rId1803" Type="http://schemas.openxmlformats.org/officeDocument/2006/relationships/hyperlink" Target="http://vocab.nerc.ac.uk/collection/L22/current/" TargetMode="External"/><Relationship Id="rId177" Type="http://schemas.openxmlformats.org/officeDocument/2006/relationships/hyperlink" Target="http://vocab.nerc.ac.uk/collection/L22/current/TOOL0662/" TargetMode="External"/><Relationship Id="rId384" Type="http://schemas.openxmlformats.org/officeDocument/2006/relationships/hyperlink" Target="http://vocab.nerc.ac.uk/collection/L22/current/TOOL0916/" TargetMode="External"/><Relationship Id="rId591" Type="http://schemas.openxmlformats.org/officeDocument/2006/relationships/hyperlink" Target="http://vocab.nerc.ac.uk/collection/L22/current/TOOL0584/" TargetMode="External"/><Relationship Id="rId2065" Type="http://schemas.openxmlformats.org/officeDocument/2006/relationships/hyperlink" Target="http://vocab.nerc.ac.uk/collection/L22/current/" TargetMode="External"/><Relationship Id="rId2272" Type="http://schemas.openxmlformats.org/officeDocument/2006/relationships/hyperlink" Target="http://vocab.nerc.ac.uk/collection/L22/current/" TargetMode="External"/><Relationship Id="rId244" Type="http://schemas.openxmlformats.org/officeDocument/2006/relationships/hyperlink" Target="http://vocab.nerc.ac.uk/collection/L22/current/TOOL0381/" TargetMode="External"/><Relationship Id="rId689" Type="http://schemas.openxmlformats.org/officeDocument/2006/relationships/hyperlink" Target="http://vocab.nerc.ac.uk/collection/L22/current/NETT0145/" TargetMode="External"/><Relationship Id="rId896" Type="http://schemas.openxmlformats.org/officeDocument/2006/relationships/hyperlink" Target="http://vocab.nerc.ac.uk/collection/L22/current/" TargetMode="External"/><Relationship Id="rId1081" Type="http://schemas.openxmlformats.org/officeDocument/2006/relationships/hyperlink" Target="http://vocab.nerc.ac.uk/collection/L22/current/" TargetMode="External"/><Relationship Id="rId451" Type="http://schemas.openxmlformats.org/officeDocument/2006/relationships/hyperlink" Target="http://vocab.nerc.ac.uk/collection/L22/current/TOOL0601/" TargetMode="External"/><Relationship Id="rId549" Type="http://schemas.openxmlformats.org/officeDocument/2006/relationships/hyperlink" Target="http://vocab.nerc.ac.uk/collection/L22/current/NETT0094/" TargetMode="External"/><Relationship Id="rId756" Type="http://schemas.openxmlformats.org/officeDocument/2006/relationships/hyperlink" Target="http://vocab.nerc.ac.uk/collection/L22/current/TOOL0729/" TargetMode="External"/><Relationship Id="rId1179" Type="http://schemas.openxmlformats.org/officeDocument/2006/relationships/hyperlink" Target="http://vocab.nerc.ac.uk/collection/L22/current/" TargetMode="External"/><Relationship Id="rId1386" Type="http://schemas.openxmlformats.org/officeDocument/2006/relationships/hyperlink" Target="http://vocab.nerc.ac.uk/collection/L22/current/" TargetMode="External"/><Relationship Id="rId1593" Type="http://schemas.openxmlformats.org/officeDocument/2006/relationships/hyperlink" Target="http://vocab.nerc.ac.uk/collection/L22/current/" TargetMode="External"/><Relationship Id="rId2132" Type="http://schemas.openxmlformats.org/officeDocument/2006/relationships/hyperlink" Target="http://vocab.nerc.ac.uk/collection/L22/current/" TargetMode="External"/><Relationship Id="rId104" Type="http://schemas.openxmlformats.org/officeDocument/2006/relationships/hyperlink" Target="http://vocab.nerc.ac.uk/collection/L22/current/NETT0007/" TargetMode="External"/><Relationship Id="rId311" Type="http://schemas.openxmlformats.org/officeDocument/2006/relationships/hyperlink" Target="http://vocab.nerc.ac.uk/collection/L22/current/TOOL0615/" TargetMode="External"/><Relationship Id="rId409" Type="http://schemas.openxmlformats.org/officeDocument/2006/relationships/hyperlink" Target="http://vocab.nerc.ac.uk/collection/L22/current/NETT0174/" TargetMode="External"/><Relationship Id="rId963" Type="http://schemas.openxmlformats.org/officeDocument/2006/relationships/hyperlink" Target="http://vocab.nerc.ac.uk/collection/L22/current/" TargetMode="External"/><Relationship Id="rId1039" Type="http://schemas.openxmlformats.org/officeDocument/2006/relationships/hyperlink" Target="http://vocab.nerc.ac.uk/collection/L22/current/" TargetMode="External"/><Relationship Id="rId1246" Type="http://schemas.openxmlformats.org/officeDocument/2006/relationships/hyperlink" Target="http://vocab.nerc.ac.uk/collection/L22/current/" TargetMode="External"/><Relationship Id="rId1898" Type="http://schemas.openxmlformats.org/officeDocument/2006/relationships/hyperlink" Target="http://vocab.nerc.ac.uk/collection/L22/current/" TargetMode="External"/><Relationship Id="rId92" Type="http://schemas.openxmlformats.org/officeDocument/2006/relationships/hyperlink" Target="http://vocab.nerc.ac.uk/collection/L22/current/TOOL1062/" TargetMode="External"/><Relationship Id="rId616" Type="http://schemas.openxmlformats.org/officeDocument/2006/relationships/hyperlink" Target="http://vocab.nerc.ac.uk/collection/L22/current/TOOL0835/" TargetMode="External"/><Relationship Id="rId823" Type="http://schemas.openxmlformats.org/officeDocument/2006/relationships/hyperlink" Target="http://vocab.nerc.ac.uk/collection/L22/current/" TargetMode="External"/><Relationship Id="rId1453" Type="http://schemas.openxmlformats.org/officeDocument/2006/relationships/hyperlink" Target="http://vocab.nerc.ac.uk/collection/L22/current/" TargetMode="External"/><Relationship Id="rId1660" Type="http://schemas.openxmlformats.org/officeDocument/2006/relationships/hyperlink" Target="http://vocab.nerc.ac.uk/collection/L22/current/" TargetMode="External"/><Relationship Id="rId1758" Type="http://schemas.openxmlformats.org/officeDocument/2006/relationships/hyperlink" Target="http://vocab.nerc.ac.uk/collection/L22/current/" TargetMode="External"/><Relationship Id="rId1106" Type="http://schemas.openxmlformats.org/officeDocument/2006/relationships/hyperlink" Target="http://vocab.nerc.ac.uk/collection/L22/current/" TargetMode="External"/><Relationship Id="rId1313" Type="http://schemas.openxmlformats.org/officeDocument/2006/relationships/hyperlink" Target="http://vocab.nerc.ac.uk/collection/L22/current/" TargetMode="External"/><Relationship Id="rId1520" Type="http://schemas.openxmlformats.org/officeDocument/2006/relationships/hyperlink" Target="http://vocab.nerc.ac.uk/collection/L22/current/" TargetMode="External"/><Relationship Id="rId1965" Type="http://schemas.openxmlformats.org/officeDocument/2006/relationships/hyperlink" Target="http://vocab.nerc.ac.uk/collection/L22/current/" TargetMode="External"/><Relationship Id="rId1618" Type="http://schemas.openxmlformats.org/officeDocument/2006/relationships/hyperlink" Target="http://vocab.nerc.ac.uk/collection/L22/current/" TargetMode="External"/><Relationship Id="rId1825" Type="http://schemas.openxmlformats.org/officeDocument/2006/relationships/hyperlink" Target="http://vocab.nerc.ac.uk/collection/L22/current/" TargetMode="External"/><Relationship Id="rId199" Type="http://schemas.openxmlformats.org/officeDocument/2006/relationships/hyperlink" Target="http://vocab.nerc.ac.uk/collection/L22/current/NETT0025/" TargetMode="External"/><Relationship Id="rId2087" Type="http://schemas.openxmlformats.org/officeDocument/2006/relationships/hyperlink" Target="http://vocab.nerc.ac.uk/collection/L22/current/" TargetMode="External"/><Relationship Id="rId2294" Type="http://schemas.openxmlformats.org/officeDocument/2006/relationships/hyperlink" Target="http://vocab.nerc.ac.uk/collection/L22/current/" TargetMode="External"/><Relationship Id="rId266" Type="http://schemas.openxmlformats.org/officeDocument/2006/relationships/hyperlink" Target="http://vocab.nerc.ac.uk/collection/L22/current/TOOL0109/" TargetMode="External"/><Relationship Id="rId473" Type="http://schemas.openxmlformats.org/officeDocument/2006/relationships/hyperlink" Target="http://vocab.nerc.ac.uk/collection/L22/current/TOOL0509/" TargetMode="External"/><Relationship Id="rId680" Type="http://schemas.openxmlformats.org/officeDocument/2006/relationships/hyperlink" Target="http://vocab.nerc.ac.uk/collection/L22/current/TOOL1040/" TargetMode="External"/><Relationship Id="rId2154" Type="http://schemas.openxmlformats.org/officeDocument/2006/relationships/hyperlink" Target="http://vocab.nerc.ac.uk/collection/L22/current/" TargetMode="External"/><Relationship Id="rId2361" Type="http://schemas.openxmlformats.org/officeDocument/2006/relationships/hyperlink" Target="http://vocab.nerc.ac.uk/collection/L22/current/" TargetMode="External"/><Relationship Id="rId126" Type="http://schemas.openxmlformats.org/officeDocument/2006/relationships/hyperlink" Target="http://vocab.nerc.ac.uk/collection/L22/current/TOOL0071/" TargetMode="External"/><Relationship Id="rId333" Type="http://schemas.openxmlformats.org/officeDocument/2006/relationships/hyperlink" Target="http://vocab.nerc.ac.uk/collection/L22/current/TOOL0788/" TargetMode="External"/><Relationship Id="rId540" Type="http://schemas.openxmlformats.org/officeDocument/2006/relationships/hyperlink" Target="http://vocab.nerc.ac.uk/collection/L22/current/TOOL0568/" TargetMode="External"/><Relationship Id="rId778" Type="http://schemas.openxmlformats.org/officeDocument/2006/relationships/hyperlink" Target="http://vocab.nerc.ac.uk/collection/L22/current/TOOL0639/" TargetMode="External"/><Relationship Id="rId985" Type="http://schemas.openxmlformats.org/officeDocument/2006/relationships/hyperlink" Target="http://vocab.nerc.ac.uk/collection/L22/current/" TargetMode="External"/><Relationship Id="rId1170" Type="http://schemas.openxmlformats.org/officeDocument/2006/relationships/hyperlink" Target="http://vocab.nerc.ac.uk/collection/L22/current/" TargetMode="External"/><Relationship Id="rId2014" Type="http://schemas.openxmlformats.org/officeDocument/2006/relationships/hyperlink" Target="http://vocab.nerc.ac.uk/collection/L22/current/" TargetMode="External"/><Relationship Id="rId2221" Type="http://schemas.openxmlformats.org/officeDocument/2006/relationships/hyperlink" Target="http://vocab.nerc.ac.uk/collection/L22/current/" TargetMode="External"/><Relationship Id="rId638" Type="http://schemas.openxmlformats.org/officeDocument/2006/relationships/hyperlink" Target="http://vocab.nerc.ac.uk/collection/L22/current/TOOL0888/" TargetMode="External"/><Relationship Id="rId845" Type="http://schemas.openxmlformats.org/officeDocument/2006/relationships/hyperlink" Target="http://vocab.nerc.ac.uk/collection/L22/current/" TargetMode="External"/><Relationship Id="rId1030" Type="http://schemas.openxmlformats.org/officeDocument/2006/relationships/hyperlink" Target="http://vocab.nerc.ac.uk/collection/L22/current/" TargetMode="External"/><Relationship Id="rId1268" Type="http://schemas.openxmlformats.org/officeDocument/2006/relationships/hyperlink" Target="http://vocab.nerc.ac.uk/collection/L22/current/" TargetMode="External"/><Relationship Id="rId1475" Type="http://schemas.openxmlformats.org/officeDocument/2006/relationships/hyperlink" Target="http://vocab.nerc.ac.uk/collection/L22/current/" TargetMode="External"/><Relationship Id="rId1682" Type="http://schemas.openxmlformats.org/officeDocument/2006/relationships/hyperlink" Target="http://vocab.nerc.ac.uk/collection/L22/current/" TargetMode="External"/><Relationship Id="rId2319" Type="http://schemas.openxmlformats.org/officeDocument/2006/relationships/hyperlink" Target="http://vocab.nerc.ac.uk/collection/L22/current/" TargetMode="External"/><Relationship Id="rId400" Type="http://schemas.openxmlformats.org/officeDocument/2006/relationships/hyperlink" Target="http://vocab.nerc.ac.uk/collection/L22/current/TOOL0155/" TargetMode="External"/><Relationship Id="rId705" Type="http://schemas.openxmlformats.org/officeDocument/2006/relationships/hyperlink" Target="http://vocab.nerc.ac.uk/collection/L22/current/TOOL0484/" TargetMode="External"/><Relationship Id="rId1128" Type="http://schemas.openxmlformats.org/officeDocument/2006/relationships/hyperlink" Target="http://vocab.nerc.ac.uk/collection/L22/current/" TargetMode="External"/><Relationship Id="rId1335" Type="http://schemas.openxmlformats.org/officeDocument/2006/relationships/hyperlink" Target="http://vocab.nerc.ac.uk/collection/L22/current/" TargetMode="External"/><Relationship Id="rId1542" Type="http://schemas.openxmlformats.org/officeDocument/2006/relationships/hyperlink" Target="http://vocab.nerc.ac.uk/collection/L22/current/" TargetMode="External"/><Relationship Id="rId1987" Type="http://schemas.openxmlformats.org/officeDocument/2006/relationships/hyperlink" Target="http://vocab.nerc.ac.uk/collection/L22/current/" TargetMode="External"/><Relationship Id="rId912" Type="http://schemas.openxmlformats.org/officeDocument/2006/relationships/hyperlink" Target="http://vocab.nerc.ac.uk/collection/L22/current/" TargetMode="External"/><Relationship Id="rId1847" Type="http://schemas.openxmlformats.org/officeDocument/2006/relationships/hyperlink" Target="http://vocab.nerc.ac.uk/collection/L22/current/" TargetMode="External"/><Relationship Id="rId41" Type="http://schemas.openxmlformats.org/officeDocument/2006/relationships/hyperlink" Target="http://vocab.nerc.ac.uk/collection/L22/current/TOOL1075/" TargetMode="External"/><Relationship Id="rId1402" Type="http://schemas.openxmlformats.org/officeDocument/2006/relationships/hyperlink" Target="http://vocab.nerc.ac.uk/collection/L22/current/" TargetMode="External"/><Relationship Id="rId1707" Type="http://schemas.openxmlformats.org/officeDocument/2006/relationships/hyperlink" Target="http://vocab.nerc.ac.uk/collection/L22/current/" TargetMode="External"/><Relationship Id="rId190" Type="http://schemas.openxmlformats.org/officeDocument/2006/relationships/hyperlink" Target="http://vocab.nerc.ac.uk/collection/L22/current/NETT0020/" TargetMode="External"/><Relationship Id="rId288" Type="http://schemas.openxmlformats.org/officeDocument/2006/relationships/hyperlink" Target="http://vocab.nerc.ac.uk/collection/L22/current/TOOL0800/" TargetMode="External"/><Relationship Id="rId1914" Type="http://schemas.openxmlformats.org/officeDocument/2006/relationships/hyperlink" Target="http://vocab.nerc.ac.uk/collection/L22/current/" TargetMode="External"/><Relationship Id="rId495" Type="http://schemas.openxmlformats.org/officeDocument/2006/relationships/hyperlink" Target="http://vocab.nerc.ac.uk/collection/L22/current/TOOL0997/" TargetMode="External"/><Relationship Id="rId2176" Type="http://schemas.openxmlformats.org/officeDocument/2006/relationships/hyperlink" Target="http://vocab.nerc.ac.uk/collection/L22/current/" TargetMode="External"/><Relationship Id="rId2383" Type="http://schemas.openxmlformats.org/officeDocument/2006/relationships/hyperlink" Target="http://mmisw.org/ont/trdi/platforms/remotelyOperatedVehicle" TargetMode="External"/><Relationship Id="rId148" Type="http://schemas.openxmlformats.org/officeDocument/2006/relationships/hyperlink" Target="http://vocab.nerc.ac.uk/collection/L22/current/TOOL0011/" TargetMode="External"/><Relationship Id="rId355" Type="http://schemas.openxmlformats.org/officeDocument/2006/relationships/hyperlink" Target="http://vocab.nerc.ac.uk/collection/L22/current/NETT0056/" TargetMode="External"/><Relationship Id="rId562" Type="http://schemas.openxmlformats.org/officeDocument/2006/relationships/hyperlink" Target="http://vocab.nerc.ac.uk/collection/L22/current/NETT0049/" TargetMode="External"/><Relationship Id="rId1192" Type="http://schemas.openxmlformats.org/officeDocument/2006/relationships/hyperlink" Target="http://vocab.nerc.ac.uk/collection/L22/current/" TargetMode="External"/><Relationship Id="rId2036" Type="http://schemas.openxmlformats.org/officeDocument/2006/relationships/hyperlink" Target="http://vocab.nerc.ac.uk/collection/L22/current/" TargetMode="External"/><Relationship Id="rId2243" Type="http://schemas.openxmlformats.org/officeDocument/2006/relationships/hyperlink" Target="http://vocab.nerc.ac.uk/collection/L22/current/" TargetMode="External"/><Relationship Id="rId215" Type="http://schemas.openxmlformats.org/officeDocument/2006/relationships/hyperlink" Target="http://vocab.nerc.ac.uk/collection/L22/current/TOOL0337/" TargetMode="External"/><Relationship Id="rId422" Type="http://schemas.openxmlformats.org/officeDocument/2006/relationships/hyperlink" Target="http://vocab.nerc.ac.uk/collection/L22/current/TOOL0852/" TargetMode="External"/><Relationship Id="rId867" Type="http://schemas.openxmlformats.org/officeDocument/2006/relationships/hyperlink" Target="http://vocab.nerc.ac.uk/collection/L22/current/" TargetMode="External"/><Relationship Id="rId1052" Type="http://schemas.openxmlformats.org/officeDocument/2006/relationships/hyperlink" Target="http://vocab.nerc.ac.uk/collection/L22/current/" TargetMode="External"/><Relationship Id="rId1497" Type="http://schemas.openxmlformats.org/officeDocument/2006/relationships/hyperlink" Target="http://vocab.nerc.ac.uk/collection/L22/current/" TargetMode="External"/><Relationship Id="rId2103" Type="http://schemas.openxmlformats.org/officeDocument/2006/relationships/hyperlink" Target="http://vocab.nerc.ac.uk/collection/L22/current/" TargetMode="External"/><Relationship Id="rId2310" Type="http://schemas.openxmlformats.org/officeDocument/2006/relationships/hyperlink" Target="http://vocab.nerc.ac.uk/collection/L22/current/" TargetMode="External"/><Relationship Id="rId727" Type="http://schemas.openxmlformats.org/officeDocument/2006/relationships/hyperlink" Target="http://vocab.nerc.ac.uk/collection/L22/current/TOOL0983/" TargetMode="External"/><Relationship Id="rId934" Type="http://schemas.openxmlformats.org/officeDocument/2006/relationships/hyperlink" Target="http://vocab.nerc.ac.uk/collection/L22/current/" TargetMode="External"/><Relationship Id="rId1357" Type="http://schemas.openxmlformats.org/officeDocument/2006/relationships/hyperlink" Target="http://vocab.nerc.ac.uk/collection/L22/current/" TargetMode="External"/><Relationship Id="rId1564" Type="http://schemas.openxmlformats.org/officeDocument/2006/relationships/hyperlink" Target="http://vocab.nerc.ac.uk/collection/L22/current/" TargetMode="External"/><Relationship Id="rId1771" Type="http://schemas.openxmlformats.org/officeDocument/2006/relationships/hyperlink" Target="http://vocab.nerc.ac.uk/collection/L22/current/" TargetMode="External"/><Relationship Id="rId63" Type="http://schemas.openxmlformats.org/officeDocument/2006/relationships/hyperlink" Target="http://vocab.nerc.ac.uk/collection/L22/current/TOOL0244/" TargetMode="External"/><Relationship Id="rId1217" Type="http://schemas.openxmlformats.org/officeDocument/2006/relationships/hyperlink" Target="http://vocab.nerc.ac.uk/collection/L22/current/" TargetMode="External"/><Relationship Id="rId1424" Type="http://schemas.openxmlformats.org/officeDocument/2006/relationships/hyperlink" Target="http://vocab.nerc.ac.uk/collection/L22/current/" TargetMode="External"/><Relationship Id="rId1631" Type="http://schemas.openxmlformats.org/officeDocument/2006/relationships/hyperlink" Target="http://vocab.nerc.ac.uk/collection/L22/current/" TargetMode="External"/><Relationship Id="rId1869" Type="http://schemas.openxmlformats.org/officeDocument/2006/relationships/hyperlink" Target="http://vocab.nerc.ac.uk/collection/L22/current/" TargetMode="External"/><Relationship Id="rId1729" Type="http://schemas.openxmlformats.org/officeDocument/2006/relationships/hyperlink" Target="http://vocab.nerc.ac.uk/collection/L22/current/" TargetMode="External"/><Relationship Id="rId1936" Type="http://schemas.openxmlformats.org/officeDocument/2006/relationships/hyperlink" Target="http://vocab.nerc.ac.uk/collection/L22/current/" TargetMode="External"/><Relationship Id="rId2198" Type="http://schemas.openxmlformats.org/officeDocument/2006/relationships/hyperlink" Target="http://vocab.nerc.ac.uk/collection/L22/current/" TargetMode="External"/><Relationship Id="rId377" Type="http://schemas.openxmlformats.org/officeDocument/2006/relationships/hyperlink" Target="http://vocab.nerc.ac.uk/collection/L22/current/NETT0070/" TargetMode="External"/><Relationship Id="rId584" Type="http://schemas.openxmlformats.org/officeDocument/2006/relationships/hyperlink" Target="http://vocab.nerc.ac.uk/collection/L22/current/NETT0124/" TargetMode="External"/><Relationship Id="rId2058" Type="http://schemas.openxmlformats.org/officeDocument/2006/relationships/hyperlink" Target="http://vocab.nerc.ac.uk/collection/L22/current/" TargetMode="External"/><Relationship Id="rId2265" Type="http://schemas.openxmlformats.org/officeDocument/2006/relationships/hyperlink" Target="http://vocab.nerc.ac.uk/collection/L22/current/" TargetMode="External"/><Relationship Id="rId5" Type="http://schemas.openxmlformats.org/officeDocument/2006/relationships/hyperlink" Target="http://vocab.nerc.ac.uk/collection/L22/current/TOOL0102/" TargetMode="External"/><Relationship Id="rId237" Type="http://schemas.openxmlformats.org/officeDocument/2006/relationships/hyperlink" Target="http://vocab.nerc.ac.uk/collection/L22/current/TOOL0544/" TargetMode="External"/><Relationship Id="rId791" Type="http://schemas.openxmlformats.org/officeDocument/2006/relationships/hyperlink" Target="http://vocab.nerc.ac.uk/collection/L22/current/" TargetMode="External"/><Relationship Id="rId889" Type="http://schemas.openxmlformats.org/officeDocument/2006/relationships/hyperlink" Target="http://vocab.nerc.ac.uk/collection/L22/current/" TargetMode="External"/><Relationship Id="rId1074" Type="http://schemas.openxmlformats.org/officeDocument/2006/relationships/hyperlink" Target="http://vocab.nerc.ac.uk/collection/L22/current/" TargetMode="External"/><Relationship Id="rId444" Type="http://schemas.openxmlformats.org/officeDocument/2006/relationships/hyperlink" Target="http://vocab.nerc.ac.uk/collection/L22/current/TOOL0753/" TargetMode="External"/><Relationship Id="rId651" Type="http://schemas.openxmlformats.org/officeDocument/2006/relationships/hyperlink" Target="http://vocab.nerc.ac.uk/collection/L22/current/TOOL0767/" TargetMode="External"/><Relationship Id="rId749" Type="http://schemas.openxmlformats.org/officeDocument/2006/relationships/hyperlink" Target="http://vocab.nerc.ac.uk/collection/L22/current/TOOL0169/" TargetMode="External"/><Relationship Id="rId1281" Type="http://schemas.openxmlformats.org/officeDocument/2006/relationships/hyperlink" Target="http://vocab.nerc.ac.uk/collection/L22/current/" TargetMode="External"/><Relationship Id="rId1379" Type="http://schemas.openxmlformats.org/officeDocument/2006/relationships/hyperlink" Target="http://vocab.nerc.ac.uk/collection/L22/current/" TargetMode="External"/><Relationship Id="rId1586" Type="http://schemas.openxmlformats.org/officeDocument/2006/relationships/hyperlink" Target="http://vocab.nerc.ac.uk/collection/L22/current/" TargetMode="External"/><Relationship Id="rId2125" Type="http://schemas.openxmlformats.org/officeDocument/2006/relationships/hyperlink" Target="http://vocab.nerc.ac.uk/collection/L22/current/" TargetMode="External"/><Relationship Id="rId2332" Type="http://schemas.openxmlformats.org/officeDocument/2006/relationships/hyperlink" Target="http://vocab.nerc.ac.uk/collection/L22/current/" TargetMode="External"/><Relationship Id="rId304" Type="http://schemas.openxmlformats.org/officeDocument/2006/relationships/hyperlink" Target="http://vocab.nerc.ac.uk/collection/L22/current/TOOL0506/" TargetMode="External"/><Relationship Id="rId511" Type="http://schemas.openxmlformats.org/officeDocument/2006/relationships/hyperlink" Target="http://vocab.nerc.ac.uk/collection/L22/current/TOOL0474/" TargetMode="External"/><Relationship Id="rId609" Type="http://schemas.openxmlformats.org/officeDocument/2006/relationships/hyperlink" Target="http://vocab.nerc.ac.uk/collection/L22/current/TOOL0370/" TargetMode="External"/><Relationship Id="rId956" Type="http://schemas.openxmlformats.org/officeDocument/2006/relationships/hyperlink" Target="http://vocab.nerc.ac.uk/collection/L22/current/" TargetMode="External"/><Relationship Id="rId1141" Type="http://schemas.openxmlformats.org/officeDocument/2006/relationships/hyperlink" Target="http://vocab.nerc.ac.uk/collection/L22/current/" TargetMode="External"/><Relationship Id="rId1239" Type="http://schemas.openxmlformats.org/officeDocument/2006/relationships/hyperlink" Target="http://vocab.nerc.ac.uk/collection/L22/current/" TargetMode="External"/><Relationship Id="rId1793" Type="http://schemas.openxmlformats.org/officeDocument/2006/relationships/hyperlink" Target="http://vocab.nerc.ac.uk/collection/L22/current/" TargetMode="External"/><Relationship Id="rId85" Type="http://schemas.openxmlformats.org/officeDocument/2006/relationships/hyperlink" Target="http://vocab.nerc.ac.uk/collection/L22/current/TOOL0388/" TargetMode="External"/><Relationship Id="rId816" Type="http://schemas.openxmlformats.org/officeDocument/2006/relationships/hyperlink" Target="http://vocab.nerc.ac.uk/collection/L22/current/" TargetMode="External"/><Relationship Id="rId1001" Type="http://schemas.openxmlformats.org/officeDocument/2006/relationships/hyperlink" Target="http://vocab.nerc.ac.uk/collection/L22/current/" TargetMode="External"/><Relationship Id="rId1446" Type="http://schemas.openxmlformats.org/officeDocument/2006/relationships/hyperlink" Target="http://vocab.nerc.ac.uk/collection/L22/current/" TargetMode="External"/><Relationship Id="rId1653" Type="http://schemas.openxmlformats.org/officeDocument/2006/relationships/hyperlink" Target="http://vocab.nerc.ac.uk/collection/L22/current/" TargetMode="External"/><Relationship Id="rId1860" Type="http://schemas.openxmlformats.org/officeDocument/2006/relationships/hyperlink" Target="http://vocab.nerc.ac.uk/collection/L22/current/" TargetMode="External"/><Relationship Id="rId1306" Type="http://schemas.openxmlformats.org/officeDocument/2006/relationships/hyperlink" Target="http://vocab.nerc.ac.uk/collection/L22/current/" TargetMode="External"/><Relationship Id="rId1513" Type="http://schemas.openxmlformats.org/officeDocument/2006/relationships/hyperlink" Target="http://vocab.nerc.ac.uk/collection/L22/current/" TargetMode="External"/><Relationship Id="rId1720" Type="http://schemas.openxmlformats.org/officeDocument/2006/relationships/hyperlink" Target="http://vocab.nerc.ac.uk/collection/L22/current/" TargetMode="External"/><Relationship Id="rId1958" Type="http://schemas.openxmlformats.org/officeDocument/2006/relationships/hyperlink" Target="http://vocab.nerc.ac.uk/collection/L22/current/" TargetMode="External"/><Relationship Id="rId12" Type="http://schemas.openxmlformats.org/officeDocument/2006/relationships/hyperlink" Target="http://vocab.nerc.ac.uk/collection/L22/current/TOOL0028/" TargetMode="External"/><Relationship Id="rId1818" Type="http://schemas.openxmlformats.org/officeDocument/2006/relationships/hyperlink" Target="http://vocab.nerc.ac.uk/collection/L22/current/" TargetMode="External"/><Relationship Id="rId161" Type="http://schemas.openxmlformats.org/officeDocument/2006/relationships/hyperlink" Target="http://vocab.nerc.ac.uk/collection/L22/current/TOOL0631/" TargetMode="External"/><Relationship Id="rId399" Type="http://schemas.openxmlformats.org/officeDocument/2006/relationships/hyperlink" Target="http://vocab.nerc.ac.uk/collection/L22/current/TOOL0157/" TargetMode="External"/><Relationship Id="rId2287" Type="http://schemas.openxmlformats.org/officeDocument/2006/relationships/hyperlink" Target="http://vocab.nerc.ac.uk/collection/L22/current/" TargetMode="External"/><Relationship Id="rId259" Type="http://schemas.openxmlformats.org/officeDocument/2006/relationships/hyperlink" Target="http://vocab.nerc.ac.uk/collection/L22/current/TOOL0122/" TargetMode="External"/><Relationship Id="rId466" Type="http://schemas.openxmlformats.org/officeDocument/2006/relationships/hyperlink" Target="http://vocab.nerc.ac.uk/collection/L22/current/TOOL1108/" TargetMode="External"/><Relationship Id="rId673" Type="http://schemas.openxmlformats.org/officeDocument/2006/relationships/hyperlink" Target="http://vocab.nerc.ac.uk/collection/L22/current/TOOL0182/" TargetMode="External"/><Relationship Id="rId880" Type="http://schemas.openxmlformats.org/officeDocument/2006/relationships/hyperlink" Target="http://vocab.nerc.ac.uk/collection/L22/current/" TargetMode="External"/><Relationship Id="rId1096" Type="http://schemas.openxmlformats.org/officeDocument/2006/relationships/hyperlink" Target="http://vocab.nerc.ac.uk/collection/L22/current/" TargetMode="External"/><Relationship Id="rId2147" Type="http://schemas.openxmlformats.org/officeDocument/2006/relationships/hyperlink" Target="http://vocab.nerc.ac.uk/collection/L22/current/" TargetMode="External"/><Relationship Id="rId2354" Type="http://schemas.openxmlformats.org/officeDocument/2006/relationships/hyperlink" Target="http://vocab.nerc.ac.uk/collection/L22/current/" TargetMode="External"/><Relationship Id="rId119" Type="http://schemas.openxmlformats.org/officeDocument/2006/relationships/hyperlink" Target="http://vocab.nerc.ac.uk/collection/L22/current/TOOL1116/" TargetMode="External"/><Relationship Id="rId326" Type="http://schemas.openxmlformats.org/officeDocument/2006/relationships/hyperlink" Target="http://vocab.nerc.ac.uk/collection/L22/current/TOOL0034/" TargetMode="External"/><Relationship Id="rId533" Type="http://schemas.openxmlformats.org/officeDocument/2006/relationships/hyperlink" Target="http://vocab.nerc.ac.uk/collection/L22/current/NETT0160/" TargetMode="External"/><Relationship Id="rId978" Type="http://schemas.openxmlformats.org/officeDocument/2006/relationships/hyperlink" Target="http://vocab.nerc.ac.uk/collection/L22/current/" TargetMode="External"/><Relationship Id="rId1163" Type="http://schemas.openxmlformats.org/officeDocument/2006/relationships/hyperlink" Target="http://vocab.nerc.ac.uk/collection/L22/current/" TargetMode="External"/><Relationship Id="rId1370" Type="http://schemas.openxmlformats.org/officeDocument/2006/relationships/hyperlink" Target="http://vocab.nerc.ac.uk/collection/L22/current/" TargetMode="External"/><Relationship Id="rId2007" Type="http://schemas.openxmlformats.org/officeDocument/2006/relationships/hyperlink" Target="http://vocab.nerc.ac.uk/collection/L22/current/" TargetMode="External"/><Relationship Id="rId2214" Type="http://schemas.openxmlformats.org/officeDocument/2006/relationships/hyperlink" Target="http://vocab.nerc.ac.uk/collection/L22/current/" TargetMode="External"/><Relationship Id="rId740" Type="http://schemas.openxmlformats.org/officeDocument/2006/relationships/hyperlink" Target="http://vocab.nerc.ac.uk/collection/L22/current/TOOL1119/" TargetMode="External"/><Relationship Id="rId838" Type="http://schemas.openxmlformats.org/officeDocument/2006/relationships/hyperlink" Target="http://vocab.nerc.ac.uk/collection/L22/current/" TargetMode="External"/><Relationship Id="rId1023" Type="http://schemas.openxmlformats.org/officeDocument/2006/relationships/hyperlink" Target="http://vocab.nerc.ac.uk/collection/L22/current/" TargetMode="External"/><Relationship Id="rId1468" Type="http://schemas.openxmlformats.org/officeDocument/2006/relationships/hyperlink" Target="http://vocab.nerc.ac.uk/collection/L22/current/" TargetMode="External"/><Relationship Id="rId1675" Type="http://schemas.openxmlformats.org/officeDocument/2006/relationships/hyperlink" Target="http://vocab.nerc.ac.uk/collection/L22/current/" TargetMode="External"/><Relationship Id="rId1882" Type="http://schemas.openxmlformats.org/officeDocument/2006/relationships/hyperlink" Target="http://vocab.nerc.ac.uk/collection/L22/current/" TargetMode="External"/><Relationship Id="rId600" Type="http://schemas.openxmlformats.org/officeDocument/2006/relationships/hyperlink" Target="http://vocab.nerc.ac.uk/collection/L22/current/TOOL0233/" TargetMode="External"/><Relationship Id="rId1230" Type="http://schemas.openxmlformats.org/officeDocument/2006/relationships/hyperlink" Target="http://vocab.nerc.ac.uk/collection/L22/current/" TargetMode="External"/><Relationship Id="rId1328" Type="http://schemas.openxmlformats.org/officeDocument/2006/relationships/hyperlink" Target="http://vocab.nerc.ac.uk/collection/L22/current/" TargetMode="External"/><Relationship Id="rId1535" Type="http://schemas.openxmlformats.org/officeDocument/2006/relationships/hyperlink" Target="http://vocab.nerc.ac.uk/collection/L22/current/" TargetMode="External"/><Relationship Id="rId905" Type="http://schemas.openxmlformats.org/officeDocument/2006/relationships/hyperlink" Target="http://vocab.nerc.ac.uk/collection/L22/current/" TargetMode="External"/><Relationship Id="rId1742" Type="http://schemas.openxmlformats.org/officeDocument/2006/relationships/hyperlink" Target="http://vocab.nerc.ac.uk/collection/L22/current/" TargetMode="External"/><Relationship Id="rId34" Type="http://schemas.openxmlformats.org/officeDocument/2006/relationships/hyperlink" Target="http://vocab.nerc.ac.uk/collection/L22/current/TOOL1065/" TargetMode="External"/><Relationship Id="rId1602" Type="http://schemas.openxmlformats.org/officeDocument/2006/relationships/hyperlink" Target="http://vocab.nerc.ac.uk/collection/L22/current/" TargetMode="External"/><Relationship Id="rId183" Type="http://schemas.openxmlformats.org/officeDocument/2006/relationships/hyperlink" Target="http://vocab.nerc.ac.uk/collection/L22/current/TOOL0424/" TargetMode="External"/><Relationship Id="rId390" Type="http://schemas.openxmlformats.org/officeDocument/2006/relationships/hyperlink" Target="http://vocab.nerc.ac.uk/collection/L22/current/TOOL0594/" TargetMode="External"/><Relationship Id="rId1907" Type="http://schemas.openxmlformats.org/officeDocument/2006/relationships/hyperlink" Target="http://vocab.nerc.ac.uk/collection/L22/current/" TargetMode="External"/><Relationship Id="rId2071" Type="http://schemas.openxmlformats.org/officeDocument/2006/relationships/hyperlink" Target="http://vocab.nerc.ac.uk/collection/L22/current/" TargetMode="External"/><Relationship Id="rId250" Type="http://schemas.openxmlformats.org/officeDocument/2006/relationships/hyperlink" Target="http://vocab.nerc.ac.uk/collection/L22/current/TOOL0083/" TargetMode="External"/><Relationship Id="rId488" Type="http://schemas.openxmlformats.org/officeDocument/2006/relationships/hyperlink" Target="http://vocab.nerc.ac.uk/collection/L22/current/TOOL0591/" TargetMode="External"/><Relationship Id="rId695" Type="http://schemas.openxmlformats.org/officeDocument/2006/relationships/hyperlink" Target="http://vocab.nerc.ac.uk/collection/L22/current/TOOL0475/" TargetMode="External"/><Relationship Id="rId2169" Type="http://schemas.openxmlformats.org/officeDocument/2006/relationships/hyperlink" Target="http://vocab.nerc.ac.uk/collection/L22/current/" TargetMode="External"/><Relationship Id="rId2376" Type="http://schemas.openxmlformats.org/officeDocument/2006/relationships/hyperlink" Target="http://vocab.nerc.ac.uk/collection/L22/current/" TargetMode="External"/><Relationship Id="rId110" Type="http://schemas.openxmlformats.org/officeDocument/2006/relationships/hyperlink" Target="http://vocab.nerc.ac.uk/collection/L22/current/TOOL0956/" TargetMode="External"/><Relationship Id="rId348" Type="http://schemas.openxmlformats.org/officeDocument/2006/relationships/hyperlink" Target="http://vocab.nerc.ac.uk/collection/L22/current/TOOL1083/" TargetMode="External"/><Relationship Id="rId555" Type="http://schemas.openxmlformats.org/officeDocument/2006/relationships/hyperlink" Target="http://vocab.nerc.ac.uk/collection/L22/current/NETT0096/" TargetMode="External"/><Relationship Id="rId762" Type="http://schemas.openxmlformats.org/officeDocument/2006/relationships/hyperlink" Target="http://vocab.nerc.ac.uk/collection/L22/current/TOOL0361/" TargetMode="External"/><Relationship Id="rId1185" Type="http://schemas.openxmlformats.org/officeDocument/2006/relationships/hyperlink" Target="http://vocab.nerc.ac.uk/collection/L22/current/" TargetMode="External"/><Relationship Id="rId1392" Type="http://schemas.openxmlformats.org/officeDocument/2006/relationships/hyperlink" Target="http://vocab.nerc.ac.uk/collection/L22/current/" TargetMode="External"/><Relationship Id="rId2029" Type="http://schemas.openxmlformats.org/officeDocument/2006/relationships/hyperlink" Target="http://vocab.nerc.ac.uk/collection/L22/current/" TargetMode="External"/><Relationship Id="rId2236" Type="http://schemas.openxmlformats.org/officeDocument/2006/relationships/hyperlink" Target="http://vocab.nerc.ac.uk/collection/L22/current/" TargetMode="External"/><Relationship Id="rId208" Type="http://schemas.openxmlformats.org/officeDocument/2006/relationships/hyperlink" Target="http://vocab.nerc.ac.uk/collection/L22/current/TOOL0553/" TargetMode="External"/><Relationship Id="rId415" Type="http://schemas.openxmlformats.org/officeDocument/2006/relationships/hyperlink" Target="http://vocab.nerc.ac.uk/collection/L22/current/TOOL0410/" TargetMode="External"/><Relationship Id="rId622" Type="http://schemas.openxmlformats.org/officeDocument/2006/relationships/hyperlink" Target="http://vocab.nerc.ac.uk/collection/L22/current/NETT0116/" TargetMode="External"/><Relationship Id="rId1045" Type="http://schemas.openxmlformats.org/officeDocument/2006/relationships/hyperlink" Target="http://vocab.nerc.ac.uk/collection/L22/current/" TargetMode="External"/><Relationship Id="rId1252" Type="http://schemas.openxmlformats.org/officeDocument/2006/relationships/hyperlink" Target="http://vocab.nerc.ac.uk/collection/L22/current/" TargetMode="External"/><Relationship Id="rId1697" Type="http://schemas.openxmlformats.org/officeDocument/2006/relationships/hyperlink" Target="http://vocab.nerc.ac.uk/collection/L22/current/" TargetMode="External"/><Relationship Id="rId2303" Type="http://schemas.openxmlformats.org/officeDocument/2006/relationships/hyperlink" Target="http://vocab.nerc.ac.uk/collection/L22/current/" TargetMode="External"/><Relationship Id="rId927" Type="http://schemas.openxmlformats.org/officeDocument/2006/relationships/hyperlink" Target="http://vocab.nerc.ac.uk/collection/L22/current/" TargetMode="External"/><Relationship Id="rId1112" Type="http://schemas.openxmlformats.org/officeDocument/2006/relationships/hyperlink" Target="http://vocab.nerc.ac.uk/collection/L22/current/" TargetMode="External"/><Relationship Id="rId1557" Type="http://schemas.openxmlformats.org/officeDocument/2006/relationships/hyperlink" Target="http://vocab.nerc.ac.uk/collection/L22/current/" TargetMode="External"/><Relationship Id="rId1764" Type="http://schemas.openxmlformats.org/officeDocument/2006/relationships/hyperlink" Target="http://vocab.nerc.ac.uk/collection/L22/current/" TargetMode="External"/><Relationship Id="rId1971" Type="http://schemas.openxmlformats.org/officeDocument/2006/relationships/hyperlink" Target="http://vocab.nerc.ac.uk/collection/L22/current/" TargetMode="External"/><Relationship Id="rId56" Type="http://schemas.openxmlformats.org/officeDocument/2006/relationships/hyperlink" Target="http://vocab.nerc.ac.uk/collection/L22/current/TOOL1031/" TargetMode="External"/><Relationship Id="rId1417" Type="http://schemas.openxmlformats.org/officeDocument/2006/relationships/hyperlink" Target="http://vocab.nerc.ac.uk/collection/L22/current/" TargetMode="External"/><Relationship Id="rId1624" Type="http://schemas.openxmlformats.org/officeDocument/2006/relationships/hyperlink" Target="http://vocab.nerc.ac.uk/collection/L22/current/" TargetMode="External"/><Relationship Id="rId1831" Type="http://schemas.openxmlformats.org/officeDocument/2006/relationships/hyperlink" Target="http://vocab.nerc.ac.uk/collection/L22/current/" TargetMode="External"/><Relationship Id="rId1929" Type="http://schemas.openxmlformats.org/officeDocument/2006/relationships/hyperlink" Target="http://vocab.nerc.ac.uk/collection/L22/current/" TargetMode="External"/><Relationship Id="rId2093" Type="http://schemas.openxmlformats.org/officeDocument/2006/relationships/hyperlink" Target="http://vocab.nerc.ac.uk/collection/L22/current/" TargetMode="External"/><Relationship Id="rId2398" Type="http://schemas.openxmlformats.org/officeDocument/2006/relationships/hyperlink" Target="http://vocab.nerc.ac.uk/collection/L22/current/TOOL1215/" TargetMode="External"/><Relationship Id="rId272" Type="http://schemas.openxmlformats.org/officeDocument/2006/relationships/hyperlink" Target="http://vocab.nerc.ac.uk/collection/L22/current/TOOL0628/" TargetMode="External"/><Relationship Id="rId577" Type="http://schemas.openxmlformats.org/officeDocument/2006/relationships/hyperlink" Target="http://vocab.nerc.ac.uk/collection/L22/current/NETT0099/" TargetMode="External"/><Relationship Id="rId2160" Type="http://schemas.openxmlformats.org/officeDocument/2006/relationships/hyperlink" Target="http://vocab.nerc.ac.uk/collection/L22/current/" TargetMode="External"/><Relationship Id="rId2258" Type="http://schemas.openxmlformats.org/officeDocument/2006/relationships/hyperlink" Target="http://vocab.nerc.ac.uk/collection/L22/current/" TargetMode="External"/><Relationship Id="rId132" Type="http://schemas.openxmlformats.org/officeDocument/2006/relationships/hyperlink" Target="http://vocab.nerc.ac.uk/collection/L22/current/TOOL0357/" TargetMode="External"/><Relationship Id="rId784" Type="http://schemas.openxmlformats.org/officeDocument/2006/relationships/hyperlink" Target="http://vocab.nerc.ac.uk/collection/L22/current/TOOL0494/" TargetMode="External"/><Relationship Id="rId991" Type="http://schemas.openxmlformats.org/officeDocument/2006/relationships/hyperlink" Target="http://vocab.nerc.ac.uk/collection/L22/current/" TargetMode="External"/><Relationship Id="rId1067" Type="http://schemas.openxmlformats.org/officeDocument/2006/relationships/hyperlink" Target="http://vocab.nerc.ac.uk/collection/L22/current/" TargetMode="External"/><Relationship Id="rId2020" Type="http://schemas.openxmlformats.org/officeDocument/2006/relationships/hyperlink" Target="http://vocab.nerc.ac.uk/collection/L22/current/" TargetMode="External"/><Relationship Id="rId437" Type="http://schemas.openxmlformats.org/officeDocument/2006/relationships/hyperlink" Target="http://vocab.nerc.ac.uk/collection/L22/current/TOOL0859/" TargetMode="External"/><Relationship Id="rId644" Type="http://schemas.openxmlformats.org/officeDocument/2006/relationships/hyperlink" Target="http://vocab.nerc.ac.uk/collection/L22/current/TOOL0898/" TargetMode="External"/><Relationship Id="rId851" Type="http://schemas.openxmlformats.org/officeDocument/2006/relationships/hyperlink" Target="http://vocab.nerc.ac.uk/collection/L22/current/" TargetMode="External"/><Relationship Id="rId1274" Type="http://schemas.openxmlformats.org/officeDocument/2006/relationships/hyperlink" Target="http://vocab.nerc.ac.uk/collection/L22/current/" TargetMode="External"/><Relationship Id="rId1481" Type="http://schemas.openxmlformats.org/officeDocument/2006/relationships/hyperlink" Target="http://vocab.nerc.ac.uk/collection/L22/current/" TargetMode="External"/><Relationship Id="rId1579" Type="http://schemas.openxmlformats.org/officeDocument/2006/relationships/hyperlink" Target="http://vocab.nerc.ac.uk/collection/L22/current/TOOL0200/" TargetMode="External"/><Relationship Id="rId2118" Type="http://schemas.openxmlformats.org/officeDocument/2006/relationships/hyperlink" Target="http://vocab.nerc.ac.uk/collection/L22/current/" TargetMode="External"/><Relationship Id="rId2325" Type="http://schemas.openxmlformats.org/officeDocument/2006/relationships/hyperlink" Target="http://vocab.nerc.ac.uk/collection/L22/current/" TargetMode="External"/><Relationship Id="rId504" Type="http://schemas.openxmlformats.org/officeDocument/2006/relationships/hyperlink" Target="http://vocab.nerc.ac.uk/collection/L22/current/TOOL0352/" TargetMode="External"/><Relationship Id="rId711" Type="http://schemas.openxmlformats.org/officeDocument/2006/relationships/hyperlink" Target="http://vocab.nerc.ac.uk/collection/L22/current/TOOL0525/" TargetMode="External"/><Relationship Id="rId949" Type="http://schemas.openxmlformats.org/officeDocument/2006/relationships/hyperlink" Target="http://vocab.nerc.ac.uk/collection/L22/current/" TargetMode="External"/><Relationship Id="rId1134" Type="http://schemas.openxmlformats.org/officeDocument/2006/relationships/hyperlink" Target="http://vocab.nerc.ac.uk/collection/L22/current/" TargetMode="External"/><Relationship Id="rId1341" Type="http://schemas.openxmlformats.org/officeDocument/2006/relationships/hyperlink" Target="http://vocab.nerc.ac.uk/collection/L22/current/" TargetMode="External"/><Relationship Id="rId1786" Type="http://schemas.openxmlformats.org/officeDocument/2006/relationships/hyperlink" Target="http://vocab.nerc.ac.uk/collection/L22/current/" TargetMode="External"/><Relationship Id="rId1993" Type="http://schemas.openxmlformats.org/officeDocument/2006/relationships/hyperlink" Target="http://vocab.nerc.ac.uk/collection/L22/current/" TargetMode="External"/><Relationship Id="rId78" Type="http://schemas.openxmlformats.org/officeDocument/2006/relationships/hyperlink" Target="http://vocab.nerc.ac.uk/collection/L22/current/TOOL0686/" TargetMode="External"/><Relationship Id="rId809" Type="http://schemas.openxmlformats.org/officeDocument/2006/relationships/hyperlink" Target="http://vocab.nerc.ac.uk/collection/L22/current/" TargetMode="External"/><Relationship Id="rId1201" Type="http://schemas.openxmlformats.org/officeDocument/2006/relationships/hyperlink" Target="http://vocab.nerc.ac.uk/collection/L22/current/" TargetMode="External"/><Relationship Id="rId1439" Type="http://schemas.openxmlformats.org/officeDocument/2006/relationships/hyperlink" Target="http://vocab.nerc.ac.uk/collection/L22/current/" TargetMode="External"/><Relationship Id="rId1646" Type="http://schemas.openxmlformats.org/officeDocument/2006/relationships/hyperlink" Target="http://vocab.nerc.ac.uk/collection/L22/current/" TargetMode="External"/><Relationship Id="rId1853" Type="http://schemas.openxmlformats.org/officeDocument/2006/relationships/hyperlink" Target="http://vocab.nerc.ac.uk/collection/L22/current/" TargetMode="External"/><Relationship Id="rId1506" Type="http://schemas.openxmlformats.org/officeDocument/2006/relationships/hyperlink" Target="http://vocab.nerc.ac.uk/collection/L22/current/" TargetMode="External"/><Relationship Id="rId1713" Type="http://schemas.openxmlformats.org/officeDocument/2006/relationships/hyperlink" Target="http://vocab.nerc.ac.uk/collection/L22/current/" TargetMode="External"/><Relationship Id="rId1920" Type="http://schemas.openxmlformats.org/officeDocument/2006/relationships/hyperlink" Target="http://vocab.nerc.ac.uk/collection/L22/current/" TargetMode="External"/><Relationship Id="rId294" Type="http://schemas.openxmlformats.org/officeDocument/2006/relationships/hyperlink" Target="http://vocab.nerc.ac.uk/collection/L22/current/TOOL1078/" TargetMode="External"/><Relationship Id="rId2182" Type="http://schemas.openxmlformats.org/officeDocument/2006/relationships/hyperlink" Target="http://vocab.nerc.ac.uk/collection/L22/current/" TargetMode="External"/><Relationship Id="rId154" Type="http://schemas.openxmlformats.org/officeDocument/2006/relationships/hyperlink" Target="http://vocab.nerc.ac.uk/collection/L22/current/TOOL0692/" TargetMode="External"/><Relationship Id="rId361" Type="http://schemas.openxmlformats.org/officeDocument/2006/relationships/hyperlink" Target="http://vocab.nerc.ac.uk/collection/L22/current/NETT0063/" TargetMode="External"/><Relationship Id="rId599" Type="http://schemas.openxmlformats.org/officeDocument/2006/relationships/hyperlink" Target="http://vocab.nerc.ac.uk/collection/L22/current/NETT0121/" TargetMode="External"/><Relationship Id="rId2042" Type="http://schemas.openxmlformats.org/officeDocument/2006/relationships/hyperlink" Target="http://vocab.nerc.ac.uk/collection/L22/current/" TargetMode="External"/><Relationship Id="rId459" Type="http://schemas.openxmlformats.org/officeDocument/2006/relationships/hyperlink" Target="http://vocab.nerc.ac.uk/collection/L22/current/TOOL0915/" TargetMode="External"/><Relationship Id="rId666" Type="http://schemas.openxmlformats.org/officeDocument/2006/relationships/hyperlink" Target="http://vocab.nerc.ac.uk/collection/L22/current/TOOL0276/" TargetMode="External"/><Relationship Id="rId873" Type="http://schemas.openxmlformats.org/officeDocument/2006/relationships/hyperlink" Target="http://vocab.nerc.ac.uk/collection/L22/current/" TargetMode="External"/><Relationship Id="rId1089" Type="http://schemas.openxmlformats.org/officeDocument/2006/relationships/hyperlink" Target="http://vocab.nerc.ac.uk/collection/L22/current/" TargetMode="External"/><Relationship Id="rId1296" Type="http://schemas.openxmlformats.org/officeDocument/2006/relationships/hyperlink" Target="http://vocab.nerc.ac.uk/collection/L22/current/" TargetMode="External"/><Relationship Id="rId2347" Type="http://schemas.openxmlformats.org/officeDocument/2006/relationships/hyperlink" Target="http://vocab.nerc.ac.uk/collection/L22/current/" TargetMode="External"/><Relationship Id="rId221" Type="http://schemas.openxmlformats.org/officeDocument/2006/relationships/hyperlink" Target="http://vocab.nerc.ac.uk/collection/L22/current/TOOL0128/" TargetMode="External"/><Relationship Id="rId319" Type="http://schemas.openxmlformats.org/officeDocument/2006/relationships/hyperlink" Target="http://vocab.nerc.ac.uk/collection/L22/current/TOOL1082/" TargetMode="External"/><Relationship Id="rId526" Type="http://schemas.openxmlformats.org/officeDocument/2006/relationships/hyperlink" Target="http://vocab.nerc.ac.uk/collection/L22/current/TOOL0906/" TargetMode="External"/><Relationship Id="rId1156" Type="http://schemas.openxmlformats.org/officeDocument/2006/relationships/hyperlink" Target="http://vocab.nerc.ac.uk/collection/L22/current/" TargetMode="External"/><Relationship Id="rId1363" Type="http://schemas.openxmlformats.org/officeDocument/2006/relationships/hyperlink" Target="http://vocab.nerc.ac.uk/collection/L22/current/" TargetMode="External"/><Relationship Id="rId2207" Type="http://schemas.openxmlformats.org/officeDocument/2006/relationships/hyperlink" Target="http://vocab.nerc.ac.uk/collection/L22/current/" TargetMode="External"/><Relationship Id="rId733" Type="http://schemas.openxmlformats.org/officeDocument/2006/relationships/hyperlink" Target="http://vocab.nerc.ac.uk/collection/L22/current/TOOL0818/" TargetMode="External"/><Relationship Id="rId940" Type="http://schemas.openxmlformats.org/officeDocument/2006/relationships/hyperlink" Target="http://vocab.nerc.ac.uk/collection/L22/current/" TargetMode="External"/><Relationship Id="rId1016" Type="http://schemas.openxmlformats.org/officeDocument/2006/relationships/hyperlink" Target="http://vocab.nerc.ac.uk/collection/L22/current/" TargetMode="External"/><Relationship Id="rId1570" Type="http://schemas.openxmlformats.org/officeDocument/2006/relationships/hyperlink" Target="http://vocab.nerc.ac.uk/collection/L22/current/" TargetMode="External"/><Relationship Id="rId1668" Type="http://schemas.openxmlformats.org/officeDocument/2006/relationships/hyperlink" Target="http://vocab.nerc.ac.uk/collection/L22/current/" TargetMode="External"/><Relationship Id="rId1875" Type="http://schemas.openxmlformats.org/officeDocument/2006/relationships/hyperlink" Target="http://vocab.nerc.ac.uk/collection/L22/current/" TargetMode="External"/><Relationship Id="rId800" Type="http://schemas.openxmlformats.org/officeDocument/2006/relationships/hyperlink" Target="http://vocab.nerc.ac.uk/collection/L22/current/" TargetMode="External"/><Relationship Id="rId1223" Type="http://schemas.openxmlformats.org/officeDocument/2006/relationships/hyperlink" Target="http://vocab.nerc.ac.uk/collection/L22/current/" TargetMode="External"/><Relationship Id="rId1430" Type="http://schemas.openxmlformats.org/officeDocument/2006/relationships/hyperlink" Target="http://vocab.nerc.ac.uk/collection/L22/current/" TargetMode="External"/><Relationship Id="rId1528" Type="http://schemas.openxmlformats.org/officeDocument/2006/relationships/hyperlink" Target="http://vocab.nerc.ac.uk/collection/L22/current/" TargetMode="External"/><Relationship Id="rId1735" Type="http://schemas.openxmlformats.org/officeDocument/2006/relationships/hyperlink" Target="http://vocab.nerc.ac.uk/collection/L22/current/" TargetMode="External"/><Relationship Id="rId1942" Type="http://schemas.openxmlformats.org/officeDocument/2006/relationships/hyperlink" Target="http://vocab.nerc.ac.uk/collection/L22/current/" TargetMode="External"/><Relationship Id="rId27" Type="http://schemas.openxmlformats.org/officeDocument/2006/relationships/hyperlink" Target="http://vocab.nerc.ac.uk/collection/L22/current/TOOL0712/" TargetMode="External"/><Relationship Id="rId1802" Type="http://schemas.openxmlformats.org/officeDocument/2006/relationships/hyperlink" Target="http://vocab.nerc.ac.uk/collection/L22/current/" TargetMode="External"/><Relationship Id="rId176" Type="http://schemas.openxmlformats.org/officeDocument/2006/relationships/hyperlink" Target="http://vocab.nerc.ac.uk/collection/L22/current/TOOL0480/" TargetMode="External"/><Relationship Id="rId383" Type="http://schemas.openxmlformats.org/officeDocument/2006/relationships/hyperlink" Target="http://vocab.nerc.ac.uk/collection/L22/current/TOOL0213/" TargetMode="External"/><Relationship Id="rId590" Type="http://schemas.openxmlformats.org/officeDocument/2006/relationships/hyperlink" Target="http://vocab.nerc.ac.uk/collection/L22/current/NETT0106/" TargetMode="External"/><Relationship Id="rId2064" Type="http://schemas.openxmlformats.org/officeDocument/2006/relationships/hyperlink" Target="http://vocab.nerc.ac.uk/collection/L22/current/" TargetMode="External"/><Relationship Id="rId2271" Type="http://schemas.openxmlformats.org/officeDocument/2006/relationships/hyperlink" Target="http://vocab.nerc.ac.uk/collection/L22/current/" TargetMode="External"/><Relationship Id="rId243" Type="http://schemas.openxmlformats.org/officeDocument/2006/relationships/hyperlink" Target="http://vocab.nerc.ac.uk/collection/L22/current/NETT0037/" TargetMode="External"/><Relationship Id="rId450" Type="http://schemas.openxmlformats.org/officeDocument/2006/relationships/hyperlink" Target="http://vocab.nerc.ac.uk/collection/L22/current/TOOL0657/" TargetMode="External"/><Relationship Id="rId688" Type="http://schemas.openxmlformats.org/officeDocument/2006/relationships/hyperlink" Target="http://vocab.nerc.ac.uk/collection/L22/current/TOOL1022/" TargetMode="External"/><Relationship Id="rId895" Type="http://schemas.openxmlformats.org/officeDocument/2006/relationships/hyperlink" Target="http://vocab.nerc.ac.uk/collection/L22/current/" TargetMode="External"/><Relationship Id="rId1080" Type="http://schemas.openxmlformats.org/officeDocument/2006/relationships/hyperlink" Target="http://vocab.nerc.ac.uk/collection/L22/current/" TargetMode="External"/><Relationship Id="rId2131" Type="http://schemas.openxmlformats.org/officeDocument/2006/relationships/hyperlink" Target="http://vocab.nerc.ac.uk/collection/L22/current/" TargetMode="External"/><Relationship Id="rId2369" Type="http://schemas.openxmlformats.org/officeDocument/2006/relationships/hyperlink" Target="http://vocab.nerc.ac.uk/collection/L22/current/" TargetMode="External"/><Relationship Id="rId103" Type="http://schemas.openxmlformats.org/officeDocument/2006/relationships/hyperlink" Target="http://vocab.nerc.ac.uk/collection/L22/current/TOOL0853/" TargetMode="External"/><Relationship Id="rId310" Type="http://schemas.openxmlformats.org/officeDocument/2006/relationships/hyperlink" Target="http://vocab.nerc.ac.uk/collection/L22/current/TOOL0605/" TargetMode="External"/><Relationship Id="rId548" Type="http://schemas.openxmlformats.org/officeDocument/2006/relationships/hyperlink" Target="http://vocab.nerc.ac.uk/collection/L22/current/TOOL0752/" TargetMode="External"/><Relationship Id="rId755" Type="http://schemas.openxmlformats.org/officeDocument/2006/relationships/hyperlink" Target="http://vocab.nerc.ac.uk/collection/L22/current/TOOL0728/" TargetMode="External"/><Relationship Id="rId962" Type="http://schemas.openxmlformats.org/officeDocument/2006/relationships/hyperlink" Target="http://vocab.nerc.ac.uk/collection/L22/current/" TargetMode="External"/><Relationship Id="rId1178" Type="http://schemas.openxmlformats.org/officeDocument/2006/relationships/hyperlink" Target="http://vocab.nerc.ac.uk/collection/L22/current/" TargetMode="External"/><Relationship Id="rId1385" Type="http://schemas.openxmlformats.org/officeDocument/2006/relationships/hyperlink" Target="http://vocab.nerc.ac.uk/collection/L22/current/" TargetMode="External"/><Relationship Id="rId1592" Type="http://schemas.openxmlformats.org/officeDocument/2006/relationships/hyperlink" Target="http://vocab.nerc.ac.uk/collection/L22/current/" TargetMode="External"/><Relationship Id="rId2229" Type="http://schemas.openxmlformats.org/officeDocument/2006/relationships/hyperlink" Target="http://vocab.nerc.ac.uk/collection/L22/current/" TargetMode="External"/><Relationship Id="rId91" Type="http://schemas.openxmlformats.org/officeDocument/2006/relationships/hyperlink" Target="http://vocab.nerc.ac.uk/collection/L22/current/TOOL0909/" TargetMode="External"/><Relationship Id="rId408" Type="http://schemas.openxmlformats.org/officeDocument/2006/relationships/hyperlink" Target="http://vocab.nerc.ac.uk/collection/L22/current/NETT0078/" TargetMode="External"/><Relationship Id="rId615" Type="http://schemas.openxmlformats.org/officeDocument/2006/relationships/hyperlink" Target="http://vocab.nerc.ac.uk/collection/L22/current/TOOL0033/" TargetMode="External"/><Relationship Id="rId822" Type="http://schemas.openxmlformats.org/officeDocument/2006/relationships/hyperlink" Target="http://vocab.nerc.ac.uk/collection/L22/current/" TargetMode="External"/><Relationship Id="rId1038" Type="http://schemas.openxmlformats.org/officeDocument/2006/relationships/hyperlink" Target="http://vocab.nerc.ac.uk/collection/L22/current/" TargetMode="External"/><Relationship Id="rId1245" Type="http://schemas.openxmlformats.org/officeDocument/2006/relationships/hyperlink" Target="http://vocab.nerc.ac.uk/collection/L22/current/" TargetMode="External"/><Relationship Id="rId1452" Type="http://schemas.openxmlformats.org/officeDocument/2006/relationships/hyperlink" Target="http://vocab.nerc.ac.uk/collection/L22/current/" TargetMode="External"/><Relationship Id="rId1897" Type="http://schemas.openxmlformats.org/officeDocument/2006/relationships/hyperlink" Target="http://vocab.nerc.ac.uk/collection/L22/current/" TargetMode="External"/><Relationship Id="rId1105" Type="http://schemas.openxmlformats.org/officeDocument/2006/relationships/hyperlink" Target="http://vocab.nerc.ac.uk/collection/L22/current/" TargetMode="External"/><Relationship Id="rId1312" Type="http://schemas.openxmlformats.org/officeDocument/2006/relationships/hyperlink" Target="http://vocab.nerc.ac.uk/collection/L22/current/" TargetMode="External"/><Relationship Id="rId1757" Type="http://schemas.openxmlformats.org/officeDocument/2006/relationships/hyperlink" Target="http://vocab.nerc.ac.uk/collection/L22/current/" TargetMode="External"/><Relationship Id="rId1964" Type="http://schemas.openxmlformats.org/officeDocument/2006/relationships/hyperlink" Target="http://vocab.nerc.ac.uk/collection/L22/current/" TargetMode="External"/><Relationship Id="rId49" Type="http://schemas.openxmlformats.org/officeDocument/2006/relationships/hyperlink" Target="http://vocab.nerc.ac.uk/collection/L22/current/TOOL0649/" TargetMode="External"/><Relationship Id="rId1617" Type="http://schemas.openxmlformats.org/officeDocument/2006/relationships/hyperlink" Target="http://vocab.nerc.ac.uk/collection/L22/current/" TargetMode="External"/><Relationship Id="rId1824" Type="http://schemas.openxmlformats.org/officeDocument/2006/relationships/hyperlink" Target="http://vocab.nerc.ac.uk/collection/L22/current/" TargetMode="External"/><Relationship Id="rId198" Type="http://schemas.openxmlformats.org/officeDocument/2006/relationships/hyperlink" Target="http://vocab.nerc.ac.uk/collection/L22/current/NETT0024/" TargetMode="External"/><Relationship Id="rId2086" Type="http://schemas.openxmlformats.org/officeDocument/2006/relationships/hyperlink" Target="http://vocab.nerc.ac.uk/collection/L22/current/" TargetMode="External"/><Relationship Id="rId2293" Type="http://schemas.openxmlformats.org/officeDocument/2006/relationships/hyperlink" Target="http://vocab.nerc.ac.uk/collection/L22/current/" TargetMode="External"/><Relationship Id="rId265" Type="http://schemas.openxmlformats.org/officeDocument/2006/relationships/hyperlink" Target="http://vocab.nerc.ac.uk/collection/L22/current/TOOL0110/" TargetMode="External"/><Relationship Id="rId472" Type="http://schemas.openxmlformats.org/officeDocument/2006/relationships/hyperlink" Target="http://vocab.nerc.ac.uk/collection/L22/current/NETT0084/" TargetMode="External"/><Relationship Id="rId2153" Type="http://schemas.openxmlformats.org/officeDocument/2006/relationships/hyperlink" Target="http://vocab.nerc.ac.uk/collection/L22/current/" TargetMode="External"/><Relationship Id="rId2360" Type="http://schemas.openxmlformats.org/officeDocument/2006/relationships/hyperlink" Target="http://vocab.nerc.ac.uk/collection/L22/current/" TargetMode="External"/><Relationship Id="rId125" Type="http://schemas.openxmlformats.org/officeDocument/2006/relationships/hyperlink" Target="http://vocab.nerc.ac.uk/collection/L22/current/TOOL0070/" TargetMode="External"/><Relationship Id="rId332" Type="http://schemas.openxmlformats.org/officeDocument/2006/relationships/hyperlink" Target="http://vocab.nerc.ac.uk/collection/L22/current/NETT0051/" TargetMode="External"/><Relationship Id="rId777" Type="http://schemas.openxmlformats.org/officeDocument/2006/relationships/hyperlink" Target="http://vocab.nerc.ac.uk/collection/L22/current/TOOL0864/" TargetMode="External"/><Relationship Id="rId984" Type="http://schemas.openxmlformats.org/officeDocument/2006/relationships/hyperlink" Target="http://vocab.nerc.ac.uk/collection/L22/current/" TargetMode="External"/><Relationship Id="rId2013" Type="http://schemas.openxmlformats.org/officeDocument/2006/relationships/hyperlink" Target="http://vocab.nerc.ac.uk/collection/L22/current/" TargetMode="External"/><Relationship Id="rId2220" Type="http://schemas.openxmlformats.org/officeDocument/2006/relationships/hyperlink" Target="http://vocab.nerc.ac.uk/collection/L22/current/" TargetMode="External"/><Relationship Id="rId637" Type="http://schemas.openxmlformats.org/officeDocument/2006/relationships/hyperlink" Target="http://vocab.nerc.ac.uk/collection/L22/current/TOOL0476/" TargetMode="External"/><Relationship Id="rId844" Type="http://schemas.openxmlformats.org/officeDocument/2006/relationships/hyperlink" Target="http://vocab.nerc.ac.uk/collection/L22/current/" TargetMode="External"/><Relationship Id="rId1267" Type="http://schemas.openxmlformats.org/officeDocument/2006/relationships/hyperlink" Target="http://vocab.nerc.ac.uk/collection/L22/current/" TargetMode="External"/><Relationship Id="rId1474" Type="http://schemas.openxmlformats.org/officeDocument/2006/relationships/hyperlink" Target="http://vocab.nerc.ac.uk/collection/L22/current/" TargetMode="External"/><Relationship Id="rId1681" Type="http://schemas.openxmlformats.org/officeDocument/2006/relationships/hyperlink" Target="http://vocab.nerc.ac.uk/collection/L22/current/" TargetMode="External"/><Relationship Id="rId2318" Type="http://schemas.openxmlformats.org/officeDocument/2006/relationships/hyperlink" Target="http://vocab.nerc.ac.uk/collection/L22/current/" TargetMode="External"/><Relationship Id="rId704" Type="http://schemas.openxmlformats.org/officeDocument/2006/relationships/hyperlink" Target="http://vocab.nerc.ac.uk/collection/L22/current/TOOL0485/" TargetMode="External"/><Relationship Id="rId911" Type="http://schemas.openxmlformats.org/officeDocument/2006/relationships/hyperlink" Target="http://vocab.nerc.ac.uk/collection/L22/current/" TargetMode="External"/><Relationship Id="rId1127" Type="http://schemas.openxmlformats.org/officeDocument/2006/relationships/hyperlink" Target="http://vocab.nerc.ac.uk/collection/L22/current/" TargetMode="External"/><Relationship Id="rId1334" Type="http://schemas.openxmlformats.org/officeDocument/2006/relationships/hyperlink" Target="http://vocab.nerc.ac.uk/collection/L22/current/" TargetMode="External"/><Relationship Id="rId1541" Type="http://schemas.openxmlformats.org/officeDocument/2006/relationships/hyperlink" Target="http://vocab.nerc.ac.uk/collection/L22/current/" TargetMode="External"/><Relationship Id="rId1779" Type="http://schemas.openxmlformats.org/officeDocument/2006/relationships/hyperlink" Target="http://vocab.nerc.ac.uk/collection/L22/current/" TargetMode="External"/><Relationship Id="rId1986" Type="http://schemas.openxmlformats.org/officeDocument/2006/relationships/hyperlink" Target="http://vocab.nerc.ac.uk/collection/L22/current/" TargetMode="External"/><Relationship Id="rId40" Type="http://schemas.openxmlformats.org/officeDocument/2006/relationships/hyperlink" Target="http://vocab.nerc.ac.uk/collection/L22/current/TOOL1074/" TargetMode="External"/><Relationship Id="rId1401" Type="http://schemas.openxmlformats.org/officeDocument/2006/relationships/hyperlink" Target="http://vocab.nerc.ac.uk/collection/L22/current/" TargetMode="External"/><Relationship Id="rId1639" Type="http://schemas.openxmlformats.org/officeDocument/2006/relationships/hyperlink" Target="http://vocab.nerc.ac.uk/collection/L22/current/" TargetMode="External"/><Relationship Id="rId1846" Type="http://schemas.openxmlformats.org/officeDocument/2006/relationships/hyperlink" Target="http://vocab.nerc.ac.uk/collection/L22/current/" TargetMode="External"/><Relationship Id="rId1706" Type="http://schemas.openxmlformats.org/officeDocument/2006/relationships/hyperlink" Target="http://vocab.nerc.ac.uk/collection/L22/current/" TargetMode="External"/><Relationship Id="rId1913" Type="http://schemas.openxmlformats.org/officeDocument/2006/relationships/hyperlink" Target="http://vocab.nerc.ac.uk/collection/L22/current/" TargetMode="External"/><Relationship Id="rId287" Type="http://schemas.openxmlformats.org/officeDocument/2006/relationships/hyperlink" Target="http://vocab.nerc.ac.uk/collection/L22/current/TOOL0799/" TargetMode="External"/><Relationship Id="rId494" Type="http://schemas.openxmlformats.org/officeDocument/2006/relationships/hyperlink" Target="http://vocab.nerc.ac.uk/collection/L22/current/NETT0087/" TargetMode="External"/><Relationship Id="rId2175" Type="http://schemas.openxmlformats.org/officeDocument/2006/relationships/hyperlink" Target="http://vocab.nerc.ac.uk/collection/L22/current/" TargetMode="External"/><Relationship Id="rId2382" Type="http://schemas.openxmlformats.org/officeDocument/2006/relationships/hyperlink" Target="http://vocab.nerc.ac.uk/collection/L22/current/" TargetMode="External"/><Relationship Id="rId147" Type="http://schemas.openxmlformats.org/officeDocument/2006/relationships/hyperlink" Target="http://vocab.nerc.ac.uk/collection/L22/current/TOOL1092/" TargetMode="External"/><Relationship Id="rId354" Type="http://schemas.openxmlformats.org/officeDocument/2006/relationships/hyperlink" Target="http://vocab.nerc.ac.uk/collection/L22/current/NETT0061/" TargetMode="External"/><Relationship Id="rId799" Type="http://schemas.openxmlformats.org/officeDocument/2006/relationships/hyperlink" Target="http://vocab.nerc.ac.uk/collection/L22/current/" TargetMode="External"/><Relationship Id="rId1191" Type="http://schemas.openxmlformats.org/officeDocument/2006/relationships/hyperlink" Target="http://vocab.nerc.ac.uk/collection/L22/current/" TargetMode="External"/><Relationship Id="rId2035" Type="http://schemas.openxmlformats.org/officeDocument/2006/relationships/hyperlink" Target="http://vocab.nerc.ac.uk/collection/L22/current/" TargetMode="External"/><Relationship Id="rId561" Type="http://schemas.openxmlformats.org/officeDocument/2006/relationships/hyperlink" Target="http://vocab.nerc.ac.uk/collection/L22/current/NETT0052/" TargetMode="External"/><Relationship Id="rId659" Type="http://schemas.openxmlformats.org/officeDocument/2006/relationships/hyperlink" Target="http://vocab.nerc.ac.uk/collection/L22/current/NETT0133/" TargetMode="External"/><Relationship Id="rId866" Type="http://schemas.openxmlformats.org/officeDocument/2006/relationships/hyperlink" Target="http://vocab.nerc.ac.uk/collection/L22/current/" TargetMode="External"/><Relationship Id="rId1289" Type="http://schemas.openxmlformats.org/officeDocument/2006/relationships/hyperlink" Target="http://vocab.nerc.ac.uk/collection/L22/current/" TargetMode="External"/><Relationship Id="rId1496" Type="http://schemas.openxmlformats.org/officeDocument/2006/relationships/hyperlink" Target="http://vocab.nerc.ac.uk/collection/L22/current/" TargetMode="External"/><Relationship Id="rId2242" Type="http://schemas.openxmlformats.org/officeDocument/2006/relationships/hyperlink" Target="http://vocab.nerc.ac.uk/collection/L22/current/" TargetMode="External"/><Relationship Id="rId214" Type="http://schemas.openxmlformats.org/officeDocument/2006/relationships/hyperlink" Target="http://vocab.nerc.ac.uk/collection/L22/current/TOOL0963/" TargetMode="External"/><Relationship Id="rId421" Type="http://schemas.openxmlformats.org/officeDocument/2006/relationships/hyperlink" Target="http://vocab.nerc.ac.uk/collection/L22/current/TOOL0529/" TargetMode="External"/><Relationship Id="rId519" Type="http://schemas.openxmlformats.org/officeDocument/2006/relationships/hyperlink" Target="http://vocab.nerc.ac.uk/collection/L22/current/NETT0093/" TargetMode="External"/><Relationship Id="rId1051" Type="http://schemas.openxmlformats.org/officeDocument/2006/relationships/hyperlink" Target="http://vocab.nerc.ac.uk/collection/L22/current/" TargetMode="External"/><Relationship Id="rId1149" Type="http://schemas.openxmlformats.org/officeDocument/2006/relationships/hyperlink" Target="http://vocab.nerc.ac.uk/collection/L22/current/" TargetMode="External"/><Relationship Id="rId1356" Type="http://schemas.openxmlformats.org/officeDocument/2006/relationships/hyperlink" Target="http://vocab.nerc.ac.uk/collection/L22/current/" TargetMode="External"/><Relationship Id="rId2102" Type="http://schemas.openxmlformats.org/officeDocument/2006/relationships/hyperlink" Target="http://vocab.nerc.ac.uk/collection/L22/current/" TargetMode="External"/><Relationship Id="rId726" Type="http://schemas.openxmlformats.org/officeDocument/2006/relationships/hyperlink" Target="http://vocab.nerc.ac.uk/collection/L22/current/NETT0144/" TargetMode="External"/><Relationship Id="rId933" Type="http://schemas.openxmlformats.org/officeDocument/2006/relationships/hyperlink" Target="http://vocab.nerc.ac.uk/collection/L22/current/" TargetMode="External"/><Relationship Id="rId1009" Type="http://schemas.openxmlformats.org/officeDocument/2006/relationships/hyperlink" Target="http://vocab.nerc.ac.uk/collection/L22/current/" TargetMode="External"/><Relationship Id="rId1563" Type="http://schemas.openxmlformats.org/officeDocument/2006/relationships/hyperlink" Target="http://vocab.nerc.ac.uk/collection/L22/current/" TargetMode="External"/><Relationship Id="rId1770" Type="http://schemas.openxmlformats.org/officeDocument/2006/relationships/hyperlink" Target="http://vocab.nerc.ac.uk/collection/L22/current/" TargetMode="External"/><Relationship Id="rId1868" Type="http://schemas.openxmlformats.org/officeDocument/2006/relationships/hyperlink" Target="http://vocab.nerc.ac.uk/collection/L22/current/" TargetMode="External"/><Relationship Id="rId62" Type="http://schemas.openxmlformats.org/officeDocument/2006/relationships/hyperlink" Target="http://vocab.nerc.ac.uk/collection/L22/current/TOOL0414/" TargetMode="External"/><Relationship Id="rId1216" Type="http://schemas.openxmlformats.org/officeDocument/2006/relationships/hyperlink" Target="http://vocab.nerc.ac.uk/collection/L22/current/" TargetMode="External"/><Relationship Id="rId1423" Type="http://schemas.openxmlformats.org/officeDocument/2006/relationships/hyperlink" Target="http://vocab.nerc.ac.uk/collection/L22/current/" TargetMode="External"/><Relationship Id="rId1630" Type="http://schemas.openxmlformats.org/officeDocument/2006/relationships/hyperlink" Target="http://vocab.nerc.ac.uk/collection/L22/current/" TargetMode="External"/><Relationship Id="rId1728" Type="http://schemas.openxmlformats.org/officeDocument/2006/relationships/hyperlink" Target="http://vocab.nerc.ac.uk/collection/L22/current/" TargetMode="External"/><Relationship Id="rId1935" Type="http://schemas.openxmlformats.org/officeDocument/2006/relationships/hyperlink" Target="http://vocab.nerc.ac.uk/collection/L22/current/" TargetMode="External"/><Relationship Id="rId2197" Type="http://schemas.openxmlformats.org/officeDocument/2006/relationships/hyperlink" Target="http://vocab.nerc.ac.uk/collection/L22/current/" TargetMode="External"/><Relationship Id="rId169" Type="http://schemas.openxmlformats.org/officeDocument/2006/relationships/hyperlink" Target="http://vocab.nerc.ac.uk/collection/L22/current/TOOL0470/" TargetMode="External"/><Relationship Id="rId376" Type="http://schemas.openxmlformats.org/officeDocument/2006/relationships/hyperlink" Target="http://vocab.nerc.ac.uk/collection/L22/current/TOOL0282/" TargetMode="External"/><Relationship Id="rId583" Type="http://schemas.openxmlformats.org/officeDocument/2006/relationships/hyperlink" Target="http://vocab.nerc.ac.uk/collection/L22/current/TOOL0014/" TargetMode="External"/><Relationship Id="rId790" Type="http://schemas.openxmlformats.org/officeDocument/2006/relationships/hyperlink" Target="http://vocab.nerc.ac.uk/collection/L22/current/" TargetMode="External"/><Relationship Id="rId2057" Type="http://schemas.openxmlformats.org/officeDocument/2006/relationships/hyperlink" Target="http://vocab.nerc.ac.uk/collection/L22/current/" TargetMode="External"/><Relationship Id="rId2264" Type="http://schemas.openxmlformats.org/officeDocument/2006/relationships/hyperlink" Target="http://vocab.nerc.ac.uk/collection/L22/current/" TargetMode="External"/><Relationship Id="rId4" Type="http://schemas.openxmlformats.org/officeDocument/2006/relationships/hyperlink" Target="http://vocab.nerc.ac.uk/collection/L22/current/TOOL0836/" TargetMode="External"/><Relationship Id="rId236" Type="http://schemas.openxmlformats.org/officeDocument/2006/relationships/hyperlink" Target="http://vocab.nerc.ac.uk/collection/L22/current/TOOL0843/" TargetMode="External"/><Relationship Id="rId443" Type="http://schemas.openxmlformats.org/officeDocument/2006/relationships/hyperlink" Target="http://vocab.nerc.ac.uk/collection/L22/current/TOOL0951/" TargetMode="External"/><Relationship Id="rId650" Type="http://schemas.openxmlformats.org/officeDocument/2006/relationships/hyperlink" Target="http://vocab.nerc.ac.uk/collection/L22/current/TOOL0762/" TargetMode="External"/><Relationship Id="rId888" Type="http://schemas.openxmlformats.org/officeDocument/2006/relationships/hyperlink" Target="http://vocab.nerc.ac.uk/collection/L22/current/" TargetMode="External"/><Relationship Id="rId1073" Type="http://schemas.openxmlformats.org/officeDocument/2006/relationships/hyperlink" Target="http://vocab.nerc.ac.uk/collection/L22/current/" TargetMode="External"/><Relationship Id="rId1280" Type="http://schemas.openxmlformats.org/officeDocument/2006/relationships/hyperlink" Target="http://vocab.nerc.ac.uk/collection/L22/current/" TargetMode="External"/><Relationship Id="rId2124" Type="http://schemas.openxmlformats.org/officeDocument/2006/relationships/hyperlink" Target="http://vocab.nerc.ac.uk/collection/L22/current/" TargetMode="External"/><Relationship Id="rId2331" Type="http://schemas.openxmlformats.org/officeDocument/2006/relationships/hyperlink" Target="http://vocab.nerc.ac.uk/collection/L22/current/" TargetMode="External"/><Relationship Id="rId303" Type="http://schemas.openxmlformats.org/officeDocument/2006/relationships/hyperlink" Target="http://vocab.nerc.ac.uk/collection/L22/current/TOOL0231/" TargetMode="External"/><Relationship Id="rId748" Type="http://schemas.openxmlformats.org/officeDocument/2006/relationships/hyperlink" Target="http://vocab.nerc.ac.uk/collection/L22/current/TOOL0856/" TargetMode="External"/><Relationship Id="rId955" Type="http://schemas.openxmlformats.org/officeDocument/2006/relationships/hyperlink" Target="http://vocab.nerc.ac.uk/collection/L22/current/" TargetMode="External"/><Relationship Id="rId1140" Type="http://schemas.openxmlformats.org/officeDocument/2006/relationships/hyperlink" Target="http://vocab.nerc.ac.uk/collection/L22/current/" TargetMode="External"/><Relationship Id="rId1378" Type="http://schemas.openxmlformats.org/officeDocument/2006/relationships/hyperlink" Target="http://vocab.nerc.ac.uk/collection/L22/current/" TargetMode="External"/><Relationship Id="rId1585" Type="http://schemas.openxmlformats.org/officeDocument/2006/relationships/hyperlink" Target="http://vocab.nerc.ac.uk/collection/L22/current/" TargetMode="External"/><Relationship Id="rId1792" Type="http://schemas.openxmlformats.org/officeDocument/2006/relationships/hyperlink" Target="http://vocab.nerc.ac.uk/collection/L22/current/" TargetMode="External"/><Relationship Id="rId84" Type="http://schemas.openxmlformats.org/officeDocument/2006/relationships/hyperlink" Target="http://vocab.nerc.ac.uk/collection/L22/current/TOOL0524/" TargetMode="External"/><Relationship Id="rId510" Type="http://schemas.openxmlformats.org/officeDocument/2006/relationships/hyperlink" Target="http://vocab.nerc.ac.uk/collection/L22/current/TOOL0046/" TargetMode="External"/><Relationship Id="rId608" Type="http://schemas.openxmlformats.org/officeDocument/2006/relationships/hyperlink" Target="http://vocab.nerc.ac.uk/collection/L22/current/TOOL1129/" TargetMode="External"/><Relationship Id="rId815" Type="http://schemas.openxmlformats.org/officeDocument/2006/relationships/hyperlink" Target="http://vocab.nerc.ac.uk/collection/L22/current/" TargetMode="External"/><Relationship Id="rId1238" Type="http://schemas.openxmlformats.org/officeDocument/2006/relationships/hyperlink" Target="http://vocab.nerc.ac.uk/collection/L22/current/" TargetMode="External"/><Relationship Id="rId1445" Type="http://schemas.openxmlformats.org/officeDocument/2006/relationships/hyperlink" Target="http://vocab.nerc.ac.uk/collection/L22/current/" TargetMode="External"/><Relationship Id="rId1652" Type="http://schemas.openxmlformats.org/officeDocument/2006/relationships/hyperlink" Target="http://vocab.nerc.ac.uk/collection/L22/current/" TargetMode="External"/><Relationship Id="rId1000" Type="http://schemas.openxmlformats.org/officeDocument/2006/relationships/hyperlink" Target="http://vocab.nerc.ac.uk/collection/L22/current/" TargetMode="External"/><Relationship Id="rId1305" Type="http://schemas.openxmlformats.org/officeDocument/2006/relationships/hyperlink" Target="http://vocab.nerc.ac.uk/collection/L22/current/" TargetMode="External"/><Relationship Id="rId1957" Type="http://schemas.openxmlformats.org/officeDocument/2006/relationships/hyperlink" Target="http://vocab.nerc.ac.uk/collection/L22/current/" TargetMode="External"/><Relationship Id="rId1512" Type="http://schemas.openxmlformats.org/officeDocument/2006/relationships/hyperlink" Target="http://vocab.nerc.ac.uk/collection/L22/current/" TargetMode="External"/><Relationship Id="rId1817" Type="http://schemas.openxmlformats.org/officeDocument/2006/relationships/hyperlink" Target="http://vocab.nerc.ac.uk/collection/L22/current/" TargetMode="External"/><Relationship Id="rId11" Type="http://schemas.openxmlformats.org/officeDocument/2006/relationships/hyperlink" Target="http://vocab.nerc.ac.uk/collection/L22/current/TOOL0121/" TargetMode="External"/><Relationship Id="rId398" Type="http://schemas.openxmlformats.org/officeDocument/2006/relationships/hyperlink" Target="http://vocab.nerc.ac.uk/collection/L22/current/TOOL0153/" TargetMode="External"/><Relationship Id="rId2079" Type="http://schemas.openxmlformats.org/officeDocument/2006/relationships/hyperlink" Target="http://vocab.nerc.ac.uk/collection/L22/current/" TargetMode="External"/><Relationship Id="rId160" Type="http://schemas.openxmlformats.org/officeDocument/2006/relationships/hyperlink" Target="http://vocab.nerc.ac.uk/collection/L22/current/TOOL0652/" TargetMode="External"/><Relationship Id="rId2286" Type="http://schemas.openxmlformats.org/officeDocument/2006/relationships/hyperlink" Target="http://vocab.nerc.ac.uk/collection/L22/current/" TargetMode="External"/><Relationship Id="rId258" Type="http://schemas.openxmlformats.org/officeDocument/2006/relationships/hyperlink" Target="http://vocab.nerc.ac.uk/collection/L22/current/TOOL0173/" TargetMode="External"/><Relationship Id="rId465" Type="http://schemas.openxmlformats.org/officeDocument/2006/relationships/hyperlink" Target="http://vocab.nerc.ac.uk/collection/L22/current/TOOL0966/" TargetMode="External"/><Relationship Id="rId672" Type="http://schemas.openxmlformats.org/officeDocument/2006/relationships/hyperlink" Target="http://vocab.nerc.ac.uk/collection/L22/current/TOOL0907/" TargetMode="External"/><Relationship Id="rId1095" Type="http://schemas.openxmlformats.org/officeDocument/2006/relationships/hyperlink" Target="http://vocab.nerc.ac.uk/collection/L22/current/" TargetMode="External"/><Relationship Id="rId2146" Type="http://schemas.openxmlformats.org/officeDocument/2006/relationships/hyperlink" Target="http://vocab.nerc.ac.uk/collection/L22/current/" TargetMode="External"/><Relationship Id="rId2353" Type="http://schemas.openxmlformats.org/officeDocument/2006/relationships/hyperlink" Target="http://vocab.nerc.ac.uk/collection/L22/current/" TargetMode="External"/><Relationship Id="rId118" Type="http://schemas.openxmlformats.org/officeDocument/2006/relationships/hyperlink" Target="http://vocab.nerc.ac.uk/collection/L22/current/TOOL0134/" TargetMode="External"/><Relationship Id="rId325" Type="http://schemas.openxmlformats.org/officeDocument/2006/relationships/hyperlink" Target="http://vocab.nerc.ac.uk/collection/L22/current/TOOL0032/" TargetMode="External"/><Relationship Id="rId532" Type="http://schemas.openxmlformats.org/officeDocument/2006/relationships/hyperlink" Target="http://vocab.nerc.ac.uk/collection/L22/current/NETT0159/" TargetMode="External"/><Relationship Id="rId977" Type="http://schemas.openxmlformats.org/officeDocument/2006/relationships/hyperlink" Target="http://vocab.nerc.ac.uk/collection/L22/current/" TargetMode="External"/><Relationship Id="rId1162" Type="http://schemas.openxmlformats.org/officeDocument/2006/relationships/hyperlink" Target="http://vocab.nerc.ac.uk/collection/L22/current/" TargetMode="External"/><Relationship Id="rId2006" Type="http://schemas.openxmlformats.org/officeDocument/2006/relationships/hyperlink" Target="http://vocab.nerc.ac.uk/collection/L22/current/" TargetMode="External"/><Relationship Id="rId2213" Type="http://schemas.openxmlformats.org/officeDocument/2006/relationships/hyperlink" Target="http://vocab.nerc.ac.uk/collection/L22/current/" TargetMode="External"/><Relationship Id="rId837" Type="http://schemas.openxmlformats.org/officeDocument/2006/relationships/hyperlink" Target="http://vocab.nerc.ac.uk/collection/L22/current/" TargetMode="External"/><Relationship Id="rId1022" Type="http://schemas.openxmlformats.org/officeDocument/2006/relationships/hyperlink" Target="http://vocab.nerc.ac.uk/collection/L22/current/" TargetMode="External"/><Relationship Id="rId1467" Type="http://schemas.openxmlformats.org/officeDocument/2006/relationships/hyperlink" Target="http://vocab.nerc.ac.uk/collection/L22/current/" TargetMode="External"/><Relationship Id="rId1674" Type="http://schemas.openxmlformats.org/officeDocument/2006/relationships/hyperlink" Target="http://vocab.nerc.ac.uk/collection/L22/current/" TargetMode="External"/><Relationship Id="rId1881" Type="http://schemas.openxmlformats.org/officeDocument/2006/relationships/hyperlink" Target="http://vocab.nerc.ac.uk/collection/L22/current/" TargetMode="External"/><Relationship Id="rId904" Type="http://schemas.openxmlformats.org/officeDocument/2006/relationships/hyperlink" Target="http://vocab.nerc.ac.uk/collection/L22/current/" TargetMode="External"/><Relationship Id="rId1327" Type="http://schemas.openxmlformats.org/officeDocument/2006/relationships/hyperlink" Target="http://vocab.nerc.ac.uk/collection/L22/current/" TargetMode="External"/><Relationship Id="rId1534" Type="http://schemas.openxmlformats.org/officeDocument/2006/relationships/hyperlink" Target="http://vocab.nerc.ac.uk/collection/L22/current/" TargetMode="External"/><Relationship Id="rId1741" Type="http://schemas.openxmlformats.org/officeDocument/2006/relationships/hyperlink" Target="http://vocab.nerc.ac.uk/collection/L22/current/" TargetMode="External"/><Relationship Id="rId1979" Type="http://schemas.openxmlformats.org/officeDocument/2006/relationships/hyperlink" Target="http://vocab.nerc.ac.uk/collection/L22/current/" TargetMode="External"/><Relationship Id="rId33" Type="http://schemas.openxmlformats.org/officeDocument/2006/relationships/hyperlink" Target="http://vocab.nerc.ac.uk/collection/L22/current/TOOL1066/" TargetMode="External"/><Relationship Id="rId1601" Type="http://schemas.openxmlformats.org/officeDocument/2006/relationships/hyperlink" Target="http://vocab.nerc.ac.uk/collection/L22/current/" TargetMode="External"/><Relationship Id="rId1839" Type="http://schemas.openxmlformats.org/officeDocument/2006/relationships/hyperlink" Target="http://vocab.nerc.ac.uk/collection/L22/current/" TargetMode="External"/><Relationship Id="rId182" Type="http://schemas.openxmlformats.org/officeDocument/2006/relationships/hyperlink" Target="http://vocab.nerc.ac.uk/collection/L22/current/TOOL0048/" TargetMode="External"/><Relationship Id="rId1906" Type="http://schemas.openxmlformats.org/officeDocument/2006/relationships/hyperlink" Target="http://vocab.nerc.ac.uk/collection/L22/current/" TargetMode="External"/><Relationship Id="rId487" Type="http://schemas.openxmlformats.org/officeDocument/2006/relationships/hyperlink" Target="http://vocab.nerc.ac.uk/collection/L22/current/TOOL0263/" TargetMode="External"/><Relationship Id="rId694" Type="http://schemas.openxmlformats.org/officeDocument/2006/relationships/hyperlink" Target="http://vocab.nerc.ac.uk/collection/L22/current/TOOL0403/" TargetMode="External"/><Relationship Id="rId2070" Type="http://schemas.openxmlformats.org/officeDocument/2006/relationships/hyperlink" Target="http://vocab.nerc.ac.uk/collection/L22/current/" TargetMode="External"/><Relationship Id="rId2168" Type="http://schemas.openxmlformats.org/officeDocument/2006/relationships/hyperlink" Target="http://vocab.nerc.ac.uk/collection/L22/current/" TargetMode="External"/><Relationship Id="rId2375" Type="http://schemas.openxmlformats.org/officeDocument/2006/relationships/hyperlink" Target="http://vocab.nerc.ac.uk/collection/L22/current/" TargetMode="External"/><Relationship Id="rId347" Type="http://schemas.openxmlformats.org/officeDocument/2006/relationships/hyperlink" Target="http://vocab.nerc.ac.uk/collection/L22/current/NETT0067/" TargetMode="External"/><Relationship Id="rId999" Type="http://schemas.openxmlformats.org/officeDocument/2006/relationships/hyperlink" Target="http://vocab.nerc.ac.uk/collection/L22/current/" TargetMode="External"/><Relationship Id="rId1184" Type="http://schemas.openxmlformats.org/officeDocument/2006/relationships/hyperlink" Target="http://vocab.nerc.ac.uk/collection/L22/current/" TargetMode="External"/><Relationship Id="rId2028" Type="http://schemas.openxmlformats.org/officeDocument/2006/relationships/hyperlink" Target="http://vocab.nerc.ac.uk/collection/L22/current/" TargetMode="External"/><Relationship Id="rId554" Type="http://schemas.openxmlformats.org/officeDocument/2006/relationships/hyperlink" Target="http://vocab.nerc.ac.uk/collection/L22/current/NETT0095/" TargetMode="External"/><Relationship Id="rId761" Type="http://schemas.openxmlformats.org/officeDocument/2006/relationships/hyperlink" Target="http://vocab.nerc.ac.uk/collection/L22/current/TOOL0957/" TargetMode="External"/><Relationship Id="rId859" Type="http://schemas.openxmlformats.org/officeDocument/2006/relationships/hyperlink" Target="http://vocab.nerc.ac.uk/collection/L22/current/" TargetMode="External"/><Relationship Id="rId1391" Type="http://schemas.openxmlformats.org/officeDocument/2006/relationships/hyperlink" Target="http://vocab.nerc.ac.uk/collection/L22/current/" TargetMode="External"/><Relationship Id="rId1489" Type="http://schemas.openxmlformats.org/officeDocument/2006/relationships/hyperlink" Target="http://vocab.nerc.ac.uk/collection/L22/current/" TargetMode="External"/><Relationship Id="rId1696" Type="http://schemas.openxmlformats.org/officeDocument/2006/relationships/hyperlink" Target="http://vocab.nerc.ac.uk/collection/L22/current/" TargetMode="External"/><Relationship Id="rId2235" Type="http://schemas.openxmlformats.org/officeDocument/2006/relationships/hyperlink" Target="http://vocab.nerc.ac.uk/collection/L22/current/" TargetMode="External"/><Relationship Id="rId207" Type="http://schemas.openxmlformats.org/officeDocument/2006/relationships/hyperlink" Target="http://vocab.nerc.ac.uk/collection/L22/current/NETT0028/" TargetMode="External"/><Relationship Id="rId414" Type="http://schemas.openxmlformats.org/officeDocument/2006/relationships/hyperlink" Target="http://vocab.nerc.ac.uk/collection/L22/current/TOOL0920/" TargetMode="External"/><Relationship Id="rId621" Type="http://schemas.openxmlformats.org/officeDocument/2006/relationships/hyperlink" Target="http://vocab.nerc.ac.uk/collection/L22/current/NETT0112/" TargetMode="External"/><Relationship Id="rId1044" Type="http://schemas.openxmlformats.org/officeDocument/2006/relationships/hyperlink" Target="http://vocab.nerc.ac.uk/collection/L22/current/" TargetMode="External"/><Relationship Id="rId1251" Type="http://schemas.openxmlformats.org/officeDocument/2006/relationships/hyperlink" Target="http://vocab.nerc.ac.uk/collection/L22/current/" TargetMode="External"/><Relationship Id="rId1349" Type="http://schemas.openxmlformats.org/officeDocument/2006/relationships/hyperlink" Target="http://vocab.nerc.ac.uk/collection/L22/current/" TargetMode="External"/><Relationship Id="rId2302" Type="http://schemas.openxmlformats.org/officeDocument/2006/relationships/hyperlink" Target="http://vocab.nerc.ac.uk/collection/L22/current/" TargetMode="External"/><Relationship Id="rId719" Type="http://schemas.openxmlformats.org/officeDocument/2006/relationships/hyperlink" Target="http://vocab.nerc.ac.uk/collection/L22/current/NETT0142/" TargetMode="External"/><Relationship Id="rId926" Type="http://schemas.openxmlformats.org/officeDocument/2006/relationships/hyperlink" Target="http://vocab.nerc.ac.uk/collection/L22/current/" TargetMode="External"/><Relationship Id="rId1111" Type="http://schemas.openxmlformats.org/officeDocument/2006/relationships/hyperlink" Target="http://vocab.nerc.ac.uk/collection/L22/current/" TargetMode="External"/><Relationship Id="rId1556" Type="http://schemas.openxmlformats.org/officeDocument/2006/relationships/hyperlink" Target="http://vocab.nerc.ac.uk/collection/L22/current/" TargetMode="External"/><Relationship Id="rId1763" Type="http://schemas.openxmlformats.org/officeDocument/2006/relationships/hyperlink" Target="http://vocab.nerc.ac.uk/collection/L22/current/" TargetMode="External"/><Relationship Id="rId1970" Type="http://schemas.openxmlformats.org/officeDocument/2006/relationships/hyperlink" Target="http://vocab.nerc.ac.uk/collection/L22/current/" TargetMode="External"/><Relationship Id="rId55" Type="http://schemas.openxmlformats.org/officeDocument/2006/relationships/hyperlink" Target="http://vocab.nerc.ac.uk/collection/L22/current/TOOL1030/" TargetMode="External"/><Relationship Id="rId1209" Type="http://schemas.openxmlformats.org/officeDocument/2006/relationships/hyperlink" Target="http://vocab.nerc.ac.uk/collection/L22/current/" TargetMode="External"/><Relationship Id="rId1416" Type="http://schemas.openxmlformats.org/officeDocument/2006/relationships/hyperlink" Target="http://vocab.nerc.ac.uk/collection/L22/current/" TargetMode="External"/><Relationship Id="rId1623" Type="http://schemas.openxmlformats.org/officeDocument/2006/relationships/hyperlink" Target="http://vocab.nerc.ac.uk/collection/L22/current/" TargetMode="External"/><Relationship Id="rId1830" Type="http://schemas.openxmlformats.org/officeDocument/2006/relationships/hyperlink" Target="http://vocab.nerc.ac.uk/collection/L22/current/" TargetMode="External"/><Relationship Id="rId1928" Type="http://schemas.openxmlformats.org/officeDocument/2006/relationships/hyperlink" Target="http://vocab.nerc.ac.uk/collection/L22/current/" TargetMode="External"/><Relationship Id="rId2092" Type="http://schemas.openxmlformats.org/officeDocument/2006/relationships/hyperlink" Target="http://vocab.nerc.ac.uk/collection/L22/current/" TargetMode="External"/><Relationship Id="rId271" Type="http://schemas.openxmlformats.org/officeDocument/2006/relationships/hyperlink" Target="http://vocab.nerc.ac.uk/collection/L22/current/TOOL0539/" TargetMode="External"/><Relationship Id="rId2397" Type="http://schemas.openxmlformats.org/officeDocument/2006/relationships/hyperlink" Target="http://vocab.nerc.ac.uk/collection/L22/current/TOOL1177" TargetMode="External"/><Relationship Id="rId131" Type="http://schemas.openxmlformats.org/officeDocument/2006/relationships/hyperlink" Target="http://vocab.nerc.ac.uk/collection/L22/current/TOOL0358/" TargetMode="External"/><Relationship Id="rId369" Type="http://schemas.openxmlformats.org/officeDocument/2006/relationships/hyperlink" Target="http://vocab.nerc.ac.uk/collection/L22/current/NETT0130/" TargetMode="External"/><Relationship Id="rId576" Type="http://schemas.openxmlformats.org/officeDocument/2006/relationships/hyperlink" Target="http://vocab.nerc.ac.uk/collection/L22/current/TOOL0606/" TargetMode="External"/><Relationship Id="rId783" Type="http://schemas.openxmlformats.org/officeDocument/2006/relationships/hyperlink" Target="http://vocab.nerc.ac.uk/collection/L22/current/NETT0157/" TargetMode="External"/><Relationship Id="rId990" Type="http://schemas.openxmlformats.org/officeDocument/2006/relationships/hyperlink" Target="http://vocab.nerc.ac.uk/collection/L22/current/" TargetMode="External"/><Relationship Id="rId2257" Type="http://schemas.openxmlformats.org/officeDocument/2006/relationships/hyperlink" Target="http://vocab.nerc.ac.uk/collection/L22/current/" TargetMode="External"/><Relationship Id="rId229" Type="http://schemas.openxmlformats.org/officeDocument/2006/relationships/hyperlink" Target="http://vocab.nerc.ac.uk/collection/L22/current/TOOL0066/" TargetMode="External"/><Relationship Id="rId436" Type="http://schemas.openxmlformats.org/officeDocument/2006/relationships/hyperlink" Target="http://vocab.nerc.ac.uk/collection/L22/current/TOOL0386/" TargetMode="External"/><Relationship Id="rId643" Type="http://schemas.openxmlformats.org/officeDocument/2006/relationships/hyperlink" Target="http://vocab.nerc.ac.uk/collection/L22/current/TOOL1010/" TargetMode="External"/><Relationship Id="rId1066" Type="http://schemas.openxmlformats.org/officeDocument/2006/relationships/hyperlink" Target="http://vocab.nerc.ac.uk/collection/L22/current/" TargetMode="External"/><Relationship Id="rId1273" Type="http://schemas.openxmlformats.org/officeDocument/2006/relationships/hyperlink" Target="http://vocab.nerc.ac.uk/collection/L22/current/" TargetMode="External"/><Relationship Id="rId1480" Type="http://schemas.openxmlformats.org/officeDocument/2006/relationships/hyperlink" Target="http://vocab.nerc.ac.uk/collection/L22/current/" TargetMode="External"/><Relationship Id="rId2117" Type="http://schemas.openxmlformats.org/officeDocument/2006/relationships/hyperlink" Target="http://vocab.nerc.ac.uk/collection/L22/current/" TargetMode="External"/><Relationship Id="rId2324" Type="http://schemas.openxmlformats.org/officeDocument/2006/relationships/hyperlink" Target="http://vocab.nerc.ac.uk/collection/L22/current/" TargetMode="External"/><Relationship Id="rId850" Type="http://schemas.openxmlformats.org/officeDocument/2006/relationships/hyperlink" Target="http://vocab.nerc.ac.uk/collection/L22/current/" TargetMode="External"/><Relationship Id="rId948" Type="http://schemas.openxmlformats.org/officeDocument/2006/relationships/hyperlink" Target="http://vocab.nerc.ac.uk/collection/L22/current/" TargetMode="External"/><Relationship Id="rId1133" Type="http://schemas.openxmlformats.org/officeDocument/2006/relationships/hyperlink" Target="http://vocab.nerc.ac.uk/collection/L22/current/" TargetMode="External"/><Relationship Id="rId1578" Type="http://schemas.openxmlformats.org/officeDocument/2006/relationships/hyperlink" Target="http://vocab.nerc.ac.uk/collection/L22/current/" TargetMode="External"/><Relationship Id="rId1785" Type="http://schemas.openxmlformats.org/officeDocument/2006/relationships/hyperlink" Target="http://vocab.nerc.ac.uk/collection/L22/current/" TargetMode="External"/><Relationship Id="rId1992" Type="http://schemas.openxmlformats.org/officeDocument/2006/relationships/hyperlink" Target="http://vocab.nerc.ac.uk/collection/L22/current/" TargetMode="External"/><Relationship Id="rId77" Type="http://schemas.openxmlformats.org/officeDocument/2006/relationships/hyperlink" Target="http://vocab.nerc.ac.uk/collection/L22/current/TOOL0978/" TargetMode="External"/><Relationship Id="rId503" Type="http://schemas.openxmlformats.org/officeDocument/2006/relationships/hyperlink" Target="http://vocab.nerc.ac.uk/collection/L22/current/TOOL0300/" TargetMode="External"/><Relationship Id="rId710" Type="http://schemas.openxmlformats.org/officeDocument/2006/relationships/hyperlink" Target="http://vocab.nerc.ac.uk/collection/L22/current/TOOL1041/" TargetMode="External"/><Relationship Id="rId808" Type="http://schemas.openxmlformats.org/officeDocument/2006/relationships/hyperlink" Target="http://vocab.nerc.ac.uk/collection/L22/current/" TargetMode="External"/><Relationship Id="rId1340" Type="http://schemas.openxmlformats.org/officeDocument/2006/relationships/hyperlink" Target="http://vocab.nerc.ac.uk/collection/L22/current/" TargetMode="External"/><Relationship Id="rId1438" Type="http://schemas.openxmlformats.org/officeDocument/2006/relationships/hyperlink" Target="http://vocab.nerc.ac.uk/collection/L22/current/" TargetMode="External"/><Relationship Id="rId1645" Type="http://schemas.openxmlformats.org/officeDocument/2006/relationships/hyperlink" Target="http://vocab.nerc.ac.uk/collection/L22/current/" TargetMode="External"/><Relationship Id="rId1200" Type="http://schemas.openxmlformats.org/officeDocument/2006/relationships/hyperlink" Target="http://vocab.nerc.ac.uk/collection/L22/current/" TargetMode="External"/><Relationship Id="rId1852" Type="http://schemas.openxmlformats.org/officeDocument/2006/relationships/hyperlink" Target="http://vocab.nerc.ac.uk/collection/L22/current/" TargetMode="External"/><Relationship Id="rId1505" Type="http://schemas.openxmlformats.org/officeDocument/2006/relationships/hyperlink" Target="http://vocab.nerc.ac.uk/collection/L22/current/" TargetMode="External"/><Relationship Id="rId1712" Type="http://schemas.openxmlformats.org/officeDocument/2006/relationships/hyperlink" Target="http://vocab.nerc.ac.uk/collection/L22/current/" TargetMode="External"/><Relationship Id="rId293" Type="http://schemas.openxmlformats.org/officeDocument/2006/relationships/hyperlink" Target="http://vocab.nerc.ac.uk/collection/L22/current/TOOL0846/" TargetMode="External"/><Relationship Id="rId2181" Type="http://schemas.openxmlformats.org/officeDocument/2006/relationships/hyperlink" Target="http://vocab.nerc.ac.uk/collection/L22/current/" TargetMode="External"/><Relationship Id="rId153" Type="http://schemas.openxmlformats.org/officeDocument/2006/relationships/hyperlink" Target="http://vocab.nerc.ac.uk/collection/L22/current/TOOL0349/" TargetMode="External"/><Relationship Id="rId360" Type="http://schemas.openxmlformats.org/officeDocument/2006/relationships/hyperlink" Target="http://vocab.nerc.ac.uk/collection/L22/current/NETT0065/" TargetMode="External"/><Relationship Id="rId598" Type="http://schemas.openxmlformats.org/officeDocument/2006/relationships/hyperlink" Target="http://vocab.nerc.ac.uk/collection/L22/current/TOOL0840/" TargetMode="External"/><Relationship Id="rId2041" Type="http://schemas.openxmlformats.org/officeDocument/2006/relationships/hyperlink" Target="http://vocab.nerc.ac.uk/collection/L22/current/" TargetMode="External"/><Relationship Id="rId2279" Type="http://schemas.openxmlformats.org/officeDocument/2006/relationships/hyperlink" Target="http://vocab.nerc.ac.uk/collection/L22/current/" TargetMode="External"/><Relationship Id="rId220" Type="http://schemas.openxmlformats.org/officeDocument/2006/relationships/hyperlink" Target="http://vocab.nerc.ac.uk/collection/L22/current/TOOL0927/" TargetMode="External"/><Relationship Id="rId458" Type="http://schemas.openxmlformats.org/officeDocument/2006/relationships/hyperlink" Target="http://vocab.nerc.ac.uk/collection/L22/current/TOOL0705/" TargetMode="External"/><Relationship Id="rId665" Type="http://schemas.openxmlformats.org/officeDocument/2006/relationships/hyperlink" Target="http://vocab.nerc.ac.uk/collection/L22/current/TOOL0942/" TargetMode="External"/><Relationship Id="rId872" Type="http://schemas.openxmlformats.org/officeDocument/2006/relationships/hyperlink" Target="http://vocab.nerc.ac.uk/collection/L22/current/" TargetMode="External"/><Relationship Id="rId1088" Type="http://schemas.openxmlformats.org/officeDocument/2006/relationships/hyperlink" Target="http://vocab.nerc.ac.uk/collection/L22/current/" TargetMode="External"/><Relationship Id="rId1295" Type="http://schemas.openxmlformats.org/officeDocument/2006/relationships/hyperlink" Target="http://vocab.nerc.ac.uk/collection/L22/current/" TargetMode="External"/><Relationship Id="rId2139" Type="http://schemas.openxmlformats.org/officeDocument/2006/relationships/hyperlink" Target="http://vocab.nerc.ac.uk/collection/L22/current/" TargetMode="External"/><Relationship Id="rId2346" Type="http://schemas.openxmlformats.org/officeDocument/2006/relationships/hyperlink" Target="http://vocab.nerc.ac.uk/collection/L22/current/" TargetMode="External"/><Relationship Id="rId318" Type="http://schemas.openxmlformats.org/officeDocument/2006/relationships/hyperlink" Target="http://vocab.nerc.ac.uk/collection/L22/current/TOOL1081/" TargetMode="External"/><Relationship Id="rId525" Type="http://schemas.openxmlformats.org/officeDocument/2006/relationships/hyperlink" Target="http://vocab.nerc.ac.uk/collection/L22/current/TOOL0939/" TargetMode="External"/><Relationship Id="rId732" Type="http://schemas.openxmlformats.org/officeDocument/2006/relationships/hyperlink" Target="http://vocab.nerc.ac.uk/collection/L22/current/TOOL0982/" TargetMode="External"/><Relationship Id="rId1155" Type="http://schemas.openxmlformats.org/officeDocument/2006/relationships/hyperlink" Target="http://vocab.nerc.ac.uk/collection/L22/current/" TargetMode="External"/><Relationship Id="rId1362" Type="http://schemas.openxmlformats.org/officeDocument/2006/relationships/hyperlink" Target="http://vocab.nerc.ac.uk/collection/L22/current/" TargetMode="External"/><Relationship Id="rId2206" Type="http://schemas.openxmlformats.org/officeDocument/2006/relationships/hyperlink" Target="http://vocab.nerc.ac.uk/collection/L22/current/" TargetMode="External"/><Relationship Id="rId99" Type="http://schemas.openxmlformats.org/officeDocument/2006/relationships/hyperlink" Target="http://vocab.nerc.ac.uk/collection/L22/current/TOOL0501/" TargetMode="External"/><Relationship Id="rId1015" Type="http://schemas.openxmlformats.org/officeDocument/2006/relationships/hyperlink" Target="http://vocab.nerc.ac.uk/collection/L22/current/" TargetMode="External"/><Relationship Id="rId1222" Type="http://schemas.openxmlformats.org/officeDocument/2006/relationships/hyperlink" Target="http://vocab.nerc.ac.uk/collection/L22/current/" TargetMode="External"/><Relationship Id="rId1667" Type="http://schemas.openxmlformats.org/officeDocument/2006/relationships/hyperlink" Target="http://vocab.nerc.ac.uk/collection/L22/current/" TargetMode="External"/><Relationship Id="rId1874" Type="http://schemas.openxmlformats.org/officeDocument/2006/relationships/hyperlink" Target="http://vocab.nerc.ac.uk/collection/L22/current/" TargetMode="External"/><Relationship Id="rId1527" Type="http://schemas.openxmlformats.org/officeDocument/2006/relationships/hyperlink" Target="http://vocab.nerc.ac.uk/collection/L22/current/" TargetMode="External"/><Relationship Id="rId1734" Type="http://schemas.openxmlformats.org/officeDocument/2006/relationships/hyperlink" Target="http://vocab.nerc.ac.uk/collection/L22/current/" TargetMode="External"/><Relationship Id="rId1941" Type="http://schemas.openxmlformats.org/officeDocument/2006/relationships/hyperlink" Target="http://vocab.nerc.ac.uk/collection/L22/current/" TargetMode="External"/><Relationship Id="rId26" Type="http://schemas.openxmlformats.org/officeDocument/2006/relationships/hyperlink" Target="http://vocab.nerc.ac.uk/collection/L22/current/TOOL0804/" TargetMode="External"/><Relationship Id="rId175" Type="http://schemas.openxmlformats.org/officeDocument/2006/relationships/hyperlink" Target="http://vocab.nerc.ac.uk/collection/L22/current/TOOL0118/" TargetMode="External"/><Relationship Id="rId1801" Type="http://schemas.openxmlformats.org/officeDocument/2006/relationships/hyperlink" Target="http://vocab.nerc.ac.uk/collection/L22/current/" TargetMode="External"/><Relationship Id="rId382" Type="http://schemas.openxmlformats.org/officeDocument/2006/relationships/hyperlink" Target="http://vocab.nerc.ac.uk/collection/L22/current/TOOL0861/" TargetMode="External"/><Relationship Id="rId687" Type="http://schemas.openxmlformats.org/officeDocument/2006/relationships/hyperlink" Target="http://vocab.nerc.ac.uk/collection/L22/current/TOOL0943/" TargetMode="External"/><Relationship Id="rId2063" Type="http://schemas.openxmlformats.org/officeDocument/2006/relationships/hyperlink" Target="http://vocab.nerc.ac.uk/collection/L22/current/" TargetMode="External"/><Relationship Id="rId2270" Type="http://schemas.openxmlformats.org/officeDocument/2006/relationships/hyperlink" Target="http://vocab.nerc.ac.uk/collection/L22/current/" TargetMode="External"/><Relationship Id="rId2368" Type="http://schemas.openxmlformats.org/officeDocument/2006/relationships/hyperlink" Target="http://vocab.nerc.ac.uk/collection/L22/current/" TargetMode="External"/><Relationship Id="rId242" Type="http://schemas.openxmlformats.org/officeDocument/2006/relationships/hyperlink" Target="http://vocab.nerc.ac.uk/collection/L22/current/NETT0038/" TargetMode="External"/><Relationship Id="rId894" Type="http://schemas.openxmlformats.org/officeDocument/2006/relationships/hyperlink" Target="http://vocab.nerc.ac.uk/collection/L22/current/" TargetMode="External"/><Relationship Id="rId1177" Type="http://schemas.openxmlformats.org/officeDocument/2006/relationships/hyperlink" Target="http://vocab.nerc.ac.uk/collection/L22/current/" TargetMode="External"/><Relationship Id="rId2130" Type="http://schemas.openxmlformats.org/officeDocument/2006/relationships/hyperlink" Target="http://vocab.nerc.ac.uk/collection/L22/current/" TargetMode="External"/><Relationship Id="rId102" Type="http://schemas.openxmlformats.org/officeDocument/2006/relationships/hyperlink" Target="http://vocab.nerc.ac.uk/collection/L22/current/TOOL1132/" TargetMode="External"/><Relationship Id="rId547" Type="http://schemas.openxmlformats.org/officeDocument/2006/relationships/hyperlink" Target="http://vocab.nerc.ac.uk/collection/L22/current/TOOL1037/" TargetMode="External"/><Relationship Id="rId754" Type="http://schemas.openxmlformats.org/officeDocument/2006/relationships/hyperlink" Target="http://vocab.nerc.ac.uk/collection/L22/current/TOOL0055/" TargetMode="External"/><Relationship Id="rId961" Type="http://schemas.openxmlformats.org/officeDocument/2006/relationships/hyperlink" Target="http://vocab.nerc.ac.uk/collection/L22/current/" TargetMode="External"/><Relationship Id="rId1384" Type="http://schemas.openxmlformats.org/officeDocument/2006/relationships/hyperlink" Target="http://vocab.nerc.ac.uk/collection/L22/current/" TargetMode="External"/><Relationship Id="rId1591" Type="http://schemas.openxmlformats.org/officeDocument/2006/relationships/hyperlink" Target="http://vocab.nerc.ac.uk/collection/L22/current/" TargetMode="External"/><Relationship Id="rId1689" Type="http://schemas.openxmlformats.org/officeDocument/2006/relationships/hyperlink" Target="http://vocab.nerc.ac.uk/collection/L22/current/" TargetMode="External"/><Relationship Id="rId2228" Type="http://schemas.openxmlformats.org/officeDocument/2006/relationships/hyperlink" Target="http://vocab.nerc.ac.uk/collection/L22/current/" TargetMode="External"/><Relationship Id="rId90" Type="http://schemas.openxmlformats.org/officeDocument/2006/relationships/hyperlink" Target="http://vocab.nerc.ac.uk/collection/L22/current/TOOL0910/" TargetMode="External"/><Relationship Id="rId407" Type="http://schemas.openxmlformats.org/officeDocument/2006/relationships/hyperlink" Target="http://vocab.nerc.ac.uk/collection/L22/current/TOOL1085/" TargetMode="External"/><Relationship Id="rId614" Type="http://schemas.openxmlformats.org/officeDocument/2006/relationships/hyperlink" Target="http://vocab.nerc.ac.uk/collection/L22/current/TOOL0431/" TargetMode="External"/><Relationship Id="rId821" Type="http://schemas.openxmlformats.org/officeDocument/2006/relationships/hyperlink" Target="http://vocab.nerc.ac.uk/collection/L22/current/" TargetMode="External"/><Relationship Id="rId1037" Type="http://schemas.openxmlformats.org/officeDocument/2006/relationships/hyperlink" Target="http://vocab.nerc.ac.uk/collection/L22/current/" TargetMode="External"/><Relationship Id="rId1244" Type="http://schemas.openxmlformats.org/officeDocument/2006/relationships/hyperlink" Target="http://vocab.nerc.ac.uk/collection/L22/current/" TargetMode="External"/><Relationship Id="rId1451" Type="http://schemas.openxmlformats.org/officeDocument/2006/relationships/hyperlink" Target="http://vocab.nerc.ac.uk/collection/L22/current/" TargetMode="External"/><Relationship Id="rId1896" Type="http://schemas.openxmlformats.org/officeDocument/2006/relationships/hyperlink" Target="http://vocab.nerc.ac.uk/collection/L22/current/" TargetMode="External"/><Relationship Id="rId919" Type="http://schemas.openxmlformats.org/officeDocument/2006/relationships/hyperlink" Target="http://vocab.nerc.ac.uk/collection/L22/current/" TargetMode="External"/><Relationship Id="rId1104" Type="http://schemas.openxmlformats.org/officeDocument/2006/relationships/hyperlink" Target="http://vocab.nerc.ac.uk/collection/L22/current/" TargetMode="External"/><Relationship Id="rId1311" Type="http://schemas.openxmlformats.org/officeDocument/2006/relationships/hyperlink" Target="http://vocab.nerc.ac.uk/collection/L22/current/" TargetMode="External"/><Relationship Id="rId1549" Type="http://schemas.openxmlformats.org/officeDocument/2006/relationships/hyperlink" Target="http://vocab.nerc.ac.uk/collection/L22/current/" TargetMode="External"/><Relationship Id="rId1756" Type="http://schemas.openxmlformats.org/officeDocument/2006/relationships/hyperlink" Target="http://vocab.nerc.ac.uk/collection/L22/current/" TargetMode="External"/><Relationship Id="rId1963" Type="http://schemas.openxmlformats.org/officeDocument/2006/relationships/hyperlink" Target="http://vocab.nerc.ac.uk/collection/L22/current/" TargetMode="External"/><Relationship Id="rId48" Type="http://schemas.openxmlformats.org/officeDocument/2006/relationships/hyperlink" Target="http://vocab.nerc.ac.uk/collection/L22/current/TOOL0569/" TargetMode="External"/><Relationship Id="rId1409" Type="http://schemas.openxmlformats.org/officeDocument/2006/relationships/hyperlink" Target="http://vocab.nerc.ac.uk/collection/L22/current/" TargetMode="External"/><Relationship Id="rId1616" Type="http://schemas.openxmlformats.org/officeDocument/2006/relationships/hyperlink" Target="http://vocab.nerc.ac.uk/collection/L22/current/" TargetMode="External"/><Relationship Id="rId1823" Type="http://schemas.openxmlformats.org/officeDocument/2006/relationships/hyperlink" Target="http://vocab.nerc.ac.uk/collection/L22/current/" TargetMode="External"/><Relationship Id="rId197" Type="http://schemas.openxmlformats.org/officeDocument/2006/relationships/hyperlink" Target="http://vocab.nerc.ac.uk/collection/L22/current/TOOL0303/" TargetMode="External"/><Relationship Id="rId2085" Type="http://schemas.openxmlformats.org/officeDocument/2006/relationships/hyperlink" Target="http://vocab.nerc.ac.uk/collection/L22/current/" TargetMode="External"/><Relationship Id="rId2292" Type="http://schemas.openxmlformats.org/officeDocument/2006/relationships/hyperlink" Target="http://vocab.nerc.ac.uk/collection/L22/current/" TargetMode="External"/><Relationship Id="rId264" Type="http://schemas.openxmlformats.org/officeDocument/2006/relationships/hyperlink" Target="http://vocab.nerc.ac.uk/collection/L22/current/NETT0137/" TargetMode="External"/><Relationship Id="rId471" Type="http://schemas.openxmlformats.org/officeDocument/2006/relationships/hyperlink" Target="http://vocab.nerc.ac.uk/collection/L22/current/TOOL0547/" TargetMode="External"/><Relationship Id="rId2152" Type="http://schemas.openxmlformats.org/officeDocument/2006/relationships/hyperlink" Target="http://vocab.nerc.ac.uk/collection/L22/current/" TargetMode="External"/><Relationship Id="rId124" Type="http://schemas.openxmlformats.org/officeDocument/2006/relationships/hyperlink" Target="http://vocab.nerc.ac.uk/collection/L22/current/TOOL0288/" TargetMode="External"/><Relationship Id="rId569" Type="http://schemas.openxmlformats.org/officeDocument/2006/relationships/hyperlink" Target="http://vocab.nerc.ac.uk/collection/L22/current/NETT0123/" TargetMode="External"/><Relationship Id="rId776" Type="http://schemas.openxmlformats.org/officeDocument/2006/relationships/hyperlink" Target="http://vocab.nerc.ac.uk/collection/L22/current/TOOL0642/" TargetMode="External"/><Relationship Id="rId983" Type="http://schemas.openxmlformats.org/officeDocument/2006/relationships/hyperlink" Target="http://vocab.nerc.ac.uk/collection/L22/current/" TargetMode="External"/><Relationship Id="rId1199" Type="http://schemas.openxmlformats.org/officeDocument/2006/relationships/hyperlink" Target="http://vocab.nerc.ac.uk/collection/L22/current/" TargetMode="External"/><Relationship Id="rId331" Type="http://schemas.openxmlformats.org/officeDocument/2006/relationships/hyperlink" Target="http://vocab.nerc.ac.uk/collection/L22/current/NETT0050/" TargetMode="External"/><Relationship Id="rId429" Type="http://schemas.openxmlformats.org/officeDocument/2006/relationships/hyperlink" Target="http://vocab.nerc.ac.uk/collection/L22/current/TOOL1105/" TargetMode="External"/><Relationship Id="rId636" Type="http://schemas.openxmlformats.org/officeDocument/2006/relationships/hyperlink" Target="http://vocab.nerc.ac.uk/collection/L22/current/TOOL0887/" TargetMode="External"/><Relationship Id="rId1059" Type="http://schemas.openxmlformats.org/officeDocument/2006/relationships/hyperlink" Target="http://vocab.nerc.ac.uk/collection/L22/current/" TargetMode="External"/><Relationship Id="rId1266" Type="http://schemas.openxmlformats.org/officeDocument/2006/relationships/hyperlink" Target="http://vocab.nerc.ac.uk/collection/L22/current/" TargetMode="External"/><Relationship Id="rId1473" Type="http://schemas.openxmlformats.org/officeDocument/2006/relationships/hyperlink" Target="http://vocab.nerc.ac.uk/collection/L22/current/" TargetMode="External"/><Relationship Id="rId2012" Type="http://schemas.openxmlformats.org/officeDocument/2006/relationships/hyperlink" Target="http://vocab.nerc.ac.uk/collection/L22/current/" TargetMode="External"/><Relationship Id="rId2317" Type="http://schemas.openxmlformats.org/officeDocument/2006/relationships/hyperlink" Target="http://vocab.nerc.ac.uk/collection/L22/current/" TargetMode="External"/><Relationship Id="rId843" Type="http://schemas.openxmlformats.org/officeDocument/2006/relationships/hyperlink" Target="http://vocab.nerc.ac.uk/collection/L22/current/" TargetMode="External"/><Relationship Id="rId1126" Type="http://schemas.openxmlformats.org/officeDocument/2006/relationships/hyperlink" Target="http://vocab.nerc.ac.uk/collection/L22/current/" TargetMode="External"/><Relationship Id="rId1680" Type="http://schemas.openxmlformats.org/officeDocument/2006/relationships/hyperlink" Target="http://vocab.nerc.ac.uk/collection/L22/current/" TargetMode="External"/><Relationship Id="rId1778" Type="http://schemas.openxmlformats.org/officeDocument/2006/relationships/hyperlink" Target="http://vocab.nerc.ac.uk/collection/L22/current/" TargetMode="External"/><Relationship Id="rId1985" Type="http://schemas.openxmlformats.org/officeDocument/2006/relationships/hyperlink" Target="http://vocab.nerc.ac.uk/collection/L22/current/" TargetMode="External"/><Relationship Id="rId703" Type="http://schemas.openxmlformats.org/officeDocument/2006/relationships/hyperlink" Target="http://vocab.nerc.ac.uk/collection/L22/current/TOOL0468/" TargetMode="External"/><Relationship Id="rId910" Type="http://schemas.openxmlformats.org/officeDocument/2006/relationships/hyperlink" Target="http://vocab.nerc.ac.uk/collection/L22/current/" TargetMode="External"/><Relationship Id="rId1333" Type="http://schemas.openxmlformats.org/officeDocument/2006/relationships/hyperlink" Target="http://vocab.nerc.ac.uk/collection/L22/current/" TargetMode="External"/><Relationship Id="rId1540" Type="http://schemas.openxmlformats.org/officeDocument/2006/relationships/hyperlink" Target="http://vocab.nerc.ac.uk/collection/L22/current/" TargetMode="External"/><Relationship Id="rId1638" Type="http://schemas.openxmlformats.org/officeDocument/2006/relationships/hyperlink" Target="http://vocab.nerc.ac.uk/collection/L22/current/" TargetMode="External"/><Relationship Id="rId1400" Type="http://schemas.openxmlformats.org/officeDocument/2006/relationships/hyperlink" Target="http://vocab.nerc.ac.uk/collection/L22/current/" TargetMode="External"/><Relationship Id="rId1845" Type="http://schemas.openxmlformats.org/officeDocument/2006/relationships/hyperlink" Target="http://vocab.nerc.ac.uk/collection/L22/current/" TargetMode="External"/><Relationship Id="rId1705" Type="http://schemas.openxmlformats.org/officeDocument/2006/relationships/hyperlink" Target="http://vocab.nerc.ac.uk/collection/L22/current/" TargetMode="External"/><Relationship Id="rId1912" Type="http://schemas.openxmlformats.org/officeDocument/2006/relationships/hyperlink" Target="http://vocab.nerc.ac.uk/collection/L22/current/" TargetMode="External"/><Relationship Id="rId286" Type="http://schemas.openxmlformats.org/officeDocument/2006/relationships/hyperlink" Target="http://vocab.nerc.ac.uk/collection/L22/current/TOOL0798/" TargetMode="External"/><Relationship Id="rId493" Type="http://schemas.openxmlformats.org/officeDocument/2006/relationships/hyperlink" Target="http://vocab.nerc.ac.uk/collection/L22/current/NETT0086/" TargetMode="External"/><Relationship Id="rId2174" Type="http://schemas.openxmlformats.org/officeDocument/2006/relationships/hyperlink" Target="http://vocab.nerc.ac.uk/collection/L22/current/" TargetMode="External"/><Relationship Id="rId2381" Type="http://schemas.openxmlformats.org/officeDocument/2006/relationships/hyperlink" Target="http://vocab.nerc.ac.uk/collection/L22/current/" TargetMode="External"/><Relationship Id="rId146" Type="http://schemas.openxmlformats.org/officeDocument/2006/relationships/hyperlink" Target="http://vocab.nerc.ac.uk/collection/L22/current/TOOL0995/" TargetMode="External"/><Relationship Id="rId353" Type="http://schemas.openxmlformats.org/officeDocument/2006/relationships/hyperlink" Target="http://vocab.nerc.ac.uk/collection/L22/current/NETT0059/" TargetMode="External"/><Relationship Id="rId560" Type="http://schemas.openxmlformats.org/officeDocument/2006/relationships/hyperlink" Target="http://vocab.nerc.ac.uk/collection/L22/current/NETT0027/" TargetMode="External"/><Relationship Id="rId798" Type="http://schemas.openxmlformats.org/officeDocument/2006/relationships/hyperlink" Target="http://vocab.nerc.ac.uk/collection/L22/current/" TargetMode="External"/><Relationship Id="rId1190" Type="http://schemas.openxmlformats.org/officeDocument/2006/relationships/hyperlink" Target="http://vocab.nerc.ac.uk/collection/L22/current/" TargetMode="External"/><Relationship Id="rId2034" Type="http://schemas.openxmlformats.org/officeDocument/2006/relationships/hyperlink" Target="http://vocab.nerc.ac.uk/collection/L22/current/" TargetMode="External"/><Relationship Id="rId2241" Type="http://schemas.openxmlformats.org/officeDocument/2006/relationships/hyperlink" Target="http://vocab.nerc.ac.uk/collection/L22/current/" TargetMode="External"/><Relationship Id="rId213" Type="http://schemas.openxmlformats.org/officeDocument/2006/relationships/hyperlink" Target="http://vocab.nerc.ac.uk/collection/L22/current/TOOL0781/" TargetMode="External"/><Relationship Id="rId420" Type="http://schemas.openxmlformats.org/officeDocument/2006/relationships/hyperlink" Target="http://vocab.nerc.ac.uk/collection/L22/current/TOOL0396/" TargetMode="External"/><Relationship Id="rId658" Type="http://schemas.openxmlformats.org/officeDocument/2006/relationships/hyperlink" Target="http://vocab.nerc.ac.uk/collection/L22/current/NETT0169/" TargetMode="External"/><Relationship Id="rId865" Type="http://schemas.openxmlformats.org/officeDocument/2006/relationships/hyperlink" Target="http://vocab.nerc.ac.uk/collection/L22/current/" TargetMode="External"/><Relationship Id="rId1050" Type="http://schemas.openxmlformats.org/officeDocument/2006/relationships/hyperlink" Target="http://vocab.nerc.ac.uk/collection/L22/current/" TargetMode="External"/><Relationship Id="rId1288" Type="http://schemas.openxmlformats.org/officeDocument/2006/relationships/hyperlink" Target="http://vocab.nerc.ac.uk/collection/L22/current/" TargetMode="External"/><Relationship Id="rId1495" Type="http://schemas.openxmlformats.org/officeDocument/2006/relationships/hyperlink" Target="http://vocab.nerc.ac.uk/collection/L22/current/" TargetMode="External"/><Relationship Id="rId2101" Type="http://schemas.openxmlformats.org/officeDocument/2006/relationships/hyperlink" Target="http://vocab.nerc.ac.uk/collection/L22/current/" TargetMode="External"/><Relationship Id="rId2339" Type="http://schemas.openxmlformats.org/officeDocument/2006/relationships/hyperlink" Target="http://vocab.nerc.ac.uk/collection/L22/current/" TargetMode="External"/><Relationship Id="rId518" Type="http://schemas.openxmlformats.org/officeDocument/2006/relationships/hyperlink" Target="http://vocab.nerc.ac.uk/collection/L22/current/NETT0092/" TargetMode="External"/><Relationship Id="rId725" Type="http://schemas.openxmlformats.org/officeDocument/2006/relationships/hyperlink" Target="http://vocab.nerc.ac.uk/collection/L22/current/NETT0143/" TargetMode="External"/><Relationship Id="rId932" Type="http://schemas.openxmlformats.org/officeDocument/2006/relationships/hyperlink" Target="http://vocab.nerc.ac.uk/collection/L22/current/" TargetMode="External"/><Relationship Id="rId1148" Type="http://schemas.openxmlformats.org/officeDocument/2006/relationships/hyperlink" Target="http://vocab.nerc.ac.uk/collection/L22/current/" TargetMode="External"/><Relationship Id="rId1355" Type="http://schemas.openxmlformats.org/officeDocument/2006/relationships/hyperlink" Target="http://vocab.nerc.ac.uk/collection/L22/current/" TargetMode="External"/><Relationship Id="rId1562" Type="http://schemas.openxmlformats.org/officeDocument/2006/relationships/hyperlink" Target="http://vocab.nerc.ac.uk/collection/L22/current/" TargetMode="External"/><Relationship Id="rId1008" Type="http://schemas.openxmlformats.org/officeDocument/2006/relationships/hyperlink" Target="http://vocab.nerc.ac.uk/collection/L22/current/" TargetMode="External"/><Relationship Id="rId1215" Type="http://schemas.openxmlformats.org/officeDocument/2006/relationships/hyperlink" Target="http://vocab.nerc.ac.uk/collection/L22/current/" TargetMode="External"/><Relationship Id="rId1422" Type="http://schemas.openxmlformats.org/officeDocument/2006/relationships/hyperlink" Target="http://vocab.nerc.ac.uk/collection/L22/current/" TargetMode="External"/><Relationship Id="rId1867" Type="http://schemas.openxmlformats.org/officeDocument/2006/relationships/hyperlink" Target="http://vocab.nerc.ac.uk/collection/L22/current/" TargetMode="External"/><Relationship Id="rId61" Type="http://schemas.openxmlformats.org/officeDocument/2006/relationships/hyperlink" Target="http://vocab.nerc.ac.uk/collection/L22/current/TOOL1073/" TargetMode="External"/><Relationship Id="rId1727" Type="http://schemas.openxmlformats.org/officeDocument/2006/relationships/hyperlink" Target="http://vocab.nerc.ac.uk/collection/L22/current/" TargetMode="External"/><Relationship Id="rId1934" Type="http://schemas.openxmlformats.org/officeDocument/2006/relationships/hyperlink" Target="http://vocab.nerc.ac.uk/collection/L22/current/" TargetMode="External"/><Relationship Id="rId19" Type="http://schemas.openxmlformats.org/officeDocument/2006/relationships/hyperlink" Target="http://vocab.nerc.ac.uk/collection/L22/current/TOOL0030/" TargetMode="External"/><Relationship Id="rId2196" Type="http://schemas.openxmlformats.org/officeDocument/2006/relationships/hyperlink" Target="http://vocab.nerc.ac.uk/collection/L22/current/" TargetMode="External"/><Relationship Id="rId168" Type="http://schemas.openxmlformats.org/officeDocument/2006/relationships/hyperlink" Target="http://vocab.nerc.ac.uk/collection/L22/current/TOOL0496/" TargetMode="External"/><Relationship Id="rId375" Type="http://schemas.openxmlformats.org/officeDocument/2006/relationships/hyperlink" Target="http://vocab.nerc.ac.uk/collection/L22/current/TOOL0354/" TargetMode="External"/><Relationship Id="rId582" Type="http://schemas.openxmlformats.org/officeDocument/2006/relationships/hyperlink" Target="http://vocab.nerc.ac.uk/collection/L22/current/TOOL0607/" TargetMode="External"/><Relationship Id="rId2056" Type="http://schemas.openxmlformats.org/officeDocument/2006/relationships/hyperlink" Target="http://vocab.nerc.ac.uk/collection/L22/current/" TargetMode="External"/><Relationship Id="rId2263" Type="http://schemas.openxmlformats.org/officeDocument/2006/relationships/hyperlink" Target="http://vocab.nerc.ac.uk/collection/L22/current/" TargetMode="External"/><Relationship Id="rId3" Type="http://schemas.openxmlformats.org/officeDocument/2006/relationships/hyperlink" Target="http://vocab.nerc.ac.uk/collection/L22/current/TOOL0590/" TargetMode="External"/><Relationship Id="rId235" Type="http://schemas.openxmlformats.org/officeDocument/2006/relationships/hyperlink" Target="http://vocab.nerc.ac.uk/collection/L22/current/TOOL0437/" TargetMode="External"/><Relationship Id="rId442" Type="http://schemas.openxmlformats.org/officeDocument/2006/relationships/hyperlink" Target="http://vocab.nerc.ac.uk/collection/L22/current/TOOL0831/" TargetMode="External"/><Relationship Id="rId887" Type="http://schemas.openxmlformats.org/officeDocument/2006/relationships/hyperlink" Target="http://vocab.nerc.ac.uk/collection/L22/current/" TargetMode="External"/><Relationship Id="rId1072" Type="http://schemas.openxmlformats.org/officeDocument/2006/relationships/hyperlink" Target="http://vocab.nerc.ac.uk/collection/L22/current/" TargetMode="External"/><Relationship Id="rId2123" Type="http://schemas.openxmlformats.org/officeDocument/2006/relationships/hyperlink" Target="http://vocab.nerc.ac.uk/collection/L22/current/" TargetMode="External"/><Relationship Id="rId2330" Type="http://schemas.openxmlformats.org/officeDocument/2006/relationships/hyperlink" Target="http://vocab.nerc.ac.uk/collection/L22/current/" TargetMode="External"/><Relationship Id="rId302" Type="http://schemas.openxmlformats.org/officeDocument/2006/relationships/hyperlink" Target="http://vocab.nerc.ac.uk/collection/L22/current/TOOL0507/" TargetMode="External"/><Relationship Id="rId747" Type="http://schemas.openxmlformats.org/officeDocument/2006/relationships/hyperlink" Target="http://vocab.nerc.ac.uk/collection/L22/current/TOOL0557/" TargetMode="External"/><Relationship Id="rId954" Type="http://schemas.openxmlformats.org/officeDocument/2006/relationships/hyperlink" Target="http://vocab.nerc.ac.uk/collection/L22/current/" TargetMode="External"/><Relationship Id="rId1377" Type="http://schemas.openxmlformats.org/officeDocument/2006/relationships/hyperlink" Target="http://vocab.nerc.ac.uk/collection/L22/current/" TargetMode="External"/><Relationship Id="rId1584" Type="http://schemas.openxmlformats.org/officeDocument/2006/relationships/hyperlink" Target="http://vocab.nerc.ac.uk/collection/L22/current/" TargetMode="External"/><Relationship Id="rId1791" Type="http://schemas.openxmlformats.org/officeDocument/2006/relationships/hyperlink" Target="http://vocab.nerc.ac.uk/collection/L22/current/" TargetMode="External"/><Relationship Id="rId83" Type="http://schemas.openxmlformats.org/officeDocument/2006/relationships/hyperlink" Target="http://vocab.nerc.ac.uk/collection/L22/current/TOOL0389/" TargetMode="External"/><Relationship Id="rId607" Type="http://schemas.openxmlformats.org/officeDocument/2006/relationships/hyperlink" Target="http://vocab.nerc.ac.uk/collection/L22/current/TOOL1103/" TargetMode="External"/><Relationship Id="rId814" Type="http://schemas.openxmlformats.org/officeDocument/2006/relationships/hyperlink" Target="http://vocab.nerc.ac.uk/collection/L22/current/" TargetMode="External"/><Relationship Id="rId1237" Type="http://schemas.openxmlformats.org/officeDocument/2006/relationships/hyperlink" Target="http://vocab.nerc.ac.uk/collection/L22/current/" TargetMode="External"/><Relationship Id="rId1444" Type="http://schemas.openxmlformats.org/officeDocument/2006/relationships/hyperlink" Target="http://vocab.nerc.ac.uk/collection/L22/current/" TargetMode="External"/><Relationship Id="rId1651" Type="http://schemas.openxmlformats.org/officeDocument/2006/relationships/hyperlink" Target="http://vocab.nerc.ac.uk/collection/L22/current/" TargetMode="External"/><Relationship Id="rId1889" Type="http://schemas.openxmlformats.org/officeDocument/2006/relationships/hyperlink" Target="http://vocab.nerc.ac.uk/collection/L22/current/" TargetMode="External"/><Relationship Id="rId1304" Type="http://schemas.openxmlformats.org/officeDocument/2006/relationships/hyperlink" Target="http://vocab.nerc.ac.uk/collection/L22/current/" TargetMode="External"/><Relationship Id="rId1511" Type="http://schemas.openxmlformats.org/officeDocument/2006/relationships/hyperlink" Target="http://vocab.nerc.ac.uk/collection/L22/current/" TargetMode="External"/><Relationship Id="rId1749" Type="http://schemas.openxmlformats.org/officeDocument/2006/relationships/hyperlink" Target="http://vocab.nerc.ac.uk/collection/L22/current/" TargetMode="External"/><Relationship Id="rId1956" Type="http://schemas.openxmlformats.org/officeDocument/2006/relationships/hyperlink" Target="http://vocab.nerc.ac.uk/collection/L22/current/" TargetMode="External"/><Relationship Id="rId1609" Type="http://schemas.openxmlformats.org/officeDocument/2006/relationships/hyperlink" Target="http://vocab.nerc.ac.uk/collection/L22/current/" TargetMode="External"/><Relationship Id="rId1816" Type="http://schemas.openxmlformats.org/officeDocument/2006/relationships/hyperlink" Target="http://vocab.nerc.ac.uk/collection/L22/current/" TargetMode="External"/><Relationship Id="rId10" Type="http://schemas.openxmlformats.org/officeDocument/2006/relationships/hyperlink" Target="http://vocab.nerc.ac.uk/collection/L22/current/TOOL0212/" TargetMode="External"/><Relationship Id="rId397" Type="http://schemas.openxmlformats.org/officeDocument/2006/relationships/hyperlink" Target="http://vocab.nerc.ac.uk/collection/L22/current/TOOL0156/" TargetMode="External"/><Relationship Id="rId2078" Type="http://schemas.openxmlformats.org/officeDocument/2006/relationships/hyperlink" Target="http://vocab.nerc.ac.uk/collection/L22/current/" TargetMode="External"/><Relationship Id="rId2285" Type="http://schemas.openxmlformats.org/officeDocument/2006/relationships/hyperlink" Target="http://vocab.nerc.ac.uk/collection/L22/current/" TargetMode="External"/><Relationship Id="rId257" Type="http://schemas.openxmlformats.org/officeDocument/2006/relationships/hyperlink" Target="http://vocab.nerc.ac.uk/collection/L22/current/TOOL0364/" TargetMode="External"/><Relationship Id="rId464" Type="http://schemas.openxmlformats.org/officeDocument/2006/relationships/hyperlink" Target="http://vocab.nerc.ac.uk/collection/L22/current/TOOL0998/" TargetMode="External"/><Relationship Id="rId1094" Type="http://schemas.openxmlformats.org/officeDocument/2006/relationships/hyperlink" Target="http://vocab.nerc.ac.uk/collection/L22/current/" TargetMode="External"/><Relationship Id="rId2145" Type="http://schemas.openxmlformats.org/officeDocument/2006/relationships/hyperlink" Target="http://vocab.nerc.ac.uk/collection/L22/current/" TargetMode="External"/><Relationship Id="rId117" Type="http://schemas.openxmlformats.org/officeDocument/2006/relationships/hyperlink" Target="http://vocab.nerc.ac.uk/collection/L22/current/TOOL0790/" TargetMode="External"/><Relationship Id="rId671" Type="http://schemas.openxmlformats.org/officeDocument/2006/relationships/hyperlink" Target="http://vocab.nerc.ac.uk/collection/L22/current/TOOL0736/" TargetMode="External"/><Relationship Id="rId769" Type="http://schemas.openxmlformats.org/officeDocument/2006/relationships/hyperlink" Target="http://vocab.nerc.ac.uk/collection/L22/current/TOOL0771/" TargetMode="External"/><Relationship Id="rId976" Type="http://schemas.openxmlformats.org/officeDocument/2006/relationships/hyperlink" Target="http://vocab.nerc.ac.uk/collection/L22/current/" TargetMode="External"/><Relationship Id="rId1399" Type="http://schemas.openxmlformats.org/officeDocument/2006/relationships/hyperlink" Target="http://vocab.nerc.ac.uk/collection/L22/current/" TargetMode="External"/><Relationship Id="rId2352" Type="http://schemas.openxmlformats.org/officeDocument/2006/relationships/hyperlink" Target="http://vocab.nerc.ac.uk/collection/L22/current/" TargetMode="External"/><Relationship Id="rId324" Type="http://schemas.openxmlformats.org/officeDocument/2006/relationships/hyperlink" Target="http://vocab.nerc.ac.uk/collection/L22/current/TOOL0454/" TargetMode="External"/><Relationship Id="rId531" Type="http://schemas.openxmlformats.org/officeDocument/2006/relationships/hyperlink" Target="http://vocab.nerc.ac.uk/collection/L22/current/TOOL0238/" TargetMode="External"/><Relationship Id="rId629" Type="http://schemas.openxmlformats.org/officeDocument/2006/relationships/hyperlink" Target="http://vocab.nerc.ac.uk/collection/L22/current/TOOL0413/" TargetMode="External"/><Relationship Id="rId1161" Type="http://schemas.openxmlformats.org/officeDocument/2006/relationships/hyperlink" Target="http://vocab.nerc.ac.uk/collection/L22/current/" TargetMode="External"/><Relationship Id="rId1259" Type="http://schemas.openxmlformats.org/officeDocument/2006/relationships/hyperlink" Target="http://vocab.nerc.ac.uk/collection/L22/current/" TargetMode="External"/><Relationship Id="rId1466" Type="http://schemas.openxmlformats.org/officeDocument/2006/relationships/hyperlink" Target="http://vocab.nerc.ac.uk/collection/L22/current/" TargetMode="External"/><Relationship Id="rId2005" Type="http://schemas.openxmlformats.org/officeDocument/2006/relationships/hyperlink" Target="http://vocab.nerc.ac.uk/collection/L22/current/" TargetMode="External"/><Relationship Id="rId2212" Type="http://schemas.openxmlformats.org/officeDocument/2006/relationships/hyperlink" Target="http://vocab.nerc.ac.uk/collection/L22/current/" TargetMode="External"/><Relationship Id="rId836" Type="http://schemas.openxmlformats.org/officeDocument/2006/relationships/hyperlink" Target="http://vocab.nerc.ac.uk/collection/L22/current/" TargetMode="External"/><Relationship Id="rId1021" Type="http://schemas.openxmlformats.org/officeDocument/2006/relationships/hyperlink" Target="http://vocab.nerc.ac.uk/collection/L22/current/" TargetMode="External"/><Relationship Id="rId1119" Type="http://schemas.openxmlformats.org/officeDocument/2006/relationships/hyperlink" Target="http://vocab.nerc.ac.uk/collection/L22/current/" TargetMode="External"/><Relationship Id="rId1673" Type="http://schemas.openxmlformats.org/officeDocument/2006/relationships/hyperlink" Target="http://vocab.nerc.ac.uk/collection/L22/current/" TargetMode="External"/><Relationship Id="rId1880" Type="http://schemas.openxmlformats.org/officeDocument/2006/relationships/hyperlink" Target="http://vocab.nerc.ac.uk/collection/L22/current/" TargetMode="External"/><Relationship Id="rId1978" Type="http://schemas.openxmlformats.org/officeDocument/2006/relationships/hyperlink" Target="http://vocab.nerc.ac.uk/collection/L22/current/" TargetMode="External"/><Relationship Id="rId903" Type="http://schemas.openxmlformats.org/officeDocument/2006/relationships/hyperlink" Target="http://vocab.nerc.ac.uk/collection/L22/current/" TargetMode="External"/><Relationship Id="rId1326" Type="http://schemas.openxmlformats.org/officeDocument/2006/relationships/hyperlink" Target="http://vocab.nerc.ac.uk/collection/L22/current/" TargetMode="External"/><Relationship Id="rId1533" Type="http://schemas.openxmlformats.org/officeDocument/2006/relationships/hyperlink" Target="http://vocab.nerc.ac.uk/collection/L22/current/" TargetMode="External"/><Relationship Id="rId1740" Type="http://schemas.openxmlformats.org/officeDocument/2006/relationships/hyperlink" Target="http://vocab.nerc.ac.uk/collection/L22/current/" TargetMode="External"/><Relationship Id="rId32" Type="http://schemas.openxmlformats.org/officeDocument/2006/relationships/hyperlink" Target="http://vocab.nerc.ac.uk/collection/L22/current/TOOL1061/" TargetMode="External"/><Relationship Id="rId1600" Type="http://schemas.openxmlformats.org/officeDocument/2006/relationships/hyperlink" Target="http://vocab.nerc.ac.uk/collection/L22/current/" TargetMode="External"/><Relationship Id="rId1838" Type="http://schemas.openxmlformats.org/officeDocument/2006/relationships/hyperlink" Target="http://vocab.nerc.ac.uk/collection/L22/current/" TargetMode="External"/><Relationship Id="rId181" Type="http://schemas.openxmlformats.org/officeDocument/2006/relationships/hyperlink" Target="http://vocab.nerc.ac.uk/collection/L22/current/TOOL0043/" TargetMode="External"/><Relationship Id="rId1905" Type="http://schemas.openxmlformats.org/officeDocument/2006/relationships/hyperlink" Target="http://vocab.nerc.ac.uk/collection/L22/current/" TargetMode="External"/><Relationship Id="rId279" Type="http://schemas.openxmlformats.org/officeDocument/2006/relationships/hyperlink" Target="http://vocab.nerc.ac.uk/collection/L22/current/TOOL0793/" TargetMode="External"/><Relationship Id="rId486" Type="http://schemas.openxmlformats.org/officeDocument/2006/relationships/hyperlink" Target="http://vocab.nerc.ac.uk/collection/L22/current/TOOL0717/" TargetMode="External"/><Relationship Id="rId693" Type="http://schemas.openxmlformats.org/officeDocument/2006/relationships/hyperlink" Target="http://vocab.nerc.ac.uk/collection/L22/current/NETT0135/" TargetMode="External"/><Relationship Id="rId2167" Type="http://schemas.openxmlformats.org/officeDocument/2006/relationships/hyperlink" Target="http://vocab.nerc.ac.uk/collection/L22/current/" TargetMode="External"/><Relationship Id="rId2374" Type="http://schemas.openxmlformats.org/officeDocument/2006/relationships/hyperlink" Target="http://vocab.nerc.ac.uk/collection/L22/current/" TargetMode="External"/><Relationship Id="rId139" Type="http://schemas.openxmlformats.org/officeDocument/2006/relationships/hyperlink" Target="http://vocab.nerc.ac.uk/collection/L22/current/NETT0013/" TargetMode="External"/><Relationship Id="rId346" Type="http://schemas.openxmlformats.org/officeDocument/2006/relationships/hyperlink" Target="http://vocab.nerc.ac.uk/collection/L22/current/TOOL0551/" TargetMode="External"/><Relationship Id="rId553" Type="http://schemas.openxmlformats.org/officeDocument/2006/relationships/hyperlink" Target="http://vocab.nerc.ac.uk/collection/L22/current/TOOL0723/" TargetMode="External"/><Relationship Id="rId760" Type="http://schemas.openxmlformats.org/officeDocument/2006/relationships/hyperlink" Target="http://vocab.nerc.ac.uk/collection/L22/current/TOOL0958/" TargetMode="External"/><Relationship Id="rId998" Type="http://schemas.openxmlformats.org/officeDocument/2006/relationships/hyperlink" Target="http://vocab.nerc.ac.uk/collection/L22/current/" TargetMode="External"/><Relationship Id="rId1183" Type="http://schemas.openxmlformats.org/officeDocument/2006/relationships/hyperlink" Target="http://vocab.nerc.ac.uk/collection/L22/current/" TargetMode="External"/><Relationship Id="rId1390" Type="http://schemas.openxmlformats.org/officeDocument/2006/relationships/hyperlink" Target="http://vocab.nerc.ac.uk/collection/L22/current/" TargetMode="External"/><Relationship Id="rId2027" Type="http://schemas.openxmlformats.org/officeDocument/2006/relationships/hyperlink" Target="http://vocab.nerc.ac.uk/collection/L22/current/" TargetMode="External"/><Relationship Id="rId2234" Type="http://schemas.openxmlformats.org/officeDocument/2006/relationships/hyperlink" Target="http://vocab.nerc.ac.uk/collection/L22/current/" TargetMode="External"/><Relationship Id="rId206" Type="http://schemas.openxmlformats.org/officeDocument/2006/relationships/hyperlink" Target="http://vocab.nerc.ac.uk/collection/L22/current/TOOL0579/" TargetMode="External"/><Relationship Id="rId413" Type="http://schemas.openxmlformats.org/officeDocument/2006/relationships/hyperlink" Target="http://vocab.nerc.ac.uk/collection/L22/current/TOOL0919/" TargetMode="External"/><Relationship Id="rId858" Type="http://schemas.openxmlformats.org/officeDocument/2006/relationships/hyperlink" Target="http://vocab.nerc.ac.uk/collection/L22/current/" TargetMode="External"/><Relationship Id="rId1043" Type="http://schemas.openxmlformats.org/officeDocument/2006/relationships/hyperlink" Target="http://vocab.nerc.ac.uk/collection/L22/current/" TargetMode="External"/><Relationship Id="rId1488" Type="http://schemas.openxmlformats.org/officeDocument/2006/relationships/hyperlink" Target="http://vocab.nerc.ac.uk/collection/L22/current/" TargetMode="External"/><Relationship Id="rId1695" Type="http://schemas.openxmlformats.org/officeDocument/2006/relationships/hyperlink" Target="http://vocab.nerc.ac.uk/collection/L22/current/" TargetMode="External"/><Relationship Id="rId620" Type="http://schemas.openxmlformats.org/officeDocument/2006/relationships/hyperlink" Target="http://vocab.nerc.ac.uk/collection/L22/current/NETT0110/" TargetMode="External"/><Relationship Id="rId718" Type="http://schemas.openxmlformats.org/officeDocument/2006/relationships/hyperlink" Target="http://vocab.nerc.ac.uk/collection/L22/current/NETT0141/" TargetMode="External"/><Relationship Id="rId925" Type="http://schemas.openxmlformats.org/officeDocument/2006/relationships/hyperlink" Target="http://vocab.nerc.ac.uk/collection/L22/current/" TargetMode="External"/><Relationship Id="rId1250" Type="http://schemas.openxmlformats.org/officeDocument/2006/relationships/hyperlink" Target="http://vocab.nerc.ac.uk/collection/L22/current/" TargetMode="External"/><Relationship Id="rId1348" Type="http://schemas.openxmlformats.org/officeDocument/2006/relationships/hyperlink" Target="http://vocab.nerc.ac.uk/collection/L22/current/" TargetMode="External"/><Relationship Id="rId1555" Type="http://schemas.openxmlformats.org/officeDocument/2006/relationships/hyperlink" Target="http://vocab.nerc.ac.uk/collection/L22/current/" TargetMode="External"/><Relationship Id="rId1762" Type="http://schemas.openxmlformats.org/officeDocument/2006/relationships/hyperlink" Target="http://vocab.nerc.ac.uk/collection/L22/current/" TargetMode="External"/><Relationship Id="rId2301" Type="http://schemas.openxmlformats.org/officeDocument/2006/relationships/hyperlink" Target="http://vocab.nerc.ac.uk/collection/L22/current/" TargetMode="External"/><Relationship Id="rId1110" Type="http://schemas.openxmlformats.org/officeDocument/2006/relationships/hyperlink" Target="http://vocab.nerc.ac.uk/collection/L22/current/" TargetMode="External"/><Relationship Id="rId1208" Type="http://schemas.openxmlformats.org/officeDocument/2006/relationships/hyperlink" Target="http://vocab.nerc.ac.uk/collection/L22/current/" TargetMode="External"/><Relationship Id="rId1415" Type="http://schemas.openxmlformats.org/officeDocument/2006/relationships/hyperlink" Target="http://vocab.nerc.ac.uk/collection/L22/current/" TargetMode="External"/><Relationship Id="rId54" Type="http://schemas.openxmlformats.org/officeDocument/2006/relationships/hyperlink" Target="http://vocab.nerc.ac.uk/collection/L22/current/TOOL1029/" TargetMode="External"/><Relationship Id="rId1622" Type="http://schemas.openxmlformats.org/officeDocument/2006/relationships/hyperlink" Target="http://vocab.nerc.ac.uk/collection/L22/current/" TargetMode="External"/><Relationship Id="rId1927" Type="http://schemas.openxmlformats.org/officeDocument/2006/relationships/hyperlink" Target="http://vocab.nerc.ac.uk/collection/L22/current/" TargetMode="External"/><Relationship Id="rId2091" Type="http://schemas.openxmlformats.org/officeDocument/2006/relationships/hyperlink" Target="http://vocab.nerc.ac.uk/collection/L22/current/" TargetMode="External"/><Relationship Id="rId2189" Type="http://schemas.openxmlformats.org/officeDocument/2006/relationships/hyperlink" Target="http://vocab.nerc.ac.uk/collection/L22/current/" TargetMode="External"/><Relationship Id="rId270" Type="http://schemas.openxmlformats.org/officeDocument/2006/relationships/hyperlink" Target="http://vocab.nerc.ac.uk/collection/L22/current/TOOL0777/" TargetMode="External"/><Relationship Id="rId2396" Type="http://schemas.openxmlformats.org/officeDocument/2006/relationships/hyperlink" Target="http://vocab.nerc.ac.uk/collection/L22/current/TOOL1215/" TargetMode="External"/><Relationship Id="rId130" Type="http://schemas.openxmlformats.org/officeDocument/2006/relationships/hyperlink" Target="http://vocab.nerc.ac.uk/collection/L22/current/TOOL0005/" TargetMode="External"/><Relationship Id="rId368" Type="http://schemas.openxmlformats.org/officeDocument/2006/relationships/hyperlink" Target="http://vocab.nerc.ac.uk/collection/L22/current/NETT0129/" TargetMode="External"/><Relationship Id="rId575" Type="http://schemas.openxmlformats.org/officeDocument/2006/relationships/hyperlink" Target="http://vocab.nerc.ac.uk/collection/L22/current/TOOL0825/" TargetMode="External"/><Relationship Id="rId782" Type="http://schemas.openxmlformats.org/officeDocument/2006/relationships/hyperlink" Target="http://vocab.nerc.ac.uk/collection/L22/current/TOOL0808/" TargetMode="External"/><Relationship Id="rId2049" Type="http://schemas.openxmlformats.org/officeDocument/2006/relationships/hyperlink" Target="http://vocab.nerc.ac.uk/collection/L22/current/" TargetMode="External"/><Relationship Id="rId2256" Type="http://schemas.openxmlformats.org/officeDocument/2006/relationships/hyperlink" Target="http://vocab.nerc.ac.uk/collection/L22/current/" TargetMode="External"/><Relationship Id="rId228" Type="http://schemas.openxmlformats.org/officeDocument/2006/relationships/hyperlink" Target="http://vocab.nerc.ac.uk/collection/L22/current/NETT0033/" TargetMode="External"/><Relationship Id="rId435" Type="http://schemas.openxmlformats.org/officeDocument/2006/relationships/hyperlink" Target="http://vocab.nerc.ac.uk/collection/L22/current/TOOL0385/" TargetMode="External"/><Relationship Id="rId642" Type="http://schemas.openxmlformats.org/officeDocument/2006/relationships/hyperlink" Target="http://vocab.nerc.ac.uk/collection/L22/current/TOOL1009/" TargetMode="External"/><Relationship Id="rId1065" Type="http://schemas.openxmlformats.org/officeDocument/2006/relationships/hyperlink" Target="http://vocab.nerc.ac.uk/collection/L22/current/" TargetMode="External"/><Relationship Id="rId1272" Type="http://schemas.openxmlformats.org/officeDocument/2006/relationships/hyperlink" Target="http://vocab.nerc.ac.uk/collection/L22/current/" TargetMode="External"/><Relationship Id="rId2116" Type="http://schemas.openxmlformats.org/officeDocument/2006/relationships/hyperlink" Target="http://vocab.nerc.ac.uk/collection/L22/current/" TargetMode="External"/><Relationship Id="rId2323" Type="http://schemas.openxmlformats.org/officeDocument/2006/relationships/hyperlink" Target="http://vocab.nerc.ac.uk/collection/L22/current/" TargetMode="External"/><Relationship Id="rId502" Type="http://schemas.openxmlformats.org/officeDocument/2006/relationships/hyperlink" Target="http://vocab.nerc.ac.uk/collection/L22/current/TOOL1139/" TargetMode="External"/><Relationship Id="rId947" Type="http://schemas.openxmlformats.org/officeDocument/2006/relationships/hyperlink" Target="http://vocab.nerc.ac.uk/collection/L22/current/" TargetMode="External"/><Relationship Id="rId1132" Type="http://schemas.openxmlformats.org/officeDocument/2006/relationships/hyperlink" Target="http://vocab.nerc.ac.uk/collection/L22/current/" TargetMode="External"/><Relationship Id="rId1577" Type="http://schemas.openxmlformats.org/officeDocument/2006/relationships/hyperlink" Target="http://vocab.nerc.ac.uk/collection/L22/current/" TargetMode="External"/><Relationship Id="rId1784" Type="http://schemas.openxmlformats.org/officeDocument/2006/relationships/hyperlink" Target="http://vocab.nerc.ac.uk/collection/L22/current/" TargetMode="External"/><Relationship Id="rId1991" Type="http://schemas.openxmlformats.org/officeDocument/2006/relationships/hyperlink" Target="http://vocab.nerc.ac.uk/collection/L22/current/" TargetMode="External"/><Relationship Id="rId76" Type="http://schemas.openxmlformats.org/officeDocument/2006/relationships/hyperlink" Target="http://vocab.nerc.ac.uk/collection/L22/current/NETT0003/" TargetMode="External"/><Relationship Id="rId807" Type="http://schemas.openxmlformats.org/officeDocument/2006/relationships/hyperlink" Target="http://vocab.nerc.ac.uk/collection/L22/current/" TargetMode="External"/><Relationship Id="rId1437" Type="http://schemas.openxmlformats.org/officeDocument/2006/relationships/hyperlink" Target="http://vocab.nerc.ac.uk/collection/L22/current/" TargetMode="External"/><Relationship Id="rId1644" Type="http://schemas.openxmlformats.org/officeDocument/2006/relationships/hyperlink" Target="http://vocab.nerc.ac.uk/collection/L22/current/" TargetMode="External"/><Relationship Id="rId1851" Type="http://schemas.openxmlformats.org/officeDocument/2006/relationships/hyperlink" Target="http://vocab.nerc.ac.uk/collection/L22/current/" TargetMode="External"/><Relationship Id="rId1504" Type="http://schemas.openxmlformats.org/officeDocument/2006/relationships/hyperlink" Target="http://vocab.nerc.ac.uk/collection/L22/current/" TargetMode="External"/><Relationship Id="rId1711" Type="http://schemas.openxmlformats.org/officeDocument/2006/relationships/hyperlink" Target="http://vocab.nerc.ac.uk/collection/L22/current/" TargetMode="External"/><Relationship Id="rId1949" Type="http://schemas.openxmlformats.org/officeDocument/2006/relationships/hyperlink" Target="http://vocab.nerc.ac.uk/collection/L22/current/" TargetMode="External"/><Relationship Id="rId292" Type="http://schemas.openxmlformats.org/officeDocument/2006/relationships/hyperlink" Target="http://vocab.nerc.ac.uk/collection/L22/current/TOOL0680/" TargetMode="External"/><Relationship Id="rId1809" Type="http://schemas.openxmlformats.org/officeDocument/2006/relationships/hyperlink" Target="http://vocab.nerc.ac.uk/collection/L22/current/" TargetMode="External"/><Relationship Id="rId597" Type="http://schemas.openxmlformats.org/officeDocument/2006/relationships/hyperlink" Target="http://vocab.nerc.ac.uk/collection/L22/current/TOOL0807/" TargetMode="External"/><Relationship Id="rId2180" Type="http://schemas.openxmlformats.org/officeDocument/2006/relationships/hyperlink" Target="http://vocab.nerc.ac.uk/collection/L22/current/" TargetMode="External"/><Relationship Id="rId2278" Type="http://schemas.openxmlformats.org/officeDocument/2006/relationships/hyperlink" Target="http://vocab.nerc.ac.uk/collection/L22/current/" TargetMode="External"/><Relationship Id="rId152" Type="http://schemas.openxmlformats.org/officeDocument/2006/relationships/hyperlink" Target="http://vocab.nerc.ac.uk/collection/L22/current/TOOL0743/" TargetMode="External"/><Relationship Id="rId457" Type="http://schemas.openxmlformats.org/officeDocument/2006/relationships/hyperlink" Target="http://vocab.nerc.ac.uk/collection/L22/current/TOOL1123/" TargetMode="External"/><Relationship Id="rId1087" Type="http://schemas.openxmlformats.org/officeDocument/2006/relationships/hyperlink" Target="http://vocab.nerc.ac.uk/collection/L22/current/" TargetMode="External"/><Relationship Id="rId1294" Type="http://schemas.openxmlformats.org/officeDocument/2006/relationships/hyperlink" Target="http://vocab.nerc.ac.uk/collection/L22/current/" TargetMode="External"/><Relationship Id="rId2040" Type="http://schemas.openxmlformats.org/officeDocument/2006/relationships/hyperlink" Target="http://vocab.nerc.ac.uk/collection/L22/current/" TargetMode="External"/><Relationship Id="rId2138" Type="http://schemas.openxmlformats.org/officeDocument/2006/relationships/hyperlink" Target="http://vocab.nerc.ac.uk/collection/L22/current/" TargetMode="External"/><Relationship Id="rId664" Type="http://schemas.openxmlformats.org/officeDocument/2006/relationships/hyperlink" Target="http://vocab.nerc.ac.uk/collection/L22/current/NETT0134/" TargetMode="External"/><Relationship Id="rId871" Type="http://schemas.openxmlformats.org/officeDocument/2006/relationships/hyperlink" Target="http://vocab.nerc.ac.uk/collection/L22/current/" TargetMode="External"/><Relationship Id="rId969" Type="http://schemas.openxmlformats.org/officeDocument/2006/relationships/hyperlink" Target="http://vocab.nerc.ac.uk/collection/L22/current/" TargetMode="External"/><Relationship Id="rId1599" Type="http://schemas.openxmlformats.org/officeDocument/2006/relationships/hyperlink" Target="http://vocab.nerc.ac.uk/collection/L22/current/" TargetMode="External"/><Relationship Id="rId2345" Type="http://schemas.openxmlformats.org/officeDocument/2006/relationships/hyperlink" Target="http://vocab.nerc.ac.uk/collection/L22/current/" TargetMode="External"/><Relationship Id="rId317" Type="http://schemas.openxmlformats.org/officeDocument/2006/relationships/hyperlink" Target="http://vocab.nerc.ac.uk/collection/L22/current/TOOL1080/" TargetMode="External"/><Relationship Id="rId524" Type="http://schemas.openxmlformats.org/officeDocument/2006/relationships/hyperlink" Target="http://vocab.nerc.ac.uk/collection/L22/current/TOOL0940/" TargetMode="External"/><Relationship Id="rId731" Type="http://schemas.openxmlformats.org/officeDocument/2006/relationships/hyperlink" Target="http://vocab.nerc.ac.uk/collection/L22/current/TOOL1145/" TargetMode="External"/><Relationship Id="rId1154" Type="http://schemas.openxmlformats.org/officeDocument/2006/relationships/hyperlink" Target="http://vocab.nerc.ac.uk/collection/L22/current/" TargetMode="External"/><Relationship Id="rId1361" Type="http://schemas.openxmlformats.org/officeDocument/2006/relationships/hyperlink" Target="http://vocab.nerc.ac.uk/collection/L22/current/" TargetMode="External"/><Relationship Id="rId1459" Type="http://schemas.openxmlformats.org/officeDocument/2006/relationships/hyperlink" Target="http://vocab.nerc.ac.uk/collection/L22/current/" TargetMode="External"/><Relationship Id="rId2205" Type="http://schemas.openxmlformats.org/officeDocument/2006/relationships/hyperlink" Target="http://vocab.nerc.ac.uk/collection/L22/current/" TargetMode="External"/><Relationship Id="rId98" Type="http://schemas.openxmlformats.org/officeDocument/2006/relationships/hyperlink" Target="http://vocab.nerc.ac.uk/collection/L22/current/NETT0004/" TargetMode="External"/><Relationship Id="rId829" Type="http://schemas.openxmlformats.org/officeDocument/2006/relationships/hyperlink" Target="http://vocab.nerc.ac.uk/collection/L22/current/" TargetMode="External"/><Relationship Id="rId1014" Type="http://schemas.openxmlformats.org/officeDocument/2006/relationships/hyperlink" Target="http://vocab.nerc.ac.uk/collection/L22/current/" TargetMode="External"/><Relationship Id="rId1221" Type="http://schemas.openxmlformats.org/officeDocument/2006/relationships/hyperlink" Target="http://vocab.nerc.ac.uk/collection/L22/current/" TargetMode="External"/><Relationship Id="rId1666" Type="http://schemas.openxmlformats.org/officeDocument/2006/relationships/hyperlink" Target="http://vocab.nerc.ac.uk/collection/L22/current/" TargetMode="External"/><Relationship Id="rId1873" Type="http://schemas.openxmlformats.org/officeDocument/2006/relationships/hyperlink" Target="http://vocab.nerc.ac.uk/collection/L22/current/" TargetMode="External"/><Relationship Id="rId1319" Type="http://schemas.openxmlformats.org/officeDocument/2006/relationships/hyperlink" Target="http://vocab.nerc.ac.uk/collection/L22/current/" TargetMode="External"/><Relationship Id="rId1526" Type="http://schemas.openxmlformats.org/officeDocument/2006/relationships/hyperlink" Target="http://vocab.nerc.ac.uk/collection/L22/current/" TargetMode="External"/><Relationship Id="rId1733" Type="http://schemas.openxmlformats.org/officeDocument/2006/relationships/hyperlink" Target="http://vocab.nerc.ac.uk/collection/L22/current/" TargetMode="External"/><Relationship Id="rId1940" Type="http://schemas.openxmlformats.org/officeDocument/2006/relationships/hyperlink" Target="http://vocab.nerc.ac.uk/collection/L22/current/" TargetMode="External"/><Relationship Id="rId25" Type="http://schemas.openxmlformats.org/officeDocument/2006/relationships/hyperlink" Target="http://vocab.nerc.ac.uk/collection/L22/current/TOOL0805/" TargetMode="External"/><Relationship Id="rId1800" Type="http://schemas.openxmlformats.org/officeDocument/2006/relationships/hyperlink" Target="http://vocab.nerc.ac.uk/collection/L22/current/" TargetMode="External"/><Relationship Id="rId174" Type="http://schemas.openxmlformats.org/officeDocument/2006/relationships/hyperlink" Target="http://vocab.nerc.ac.uk/collection/L22/current/TOOL0143/" TargetMode="External"/><Relationship Id="rId381" Type="http://schemas.openxmlformats.org/officeDocument/2006/relationships/hyperlink" Target="http://vocab.nerc.ac.uk/collection/L22/current/TOOL0874/" TargetMode="External"/><Relationship Id="rId2062" Type="http://schemas.openxmlformats.org/officeDocument/2006/relationships/hyperlink" Target="http://vocab.nerc.ac.uk/collection/L22/current/" TargetMode="External"/><Relationship Id="rId241" Type="http://schemas.openxmlformats.org/officeDocument/2006/relationships/hyperlink" Target="http://vocab.nerc.ac.uk/collection/L22/current/TOOL1077/" TargetMode="External"/><Relationship Id="rId479" Type="http://schemas.openxmlformats.org/officeDocument/2006/relationships/hyperlink" Target="http://vocab.nerc.ac.uk/collection/L22/current/TOOL0400/" TargetMode="External"/><Relationship Id="rId686" Type="http://schemas.openxmlformats.org/officeDocument/2006/relationships/hyperlink" Target="http://vocab.nerc.ac.uk/collection/L22/current/TOOL0944/" TargetMode="External"/><Relationship Id="rId893" Type="http://schemas.openxmlformats.org/officeDocument/2006/relationships/hyperlink" Target="http://vocab.nerc.ac.uk/collection/L22/current/" TargetMode="External"/><Relationship Id="rId2367" Type="http://schemas.openxmlformats.org/officeDocument/2006/relationships/hyperlink" Target="http://vocab.nerc.ac.uk/collection/L22/current/" TargetMode="External"/><Relationship Id="rId339" Type="http://schemas.openxmlformats.org/officeDocument/2006/relationships/hyperlink" Target="http://vocab.nerc.ac.uk/collection/L22/current/TOOL0989/" TargetMode="External"/><Relationship Id="rId546" Type="http://schemas.openxmlformats.org/officeDocument/2006/relationships/hyperlink" Target="http://vocab.nerc.ac.uk/collection/L22/current/TOOL1087/" TargetMode="External"/><Relationship Id="rId753" Type="http://schemas.openxmlformats.org/officeDocument/2006/relationships/hyperlink" Target="http://vocab.nerc.ac.uk/collection/L22/current/TOOL0809/" TargetMode="External"/><Relationship Id="rId1176" Type="http://schemas.openxmlformats.org/officeDocument/2006/relationships/hyperlink" Target="http://vocab.nerc.ac.uk/collection/L22/current/" TargetMode="External"/><Relationship Id="rId1383" Type="http://schemas.openxmlformats.org/officeDocument/2006/relationships/hyperlink" Target="http://vocab.nerc.ac.uk/collection/L22/current/" TargetMode="External"/><Relationship Id="rId2227" Type="http://schemas.openxmlformats.org/officeDocument/2006/relationships/hyperlink" Target="http://vocab.nerc.ac.uk/collection/L22/current/" TargetMode="External"/><Relationship Id="rId101" Type="http://schemas.openxmlformats.org/officeDocument/2006/relationships/hyperlink" Target="http://vocab.nerc.ac.uk/collection/L22/current/TOOL0519/" TargetMode="External"/><Relationship Id="rId406" Type="http://schemas.openxmlformats.org/officeDocument/2006/relationships/hyperlink" Target="http://vocab.nerc.ac.uk/collection/L22/current/TOOL0977/" TargetMode="External"/><Relationship Id="rId960" Type="http://schemas.openxmlformats.org/officeDocument/2006/relationships/hyperlink" Target="http://vocab.nerc.ac.uk/collection/L22/current/" TargetMode="External"/><Relationship Id="rId1036" Type="http://schemas.openxmlformats.org/officeDocument/2006/relationships/hyperlink" Target="http://vocab.nerc.ac.uk/collection/L22/current/" TargetMode="External"/><Relationship Id="rId1243" Type="http://schemas.openxmlformats.org/officeDocument/2006/relationships/hyperlink" Target="http://vocab.nerc.ac.uk/collection/L22/current/" TargetMode="External"/><Relationship Id="rId1590" Type="http://schemas.openxmlformats.org/officeDocument/2006/relationships/hyperlink" Target="http://vocab.nerc.ac.uk/collection/L22/current/" TargetMode="External"/><Relationship Id="rId1688" Type="http://schemas.openxmlformats.org/officeDocument/2006/relationships/hyperlink" Target="http://vocab.nerc.ac.uk/collection/L22/current/" TargetMode="External"/><Relationship Id="rId1895" Type="http://schemas.openxmlformats.org/officeDocument/2006/relationships/hyperlink" Target="http://vocab.nerc.ac.uk/collection/L22/current/" TargetMode="External"/><Relationship Id="rId613" Type="http://schemas.openxmlformats.org/officeDocument/2006/relationships/hyperlink" Target="http://vocab.nerc.ac.uk/collection/L22/current/TOOL0002/" TargetMode="External"/><Relationship Id="rId820" Type="http://schemas.openxmlformats.org/officeDocument/2006/relationships/hyperlink" Target="http://vocab.nerc.ac.uk/collection/L22/current/" TargetMode="External"/><Relationship Id="rId918" Type="http://schemas.openxmlformats.org/officeDocument/2006/relationships/hyperlink" Target="http://vocab.nerc.ac.uk/collection/L22/current/" TargetMode="External"/><Relationship Id="rId1450" Type="http://schemas.openxmlformats.org/officeDocument/2006/relationships/hyperlink" Target="http://vocab.nerc.ac.uk/collection/L22/current/" TargetMode="External"/><Relationship Id="rId1548" Type="http://schemas.openxmlformats.org/officeDocument/2006/relationships/hyperlink" Target="http://vocab.nerc.ac.uk/collection/L22/current/" TargetMode="External"/><Relationship Id="rId1755" Type="http://schemas.openxmlformats.org/officeDocument/2006/relationships/hyperlink" Target="http://vocab.nerc.ac.uk/collection/L22/current/" TargetMode="External"/><Relationship Id="rId1103" Type="http://schemas.openxmlformats.org/officeDocument/2006/relationships/hyperlink" Target="http://vocab.nerc.ac.uk/collection/L22/current/" TargetMode="External"/><Relationship Id="rId1310" Type="http://schemas.openxmlformats.org/officeDocument/2006/relationships/hyperlink" Target="http://vocab.nerc.ac.uk/collection/L22/current/" TargetMode="External"/><Relationship Id="rId1408" Type="http://schemas.openxmlformats.org/officeDocument/2006/relationships/hyperlink" Target="http://vocab.nerc.ac.uk/collection/L22/current/" TargetMode="External"/><Relationship Id="rId1962" Type="http://schemas.openxmlformats.org/officeDocument/2006/relationships/hyperlink" Target="http://vocab.nerc.ac.uk/collection/L22/current/" TargetMode="External"/><Relationship Id="rId47" Type="http://schemas.openxmlformats.org/officeDocument/2006/relationships/hyperlink" Target="http://vocab.nerc.ac.uk/collection/L22/current/TOOL1149/" TargetMode="External"/><Relationship Id="rId1615" Type="http://schemas.openxmlformats.org/officeDocument/2006/relationships/hyperlink" Target="http://vocab.nerc.ac.uk/collection/L22/current/" TargetMode="External"/><Relationship Id="rId1822" Type="http://schemas.openxmlformats.org/officeDocument/2006/relationships/hyperlink" Target="http://vocab.nerc.ac.uk/collection/L22/current/" TargetMode="External"/><Relationship Id="rId196" Type="http://schemas.openxmlformats.org/officeDocument/2006/relationships/hyperlink" Target="http://vocab.nerc.ac.uk/collection/L22/current/TOOL0302/" TargetMode="External"/><Relationship Id="rId2084" Type="http://schemas.openxmlformats.org/officeDocument/2006/relationships/hyperlink" Target="http://vocab.nerc.ac.uk/collection/L22/current/" TargetMode="External"/><Relationship Id="rId2291" Type="http://schemas.openxmlformats.org/officeDocument/2006/relationships/hyperlink" Target="http://vocab.nerc.ac.uk/collection/L22/current/" TargetMode="External"/><Relationship Id="rId263" Type="http://schemas.openxmlformats.org/officeDocument/2006/relationships/hyperlink" Target="http://vocab.nerc.ac.uk/collection/L22/current/TOOL0429/" TargetMode="External"/><Relationship Id="rId470" Type="http://schemas.openxmlformats.org/officeDocument/2006/relationships/hyperlink" Target="http://vocab.nerc.ac.uk/collection/L22/current/TOOL0913/" TargetMode="External"/><Relationship Id="rId2151" Type="http://schemas.openxmlformats.org/officeDocument/2006/relationships/hyperlink" Target="http://vocab.nerc.ac.uk/collection/L22/current/" TargetMode="External"/><Relationship Id="rId2389" Type="http://schemas.openxmlformats.org/officeDocument/2006/relationships/hyperlink" Target="https://wedocs.unep.org/bitstream/handle/20.500.11822/7081/99ig12_5_eng.pdf?sequence=1&amp;isAllowed=y" TargetMode="External"/><Relationship Id="rId123" Type="http://schemas.openxmlformats.org/officeDocument/2006/relationships/hyperlink" Target="http://vocab.nerc.ac.uk/collection/L22/current/TOOL0286/" TargetMode="External"/><Relationship Id="rId330" Type="http://schemas.openxmlformats.org/officeDocument/2006/relationships/hyperlink" Target="http://vocab.nerc.ac.uk/collection/L22/current/NETT0048/" TargetMode="External"/><Relationship Id="rId568" Type="http://schemas.openxmlformats.org/officeDocument/2006/relationships/hyperlink" Target="http://vocab.nerc.ac.uk/collection/L22/current/NETT0107/" TargetMode="External"/><Relationship Id="rId775" Type="http://schemas.openxmlformats.org/officeDocument/2006/relationships/hyperlink" Target="http://vocab.nerc.ac.uk/collection/L22/current/TOOL0643/" TargetMode="External"/><Relationship Id="rId982" Type="http://schemas.openxmlformats.org/officeDocument/2006/relationships/hyperlink" Target="http://vocab.nerc.ac.uk/collection/L22/current/" TargetMode="External"/><Relationship Id="rId1198" Type="http://schemas.openxmlformats.org/officeDocument/2006/relationships/hyperlink" Target="http://vocab.nerc.ac.uk/collection/L22/current/" TargetMode="External"/><Relationship Id="rId2011" Type="http://schemas.openxmlformats.org/officeDocument/2006/relationships/hyperlink" Target="http://vocab.nerc.ac.uk/collection/L22/current/" TargetMode="External"/><Relationship Id="rId2249" Type="http://schemas.openxmlformats.org/officeDocument/2006/relationships/hyperlink" Target="http://vocab.nerc.ac.uk/collection/L22/current/" TargetMode="External"/><Relationship Id="rId428" Type="http://schemas.openxmlformats.org/officeDocument/2006/relationships/hyperlink" Target="http://vocab.nerc.ac.uk/collection/L22/current/TOOL1106/" TargetMode="External"/><Relationship Id="rId635" Type="http://schemas.openxmlformats.org/officeDocument/2006/relationships/hyperlink" Target="http://vocab.nerc.ac.uk/collection/L22/current/TOOL0392/" TargetMode="External"/><Relationship Id="rId842" Type="http://schemas.openxmlformats.org/officeDocument/2006/relationships/hyperlink" Target="http://vocab.nerc.ac.uk/collection/L22/current/" TargetMode="External"/><Relationship Id="rId1058" Type="http://schemas.openxmlformats.org/officeDocument/2006/relationships/hyperlink" Target="http://vocab.nerc.ac.uk/collection/L22/current/" TargetMode="External"/><Relationship Id="rId1265" Type="http://schemas.openxmlformats.org/officeDocument/2006/relationships/hyperlink" Target="http://vocab.nerc.ac.uk/collection/L22/current/" TargetMode="External"/><Relationship Id="rId1472" Type="http://schemas.openxmlformats.org/officeDocument/2006/relationships/hyperlink" Target="http://vocab.nerc.ac.uk/collection/L22/current/" TargetMode="External"/><Relationship Id="rId2109" Type="http://schemas.openxmlformats.org/officeDocument/2006/relationships/hyperlink" Target="http://vocab.nerc.ac.uk/collection/L22/current/" TargetMode="External"/><Relationship Id="rId2316" Type="http://schemas.openxmlformats.org/officeDocument/2006/relationships/hyperlink" Target="http://vocab.nerc.ac.uk/collection/L22/current/" TargetMode="External"/><Relationship Id="rId702" Type="http://schemas.openxmlformats.org/officeDocument/2006/relationships/hyperlink" Target="http://vocab.nerc.ac.uk/collection/L22/current/TOOL0908/" TargetMode="External"/><Relationship Id="rId1125" Type="http://schemas.openxmlformats.org/officeDocument/2006/relationships/hyperlink" Target="http://vocab.nerc.ac.uk/collection/L22/current/" TargetMode="External"/><Relationship Id="rId1332" Type="http://schemas.openxmlformats.org/officeDocument/2006/relationships/hyperlink" Target="http://vocab.nerc.ac.uk/collection/L22/current/" TargetMode="External"/><Relationship Id="rId1777" Type="http://schemas.openxmlformats.org/officeDocument/2006/relationships/hyperlink" Target="http://vocab.nerc.ac.uk/collection/L22/current/" TargetMode="External"/><Relationship Id="rId1984" Type="http://schemas.openxmlformats.org/officeDocument/2006/relationships/hyperlink" Target="http://vocab.nerc.ac.uk/collection/L22/current/" TargetMode="External"/><Relationship Id="rId69" Type="http://schemas.openxmlformats.org/officeDocument/2006/relationships/hyperlink" Target="http://vocab.nerc.ac.uk/collection/L22/current/TOOL0751/" TargetMode="External"/><Relationship Id="rId1637" Type="http://schemas.openxmlformats.org/officeDocument/2006/relationships/hyperlink" Target="http://vocab.nerc.ac.uk/collection/L22/current/" TargetMode="External"/><Relationship Id="rId1844" Type="http://schemas.openxmlformats.org/officeDocument/2006/relationships/hyperlink" Target="http://vocab.nerc.ac.uk/collection/L22/current/" TargetMode="External"/><Relationship Id="rId1704" Type="http://schemas.openxmlformats.org/officeDocument/2006/relationships/hyperlink" Target="http://vocab.nerc.ac.uk/collection/L22/current/" TargetMode="External"/><Relationship Id="rId285" Type="http://schemas.openxmlformats.org/officeDocument/2006/relationships/hyperlink" Target="http://vocab.nerc.ac.uk/collection/L22/current/TOOL0792/" TargetMode="External"/><Relationship Id="rId1911" Type="http://schemas.openxmlformats.org/officeDocument/2006/relationships/hyperlink" Target="http://vocab.nerc.ac.uk/collection/L22/current/" TargetMode="External"/><Relationship Id="rId492" Type="http://schemas.openxmlformats.org/officeDocument/2006/relationships/hyperlink" Target="http://vocab.nerc.ac.uk/collection/L22/current/NETT0085/" TargetMode="External"/><Relationship Id="rId797" Type="http://schemas.openxmlformats.org/officeDocument/2006/relationships/hyperlink" Target="http://vocab.nerc.ac.uk/collection/L22/current/" TargetMode="External"/><Relationship Id="rId2173" Type="http://schemas.openxmlformats.org/officeDocument/2006/relationships/hyperlink" Target="http://vocab.nerc.ac.uk/collection/L22/current/" TargetMode="External"/><Relationship Id="rId2380" Type="http://schemas.openxmlformats.org/officeDocument/2006/relationships/hyperlink" Target="http://vocab.nerc.ac.uk/collection/L22/current/" TargetMode="External"/><Relationship Id="rId145" Type="http://schemas.openxmlformats.org/officeDocument/2006/relationships/hyperlink" Target="http://vocab.nerc.ac.uk/collection/L22/current/TOOL0996/" TargetMode="External"/><Relationship Id="rId352" Type="http://schemas.openxmlformats.org/officeDocument/2006/relationships/hyperlink" Target="http://vocab.nerc.ac.uk/collection/L22/current/NETT0062/" TargetMode="External"/><Relationship Id="rId1287" Type="http://schemas.openxmlformats.org/officeDocument/2006/relationships/hyperlink" Target="http://vocab.nerc.ac.uk/collection/L22/current/" TargetMode="External"/><Relationship Id="rId2033" Type="http://schemas.openxmlformats.org/officeDocument/2006/relationships/hyperlink" Target="http://vocab.nerc.ac.uk/collection/L22/current/" TargetMode="External"/><Relationship Id="rId2240" Type="http://schemas.openxmlformats.org/officeDocument/2006/relationships/hyperlink" Target="http://vocab.nerc.ac.uk/collection/L22/current/" TargetMode="External"/><Relationship Id="rId212" Type="http://schemas.openxmlformats.org/officeDocument/2006/relationships/hyperlink" Target="http://vocab.nerc.ac.uk/collection/L22/current/TOOL0268/" TargetMode="External"/><Relationship Id="rId657" Type="http://schemas.openxmlformats.org/officeDocument/2006/relationships/hyperlink" Target="http://vocab.nerc.ac.uk/collection/L22/current/NETT0132/" TargetMode="External"/><Relationship Id="rId864" Type="http://schemas.openxmlformats.org/officeDocument/2006/relationships/hyperlink" Target="http://vocab.nerc.ac.uk/collection/L22/current/" TargetMode="External"/><Relationship Id="rId1494" Type="http://schemas.openxmlformats.org/officeDocument/2006/relationships/hyperlink" Target="http://vocab.nerc.ac.uk/collection/L22/current/" TargetMode="External"/><Relationship Id="rId1799" Type="http://schemas.openxmlformats.org/officeDocument/2006/relationships/hyperlink" Target="http://vocab.nerc.ac.uk/collection/L22/current/" TargetMode="External"/><Relationship Id="rId2100" Type="http://schemas.openxmlformats.org/officeDocument/2006/relationships/hyperlink" Target="http://vocab.nerc.ac.uk/collection/L22/current/" TargetMode="External"/><Relationship Id="rId2338" Type="http://schemas.openxmlformats.org/officeDocument/2006/relationships/hyperlink" Target="http://vocab.nerc.ac.uk/collection/L22/current/" TargetMode="External"/><Relationship Id="rId517" Type="http://schemas.openxmlformats.org/officeDocument/2006/relationships/hyperlink" Target="http://vocab.nerc.ac.uk/collection/L22/current/NETT0091/" TargetMode="External"/><Relationship Id="rId724" Type="http://schemas.openxmlformats.org/officeDocument/2006/relationships/hyperlink" Target="http://vocab.nerc.ac.uk/collection/L22/current/TOOL0574/" TargetMode="External"/><Relationship Id="rId931" Type="http://schemas.openxmlformats.org/officeDocument/2006/relationships/hyperlink" Target="http://vocab.nerc.ac.uk/collection/L22/current/" TargetMode="External"/><Relationship Id="rId1147" Type="http://schemas.openxmlformats.org/officeDocument/2006/relationships/hyperlink" Target="http://vocab.nerc.ac.uk/collection/L22/current/" TargetMode="External"/><Relationship Id="rId1354" Type="http://schemas.openxmlformats.org/officeDocument/2006/relationships/hyperlink" Target="http://vocab.nerc.ac.uk/collection/L22/current/" TargetMode="External"/><Relationship Id="rId1561" Type="http://schemas.openxmlformats.org/officeDocument/2006/relationships/hyperlink" Target="http://vocab.nerc.ac.uk/collection/L22/current/" TargetMode="External"/><Relationship Id="rId2405" Type="http://schemas.openxmlformats.org/officeDocument/2006/relationships/comments" Target="../comments1.xml"/><Relationship Id="rId60" Type="http://schemas.openxmlformats.org/officeDocument/2006/relationships/hyperlink" Target="http://vocab.nerc.ac.uk/collection/L22/current/TOOL1072/" TargetMode="External"/><Relationship Id="rId1007" Type="http://schemas.openxmlformats.org/officeDocument/2006/relationships/hyperlink" Target="http://vocab.nerc.ac.uk/collection/L22/current/" TargetMode="External"/><Relationship Id="rId1214" Type="http://schemas.openxmlformats.org/officeDocument/2006/relationships/hyperlink" Target="http://vocab.nerc.ac.uk/collection/L22/current/" TargetMode="External"/><Relationship Id="rId1421" Type="http://schemas.openxmlformats.org/officeDocument/2006/relationships/hyperlink" Target="http://vocab.nerc.ac.uk/collection/L22/current/" TargetMode="External"/><Relationship Id="rId1659" Type="http://schemas.openxmlformats.org/officeDocument/2006/relationships/hyperlink" Target="http://vocab.nerc.ac.uk/collection/L22/current/" TargetMode="External"/><Relationship Id="rId1866" Type="http://schemas.openxmlformats.org/officeDocument/2006/relationships/hyperlink" Target="http://vocab.nerc.ac.uk/collection/L22/current/" TargetMode="External"/><Relationship Id="rId1519" Type="http://schemas.openxmlformats.org/officeDocument/2006/relationships/hyperlink" Target="http://vocab.nerc.ac.uk/collection/L22/current/" TargetMode="External"/><Relationship Id="rId1726" Type="http://schemas.openxmlformats.org/officeDocument/2006/relationships/hyperlink" Target="http://vocab.nerc.ac.uk/collection/L22/current/" TargetMode="External"/><Relationship Id="rId1933" Type="http://schemas.openxmlformats.org/officeDocument/2006/relationships/hyperlink" Target="http://vocab.nerc.ac.uk/collection/L22/current/" TargetMode="External"/><Relationship Id="rId18" Type="http://schemas.openxmlformats.org/officeDocument/2006/relationships/hyperlink" Target="http://vocab.nerc.ac.uk/collection/L22/current/TOOL0031/" TargetMode="External"/><Relationship Id="rId2195" Type="http://schemas.openxmlformats.org/officeDocument/2006/relationships/hyperlink" Target="http://vocab.nerc.ac.uk/collection/L22/current/" TargetMode="External"/><Relationship Id="rId167" Type="http://schemas.openxmlformats.org/officeDocument/2006/relationships/hyperlink" Target="http://vocab.nerc.ac.uk/collection/L22/current/TOOL0504/" TargetMode="External"/><Relationship Id="rId374" Type="http://schemas.openxmlformats.org/officeDocument/2006/relationships/hyperlink" Target="http://vocab.nerc.ac.uk/collection/L22/current/TOOL0738/" TargetMode="External"/><Relationship Id="rId581" Type="http://schemas.openxmlformats.org/officeDocument/2006/relationships/hyperlink" Target="http://vocab.nerc.ac.uk/collection/L22/current/TOOL1036/" TargetMode="External"/><Relationship Id="rId2055" Type="http://schemas.openxmlformats.org/officeDocument/2006/relationships/hyperlink" Target="http://vocab.nerc.ac.uk/collection/L22/current/" TargetMode="External"/><Relationship Id="rId2262" Type="http://schemas.openxmlformats.org/officeDocument/2006/relationships/hyperlink" Target="http://vocab.nerc.ac.uk/collection/L22/current/" TargetMode="External"/><Relationship Id="rId234" Type="http://schemas.openxmlformats.org/officeDocument/2006/relationships/hyperlink" Target="http://vocab.nerc.ac.uk/collection/L22/current/TOOL0985/" TargetMode="External"/><Relationship Id="rId679" Type="http://schemas.openxmlformats.org/officeDocument/2006/relationships/hyperlink" Target="http://vocab.nerc.ac.uk/collection/L22/current/TOOL1038/" TargetMode="External"/><Relationship Id="rId886" Type="http://schemas.openxmlformats.org/officeDocument/2006/relationships/hyperlink" Target="http://vocab.nerc.ac.uk/collection/L22/current/" TargetMode="External"/><Relationship Id="rId2" Type="http://schemas.openxmlformats.org/officeDocument/2006/relationships/hyperlink" Target="http://vocab.nerc.ac.uk/collection/L22/current/TOOL0969/" TargetMode="External"/><Relationship Id="rId441" Type="http://schemas.openxmlformats.org/officeDocument/2006/relationships/hyperlink" Target="http://vocab.nerc.ac.uk/collection/L22/current/TOOL0746/" TargetMode="External"/><Relationship Id="rId539" Type="http://schemas.openxmlformats.org/officeDocument/2006/relationships/hyperlink" Target="http://vocab.nerc.ac.uk/collection/L22/current/TOOL0595/" TargetMode="External"/><Relationship Id="rId746" Type="http://schemas.openxmlformats.org/officeDocument/2006/relationships/hyperlink" Target="http://vocab.nerc.ac.uk/collection/L22/current/TOOL0817/" TargetMode="External"/><Relationship Id="rId1071" Type="http://schemas.openxmlformats.org/officeDocument/2006/relationships/hyperlink" Target="http://vocab.nerc.ac.uk/collection/L22/current/" TargetMode="External"/><Relationship Id="rId1169" Type="http://schemas.openxmlformats.org/officeDocument/2006/relationships/hyperlink" Target="http://vocab.nerc.ac.uk/collection/L22/current/" TargetMode="External"/><Relationship Id="rId1376" Type="http://schemas.openxmlformats.org/officeDocument/2006/relationships/hyperlink" Target="http://vocab.nerc.ac.uk/collection/L22/current/" TargetMode="External"/><Relationship Id="rId1583" Type="http://schemas.openxmlformats.org/officeDocument/2006/relationships/hyperlink" Target="http://vocab.nerc.ac.uk/collection/L22/current/" TargetMode="External"/><Relationship Id="rId2122" Type="http://schemas.openxmlformats.org/officeDocument/2006/relationships/hyperlink" Target="http://vocab.nerc.ac.uk/collection/L22/current/" TargetMode="External"/><Relationship Id="rId301" Type="http://schemas.openxmlformats.org/officeDocument/2006/relationships/hyperlink" Target="http://vocab.nerc.ac.uk/collection/L22/current/TOOL0803/" TargetMode="External"/><Relationship Id="rId953" Type="http://schemas.openxmlformats.org/officeDocument/2006/relationships/hyperlink" Target="http://vocab.nerc.ac.uk/collection/L22/current/" TargetMode="External"/><Relationship Id="rId1029" Type="http://schemas.openxmlformats.org/officeDocument/2006/relationships/hyperlink" Target="http://vocab.nerc.ac.uk/collection/L22/current/" TargetMode="External"/><Relationship Id="rId1236" Type="http://schemas.openxmlformats.org/officeDocument/2006/relationships/hyperlink" Target="http://vocab.nerc.ac.uk/collection/L22/current/" TargetMode="External"/><Relationship Id="rId1790" Type="http://schemas.openxmlformats.org/officeDocument/2006/relationships/hyperlink" Target="http://vocab.nerc.ac.uk/collection/L22/current/" TargetMode="External"/><Relationship Id="rId1888" Type="http://schemas.openxmlformats.org/officeDocument/2006/relationships/hyperlink" Target="http://vocab.nerc.ac.uk/collection/L22/current/" TargetMode="External"/><Relationship Id="rId82" Type="http://schemas.openxmlformats.org/officeDocument/2006/relationships/hyperlink" Target="http://vocab.nerc.ac.uk/collection/L22/current/TOOL0390/" TargetMode="External"/><Relationship Id="rId606" Type="http://schemas.openxmlformats.org/officeDocument/2006/relationships/hyperlink" Target="http://vocab.nerc.ac.uk/collection/L22/current/TOOL0405/" TargetMode="External"/><Relationship Id="rId813" Type="http://schemas.openxmlformats.org/officeDocument/2006/relationships/hyperlink" Target="http://vocab.nerc.ac.uk/collection/L22/current/" TargetMode="External"/><Relationship Id="rId1443" Type="http://schemas.openxmlformats.org/officeDocument/2006/relationships/hyperlink" Target="http://vocab.nerc.ac.uk/collection/L22/current/" TargetMode="External"/><Relationship Id="rId1650" Type="http://schemas.openxmlformats.org/officeDocument/2006/relationships/hyperlink" Target="http://vocab.nerc.ac.uk/collection/L22/current/" TargetMode="External"/><Relationship Id="rId1748" Type="http://schemas.openxmlformats.org/officeDocument/2006/relationships/hyperlink" Target="http://vocab.nerc.ac.uk/collection/L22/current/" TargetMode="External"/><Relationship Id="rId1303" Type="http://schemas.openxmlformats.org/officeDocument/2006/relationships/hyperlink" Target="http://vocab.nerc.ac.uk/collection/L22/current/" TargetMode="External"/><Relationship Id="rId1510" Type="http://schemas.openxmlformats.org/officeDocument/2006/relationships/hyperlink" Target="http://vocab.nerc.ac.uk/collection/L22/current/" TargetMode="External"/><Relationship Id="rId1955" Type="http://schemas.openxmlformats.org/officeDocument/2006/relationships/hyperlink" Target="http://vocab.nerc.ac.uk/collection/L22/current/" TargetMode="External"/><Relationship Id="rId1608" Type="http://schemas.openxmlformats.org/officeDocument/2006/relationships/hyperlink" Target="http://vocab.nerc.ac.uk/collection/L22/current/" TargetMode="External"/><Relationship Id="rId1815" Type="http://schemas.openxmlformats.org/officeDocument/2006/relationships/hyperlink" Target="http://vocab.nerc.ac.uk/collection/L22/current/" TargetMode="External"/><Relationship Id="rId189" Type="http://schemas.openxmlformats.org/officeDocument/2006/relationships/hyperlink" Target="http://vocab.nerc.ac.uk/collection/L22/current/NETT0019/" TargetMode="External"/><Relationship Id="rId396" Type="http://schemas.openxmlformats.org/officeDocument/2006/relationships/hyperlink" Target="http://vocab.nerc.ac.uk/collection/L22/current/TOOL0154/" TargetMode="External"/><Relationship Id="rId2077" Type="http://schemas.openxmlformats.org/officeDocument/2006/relationships/hyperlink" Target="http://vocab.nerc.ac.uk/collection/L22/current/" TargetMode="External"/><Relationship Id="rId2284" Type="http://schemas.openxmlformats.org/officeDocument/2006/relationships/hyperlink" Target="http://vocab.nerc.ac.uk/collection/L22/current/" TargetMode="External"/><Relationship Id="rId256" Type="http://schemas.openxmlformats.org/officeDocument/2006/relationships/hyperlink" Target="http://vocab.nerc.ac.uk/collection/L22/current/TOOL0593/" TargetMode="External"/><Relationship Id="rId463" Type="http://schemas.openxmlformats.org/officeDocument/2006/relationships/hyperlink" Target="http://vocab.nerc.ac.uk/collection/L22/current/TOOL0848/" TargetMode="External"/><Relationship Id="rId670" Type="http://schemas.openxmlformats.org/officeDocument/2006/relationships/hyperlink" Target="http://vocab.nerc.ac.uk/collection/L22/current/TOOL0778/" TargetMode="External"/><Relationship Id="rId1093" Type="http://schemas.openxmlformats.org/officeDocument/2006/relationships/hyperlink" Target="http://vocab.nerc.ac.uk/collection/L22/current/" TargetMode="External"/><Relationship Id="rId2144" Type="http://schemas.openxmlformats.org/officeDocument/2006/relationships/hyperlink" Target="http://vocab.nerc.ac.uk/collection/L22/current/" TargetMode="External"/><Relationship Id="rId2351" Type="http://schemas.openxmlformats.org/officeDocument/2006/relationships/hyperlink" Target="http://vocab.nerc.ac.uk/collection/L22/current/" TargetMode="External"/><Relationship Id="rId116" Type="http://schemas.openxmlformats.org/officeDocument/2006/relationships/hyperlink" Target="http://vocab.nerc.ac.uk/collection/L22/current/TOOL0521/" TargetMode="External"/><Relationship Id="rId323" Type="http://schemas.openxmlformats.org/officeDocument/2006/relationships/hyperlink" Target="http://vocab.nerc.ac.uk/collection/L22/current/TOOL0336/" TargetMode="External"/><Relationship Id="rId530" Type="http://schemas.openxmlformats.org/officeDocument/2006/relationships/hyperlink" Target="http://vocab.nerc.ac.uk/collection/L22/current/TOOL0149/" TargetMode="External"/><Relationship Id="rId768" Type="http://schemas.openxmlformats.org/officeDocument/2006/relationships/hyperlink" Target="http://vocab.nerc.ac.uk/collection/L22/current/TOOL0769/" TargetMode="External"/><Relationship Id="rId975" Type="http://schemas.openxmlformats.org/officeDocument/2006/relationships/hyperlink" Target="http://vocab.nerc.ac.uk/collection/L22/current/" TargetMode="External"/><Relationship Id="rId1160" Type="http://schemas.openxmlformats.org/officeDocument/2006/relationships/hyperlink" Target="http://vocab.nerc.ac.uk/collection/L22/current/" TargetMode="External"/><Relationship Id="rId1398" Type="http://schemas.openxmlformats.org/officeDocument/2006/relationships/hyperlink" Target="http://vocab.nerc.ac.uk/collection/L22/current/" TargetMode="External"/><Relationship Id="rId2004" Type="http://schemas.openxmlformats.org/officeDocument/2006/relationships/hyperlink" Target="http://vocab.nerc.ac.uk/collection/L22/current/" TargetMode="External"/><Relationship Id="rId2211" Type="http://schemas.openxmlformats.org/officeDocument/2006/relationships/hyperlink" Target="http://vocab.nerc.ac.uk/collection/L22/current/" TargetMode="External"/><Relationship Id="rId628" Type="http://schemas.openxmlformats.org/officeDocument/2006/relationships/hyperlink" Target="http://vocab.nerc.ac.uk/collection/L22/current/TOOL0412/" TargetMode="External"/><Relationship Id="rId835" Type="http://schemas.openxmlformats.org/officeDocument/2006/relationships/hyperlink" Target="http://vocab.nerc.ac.uk/collection/L22/current/" TargetMode="External"/><Relationship Id="rId1258" Type="http://schemas.openxmlformats.org/officeDocument/2006/relationships/hyperlink" Target="http://vocab.nerc.ac.uk/collection/L22/current/" TargetMode="External"/><Relationship Id="rId1465" Type="http://schemas.openxmlformats.org/officeDocument/2006/relationships/hyperlink" Target="http://vocab.nerc.ac.uk/collection/L22/current/" TargetMode="External"/><Relationship Id="rId1672" Type="http://schemas.openxmlformats.org/officeDocument/2006/relationships/hyperlink" Target="http://vocab.nerc.ac.uk/collection/L22/current/" TargetMode="External"/><Relationship Id="rId2309" Type="http://schemas.openxmlformats.org/officeDocument/2006/relationships/hyperlink" Target="http://vocab.nerc.ac.uk/collection/L22/current/" TargetMode="External"/><Relationship Id="rId1020" Type="http://schemas.openxmlformats.org/officeDocument/2006/relationships/hyperlink" Target="http://vocab.nerc.ac.uk/collection/L22/current/" TargetMode="External"/><Relationship Id="rId1118" Type="http://schemas.openxmlformats.org/officeDocument/2006/relationships/hyperlink" Target="http://vocab.nerc.ac.uk/collection/L22/current/" TargetMode="External"/><Relationship Id="rId1325" Type="http://schemas.openxmlformats.org/officeDocument/2006/relationships/hyperlink" Target="http://vocab.nerc.ac.uk/collection/L22/current/" TargetMode="External"/><Relationship Id="rId1532" Type="http://schemas.openxmlformats.org/officeDocument/2006/relationships/hyperlink" Target="http://vocab.nerc.ac.uk/collection/L22/current/" TargetMode="External"/><Relationship Id="rId1977" Type="http://schemas.openxmlformats.org/officeDocument/2006/relationships/hyperlink" Target="http://vocab.nerc.ac.uk/collection/L22/current/" TargetMode="External"/><Relationship Id="rId902" Type="http://schemas.openxmlformats.org/officeDocument/2006/relationships/hyperlink" Target="http://vocab.nerc.ac.uk/collection/L22/current/" TargetMode="External"/><Relationship Id="rId1837" Type="http://schemas.openxmlformats.org/officeDocument/2006/relationships/hyperlink" Target="http://vocab.nerc.ac.uk/collection/L22/current/" TargetMode="External"/><Relationship Id="rId31" Type="http://schemas.openxmlformats.org/officeDocument/2006/relationships/hyperlink" Target="http://vocab.nerc.ac.uk/collection/L22/current/NETT0001/" TargetMode="External"/><Relationship Id="rId2099" Type="http://schemas.openxmlformats.org/officeDocument/2006/relationships/hyperlink" Target="http://vocab.nerc.ac.uk/collection/L22/current/" TargetMode="External"/><Relationship Id="rId180" Type="http://schemas.openxmlformats.org/officeDocument/2006/relationships/hyperlink" Target="http://vocab.nerc.ac.uk/collection/L22/current/TOOL0065/" TargetMode="External"/><Relationship Id="rId278" Type="http://schemas.openxmlformats.org/officeDocument/2006/relationships/hyperlink" Target="http://vocab.nerc.ac.uk/collection/L22/current/TOOL0348/" TargetMode="External"/><Relationship Id="rId1904" Type="http://schemas.openxmlformats.org/officeDocument/2006/relationships/hyperlink" Target="http://vocab.nerc.ac.uk/collection/L22/current/" TargetMode="External"/><Relationship Id="rId485" Type="http://schemas.openxmlformats.org/officeDocument/2006/relationships/hyperlink" Target="http://vocab.nerc.ac.uk/collection/L22/current/TOOL0262/" TargetMode="External"/><Relationship Id="rId692" Type="http://schemas.openxmlformats.org/officeDocument/2006/relationships/hyperlink" Target="http://vocab.nerc.ac.uk/collection/L22/current/TOOL0420/" TargetMode="External"/><Relationship Id="rId2166" Type="http://schemas.openxmlformats.org/officeDocument/2006/relationships/hyperlink" Target="http://vocab.nerc.ac.uk/collection/L22/current/" TargetMode="External"/><Relationship Id="rId2373" Type="http://schemas.openxmlformats.org/officeDocument/2006/relationships/hyperlink" Target="http://vocab.nerc.ac.uk/collection/L22/current/" TargetMode="External"/><Relationship Id="rId138" Type="http://schemas.openxmlformats.org/officeDocument/2006/relationships/hyperlink" Target="http://vocab.nerc.ac.uk/collection/L22/current/NETT0014/" TargetMode="External"/><Relationship Id="rId345" Type="http://schemas.openxmlformats.org/officeDocument/2006/relationships/hyperlink" Target="http://vocab.nerc.ac.uk/collection/L22/current/TOOL0558/" TargetMode="External"/><Relationship Id="rId552" Type="http://schemas.openxmlformats.org/officeDocument/2006/relationships/hyperlink" Target="http://vocab.nerc.ac.uk/collection/L22/current/TOOL0722/" TargetMode="External"/><Relationship Id="rId997" Type="http://schemas.openxmlformats.org/officeDocument/2006/relationships/hyperlink" Target="http://vocab.nerc.ac.uk/collection/L22/current/" TargetMode="External"/><Relationship Id="rId1182" Type="http://schemas.openxmlformats.org/officeDocument/2006/relationships/hyperlink" Target="http://vocab.nerc.ac.uk/collection/L22/current/" TargetMode="External"/><Relationship Id="rId2026" Type="http://schemas.openxmlformats.org/officeDocument/2006/relationships/hyperlink" Target="http://vocab.nerc.ac.uk/collection/L22/current/" TargetMode="External"/><Relationship Id="rId2233" Type="http://schemas.openxmlformats.org/officeDocument/2006/relationships/hyperlink" Target="http://vocab.nerc.ac.uk/collection/L22/current/" TargetMode="External"/><Relationship Id="rId205" Type="http://schemas.openxmlformats.org/officeDocument/2006/relationships/hyperlink" Target="http://vocab.nerc.ac.uk/collection/L22/current/TOOL0563/" TargetMode="External"/><Relationship Id="rId412" Type="http://schemas.openxmlformats.org/officeDocument/2006/relationships/hyperlink" Target="http://vocab.nerc.ac.uk/collection/L22/current/TOOL0922/" TargetMode="External"/><Relationship Id="rId857" Type="http://schemas.openxmlformats.org/officeDocument/2006/relationships/hyperlink" Target="http://vocab.nerc.ac.uk/collection/L22/current/" TargetMode="External"/><Relationship Id="rId1042" Type="http://schemas.openxmlformats.org/officeDocument/2006/relationships/hyperlink" Target="http://vocab.nerc.ac.uk/collection/L22/current/" TargetMode="External"/><Relationship Id="rId1487" Type="http://schemas.openxmlformats.org/officeDocument/2006/relationships/hyperlink" Target="http://vocab.nerc.ac.uk/collection/L22/current/" TargetMode="External"/><Relationship Id="rId1694" Type="http://schemas.openxmlformats.org/officeDocument/2006/relationships/hyperlink" Target="http://vocab.nerc.ac.uk/collection/L22/current/" TargetMode="External"/><Relationship Id="rId2300" Type="http://schemas.openxmlformats.org/officeDocument/2006/relationships/hyperlink" Target="http://vocab.nerc.ac.uk/collection/L22/current/" TargetMode="External"/><Relationship Id="rId717" Type="http://schemas.openxmlformats.org/officeDocument/2006/relationships/hyperlink" Target="http://vocab.nerc.ac.uk/collection/L22/current/NETT0140/" TargetMode="External"/><Relationship Id="rId924" Type="http://schemas.openxmlformats.org/officeDocument/2006/relationships/hyperlink" Target="http://vocab.nerc.ac.uk/collection/L22/current/" TargetMode="External"/><Relationship Id="rId1347" Type="http://schemas.openxmlformats.org/officeDocument/2006/relationships/hyperlink" Target="http://vocab.nerc.ac.uk/collection/L22/current/" TargetMode="External"/><Relationship Id="rId1554" Type="http://schemas.openxmlformats.org/officeDocument/2006/relationships/hyperlink" Target="http://vocab.nerc.ac.uk/collection/L22/current/" TargetMode="External"/><Relationship Id="rId1761" Type="http://schemas.openxmlformats.org/officeDocument/2006/relationships/hyperlink" Target="http://vocab.nerc.ac.uk/collection/L22/current/" TargetMode="External"/><Relationship Id="rId1999" Type="http://schemas.openxmlformats.org/officeDocument/2006/relationships/hyperlink" Target="http://vocab.nerc.ac.uk/collection/L22/current/" TargetMode="External"/><Relationship Id="rId53" Type="http://schemas.openxmlformats.org/officeDocument/2006/relationships/hyperlink" Target="http://vocab.nerc.ac.uk/collection/L22/current/TOOL1134/" TargetMode="External"/><Relationship Id="rId1207" Type="http://schemas.openxmlformats.org/officeDocument/2006/relationships/hyperlink" Target="http://vocab.nerc.ac.uk/collection/L22/current/" TargetMode="External"/><Relationship Id="rId1414" Type="http://schemas.openxmlformats.org/officeDocument/2006/relationships/hyperlink" Target="http://vocab.nerc.ac.uk/collection/L22/current/" TargetMode="External"/><Relationship Id="rId1621" Type="http://schemas.openxmlformats.org/officeDocument/2006/relationships/hyperlink" Target="http://vocab.nerc.ac.uk/collection/L22/current/" TargetMode="External"/><Relationship Id="rId1859" Type="http://schemas.openxmlformats.org/officeDocument/2006/relationships/hyperlink" Target="http://vocab.nerc.ac.uk/collection/L22/current/" TargetMode="External"/><Relationship Id="rId1719" Type="http://schemas.openxmlformats.org/officeDocument/2006/relationships/hyperlink" Target="http://vocab.nerc.ac.uk/collection/L22/current/" TargetMode="External"/><Relationship Id="rId1926" Type="http://schemas.openxmlformats.org/officeDocument/2006/relationships/hyperlink" Target="http://vocab.nerc.ac.uk/collection/L22/current/" TargetMode="External"/><Relationship Id="rId2090" Type="http://schemas.openxmlformats.org/officeDocument/2006/relationships/hyperlink" Target="http://vocab.nerc.ac.uk/collection/L22/current/" TargetMode="External"/><Relationship Id="rId2188" Type="http://schemas.openxmlformats.org/officeDocument/2006/relationships/hyperlink" Target="http://vocab.nerc.ac.uk/collection/L22/current/" TargetMode="External"/><Relationship Id="rId2395" Type="http://schemas.openxmlformats.org/officeDocument/2006/relationships/hyperlink" Target="http://dd.eionet.europa.eu/vocabulary/biodiversity/n2000habitats/" TargetMode="External"/><Relationship Id="rId367" Type="http://schemas.openxmlformats.org/officeDocument/2006/relationships/hyperlink" Target="http://vocab.nerc.ac.uk/collection/L22/current/NETT0069/" TargetMode="External"/><Relationship Id="rId574" Type="http://schemas.openxmlformats.org/officeDocument/2006/relationships/hyperlink" Target="http://vocab.nerc.ac.uk/collection/L22/current/NETT0053/" TargetMode="External"/><Relationship Id="rId2048" Type="http://schemas.openxmlformats.org/officeDocument/2006/relationships/hyperlink" Target="http://vocab.nerc.ac.uk/collection/L22/current/" TargetMode="External"/><Relationship Id="rId2255" Type="http://schemas.openxmlformats.org/officeDocument/2006/relationships/hyperlink" Target="http://vocab.nerc.ac.uk/collection/L22/current/" TargetMode="External"/><Relationship Id="rId227" Type="http://schemas.openxmlformats.org/officeDocument/2006/relationships/hyperlink" Target="http://vocab.nerc.ac.uk/collection/L22/current/NETT0032/" TargetMode="External"/><Relationship Id="rId781" Type="http://schemas.openxmlformats.org/officeDocument/2006/relationships/hyperlink" Target="http://vocab.nerc.ac.uk/collection/L22/current/TOOL0882/" TargetMode="External"/><Relationship Id="rId879" Type="http://schemas.openxmlformats.org/officeDocument/2006/relationships/hyperlink" Target="http://vocab.nerc.ac.uk/collection/L22/current/" TargetMode="External"/><Relationship Id="rId434" Type="http://schemas.openxmlformats.org/officeDocument/2006/relationships/hyperlink" Target="http://vocab.nerc.ac.uk/collection/L22/current/TOOL0384/" TargetMode="External"/><Relationship Id="rId641" Type="http://schemas.openxmlformats.org/officeDocument/2006/relationships/hyperlink" Target="http://vocab.nerc.ac.uk/collection/L22/current/TOOL0905/" TargetMode="External"/><Relationship Id="rId739" Type="http://schemas.openxmlformats.org/officeDocument/2006/relationships/hyperlink" Target="http://vocab.nerc.ac.uk/collection/L22/current/TOOL0473/" TargetMode="External"/><Relationship Id="rId1064" Type="http://schemas.openxmlformats.org/officeDocument/2006/relationships/hyperlink" Target="http://vocab.nerc.ac.uk/collection/L22/current/" TargetMode="External"/><Relationship Id="rId1271" Type="http://schemas.openxmlformats.org/officeDocument/2006/relationships/hyperlink" Target="http://vocab.nerc.ac.uk/collection/L22/current/" TargetMode="External"/><Relationship Id="rId1369" Type="http://schemas.openxmlformats.org/officeDocument/2006/relationships/hyperlink" Target="http://vocab.nerc.ac.uk/collection/L22/current/" TargetMode="External"/><Relationship Id="rId1576" Type="http://schemas.openxmlformats.org/officeDocument/2006/relationships/hyperlink" Target="http://vocab.nerc.ac.uk/collection/L22/current/" TargetMode="External"/><Relationship Id="rId2115" Type="http://schemas.openxmlformats.org/officeDocument/2006/relationships/hyperlink" Target="http://vocab.nerc.ac.uk/collection/L22/current/" TargetMode="External"/><Relationship Id="rId2322" Type="http://schemas.openxmlformats.org/officeDocument/2006/relationships/hyperlink" Target="http://vocab.nerc.ac.uk/collection/L22/current/" TargetMode="External"/><Relationship Id="rId501" Type="http://schemas.openxmlformats.org/officeDocument/2006/relationships/hyperlink" Target="http://vocab.nerc.ac.uk/collection/L22/current/TOOL0333/" TargetMode="External"/><Relationship Id="rId946" Type="http://schemas.openxmlformats.org/officeDocument/2006/relationships/hyperlink" Target="http://vocab.nerc.ac.uk/collection/L22/current/" TargetMode="External"/><Relationship Id="rId1131" Type="http://schemas.openxmlformats.org/officeDocument/2006/relationships/hyperlink" Target="http://vocab.nerc.ac.uk/collection/L22/current/" TargetMode="External"/><Relationship Id="rId1229" Type="http://schemas.openxmlformats.org/officeDocument/2006/relationships/hyperlink" Target="http://vocab.nerc.ac.uk/collection/L22/current/" TargetMode="External"/><Relationship Id="rId1783" Type="http://schemas.openxmlformats.org/officeDocument/2006/relationships/hyperlink" Target="http://vocab.nerc.ac.uk/collection/L22/current/" TargetMode="External"/><Relationship Id="rId1990" Type="http://schemas.openxmlformats.org/officeDocument/2006/relationships/hyperlink" Target="http://vocab.nerc.ac.uk/collection/L22/current/" TargetMode="External"/><Relationship Id="rId75" Type="http://schemas.openxmlformats.org/officeDocument/2006/relationships/hyperlink" Target="http://vocab.nerc.ac.uk/collection/L22/current/TOOL0152/" TargetMode="External"/><Relationship Id="rId806" Type="http://schemas.openxmlformats.org/officeDocument/2006/relationships/hyperlink" Target="http://vocab.nerc.ac.uk/collection/L22/current/" TargetMode="External"/><Relationship Id="rId1436" Type="http://schemas.openxmlformats.org/officeDocument/2006/relationships/hyperlink" Target="http://vocab.nerc.ac.uk/collection/L22/current/" TargetMode="External"/><Relationship Id="rId1643" Type="http://schemas.openxmlformats.org/officeDocument/2006/relationships/hyperlink" Target="http://vocab.nerc.ac.uk/collection/L22/current/" TargetMode="External"/><Relationship Id="rId1850" Type="http://schemas.openxmlformats.org/officeDocument/2006/relationships/hyperlink" Target="http://vocab.nerc.ac.uk/collection/L22/current/" TargetMode="External"/><Relationship Id="rId1503" Type="http://schemas.openxmlformats.org/officeDocument/2006/relationships/hyperlink" Target="http://vocab.nerc.ac.uk/collection/L22/current/" TargetMode="External"/><Relationship Id="rId1710" Type="http://schemas.openxmlformats.org/officeDocument/2006/relationships/hyperlink" Target="http://vocab.nerc.ac.uk/collection/L22/current/" TargetMode="External"/><Relationship Id="rId1948" Type="http://schemas.openxmlformats.org/officeDocument/2006/relationships/hyperlink" Target="http://vocab.nerc.ac.uk/collection/L22/current/" TargetMode="External"/><Relationship Id="rId291" Type="http://schemas.openxmlformats.org/officeDocument/2006/relationships/hyperlink" Target="http://vocab.nerc.ac.uk/collection/L22/current/TOOL0789/" TargetMode="External"/><Relationship Id="rId1808" Type="http://schemas.openxmlformats.org/officeDocument/2006/relationships/hyperlink" Target="http://vocab.nerc.ac.uk/collection/L22/current/" TargetMode="External"/><Relationship Id="rId151" Type="http://schemas.openxmlformats.org/officeDocument/2006/relationships/hyperlink" Target="http://vocab.nerc.ac.uk/collection/L22/current/TOOL0742/" TargetMode="External"/><Relationship Id="rId389" Type="http://schemas.openxmlformats.org/officeDocument/2006/relationships/hyperlink" Target="http://vocab.nerc.ac.uk/collection/L22/current/TOOL0360/" TargetMode="External"/><Relationship Id="rId596" Type="http://schemas.openxmlformats.org/officeDocument/2006/relationships/hyperlink" Target="http://vocab.nerc.ac.uk/collection/L22/current/TOOL0806/" TargetMode="External"/><Relationship Id="rId2277" Type="http://schemas.openxmlformats.org/officeDocument/2006/relationships/hyperlink" Target="http://vocab.nerc.ac.uk/collection/L22/current/" TargetMode="External"/><Relationship Id="rId249" Type="http://schemas.openxmlformats.org/officeDocument/2006/relationships/hyperlink" Target="http://vocab.nerc.ac.uk/collection/L22/current/NETT0041/" TargetMode="External"/><Relationship Id="rId456" Type="http://schemas.openxmlformats.org/officeDocument/2006/relationships/hyperlink" Target="http://vocab.nerc.ac.uk/collection/L22/current/TOOL0458/" TargetMode="External"/><Relationship Id="rId663" Type="http://schemas.openxmlformats.org/officeDocument/2006/relationships/hyperlink" Target="http://vocab.nerc.ac.uk/collection/L22/current/TOOL0964/" TargetMode="External"/><Relationship Id="rId870" Type="http://schemas.openxmlformats.org/officeDocument/2006/relationships/hyperlink" Target="http://vocab.nerc.ac.uk/collection/L22/current/" TargetMode="External"/><Relationship Id="rId1086" Type="http://schemas.openxmlformats.org/officeDocument/2006/relationships/hyperlink" Target="http://vocab.nerc.ac.uk/collection/L22/current/" TargetMode="External"/><Relationship Id="rId1293" Type="http://schemas.openxmlformats.org/officeDocument/2006/relationships/hyperlink" Target="http://vocab.nerc.ac.uk/collection/L22/current/" TargetMode="External"/><Relationship Id="rId2137" Type="http://schemas.openxmlformats.org/officeDocument/2006/relationships/hyperlink" Target="http://vocab.nerc.ac.uk/collection/L22/current/" TargetMode="External"/><Relationship Id="rId2344" Type="http://schemas.openxmlformats.org/officeDocument/2006/relationships/hyperlink" Target="http://vocab.nerc.ac.uk/collection/L22/current/" TargetMode="External"/><Relationship Id="rId109" Type="http://schemas.openxmlformats.org/officeDocument/2006/relationships/hyperlink" Target="http://vocab.nerc.ac.uk/collection/L22/current/TOOL0281/" TargetMode="External"/><Relationship Id="rId316" Type="http://schemas.openxmlformats.org/officeDocument/2006/relationships/hyperlink" Target="http://vocab.nerc.ac.uk/collection/L22/current/TOOL0556/" TargetMode="External"/><Relationship Id="rId523" Type="http://schemas.openxmlformats.org/officeDocument/2006/relationships/hyperlink" Target="http://vocab.nerc.ac.uk/collection/L22/current/TOOL0787/" TargetMode="External"/><Relationship Id="rId968" Type="http://schemas.openxmlformats.org/officeDocument/2006/relationships/hyperlink" Target="http://vocab.nerc.ac.uk/collection/L22/current/" TargetMode="External"/><Relationship Id="rId1153" Type="http://schemas.openxmlformats.org/officeDocument/2006/relationships/hyperlink" Target="http://vocab.nerc.ac.uk/collection/L22/current/" TargetMode="External"/><Relationship Id="rId1598" Type="http://schemas.openxmlformats.org/officeDocument/2006/relationships/hyperlink" Target="http://vocab.nerc.ac.uk/collection/L22/current/" TargetMode="External"/><Relationship Id="rId2204" Type="http://schemas.openxmlformats.org/officeDocument/2006/relationships/hyperlink" Target="http://vocab.nerc.ac.uk/collection/L22/current/" TargetMode="External"/><Relationship Id="rId97" Type="http://schemas.openxmlformats.org/officeDocument/2006/relationships/hyperlink" Target="http://vocab.nerc.ac.uk/collection/L22/current/NETT0005/" TargetMode="External"/><Relationship Id="rId730" Type="http://schemas.openxmlformats.org/officeDocument/2006/relationships/hyperlink" Target="http://vocab.nerc.ac.uk/collection/L22/current/TOOL0548/" TargetMode="External"/><Relationship Id="rId828" Type="http://schemas.openxmlformats.org/officeDocument/2006/relationships/hyperlink" Target="http://vocab.nerc.ac.uk/collection/L22/current/" TargetMode="External"/><Relationship Id="rId1013" Type="http://schemas.openxmlformats.org/officeDocument/2006/relationships/hyperlink" Target="http://vocab.nerc.ac.uk/collection/L22/current/" TargetMode="External"/><Relationship Id="rId1360" Type="http://schemas.openxmlformats.org/officeDocument/2006/relationships/hyperlink" Target="http://vocab.nerc.ac.uk/collection/L22/current/" TargetMode="External"/><Relationship Id="rId1458" Type="http://schemas.openxmlformats.org/officeDocument/2006/relationships/hyperlink" Target="http://vocab.nerc.ac.uk/collection/L22/current/" TargetMode="External"/><Relationship Id="rId1665" Type="http://schemas.openxmlformats.org/officeDocument/2006/relationships/hyperlink" Target="http://vocab.nerc.ac.uk/collection/L22/current/" TargetMode="External"/><Relationship Id="rId1872" Type="http://schemas.openxmlformats.org/officeDocument/2006/relationships/hyperlink" Target="http://vocab.nerc.ac.uk/collection/L22/current/" TargetMode="External"/><Relationship Id="rId1220" Type="http://schemas.openxmlformats.org/officeDocument/2006/relationships/hyperlink" Target="http://vocab.nerc.ac.uk/collection/L22/current/" TargetMode="External"/><Relationship Id="rId1318" Type="http://schemas.openxmlformats.org/officeDocument/2006/relationships/hyperlink" Target="http://vocab.nerc.ac.uk/collection/L22/current/" TargetMode="External"/><Relationship Id="rId1525" Type="http://schemas.openxmlformats.org/officeDocument/2006/relationships/hyperlink" Target="http://vocab.nerc.ac.uk/collection/L22/current/" TargetMode="External"/><Relationship Id="rId1732" Type="http://schemas.openxmlformats.org/officeDocument/2006/relationships/hyperlink" Target="http://vocab.nerc.ac.uk/collection/L22/current/" TargetMode="External"/><Relationship Id="rId24" Type="http://schemas.openxmlformats.org/officeDocument/2006/relationships/hyperlink" Target="http://vocab.nerc.ac.uk/collection/L22/current/TOOL0171/" TargetMode="External"/><Relationship Id="rId2299" Type="http://schemas.openxmlformats.org/officeDocument/2006/relationships/hyperlink" Target="http://vocab.nerc.ac.uk/collection/L22/current/" TargetMode="External"/><Relationship Id="rId173" Type="http://schemas.openxmlformats.org/officeDocument/2006/relationships/hyperlink" Target="http://vocab.nerc.ac.uk/collection/L22/current/TOOL0142/" TargetMode="External"/><Relationship Id="rId380" Type="http://schemas.openxmlformats.org/officeDocument/2006/relationships/hyperlink" Target="http://vocab.nerc.ac.uk/collection/L22/current/TOOL0304/" TargetMode="External"/><Relationship Id="rId2061" Type="http://schemas.openxmlformats.org/officeDocument/2006/relationships/hyperlink" Target="http://vocab.nerc.ac.uk/collection/L22/current/" TargetMode="External"/><Relationship Id="rId240" Type="http://schemas.openxmlformats.org/officeDocument/2006/relationships/hyperlink" Target="http://vocab.nerc.ac.uk/collection/L22/current/NETT0036/" TargetMode="External"/><Relationship Id="rId478" Type="http://schemas.openxmlformats.org/officeDocument/2006/relationships/hyperlink" Target="http://vocab.nerc.ac.uk/collection/L22/current/TOOL0493/" TargetMode="External"/><Relationship Id="rId685" Type="http://schemas.openxmlformats.org/officeDocument/2006/relationships/hyperlink" Target="http://vocab.nerc.ac.uk/collection/L22/current/TOOL1039/" TargetMode="External"/><Relationship Id="rId892" Type="http://schemas.openxmlformats.org/officeDocument/2006/relationships/hyperlink" Target="http://vocab.nerc.ac.uk/collection/L22/current/" TargetMode="External"/><Relationship Id="rId2159" Type="http://schemas.openxmlformats.org/officeDocument/2006/relationships/hyperlink" Target="http://vocab.nerc.ac.uk/collection/L22/current/" TargetMode="External"/><Relationship Id="rId2366" Type="http://schemas.openxmlformats.org/officeDocument/2006/relationships/hyperlink" Target="http://vocab.nerc.ac.uk/collection/L22/current/" TargetMode="External"/><Relationship Id="rId100" Type="http://schemas.openxmlformats.org/officeDocument/2006/relationships/hyperlink" Target="http://vocab.nerc.ac.uk/collection/L22/current/TOOL1114/" TargetMode="External"/><Relationship Id="rId338" Type="http://schemas.openxmlformats.org/officeDocument/2006/relationships/hyperlink" Target="http://vocab.nerc.ac.uk/collection/L22/current/TOOL1147/" TargetMode="External"/><Relationship Id="rId545" Type="http://schemas.openxmlformats.org/officeDocument/2006/relationships/hyperlink" Target="http://vocab.nerc.ac.uk/collection/L22/current/TOOL1137/" TargetMode="External"/><Relationship Id="rId752" Type="http://schemas.openxmlformats.org/officeDocument/2006/relationships/hyperlink" Target="http://vocab.nerc.ac.uk/collection/L22/current/TOOL0387/" TargetMode="External"/><Relationship Id="rId1175" Type="http://schemas.openxmlformats.org/officeDocument/2006/relationships/hyperlink" Target="http://vocab.nerc.ac.uk/collection/L22/current/" TargetMode="External"/><Relationship Id="rId1382" Type="http://schemas.openxmlformats.org/officeDocument/2006/relationships/hyperlink" Target="http://vocab.nerc.ac.uk/collection/L22/current/" TargetMode="External"/><Relationship Id="rId2019" Type="http://schemas.openxmlformats.org/officeDocument/2006/relationships/hyperlink" Target="http://vocab.nerc.ac.uk/collection/L22/current/" TargetMode="External"/><Relationship Id="rId2226" Type="http://schemas.openxmlformats.org/officeDocument/2006/relationships/hyperlink" Target="http://vocab.nerc.ac.uk/collection/L22/current/" TargetMode="External"/><Relationship Id="rId405" Type="http://schemas.openxmlformats.org/officeDocument/2006/relationships/hyperlink" Target="http://vocab.nerc.ac.uk/collection/L22/current/TOOL1126/" TargetMode="External"/><Relationship Id="rId612" Type="http://schemas.openxmlformats.org/officeDocument/2006/relationships/hyperlink" Target="http://vocab.nerc.ac.uk/collection/L22/current/TOOL0144/" TargetMode="External"/><Relationship Id="rId1035" Type="http://schemas.openxmlformats.org/officeDocument/2006/relationships/hyperlink" Target="http://vocab.nerc.ac.uk/collection/L22/current/" TargetMode="External"/><Relationship Id="rId1242" Type="http://schemas.openxmlformats.org/officeDocument/2006/relationships/hyperlink" Target="http://vocab.nerc.ac.uk/collection/L22/current/" TargetMode="External"/><Relationship Id="rId1687" Type="http://schemas.openxmlformats.org/officeDocument/2006/relationships/hyperlink" Target="http://vocab.nerc.ac.uk/collection/L22/current/" TargetMode="External"/><Relationship Id="rId1894" Type="http://schemas.openxmlformats.org/officeDocument/2006/relationships/hyperlink" Target="http://vocab.nerc.ac.uk/collection/L22/current/" TargetMode="External"/><Relationship Id="rId917" Type="http://schemas.openxmlformats.org/officeDocument/2006/relationships/hyperlink" Target="http://vocab.nerc.ac.uk/collection/L22/current/" TargetMode="External"/><Relationship Id="rId1102" Type="http://schemas.openxmlformats.org/officeDocument/2006/relationships/hyperlink" Target="http://vocab.nerc.ac.uk/collection/L22/current/" TargetMode="External"/><Relationship Id="rId1547" Type="http://schemas.openxmlformats.org/officeDocument/2006/relationships/hyperlink" Target="http://vocab.nerc.ac.uk/collection/L22/current/" TargetMode="External"/><Relationship Id="rId1754" Type="http://schemas.openxmlformats.org/officeDocument/2006/relationships/hyperlink" Target="http://vocab.nerc.ac.uk/collection/L22/current/" TargetMode="External"/><Relationship Id="rId1961" Type="http://schemas.openxmlformats.org/officeDocument/2006/relationships/hyperlink" Target="http://vocab.nerc.ac.uk/collection/L22/current/" TargetMode="External"/><Relationship Id="rId46" Type="http://schemas.openxmlformats.org/officeDocument/2006/relationships/hyperlink" Target="http://vocab.nerc.ac.uk/collection/L22/current/TOOL1118/" TargetMode="External"/><Relationship Id="rId1407" Type="http://schemas.openxmlformats.org/officeDocument/2006/relationships/hyperlink" Target="http://vocab.nerc.ac.uk/collection/L22/current/" TargetMode="External"/><Relationship Id="rId1614" Type="http://schemas.openxmlformats.org/officeDocument/2006/relationships/hyperlink" Target="http://vocab.nerc.ac.uk/collection/L22/current/" TargetMode="External"/><Relationship Id="rId1821" Type="http://schemas.openxmlformats.org/officeDocument/2006/relationships/hyperlink" Target="http://vocab.nerc.ac.uk/collection/L22/current/" TargetMode="External"/><Relationship Id="rId195" Type="http://schemas.openxmlformats.org/officeDocument/2006/relationships/hyperlink" Target="http://vocab.nerc.ac.uk/collection/L22/current/NETT0006/" TargetMode="External"/><Relationship Id="rId1919" Type="http://schemas.openxmlformats.org/officeDocument/2006/relationships/hyperlink" Target="http://vocab.nerc.ac.uk/collection/L22/current/" TargetMode="External"/><Relationship Id="rId2083" Type="http://schemas.openxmlformats.org/officeDocument/2006/relationships/hyperlink" Target="http://vocab.nerc.ac.uk/collection/L22/current/" TargetMode="External"/><Relationship Id="rId2290" Type="http://schemas.openxmlformats.org/officeDocument/2006/relationships/hyperlink" Target="http://vocab.nerc.ac.uk/collection/L22/current/" TargetMode="External"/><Relationship Id="rId2388" Type="http://schemas.openxmlformats.org/officeDocument/2006/relationships/hyperlink" Target="https://wedocs.unep.org/bitstream/handle/20.500.11822/7081/99ig12_5_eng.pdf?sequence=1&amp;isAllowed=y" TargetMode="External"/><Relationship Id="rId262" Type="http://schemas.openxmlformats.org/officeDocument/2006/relationships/hyperlink" Target="http://vocab.nerc.ac.uk/collection/L22/current/TOOL0428/" TargetMode="External"/><Relationship Id="rId567" Type="http://schemas.openxmlformats.org/officeDocument/2006/relationships/hyperlink" Target="http://vocab.nerc.ac.uk/collection/L22/current/NETT0098/" TargetMode="External"/><Relationship Id="rId1197" Type="http://schemas.openxmlformats.org/officeDocument/2006/relationships/hyperlink" Target="http://vocab.nerc.ac.uk/collection/L22/current/" TargetMode="External"/><Relationship Id="rId2150" Type="http://schemas.openxmlformats.org/officeDocument/2006/relationships/hyperlink" Target="http://vocab.nerc.ac.uk/collection/L22/current/" TargetMode="External"/><Relationship Id="rId2248" Type="http://schemas.openxmlformats.org/officeDocument/2006/relationships/hyperlink" Target="http://vocab.nerc.ac.uk/collection/L22/current/" TargetMode="External"/><Relationship Id="rId122" Type="http://schemas.openxmlformats.org/officeDocument/2006/relationships/hyperlink" Target="http://vocab.nerc.ac.uk/collection/L22/current/TOOL0811/" TargetMode="External"/><Relationship Id="rId774" Type="http://schemas.openxmlformats.org/officeDocument/2006/relationships/hyperlink" Target="http://vocab.nerc.ac.uk/collection/L22/current/TOOL0641/" TargetMode="External"/><Relationship Id="rId981" Type="http://schemas.openxmlformats.org/officeDocument/2006/relationships/hyperlink" Target="http://vocab.nerc.ac.uk/collection/L22/current/" TargetMode="External"/><Relationship Id="rId1057" Type="http://schemas.openxmlformats.org/officeDocument/2006/relationships/hyperlink" Target="http://vocab.nerc.ac.uk/collection/L22/current/" TargetMode="External"/><Relationship Id="rId2010" Type="http://schemas.openxmlformats.org/officeDocument/2006/relationships/hyperlink" Target="http://vocab.nerc.ac.uk/collection/L22/current/" TargetMode="External"/><Relationship Id="rId427" Type="http://schemas.openxmlformats.org/officeDocument/2006/relationships/hyperlink" Target="http://vocab.nerc.ac.uk/collection/L22/current/TOOL0890/" TargetMode="External"/><Relationship Id="rId634" Type="http://schemas.openxmlformats.org/officeDocument/2006/relationships/hyperlink" Target="http://vocab.nerc.ac.uk/collection/L22/current/TOOL0089/" TargetMode="External"/><Relationship Id="rId841" Type="http://schemas.openxmlformats.org/officeDocument/2006/relationships/hyperlink" Target="http://vocab.nerc.ac.uk/collection/L22/current/" TargetMode="External"/><Relationship Id="rId1264" Type="http://schemas.openxmlformats.org/officeDocument/2006/relationships/hyperlink" Target="http://vocab.nerc.ac.uk/collection/L22/current/" TargetMode="External"/><Relationship Id="rId1471" Type="http://schemas.openxmlformats.org/officeDocument/2006/relationships/hyperlink" Target="http://vocab.nerc.ac.uk/collection/L22/current/" TargetMode="External"/><Relationship Id="rId1569" Type="http://schemas.openxmlformats.org/officeDocument/2006/relationships/hyperlink" Target="http://vocab.nerc.ac.uk/collection/L22/current/" TargetMode="External"/><Relationship Id="rId2108" Type="http://schemas.openxmlformats.org/officeDocument/2006/relationships/hyperlink" Target="http://vocab.nerc.ac.uk/collection/L22/current/" TargetMode="External"/><Relationship Id="rId2315" Type="http://schemas.openxmlformats.org/officeDocument/2006/relationships/hyperlink" Target="http://vocab.nerc.ac.uk/collection/L22/current/" TargetMode="External"/><Relationship Id="rId701" Type="http://schemas.openxmlformats.org/officeDocument/2006/relationships/hyperlink" Target="http://vocab.nerc.ac.uk/collection/L22/current/TOOL0948/" TargetMode="External"/><Relationship Id="rId939" Type="http://schemas.openxmlformats.org/officeDocument/2006/relationships/hyperlink" Target="http://vocab.nerc.ac.uk/collection/L22/current/" TargetMode="External"/><Relationship Id="rId1124" Type="http://schemas.openxmlformats.org/officeDocument/2006/relationships/hyperlink" Target="http://vocab.nerc.ac.uk/collection/L22/current/" TargetMode="External"/><Relationship Id="rId1331" Type="http://schemas.openxmlformats.org/officeDocument/2006/relationships/hyperlink" Target="http://vocab.nerc.ac.uk/collection/L22/current/" TargetMode="External"/><Relationship Id="rId1776" Type="http://schemas.openxmlformats.org/officeDocument/2006/relationships/hyperlink" Target="http://vocab.nerc.ac.uk/collection/L22/current/" TargetMode="External"/><Relationship Id="rId1983" Type="http://schemas.openxmlformats.org/officeDocument/2006/relationships/hyperlink" Target="http://vocab.nerc.ac.uk/collection/L22/current/" TargetMode="External"/><Relationship Id="rId68" Type="http://schemas.openxmlformats.org/officeDocument/2006/relationships/hyperlink" Target="http://vocab.nerc.ac.uk/collection/L22/current/TOOL1017/" TargetMode="External"/><Relationship Id="rId1429" Type="http://schemas.openxmlformats.org/officeDocument/2006/relationships/hyperlink" Target="http://vocab.nerc.ac.uk/collection/L22/current/" TargetMode="External"/><Relationship Id="rId1636" Type="http://schemas.openxmlformats.org/officeDocument/2006/relationships/hyperlink" Target="http://vocab.nerc.ac.uk/collection/L22/current/" TargetMode="External"/><Relationship Id="rId1843" Type="http://schemas.openxmlformats.org/officeDocument/2006/relationships/hyperlink" Target="http://vocab.nerc.ac.uk/collection/L22/current/" TargetMode="External"/><Relationship Id="rId1703" Type="http://schemas.openxmlformats.org/officeDocument/2006/relationships/hyperlink" Target="http://vocab.nerc.ac.uk/collection/L22/current/" TargetMode="External"/><Relationship Id="rId1910" Type="http://schemas.openxmlformats.org/officeDocument/2006/relationships/hyperlink" Target="http://vocab.nerc.ac.uk/collection/L22/current/" TargetMode="External"/><Relationship Id="rId284" Type="http://schemas.openxmlformats.org/officeDocument/2006/relationships/hyperlink" Target="http://vocab.nerc.ac.uk/collection/L22/current/TOOL0457/" TargetMode="External"/><Relationship Id="rId491" Type="http://schemas.openxmlformats.org/officeDocument/2006/relationships/hyperlink" Target="http://vocab.nerc.ac.uk/collection/L22/current/TOOL0816/" TargetMode="External"/><Relationship Id="rId2172" Type="http://schemas.openxmlformats.org/officeDocument/2006/relationships/hyperlink" Target="http://vocab.nerc.ac.uk/collection/L22/current/" TargetMode="External"/><Relationship Id="rId144" Type="http://schemas.openxmlformats.org/officeDocument/2006/relationships/hyperlink" Target="http://vocab.nerc.ac.uk/collection/L22/current/TOOL0993/" TargetMode="External"/><Relationship Id="rId589" Type="http://schemas.openxmlformats.org/officeDocument/2006/relationships/hyperlink" Target="http://vocab.nerc.ac.uk/collection/L22/current/NETT0105/" TargetMode="External"/><Relationship Id="rId796" Type="http://schemas.openxmlformats.org/officeDocument/2006/relationships/hyperlink" Target="http://vocab.nerc.ac.uk/collection/L22/current/" TargetMode="External"/><Relationship Id="rId351" Type="http://schemas.openxmlformats.org/officeDocument/2006/relationships/hyperlink" Target="http://vocab.nerc.ac.uk/collection/L22/current/NETT0068/" TargetMode="External"/><Relationship Id="rId449" Type="http://schemas.openxmlformats.org/officeDocument/2006/relationships/hyperlink" Target="http://vocab.nerc.ac.uk/collection/L22/current/TOOL0491/" TargetMode="External"/><Relationship Id="rId656" Type="http://schemas.openxmlformats.org/officeDocument/2006/relationships/hyperlink" Target="http://vocab.nerc.ac.uk/collection/L22/current/NETT0131/" TargetMode="External"/><Relationship Id="rId863" Type="http://schemas.openxmlformats.org/officeDocument/2006/relationships/hyperlink" Target="http://vocab.nerc.ac.uk/collection/L22/current/" TargetMode="External"/><Relationship Id="rId1079" Type="http://schemas.openxmlformats.org/officeDocument/2006/relationships/hyperlink" Target="http://vocab.nerc.ac.uk/collection/L22/current/" TargetMode="External"/><Relationship Id="rId1286" Type="http://schemas.openxmlformats.org/officeDocument/2006/relationships/hyperlink" Target="http://vocab.nerc.ac.uk/collection/L22/current/" TargetMode="External"/><Relationship Id="rId1493" Type="http://schemas.openxmlformats.org/officeDocument/2006/relationships/hyperlink" Target="http://vocab.nerc.ac.uk/collection/L22/current/" TargetMode="External"/><Relationship Id="rId2032" Type="http://schemas.openxmlformats.org/officeDocument/2006/relationships/hyperlink" Target="http://vocab.nerc.ac.uk/collection/L22/current/" TargetMode="External"/><Relationship Id="rId2337" Type="http://schemas.openxmlformats.org/officeDocument/2006/relationships/hyperlink" Target="http://vocab.nerc.ac.uk/collection/L22/current/" TargetMode="External"/><Relationship Id="rId211" Type="http://schemas.openxmlformats.org/officeDocument/2006/relationships/hyperlink" Target="http://vocab.nerc.ac.uk/collection/L22/current/TOOL1027/" TargetMode="External"/><Relationship Id="rId309" Type="http://schemas.openxmlformats.org/officeDocument/2006/relationships/hyperlink" Target="http://vocab.nerc.ac.uk/collection/L22/current/TOOL1090/" TargetMode="External"/><Relationship Id="rId516" Type="http://schemas.openxmlformats.org/officeDocument/2006/relationships/hyperlink" Target="http://vocab.nerc.ac.uk/collection/L22/current/NETT0090/" TargetMode="External"/><Relationship Id="rId1146" Type="http://schemas.openxmlformats.org/officeDocument/2006/relationships/hyperlink" Target="http://vocab.nerc.ac.uk/collection/L22/current/" TargetMode="External"/><Relationship Id="rId1798" Type="http://schemas.openxmlformats.org/officeDocument/2006/relationships/hyperlink" Target="http://vocab.nerc.ac.uk/collection/L22/current/" TargetMode="External"/><Relationship Id="rId723" Type="http://schemas.openxmlformats.org/officeDocument/2006/relationships/hyperlink" Target="http://vocab.nerc.ac.uk/collection/L22/current/TOOL0578/" TargetMode="External"/><Relationship Id="rId930" Type="http://schemas.openxmlformats.org/officeDocument/2006/relationships/hyperlink" Target="http://vocab.nerc.ac.uk/collection/L22/current/" TargetMode="External"/><Relationship Id="rId1006" Type="http://schemas.openxmlformats.org/officeDocument/2006/relationships/hyperlink" Target="http://vocab.nerc.ac.uk/collection/L22/current/" TargetMode="External"/><Relationship Id="rId1353" Type="http://schemas.openxmlformats.org/officeDocument/2006/relationships/hyperlink" Target="http://vocab.nerc.ac.uk/collection/L22/current/" TargetMode="External"/><Relationship Id="rId1560" Type="http://schemas.openxmlformats.org/officeDocument/2006/relationships/hyperlink" Target="http://vocab.nerc.ac.uk/collection/L22/current/" TargetMode="External"/><Relationship Id="rId1658" Type="http://schemas.openxmlformats.org/officeDocument/2006/relationships/hyperlink" Target="http://vocab.nerc.ac.uk/collection/L22/current/" TargetMode="External"/><Relationship Id="rId1865" Type="http://schemas.openxmlformats.org/officeDocument/2006/relationships/hyperlink" Target="http://vocab.nerc.ac.uk/collection/L22/current/" TargetMode="External"/><Relationship Id="rId2404" Type="http://schemas.openxmlformats.org/officeDocument/2006/relationships/table" Target="../tables/table2.xml"/><Relationship Id="rId1213" Type="http://schemas.openxmlformats.org/officeDocument/2006/relationships/hyperlink" Target="http://vocab.nerc.ac.uk/collection/L22/current/" TargetMode="External"/><Relationship Id="rId1420" Type="http://schemas.openxmlformats.org/officeDocument/2006/relationships/hyperlink" Target="http://vocab.nerc.ac.uk/collection/L22/current/" TargetMode="External"/><Relationship Id="rId1518" Type="http://schemas.openxmlformats.org/officeDocument/2006/relationships/hyperlink" Target="http://vocab.nerc.ac.uk/collection/L22/current/" TargetMode="External"/><Relationship Id="rId1725" Type="http://schemas.openxmlformats.org/officeDocument/2006/relationships/hyperlink" Target="http://vocab.nerc.ac.uk/collection/L22/current/" TargetMode="External"/><Relationship Id="rId1932" Type="http://schemas.openxmlformats.org/officeDocument/2006/relationships/hyperlink" Target="http://vocab.nerc.ac.uk/collection/L22/current/" TargetMode="External"/><Relationship Id="rId17" Type="http://schemas.openxmlformats.org/officeDocument/2006/relationships/hyperlink" Target="http://vocab.nerc.ac.uk/collection/L22/current/TOOL0629/" TargetMode="External"/><Relationship Id="rId2194" Type="http://schemas.openxmlformats.org/officeDocument/2006/relationships/hyperlink" Target="http://vocab.nerc.ac.uk/collection/L22/current/" TargetMode="External"/><Relationship Id="rId166" Type="http://schemas.openxmlformats.org/officeDocument/2006/relationships/hyperlink" Target="http://vocab.nerc.ac.uk/collection/L22/current/TOOL1124/" TargetMode="External"/><Relationship Id="rId373" Type="http://schemas.openxmlformats.org/officeDocument/2006/relationships/hyperlink" Target="http://vocab.nerc.ac.uk/collection/L22/current/TOOL0613/" TargetMode="External"/><Relationship Id="rId580" Type="http://schemas.openxmlformats.org/officeDocument/2006/relationships/hyperlink" Target="http://vocab.nerc.ac.uk/collection/L22/current/NETT0158/" TargetMode="External"/><Relationship Id="rId2054" Type="http://schemas.openxmlformats.org/officeDocument/2006/relationships/hyperlink" Target="http://vocab.nerc.ac.uk/collection/L22/current/" TargetMode="External"/><Relationship Id="rId2261" Type="http://schemas.openxmlformats.org/officeDocument/2006/relationships/hyperlink" Target="http://vocab.nerc.ac.uk/collection/L22/current/" TargetMode="External"/><Relationship Id="rId1" Type="http://schemas.openxmlformats.org/officeDocument/2006/relationships/hyperlink" Target="http://vocab.nerc.ac.uk/collection/L22/current/TOOL0292/" TargetMode="External"/><Relationship Id="rId233" Type="http://schemas.openxmlformats.org/officeDocument/2006/relationships/hyperlink" Target="http://vocab.nerc.ac.uk/collection/L22/current/TOOL0196/" TargetMode="External"/><Relationship Id="rId440" Type="http://schemas.openxmlformats.org/officeDocument/2006/relationships/hyperlink" Target="http://vocab.nerc.ac.uk/collection/L22/current/TOOL0744/" TargetMode="External"/><Relationship Id="rId678" Type="http://schemas.openxmlformats.org/officeDocument/2006/relationships/hyperlink" Target="http://vocab.nerc.ac.uk/collection/L22/current/NETT0128/" TargetMode="External"/><Relationship Id="rId885" Type="http://schemas.openxmlformats.org/officeDocument/2006/relationships/hyperlink" Target="http://vocab.nerc.ac.uk/collection/L22/current/" TargetMode="External"/><Relationship Id="rId1070" Type="http://schemas.openxmlformats.org/officeDocument/2006/relationships/hyperlink" Target="http://vocab.nerc.ac.uk/collection/L22/current/" TargetMode="External"/><Relationship Id="rId2121" Type="http://schemas.openxmlformats.org/officeDocument/2006/relationships/hyperlink" Target="http://vocab.nerc.ac.uk/collection/L22/current/" TargetMode="External"/><Relationship Id="rId2359" Type="http://schemas.openxmlformats.org/officeDocument/2006/relationships/hyperlink" Target="http://vocab.nerc.ac.uk/collection/L22/current/" TargetMode="External"/><Relationship Id="rId300" Type="http://schemas.openxmlformats.org/officeDocument/2006/relationships/hyperlink" Target="http://vocab.nerc.ac.uk/collection/L22/current/TOOL0559/" TargetMode="External"/><Relationship Id="rId538" Type="http://schemas.openxmlformats.org/officeDocument/2006/relationships/hyperlink" Target="http://vocab.nerc.ac.uk/collection/L22/current/TOOL0572/" TargetMode="External"/><Relationship Id="rId745" Type="http://schemas.openxmlformats.org/officeDocument/2006/relationships/hyperlink" Target="http://vocab.nerc.ac.uk/collection/L22/current/NETT0146/" TargetMode="External"/><Relationship Id="rId952" Type="http://schemas.openxmlformats.org/officeDocument/2006/relationships/hyperlink" Target="http://vocab.nerc.ac.uk/collection/L22/current/" TargetMode="External"/><Relationship Id="rId1168" Type="http://schemas.openxmlformats.org/officeDocument/2006/relationships/hyperlink" Target="http://vocab.nerc.ac.uk/collection/L22/current/" TargetMode="External"/><Relationship Id="rId1375" Type="http://schemas.openxmlformats.org/officeDocument/2006/relationships/hyperlink" Target="http://vocab.nerc.ac.uk/collection/L22/current/" TargetMode="External"/><Relationship Id="rId1582" Type="http://schemas.openxmlformats.org/officeDocument/2006/relationships/hyperlink" Target="http://vocab.nerc.ac.uk/collection/L22/current/" TargetMode="External"/><Relationship Id="rId2219" Type="http://schemas.openxmlformats.org/officeDocument/2006/relationships/hyperlink" Target="http://vocab.nerc.ac.uk/collection/L22/current/" TargetMode="External"/><Relationship Id="rId81" Type="http://schemas.openxmlformats.org/officeDocument/2006/relationships/hyperlink" Target="http://vocab.nerc.ac.uk/collection/L22/current/TOOL0862/" TargetMode="External"/><Relationship Id="rId605" Type="http://schemas.openxmlformats.org/officeDocument/2006/relationships/hyperlink" Target="http://vocab.nerc.ac.uk/collection/L22/current/TOOL0540/" TargetMode="External"/><Relationship Id="rId812" Type="http://schemas.openxmlformats.org/officeDocument/2006/relationships/hyperlink" Target="http://vocab.nerc.ac.uk/collection/L22/current/" TargetMode="External"/><Relationship Id="rId1028" Type="http://schemas.openxmlformats.org/officeDocument/2006/relationships/hyperlink" Target="http://vocab.nerc.ac.uk/collection/L22/current/" TargetMode="External"/><Relationship Id="rId1235" Type="http://schemas.openxmlformats.org/officeDocument/2006/relationships/hyperlink" Target="http://vocab.nerc.ac.uk/collection/L22/current/" TargetMode="External"/><Relationship Id="rId1442" Type="http://schemas.openxmlformats.org/officeDocument/2006/relationships/hyperlink" Target="http://vocab.nerc.ac.uk/collection/L22/current/" TargetMode="External"/><Relationship Id="rId1887" Type="http://schemas.openxmlformats.org/officeDocument/2006/relationships/hyperlink" Target="http://vocab.nerc.ac.uk/collection/L22/current/" TargetMode="External"/><Relationship Id="rId1302" Type="http://schemas.openxmlformats.org/officeDocument/2006/relationships/hyperlink" Target="http://vocab.nerc.ac.uk/collection/L22/current/" TargetMode="External"/><Relationship Id="rId1747" Type="http://schemas.openxmlformats.org/officeDocument/2006/relationships/hyperlink" Target="http://vocab.nerc.ac.uk/collection/L22/current/" TargetMode="External"/><Relationship Id="rId1954" Type="http://schemas.openxmlformats.org/officeDocument/2006/relationships/hyperlink" Target="http://vocab.nerc.ac.uk/collection/L22/current/" TargetMode="External"/><Relationship Id="rId39" Type="http://schemas.openxmlformats.org/officeDocument/2006/relationships/hyperlink" Target="http://vocab.nerc.ac.uk/collection/L22/current/TOOL1069/" TargetMode="External"/><Relationship Id="rId1607" Type="http://schemas.openxmlformats.org/officeDocument/2006/relationships/hyperlink" Target="http://vocab.nerc.ac.uk/collection/L22/current/" TargetMode="External"/><Relationship Id="rId1814" Type="http://schemas.openxmlformats.org/officeDocument/2006/relationships/hyperlink" Target="http://vocab.nerc.ac.uk/collection/L22/current/" TargetMode="External"/><Relationship Id="rId188" Type="http://schemas.openxmlformats.org/officeDocument/2006/relationships/hyperlink" Target="http://vocab.nerc.ac.uk/collection/L22/current/TOOL0371/" TargetMode="External"/><Relationship Id="rId395" Type="http://schemas.openxmlformats.org/officeDocument/2006/relationships/hyperlink" Target="http://vocab.nerc.ac.uk/collection/L22/current/NETT0074/" TargetMode="External"/><Relationship Id="rId2076" Type="http://schemas.openxmlformats.org/officeDocument/2006/relationships/hyperlink" Target="http://vocab.nerc.ac.uk/collection/L22/current/" TargetMode="External"/><Relationship Id="rId2283" Type="http://schemas.openxmlformats.org/officeDocument/2006/relationships/hyperlink" Target="http://vocab.nerc.ac.uk/collection/L22/current/" TargetMode="External"/><Relationship Id="rId255" Type="http://schemas.openxmlformats.org/officeDocument/2006/relationships/hyperlink" Target="http://vocab.nerc.ac.uk/collection/L22/current/TOOL1128/" TargetMode="External"/><Relationship Id="rId462" Type="http://schemas.openxmlformats.org/officeDocument/2006/relationships/hyperlink" Target="http://vocab.nerc.ac.uk/collection/L22/current/TOOL0865/" TargetMode="External"/><Relationship Id="rId1092" Type="http://schemas.openxmlformats.org/officeDocument/2006/relationships/hyperlink" Target="http://vocab.nerc.ac.uk/collection/L22/current/" TargetMode="External"/><Relationship Id="rId1397" Type="http://schemas.openxmlformats.org/officeDocument/2006/relationships/hyperlink" Target="http://vocab.nerc.ac.uk/collection/L22/current/" TargetMode="External"/><Relationship Id="rId2143" Type="http://schemas.openxmlformats.org/officeDocument/2006/relationships/hyperlink" Target="http://vocab.nerc.ac.uk/collection/L22/current/" TargetMode="External"/><Relationship Id="rId2350" Type="http://schemas.openxmlformats.org/officeDocument/2006/relationships/hyperlink" Target="http://vocab.nerc.ac.uk/collection/L22/current/" TargetMode="External"/><Relationship Id="rId115" Type="http://schemas.openxmlformats.org/officeDocument/2006/relationships/hyperlink" Target="http://vocab.nerc.ac.uk/collection/L22/current/TOOL0632/" TargetMode="External"/><Relationship Id="rId322" Type="http://schemas.openxmlformats.org/officeDocument/2006/relationships/hyperlink" Target="http://vocab.nerc.ac.uk/collection/L22/current/TOOL0382/" TargetMode="External"/><Relationship Id="rId767" Type="http://schemas.openxmlformats.org/officeDocument/2006/relationships/hyperlink" Target="http://vocab.nerc.ac.uk/collection/L22/current/TOOL0770/" TargetMode="External"/><Relationship Id="rId974" Type="http://schemas.openxmlformats.org/officeDocument/2006/relationships/hyperlink" Target="http://vocab.nerc.ac.uk/collection/L22/current/" TargetMode="External"/><Relationship Id="rId2003" Type="http://schemas.openxmlformats.org/officeDocument/2006/relationships/hyperlink" Target="http://vocab.nerc.ac.uk/collection/L22/current/" TargetMode="External"/><Relationship Id="rId2210" Type="http://schemas.openxmlformats.org/officeDocument/2006/relationships/hyperlink" Target="http://vocab.nerc.ac.uk/collection/L22/current/" TargetMode="External"/><Relationship Id="rId627" Type="http://schemas.openxmlformats.org/officeDocument/2006/relationships/hyperlink" Target="http://vocab.nerc.ac.uk/collection/L22/current/TOOL0610/" TargetMode="External"/><Relationship Id="rId834" Type="http://schemas.openxmlformats.org/officeDocument/2006/relationships/hyperlink" Target="http://vocab.nerc.ac.uk/collection/L22/current/" TargetMode="External"/><Relationship Id="rId1257" Type="http://schemas.openxmlformats.org/officeDocument/2006/relationships/hyperlink" Target="http://vocab.nerc.ac.uk/collection/L22/current/" TargetMode="External"/><Relationship Id="rId1464" Type="http://schemas.openxmlformats.org/officeDocument/2006/relationships/hyperlink" Target="http://vocab.nerc.ac.uk/collection/L22/current/" TargetMode="External"/><Relationship Id="rId1671" Type="http://schemas.openxmlformats.org/officeDocument/2006/relationships/hyperlink" Target="http://vocab.nerc.ac.uk/collection/L22/current/" TargetMode="External"/><Relationship Id="rId2308" Type="http://schemas.openxmlformats.org/officeDocument/2006/relationships/hyperlink" Target="http://vocab.nerc.ac.uk/collection/L22/current/" TargetMode="External"/><Relationship Id="rId901" Type="http://schemas.openxmlformats.org/officeDocument/2006/relationships/hyperlink" Target="http://vocab.nerc.ac.uk/collection/L22/current/" TargetMode="External"/><Relationship Id="rId1117" Type="http://schemas.openxmlformats.org/officeDocument/2006/relationships/hyperlink" Target="http://vocab.nerc.ac.uk/collection/L22/current/" TargetMode="External"/><Relationship Id="rId1324" Type="http://schemas.openxmlformats.org/officeDocument/2006/relationships/hyperlink" Target="http://vocab.nerc.ac.uk/collection/L22/current/" TargetMode="External"/><Relationship Id="rId1531" Type="http://schemas.openxmlformats.org/officeDocument/2006/relationships/hyperlink" Target="http://vocab.nerc.ac.uk/collection/L22/current/" TargetMode="External"/><Relationship Id="rId1769" Type="http://schemas.openxmlformats.org/officeDocument/2006/relationships/hyperlink" Target="http://vocab.nerc.ac.uk/collection/L22/current/" TargetMode="External"/><Relationship Id="rId1976" Type="http://schemas.openxmlformats.org/officeDocument/2006/relationships/hyperlink" Target="http://vocab.nerc.ac.uk/collection/L22/current/" TargetMode="External"/><Relationship Id="rId30" Type="http://schemas.openxmlformats.org/officeDocument/2006/relationships/hyperlink" Target="http://vocab.nerc.ac.uk/collection/L22/current/TOOL1064/" TargetMode="External"/><Relationship Id="rId1629" Type="http://schemas.openxmlformats.org/officeDocument/2006/relationships/hyperlink" Target="http://vocab.nerc.ac.uk/collection/L22/current/" TargetMode="External"/><Relationship Id="rId1836" Type="http://schemas.openxmlformats.org/officeDocument/2006/relationships/hyperlink" Target="http://vocab.nerc.ac.uk/collection/L22/current/" TargetMode="External"/><Relationship Id="rId1903" Type="http://schemas.openxmlformats.org/officeDocument/2006/relationships/hyperlink" Target="http://vocab.nerc.ac.uk/collection/L22/current/" TargetMode="External"/><Relationship Id="rId2098" Type="http://schemas.openxmlformats.org/officeDocument/2006/relationships/hyperlink" Target="http://vocab.nerc.ac.uk/collection/L22/current/" TargetMode="External"/><Relationship Id="rId277" Type="http://schemas.openxmlformats.org/officeDocument/2006/relationships/hyperlink" Target="http://vocab.nerc.ac.uk/collection/L22/current/TOOL0264/" TargetMode="External"/><Relationship Id="rId484" Type="http://schemas.openxmlformats.org/officeDocument/2006/relationships/hyperlink" Target="http://vocab.nerc.ac.uk/collection/L22/current/TOOL0435/" TargetMode="External"/><Relationship Id="rId2165" Type="http://schemas.openxmlformats.org/officeDocument/2006/relationships/hyperlink" Target="http://vocab.nerc.ac.uk/collection/L22/current/" TargetMode="External"/><Relationship Id="rId137" Type="http://schemas.openxmlformats.org/officeDocument/2006/relationships/hyperlink" Target="http://vocab.nerc.ac.uk/collection/L22/current/NETT0012/" TargetMode="External"/><Relationship Id="rId344" Type="http://schemas.openxmlformats.org/officeDocument/2006/relationships/hyperlink" Target="http://vocab.nerc.ac.uk/collection/L22/current/NETT0054/" TargetMode="External"/><Relationship Id="rId691" Type="http://schemas.openxmlformats.org/officeDocument/2006/relationships/hyperlink" Target="http://vocab.nerc.ac.uk/collection/L22/current/TOOL0838/" TargetMode="External"/><Relationship Id="rId789" Type="http://schemas.openxmlformats.org/officeDocument/2006/relationships/hyperlink" Target="http://vocab.nerc.ac.uk/collection/L22/current/" TargetMode="External"/><Relationship Id="rId996" Type="http://schemas.openxmlformats.org/officeDocument/2006/relationships/hyperlink" Target="http://vocab.nerc.ac.uk/collection/L22/current/" TargetMode="External"/><Relationship Id="rId2025" Type="http://schemas.openxmlformats.org/officeDocument/2006/relationships/hyperlink" Target="http://vocab.nerc.ac.uk/collection/L22/current/" TargetMode="External"/><Relationship Id="rId2372" Type="http://schemas.openxmlformats.org/officeDocument/2006/relationships/hyperlink" Target="http://vocab.nerc.ac.uk/collection/L22/current/" TargetMode="External"/><Relationship Id="rId551" Type="http://schemas.openxmlformats.org/officeDocument/2006/relationships/hyperlink" Target="http://vocab.nerc.ac.uk/collection/L22/current/TOOL0012/" TargetMode="External"/><Relationship Id="rId649" Type="http://schemas.openxmlformats.org/officeDocument/2006/relationships/hyperlink" Target="http://vocab.nerc.ac.uk/collection/L22/current/TOOL0766/" TargetMode="External"/><Relationship Id="rId856" Type="http://schemas.openxmlformats.org/officeDocument/2006/relationships/hyperlink" Target="http://vocab.nerc.ac.uk/collection/L22/current/" TargetMode="External"/><Relationship Id="rId1181" Type="http://schemas.openxmlformats.org/officeDocument/2006/relationships/hyperlink" Target="http://vocab.nerc.ac.uk/collection/L22/current/" TargetMode="External"/><Relationship Id="rId1279" Type="http://schemas.openxmlformats.org/officeDocument/2006/relationships/hyperlink" Target="http://vocab.nerc.ac.uk/collection/L22/current/" TargetMode="External"/><Relationship Id="rId1486" Type="http://schemas.openxmlformats.org/officeDocument/2006/relationships/hyperlink" Target="http://vocab.nerc.ac.uk/collection/L22/current/" TargetMode="External"/><Relationship Id="rId2232" Type="http://schemas.openxmlformats.org/officeDocument/2006/relationships/hyperlink" Target="http://vocab.nerc.ac.uk/collection/L22/current/" TargetMode="External"/><Relationship Id="rId204" Type="http://schemas.openxmlformats.org/officeDocument/2006/relationships/hyperlink" Target="http://vocab.nerc.ac.uk/collection/L22/current/TOOL0280/" TargetMode="External"/><Relationship Id="rId411" Type="http://schemas.openxmlformats.org/officeDocument/2006/relationships/hyperlink" Target="http://vocab.nerc.ac.uk/collection/L22/current/TOOL0082/" TargetMode="External"/><Relationship Id="rId509" Type="http://schemas.openxmlformats.org/officeDocument/2006/relationships/hyperlink" Target="http://vocab.nerc.ac.uk/collection/L22/current/TOOL0045/" TargetMode="External"/><Relationship Id="rId1041" Type="http://schemas.openxmlformats.org/officeDocument/2006/relationships/hyperlink" Target="http://vocab.nerc.ac.uk/collection/L22/current/" TargetMode="External"/><Relationship Id="rId1139" Type="http://schemas.openxmlformats.org/officeDocument/2006/relationships/hyperlink" Target="http://vocab.nerc.ac.uk/collection/L22/current/" TargetMode="External"/><Relationship Id="rId1346" Type="http://schemas.openxmlformats.org/officeDocument/2006/relationships/hyperlink" Target="http://vocab.nerc.ac.uk/collection/L22/current/" TargetMode="External"/><Relationship Id="rId1693" Type="http://schemas.openxmlformats.org/officeDocument/2006/relationships/hyperlink" Target="http://vocab.nerc.ac.uk/collection/L22/current/" TargetMode="External"/><Relationship Id="rId1998" Type="http://schemas.openxmlformats.org/officeDocument/2006/relationships/hyperlink" Target="http://vocab.nerc.ac.uk/collection/L22/current/" TargetMode="External"/><Relationship Id="rId716" Type="http://schemas.openxmlformats.org/officeDocument/2006/relationships/hyperlink" Target="http://vocab.nerc.ac.uk/collection/L22/current/NETT0138/" TargetMode="External"/><Relationship Id="rId923" Type="http://schemas.openxmlformats.org/officeDocument/2006/relationships/hyperlink" Target="http://vocab.nerc.ac.uk/collection/L22/current/" TargetMode="External"/><Relationship Id="rId1553" Type="http://schemas.openxmlformats.org/officeDocument/2006/relationships/hyperlink" Target="http://vocab.nerc.ac.uk/collection/L22/current/" TargetMode="External"/><Relationship Id="rId1760" Type="http://schemas.openxmlformats.org/officeDocument/2006/relationships/hyperlink" Target="http://vocab.nerc.ac.uk/collection/L22/current/" TargetMode="External"/><Relationship Id="rId1858" Type="http://schemas.openxmlformats.org/officeDocument/2006/relationships/hyperlink" Target="http://vocab.nerc.ac.uk/collection/L22/current/" TargetMode="External"/><Relationship Id="rId52" Type="http://schemas.openxmlformats.org/officeDocument/2006/relationships/hyperlink" Target="http://vocab.nerc.ac.uk/collection/L22/current/TOOL0478/" TargetMode="External"/><Relationship Id="rId1206" Type="http://schemas.openxmlformats.org/officeDocument/2006/relationships/hyperlink" Target="http://vocab.nerc.ac.uk/collection/L22/current/" TargetMode="External"/><Relationship Id="rId1413" Type="http://schemas.openxmlformats.org/officeDocument/2006/relationships/hyperlink" Target="http://vocab.nerc.ac.uk/collection/L22/current/" TargetMode="External"/><Relationship Id="rId1620" Type="http://schemas.openxmlformats.org/officeDocument/2006/relationships/hyperlink" Target="http://vocab.nerc.ac.uk/collection/L22/current/" TargetMode="External"/><Relationship Id="rId1718" Type="http://schemas.openxmlformats.org/officeDocument/2006/relationships/hyperlink" Target="http://vocab.nerc.ac.uk/collection/L22/current/" TargetMode="External"/><Relationship Id="rId1925" Type="http://schemas.openxmlformats.org/officeDocument/2006/relationships/hyperlink" Target="http://vocab.nerc.ac.uk/collection/L22/current/" TargetMode="External"/><Relationship Id="rId299" Type="http://schemas.openxmlformats.org/officeDocument/2006/relationships/hyperlink" Target="http://vocab.nerc.ac.uk/collection/L22/current/TOOL0560/" TargetMode="External"/><Relationship Id="rId2187" Type="http://schemas.openxmlformats.org/officeDocument/2006/relationships/hyperlink" Target="http://vocab.nerc.ac.uk/collection/L22/current/" TargetMode="External"/><Relationship Id="rId2394" Type="http://schemas.openxmlformats.org/officeDocument/2006/relationships/hyperlink" Target="http://dd.eionet.europa.eu/vocabulary/biodiversity/eunishabitats/" TargetMode="External"/><Relationship Id="rId159" Type="http://schemas.openxmlformats.org/officeDocument/2006/relationships/hyperlink" Target="http://vocab.nerc.ac.uk/collection/L22/current/TOOL0693/" TargetMode="External"/><Relationship Id="rId366" Type="http://schemas.openxmlformats.org/officeDocument/2006/relationships/hyperlink" Target="http://vocab.nerc.ac.uk/collection/L22/current/TOOL0526/" TargetMode="External"/><Relationship Id="rId573" Type="http://schemas.openxmlformats.org/officeDocument/2006/relationships/hyperlink" Target="http://vocab.nerc.ac.uk/collection/L22/current/NETT0073/" TargetMode="External"/><Relationship Id="rId780" Type="http://schemas.openxmlformats.org/officeDocument/2006/relationships/hyperlink" Target="http://vocab.nerc.ac.uk/collection/L22/current/TOOL0576/" TargetMode="External"/><Relationship Id="rId2047" Type="http://schemas.openxmlformats.org/officeDocument/2006/relationships/hyperlink" Target="http://vocab.nerc.ac.uk/collection/L22/current/" TargetMode="External"/><Relationship Id="rId2254" Type="http://schemas.openxmlformats.org/officeDocument/2006/relationships/hyperlink" Target="http://vocab.nerc.ac.uk/collection/L22/current/" TargetMode="External"/><Relationship Id="rId226" Type="http://schemas.openxmlformats.org/officeDocument/2006/relationships/hyperlink" Target="http://vocab.nerc.ac.uk/collection/L22/current/NETT0031/" TargetMode="External"/><Relationship Id="rId433" Type="http://schemas.openxmlformats.org/officeDocument/2006/relationships/hyperlink" Target="http://vocab.nerc.ac.uk/collection/L22/current/TOOL0965/" TargetMode="External"/><Relationship Id="rId878" Type="http://schemas.openxmlformats.org/officeDocument/2006/relationships/hyperlink" Target="http://vocab.nerc.ac.uk/collection/L22/current/" TargetMode="External"/><Relationship Id="rId1063" Type="http://schemas.openxmlformats.org/officeDocument/2006/relationships/hyperlink" Target="http://vocab.nerc.ac.uk/collection/L22/current/" TargetMode="External"/><Relationship Id="rId1270" Type="http://schemas.openxmlformats.org/officeDocument/2006/relationships/hyperlink" Target="http://vocab.nerc.ac.uk/collection/L22/current/" TargetMode="External"/><Relationship Id="rId2114" Type="http://schemas.openxmlformats.org/officeDocument/2006/relationships/hyperlink" Target="http://vocab.nerc.ac.uk/collection/L22/current/" TargetMode="External"/><Relationship Id="rId640" Type="http://schemas.openxmlformats.org/officeDocument/2006/relationships/hyperlink" Target="http://vocab.nerc.ac.uk/collection/L22/current/TOOL0903/" TargetMode="External"/><Relationship Id="rId738" Type="http://schemas.openxmlformats.org/officeDocument/2006/relationships/hyperlink" Target="http://vocab.nerc.ac.uk/collection/L22/current/TOOL1144/" TargetMode="External"/><Relationship Id="rId945" Type="http://schemas.openxmlformats.org/officeDocument/2006/relationships/hyperlink" Target="http://vocab.nerc.ac.uk/collection/L22/current/" TargetMode="External"/><Relationship Id="rId1368" Type="http://schemas.openxmlformats.org/officeDocument/2006/relationships/hyperlink" Target="http://vocab.nerc.ac.uk/collection/L22/current/" TargetMode="External"/><Relationship Id="rId1575" Type="http://schemas.openxmlformats.org/officeDocument/2006/relationships/hyperlink" Target="http://vocab.nerc.ac.uk/collection/L22/current/" TargetMode="External"/><Relationship Id="rId1782" Type="http://schemas.openxmlformats.org/officeDocument/2006/relationships/hyperlink" Target="http://vocab.nerc.ac.uk/collection/L22/current/" TargetMode="External"/><Relationship Id="rId2321" Type="http://schemas.openxmlformats.org/officeDocument/2006/relationships/hyperlink" Target="http://vocab.nerc.ac.uk/collection/L22/current/" TargetMode="External"/><Relationship Id="rId74" Type="http://schemas.openxmlformats.org/officeDocument/2006/relationships/hyperlink" Target="http://vocab.nerc.ac.uk/collection/L22/current/TOOL0447/" TargetMode="External"/><Relationship Id="rId500" Type="http://schemas.openxmlformats.org/officeDocument/2006/relationships/hyperlink" Target="http://vocab.nerc.ac.uk/collection/L22/current/TOOL1094/" TargetMode="External"/><Relationship Id="rId805" Type="http://schemas.openxmlformats.org/officeDocument/2006/relationships/hyperlink" Target="http://vocab.nerc.ac.uk/collection/L22/current/" TargetMode="External"/><Relationship Id="rId1130" Type="http://schemas.openxmlformats.org/officeDocument/2006/relationships/hyperlink" Target="http://vocab.nerc.ac.uk/collection/L22/current/" TargetMode="External"/><Relationship Id="rId1228" Type="http://schemas.openxmlformats.org/officeDocument/2006/relationships/hyperlink" Target="http://vocab.nerc.ac.uk/collection/L22/current/" TargetMode="External"/><Relationship Id="rId1435" Type="http://schemas.openxmlformats.org/officeDocument/2006/relationships/hyperlink" Target="http://vocab.nerc.ac.uk/collection/L22/current/" TargetMode="External"/><Relationship Id="rId1642" Type="http://schemas.openxmlformats.org/officeDocument/2006/relationships/hyperlink" Target="http://vocab.nerc.ac.uk/collection/L22/current/" TargetMode="External"/><Relationship Id="rId1947" Type="http://schemas.openxmlformats.org/officeDocument/2006/relationships/hyperlink" Target="http://vocab.nerc.ac.uk/collection/L22/current/" TargetMode="External"/><Relationship Id="rId1502" Type="http://schemas.openxmlformats.org/officeDocument/2006/relationships/hyperlink" Target="http://vocab.nerc.ac.uk/collection/L22/current/" TargetMode="External"/><Relationship Id="rId1807" Type="http://schemas.openxmlformats.org/officeDocument/2006/relationships/hyperlink" Target="http://vocab.nerc.ac.uk/collection/L22/current/" TargetMode="External"/><Relationship Id="rId290" Type="http://schemas.openxmlformats.org/officeDocument/2006/relationships/hyperlink" Target="http://vocab.nerc.ac.uk/collection/L22/current/TOOL0802/" TargetMode="External"/><Relationship Id="rId388" Type="http://schemas.openxmlformats.org/officeDocument/2006/relationships/hyperlink" Target="http://vocab.nerc.ac.uk/collection/L22/current/TOOL0359/" TargetMode="External"/><Relationship Id="rId2069" Type="http://schemas.openxmlformats.org/officeDocument/2006/relationships/hyperlink" Target="http://vocab.nerc.ac.uk/collection/L22/current/" TargetMode="External"/><Relationship Id="rId150" Type="http://schemas.openxmlformats.org/officeDocument/2006/relationships/hyperlink" Target="http://vocab.nerc.ac.uk/collection/L22/current/TOOL0614/" TargetMode="External"/><Relationship Id="rId595" Type="http://schemas.openxmlformats.org/officeDocument/2006/relationships/hyperlink" Target="http://vocab.nerc.ac.uk/collection/L22/current/TOOL0503/" TargetMode="External"/><Relationship Id="rId2276" Type="http://schemas.openxmlformats.org/officeDocument/2006/relationships/hyperlink" Target="http://vocab.nerc.ac.uk/collection/L22/current/" TargetMode="External"/><Relationship Id="rId248" Type="http://schemas.openxmlformats.org/officeDocument/2006/relationships/hyperlink" Target="http://vocab.nerc.ac.uk/collection/L22/current/NETT0040/" TargetMode="External"/><Relationship Id="rId455" Type="http://schemas.openxmlformats.org/officeDocument/2006/relationships/hyperlink" Target="http://vocab.nerc.ac.uk/collection/L22/current/TOOL0120/" TargetMode="External"/><Relationship Id="rId662" Type="http://schemas.openxmlformats.org/officeDocument/2006/relationships/hyperlink" Target="http://vocab.nerc.ac.uk/collection/L22/current/TOOL0726/" TargetMode="External"/><Relationship Id="rId1085" Type="http://schemas.openxmlformats.org/officeDocument/2006/relationships/hyperlink" Target="http://vocab.nerc.ac.uk/collection/L22/current/" TargetMode="External"/><Relationship Id="rId1292" Type="http://schemas.openxmlformats.org/officeDocument/2006/relationships/hyperlink" Target="http://vocab.nerc.ac.uk/collection/L22/current/" TargetMode="External"/><Relationship Id="rId2136" Type="http://schemas.openxmlformats.org/officeDocument/2006/relationships/hyperlink" Target="http://vocab.nerc.ac.uk/collection/L22/current/" TargetMode="External"/><Relationship Id="rId2343" Type="http://schemas.openxmlformats.org/officeDocument/2006/relationships/hyperlink" Target="http://vocab.nerc.ac.uk/collection/L22/current/" TargetMode="External"/><Relationship Id="rId108" Type="http://schemas.openxmlformats.org/officeDocument/2006/relationships/hyperlink" Target="http://vocab.nerc.ac.uk/collection/L22/current/TOOL0784/" TargetMode="External"/><Relationship Id="rId315" Type="http://schemas.openxmlformats.org/officeDocument/2006/relationships/hyperlink" Target="http://vocab.nerc.ac.uk/collection/L22/current/NETT0045/" TargetMode="External"/><Relationship Id="rId522" Type="http://schemas.openxmlformats.org/officeDocument/2006/relationships/hyperlink" Target="http://vocab.nerc.ac.uk/collection/L22/current/TOOL0786/" TargetMode="External"/><Relationship Id="rId967" Type="http://schemas.openxmlformats.org/officeDocument/2006/relationships/hyperlink" Target="http://vocab.nerc.ac.uk/collection/L22/current/" TargetMode="External"/><Relationship Id="rId1152" Type="http://schemas.openxmlformats.org/officeDocument/2006/relationships/hyperlink" Target="http://vocab.nerc.ac.uk/collection/L22/current/" TargetMode="External"/><Relationship Id="rId1597" Type="http://schemas.openxmlformats.org/officeDocument/2006/relationships/hyperlink" Target="http://vocab.nerc.ac.uk/collection/L22/current/" TargetMode="External"/><Relationship Id="rId2203" Type="http://schemas.openxmlformats.org/officeDocument/2006/relationships/hyperlink" Target="http://vocab.nerc.ac.uk/collection/L22/current/" TargetMode="External"/><Relationship Id="rId96" Type="http://schemas.openxmlformats.org/officeDocument/2006/relationships/hyperlink" Target="http://vocab.nerc.ac.uk/collection/L22/current/TOOL0635/" TargetMode="External"/><Relationship Id="rId827" Type="http://schemas.openxmlformats.org/officeDocument/2006/relationships/hyperlink" Target="http://vocab.nerc.ac.uk/collection/L22/current/" TargetMode="External"/><Relationship Id="rId1012" Type="http://schemas.openxmlformats.org/officeDocument/2006/relationships/hyperlink" Target="http://vocab.nerc.ac.uk/collection/L22/current/" TargetMode="External"/><Relationship Id="rId1457" Type="http://schemas.openxmlformats.org/officeDocument/2006/relationships/hyperlink" Target="http://vocab.nerc.ac.uk/collection/L22/current/" TargetMode="External"/><Relationship Id="rId1664" Type="http://schemas.openxmlformats.org/officeDocument/2006/relationships/hyperlink" Target="http://vocab.nerc.ac.uk/collection/L22/current/" TargetMode="External"/><Relationship Id="rId1871" Type="http://schemas.openxmlformats.org/officeDocument/2006/relationships/hyperlink" Target="http://vocab.nerc.ac.uk/collection/L22/current/" TargetMode="External"/><Relationship Id="rId1317" Type="http://schemas.openxmlformats.org/officeDocument/2006/relationships/hyperlink" Target="http://vocab.nerc.ac.uk/collection/L22/current/" TargetMode="External"/><Relationship Id="rId1524" Type="http://schemas.openxmlformats.org/officeDocument/2006/relationships/hyperlink" Target="http://vocab.nerc.ac.uk/collection/L22/current/" TargetMode="External"/><Relationship Id="rId1731" Type="http://schemas.openxmlformats.org/officeDocument/2006/relationships/hyperlink" Target="http://vocab.nerc.ac.uk/collection/L22/current/" TargetMode="External"/><Relationship Id="rId1969" Type="http://schemas.openxmlformats.org/officeDocument/2006/relationships/hyperlink" Target="http://vocab.nerc.ac.uk/collection/L22/current/" TargetMode="External"/><Relationship Id="rId23" Type="http://schemas.openxmlformats.org/officeDocument/2006/relationships/hyperlink" Target="http://vocab.nerc.ac.uk/collection/L22/current/TOOL0627/" TargetMode="External"/><Relationship Id="rId1829" Type="http://schemas.openxmlformats.org/officeDocument/2006/relationships/hyperlink" Target="http://vocab.nerc.ac.uk/collection/L22/current/" TargetMode="External"/><Relationship Id="rId2298" Type="http://schemas.openxmlformats.org/officeDocument/2006/relationships/hyperlink" Target="http://vocab.nerc.ac.uk/collection/L22/current/" TargetMode="External"/><Relationship Id="rId172" Type="http://schemas.openxmlformats.org/officeDocument/2006/relationships/hyperlink" Target="http://vocab.nerc.ac.uk/collection/L22/current/TOOL0469/" TargetMode="External"/><Relationship Id="rId477" Type="http://schemas.openxmlformats.org/officeDocument/2006/relationships/hyperlink" Target="http://vocab.nerc.ac.uk/collection/L22/current/TOOL0783/" TargetMode="External"/><Relationship Id="rId684" Type="http://schemas.openxmlformats.org/officeDocument/2006/relationships/hyperlink" Target="http://vocab.nerc.ac.uk/collection/L22/current/TOOL0016/" TargetMode="External"/><Relationship Id="rId2060" Type="http://schemas.openxmlformats.org/officeDocument/2006/relationships/hyperlink" Target="http://vocab.nerc.ac.uk/collection/L22/current/" TargetMode="External"/><Relationship Id="rId2158" Type="http://schemas.openxmlformats.org/officeDocument/2006/relationships/hyperlink" Target="http://vocab.nerc.ac.uk/collection/L22/current/" TargetMode="External"/><Relationship Id="rId2365" Type="http://schemas.openxmlformats.org/officeDocument/2006/relationships/hyperlink" Target="http://vocab.nerc.ac.uk/collection/L22/current/" TargetMode="External"/><Relationship Id="rId337" Type="http://schemas.openxmlformats.org/officeDocument/2006/relationships/hyperlink" Target="http://vocab.nerc.ac.uk/collection/L22/current/NETT0064/" TargetMode="External"/><Relationship Id="rId891" Type="http://schemas.openxmlformats.org/officeDocument/2006/relationships/hyperlink" Target="http://vocab.nerc.ac.uk/collection/L22/current/" TargetMode="External"/><Relationship Id="rId989" Type="http://schemas.openxmlformats.org/officeDocument/2006/relationships/hyperlink" Target="http://vocab.nerc.ac.uk/collection/L22/current/" TargetMode="External"/><Relationship Id="rId2018" Type="http://schemas.openxmlformats.org/officeDocument/2006/relationships/hyperlink" Target="http://vocab.nerc.ac.uk/collection/L22/current/" TargetMode="External"/><Relationship Id="rId544" Type="http://schemas.openxmlformats.org/officeDocument/2006/relationships/hyperlink" Target="http://vocab.nerc.ac.uk/collection/L22/current/TOOL0471/" TargetMode="External"/><Relationship Id="rId751" Type="http://schemas.openxmlformats.org/officeDocument/2006/relationships/hyperlink" Target="http://vocab.nerc.ac.uk/collection/L22/current/TOOL0054/" TargetMode="External"/><Relationship Id="rId849" Type="http://schemas.openxmlformats.org/officeDocument/2006/relationships/hyperlink" Target="http://vocab.nerc.ac.uk/collection/L22/current/" TargetMode="External"/><Relationship Id="rId1174" Type="http://schemas.openxmlformats.org/officeDocument/2006/relationships/hyperlink" Target="http://vocab.nerc.ac.uk/collection/L22/current/" TargetMode="External"/><Relationship Id="rId1381" Type="http://schemas.openxmlformats.org/officeDocument/2006/relationships/hyperlink" Target="http://vocab.nerc.ac.uk/collection/L22/current/" TargetMode="External"/><Relationship Id="rId1479" Type="http://schemas.openxmlformats.org/officeDocument/2006/relationships/hyperlink" Target="http://vocab.nerc.ac.uk/collection/L22/current/" TargetMode="External"/><Relationship Id="rId1686" Type="http://schemas.openxmlformats.org/officeDocument/2006/relationships/hyperlink" Target="http://vocab.nerc.ac.uk/collection/L22/current/" TargetMode="External"/><Relationship Id="rId2225" Type="http://schemas.openxmlformats.org/officeDocument/2006/relationships/hyperlink" Target="http://vocab.nerc.ac.uk/collection/L22/current/" TargetMode="External"/><Relationship Id="rId404" Type="http://schemas.openxmlformats.org/officeDocument/2006/relationships/hyperlink" Target="http://vocab.nerc.ac.uk/collection/L22/current/NETT0071/" TargetMode="External"/><Relationship Id="rId611" Type="http://schemas.openxmlformats.org/officeDocument/2006/relationships/hyperlink" Target="http://vocab.nerc.ac.uk/collection/L22/current/TOOL0735/" TargetMode="External"/><Relationship Id="rId1034" Type="http://schemas.openxmlformats.org/officeDocument/2006/relationships/hyperlink" Target="http://vocab.nerc.ac.uk/collection/L22/current/" TargetMode="External"/><Relationship Id="rId1241" Type="http://schemas.openxmlformats.org/officeDocument/2006/relationships/hyperlink" Target="http://vocab.nerc.ac.uk/collection/L22/current/" TargetMode="External"/><Relationship Id="rId1339" Type="http://schemas.openxmlformats.org/officeDocument/2006/relationships/hyperlink" Target="http://vocab.nerc.ac.uk/collection/L22/current/" TargetMode="External"/><Relationship Id="rId1893" Type="http://schemas.openxmlformats.org/officeDocument/2006/relationships/hyperlink" Target="http://vocab.nerc.ac.uk/collection/L22/current/" TargetMode="External"/><Relationship Id="rId709" Type="http://schemas.openxmlformats.org/officeDocument/2006/relationships/hyperlink" Target="http://vocab.nerc.ac.uk/collection/L22/current/TOOL0917/" TargetMode="External"/><Relationship Id="rId916" Type="http://schemas.openxmlformats.org/officeDocument/2006/relationships/hyperlink" Target="http://vocab.nerc.ac.uk/collection/L22/current/" TargetMode="External"/><Relationship Id="rId1101" Type="http://schemas.openxmlformats.org/officeDocument/2006/relationships/hyperlink" Target="http://vocab.nerc.ac.uk/collection/L22/current/" TargetMode="External"/><Relationship Id="rId1546" Type="http://schemas.openxmlformats.org/officeDocument/2006/relationships/hyperlink" Target="http://vocab.nerc.ac.uk/collection/L22/current/" TargetMode="External"/><Relationship Id="rId1753" Type="http://schemas.openxmlformats.org/officeDocument/2006/relationships/hyperlink" Target="http://vocab.nerc.ac.uk/collection/L22/current/" TargetMode="External"/><Relationship Id="rId1960" Type="http://schemas.openxmlformats.org/officeDocument/2006/relationships/hyperlink" Target="http://vocab.nerc.ac.uk/collection/L22/current/" TargetMode="External"/><Relationship Id="rId45" Type="http://schemas.openxmlformats.org/officeDocument/2006/relationships/hyperlink" Target="http://vocab.nerc.ac.uk/collection/L22/current/TOOL0976/" TargetMode="External"/><Relationship Id="rId1406" Type="http://schemas.openxmlformats.org/officeDocument/2006/relationships/hyperlink" Target="http://vocab.nerc.ac.uk/collection/L22/current/" TargetMode="External"/><Relationship Id="rId1613" Type="http://schemas.openxmlformats.org/officeDocument/2006/relationships/hyperlink" Target="http://vocab.nerc.ac.uk/collection/L22/current/" TargetMode="External"/><Relationship Id="rId1820" Type="http://schemas.openxmlformats.org/officeDocument/2006/relationships/hyperlink" Target="http://vocab.nerc.ac.uk/collection/L22/current/" TargetMode="External"/><Relationship Id="rId194" Type="http://schemas.openxmlformats.org/officeDocument/2006/relationships/hyperlink" Target="http://vocab.nerc.ac.uk/collection/L22/current/NETT0022/" TargetMode="External"/><Relationship Id="rId1918" Type="http://schemas.openxmlformats.org/officeDocument/2006/relationships/hyperlink" Target="http://vocab.nerc.ac.uk/collection/L22/current/" TargetMode="External"/><Relationship Id="rId2082" Type="http://schemas.openxmlformats.org/officeDocument/2006/relationships/hyperlink" Target="http://vocab.nerc.ac.uk/collection/L22/current/" TargetMode="External"/><Relationship Id="rId261" Type="http://schemas.openxmlformats.org/officeDocument/2006/relationships/hyperlink" Target="http://vocab.nerc.ac.uk/collection/L22/current/TOOL0123/" TargetMode="External"/><Relationship Id="rId499" Type="http://schemas.openxmlformats.org/officeDocument/2006/relationships/hyperlink" Target="http://vocab.nerc.ac.uk/collection/L22/current/NETT0100/" TargetMode="External"/><Relationship Id="rId2387" Type="http://schemas.openxmlformats.org/officeDocument/2006/relationships/hyperlink" Target="https://wedocs.unep.org/bitstream/handle/20.500.11822/7081/99ig12_5_eng.pdf?sequence=1&amp;isAllowed=y" TargetMode="External"/><Relationship Id="rId359" Type="http://schemas.openxmlformats.org/officeDocument/2006/relationships/hyperlink" Target="http://vocab.nerc.ac.uk/collection/L22/current/NETT0066/" TargetMode="External"/><Relationship Id="rId566" Type="http://schemas.openxmlformats.org/officeDocument/2006/relationships/hyperlink" Target="http://vocab.nerc.ac.uk/collection/L22/current/NETT0083/" TargetMode="External"/><Relationship Id="rId773" Type="http://schemas.openxmlformats.org/officeDocument/2006/relationships/hyperlink" Target="http://vocab.nerc.ac.uk/collection/L22/current/TOOL0912/" TargetMode="External"/><Relationship Id="rId1196" Type="http://schemas.openxmlformats.org/officeDocument/2006/relationships/hyperlink" Target="http://vocab.nerc.ac.uk/collection/L22/current/" TargetMode="External"/><Relationship Id="rId2247" Type="http://schemas.openxmlformats.org/officeDocument/2006/relationships/hyperlink" Target="http://vocab.nerc.ac.uk/collection/L22/current/" TargetMode="External"/><Relationship Id="rId121" Type="http://schemas.openxmlformats.org/officeDocument/2006/relationships/hyperlink" Target="http://vocab.nerc.ac.uk/collection/L22/current/TOOL0443/" TargetMode="External"/><Relationship Id="rId219" Type="http://schemas.openxmlformats.org/officeDocument/2006/relationships/hyperlink" Target="http://vocab.nerc.ac.uk/collection/L22/current/TOOL0928/" TargetMode="External"/><Relationship Id="rId426" Type="http://schemas.openxmlformats.org/officeDocument/2006/relationships/hyperlink" Target="http://vocab.nerc.ac.uk/collection/L22/current/TOOL0889/" TargetMode="External"/><Relationship Id="rId633" Type="http://schemas.openxmlformats.org/officeDocument/2006/relationships/hyperlink" Target="http://vocab.nerc.ac.uk/collection/L22/current/TOOL0477/" TargetMode="External"/><Relationship Id="rId980" Type="http://schemas.openxmlformats.org/officeDocument/2006/relationships/hyperlink" Target="http://vocab.nerc.ac.uk/collection/L22/current/" TargetMode="External"/><Relationship Id="rId1056" Type="http://schemas.openxmlformats.org/officeDocument/2006/relationships/hyperlink" Target="http://vocab.nerc.ac.uk/collection/L22/current/" TargetMode="External"/><Relationship Id="rId1263" Type="http://schemas.openxmlformats.org/officeDocument/2006/relationships/hyperlink" Target="http://vocab.nerc.ac.uk/collection/L22/current/" TargetMode="External"/><Relationship Id="rId2107" Type="http://schemas.openxmlformats.org/officeDocument/2006/relationships/hyperlink" Target="http://vocab.nerc.ac.uk/collection/L22/current/" TargetMode="External"/><Relationship Id="rId2314" Type="http://schemas.openxmlformats.org/officeDocument/2006/relationships/hyperlink" Target="http://vocab.nerc.ac.uk/collection/L22/current/" TargetMode="External"/><Relationship Id="rId840" Type="http://schemas.openxmlformats.org/officeDocument/2006/relationships/hyperlink" Target="http://vocab.nerc.ac.uk/collection/L22/current/" TargetMode="External"/><Relationship Id="rId938" Type="http://schemas.openxmlformats.org/officeDocument/2006/relationships/hyperlink" Target="http://vocab.nerc.ac.uk/collection/L22/current/" TargetMode="External"/><Relationship Id="rId1470" Type="http://schemas.openxmlformats.org/officeDocument/2006/relationships/hyperlink" Target="http://vocab.nerc.ac.uk/collection/L22/current/" TargetMode="External"/><Relationship Id="rId1568" Type="http://schemas.openxmlformats.org/officeDocument/2006/relationships/hyperlink" Target="http://vocab.nerc.ac.uk/collection/L22/current/" TargetMode="External"/><Relationship Id="rId1775" Type="http://schemas.openxmlformats.org/officeDocument/2006/relationships/hyperlink" Target="http://vocab.nerc.ac.uk/collection/L22/current/" TargetMode="External"/><Relationship Id="rId67" Type="http://schemas.openxmlformats.org/officeDocument/2006/relationships/hyperlink" Target="http://vocab.nerc.ac.uk/collection/L22/current/TOOL1014/" TargetMode="External"/><Relationship Id="rId700" Type="http://schemas.openxmlformats.org/officeDocument/2006/relationships/hyperlink" Target="http://vocab.nerc.ac.uk/collection/L22/current/TOOL0947/" TargetMode="External"/><Relationship Id="rId1123" Type="http://schemas.openxmlformats.org/officeDocument/2006/relationships/hyperlink" Target="http://vocab.nerc.ac.uk/collection/L22/current/" TargetMode="External"/><Relationship Id="rId1330" Type="http://schemas.openxmlformats.org/officeDocument/2006/relationships/hyperlink" Target="http://vocab.nerc.ac.uk/collection/L22/current/" TargetMode="External"/><Relationship Id="rId1428" Type="http://schemas.openxmlformats.org/officeDocument/2006/relationships/hyperlink" Target="http://vocab.nerc.ac.uk/collection/L22/current/" TargetMode="External"/><Relationship Id="rId1635" Type="http://schemas.openxmlformats.org/officeDocument/2006/relationships/hyperlink" Target="http://vocab.nerc.ac.uk/collection/L22/current/" TargetMode="External"/><Relationship Id="rId1982" Type="http://schemas.openxmlformats.org/officeDocument/2006/relationships/hyperlink" Target="http://vocab.nerc.ac.uk/collection/L22/current/" TargetMode="External"/><Relationship Id="rId1842" Type="http://schemas.openxmlformats.org/officeDocument/2006/relationships/hyperlink" Target="http://vocab.nerc.ac.uk/collection/L22/current/" TargetMode="External"/><Relationship Id="rId1702" Type="http://schemas.openxmlformats.org/officeDocument/2006/relationships/hyperlink" Target="http://vocab.nerc.ac.uk/collection/L22/current/" TargetMode="External"/><Relationship Id="rId283" Type="http://schemas.openxmlformats.org/officeDocument/2006/relationships/hyperlink" Target="http://vocab.nerc.ac.uk/collection/L22/current/TOOL0797/" TargetMode="External"/><Relationship Id="rId490" Type="http://schemas.openxmlformats.org/officeDocument/2006/relationships/hyperlink" Target="http://vocab.nerc.ac.uk/collection/L22/current/NETT0082/" TargetMode="External"/><Relationship Id="rId2171" Type="http://schemas.openxmlformats.org/officeDocument/2006/relationships/hyperlink" Target="http://vocab.nerc.ac.uk/collection/L22/current/" TargetMode="External"/><Relationship Id="rId143" Type="http://schemas.openxmlformats.org/officeDocument/2006/relationships/hyperlink" Target="http://vocab.nerc.ac.uk/collection/L22/current/TOOL0994/" TargetMode="External"/><Relationship Id="rId350" Type="http://schemas.openxmlformats.org/officeDocument/2006/relationships/hyperlink" Target="http://vocab.nerc.ac.uk/collection/L22/current/NETT0058/" TargetMode="External"/><Relationship Id="rId588" Type="http://schemas.openxmlformats.org/officeDocument/2006/relationships/hyperlink" Target="http://vocab.nerc.ac.uk/collection/L22/current/NETT0104/" TargetMode="External"/><Relationship Id="rId795" Type="http://schemas.openxmlformats.org/officeDocument/2006/relationships/hyperlink" Target="http://vocab.nerc.ac.uk/collection/L22/current/" TargetMode="External"/><Relationship Id="rId2031" Type="http://schemas.openxmlformats.org/officeDocument/2006/relationships/hyperlink" Target="http://vocab.nerc.ac.uk/collection/L22/current/" TargetMode="External"/><Relationship Id="rId2269" Type="http://schemas.openxmlformats.org/officeDocument/2006/relationships/hyperlink" Target="http://vocab.nerc.ac.uk/collection/L22/current/" TargetMode="External"/><Relationship Id="rId9" Type="http://schemas.openxmlformats.org/officeDocument/2006/relationships/hyperlink" Target="http://vocab.nerc.ac.uk/collection/L22/current/TOOL0211/" TargetMode="External"/><Relationship Id="rId210" Type="http://schemas.openxmlformats.org/officeDocument/2006/relationships/hyperlink" Target="http://vocab.nerc.ac.uk/collection/L22/current/TOOL0013/" TargetMode="External"/><Relationship Id="rId448" Type="http://schemas.openxmlformats.org/officeDocument/2006/relationships/hyperlink" Target="http://vocab.nerc.ac.uk/collection/L22/current/TOOL0698/" TargetMode="External"/><Relationship Id="rId655" Type="http://schemas.openxmlformats.org/officeDocument/2006/relationships/hyperlink" Target="http://vocab.nerc.ac.uk/collection/L22/current/TOOL0987/" TargetMode="External"/><Relationship Id="rId862" Type="http://schemas.openxmlformats.org/officeDocument/2006/relationships/hyperlink" Target="http://vocab.nerc.ac.uk/collection/L22/current/" TargetMode="External"/><Relationship Id="rId1078" Type="http://schemas.openxmlformats.org/officeDocument/2006/relationships/hyperlink" Target="http://vocab.nerc.ac.uk/collection/L22/current/" TargetMode="External"/><Relationship Id="rId1285" Type="http://schemas.openxmlformats.org/officeDocument/2006/relationships/hyperlink" Target="http://vocab.nerc.ac.uk/collection/L22/current/" TargetMode="External"/><Relationship Id="rId1492" Type="http://schemas.openxmlformats.org/officeDocument/2006/relationships/hyperlink" Target="http://vocab.nerc.ac.uk/collection/L22/current/" TargetMode="External"/><Relationship Id="rId2129" Type="http://schemas.openxmlformats.org/officeDocument/2006/relationships/hyperlink" Target="http://vocab.nerc.ac.uk/collection/L22/current/" TargetMode="External"/><Relationship Id="rId2336" Type="http://schemas.openxmlformats.org/officeDocument/2006/relationships/hyperlink" Target="http://vocab.nerc.ac.uk/collection/L22/current/" TargetMode="External"/><Relationship Id="rId308" Type="http://schemas.openxmlformats.org/officeDocument/2006/relationships/hyperlink" Target="http://vocab.nerc.ac.uk/collection/L22/current/TOOL1091/" TargetMode="External"/><Relationship Id="rId515" Type="http://schemas.openxmlformats.org/officeDocument/2006/relationships/hyperlink" Target="http://vocab.nerc.ac.uk/collection/L22/current/TOOL0057/" TargetMode="External"/><Relationship Id="rId722" Type="http://schemas.openxmlformats.org/officeDocument/2006/relationships/hyperlink" Target="http://vocab.nerc.ac.uk/collection/L22/current/TOOL0577/" TargetMode="External"/><Relationship Id="rId1145" Type="http://schemas.openxmlformats.org/officeDocument/2006/relationships/hyperlink" Target="http://vocab.nerc.ac.uk/collection/L22/current/" TargetMode="External"/><Relationship Id="rId1352" Type="http://schemas.openxmlformats.org/officeDocument/2006/relationships/hyperlink" Target="http://vocab.nerc.ac.uk/collection/L22/current/" TargetMode="External"/><Relationship Id="rId1797" Type="http://schemas.openxmlformats.org/officeDocument/2006/relationships/hyperlink" Target="http://vocab.nerc.ac.uk/collection/L22/current/" TargetMode="External"/><Relationship Id="rId2403" Type="http://schemas.openxmlformats.org/officeDocument/2006/relationships/table" Target="../tables/table1.xml"/><Relationship Id="rId89" Type="http://schemas.openxmlformats.org/officeDocument/2006/relationships/hyperlink" Target="http://vocab.nerc.ac.uk/collection/L22/current/TOOL0911/" TargetMode="External"/><Relationship Id="rId1005" Type="http://schemas.openxmlformats.org/officeDocument/2006/relationships/hyperlink" Target="http://vocab.nerc.ac.uk/collection/L22/current/" TargetMode="External"/><Relationship Id="rId1212" Type="http://schemas.openxmlformats.org/officeDocument/2006/relationships/hyperlink" Target="http://vocab.nerc.ac.uk/collection/L22/current/" TargetMode="External"/><Relationship Id="rId1657" Type="http://schemas.openxmlformats.org/officeDocument/2006/relationships/hyperlink" Target="http://vocab.nerc.ac.uk/collection/L22/current/" TargetMode="External"/><Relationship Id="rId1864" Type="http://schemas.openxmlformats.org/officeDocument/2006/relationships/hyperlink" Target="http://vocab.nerc.ac.uk/collection/L22/current/" TargetMode="External"/><Relationship Id="rId1517" Type="http://schemas.openxmlformats.org/officeDocument/2006/relationships/hyperlink" Target="http://vocab.nerc.ac.uk/collection/L22/current/" TargetMode="External"/><Relationship Id="rId1724" Type="http://schemas.openxmlformats.org/officeDocument/2006/relationships/hyperlink" Target="http://vocab.nerc.ac.uk/collection/L22/current/" TargetMode="External"/><Relationship Id="rId16" Type="http://schemas.openxmlformats.org/officeDocument/2006/relationships/hyperlink" Target="http://vocab.nerc.ac.uk/collection/L22/current/TOOL0306/" TargetMode="External"/><Relationship Id="rId1931" Type="http://schemas.openxmlformats.org/officeDocument/2006/relationships/hyperlink" Target="http://vocab.nerc.ac.uk/collection/L22/current/" TargetMode="External"/><Relationship Id="rId2193" Type="http://schemas.openxmlformats.org/officeDocument/2006/relationships/hyperlink" Target="http://vocab.nerc.ac.uk/collection/L22/current/" TargetMode="External"/><Relationship Id="rId165" Type="http://schemas.openxmlformats.org/officeDocument/2006/relationships/hyperlink" Target="http://vocab.nerc.ac.uk/collection/L22/current/TOOL0646/" TargetMode="External"/><Relationship Id="rId372" Type="http://schemas.openxmlformats.org/officeDocument/2006/relationships/hyperlink" Target="http://vocab.nerc.ac.uk/collection/L22/current/TOOL0228/" TargetMode="External"/><Relationship Id="rId677" Type="http://schemas.openxmlformats.org/officeDocument/2006/relationships/hyperlink" Target="http://vocab.nerc.ac.uk/collection/L22/current/NETT0127/" TargetMode="External"/><Relationship Id="rId2053" Type="http://schemas.openxmlformats.org/officeDocument/2006/relationships/hyperlink" Target="http://vocab.nerc.ac.uk/collection/L22/current/" TargetMode="External"/><Relationship Id="rId2260" Type="http://schemas.openxmlformats.org/officeDocument/2006/relationships/hyperlink" Target="http://vocab.nerc.ac.uk/collection/L22/current/" TargetMode="External"/><Relationship Id="rId2358" Type="http://schemas.openxmlformats.org/officeDocument/2006/relationships/hyperlink" Target="http://vocab.nerc.ac.uk/collection/L22/current/" TargetMode="External"/><Relationship Id="rId232" Type="http://schemas.openxmlformats.org/officeDocument/2006/relationships/hyperlink" Target="http://vocab.nerc.ac.uk/collection/L22/current/TOOL0837/" TargetMode="External"/><Relationship Id="rId884" Type="http://schemas.openxmlformats.org/officeDocument/2006/relationships/hyperlink" Target="http://vocab.nerc.ac.uk/collection/L22/current/" TargetMode="External"/><Relationship Id="rId2120" Type="http://schemas.openxmlformats.org/officeDocument/2006/relationships/hyperlink" Target="http://vocab.nerc.ac.uk/collection/L22/current/" TargetMode="External"/><Relationship Id="rId537" Type="http://schemas.openxmlformats.org/officeDocument/2006/relationships/hyperlink" Target="http://vocab.nerc.ac.uk/collection/L22/current/TOOL0633/" TargetMode="External"/><Relationship Id="rId744" Type="http://schemas.openxmlformats.org/officeDocument/2006/relationships/hyperlink" Target="http://vocab.nerc.ac.uk/collection/L22/current/TOOL0598/" TargetMode="External"/><Relationship Id="rId951" Type="http://schemas.openxmlformats.org/officeDocument/2006/relationships/hyperlink" Target="http://vocab.nerc.ac.uk/collection/L22/current/" TargetMode="External"/><Relationship Id="rId1167" Type="http://schemas.openxmlformats.org/officeDocument/2006/relationships/hyperlink" Target="http://vocab.nerc.ac.uk/collection/L22/current/" TargetMode="External"/><Relationship Id="rId1374" Type="http://schemas.openxmlformats.org/officeDocument/2006/relationships/hyperlink" Target="http://vocab.nerc.ac.uk/collection/L22/current/" TargetMode="External"/><Relationship Id="rId1581" Type="http://schemas.openxmlformats.org/officeDocument/2006/relationships/hyperlink" Target="http://vocab.nerc.ac.uk/collection/L22/current/" TargetMode="External"/><Relationship Id="rId1679" Type="http://schemas.openxmlformats.org/officeDocument/2006/relationships/hyperlink" Target="http://vocab.nerc.ac.uk/collection/L22/current/" TargetMode="External"/><Relationship Id="rId2218" Type="http://schemas.openxmlformats.org/officeDocument/2006/relationships/hyperlink" Target="http://vocab.nerc.ac.uk/collection/L22/current/" TargetMode="External"/><Relationship Id="rId80" Type="http://schemas.openxmlformats.org/officeDocument/2006/relationships/hyperlink" Target="http://vocab.nerc.ac.uk/collection/L22/current/TOOL0684/" TargetMode="External"/><Relationship Id="rId604" Type="http://schemas.openxmlformats.org/officeDocument/2006/relationships/hyperlink" Target="http://vocab.nerc.ac.uk/collection/L22/current/TOOL0236/" TargetMode="External"/><Relationship Id="rId811" Type="http://schemas.openxmlformats.org/officeDocument/2006/relationships/hyperlink" Target="http://vocab.nerc.ac.uk/collection/L22/current/" TargetMode="External"/><Relationship Id="rId1027" Type="http://schemas.openxmlformats.org/officeDocument/2006/relationships/hyperlink" Target="http://vocab.nerc.ac.uk/collection/L22/current/" TargetMode="External"/><Relationship Id="rId1234" Type="http://schemas.openxmlformats.org/officeDocument/2006/relationships/hyperlink" Target="http://vocab.nerc.ac.uk/collection/L22/current/" TargetMode="External"/><Relationship Id="rId1441" Type="http://schemas.openxmlformats.org/officeDocument/2006/relationships/hyperlink" Target="http://vocab.nerc.ac.uk/collection/L22/current/" TargetMode="External"/><Relationship Id="rId1886" Type="http://schemas.openxmlformats.org/officeDocument/2006/relationships/hyperlink" Target="http://vocab.nerc.ac.uk/collection/L22/current/" TargetMode="External"/><Relationship Id="rId909" Type="http://schemas.openxmlformats.org/officeDocument/2006/relationships/hyperlink" Target="http://vocab.nerc.ac.uk/collection/L22/current/" TargetMode="External"/><Relationship Id="rId1301" Type="http://schemas.openxmlformats.org/officeDocument/2006/relationships/hyperlink" Target="http://vocab.nerc.ac.uk/collection/L22/current/" TargetMode="External"/><Relationship Id="rId1539" Type="http://schemas.openxmlformats.org/officeDocument/2006/relationships/hyperlink" Target="http://vocab.nerc.ac.uk/collection/L22/current/" TargetMode="External"/><Relationship Id="rId1746" Type="http://schemas.openxmlformats.org/officeDocument/2006/relationships/hyperlink" Target="http://vocab.nerc.ac.uk/collection/L22/current/" TargetMode="External"/><Relationship Id="rId1953" Type="http://schemas.openxmlformats.org/officeDocument/2006/relationships/hyperlink" Target="http://vocab.nerc.ac.uk/collection/L22/current/" TargetMode="External"/><Relationship Id="rId38" Type="http://schemas.openxmlformats.org/officeDocument/2006/relationships/hyperlink" Target="http://vocab.nerc.ac.uk/collection/L22/current/TOOL1071/" TargetMode="External"/><Relationship Id="rId1606" Type="http://schemas.openxmlformats.org/officeDocument/2006/relationships/hyperlink" Target="http://vocab.nerc.ac.uk/collection/L22/current/" TargetMode="External"/><Relationship Id="rId1813" Type="http://schemas.openxmlformats.org/officeDocument/2006/relationships/hyperlink" Target="http://vocab.nerc.ac.uk/collection/L22/current/" TargetMode="External"/><Relationship Id="rId187" Type="http://schemas.openxmlformats.org/officeDocument/2006/relationships/hyperlink" Target="http://vocab.nerc.ac.uk/collection/L22/current/TOOL0206/" TargetMode="External"/><Relationship Id="rId394" Type="http://schemas.openxmlformats.org/officeDocument/2006/relationships/hyperlink" Target="http://vocab.nerc.ac.uk/collection/L22/current/TOOL0612/" TargetMode="External"/><Relationship Id="rId2075" Type="http://schemas.openxmlformats.org/officeDocument/2006/relationships/hyperlink" Target="http://vocab.nerc.ac.uk/collection/L22/current/" TargetMode="External"/><Relationship Id="rId2282" Type="http://schemas.openxmlformats.org/officeDocument/2006/relationships/hyperlink" Target="http://vocab.nerc.ac.uk/collection/L22/current/" TargetMode="External"/><Relationship Id="rId254" Type="http://schemas.openxmlformats.org/officeDocument/2006/relationships/hyperlink" Target="http://vocab.nerc.ac.uk/collection/L22/current/TOOL0930/" TargetMode="External"/><Relationship Id="rId699" Type="http://schemas.openxmlformats.org/officeDocument/2006/relationships/hyperlink" Target="http://vocab.nerc.ac.uk/collection/L22/current/TOOL0946/" TargetMode="External"/><Relationship Id="rId1091" Type="http://schemas.openxmlformats.org/officeDocument/2006/relationships/hyperlink" Target="http://vocab.nerc.ac.uk/collection/L22/current/" TargetMode="External"/><Relationship Id="rId114" Type="http://schemas.openxmlformats.org/officeDocument/2006/relationships/hyperlink" Target="http://vocab.nerc.ac.uk/collection/L22/current/TOOL0658/" TargetMode="External"/><Relationship Id="rId461" Type="http://schemas.openxmlformats.org/officeDocument/2006/relationships/hyperlink" Target="http://vocab.nerc.ac.uk/collection/L22/current/TOOL0876/" TargetMode="External"/><Relationship Id="rId559" Type="http://schemas.openxmlformats.org/officeDocument/2006/relationships/hyperlink" Target="http://vocab.nerc.ac.uk/collection/L22/current/TOOL1035/" TargetMode="External"/><Relationship Id="rId766" Type="http://schemas.openxmlformats.org/officeDocument/2006/relationships/hyperlink" Target="http://vocab.nerc.ac.uk/collection/L22/current/TOOL0899/" TargetMode="External"/><Relationship Id="rId1189" Type="http://schemas.openxmlformats.org/officeDocument/2006/relationships/hyperlink" Target="http://vocab.nerc.ac.uk/collection/L22/current/" TargetMode="External"/><Relationship Id="rId1396" Type="http://schemas.openxmlformats.org/officeDocument/2006/relationships/hyperlink" Target="http://vocab.nerc.ac.uk/collection/L22/current/" TargetMode="External"/><Relationship Id="rId2142" Type="http://schemas.openxmlformats.org/officeDocument/2006/relationships/hyperlink" Target="http://vocab.nerc.ac.uk/collection/L22/current/" TargetMode="External"/><Relationship Id="rId321" Type="http://schemas.openxmlformats.org/officeDocument/2006/relationships/hyperlink" Target="http://vocab.nerc.ac.uk/collection/L22/current/TOOL0819/" TargetMode="External"/><Relationship Id="rId419" Type="http://schemas.openxmlformats.org/officeDocument/2006/relationships/hyperlink" Target="http://vocab.nerc.ac.uk/collection/L22/current/TOOL0530/" TargetMode="External"/><Relationship Id="rId626" Type="http://schemas.openxmlformats.org/officeDocument/2006/relationships/hyperlink" Target="http://vocab.nerc.ac.uk/collection/L22/current/NETT0119/" TargetMode="External"/><Relationship Id="rId973" Type="http://schemas.openxmlformats.org/officeDocument/2006/relationships/hyperlink" Target="http://vocab.nerc.ac.uk/collection/L22/current/" TargetMode="External"/><Relationship Id="rId1049" Type="http://schemas.openxmlformats.org/officeDocument/2006/relationships/hyperlink" Target="http://vocab.nerc.ac.uk/collection/L22/current/" TargetMode="External"/><Relationship Id="rId1256" Type="http://schemas.openxmlformats.org/officeDocument/2006/relationships/hyperlink" Target="http://vocab.nerc.ac.uk/collection/L22/current/" TargetMode="External"/><Relationship Id="rId2002" Type="http://schemas.openxmlformats.org/officeDocument/2006/relationships/hyperlink" Target="http://vocab.nerc.ac.uk/collection/L22/current/" TargetMode="External"/><Relationship Id="rId2307" Type="http://schemas.openxmlformats.org/officeDocument/2006/relationships/hyperlink" Target="http://vocab.nerc.ac.uk/collection/L22/current/" TargetMode="External"/><Relationship Id="rId833" Type="http://schemas.openxmlformats.org/officeDocument/2006/relationships/hyperlink" Target="http://vocab.nerc.ac.uk/collection/L22/current/" TargetMode="External"/><Relationship Id="rId1116" Type="http://schemas.openxmlformats.org/officeDocument/2006/relationships/hyperlink" Target="http://vocab.nerc.ac.uk/collection/L22/current/" TargetMode="External"/><Relationship Id="rId1463" Type="http://schemas.openxmlformats.org/officeDocument/2006/relationships/hyperlink" Target="http://vocab.nerc.ac.uk/collection/L22/current/" TargetMode="External"/><Relationship Id="rId1670" Type="http://schemas.openxmlformats.org/officeDocument/2006/relationships/hyperlink" Target="http://vocab.nerc.ac.uk/collection/L22/current/" TargetMode="External"/><Relationship Id="rId1768" Type="http://schemas.openxmlformats.org/officeDocument/2006/relationships/hyperlink" Target="http://vocab.nerc.ac.uk/collection/L22/current/" TargetMode="External"/><Relationship Id="rId900" Type="http://schemas.openxmlformats.org/officeDocument/2006/relationships/hyperlink" Target="http://vocab.nerc.ac.uk/collection/L22/current/" TargetMode="External"/><Relationship Id="rId1323" Type="http://schemas.openxmlformats.org/officeDocument/2006/relationships/hyperlink" Target="http://vocab.nerc.ac.uk/collection/L22/current/" TargetMode="External"/><Relationship Id="rId1530" Type="http://schemas.openxmlformats.org/officeDocument/2006/relationships/hyperlink" Target="http://vocab.nerc.ac.uk/collection/L22/current/" TargetMode="External"/><Relationship Id="rId1628" Type="http://schemas.openxmlformats.org/officeDocument/2006/relationships/hyperlink" Target="http://vocab.nerc.ac.uk/collection/L22/current/" TargetMode="External"/><Relationship Id="rId1975" Type="http://schemas.openxmlformats.org/officeDocument/2006/relationships/hyperlink" Target="http://vocab.nerc.ac.uk/collection/L22/current/" TargetMode="External"/><Relationship Id="rId1835" Type="http://schemas.openxmlformats.org/officeDocument/2006/relationships/hyperlink" Target="http://vocab.nerc.ac.uk/collection/L22/current/" TargetMode="External"/><Relationship Id="rId1902" Type="http://schemas.openxmlformats.org/officeDocument/2006/relationships/hyperlink" Target="http://vocab.nerc.ac.uk/collection/L22/current/" TargetMode="External"/><Relationship Id="rId2097" Type="http://schemas.openxmlformats.org/officeDocument/2006/relationships/hyperlink" Target="http://vocab.nerc.ac.uk/collection/L22/current/" TargetMode="External"/><Relationship Id="rId276" Type="http://schemas.openxmlformats.org/officeDocument/2006/relationships/hyperlink" Target="http://vocab.nerc.ac.uk/collection/L22/current/TOOL0265/" TargetMode="External"/><Relationship Id="rId483" Type="http://schemas.openxmlformats.org/officeDocument/2006/relationships/hyperlink" Target="http://vocab.nerc.ac.uk/collection/L22/current/TOOL0716/" TargetMode="External"/><Relationship Id="rId690" Type="http://schemas.openxmlformats.org/officeDocument/2006/relationships/hyperlink" Target="http://vocab.nerc.ac.uk/collection/L22/current/TOOL0839/" TargetMode="External"/><Relationship Id="rId2164" Type="http://schemas.openxmlformats.org/officeDocument/2006/relationships/hyperlink" Target="http://vocab.nerc.ac.uk/collection/L22/current/" TargetMode="External"/><Relationship Id="rId2371" Type="http://schemas.openxmlformats.org/officeDocument/2006/relationships/hyperlink" Target="http://vocab.nerc.ac.uk/collection/L22/current/" TargetMode="External"/><Relationship Id="rId136" Type="http://schemas.openxmlformats.org/officeDocument/2006/relationships/hyperlink" Target="http://vocab.nerc.ac.uk/collection/L22/current/NETT0009/" TargetMode="External"/><Relationship Id="rId343" Type="http://schemas.openxmlformats.org/officeDocument/2006/relationships/hyperlink" Target="http://vocab.nerc.ac.uk/collection/L22/current/TOOL0603/" TargetMode="External"/><Relationship Id="rId550" Type="http://schemas.openxmlformats.org/officeDocument/2006/relationships/hyperlink" Target="http://vocab.nerc.ac.uk/collection/L22/current/TOOL0721/" TargetMode="External"/><Relationship Id="rId788" Type="http://schemas.openxmlformats.org/officeDocument/2006/relationships/hyperlink" Target="http://vocab.nerc.ac.uk/collection/L22/current/TOOL0617/" TargetMode="External"/><Relationship Id="rId995" Type="http://schemas.openxmlformats.org/officeDocument/2006/relationships/hyperlink" Target="http://vocab.nerc.ac.uk/collection/L22/current/" TargetMode="External"/><Relationship Id="rId1180" Type="http://schemas.openxmlformats.org/officeDocument/2006/relationships/hyperlink" Target="http://vocab.nerc.ac.uk/collection/L22/current/" TargetMode="External"/><Relationship Id="rId2024" Type="http://schemas.openxmlformats.org/officeDocument/2006/relationships/hyperlink" Target="http://vocab.nerc.ac.uk/collection/L22/current/" TargetMode="External"/><Relationship Id="rId2231" Type="http://schemas.openxmlformats.org/officeDocument/2006/relationships/hyperlink" Target="http://vocab.nerc.ac.uk/collection/L22/current/" TargetMode="External"/><Relationship Id="rId203" Type="http://schemas.openxmlformats.org/officeDocument/2006/relationships/hyperlink" Target="http://vocab.nerc.ac.uk/collection/L22/current/TOOL0847/" TargetMode="External"/><Relationship Id="rId648" Type="http://schemas.openxmlformats.org/officeDocument/2006/relationships/hyperlink" Target="http://vocab.nerc.ac.uk/collection/L22/current/TOOL0765/" TargetMode="External"/><Relationship Id="rId855" Type="http://schemas.openxmlformats.org/officeDocument/2006/relationships/hyperlink" Target="http://vocab.nerc.ac.uk/collection/L22/current/" TargetMode="External"/><Relationship Id="rId1040" Type="http://schemas.openxmlformats.org/officeDocument/2006/relationships/hyperlink" Target="http://vocab.nerc.ac.uk/collection/L22/current/" TargetMode="External"/><Relationship Id="rId1278" Type="http://schemas.openxmlformats.org/officeDocument/2006/relationships/hyperlink" Target="http://vocab.nerc.ac.uk/collection/L22/current/" TargetMode="External"/><Relationship Id="rId1485" Type="http://schemas.openxmlformats.org/officeDocument/2006/relationships/hyperlink" Target="http://vocab.nerc.ac.uk/collection/L22/current/" TargetMode="External"/><Relationship Id="rId1692" Type="http://schemas.openxmlformats.org/officeDocument/2006/relationships/hyperlink" Target="http://vocab.nerc.ac.uk/collection/L22/current/" TargetMode="External"/><Relationship Id="rId2329" Type="http://schemas.openxmlformats.org/officeDocument/2006/relationships/hyperlink" Target="http://vocab.nerc.ac.uk/collection/L22/current/" TargetMode="External"/><Relationship Id="rId410" Type="http://schemas.openxmlformats.org/officeDocument/2006/relationships/hyperlink" Target="http://vocab.nerc.ac.uk/collection/L22/current/TOOL0921/" TargetMode="External"/><Relationship Id="rId508" Type="http://schemas.openxmlformats.org/officeDocument/2006/relationships/hyperlink" Target="http://vocab.nerc.ac.uk/collection/L22/current/TOOL0481/" TargetMode="External"/><Relationship Id="rId715" Type="http://schemas.openxmlformats.org/officeDocument/2006/relationships/hyperlink" Target="http://vocab.nerc.ac.uk/collection/L22/current/NETT0173/" TargetMode="External"/><Relationship Id="rId922" Type="http://schemas.openxmlformats.org/officeDocument/2006/relationships/hyperlink" Target="http://vocab.nerc.ac.uk/collection/L22/current/" TargetMode="External"/><Relationship Id="rId1138" Type="http://schemas.openxmlformats.org/officeDocument/2006/relationships/hyperlink" Target="http://vocab.nerc.ac.uk/collection/L22/current/" TargetMode="External"/><Relationship Id="rId1345" Type="http://schemas.openxmlformats.org/officeDocument/2006/relationships/hyperlink" Target="http://vocab.nerc.ac.uk/collection/L22/current/" TargetMode="External"/><Relationship Id="rId1552" Type="http://schemas.openxmlformats.org/officeDocument/2006/relationships/hyperlink" Target="http://vocab.nerc.ac.uk/collection/L22/current/" TargetMode="External"/><Relationship Id="rId1997" Type="http://schemas.openxmlformats.org/officeDocument/2006/relationships/hyperlink" Target="http://vocab.nerc.ac.uk/collection/L22/current/" TargetMode="External"/><Relationship Id="rId1205" Type="http://schemas.openxmlformats.org/officeDocument/2006/relationships/hyperlink" Target="http://vocab.nerc.ac.uk/collection/L22/current/" TargetMode="External"/><Relationship Id="rId1857" Type="http://schemas.openxmlformats.org/officeDocument/2006/relationships/hyperlink" Target="http://vocab.nerc.ac.uk/collection/L22/current/" TargetMode="External"/><Relationship Id="rId51" Type="http://schemas.openxmlformats.org/officeDocument/2006/relationships/hyperlink" Target="http://vocab.nerc.ac.uk/collection/L22/current/TOOL0463/" TargetMode="External"/><Relationship Id="rId1412" Type="http://schemas.openxmlformats.org/officeDocument/2006/relationships/hyperlink" Target="http://vocab.nerc.ac.uk/collection/L22/current/" TargetMode="External"/><Relationship Id="rId1717" Type="http://schemas.openxmlformats.org/officeDocument/2006/relationships/hyperlink" Target="http://vocab.nerc.ac.uk/collection/L22/current/" TargetMode="External"/><Relationship Id="rId1924" Type="http://schemas.openxmlformats.org/officeDocument/2006/relationships/hyperlink" Target="http://vocab.nerc.ac.uk/collection/L22/current/" TargetMode="External"/><Relationship Id="rId298" Type="http://schemas.openxmlformats.org/officeDocument/2006/relationships/hyperlink" Target="http://vocab.nerc.ac.uk/collection/L22/current/TOOL0298/" TargetMode="External"/><Relationship Id="rId158" Type="http://schemas.openxmlformats.org/officeDocument/2006/relationships/hyperlink" Target="http://vocab.nerc.ac.uk/collection/L22/current/TOOL0690/" TargetMode="External"/><Relationship Id="rId2186" Type="http://schemas.openxmlformats.org/officeDocument/2006/relationships/hyperlink" Target="http://vocab.nerc.ac.uk/collection/L22/current/" TargetMode="External"/><Relationship Id="rId2393" Type="http://schemas.openxmlformats.org/officeDocument/2006/relationships/hyperlink" Target="http://dd.eionet.europa.eu/vocabulary/msfd/broadHabitatTypes" TargetMode="External"/><Relationship Id="rId365" Type="http://schemas.openxmlformats.org/officeDocument/2006/relationships/hyperlink" Target="http://vocab.nerc.ac.uk/collection/L22/current/TOOL0824/" TargetMode="External"/><Relationship Id="rId572" Type="http://schemas.openxmlformats.org/officeDocument/2006/relationships/hyperlink" Target="http://vocab.nerc.ac.uk/collection/L22/current/NETT0010/" TargetMode="External"/><Relationship Id="rId2046" Type="http://schemas.openxmlformats.org/officeDocument/2006/relationships/hyperlink" Target="http://vocab.nerc.ac.uk/collection/L22/current/" TargetMode="External"/><Relationship Id="rId2253" Type="http://schemas.openxmlformats.org/officeDocument/2006/relationships/hyperlink" Target="http://vocab.nerc.ac.uk/collection/L22/current/" TargetMode="External"/><Relationship Id="rId225" Type="http://schemas.openxmlformats.org/officeDocument/2006/relationships/hyperlink" Target="http://vocab.nerc.ac.uk/collection/L22/current/NETT0029/" TargetMode="External"/><Relationship Id="rId432" Type="http://schemas.openxmlformats.org/officeDocument/2006/relationships/hyperlink" Target="http://vocab.nerc.ac.uk/collection/L22/current/TOOL0319/" TargetMode="External"/><Relationship Id="rId877" Type="http://schemas.openxmlformats.org/officeDocument/2006/relationships/hyperlink" Target="http://vocab.nerc.ac.uk/collection/L22/current/" TargetMode="External"/><Relationship Id="rId1062" Type="http://schemas.openxmlformats.org/officeDocument/2006/relationships/hyperlink" Target="http://vocab.nerc.ac.uk/collection/L22/current/" TargetMode="External"/><Relationship Id="rId2113" Type="http://schemas.openxmlformats.org/officeDocument/2006/relationships/hyperlink" Target="http://vocab.nerc.ac.uk/collection/L22/current/" TargetMode="External"/><Relationship Id="rId2320" Type="http://schemas.openxmlformats.org/officeDocument/2006/relationships/hyperlink" Target="http://vocab.nerc.ac.uk/collection/L22/current/" TargetMode="External"/><Relationship Id="rId737" Type="http://schemas.openxmlformats.org/officeDocument/2006/relationships/hyperlink" Target="http://vocab.nerc.ac.uk/collection/L22/current/TOOL1045/" TargetMode="External"/><Relationship Id="rId944" Type="http://schemas.openxmlformats.org/officeDocument/2006/relationships/hyperlink" Target="http://vocab.nerc.ac.uk/collection/L22/current/" TargetMode="External"/><Relationship Id="rId1367" Type="http://schemas.openxmlformats.org/officeDocument/2006/relationships/hyperlink" Target="http://vocab.nerc.ac.uk/collection/L22/current/" TargetMode="External"/><Relationship Id="rId1574" Type="http://schemas.openxmlformats.org/officeDocument/2006/relationships/hyperlink" Target="http://vocab.nerc.ac.uk/collection/L22/current/" TargetMode="External"/><Relationship Id="rId1781" Type="http://schemas.openxmlformats.org/officeDocument/2006/relationships/hyperlink" Target="http://vocab.nerc.ac.uk/collection/L22/current/" TargetMode="External"/><Relationship Id="rId73" Type="http://schemas.openxmlformats.org/officeDocument/2006/relationships/hyperlink" Target="http://vocab.nerc.ac.uk/collection/L22/current/TOOL0434/" TargetMode="External"/><Relationship Id="rId804" Type="http://schemas.openxmlformats.org/officeDocument/2006/relationships/hyperlink" Target="http://vocab.nerc.ac.uk/collection/L22/current/" TargetMode="External"/><Relationship Id="rId1227" Type="http://schemas.openxmlformats.org/officeDocument/2006/relationships/hyperlink" Target="http://vocab.nerc.ac.uk/collection/L22/current/" TargetMode="External"/><Relationship Id="rId1434" Type="http://schemas.openxmlformats.org/officeDocument/2006/relationships/hyperlink" Target="http://vocab.nerc.ac.uk/collection/L22/current/" TargetMode="External"/><Relationship Id="rId1641" Type="http://schemas.openxmlformats.org/officeDocument/2006/relationships/hyperlink" Target="http://vocab.nerc.ac.uk/collection/L22/current/" TargetMode="External"/><Relationship Id="rId1879" Type="http://schemas.openxmlformats.org/officeDocument/2006/relationships/hyperlink" Target="http://vocab.nerc.ac.uk/collection/L22/current/" TargetMode="External"/><Relationship Id="rId1501" Type="http://schemas.openxmlformats.org/officeDocument/2006/relationships/hyperlink" Target="http://vocab.nerc.ac.uk/collection/L22/current/" TargetMode="External"/><Relationship Id="rId1739" Type="http://schemas.openxmlformats.org/officeDocument/2006/relationships/hyperlink" Target="http://vocab.nerc.ac.uk/collection/L22/current/" TargetMode="External"/><Relationship Id="rId1946" Type="http://schemas.openxmlformats.org/officeDocument/2006/relationships/hyperlink" Target="http://vocab.nerc.ac.uk/collection/L22/current/" TargetMode="External"/><Relationship Id="rId1806" Type="http://schemas.openxmlformats.org/officeDocument/2006/relationships/hyperlink" Target="http://vocab.nerc.ac.uk/collection/L22/current/" TargetMode="External"/><Relationship Id="rId387" Type="http://schemas.openxmlformats.org/officeDocument/2006/relationships/hyperlink" Target="http://vocab.nerc.ac.uk/collection/L22/current/TOOL1084/" TargetMode="External"/><Relationship Id="rId594" Type="http://schemas.openxmlformats.org/officeDocument/2006/relationships/hyperlink" Target="http://vocab.nerc.ac.uk/collection/L22/current/TOOL0583/" TargetMode="External"/><Relationship Id="rId2068" Type="http://schemas.openxmlformats.org/officeDocument/2006/relationships/hyperlink" Target="http://vocab.nerc.ac.uk/collection/L22/current/" TargetMode="External"/><Relationship Id="rId2275" Type="http://schemas.openxmlformats.org/officeDocument/2006/relationships/hyperlink" Target="http://vocab.nerc.ac.uk/collection/L22/current/" TargetMode="External"/><Relationship Id="rId247" Type="http://schemas.openxmlformats.org/officeDocument/2006/relationships/hyperlink" Target="http://vocab.nerc.ac.uk/collection/L22/current/NETT0039/" TargetMode="External"/><Relationship Id="rId899" Type="http://schemas.openxmlformats.org/officeDocument/2006/relationships/hyperlink" Target="http://vocab.nerc.ac.uk/collection/L22/current/" TargetMode="External"/><Relationship Id="rId1084" Type="http://schemas.openxmlformats.org/officeDocument/2006/relationships/hyperlink" Target="http://vocab.nerc.ac.uk/collection/L22/current/" TargetMode="External"/><Relationship Id="rId107" Type="http://schemas.openxmlformats.org/officeDocument/2006/relationships/hyperlink" Target="http://vocab.nerc.ac.uk/collection/L22/current/TOOL0597/" TargetMode="External"/><Relationship Id="rId454" Type="http://schemas.openxmlformats.org/officeDocument/2006/relationships/hyperlink" Target="http://vocab.nerc.ac.uk/collection/L22/current/TOOL0193/" TargetMode="External"/><Relationship Id="rId661" Type="http://schemas.openxmlformats.org/officeDocument/2006/relationships/hyperlink" Target="http://vocab.nerc.ac.uk/collection/L22/current/TOOL0725/" TargetMode="External"/><Relationship Id="rId759" Type="http://schemas.openxmlformats.org/officeDocument/2006/relationships/hyperlink" Target="http://vocab.nerc.ac.uk/collection/L22/current/TOOL0273/" TargetMode="External"/><Relationship Id="rId966" Type="http://schemas.openxmlformats.org/officeDocument/2006/relationships/hyperlink" Target="http://vocab.nerc.ac.uk/collection/L22/current/" TargetMode="External"/><Relationship Id="rId1291" Type="http://schemas.openxmlformats.org/officeDocument/2006/relationships/hyperlink" Target="http://vocab.nerc.ac.uk/collection/L22/current/" TargetMode="External"/><Relationship Id="rId1389" Type="http://schemas.openxmlformats.org/officeDocument/2006/relationships/hyperlink" Target="http://vocab.nerc.ac.uk/collection/L22/current/" TargetMode="External"/><Relationship Id="rId1596" Type="http://schemas.openxmlformats.org/officeDocument/2006/relationships/hyperlink" Target="http://vocab.nerc.ac.uk/collection/L22/current/" TargetMode="External"/><Relationship Id="rId2135" Type="http://schemas.openxmlformats.org/officeDocument/2006/relationships/hyperlink" Target="http://vocab.nerc.ac.uk/collection/L22/current/" TargetMode="External"/><Relationship Id="rId2342" Type="http://schemas.openxmlformats.org/officeDocument/2006/relationships/hyperlink" Target="http://vocab.nerc.ac.uk/collection/L22/current/" TargetMode="External"/><Relationship Id="rId314" Type="http://schemas.openxmlformats.org/officeDocument/2006/relationships/hyperlink" Target="http://vocab.nerc.ac.uk/collection/L22/current/TOOL0197/" TargetMode="External"/><Relationship Id="rId521" Type="http://schemas.openxmlformats.org/officeDocument/2006/relationships/hyperlink" Target="http://vocab.nerc.ac.uk/collection/L22/current/TOOL0785/" TargetMode="External"/><Relationship Id="rId619" Type="http://schemas.openxmlformats.org/officeDocument/2006/relationships/hyperlink" Target="http://vocab.nerc.ac.uk/collection/L22/current/NETT0111/" TargetMode="External"/><Relationship Id="rId1151" Type="http://schemas.openxmlformats.org/officeDocument/2006/relationships/hyperlink" Target="http://vocab.nerc.ac.uk/collection/L22/current/" TargetMode="External"/><Relationship Id="rId1249" Type="http://schemas.openxmlformats.org/officeDocument/2006/relationships/hyperlink" Target="http://vocab.nerc.ac.uk/collection/L22/current/" TargetMode="External"/><Relationship Id="rId2202" Type="http://schemas.openxmlformats.org/officeDocument/2006/relationships/hyperlink" Target="http://vocab.nerc.ac.uk/collection/L22/current/" TargetMode="External"/><Relationship Id="rId95" Type="http://schemas.openxmlformats.org/officeDocument/2006/relationships/hyperlink" Target="http://vocab.nerc.ac.uk/collection/L22/current/TOOL0240/" TargetMode="External"/><Relationship Id="rId826" Type="http://schemas.openxmlformats.org/officeDocument/2006/relationships/hyperlink" Target="http://vocab.nerc.ac.uk/collection/L22/current/" TargetMode="External"/><Relationship Id="rId1011" Type="http://schemas.openxmlformats.org/officeDocument/2006/relationships/hyperlink" Target="http://vocab.nerc.ac.uk/collection/L22/current/" TargetMode="External"/><Relationship Id="rId1109" Type="http://schemas.openxmlformats.org/officeDocument/2006/relationships/hyperlink" Target="http://vocab.nerc.ac.uk/collection/L22/current/" TargetMode="External"/><Relationship Id="rId1456" Type="http://schemas.openxmlformats.org/officeDocument/2006/relationships/hyperlink" Target="http://vocab.nerc.ac.uk/collection/L22/current/" TargetMode="External"/><Relationship Id="rId1663" Type="http://schemas.openxmlformats.org/officeDocument/2006/relationships/hyperlink" Target="http://vocab.nerc.ac.uk/collection/L22/current/" TargetMode="External"/><Relationship Id="rId1870" Type="http://schemas.openxmlformats.org/officeDocument/2006/relationships/hyperlink" Target="http://vocab.nerc.ac.uk/collection/L22/current/" TargetMode="External"/><Relationship Id="rId1968" Type="http://schemas.openxmlformats.org/officeDocument/2006/relationships/hyperlink" Target="http://vocab.nerc.ac.uk/collection/L22/current/" TargetMode="External"/><Relationship Id="rId1316" Type="http://schemas.openxmlformats.org/officeDocument/2006/relationships/hyperlink" Target="http://vocab.nerc.ac.uk/collection/L22/current/" TargetMode="External"/><Relationship Id="rId1523" Type="http://schemas.openxmlformats.org/officeDocument/2006/relationships/hyperlink" Target="http://vocab.nerc.ac.uk/collection/L22/current/" TargetMode="External"/><Relationship Id="rId1730" Type="http://schemas.openxmlformats.org/officeDocument/2006/relationships/hyperlink" Target="http://vocab.nerc.ac.uk/collection/L22/current/" TargetMode="External"/><Relationship Id="rId22" Type="http://schemas.openxmlformats.org/officeDocument/2006/relationships/hyperlink" Target="http://vocab.nerc.ac.uk/collection/L22/current/TOOL0626/" TargetMode="External"/><Relationship Id="rId1828" Type="http://schemas.openxmlformats.org/officeDocument/2006/relationships/hyperlink" Target="http://vocab.nerc.ac.uk/collection/L22/current/" TargetMode="External"/><Relationship Id="rId171" Type="http://schemas.openxmlformats.org/officeDocument/2006/relationships/hyperlink" Target="http://vocab.nerc.ac.uk/collection/L22/current/NETT0018/" TargetMode="External"/><Relationship Id="rId2297" Type="http://schemas.openxmlformats.org/officeDocument/2006/relationships/hyperlink" Target="http://vocab.nerc.ac.uk/collection/L22/current/" TargetMode="External"/><Relationship Id="rId269" Type="http://schemas.openxmlformats.org/officeDocument/2006/relationships/hyperlink" Target="http://vocab.nerc.ac.uk/collection/L22/current/TOOL0681/" TargetMode="External"/><Relationship Id="rId476" Type="http://schemas.openxmlformats.org/officeDocument/2006/relationships/hyperlink" Target="http://vocab.nerc.ac.uk/collection/L22/current/NETT0175/" TargetMode="External"/><Relationship Id="rId683" Type="http://schemas.openxmlformats.org/officeDocument/2006/relationships/hyperlink" Target="http://vocab.nerc.ac.uk/collection/L22/current/TOOL0098/" TargetMode="External"/><Relationship Id="rId890" Type="http://schemas.openxmlformats.org/officeDocument/2006/relationships/hyperlink" Target="http://vocab.nerc.ac.uk/collection/L22/current/" TargetMode="External"/><Relationship Id="rId2157" Type="http://schemas.openxmlformats.org/officeDocument/2006/relationships/hyperlink" Target="http://vocab.nerc.ac.uk/collection/L22/current/" TargetMode="External"/><Relationship Id="rId2364" Type="http://schemas.openxmlformats.org/officeDocument/2006/relationships/hyperlink" Target="http://vocab.nerc.ac.uk/collection/L22/current/" TargetMode="External"/><Relationship Id="rId129" Type="http://schemas.openxmlformats.org/officeDocument/2006/relationships/hyperlink" Target="http://vocab.nerc.ac.uk/collection/L22/current/TOOL0006/" TargetMode="External"/><Relationship Id="rId336" Type="http://schemas.openxmlformats.org/officeDocument/2006/relationships/hyperlink" Target="http://vocab.nerc.ac.uk/collection/L22/current/TOOL0141/" TargetMode="External"/><Relationship Id="rId543" Type="http://schemas.openxmlformats.org/officeDocument/2006/relationships/hyperlink" Target="http://vocab.nerc.ac.uk/collection/L22/current/TOOL0514/" TargetMode="External"/><Relationship Id="rId988" Type="http://schemas.openxmlformats.org/officeDocument/2006/relationships/hyperlink" Target="http://vocab.nerc.ac.uk/collection/L22/current/" TargetMode="External"/><Relationship Id="rId1173" Type="http://schemas.openxmlformats.org/officeDocument/2006/relationships/hyperlink" Target="http://vocab.nerc.ac.uk/collection/L22/current/" TargetMode="External"/><Relationship Id="rId1380" Type="http://schemas.openxmlformats.org/officeDocument/2006/relationships/hyperlink" Target="http://vocab.nerc.ac.uk/collection/L22/current/" TargetMode="External"/><Relationship Id="rId2017" Type="http://schemas.openxmlformats.org/officeDocument/2006/relationships/hyperlink" Target="http://vocab.nerc.ac.uk/collection/L22/current/" TargetMode="External"/><Relationship Id="rId2224" Type="http://schemas.openxmlformats.org/officeDocument/2006/relationships/hyperlink" Target="http://vocab.nerc.ac.uk/collection/L22/current/" TargetMode="External"/><Relationship Id="rId403" Type="http://schemas.openxmlformats.org/officeDocument/2006/relationships/hyperlink" Target="http://vocab.nerc.ac.uk/collection/L22/current/NETT0076/" TargetMode="External"/><Relationship Id="rId750" Type="http://schemas.openxmlformats.org/officeDocument/2006/relationships/hyperlink" Target="http://vocab.nerc.ac.uk/collection/L22/current/TOOL1024/" TargetMode="External"/><Relationship Id="rId848" Type="http://schemas.openxmlformats.org/officeDocument/2006/relationships/hyperlink" Target="http://vocab.nerc.ac.uk/collection/L22/current/" TargetMode="External"/><Relationship Id="rId1033" Type="http://schemas.openxmlformats.org/officeDocument/2006/relationships/hyperlink" Target="http://vocab.nerc.ac.uk/collection/L22/current/" TargetMode="External"/><Relationship Id="rId1478" Type="http://schemas.openxmlformats.org/officeDocument/2006/relationships/hyperlink" Target="http://vocab.nerc.ac.uk/collection/L22/current/" TargetMode="External"/><Relationship Id="rId1685" Type="http://schemas.openxmlformats.org/officeDocument/2006/relationships/hyperlink" Target="http://vocab.nerc.ac.uk/collection/L22/current/" TargetMode="External"/><Relationship Id="rId1892" Type="http://schemas.openxmlformats.org/officeDocument/2006/relationships/hyperlink" Target="http://vocab.nerc.ac.uk/collection/L22/current/" TargetMode="External"/><Relationship Id="rId610" Type="http://schemas.openxmlformats.org/officeDocument/2006/relationships/hyperlink" Target="http://vocab.nerc.ac.uk/collection/L22/current/TOOL0555/" TargetMode="External"/><Relationship Id="rId708" Type="http://schemas.openxmlformats.org/officeDocument/2006/relationships/hyperlink" Target="http://vocab.nerc.ac.uk/collection/L22/current/TOOL0518/" TargetMode="External"/><Relationship Id="rId915" Type="http://schemas.openxmlformats.org/officeDocument/2006/relationships/hyperlink" Target="http://vocab.nerc.ac.uk/collection/L22/current/" TargetMode="External"/><Relationship Id="rId1240" Type="http://schemas.openxmlformats.org/officeDocument/2006/relationships/hyperlink" Target="http://vocab.nerc.ac.uk/collection/L22/current/" TargetMode="External"/><Relationship Id="rId1338" Type="http://schemas.openxmlformats.org/officeDocument/2006/relationships/hyperlink" Target="http://vocab.nerc.ac.uk/collection/L22/current/" TargetMode="External"/><Relationship Id="rId1545" Type="http://schemas.openxmlformats.org/officeDocument/2006/relationships/hyperlink" Target="http://vocab.nerc.ac.uk/collection/L22/current/" TargetMode="External"/><Relationship Id="rId1100" Type="http://schemas.openxmlformats.org/officeDocument/2006/relationships/hyperlink" Target="http://vocab.nerc.ac.uk/collection/L22/current/" TargetMode="External"/><Relationship Id="rId1405" Type="http://schemas.openxmlformats.org/officeDocument/2006/relationships/hyperlink" Target="http://vocab.nerc.ac.uk/collection/L22/current/" TargetMode="External"/><Relationship Id="rId1752" Type="http://schemas.openxmlformats.org/officeDocument/2006/relationships/hyperlink" Target="http://vocab.nerc.ac.uk/collection/L22/current/" TargetMode="External"/><Relationship Id="rId44" Type="http://schemas.openxmlformats.org/officeDocument/2006/relationships/hyperlink" Target="http://vocab.nerc.ac.uk/collection/L22/current/TOOL0991/" TargetMode="External"/><Relationship Id="rId1612" Type="http://schemas.openxmlformats.org/officeDocument/2006/relationships/hyperlink" Target="http://vocab.nerc.ac.uk/collection/L22/current/" TargetMode="External"/><Relationship Id="rId1917" Type="http://schemas.openxmlformats.org/officeDocument/2006/relationships/hyperlink" Target="http://vocab.nerc.ac.uk/collection/L22/current/" TargetMode="External"/><Relationship Id="rId193" Type="http://schemas.openxmlformats.org/officeDocument/2006/relationships/hyperlink" Target="http://vocab.nerc.ac.uk/collection/L22/current/NETT0023/" TargetMode="External"/><Relationship Id="rId498" Type="http://schemas.openxmlformats.org/officeDocument/2006/relationships/hyperlink" Target="http://vocab.nerc.ac.uk/collection/L22/current/NETT0097/" TargetMode="External"/><Relationship Id="rId2081" Type="http://schemas.openxmlformats.org/officeDocument/2006/relationships/hyperlink" Target="http://vocab.nerc.ac.uk/collection/L22/current/" TargetMode="External"/><Relationship Id="rId2179" Type="http://schemas.openxmlformats.org/officeDocument/2006/relationships/hyperlink" Target="http://vocab.nerc.ac.uk/collection/L22/current/" TargetMode="External"/><Relationship Id="rId260" Type="http://schemas.openxmlformats.org/officeDocument/2006/relationships/hyperlink" Target="http://vocab.nerc.ac.uk/collection/L22/current/TOOL0455/" TargetMode="External"/><Relationship Id="rId2386" Type="http://schemas.openxmlformats.org/officeDocument/2006/relationships/hyperlink" Target="http://mmisw.org/ont/trdi/platforms/rosette" TargetMode="External"/><Relationship Id="rId120" Type="http://schemas.openxmlformats.org/officeDocument/2006/relationships/hyperlink" Target="http://vocab.nerc.ac.uk/collection/L22/current/TOOL0440/" TargetMode="External"/><Relationship Id="rId358" Type="http://schemas.openxmlformats.org/officeDocument/2006/relationships/hyperlink" Target="http://vocab.nerc.ac.uk/collection/L22/current/NETT0055/" TargetMode="External"/><Relationship Id="rId565" Type="http://schemas.openxmlformats.org/officeDocument/2006/relationships/hyperlink" Target="http://vocab.nerc.ac.uk/collection/L22/current/NETT0077/" TargetMode="External"/><Relationship Id="rId772" Type="http://schemas.openxmlformats.org/officeDocument/2006/relationships/hyperlink" Target="http://vocab.nerc.ac.uk/collection/L22/current/NETT0147/" TargetMode="External"/><Relationship Id="rId1195" Type="http://schemas.openxmlformats.org/officeDocument/2006/relationships/hyperlink" Target="http://vocab.nerc.ac.uk/collection/L22/current/" TargetMode="External"/><Relationship Id="rId2039" Type="http://schemas.openxmlformats.org/officeDocument/2006/relationships/hyperlink" Target="http://vocab.nerc.ac.uk/collection/L22/current/" TargetMode="External"/><Relationship Id="rId2246" Type="http://schemas.openxmlformats.org/officeDocument/2006/relationships/hyperlink" Target="http://vocab.nerc.ac.uk/collection/L22/current/" TargetMode="External"/><Relationship Id="rId218" Type="http://schemas.openxmlformats.org/officeDocument/2006/relationships/hyperlink" Target="http://vocab.nerc.ac.uk/collection/L22/current/NETT0030/" TargetMode="External"/><Relationship Id="rId425" Type="http://schemas.openxmlformats.org/officeDocument/2006/relationships/hyperlink" Target="http://vocab.nerc.ac.uk/collection/L22/current/TOOL0892/" TargetMode="External"/><Relationship Id="rId632" Type="http://schemas.openxmlformats.org/officeDocument/2006/relationships/hyperlink" Target="http://vocab.nerc.ac.uk/collection/L22/current/TOOL0896/" TargetMode="External"/><Relationship Id="rId1055" Type="http://schemas.openxmlformats.org/officeDocument/2006/relationships/hyperlink" Target="http://vocab.nerc.ac.uk/collection/L22/current/" TargetMode="External"/><Relationship Id="rId1262" Type="http://schemas.openxmlformats.org/officeDocument/2006/relationships/hyperlink" Target="http://vocab.nerc.ac.uk/collection/L22/current/" TargetMode="External"/><Relationship Id="rId2106" Type="http://schemas.openxmlformats.org/officeDocument/2006/relationships/hyperlink" Target="http://vocab.nerc.ac.uk/collection/L22/current/" TargetMode="External"/><Relationship Id="rId2313" Type="http://schemas.openxmlformats.org/officeDocument/2006/relationships/hyperlink" Target="http://vocab.nerc.ac.uk/collection/L22/current/" TargetMode="External"/><Relationship Id="rId937" Type="http://schemas.openxmlformats.org/officeDocument/2006/relationships/hyperlink" Target="http://vocab.nerc.ac.uk/collection/L22/current/" TargetMode="External"/><Relationship Id="rId1122" Type="http://schemas.openxmlformats.org/officeDocument/2006/relationships/hyperlink" Target="http://vocab.nerc.ac.uk/collection/L22/current/" TargetMode="External"/><Relationship Id="rId1567" Type="http://schemas.openxmlformats.org/officeDocument/2006/relationships/hyperlink" Target="http://vocab.nerc.ac.uk/collection/L22/current/" TargetMode="External"/><Relationship Id="rId1774" Type="http://schemas.openxmlformats.org/officeDocument/2006/relationships/hyperlink" Target="http://vocab.nerc.ac.uk/collection/L22/current/" TargetMode="External"/><Relationship Id="rId1981" Type="http://schemas.openxmlformats.org/officeDocument/2006/relationships/hyperlink" Target="http://vocab.nerc.ac.uk/collection/L22/current/" TargetMode="External"/><Relationship Id="rId66" Type="http://schemas.openxmlformats.org/officeDocument/2006/relationships/hyperlink" Target="http://vocab.nerc.ac.uk/collection/L22/current/TOOL0224/" TargetMode="External"/><Relationship Id="rId1427" Type="http://schemas.openxmlformats.org/officeDocument/2006/relationships/hyperlink" Target="http://vocab.nerc.ac.uk/collection/L22/current/" TargetMode="External"/><Relationship Id="rId1634" Type="http://schemas.openxmlformats.org/officeDocument/2006/relationships/hyperlink" Target="http://vocab.nerc.ac.uk/collection/L22/current/" TargetMode="External"/><Relationship Id="rId1841" Type="http://schemas.openxmlformats.org/officeDocument/2006/relationships/hyperlink" Target="http://vocab.nerc.ac.uk/collection/L22/current/" TargetMode="External"/><Relationship Id="rId1939" Type="http://schemas.openxmlformats.org/officeDocument/2006/relationships/hyperlink" Target="http://vocab.nerc.ac.uk/collection/L22/current/" TargetMode="External"/><Relationship Id="rId1701" Type="http://schemas.openxmlformats.org/officeDocument/2006/relationships/hyperlink" Target="http://vocab.nerc.ac.uk/collection/L22/current/" TargetMode="External"/><Relationship Id="rId282" Type="http://schemas.openxmlformats.org/officeDocument/2006/relationships/hyperlink" Target="http://vocab.nerc.ac.uk/collection/L22/current/TOOL0796/" TargetMode="External"/><Relationship Id="rId587" Type="http://schemas.openxmlformats.org/officeDocument/2006/relationships/hyperlink" Target="http://vocab.nerc.ac.uk/collection/L22/current/NETT0103/" TargetMode="External"/><Relationship Id="rId2170" Type="http://schemas.openxmlformats.org/officeDocument/2006/relationships/hyperlink" Target="http://vocab.nerc.ac.uk/collection/L22/current/" TargetMode="External"/><Relationship Id="rId2268" Type="http://schemas.openxmlformats.org/officeDocument/2006/relationships/hyperlink" Target="http://vocab.nerc.ac.uk/collection/L22/current/" TargetMode="External"/><Relationship Id="rId8" Type="http://schemas.openxmlformats.org/officeDocument/2006/relationships/hyperlink" Target="http://vocab.nerc.ac.uk/collection/L22/current/TOOL0026/" TargetMode="External"/><Relationship Id="rId142" Type="http://schemas.openxmlformats.org/officeDocument/2006/relationships/hyperlink" Target="http://vocab.nerc.ac.uk/collection/L22/current/TOOL0992/" TargetMode="External"/><Relationship Id="rId447" Type="http://schemas.openxmlformats.org/officeDocument/2006/relationships/hyperlink" Target="http://vocab.nerc.ac.uk/collection/L22/current/TOOL0456/" TargetMode="External"/><Relationship Id="rId794" Type="http://schemas.openxmlformats.org/officeDocument/2006/relationships/hyperlink" Target="http://vocab.nerc.ac.uk/collection/L22/current/" TargetMode="External"/><Relationship Id="rId1077" Type="http://schemas.openxmlformats.org/officeDocument/2006/relationships/hyperlink" Target="http://vocab.nerc.ac.uk/collection/L22/current/" TargetMode="External"/><Relationship Id="rId2030" Type="http://schemas.openxmlformats.org/officeDocument/2006/relationships/hyperlink" Target="http://vocab.nerc.ac.uk/collection/L22/current/" TargetMode="External"/><Relationship Id="rId2128" Type="http://schemas.openxmlformats.org/officeDocument/2006/relationships/hyperlink" Target="http://vocab.nerc.ac.uk/collection/L22/current/" TargetMode="External"/><Relationship Id="rId654" Type="http://schemas.openxmlformats.org/officeDocument/2006/relationships/hyperlink" Target="http://vocab.nerc.ac.uk/collection/L22/current/TOOL0522/" TargetMode="External"/><Relationship Id="rId861" Type="http://schemas.openxmlformats.org/officeDocument/2006/relationships/hyperlink" Target="http://vocab.nerc.ac.uk/collection/L22/current/" TargetMode="External"/><Relationship Id="rId959" Type="http://schemas.openxmlformats.org/officeDocument/2006/relationships/hyperlink" Target="http://vocab.nerc.ac.uk/collection/L22/current/" TargetMode="External"/><Relationship Id="rId1284" Type="http://schemas.openxmlformats.org/officeDocument/2006/relationships/hyperlink" Target="http://vocab.nerc.ac.uk/collection/L22/current/" TargetMode="External"/><Relationship Id="rId1491" Type="http://schemas.openxmlformats.org/officeDocument/2006/relationships/hyperlink" Target="http://vocab.nerc.ac.uk/collection/L22/current/" TargetMode="External"/><Relationship Id="rId1589" Type="http://schemas.openxmlformats.org/officeDocument/2006/relationships/hyperlink" Target="http://vocab.nerc.ac.uk/collection/L22/current/" TargetMode="External"/><Relationship Id="rId2335" Type="http://schemas.openxmlformats.org/officeDocument/2006/relationships/hyperlink" Target="http://vocab.nerc.ac.uk/collection/L22/current/" TargetMode="External"/><Relationship Id="rId307" Type="http://schemas.openxmlformats.org/officeDocument/2006/relationships/hyperlink" Target="http://vocab.nerc.ac.uk/collection/L22/current/TOOL1079/" TargetMode="External"/><Relationship Id="rId514" Type="http://schemas.openxmlformats.org/officeDocument/2006/relationships/hyperlink" Target="http://vocab.nerc.ac.uk/collection/L22/current/TOOL0535/" TargetMode="External"/><Relationship Id="rId721" Type="http://schemas.openxmlformats.org/officeDocument/2006/relationships/hyperlink" Target="http://vocab.nerc.ac.uk/collection/L22/current/TOOL0241/" TargetMode="External"/><Relationship Id="rId1144" Type="http://schemas.openxmlformats.org/officeDocument/2006/relationships/hyperlink" Target="http://vocab.nerc.ac.uk/collection/L22/current/" TargetMode="External"/><Relationship Id="rId1351" Type="http://schemas.openxmlformats.org/officeDocument/2006/relationships/hyperlink" Target="http://vocab.nerc.ac.uk/collection/L22/current/" TargetMode="External"/><Relationship Id="rId1449" Type="http://schemas.openxmlformats.org/officeDocument/2006/relationships/hyperlink" Target="http://vocab.nerc.ac.uk/collection/L22/current/" TargetMode="External"/><Relationship Id="rId1796" Type="http://schemas.openxmlformats.org/officeDocument/2006/relationships/hyperlink" Target="http://vocab.nerc.ac.uk/collection/L22/current/" TargetMode="External"/><Relationship Id="rId2402" Type="http://schemas.openxmlformats.org/officeDocument/2006/relationships/vmlDrawing" Target="../drawings/vmlDrawing1.vml"/><Relationship Id="rId88" Type="http://schemas.openxmlformats.org/officeDocument/2006/relationships/hyperlink" Target="http://vocab.nerc.ac.uk/collection/L22/current/TOOL0974/" TargetMode="External"/><Relationship Id="rId819" Type="http://schemas.openxmlformats.org/officeDocument/2006/relationships/hyperlink" Target="http://vocab.nerc.ac.uk/collection/L22/current/" TargetMode="External"/><Relationship Id="rId1004" Type="http://schemas.openxmlformats.org/officeDocument/2006/relationships/hyperlink" Target="http://vocab.nerc.ac.uk/collection/L22/current/" TargetMode="External"/><Relationship Id="rId1211" Type="http://schemas.openxmlformats.org/officeDocument/2006/relationships/hyperlink" Target="http://vocab.nerc.ac.uk/collection/L22/current/" TargetMode="External"/><Relationship Id="rId1656" Type="http://schemas.openxmlformats.org/officeDocument/2006/relationships/hyperlink" Target="http://vocab.nerc.ac.uk/collection/L22/current/" TargetMode="External"/><Relationship Id="rId1863" Type="http://schemas.openxmlformats.org/officeDocument/2006/relationships/hyperlink" Target="http://vocab.nerc.ac.uk/collection/L22/current/" TargetMode="External"/><Relationship Id="rId1309" Type="http://schemas.openxmlformats.org/officeDocument/2006/relationships/hyperlink" Target="http://vocab.nerc.ac.uk/collection/L22/current/" TargetMode="External"/><Relationship Id="rId1516" Type="http://schemas.openxmlformats.org/officeDocument/2006/relationships/hyperlink" Target="http://vocab.nerc.ac.uk/collection/L22/current/" TargetMode="External"/><Relationship Id="rId1723" Type="http://schemas.openxmlformats.org/officeDocument/2006/relationships/hyperlink" Target="http://vocab.nerc.ac.uk/collection/L22/current/" TargetMode="External"/><Relationship Id="rId1930" Type="http://schemas.openxmlformats.org/officeDocument/2006/relationships/hyperlink" Target="http://vocab.nerc.ac.uk/collection/L22/current/" TargetMode="External"/><Relationship Id="rId15" Type="http://schemas.openxmlformats.org/officeDocument/2006/relationships/hyperlink" Target="http://vocab.nerc.ac.uk/collection/L22/current/TOOL0166/" TargetMode="External"/><Relationship Id="rId2192" Type="http://schemas.openxmlformats.org/officeDocument/2006/relationships/hyperlink" Target="http://vocab.nerc.ac.uk/collection/L22/current/" TargetMode="External"/><Relationship Id="rId164" Type="http://schemas.openxmlformats.org/officeDocument/2006/relationships/hyperlink" Target="http://vocab.nerc.ac.uk/collection/L22/current/TOOL0647/" TargetMode="External"/><Relationship Id="rId371" Type="http://schemas.openxmlformats.org/officeDocument/2006/relationships/hyperlink" Target="http://vocab.nerc.ac.uk/collection/L22/current/TOOL0527/" TargetMode="External"/><Relationship Id="rId2052" Type="http://schemas.openxmlformats.org/officeDocument/2006/relationships/hyperlink" Target="http://vocab.nerc.ac.uk/collection/L22/current/" TargetMode="External"/><Relationship Id="rId469" Type="http://schemas.openxmlformats.org/officeDocument/2006/relationships/hyperlink" Target="http://vocab.nerc.ac.uk/collection/L22/current/TOOL1112/" TargetMode="External"/><Relationship Id="rId676" Type="http://schemas.openxmlformats.org/officeDocument/2006/relationships/hyperlink" Target="http://vocab.nerc.ac.uk/collection/L22/current/NETT0126/" TargetMode="External"/><Relationship Id="rId883" Type="http://schemas.openxmlformats.org/officeDocument/2006/relationships/hyperlink" Target="http://vocab.nerc.ac.uk/collection/L22/current/" TargetMode="External"/><Relationship Id="rId1099" Type="http://schemas.openxmlformats.org/officeDocument/2006/relationships/hyperlink" Target="http://vocab.nerc.ac.uk/collection/L22/current/" TargetMode="External"/><Relationship Id="rId2357" Type="http://schemas.openxmlformats.org/officeDocument/2006/relationships/hyperlink" Target="http://vocab.nerc.ac.uk/collection/L22/current/" TargetMode="External"/><Relationship Id="rId231" Type="http://schemas.openxmlformats.org/officeDocument/2006/relationships/hyperlink" Target="http://vocab.nerc.ac.uk/collection/L22/current/TOOL0406/" TargetMode="External"/><Relationship Id="rId329" Type="http://schemas.openxmlformats.org/officeDocument/2006/relationships/hyperlink" Target="http://vocab.nerc.ac.uk/collection/L22/current/NETT0047/" TargetMode="External"/><Relationship Id="rId536" Type="http://schemas.openxmlformats.org/officeDocument/2006/relationships/hyperlink" Target="http://vocab.nerc.ac.uk/collection/L22/current/TOOL1131/" TargetMode="External"/><Relationship Id="rId1166" Type="http://schemas.openxmlformats.org/officeDocument/2006/relationships/hyperlink" Target="http://vocab.nerc.ac.uk/collection/L22/current/" TargetMode="External"/><Relationship Id="rId1373" Type="http://schemas.openxmlformats.org/officeDocument/2006/relationships/hyperlink" Target="http://vocab.nerc.ac.uk/collection/L22/current/" TargetMode="External"/><Relationship Id="rId2217" Type="http://schemas.openxmlformats.org/officeDocument/2006/relationships/hyperlink" Target="http://vocab.nerc.ac.uk/collection/L22/current/" TargetMode="External"/><Relationship Id="rId743" Type="http://schemas.openxmlformats.org/officeDocument/2006/relationships/hyperlink" Target="http://vocab.nerc.ac.uk/collection/L22/current/TOOL0599/" TargetMode="External"/><Relationship Id="rId950" Type="http://schemas.openxmlformats.org/officeDocument/2006/relationships/hyperlink" Target="http://vocab.nerc.ac.uk/collection/L22/current/" TargetMode="External"/><Relationship Id="rId1026" Type="http://schemas.openxmlformats.org/officeDocument/2006/relationships/hyperlink" Target="http://vocab.nerc.ac.uk/collection/L22/current/" TargetMode="External"/><Relationship Id="rId1580" Type="http://schemas.openxmlformats.org/officeDocument/2006/relationships/hyperlink" Target="http://vocab.nerc.ac.uk/collection/L22/current/" TargetMode="External"/><Relationship Id="rId1678" Type="http://schemas.openxmlformats.org/officeDocument/2006/relationships/hyperlink" Target="http://vocab.nerc.ac.uk/collection/L22/current/" TargetMode="External"/><Relationship Id="rId1885" Type="http://schemas.openxmlformats.org/officeDocument/2006/relationships/hyperlink" Target="http://vocab.nerc.ac.uk/collection/L22/current/" TargetMode="External"/><Relationship Id="rId603" Type="http://schemas.openxmlformats.org/officeDocument/2006/relationships/hyperlink" Target="http://vocab.nerc.ac.uk/collection/L22/current/TOOL0248/" TargetMode="External"/><Relationship Id="rId810" Type="http://schemas.openxmlformats.org/officeDocument/2006/relationships/hyperlink" Target="http://vocab.nerc.ac.uk/collection/L22/current/" TargetMode="External"/><Relationship Id="rId908" Type="http://schemas.openxmlformats.org/officeDocument/2006/relationships/hyperlink" Target="http://vocab.nerc.ac.uk/collection/L22/current/" TargetMode="External"/><Relationship Id="rId1233" Type="http://schemas.openxmlformats.org/officeDocument/2006/relationships/hyperlink" Target="http://vocab.nerc.ac.uk/collection/L22/current/" TargetMode="External"/><Relationship Id="rId1440" Type="http://schemas.openxmlformats.org/officeDocument/2006/relationships/hyperlink" Target="http://vocab.nerc.ac.uk/collection/L22/current/" TargetMode="External"/><Relationship Id="rId1538" Type="http://schemas.openxmlformats.org/officeDocument/2006/relationships/hyperlink" Target="http://vocab.nerc.ac.uk/collection/L22/current/" TargetMode="External"/><Relationship Id="rId1300" Type="http://schemas.openxmlformats.org/officeDocument/2006/relationships/hyperlink" Target="http://vocab.nerc.ac.uk/collection/L22/current/" TargetMode="External"/><Relationship Id="rId1745" Type="http://schemas.openxmlformats.org/officeDocument/2006/relationships/hyperlink" Target="http://vocab.nerc.ac.uk/collection/L22/current/" TargetMode="External"/><Relationship Id="rId1952" Type="http://schemas.openxmlformats.org/officeDocument/2006/relationships/hyperlink" Target="http://vocab.nerc.ac.uk/collection/L22/current/" TargetMode="External"/><Relationship Id="rId37" Type="http://schemas.openxmlformats.org/officeDocument/2006/relationships/hyperlink" Target="http://vocab.nerc.ac.uk/collection/L22/current/TOOL1070/" TargetMode="External"/><Relationship Id="rId1605" Type="http://schemas.openxmlformats.org/officeDocument/2006/relationships/hyperlink" Target="http://vocab.nerc.ac.uk/collection/L22/current/" TargetMode="External"/><Relationship Id="rId1812" Type="http://schemas.openxmlformats.org/officeDocument/2006/relationships/hyperlink" Target="http://vocab.nerc.ac.uk/collection/L22/current/" TargetMode="External"/><Relationship Id="rId186" Type="http://schemas.openxmlformats.org/officeDocument/2006/relationships/hyperlink" Target="http://vocab.nerc.ac.uk/collection/L22/current/TOOL0342/" TargetMode="External"/><Relationship Id="rId393" Type="http://schemas.openxmlformats.org/officeDocument/2006/relationships/hyperlink" Target="http://vocab.nerc.ac.uk/collection/L22/current/TOOL0080/" TargetMode="External"/><Relationship Id="rId2074" Type="http://schemas.openxmlformats.org/officeDocument/2006/relationships/hyperlink" Target="http://vocab.nerc.ac.uk/collection/L22/current/" TargetMode="External"/><Relationship Id="rId2281" Type="http://schemas.openxmlformats.org/officeDocument/2006/relationships/hyperlink" Target="http://vocab.nerc.ac.uk/collection/L22/current/" TargetMode="External"/><Relationship Id="rId253" Type="http://schemas.openxmlformats.org/officeDocument/2006/relationships/hyperlink" Target="http://vocab.nerc.ac.uk/collection/L22/current/TOOL0932/" TargetMode="External"/><Relationship Id="rId460" Type="http://schemas.openxmlformats.org/officeDocument/2006/relationships/hyperlink" Target="http://vocab.nerc.ac.uk/collection/L22/current/TOOL0845/" TargetMode="External"/><Relationship Id="rId698" Type="http://schemas.openxmlformats.org/officeDocument/2006/relationships/hyperlink" Target="http://vocab.nerc.ac.uk/collection/L22/current/TOOL0534/" TargetMode="External"/><Relationship Id="rId1090" Type="http://schemas.openxmlformats.org/officeDocument/2006/relationships/hyperlink" Target="http://vocab.nerc.ac.uk/collection/L22/current/" TargetMode="External"/><Relationship Id="rId2141" Type="http://schemas.openxmlformats.org/officeDocument/2006/relationships/hyperlink" Target="http://vocab.nerc.ac.uk/collection/L22/current/" TargetMode="External"/><Relationship Id="rId2379" Type="http://schemas.openxmlformats.org/officeDocument/2006/relationships/hyperlink" Target="http://vocab.nerc.ac.uk/collection/L22/current/" TargetMode="External"/><Relationship Id="rId113" Type="http://schemas.openxmlformats.org/officeDocument/2006/relationships/hyperlink" Target="http://vocab.nerc.ac.uk/collection/L22/current/TOOL0878/" TargetMode="External"/><Relationship Id="rId320" Type="http://schemas.openxmlformats.org/officeDocument/2006/relationships/hyperlink" Target="http://vocab.nerc.ac.uk/collection/L22/current/TOOL0078/" TargetMode="External"/><Relationship Id="rId558" Type="http://schemas.openxmlformats.org/officeDocument/2006/relationships/hyperlink" Target="http://vocab.nerc.ac.uk/collection/L22/current/NETT0136/" TargetMode="External"/><Relationship Id="rId765" Type="http://schemas.openxmlformats.org/officeDocument/2006/relationships/hyperlink" Target="http://vocab.nerc.ac.uk/collection/L22/current/TOOL0331/" TargetMode="External"/><Relationship Id="rId972" Type="http://schemas.openxmlformats.org/officeDocument/2006/relationships/hyperlink" Target="http://vocab.nerc.ac.uk/collection/L22/current/" TargetMode="External"/><Relationship Id="rId1188" Type="http://schemas.openxmlformats.org/officeDocument/2006/relationships/hyperlink" Target="http://vocab.nerc.ac.uk/collection/L22/current/" TargetMode="External"/><Relationship Id="rId1395" Type="http://schemas.openxmlformats.org/officeDocument/2006/relationships/hyperlink" Target="http://vocab.nerc.ac.uk/collection/L22/current/" TargetMode="External"/><Relationship Id="rId2001" Type="http://schemas.openxmlformats.org/officeDocument/2006/relationships/hyperlink" Target="http://vocab.nerc.ac.uk/collection/L22/current/" TargetMode="External"/><Relationship Id="rId2239" Type="http://schemas.openxmlformats.org/officeDocument/2006/relationships/hyperlink" Target="http://vocab.nerc.ac.uk/collection/L22/current/" TargetMode="External"/><Relationship Id="rId418" Type="http://schemas.openxmlformats.org/officeDocument/2006/relationships/hyperlink" Target="http://vocab.nerc.ac.uk/collection/L22/current/TOOL0395/" TargetMode="External"/><Relationship Id="rId625" Type="http://schemas.openxmlformats.org/officeDocument/2006/relationships/hyperlink" Target="http://vocab.nerc.ac.uk/collection/L22/current/NETT0118/" TargetMode="External"/><Relationship Id="rId832" Type="http://schemas.openxmlformats.org/officeDocument/2006/relationships/hyperlink" Target="http://vocab.nerc.ac.uk/collection/L22/current/" TargetMode="External"/><Relationship Id="rId1048" Type="http://schemas.openxmlformats.org/officeDocument/2006/relationships/hyperlink" Target="http://vocab.nerc.ac.uk/collection/L22/current/" TargetMode="External"/><Relationship Id="rId1255" Type="http://schemas.openxmlformats.org/officeDocument/2006/relationships/hyperlink" Target="http://vocab.nerc.ac.uk/collection/L22/current/" TargetMode="External"/><Relationship Id="rId1462" Type="http://schemas.openxmlformats.org/officeDocument/2006/relationships/hyperlink" Target="http://vocab.nerc.ac.uk/collection/L22/current/" TargetMode="External"/><Relationship Id="rId2306" Type="http://schemas.openxmlformats.org/officeDocument/2006/relationships/hyperlink" Target="http://vocab.nerc.ac.uk/collection/L22/current/" TargetMode="External"/><Relationship Id="rId1115" Type="http://schemas.openxmlformats.org/officeDocument/2006/relationships/hyperlink" Target="http://vocab.nerc.ac.uk/collection/L22/current/" TargetMode="External"/><Relationship Id="rId1322" Type="http://schemas.openxmlformats.org/officeDocument/2006/relationships/hyperlink" Target="http://vocab.nerc.ac.uk/collection/L22/current/" TargetMode="External"/><Relationship Id="rId1767" Type="http://schemas.openxmlformats.org/officeDocument/2006/relationships/hyperlink" Target="http://vocab.nerc.ac.uk/collection/L22/current/" TargetMode="External"/><Relationship Id="rId1974" Type="http://schemas.openxmlformats.org/officeDocument/2006/relationships/hyperlink" Target="http://vocab.nerc.ac.uk/collection/L22/current/" TargetMode="External"/><Relationship Id="rId59" Type="http://schemas.openxmlformats.org/officeDocument/2006/relationships/hyperlink" Target="http://vocab.nerc.ac.uk/collection/L22/current/TOOL0918/" TargetMode="External"/><Relationship Id="rId1627" Type="http://schemas.openxmlformats.org/officeDocument/2006/relationships/hyperlink" Target="http://vocab.nerc.ac.uk/collection/L22/current/" TargetMode="External"/><Relationship Id="rId1834" Type="http://schemas.openxmlformats.org/officeDocument/2006/relationships/hyperlink" Target="http://vocab.nerc.ac.uk/collection/L22/current/" TargetMode="External"/><Relationship Id="rId2096" Type="http://schemas.openxmlformats.org/officeDocument/2006/relationships/hyperlink" Target="http://vocab.nerc.ac.uk/collection/L22/current/" TargetMode="External"/><Relationship Id="rId1901" Type="http://schemas.openxmlformats.org/officeDocument/2006/relationships/hyperlink" Target="http://vocab.nerc.ac.uk/collection/L22/current/" TargetMode="External"/><Relationship Id="rId275" Type="http://schemas.openxmlformats.org/officeDocument/2006/relationships/hyperlink" Target="http://vocab.nerc.ac.uk/collection/L22/current/TOOL0508/" TargetMode="External"/><Relationship Id="rId482" Type="http://schemas.openxmlformats.org/officeDocument/2006/relationships/hyperlink" Target="http://vocab.nerc.ac.uk/collection/L22/current/TOOL0718/" TargetMode="External"/><Relationship Id="rId2163" Type="http://schemas.openxmlformats.org/officeDocument/2006/relationships/hyperlink" Target="http://vocab.nerc.ac.uk/collection/L22/current/" TargetMode="External"/><Relationship Id="rId2370" Type="http://schemas.openxmlformats.org/officeDocument/2006/relationships/hyperlink" Target="http://vocab.nerc.ac.uk/collection/L22/current/" TargetMode="External"/><Relationship Id="rId135" Type="http://schemas.openxmlformats.org/officeDocument/2006/relationships/hyperlink" Target="http://vocab.nerc.ac.uk/collection/L22/current/TOOL0353/" TargetMode="External"/><Relationship Id="rId342" Type="http://schemas.openxmlformats.org/officeDocument/2006/relationships/hyperlink" Target="http://vocab.nerc.ac.uk/collection/L22/current/TOOL0708/" TargetMode="External"/><Relationship Id="rId787" Type="http://schemas.openxmlformats.org/officeDocument/2006/relationships/hyperlink" Target="http://vocab.nerc.ac.uk/collection/L22/current/TOOL0399/" TargetMode="External"/><Relationship Id="rId994" Type="http://schemas.openxmlformats.org/officeDocument/2006/relationships/hyperlink" Target="http://vocab.nerc.ac.uk/collection/L22/current/" TargetMode="External"/><Relationship Id="rId2023" Type="http://schemas.openxmlformats.org/officeDocument/2006/relationships/hyperlink" Target="http://vocab.nerc.ac.uk/collection/L22/current/" TargetMode="External"/><Relationship Id="rId2230" Type="http://schemas.openxmlformats.org/officeDocument/2006/relationships/hyperlink" Target="http://vocab.nerc.ac.uk/collection/L22/current/" TargetMode="External"/><Relationship Id="rId202" Type="http://schemas.openxmlformats.org/officeDocument/2006/relationships/hyperlink" Target="http://vocab.nerc.ac.uk/collection/L22/current/TOOL0571/" TargetMode="External"/><Relationship Id="rId647" Type="http://schemas.openxmlformats.org/officeDocument/2006/relationships/hyperlink" Target="http://vocab.nerc.ac.uk/collection/L22/current/TOOL0764/" TargetMode="External"/><Relationship Id="rId854" Type="http://schemas.openxmlformats.org/officeDocument/2006/relationships/hyperlink" Target="http://vocab.nerc.ac.uk/collection/L22/current/" TargetMode="External"/><Relationship Id="rId1277" Type="http://schemas.openxmlformats.org/officeDocument/2006/relationships/hyperlink" Target="http://vocab.nerc.ac.uk/collection/L22/current/" TargetMode="External"/><Relationship Id="rId1484" Type="http://schemas.openxmlformats.org/officeDocument/2006/relationships/hyperlink" Target="http://vocab.nerc.ac.uk/collection/L22/current/" TargetMode="External"/><Relationship Id="rId1691" Type="http://schemas.openxmlformats.org/officeDocument/2006/relationships/hyperlink" Target="http://vocab.nerc.ac.uk/collection/L22/current/" TargetMode="External"/><Relationship Id="rId2328" Type="http://schemas.openxmlformats.org/officeDocument/2006/relationships/hyperlink" Target="http://vocab.nerc.ac.uk/collection/L22/current/" TargetMode="External"/><Relationship Id="rId507" Type="http://schemas.openxmlformats.org/officeDocument/2006/relationships/hyperlink" Target="http://vocab.nerc.ac.uk/collection/L22/current/TOOL1138/" TargetMode="External"/><Relationship Id="rId714" Type="http://schemas.openxmlformats.org/officeDocument/2006/relationships/hyperlink" Target="http://vocab.nerc.ac.uk/collection/L22/current/TOOL0844/" TargetMode="External"/><Relationship Id="rId921" Type="http://schemas.openxmlformats.org/officeDocument/2006/relationships/hyperlink" Target="http://vocab.nerc.ac.uk/collection/L22/current/" TargetMode="External"/><Relationship Id="rId1137" Type="http://schemas.openxmlformats.org/officeDocument/2006/relationships/hyperlink" Target="http://vocab.nerc.ac.uk/collection/L22/current/" TargetMode="External"/><Relationship Id="rId1344" Type="http://schemas.openxmlformats.org/officeDocument/2006/relationships/hyperlink" Target="http://vocab.nerc.ac.uk/collection/L22/current/" TargetMode="External"/><Relationship Id="rId1551" Type="http://schemas.openxmlformats.org/officeDocument/2006/relationships/hyperlink" Target="http://vocab.nerc.ac.uk/collection/L22/current/" TargetMode="External"/><Relationship Id="rId1789" Type="http://schemas.openxmlformats.org/officeDocument/2006/relationships/hyperlink" Target="http://vocab.nerc.ac.uk/collection/L22/current/" TargetMode="External"/><Relationship Id="rId1996" Type="http://schemas.openxmlformats.org/officeDocument/2006/relationships/hyperlink" Target="http://vocab.nerc.ac.uk/collection/L22/current/" TargetMode="External"/><Relationship Id="rId50" Type="http://schemas.openxmlformats.org/officeDocument/2006/relationships/hyperlink" Target="http://vocab.nerc.ac.uk/collection/L22/current/TOOL0464/" TargetMode="External"/><Relationship Id="rId1204" Type="http://schemas.openxmlformats.org/officeDocument/2006/relationships/hyperlink" Target="http://vocab.nerc.ac.uk/collection/L22/current/" TargetMode="External"/><Relationship Id="rId1411" Type="http://schemas.openxmlformats.org/officeDocument/2006/relationships/hyperlink" Target="http://vocab.nerc.ac.uk/collection/L22/current/" TargetMode="External"/><Relationship Id="rId1649" Type="http://schemas.openxmlformats.org/officeDocument/2006/relationships/hyperlink" Target="http://vocab.nerc.ac.uk/collection/L22/current/" TargetMode="External"/><Relationship Id="rId1856" Type="http://schemas.openxmlformats.org/officeDocument/2006/relationships/hyperlink" Target="http://vocab.nerc.ac.uk/collection/L22/current/" TargetMode="External"/><Relationship Id="rId1509" Type="http://schemas.openxmlformats.org/officeDocument/2006/relationships/hyperlink" Target="http://vocab.nerc.ac.uk/collection/L22/current/" TargetMode="External"/><Relationship Id="rId1716" Type="http://schemas.openxmlformats.org/officeDocument/2006/relationships/hyperlink" Target="http://vocab.nerc.ac.uk/collection/L22/current/" TargetMode="External"/><Relationship Id="rId1923" Type="http://schemas.openxmlformats.org/officeDocument/2006/relationships/hyperlink" Target="http://vocab.nerc.ac.uk/collection/L22/current/" TargetMode="External"/><Relationship Id="rId297" Type="http://schemas.openxmlformats.org/officeDocument/2006/relationships/hyperlink" Target="http://vocab.nerc.ac.uk/collection/L22/current/TOOL0299/" TargetMode="External"/><Relationship Id="rId2185" Type="http://schemas.openxmlformats.org/officeDocument/2006/relationships/hyperlink" Target="http://vocab.nerc.ac.uk/collection/L22/current/" TargetMode="External"/><Relationship Id="rId2392" Type="http://schemas.openxmlformats.org/officeDocument/2006/relationships/hyperlink" Target="http://vocab.nerc.ac.uk/collection/L22/current/TOOL0823/" TargetMode="External"/><Relationship Id="rId157" Type="http://schemas.openxmlformats.org/officeDocument/2006/relationships/hyperlink" Target="http://vocab.nerc.ac.uk/collection/L22/current/TOOL0694/" TargetMode="External"/><Relationship Id="rId364" Type="http://schemas.openxmlformats.org/officeDocument/2006/relationships/hyperlink" Target="http://vocab.nerc.ac.uk/collection/L22/current/TOOL0972/" TargetMode="External"/><Relationship Id="rId2045" Type="http://schemas.openxmlformats.org/officeDocument/2006/relationships/hyperlink" Target="http://vocab.nerc.ac.uk/collection/L22/current/" TargetMode="External"/><Relationship Id="rId571" Type="http://schemas.openxmlformats.org/officeDocument/2006/relationships/hyperlink" Target="http://vocab.nerc.ac.uk/collection/L22/current/NETT0081/" TargetMode="External"/><Relationship Id="rId669" Type="http://schemas.openxmlformats.org/officeDocument/2006/relationships/hyperlink" Target="http://vocab.nerc.ac.uk/collection/L22/current/TOOL0575/" TargetMode="External"/><Relationship Id="rId876" Type="http://schemas.openxmlformats.org/officeDocument/2006/relationships/hyperlink" Target="http://vocab.nerc.ac.uk/collection/L22/current/" TargetMode="External"/><Relationship Id="rId1299" Type="http://schemas.openxmlformats.org/officeDocument/2006/relationships/hyperlink" Target="http://vocab.nerc.ac.uk/collection/L22/current/" TargetMode="External"/><Relationship Id="rId2252" Type="http://schemas.openxmlformats.org/officeDocument/2006/relationships/hyperlink" Target="http://vocab.nerc.ac.uk/collection/L22/current/" TargetMode="External"/><Relationship Id="rId224" Type="http://schemas.openxmlformats.org/officeDocument/2006/relationships/hyperlink" Target="http://vocab.nerc.ac.uk/collection/L22/current/NETT0108/" TargetMode="External"/><Relationship Id="rId431" Type="http://schemas.openxmlformats.org/officeDocument/2006/relationships/hyperlink" Target="http://vocab.nerc.ac.uk/collection/L22/current/TOOL1135/" TargetMode="External"/><Relationship Id="rId529" Type="http://schemas.openxmlformats.org/officeDocument/2006/relationships/hyperlink" Target="http://vocab.nerc.ac.uk/collection/L22/current/TOOL0438/" TargetMode="External"/><Relationship Id="rId736" Type="http://schemas.openxmlformats.org/officeDocument/2006/relationships/hyperlink" Target="http://vocab.nerc.ac.uk/collection/L22/current/TOOL1044/" TargetMode="External"/><Relationship Id="rId1061" Type="http://schemas.openxmlformats.org/officeDocument/2006/relationships/hyperlink" Target="http://vocab.nerc.ac.uk/collection/L22/current/" TargetMode="External"/><Relationship Id="rId1159" Type="http://schemas.openxmlformats.org/officeDocument/2006/relationships/hyperlink" Target="http://vocab.nerc.ac.uk/collection/L22/current/" TargetMode="External"/><Relationship Id="rId1366" Type="http://schemas.openxmlformats.org/officeDocument/2006/relationships/hyperlink" Target="http://vocab.nerc.ac.uk/collection/L22/current/" TargetMode="External"/><Relationship Id="rId2112" Type="http://schemas.openxmlformats.org/officeDocument/2006/relationships/hyperlink" Target="http://vocab.nerc.ac.uk/collection/L22/current/" TargetMode="External"/><Relationship Id="rId943" Type="http://schemas.openxmlformats.org/officeDocument/2006/relationships/hyperlink" Target="http://vocab.nerc.ac.uk/collection/L22/current/" TargetMode="External"/><Relationship Id="rId1019" Type="http://schemas.openxmlformats.org/officeDocument/2006/relationships/hyperlink" Target="http://vocab.nerc.ac.uk/collection/L22/current/" TargetMode="External"/><Relationship Id="rId1573" Type="http://schemas.openxmlformats.org/officeDocument/2006/relationships/hyperlink" Target="http://vocab.nerc.ac.uk/collection/L22/current/" TargetMode="External"/><Relationship Id="rId1780" Type="http://schemas.openxmlformats.org/officeDocument/2006/relationships/hyperlink" Target="http://vocab.nerc.ac.uk/collection/L22/current/" TargetMode="External"/><Relationship Id="rId1878" Type="http://schemas.openxmlformats.org/officeDocument/2006/relationships/hyperlink" Target="http://vocab.nerc.ac.uk/collection/L22/current/" TargetMode="External"/><Relationship Id="rId72" Type="http://schemas.openxmlformats.org/officeDocument/2006/relationships/hyperlink" Target="http://vocab.nerc.ac.uk/collection/L22/current/TOOL0868/" TargetMode="External"/><Relationship Id="rId803" Type="http://schemas.openxmlformats.org/officeDocument/2006/relationships/hyperlink" Target="http://vocab.nerc.ac.uk/collection/L22/current/" TargetMode="External"/><Relationship Id="rId1226" Type="http://schemas.openxmlformats.org/officeDocument/2006/relationships/hyperlink" Target="http://vocab.nerc.ac.uk/collection/L22/current/" TargetMode="External"/><Relationship Id="rId1433" Type="http://schemas.openxmlformats.org/officeDocument/2006/relationships/hyperlink" Target="http://vocab.nerc.ac.uk/collection/L22/current/" TargetMode="External"/><Relationship Id="rId1640" Type="http://schemas.openxmlformats.org/officeDocument/2006/relationships/hyperlink" Target="http://vocab.nerc.ac.uk/collection/L22/current/" TargetMode="External"/><Relationship Id="rId1738" Type="http://schemas.openxmlformats.org/officeDocument/2006/relationships/hyperlink" Target="http://vocab.nerc.ac.uk/collection/L22/current/" TargetMode="External"/><Relationship Id="rId1500" Type="http://schemas.openxmlformats.org/officeDocument/2006/relationships/hyperlink" Target="http://vocab.nerc.ac.uk/collection/L22/current/" TargetMode="External"/><Relationship Id="rId1945" Type="http://schemas.openxmlformats.org/officeDocument/2006/relationships/hyperlink" Target="http://vocab.nerc.ac.uk/collection/L22/current/" TargetMode="External"/><Relationship Id="rId1805" Type="http://schemas.openxmlformats.org/officeDocument/2006/relationships/hyperlink" Target="http://vocab.nerc.ac.uk/collection/L22/current/" TargetMode="External"/><Relationship Id="rId179" Type="http://schemas.openxmlformats.org/officeDocument/2006/relationships/hyperlink" Target="http://vocab.nerc.ac.uk/collection/L22/current/TOOL0425/" TargetMode="External"/><Relationship Id="rId386" Type="http://schemas.openxmlformats.org/officeDocument/2006/relationships/hyperlink" Target="http://vocab.nerc.ac.uk/collection/L22/current/NETT0075/" TargetMode="External"/><Relationship Id="rId593" Type="http://schemas.openxmlformats.org/officeDocument/2006/relationships/hyperlink" Target="http://vocab.nerc.ac.uk/collection/L22/current/TOOL0586/" TargetMode="External"/><Relationship Id="rId2067" Type="http://schemas.openxmlformats.org/officeDocument/2006/relationships/hyperlink" Target="http://vocab.nerc.ac.uk/collection/L22/current/" TargetMode="External"/><Relationship Id="rId2274" Type="http://schemas.openxmlformats.org/officeDocument/2006/relationships/hyperlink" Target="http://vocab.nerc.ac.uk/collection/L22/current/" TargetMode="External"/><Relationship Id="rId246" Type="http://schemas.openxmlformats.org/officeDocument/2006/relationships/hyperlink" Target="http://vocab.nerc.ac.uk/collection/L22/current/TOOL0380/" TargetMode="External"/><Relationship Id="rId453" Type="http://schemas.openxmlformats.org/officeDocument/2006/relationships/hyperlink" Target="http://vocab.nerc.ac.uk/collection/L22/current/TOOL0432/" TargetMode="External"/><Relationship Id="rId660" Type="http://schemas.openxmlformats.org/officeDocument/2006/relationships/hyperlink" Target="http://vocab.nerc.ac.uk/collection/L22/current/TOOL0660/" TargetMode="External"/><Relationship Id="rId898" Type="http://schemas.openxmlformats.org/officeDocument/2006/relationships/hyperlink" Target="http://vocab.nerc.ac.uk/collection/L22/current/" TargetMode="External"/><Relationship Id="rId1083" Type="http://schemas.openxmlformats.org/officeDocument/2006/relationships/hyperlink" Target="http://vocab.nerc.ac.uk/collection/L22/current/" TargetMode="External"/><Relationship Id="rId1290" Type="http://schemas.openxmlformats.org/officeDocument/2006/relationships/hyperlink" Target="http://vocab.nerc.ac.uk/collection/L22/current/" TargetMode="External"/><Relationship Id="rId2134" Type="http://schemas.openxmlformats.org/officeDocument/2006/relationships/hyperlink" Target="http://vocab.nerc.ac.uk/collection/L22/current/" TargetMode="External"/><Relationship Id="rId2341" Type="http://schemas.openxmlformats.org/officeDocument/2006/relationships/hyperlink" Target="http://vocab.nerc.ac.uk/collection/L22/current/" TargetMode="External"/><Relationship Id="rId106" Type="http://schemas.openxmlformats.org/officeDocument/2006/relationships/hyperlink" Target="http://vocab.nerc.ac.uk/collection/L22/current/TOOL0564/" TargetMode="External"/><Relationship Id="rId313" Type="http://schemas.openxmlformats.org/officeDocument/2006/relationships/hyperlink" Target="http://vocab.nerc.ac.uk/collection/L22/current/TOOL0704/" TargetMode="External"/><Relationship Id="rId758" Type="http://schemas.openxmlformats.org/officeDocument/2006/relationships/hyperlink" Target="http://vocab.nerc.ac.uk/collection/L22/current/TOOL0730/" TargetMode="External"/><Relationship Id="rId965" Type="http://schemas.openxmlformats.org/officeDocument/2006/relationships/hyperlink" Target="http://vocab.nerc.ac.uk/collection/L22/current/" TargetMode="External"/><Relationship Id="rId1150" Type="http://schemas.openxmlformats.org/officeDocument/2006/relationships/hyperlink" Target="http://vocab.nerc.ac.uk/collection/L22/current/" TargetMode="External"/><Relationship Id="rId1388" Type="http://schemas.openxmlformats.org/officeDocument/2006/relationships/hyperlink" Target="http://vocab.nerc.ac.uk/collection/L22/current/" TargetMode="External"/><Relationship Id="rId1595" Type="http://schemas.openxmlformats.org/officeDocument/2006/relationships/hyperlink" Target="http://vocab.nerc.ac.uk/collection/L22/current/" TargetMode="External"/><Relationship Id="rId94" Type="http://schemas.openxmlformats.org/officeDocument/2006/relationships/hyperlink" Target="http://vocab.nerc.ac.uk/collection/L22/current/TOOL0283/" TargetMode="External"/><Relationship Id="rId520" Type="http://schemas.openxmlformats.org/officeDocument/2006/relationships/hyperlink" Target="http://vocab.nerc.ac.uk/collection/L22/current/TOOL0828/" TargetMode="External"/><Relationship Id="rId618" Type="http://schemas.openxmlformats.org/officeDocument/2006/relationships/hyperlink" Target="http://vocab.nerc.ac.uk/collection/L22/current/NETT0113/" TargetMode="External"/><Relationship Id="rId825" Type="http://schemas.openxmlformats.org/officeDocument/2006/relationships/hyperlink" Target="http://vocab.nerc.ac.uk/collection/L22/current/" TargetMode="External"/><Relationship Id="rId1248" Type="http://schemas.openxmlformats.org/officeDocument/2006/relationships/hyperlink" Target="http://vocab.nerc.ac.uk/collection/L22/current/" TargetMode="External"/><Relationship Id="rId1455" Type="http://schemas.openxmlformats.org/officeDocument/2006/relationships/hyperlink" Target="http://vocab.nerc.ac.uk/collection/L22/current/" TargetMode="External"/><Relationship Id="rId1662" Type="http://schemas.openxmlformats.org/officeDocument/2006/relationships/hyperlink" Target="http://vocab.nerc.ac.uk/collection/L22/current/" TargetMode="External"/><Relationship Id="rId2201" Type="http://schemas.openxmlformats.org/officeDocument/2006/relationships/hyperlink" Target="http://vocab.nerc.ac.uk/collection/L22/current/" TargetMode="External"/><Relationship Id="rId1010" Type="http://schemas.openxmlformats.org/officeDocument/2006/relationships/hyperlink" Target="http://vocab.nerc.ac.uk/collection/L22/current/" TargetMode="External"/><Relationship Id="rId1108" Type="http://schemas.openxmlformats.org/officeDocument/2006/relationships/hyperlink" Target="http://vocab.nerc.ac.uk/collection/L22/current/" TargetMode="External"/><Relationship Id="rId1315" Type="http://schemas.openxmlformats.org/officeDocument/2006/relationships/hyperlink" Target="http://vocab.nerc.ac.uk/collection/L22/current/" TargetMode="External"/><Relationship Id="rId1967" Type="http://schemas.openxmlformats.org/officeDocument/2006/relationships/hyperlink" Target="http://vocab.nerc.ac.uk/collection/L22/current/" TargetMode="External"/><Relationship Id="rId1522" Type="http://schemas.openxmlformats.org/officeDocument/2006/relationships/hyperlink" Target="http://vocab.nerc.ac.uk/collection/L22/current/" TargetMode="External"/><Relationship Id="rId21" Type="http://schemas.openxmlformats.org/officeDocument/2006/relationships/hyperlink" Target="http://vocab.nerc.ac.uk/collection/L22/current/TOOL0499/" TargetMode="External"/><Relationship Id="rId2089" Type="http://schemas.openxmlformats.org/officeDocument/2006/relationships/hyperlink" Target="http://vocab.nerc.ac.uk/collection/L22/current/" TargetMode="External"/><Relationship Id="rId2296" Type="http://schemas.openxmlformats.org/officeDocument/2006/relationships/hyperlink" Target="http://vocab.nerc.ac.uk/collection/L22/current/" TargetMode="External"/><Relationship Id="rId268" Type="http://schemas.openxmlformats.org/officeDocument/2006/relationships/hyperlink" Target="http://vocab.nerc.ac.uk/collection/L22/current/TOOL0513/" TargetMode="External"/><Relationship Id="rId475" Type="http://schemas.openxmlformats.org/officeDocument/2006/relationships/hyperlink" Target="http://vocab.nerc.ac.uk/collection/L22/current/TOOL0427/" TargetMode="External"/><Relationship Id="rId682" Type="http://schemas.openxmlformats.org/officeDocument/2006/relationships/hyperlink" Target="http://vocab.nerc.ac.uk/collection/L22/current/TOOL0099/" TargetMode="External"/><Relationship Id="rId2156" Type="http://schemas.openxmlformats.org/officeDocument/2006/relationships/hyperlink" Target="http://vocab.nerc.ac.uk/collection/L22/current/" TargetMode="External"/><Relationship Id="rId2363" Type="http://schemas.openxmlformats.org/officeDocument/2006/relationships/hyperlink" Target="http://vocab.nerc.ac.uk/collection/L22/current/" TargetMode="External"/><Relationship Id="rId128" Type="http://schemas.openxmlformats.org/officeDocument/2006/relationships/hyperlink" Target="http://vocab.nerc.ac.uk/collection/L22/current/TOOL0609/" TargetMode="External"/><Relationship Id="rId335" Type="http://schemas.openxmlformats.org/officeDocument/2006/relationships/hyperlink" Target="http://vocab.nerc.ac.uk/collection/L22/current/TOOL0854/" TargetMode="External"/><Relationship Id="rId542" Type="http://schemas.openxmlformats.org/officeDocument/2006/relationships/hyperlink" Target="http://vocab.nerc.ac.uk/collection/L22/current/TOOL0967/" TargetMode="External"/><Relationship Id="rId1172" Type="http://schemas.openxmlformats.org/officeDocument/2006/relationships/hyperlink" Target="http://vocab.nerc.ac.uk/collection/L22/current/" TargetMode="External"/><Relationship Id="rId2016" Type="http://schemas.openxmlformats.org/officeDocument/2006/relationships/hyperlink" Target="http://vocab.nerc.ac.uk/collection/L22/current/" TargetMode="External"/><Relationship Id="rId2223" Type="http://schemas.openxmlformats.org/officeDocument/2006/relationships/hyperlink" Target="http://vocab.nerc.ac.uk/collection/L22/current/" TargetMode="External"/><Relationship Id="rId402" Type="http://schemas.openxmlformats.org/officeDocument/2006/relationships/hyperlink" Target="http://vocab.nerc.ac.uk/collection/L22/current/TOOL0968/" TargetMode="External"/><Relationship Id="rId1032" Type="http://schemas.openxmlformats.org/officeDocument/2006/relationships/hyperlink" Target="http://vocab.nerc.ac.uk/collection/L22/current/" TargetMode="External"/><Relationship Id="rId1989" Type="http://schemas.openxmlformats.org/officeDocument/2006/relationships/hyperlink" Target="http://vocab.nerc.ac.uk/collection/L22/current/" TargetMode="External"/><Relationship Id="rId1849" Type="http://schemas.openxmlformats.org/officeDocument/2006/relationships/hyperlink" Target="http://vocab.nerc.ac.uk/collection/L22/current/" TargetMode="External"/><Relationship Id="rId192" Type="http://schemas.openxmlformats.org/officeDocument/2006/relationships/hyperlink" Target="http://vocab.nerc.ac.uk/collection/L22/current/TOOL0561/" TargetMode="External"/><Relationship Id="rId1709" Type="http://schemas.openxmlformats.org/officeDocument/2006/relationships/hyperlink" Target="http://vocab.nerc.ac.uk/collection/L22/current/" TargetMode="External"/><Relationship Id="rId1916" Type="http://schemas.openxmlformats.org/officeDocument/2006/relationships/hyperlink" Target="http://vocab.nerc.ac.uk/collection/L22/current/" TargetMode="External"/><Relationship Id="rId2080" Type="http://schemas.openxmlformats.org/officeDocument/2006/relationships/hyperlink" Target="http://vocab.nerc.ac.uk/collection/L22/current/" TargetMode="External"/><Relationship Id="rId869" Type="http://schemas.openxmlformats.org/officeDocument/2006/relationships/hyperlink" Target="http://vocab.nerc.ac.uk/collection/L22/current/" TargetMode="External"/><Relationship Id="rId1499" Type="http://schemas.openxmlformats.org/officeDocument/2006/relationships/hyperlink" Target="http://vocab.nerc.ac.uk/collection/L22/current/" TargetMode="External"/><Relationship Id="rId729" Type="http://schemas.openxmlformats.org/officeDocument/2006/relationships/hyperlink" Target="http://vocab.nerc.ac.uk/collection/L22/current/TOOL0546/" TargetMode="External"/><Relationship Id="rId1359" Type="http://schemas.openxmlformats.org/officeDocument/2006/relationships/hyperlink" Target="http://vocab.nerc.ac.uk/collection/L22/current/" TargetMode="External"/><Relationship Id="rId936" Type="http://schemas.openxmlformats.org/officeDocument/2006/relationships/hyperlink" Target="http://vocab.nerc.ac.uk/collection/L22/current/" TargetMode="External"/><Relationship Id="rId1219" Type="http://schemas.openxmlformats.org/officeDocument/2006/relationships/hyperlink" Target="http://vocab.nerc.ac.uk/collection/L22/current/" TargetMode="External"/><Relationship Id="rId1566" Type="http://schemas.openxmlformats.org/officeDocument/2006/relationships/hyperlink" Target="http://vocab.nerc.ac.uk/collection/L22/current/" TargetMode="External"/><Relationship Id="rId1773" Type="http://schemas.openxmlformats.org/officeDocument/2006/relationships/hyperlink" Target="http://vocab.nerc.ac.uk/collection/L22/current/" TargetMode="External"/><Relationship Id="rId1980" Type="http://schemas.openxmlformats.org/officeDocument/2006/relationships/hyperlink" Target="http://vocab.nerc.ac.uk/collection/L22/current/" TargetMode="External"/><Relationship Id="rId65" Type="http://schemas.openxmlformats.org/officeDocument/2006/relationships/hyperlink" Target="http://vocab.nerc.ac.uk/collection/L22/current/TOOL0335/" TargetMode="External"/><Relationship Id="rId1426" Type="http://schemas.openxmlformats.org/officeDocument/2006/relationships/hyperlink" Target="http://vocab.nerc.ac.uk/collection/L22/current/" TargetMode="External"/><Relationship Id="rId1633" Type="http://schemas.openxmlformats.org/officeDocument/2006/relationships/hyperlink" Target="http://vocab.nerc.ac.uk/collection/L22/current/" TargetMode="External"/><Relationship Id="rId1840" Type="http://schemas.openxmlformats.org/officeDocument/2006/relationships/hyperlink" Target="http://vocab.nerc.ac.uk/collection/L22/current/" TargetMode="External"/><Relationship Id="rId1700" Type="http://schemas.openxmlformats.org/officeDocument/2006/relationships/hyperlink" Target="http://vocab.nerc.ac.uk/collection/L22/current/" TargetMode="External"/><Relationship Id="rId379" Type="http://schemas.openxmlformats.org/officeDocument/2006/relationships/hyperlink" Target="http://vocab.nerc.ac.uk/collection/L22/current/TOOL0833/" TargetMode="External"/><Relationship Id="rId586" Type="http://schemas.openxmlformats.org/officeDocument/2006/relationships/hyperlink" Target="http://vocab.nerc.ac.uk/collection/L22/current/TOOL0990/" TargetMode="External"/><Relationship Id="rId793" Type="http://schemas.openxmlformats.org/officeDocument/2006/relationships/hyperlink" Target="http://vocab.nerc.ac.uk/collection/L22/current/" TargetMode="External"/><Relationship Id="rId2267" Type="http://schemas.openxmlformats.org/officeDocument/2006/relationships/hyperlink" Target="http://vocab.nerc.ac.uk/collection/L22/current/" TargetMode="External"/><Relationship Id="rId239" Type="http://schemas.openxmlformats.org/officeDocument/2006/relationships/hyperlink" Target="http://vocab.nerc.ac.uk/collection/L22/current/TOOL0277/" TargetMode="External"/><Relationship Id="rId446" Type="http://schemas.openxmlformats.org/officeDocument/2006/relationships/hyperlink" Target="http://vocab.nerc.ac.uk/collection/L22/current/TOOL0754/" TargetMode="External"/><Relationship Id="rId653" Type="http://schemas.openxmlformats.org/officeDocument/2006/relationships/hyperlink" Target="http://vocab.nerc.ac.uk/collection/L22/current/TOOL0516/" TargetMode="External"/><Relationship Id="rId1076" Type="http://schemas.openxmlformats.org/officeDocument/2006/relationships/hyperlink" Target="http://vocab.nerc.ac.uk/collection/L22/current/" TargetMode="External"/><Relationship Id="rId1283" Type="http://schemas.openxmlformats.org/officeDocument/2006/relationships/hyperlink" Target="http://vocab.nerc.ac.uk/collection/L22/current/" TargetMode="External"/><Relationship Id="rId1490" Type="http://schemas.openxmlformats.org/officeDocument/2006/relationships/hyperlink" Target="http://vocab.nerc.ac.uk/collection/L22/current/" TargetMode="External"/><Relationship Id="rId2127" Type="http://schemas.openxmlformats.org/officeDocument/2006/relationships/hyperlink" Target="http://vocab.nerc.ac.uk/collection/L22/current/" TargetMode="External"/><Relationship Id="rId2334" Type="http://schemas.openxmlformats.org/officeDocument/2006/relationships/hyperlink" Target="http://vocab.nerc.ac.uk/collection/L22/current/" TargetMode="External"/><Relationship Id="rId306" Type="http://schemas.openxmlformats.org/officeDocument/2006/relationships/hyperlink" Target="http://vocab.nerc.ac.uk/collection/L22/current/TOOL0832/" TargetMode="External"/><Relationship Id="rId860" Type="http://schemas.openxmlformats.org/officeDocument/2006/relationships/hyperlink" Target="http://vocab.nerc.ac.uk/collection/L22/current/" TargetMode="External"/><Relationship Id="rId1143" Type="http://schemas.openxmlformats.org/officeDocument/2006/relationships/hyperlink" Target="http://vocab.nerc.ac.uk/collection/L22/current/" TargetMode="External"/><Relationship Id="rId513" Type="http://schemas.openxmlformats.org/officeDocument/2006/relationships/hyperlink" Target="http://vocab.nerc.ac.uk/collection/L22/current/NETT0172/" TargetMode="External"/><Relationship Id="rId720" Type="http://schemas.openxmlformats.org/officeDocument/2006/relationships/hyperlink" Target="http://vocab.nerc.ac.uk/collection/L22/current/TOOL0009/" TargetMode="External"/><Relationship Id="rId1350" Type="http://schemas.openxmlformats.org/officeDocument/2006/relationships/hyperlink" Target="http://vocab.nerc.ac.uk/collection/L22/current/" TargetMode="External"/><Relationship Id="rId2401" Type="http://schemas.openxmlformats.org/officeDocument/2006/relationships/printerSettings" Target="../printerSettings/printerSettings5.bin"/><Relationship Id="rId1003" Type="http://schemas.openxmlformats.org/officeDocument/2006/relationships/hyperlink" Target="http://vocab.nerc.ac.uk/collection/L22/current/" TargetMode="External"/><Relationship Id="rId1210" Type="http://schemas.openxmlformats.org/officeDocument/2006/relationships/hyperlink" Target="http://vocab.nerc.ac.uk/collection/L22/current/" TargetMode="External"/><Relationship Id="rId2191" Type="http://schemas.openxmlformats.org/officeDocument/2006/relationships/hyperlink" Target="http://vocab.nerc.ac.uk/collection/L22/current/" TargetMode="External"/><Relationship Id="rId163" Type="http://schemas.openxmlformats.org/officeDocument/2006/relationships/hyperlink" Target="http://vocab.nerc.ac.uk/collection/L22/current/NETT0016/" TargetMode="External"/><Relationship Id="rId370" Type="http://schemas.openxmlformats.org/officeDocument/2006/relationships/hyperlink" Target="http://vocab.nerc.ac.uk/collection/L22/current/NETT0153/" TargetMode="External"/><Relationship Id="rId2051" Type="http://schemas.openxmlformats.org/officeDocument/2006/relationships/hyperlink" Target="http://vocab.nerc.ac.uk/collection/L22/current/" TargetMode="External"/><Relationship Id="rId230" Type="http://schemas.openxmlformats.org/officeDocument/2006/relationships/hyperlink" Target="http://vocab.nerc.ac.uk/collection/L22/current/TOOL0408/" TargetMode="External"/><Relationship Id="rId1677" Type="http://schemas.openxmlformats.org/officeDocument/2006/relationships/hyperlink" Target="http://vocab.nerc.ac.uk/collection/L22/current/" TargetMode="External"/><Relationship Id="rId1884" Type="http://schemas.openxmlformats.org/officeDocument/2006/relationships/hyperlink" Target="http://vocab.nerc.ac.uk/collection/L22/current/" TargetMode="External"/><Relationship Id="rId907" Type="http://schemas.openxmlformats.org/officeDocument/2006/relationships/hyperlink" Target="http://vocab.nerc.ac.uk/collection/L22/current/" TargetMode="External"/><Relationship Id="rId1537" Type="http://schemas.openxmlformats.org/officeDocument/2006/relationships/hyperlink" Target="http://vocab.nerc.ac.uk/collection/L22/current/" TargetMode="External"/><Relationship Id="rId1744" Type="http://schemas.openxmlformats.org/officeDocument/2006/relationships/hyperlink" Target="http://vocab.nerc.ac.uk/collection/L22/current/" TargetMode="External"/><Relationship Id="rId1951" Type="http://schemas.openxmlformats.org/officeDocument/2006/relationships/hyperlink" Target="http://vocab.nerc.ac.uk/collection/L22/current/" TargetMode="External"/><Relationship Id="rId36" Type="http://schemas.openxmlformats.org/officeDocument/2006/relationships/hyperlink" Target="http://vocab.nerc.ac.uk/collection/L22/current/TOOL1068/" TargetMode="External"/><Relationship Id="rId1604" Type="http://schemas.openxmlformats.org/officeDocument/2006/relationships/hyperlink" Target="http://vocab.nerc.ac.uk/collection/L22/current/" TargetMode="External"/><Relationship Id="rId1811" Type="http://schemas.openxmlformats.org/officeDocument/2006/relationships/hyperlink" Target="http://vocab.nerc.ac.uk/collection/L22/current/" TargetMode="External"/><Relationship Id="rId697" Type="http://schemas.openxmlformats.org/officeDocument/2006/relationships/hyperlink" Target="http://vocab.nerc.ac.uk/collection/L22/current/TOOL1012/" TargetMode="External"/><Relationship Id="rId2378" Type="http://schemas.openxmlformats.org/officeDocument/2006/relationships/hyperlink" Target="http://vocab.nerc.ac.uk/collection/L22/current/" TargetMode="External"/><Relationship Id="rId1187" Type="http://schemas.openxmlformats.org/officeDocument/2006/relationships/hyperlink" Target="http://vocab.nerc.ac.uk/collection/L22/current/" TargetMode="External"/><Relationship Id="rId557" Type="http://schemas.openxmlformats.org/officeDocument/2006/relationships/hyperlink" Target="http://vocab.nerc.ac.uk/collection/L22/current/NETT0115/" TargetMode="External"/><Relationship Id="rId764" Type="http://schemas.openxmlformats.org/officeDocument/2006/relationships/hyperlink" Target="http://vocab.nerc.ac.uk/collection/L22/current/TOOL1047/" TargetMode="External"/><Relationship Id="rId971" Type="http://schemas.openxmlformats.org/officeDocument/2006/relationships/hyperlink" Target="http://vocab.nerc.ac.uk/collection/L22/current/" TargetMode="External"/><Relationship Id="rId1394" Type="http://schemas.openxmlformats.org/officeDocument/2006/relationships/hyperlink" Target="http://vocab.nerc.ac.uk/collection/L22/current/" TargetMode="External"/><Relationship Id="rId2238" Type="http://schemas.openxmlformats.org/officeDocument/2006/relationships/hyperlink" Target="http://vocab.nerc.ac.uk/collection/L22/current/" TargetMode="External"/><Relationship Id="rId417" Type="http://schemas.openxmlformats.org/officeDocument/2006/relationships/hyperlink" Target="http://vocab.nerc.ac.uk/collection/L22/current/TOOL0702/" TargetMode="External"/><Relationship Id="rId624" Type="http://schemas.openxmlformats.org/officeDocument/2006/relationships/hyperlink" Target="http://vocab.nerc.ac.uk/collection/L22/current/NETT0117/" TargetMode="External"/><Relationship Id="rId831" Type="http://schemas.openxmlformats.org/officeDocument/2006/relationships/hyperlink" Target="http://vocab.nerc.ac.uk/collection/L22/current/" TargetMode="External"/><Relationship Id="rId1047" Type="http://schemas.openxmlformats.org/officeDocument/2006/relationships/hyperlink" Target="http://vocab.nerc.ac.uk/collection/L22/current/" TargetMode="External"/><Relationship Id="rId1254" Type="http://schemas.openxmlformats.org/officeDocument/2006/relationships/hyperlink" Target="http://vocab.nerc.ac.uk/collection/L22/current/" TargetMode="External"/><Relationship Id="rId1461" Type="http://schemas.openxmlformats.org/officeDocument/2006/relationships/hyperlink" Target="http://vocab.nerc.ac.uk/collection/L22/current/" TargetMode="External"/><Relationship Id="rId2305" Type="http://schemas.openxmlformats.org/officeDocument/2006/relationships/hyperlink" Target="http://vocab.nerc.ac.uk/collection/L22/current/" TargetMode="External"/><Relationship Id="rId1114" Type="http://schemas.openxmlformats.org/officeDocument/2006/relationships/hyperlink" Target="http://vocab.nerc.ac.uk/collection/L22/current/" TargetMode="External"/><Relationship Id="rId1321" Type="http://schemas.openxmlformats.org/officeDocument/2006/relationships/hyperlink" Target="http://vocab.nerc.ac.uk/collection/L22/current/" TargetMode="External"/><Relationship Id="rId2095" Type="http://schemas.openxmlformats.org/officeDocument/2006/relationships/hyperlink" Target="http://vocab.nerc.ac.uk/collection/L22/current/" TargetMode="External"/><Relationship Id="rId274" Type="http://schemas.openxmlformats.org/officeDocument/2006/relationships/hyperlink" Target="http://vocab.nerc.ac.uk/collection/L22/current/NETT0044/" TargetMode="External"/><Relationship Id="rId481" Type="http://schemas.openxmlformats.org/officeDocument/2006/relationships/hyperlink" Target="http://vocab.nerc.ac.uk/collection/L22/current/TOOL0715/" TargetMode="External"/><Relationship Id="rId2162" Type="http://schemas.openxmlformats.org/officeDocument/2006/relationships/hyperlink" Target="http://vocab.nerc.ac.uk/collection/L22/current/" TargetMode="External"/><Relationship Id="rId134" Type="http://schemas.openxmlformats.org/officeDocument/2006/relationships/hyperlink" Target="http://vocab.nerc.ac.uk/collection/L22/current/TOOL0355/" TargetMode="External"/><Relationship Id="rId341" Type="http://schemas.openxmlformats.org/officeDocument/2006/relationships/hyperlink" Target="http://vocab.nerc.ac.uk/collection/L22/current/TOOL0981/" TargetMode="External"/><Relationship Id="rId2022" Type="http://schemas.openxmlformats.org/officeDocument/2006/relationships/hyperlink" Target="http://vocab.nerc.ac.uk/collection/L22/current/" TargetMode="External"/><Relationship Id="rId201" Type="http://schemas.openxmlformats.org/officeDocument/2006/relationships/hyperlink" Target="http://vocab.nerc.ac.uk/collection/L22/current/NETT0026/" TargetMode="External"/><Relationship Id="rId1788" Type="http://schemas.openxmlformats.org/officeDocument/2006/relationships/hyperlink" Target="http://vocab.nerc.ac.uk/collection/L22/current/" TargetMode="External"/><Relationship Id="rId1995" Type="http://schemas.openxmlformats.org/officeDocument/2006/relationships/hyperlink" Target="http://vocab.nerc.ac.uk/collection/L22/current/" TargetMode="External"/><Relationship Id="rId1648" Type="http://schemas.openxmlformats.org/officeDocument/2006/relationships/hyperlink" Target="http://vocab.nerc.ac.uk/collection/L22/current/" TargetMode="External"/><Relationship Id="rId1508" Type="http://schemas.openxmlformats.org/officeDocument/2006/relationships/hyperlink" Target="http://vocab.nerc.ac.uk/collection/L22/current/" TargetMode="External"/><Relationship Id="rId1855" Type="http://schemas.openxmlformats.org/officeDocument/2006/relationships/hyperlink" Target="http://vocab.nerc.ac.uk/collection/L22/current/" TargetMode="External"/><Relationship Id="rId1715" Type="http://schemas.openxmlformats.org/officeDocument/2006/relationships/hyperlink" Target="http://vocab.nerc.ac.uk/collection/L22/current/" TargetMode="External"/><Relationship Id="rId1922" Type="http://schemas.openxmlformats.org/officeDocument/2006/relationships/hyperlink" Target="http://vocab.nerc.ac.uk/collection/L22/current/" TargetMode="External"/><Relationship Id="rId668" Type="http://schemas.openxmlformats.org/officeDocument/2006/relationships/hyperlink" Target="http://vocab.nerc.ac.uk/collection/L22/current/NETT0125/" TargetMode="External"/><Relationship Id="rId875" Type="http://schemas.openxmlformats.org/officeDocument/2006/relationships/hyperlink" Target="http://vocab.nerc.ac.uk/collection/L22/current/" TargetMode="External"/><Relationship Id="rId1298" Type="http://schemas.openxmlformats.org/officeDocument/2006/relationships/hyperlink" Target="http://vocab.nerc.ac.uk/collection/L22/current/" TargetMode="External"/><Relationship Id="rId2349" Type="http://schemas.openxmlformats.org/officeDocument/2006/relationships/hyperlink" Target="http://vocab.nerc.ac.uk/collection/L22/current/" TargetMode="External"/><Relationship Id="rId528" Type="http://schemas.openxmlformats.org/officeDocument/2006/relationships/hyperlink" Target="http://vocab.nerc.ac.uk/collection/L22/current/TOOL1086/" TargetMode="External"/><Relationship Id="rId735" Type="http://schemas.openxmlformats.org/officeDocument/2006/relationships/hyperlink" Target="http://vocab.nerc.ac.uk/collection/L22/current/TOOL0542/" TargetMode="External"/><Relationship Id="rId942" Type="http://schemas.openxmlformats.org/officeDocument/2006/relationships/hyperlink" Target="http://vocab.nerc.ac.uk/collection/L22/current/" TargetMode="External"/><Relationship Id="rId1158" Type="http://schemas.openxmlformats.org/officeDocument/2006/relationships/hyperlink" Target="http://vocab.nerc.ac.uk/collection/L22/current/" TargetMode="External"/><Relationship Id="rId1365" Type="http://schemas.openxmlformats.org/officeDocument/2006/relationships/hyperlink" Target="http://vocab.nerc.ac.uk/collection/L22/current/" TargetMode="External"/><Relationship Id="rId1572" Type="http://schemas.openxmlformats.org/officeDocument/2006/relationships/hyperlink" Target="http://vocab.nerc.ac.uk/collection/L22/current/" TargetMode="External"/><Relationship Id="rId2209" Type="http://schemas.openxmlformats.org/officeDocument/2006/relationships/hyperlink" Target="http://vocab.nerc.ac.uk/collection/L22/current/" TargetMode="External"/><Relationship Id="rId1018" Type="http://schemas.openxmlformats.org/officeDocument/2006/relationships/hyperlink" Target="http://vocab.nerc.ac.uk/collection/L22/current/" TargetMode="External"/><Relationship Id="rId1225" Type="http://schemas.openxmlformats.org/officeDocument/2006/relationships/hyperlink" Target="http://vocab.nerc.ac.uk/collection/L22/current/" TargetMode="External"/><Relationship Id="rId1432" Type="http://schemas.openxmlformats.org/officeDocument/2006/relationships/hyperlink" Target="http://vocab.nerc.ac.uk/collection/L22/current/" TargetMode="External"/><Relationship Id="rId71" Type="http://schemas.openxmlformats.org/officeDocument/2006/relationships/hyperlink" Target="http://vocab.nerc.ac.uk/collection/L22/current/TOOL0433/" TargetMode="External"/><Relationship Id="rId802" Type="http://schemas.openxmlformats.org/officeDocument/2006/relationships/hyperlink" Target="http://vocab.nerc.ac.uk/collection/L22/current/" TargetMode="External"/><Relationship Id="rId178" Type="http://schemas.openxmlformats.org/officeDocument/2006/relationships/hyperlink" Target="http://vocab.nerc.ac.uk/collection/L22/current/TOOL0050/" TargetMode="External"/><Relationship Id="rId385" Type="http://schemas.openxmlformats.org/officeDocument/2006/relationships/hyperlink" Target="http://vocab.nerc.ac.uk/collection/L22/current/TOOL0950/" TargetMode="External"/><Relationship Id="rId592" Type="http://schemas.openxmlformats.org/officeDocument/2006/relationships/hyperlink" Target="http://vocab.nerc.ac.uk/collection/L22/current/TOOL0585/" TargetMode="External"/><Relationship Id="rId2066" Type="http://schemas.openxmlformats.org/officeDocument/2006/relationships/hyperlink" Target="http://vocab.nerc.ac.uk/collection/L22/current/" TargetMode="External"/><Relationship Id="rId2273" Type="http://schemas.openxmlformats.org/officeDocument/2006/relationships/hyperlink" Target="http://vocab.nerc.ac.uk/collection/L22/current/" TargetMode="External"/><Relationship Id="rId245" Type="http://schemas.openxmlformats.org/officeDocument/2006/relationships/hyperlink" Target="http://vocab.nerc.ac.uk/collection/L22/current/TOOL0170/" TargetMode="External"/><Relationship Id="rId452" Type="http://schemas.openxmlformats.org/officeDocument/2006/relationships/hyperlink" Target="http://vocab.nerc.ac.uk/collection/L22/current/TOOL0085/" TargetMode="External"/><Relationship Id="rId1082" Type="http://schemas.openxmlformats.org/officeDocument/2006/relationships/hyperlink" Target="http://vocab.nerc.ac.uk/collection/L22/current/" TargetMode="External"/><Relationship Id="rId2133" Type="http://schemas.openxmlformats.org/officeDocument/2006/relationships/hyperlink" Target="http://vocab.nerc.ac.uk/collection/L22/current/" TargetMode="External"/><Relationship Id="rId2340" Type="http://schemas.openxmlformats.org/officeDocument/2006/relationships/hyperlink" Target="http://vocab.nerc.ac.uk/collection/L22/current/" TargetMode="External"/><Relationship Id="rId105" Type="http://schemas.openxmlformats.org/officeDocument/2006/relationships/hyperlink" Target="http://vocab.nerc.ac.uk/collection/L22/current/NETT0008/" TargetMode="External"/><Relationship Id="rId312" Type="http://schemas.openxmlformats.org/officeDocument/2006/relationships/hyperlink" Target="http://vocab.nerc.ac.uk/collection/L22/current/TOOL0616/" TargetMode="External"/><Relationship Id="rId2200" Type="http://schemas.openxmlformats.org/officeDocument/2006/relationships/hyperlink" Target="http://vocab.nerc.ac.uk/collection/L22/current/" TargetMode="External"/><Relationship Id="rId1899" Type="http://schemas.openxmlformats.org/officeDocument/2006/relationships/hyperlink" Target="http://vocab.nerc.ac.uk/collection/L22/current/" TargetMode="External"/><Relationship Id="rId1759" Type="http://schemas.openxmlformats.org/officeDocument/2006/relationships/hyperlink" Target="http://vocab.nerc.ac.uk/collection/L22/current/" TargetMode="External"/><Relationship Id="rId1966" Type="http://schemas.openxmlformats.org/officeDocument/2006/relationships/hyperlink" Target="http://vocab.nerc.ac.uk/collection/L22/current/" TargetMode="External"/><Relationship Id="rId1619" Type="http://schemas.openxmlformats.org/officeDocument/2006/relationships/hyperlink" Target="http://vocab.nerc.ac.uk/collection/L22/current/" TargetMode="External"/><Relationship Id="rId1826" Type="http://schemas.openxmlformats.org/officeDocument/2006/relationships/hyperlink" Target="http://vocab.nerc.ac.uk/collection/L22/current/" TargetMode="External"/><Relationship Id="rId779" Type="http://schemas.openxmlformats.org/officeDocument/2006/relationships/hyperlink" Target="http://vocab.nerc.ac.uk/collection/L22/current/TOOL1150/" TargetMode="External"/><Relationship Id="rId986" Type="http://schemas.openxmlformats.org/officeDocument/2006/relationships/hyperlink" Target="http://vocab.nerc.ac.uk/collection/L22/current/" TargetMode="External"/><Relationship Id="rId639" Type="http://schemas.openxmlformats.org/officeDocument/2006/relationships/hyperlink" Target="http://vocab.nerc.ac.uk/collection/L22/current/TOOL0904/" TargetMode="External"/><Relationship Id="rId1269" Type="http://schemas.openxmlformats.org/officeDocument/2006/relationships/hyperlink" Target="http://vocab.nerc.ac.uk/collection/L22/current/" TargetMode="External"/><Relationship Id="rId1476" Type="http://schemas.openxmlformats.org/officeDocument/2006/relationships/hyperlink" Target="http://vocab.nerc.ac.uk/collection/L22/current/" TargetMode="External"/><Relationship Id="rId846" Type="http://schemas.openxmlformats.org/officeDocument/2006/relationships/hyperlink" Target="http://vocab.nerc.ac.uk/collection/L22/current/" TargetMode="External"/><Relationship Id="rId1129" Type="http://schemas.openxmlformats.org/officeDocument/2006/relationships/hyperlink" Target="http://vocab.nerc.ac.uk/collection/L22/current/" TargetMode="External"/><Relationship Id="rId1683" Type="http://schemas.openxmlformats.org/officeDocument/2006/relationships/hyperlink" Target="http://vocab.nerc.ac.uk/collection/L22/current/" TargetMode="External"/><Relationship Id="rId1890" Type="http://schemas.openxmlformats.org/officeDocument/2006/relationships/hyperlink" Target="http://vocab.nerc.ac.uk/collection/L22/current/" TargetMode="External"/><Relationship Id="rId706" Type="http://schemas.openxmlformats.org/officeDocument/2006/relationships/hyperlink" Target="http://vocab.nerc.ac.uk/collection/L22/current/TOOL1013/" TargetMode="External"/><Relationship Id="rId913" Type="http://schemas.openxmlformats.org/officeDocument/2006/relationships/hyperlink" Target="http://vocab.nerc.ac.uk/collection/L22/current/" TargetMode="External"/><Relationship Id="rId1336" Type="http://schemas.openxmlformats.org/officeDocument/2006/relationships/hyperlink" Target="http://vocab.nerc.ac.uk/collection/L22/current/" TargetMode="External"/><Relationship Id="rId1543" Type="http://schemas.openxmlformats.org/officeDocument/2006/relationships/hyperlink" Target="http://vocab.nerc.ac.uk/collection/L22/current/" TargetMode="External"/><Relationship Id="rId1750" Type="http://schemas.openxmlformats.org/officeDocument/2006/relationships/hyperlink" Target="http://vocab.nerc.ac.uk/collection/L22/current/" TargetMode="External"/><Relationship Id="rId42" Type="http://schemas.openxmlformats.org/officeDocument/2006/relationships/hyperlink" Target="http://vocab.nerc.ac.uk/collection/L22/current/TOOL1076/" TargetMode="External"/><Relationship Id="rId1403" Type="http://schemas.openxmlformats.org/officeDocument/2006/relationships/hyperlink" Target="http://vocab.nerc.ac.uk/collection/L22/current/" TargetMode="External"/><Relationship Id="rId1610" Type="http://schemas.openxmlformats.org/officeDocument/2006/relationships/hyperlink" Target="http://vocab.nerc.ac.uk/collection/L22/current/" TargetMode="External"/><Relationship Id="rId289" Type="http://schemas.openxmlformats.org/officeDocument/2006/relationships/hyperlink" Target="http://vocab.nerc.ac.uk/collection/L22/current/TOOL0801/" TargetMode="External"/><Relationship Id="rId496" Type="http://schemas.openxmlformats.org/officeDocument/2006/relationships/hyperlink" Target="http://vocab.nerc.ac.uk/collection/L22/current/NETT0089/" TargetMode="External"/><Relationship Id="rId2177" Type="http://schemas.openxmlformats.org/officeDocument/2006/relationships/hyperlink" Target="http://vocab.nerc.ac.uk/collection/L22/current/" TargetMode="External"/><Relationship Id="rId2384" Type="http://schemas.openxmlformats.org/officeDocument/2006/relationships/hyperlink" Target="http://mmisw.org/ont/trdi/platforms/autonomousUnderwterVehicle" TargetMode="External"/><Relationship Id="rId149" Type="http://schemas.openxmlformats.org/officeDocument/2006/relationships/hyperlink" Target="http://vocab.nerc.ac.uk/collection/L22/current/TOOL0536/" TargetMode="External"/><Relationship Id="rId356" Type="http://schemas.openxmlformats.org/officeDocument/2006/relationships/hyperlink" Target="http://vocab.nerc.ac.uk/collection/L22/current/NETT0002/" TargetMode="External"/><Relationship Id="rId563" Type="http://schemas.openxmlformats.org/officeDocument/2006/relationships/hyperlink" Target="http://vocab.nerc.ac.uk/collection/L22/current/NETT0072/" TargetMode="External"/><Relationship Id="rId770" Type="http://schemas.openxmlformats.org/officeDocument/2006/relationships/hyperlink" Target="http://vocab.nerc.ac.uk/collection/L22/current/TOOL0768/" TargetMode="External"/><Relationship Id="rId1193" Type="http://schemas.openxmlformats.org/officeDocument/2006/relationships/hyperlink" Target="http://vocab.nerc.ac.uk/collection/L22/current/" TargetMode="External"/><Relationship Id="rId2037" Type="http://schemas.openxmlformats.org/officeDocument/2006/relationships/hyperlink" Target="http://vocab.nerc.ac.uk/collection/L22/current/" TargetMode="External"/><Relationship Id="rId2244" Type="http://schemas.openxmlformats.org/officeDocument/2006/relationships/hyperlink" Target="http://vocab.nerc.ac.uk/collection/L22/current/" TargetMode="External"/><Relationship Id="rId216" Type="http://schemas.openxmlformats.org/officeDocument/2006/relationships/hyperlink" Target="http://vocab.nerc.ac.uk/collection/L22/current/NETT0034/" TargetMode="External"/><Relationship Id="rId423" Type="http://schemas.openxmlformats.org/officeDocument/2006/relationships/hyperlink" Target="http://vocab.nerc.ac.uk/collection/L22/current/NETT0080/" TargetMode="External"/><Relationship Id="rId1053" Type="http://schemas.openxmlformats.org/officeDocument/2006/relationships/hyperlink" Target="http://vocab.nerc.ac.uk/collection/L22/current/" TargetMode="External"/><Relationship Id="rId1260" Type="http://schemas.openxmlformats.org/officeDocument/2006/relationships/hyperlink" Target="http://vocab.nerc.ac.uk/collection/L22/current/" TargetMode="External"/><Relationship Id="rId2104" Type="http://schemas.openxmlformats.org/officeDocument/2006/relationships/hyperlink" Target="http://vocab.nerc.ac.uk/collection/L22/current/" TargetMode="External"/><Relationship Id="rId630" Type="http://schemas.openxmlformats.org/officeDocument/2006/relationships/hyperlink" Target="http://vocab.nerc.ac.uk/collection/L22/current/TOOL0897/" TargetMode="External"/><Relationship Id="rId2311" Type="http://schemas.openxmlformats.org/officeDocument/2006/relationships/hyperlink" Target="http://vocab.nerc.ac.uk/collection/L22/current/" TargetMode="External"/><Relationship Id="rId1120" Type="http://schemas.openxmlformats.org/officeDocument/2006/relationships/hyperlink" Target="http://vocab.nerc.ac.uk/collection/L22/current/" TargetMode="External"/><Relationship Id="rId1937" Type="http://schemas.openxmlformats.org/officeDocument/2006/relationships/hyperlink" Target="http://vocab.nerc.ac.uk/collection/L22/current/" TargetMode="External"/><Relationship Id="rId280" Type="http://schemas.openxmlformats.org/officeDocument/2006/relationships/hyperlink" Target="http://vocab.nerc.ac.uk/collection/L22/current/TOOL0794/" TargetMode="External"/><Relationship Id="rId140" Type="http://schemas.openxmlformats.org/officeDocument/2006/relationships/hyperlink" Target="http://vocab.nerc.ac.uk/collection/L22/current/NETT0015/" TargetMode="External"/><Relationship Id="rId6" Type="http://schemas.openxmlformats.org/officeDocument/2006/relationships/hyperlink" Target="http://vocab.nerc.ac.uk/collection/L22/current/TOOL0101/" TargetMode="External"/><Relationship Id="rId957" Type="http://schemas.openxmlformats.org/officeDocument/2006/relationships/hyperlink" Target="http://vocab.nerc.ac.uk/collection/L22/current/" TargetMode="External"/><Relationship Id="rId1587" Type="http://schemas.openxmlformats.org/officeDocument/2006/relationships/hyperlink" Target="http://vocab.nerc.ac.uk/collection/L22/current/" TargetMode="External"/><Relationship Id="rId1794" Type="http://schemas.openxmlformats.org/officeDocument/2006/relationships/hyperlink" Target="http://vocab.nerc.ac.uk/collection/L22/current/" TargetMode="External"/><Relationship Id="rId86" Type="http://schemas.openxmlformats.org/officeDocument/2006/relationships/hyperlink" Target="http://vocab.nerc.ac.uk/collection/L22/current/TOOL0415/" TargetMode="External"/><Relationship Id="rId817" Type="http://schemas.openxmlformats.org/officeDocument/2006/relationships/hyperlink" Target="http://vocab.nerc.ac.uk/collection/L22/current/" TargetMode="External"/><Relationship Id="rId1447" Type="http://schemas.openxmlformats.org/officeDocument/2006/relationships/hyperlink" Target="http://vocab.nerc.ac.uk/collection/L22/current/" TargetMode="External"/><Relationship Id="rId1654" Type="http://schemas.openxmlformats.org/officeDocument/2006/relationships/hyperlink" Target="http://vocab.nerc.ac.uk/collection/L22/current/" TargetMode="External"/><Relationship Id="rId1861" Type="http://schemas.openxmlformats.org/officeDocument/2006/relationships/hyperlink" Target="http://vocab.nerc.ac.uk/collection/L22/current/" TargetMode="External"/><Relationship Id="rId1307" Type="http://schemas.openxmlformats.org/officeDocument/2006/relationships/hyperlink" Target="http://vocab.nerc.ac.uk/collection/L22/current/" TargetMode="External"/><Relationship Id="rId1514" Type="http://schemas.openxmlformats.org/officeDocument/2006/relationships/hyperlink" Target="http://vocab.nerc.ac.uk/collection/L22/current/" TargetMode="External"/><Relationship Id="rId1721" Type="http://schemas.openxmlformats.org/officeDocument/2006/relationships/hyperlink" Target="http://vocab.nerc.ac.uk/collection/L22/current/" TargetMode="External"/><Relationship Id="rId13" Type="http://schemas.openxmlformats.org/officeDocument/2006/relationships/hyperlink" Target="http://vocab.nerc.ac.uk/collection/L22/current/TOOL0027/" TargetMode="External"/><Relationship Id="rId2288" Type="http://schemas.openxmlformats.org/officeDocument/2006/relationships/hyperlink" Target="http://vocab.nerc.ac.uk/collection/L22/current/" TargetMode="External"/><Relationship Id="rId467" Type="http://schemas.openxmlformats.org/officeDocument/2006/relationships/hyperlink" Target="http://vocab.nerc.ac.uk/collection/L22/current/TOOL1107/" TargetMode="External"/><Relationship Id="rId1097" Type="http://schemas.openxmlformats.org/officeDocument/2006/relationships/hyperlink" Target="http://vocab.nerc.ac.uk/collection/L22/current/" TargetMode="External"/><Relationship Id="rId2148" Type="http://schemas.openxmlformats.org/officeDocument/2006/relationships/hyperlink" Target="http://vocab.nerc.ac.uk/collection/L22/current/" TargetMode="External"/><Relationship Id="rId674" Type="http://schemas.openxmlformats.org/officeDocument/2006/relationships/hyperlink" Target="http://vocab.nerc.ac.uk/collection/L22/current/NETT0011/" TargetMode="External"/><Relationship Id="rId881" Type="http://schemas.openxmlformats.org/officeDocument/2006/relationships/hyperlink" Target="http://vocab.nerc.ac.uk/collection/L22/current/" TargetMode="External"/><Relationship Id="rId2355" Type="http://schemas.openxmlformats.org/officeDocument/2006/relationships/hyperlink" Target="http://vocab.nerc.ac.uk/collection/L22/current/" TargetMode="External"/><Relationship Id="rId327" Type="http://schemas.openxmlformats.org/officeDocument/2006/relationships/hyperlink" Target="http://vocab.nerc.ac.uk/collection/L22/current/TOOL0242/" TargetMode="External"/><Relationship Id="rId534" Type="http://schemas.openxmlformats.org/officeDocument/2006/relationships/hyperlink" Target="http://vocab.nerc.ac.uk/collection/L22/current/TOOL0697/" TargetMode="External"/><Relationship Id="rId741" Type="http://schemas.openxmlformats.org/officeDocument/2006/relationships/hyperlink" Target="http://vocab.nerc.ac.uk/collection/L22/current/TOOL0679/" TargetMode="External"/><Relationship Id="rId1164" Type="http://schemas.openxmlformats.org/officeDocument/2006/relationships/hyperlink" Target="http://vocab.nerc.ac.uk/collection/L22/current/" TargetMode="External"/><Relationship Id="rId1371" Type="http://schemas.openxmlformats.org/officeDocument/2006/relationships/hyperlink" Target="http://vocab.nerc.ac.uk/collection/L22/current/" TargetMode="External"/><Relationship Id="rId2008" Type="http://schemas.openxmlformats.org/officeDocument/2006/relationships/hyperlink" Target="http://vocab.nerc.ac.uk/collection/L22/current/" TargetMode="External"/><Relationship Id="rId2215" Type="http://schemas.openxmlformats.org/officeDocument/2006/relationships/hyperlink" Target="http://vocab.nerc.ac.uk/collection/L22/current/" TargetMode="External"/><Relationship Id="rId601" Type="http://schemas.openxmlformats.org/officeDocument/2006/relationships/hyperlink" Target="http://vocab.nerc.ac.uk/collection/L22/current/TOOL0954/" TargetMode="External"/><Relationship Id="rId1024" Type="http://schemas.openxmlformats.org/officeDocument/2006/relationships/hyperlink" Target="http://vocab.nerc.ac.uk/collection/L22/current/" TargetMode="External"/><Relationship Id="rId1231" Type="http://schemas.openxmlformats.org/officeDocument/2006/relationships/hyperlink" Target="http://vocab.nerc.ac.uk/collection/L22/current/" TargetMode="External"/><Relationship Id="rId184" Type="http://schemas.openxmlformats.org/officeDocument/2006/relationships/hyperlink" Target="http://vocab.nerc.ac.uk/collection/L22/current/TOOL0049/" TargetMode="External"/><Relationship Id="rId391" Type="http://schemas.openxmlformats.org/officeDocument/2006/relationships/hyperlink" Target="http://vocab.nerc.ac.uk/collection/L22/current/TOOL0227/" TargetMode="External"/><Relationship Id="rId1908" Type="http://schemas.openxmlformats.org/officeDocument/2006/relationships/hyperlink" Target="http://vocab.nerc.ac.uk/collection/L22/current/" TargetMode="External"/><Relationship Id="rId2072" Type="http://schemas.openxmlformats.org/officeDocument/2006/relationships/hyperlink" Target="http://vocab.nerc.ac.uk/collection/L22/current/" TargetMode="External"/><Relationship Id="rId251" Type="http://schemas.openxmlformats.org/officeDocument/2006/relationships/hyperlink" Target="http://vocab.nerc.ac.uk/collection/L22/current/TOOL0666/"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blacksea-commission.org/_convention.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N32"/>
  <sheetViews>
    <sheetView tabSelected="1" zoomScale="85" zoomScaleNormal="85" workbookViewId="0">
      <selection activeCell="C15" sqref="C15:C17"/>
    </sheetView>
  </sheetViews>
  <sheetFormatPr defaultRowHeight="14.5" x14ac:dyDescent="0.35"/>
  <cols>
    <col min="1" max="1" width="33.1796875" customWidth="1"/>
    <col min="2" max="2" width="22.54296875" customWidth="1"/>
    <col min="3" max="3" width="43.26953125" customWidth="1"/>
    <col min="4" max="4" width="17.54296875" customWidth="1"/>
    <col min="5" max="5" width="23.7265625" customWidth="1"/>
    <col min="6" max="6" width="17.1796875" customWidth="1"/>
    <col min="7" max="7" width="27.1796875" customWidth="1"/>
    <col min="8" max="8" width="58.26953125" customWidth="1"/>
    <col min="9" max="9" width="23" customWidth="1"/>
    <col min="10" max="10" width="21.26953125" customWidth="1"/>
    <col min="11" max="11" width="13" customWidth="1"/>
    <col min="12" max="12" width="14.54296875" customWidth="1"/>
    <col min="13" max="13" width="13.81640625" customWidth="1"/>
    <col min="14" max="14" width="13.54296875" customWidth="1"/>
  </cols>
  <sheetData>
    <row r="1" spans="1:14" ht="15" thickBot="1" x14ac:dyDescent="0.4">
      <c r="A1" s="59"/>
      <c r="B1" s="59"/>
      <c r="C1" s="59"/>
      <c r="D1" s="59"/>
      <c r="E1" s="59"/>
      <c r="F1" s="59"/>
      <c r="G1" s="59"/>
      <c r="H1" s="59"/>
      <c r="I1" s="59"/>
      <c r="J1" s="59"/>
      <c r="K1" s="59"/>
      <c r="L1" s="59"/>
      <c r="M1" s="59"/>
      <c r="N1" s="59"/>
    </row>
    <row r="2" spans="1:14" ht="33" customHeight="1" thickBot="1" x14ac:dyDescent="0.4">
      <c r="A2" s="97" t="s">
        <v>0</v>
      </c>
      <c r="B2" s="98" t="s">
        <v>1</v>
      </c>
      <c r="C2" s="121" t="s">
        <v>2</v>
      </c>
      <c r="D2" s="121" t="s">
        <v>3</v>
      </c>
      <c r="E2" s="249" t="s">
        <v>4</v>
      </c>
      <c r="F2" s="249"/>
      <c r="G2" s="250"/>
      <c r="H2" s="246"/>
      <c r="I2" s="247"/>
      <c r="J2" s="248"/>
      <c r="K2" s="59"/>
      <c r="L2" s="59"/>
      <c r="M2" s="59"/>
      <c r="N2" s="59"/>
    </row>
    <row r="3" spans="1:14" s="6" customFormat="1" ht="39" x14ac:dyDescent="0.35">
      <c r="A3" s="99" t="s">
        <v>5</v>
      </c>
      <c r="B3" s="100" t="s">
        <v>5</v>
      </c>
      <c r="C3" s="122" t="s">
        <v>6</v>
      </c>
      <c r="D3" s="119" t="s">
        <v>7</v>
      </c>
      <c r="E3" s="233" t="s">
        <v>8</v>
      </c>
      <c r="F3" s="233"/>
      <c r="G3" s="234"/>
      <c r="H3" s="104"/>
      <c r="I3" s="88"/>
      <c r="J3" s="88"/>
      <c r="K3" s="59"/>
      <c r="L3" s="59"/>
      <c r="M3" s="59"/>
    </row>
    <row r="4" spans="1:14" ht="35.25" customHeight="1" x14ac:dyDescent="0.35">
      <c r="A4" s="99" t="s">
        <v>9</v>
      </c>
      <c r="B4" s="100"/>
      <c r="C4" s="122" t="s">
        <v>10</v>
      </c>
      <c r="D4" s="119" t="s">
        <v>7</v>
      </c>
      <c r="E4" s="233" t="s">
        <v>11</v>
      </c>
      <c r="F4" s="233"/>
      <c r="G4" s="234"/>
      <c r="H4" s="103"/>
      <c r="I4" s="88"/>
      <c r="J4" s="88"/>
      <c r="K4" s="31"/>
      <c r="L4" s="31"/>
      <c r="M4" s="31"/>
      <c r="N4" s="59"/>
    </row>
    <row r="5" spans="1:14" ht="35.25" customHeight="1" x14ac:dyDescent="0.35">
      <c r="A5" s="99" t="s">
        <v>12</v>
      </c>
      <c r="B5" s="100" t="s">
        <v>13</v>
      </c>
      <c r="C5" s="122" t="s">
        <v>14</v>
      </c>
      <c r="D5" s="119" t="s">
        <v>7</v>
      </c>
      <c r="E5" s="244" t="s">
        <v>15</v>
      </c>
      <c r="F5" s="244"/>
      <c r="G5" s="245"/>
      <c r="H5" s="103"/>
      <c r="I5" s="88"/>
      <c r="J5" s="88"/>
      <c r="K5" s="31"/>
      <c r="L5" s="31"/>
      <c r="M5" s="31"/>
      <c r="N5" s="59"/>
    </row>
    <row r="6" spans="1:14" ht="35.25" customHeight="1" x14ac:dyDescent="0.35">
      <c r="A6" s="99" t="s">
        <v>16</v>
      </c>
      <c r="B6" s="100" t="s">
        <v>17</v>
      </c>
      <c r="C6" s="122" t="s">
        <v>18</v>
      </c>
      <c r="D6" s="119" t="s">
        <v>19</v>
      </c>
      <c r="E6" s="244">
        <v>43042</v>
      </c>
      <c r="F6" s="244"/>
      <c r="G6" s="245"/>
      <c r="H6" s="105"/>
      <c r="I6" s="89"/>
      <c r="J6" s="89"/>
      <c r="K6" s="31"/>
      <c r="L6" s="31"/>
      <c r="M6" s="31"/>
      <c r="N6" s="59"/>
    </row>
    <row r="7" spans="1:14" ht="47.25" customHeight="1" x14ac:dyDescent="0.35">
      <c r="A7" s="99" t="s">
        <v>20</v>
      </c>
      <c r="B7" s="100" t="s">
        <v>21</v>
      </c>
      <c r="C7" s="122" t="s">
        <v>22</v>
      </c>
      <c r="D7" s="119" t="s">
        <v>7</v>
      </c>
      <c r="E7" s="233" t="s">
        <v>7421</v>
      </c>
      <c r="F7" s="233"/>
      <c r="G7" s="234"/>
      <c r="H7" s="103"/>
      <c r="I7" s="88"/>
      <c r="J7" s="88"/>
      <c r="K7" s="31"/>
      <c r="L7" s="31"/>
      <c r="M7" s="31"/>
      <c r="N7" s="59"/>
    </row>
    <row r="8" spans="1:14" ht="103.5" customHeight="1" x14ac:dyDescent="0.35">
      <c r="A8" s="99" t="s">
        <v>23</v>
      </c>
      <c r="B8" s="100" t="s">
        <v>24</v>
      </c>
      <c r="C8" s="122" t="s">
        <v>25</v>
      </c>
      <c r="D8" s="119" t="s">
        <v>7</v>
      </c>
      <c r="E8" s="233" t="s">
        <v>7422</v>
      </c>
      <c r="F8" s="233"/>
      <c r="G8" s="234"/>
      <c r="H8" s="103"/>
      <c r="I8" s="88"/>
      <c r="J8" s="88"/>
      <c r="K8" s="31"/>
      <c r="L8" s="31"/>
      <c r="M8" s="31"/>
      <c r="N8" s="59"/>
    </row>
    <row r="9" spans="1:14" ht="30.75" customHeight="1" thickBot="1" x14ac:dyDescent="0.4">
      <c r="A9" s="101" t="s">
        <v>26</v>
      </c>
      <c r="B9" s="102" t="s">
        <v>27</v>
      </c>
      <c r="C9" s="123" t="s">
        <v>28</v>
      </c>
      <c r="D9" s="124" t="s">
        <v>7</v>
      </c>
      <c r="E9" s="235" t="s">
        <v>29</v>
      </c>
      <c r="F9" s="235"/>
      <c r="G9" s="236"/>
      <c r="H9" s="106"/>
      <c r="I9" s="88"/>
      <c r="J9" s="88"/>
      <c r="K9" s="29"/>
      <c r="L9" s="29"/>
      <c r="M9" s="29"/>
      <c r="N9" s="59"/>
    </row>
    <row r="10" spans="1:14" ht="19.5" customHeight="1" thickBot="1" x14ac:dyDescent="0.4">
      <c r="A10" s="32"/>
      <c r="B10" s="33"/>
      <c r="C10" s="33"/>
      <c r="D10" s="33"/>
      <c r="E10" s="33"/>
      <c r="F10" s="29"/>
      <c r="G10" s="29"/>
      <c r="H10" s="29"/>
      <c r="I10" s="29"/>
      <c r="J10" s="29"/>
      <c r="K10" s="29"/>
      <c r="L10" s="29"/>
      <c r="M10" s="26"/>
      <c r="N10" s="59"/>
    </row>
    <row r="11" spans="1:14" ht="19.5" customHeight="1" x14ac:dyDescent="0.35">
      <c r="A11" s="238" t="s">
        <v>30</v>
      </c>
      <c r="B11" s="239"/>
      <c r="C11" s="239"/>
      <c r="D11" s="239"/>
      <c r="E11" s="239"/>
      <c r="F11" s="239"/>
      <c r="G11" s="239"/>
      <c r="H11" s="239"/>
      <c r="I11" s="239"/>
      <c r="J11" s="239"/>
      <c r="K11" s="239"/>
      <c r="L11" s="239"/>
      <c r="M11" s="239"/>
      <c r="N11" s="240"/>
    </row>
    <row r="12" spans="1:14" ht="20.25" customHeight="1" x14ac:dyDescent="0.35">
      <c r="A12" s="241" t="s">
        <v>31</v>
      </c>
      <c r="B12" s="242"/>
      <c r="C12" s="242"/>
      <c r="D12" s="242"/>
      <c r="E12" s="242"/>
      <c r="F12" s="242"/>
      <c r="G12" s="242"/>
      <c r="H12" s="242"/>
      <c r="I12" s="242"/>
      <c r="J12" s="242"/>
      <c r="K12" s="242"/>
      <c r="L12" s="242"/>
      <c r="M12" s="242"/>
      <c r="N12" s="243"/>
    </row>
    <row r="13" spans="1:14" ht="32.25" customHeight="1" x14ac:dyDescent="0.35">
      <c r="A13" s="95"/>
      <c r="B13" s="96"/>
      <c r="C13" s="117" t="s">
        <v>3</v>
      </c>
      <c r="D13" s="111" t="s">
        <v>32</v>
      </c>
      <c r="E13" s="111" t="s">
        <v>33</v>
      </c>
      <c r="F13" s="111" t="s">
        <v>34</v>
      </c>
      <c r="G13" s="111" t="s">
        <v>35</v>
      </c>
      <c r="H13" s="111" t="s">
        <v>36</v>
      </c>
      <c r="I13" s="111" t="s">
        <v>37</v>
      </c>
      <c r="J13" s="111" t="s">
        <v>38</v>
      </c>
      <c r="K13" s="111" t="s">
        <v>39</v>
      </c>
      <c r="L13" s="111" t="s">
        <v>40</v>
      </c>
      <c r="M13" s="111" t="s">
        <v>41</v>
      </c>
      <c r="N13" s="112" t="s">
        <v>42</v>
      </c>
    </row>
    <row r="14" spans="1:14" s="22" customFormat="1" ht="15.75" customHeight="1" x14ac:dyDescent="0.35">
      <c r="A14" s="90" t="s">
        <v>43</v>
      </c>
      <c r="B14" s="237" t="s">
        <v>4</v>
      </c>
      <c r="C14" s="118" t="s">
        <v>44</v>
      </c>
      <c r="D14" s="113" t="s">
        <v>45</v>
      </c>
      <c r="E14" s="113" t="s">
        <v>46</v>
      </c>
      <c r="F14" s="113" t="s">
        <v>47</v>
      </c>
      <c r="G14" s="113" t="s">
        <v>48</v>
      </c>
      <c r="H14" s="114" t="s">
        <v>49</v>
      </c>
      <c r="I14" s="114" t="s">
        <v>50</v>
      </c>
      <c r="J14" s="113" t="s">
        <v>51</v>
      </c>
      <c r="K14" s="113" t="s">
        <v>52</v>
      </c>
      <c r="L14" s="113"/>
      <c r="M14" s="113" t="s">
        <v>53</v>
      </c>
      <c r="N14" s="115" t="s">
        <v>54</v>
      </c>
    </row>
    <row r="15" spans="1:14" s="22" customFormat="1" ht="15.75" customHeight="1" x14ac:dyDescent="0.35">
      <c r="A15" s="90" t="s">
        <v>55</v>
      </c>
      <c r="B15" s="237"/>
      <c r="C15" s="119" t="s">
        <v>7</v>
      </c>
      <c r="D15" s="113" t="s">
        <v>56</v>
      </c>
      <c r="E15" s="113" t="s">
        <v>57</v>
      </c>
      <c r="F15" s="113" t="s">
        <v>47</v>
      </c>
      <c r="G15" s="113" t="s">
        <v>58</v>
      </c>
      <c r="H15" s="116" t="s">
        <v>59</v>
      </c>
      <c r="I15" s="114" t="s">
        <v>50</v>
      </c>
      <c r="J15" s="113" t="s">
        <v>51</v>
      </c>
      <c r="K15" s="113" t="s">
        <v>52</v>
      </c>
      <c r="L15" s="113"/>
      <c r="M15" s="113" t="s">
        <v>53</v>
      </c>
      <c r="N15" s="115" t="s">
        <v>54</v>
      </c>
    </row>
    <row r="16" spans="1:14" x14ac:dyDescent="0.35">
      <c r="A16" s="91" t="s">
        <v>43</v>
      </c>
      <c r="B16" s="92"/>
      <c r="C16" s="119" t="s">
        <v>7</v>
      </c>
      <c r="D16" s="107"/>
      <c r="E16" s="107"/>
      <c r="F16" s="107"/>
      <c r="G16" s="107"/>
      <c r="H16" s="107"/>
      <c r="I16" s="107"/>
      <c r="J16" s="107"/>
      <c r="K16" s="107"/>
      <c r="L16" s="107"/>
      <c r="M16" s="107"/>
      <c r="N16" s="108"/>
    </row>
    <row r="17" spans="1:14" x14ac:dyDescent="0.35">
      <c r="A17" s="91" t="s">
        <v>55</v>
      </c>
      <c r="B17" s="92"/>
      <c r="C17" s="119" t="s">
        <v>7</v>
      </c>
      <c r="D17" s="107"/>
      <c r="E17" s="107"/>
      <c r="F17" s="107"/>
      <c r="G17" s="107"/>
      <c r="H17" s="107"/>
      <c r="I17" s="107"/>
      <c r="J17" s="107"/>
      <c r="K17" s="107"/>
      <c r="L17" s="107"/>
      <c r="M17" s="107"/>
      <c r="N17" s="108"/>
    </row>
    <row r="18" spans="1:14" x14ac:dyDescent="0.35">
      <c r="A18" s="91" t="s">
        <v>60</v>
      </c>
      <c r="B18" s="92"/>
      <c r="C18" s="118" t="s">
        <v>44</v>
      </c>
      <c r="D18" s="107"/>
      <c r="E18" s="107"/>
      <c r="F18" s="107"/>
      <c r="G18" s="107"/>
      <c r="H18" s="107"/>
      <c r="I18" s="107"/>
      <c r="J18" s="107"/>
      <c r="K18" s="107"/>
      <c r="L18" s="107"/>
      <c r="M18" s="107"/>
      <c r="N18" s="108"/>
    </row>
    <row r="19" spans="1:14" x14ac:dyDescent="0.35">
      <c r="A19" s="91" t="s">
        <v>61</v>
      </c>
      <c r="B19" s="92"/>
      <c r="C19" s="118" t="s">
        <v>44</v>
      </c>
      <c r="D19" s="107"/>
      <c r="E19" s="107"/>
      <c r="F19" s="107"/>
      <c r="G19" s="107"/>
      <c r="H19" s="107"/>
      <c r="I19" s="107"/>
      <c r="J19" s="107"/>
      <c r="K19" s="107"/>
      <c r="L19" s="107"/>
      <c r="M19" s="107"/>
      <c r="N19" s="108"/>
    </row>
    <row r="20" spans="1:14" x14ac:dyDescent="0.35">
      <c r="A20" s="91" t="s">
        <v>62</v>
      </c>
      <c r="B20" s="92"/>
      <c r="C20" s="118" t="s">
        <v>44</v>
      </c>
      <c r="D20" s="107"/>
      <c r="E20" s="107"/>
      <c r="F20" s="107"/>
      <c r="G20" s="107"/>
      <c r="H20" s="107"/>
      <c r="I20" s="107"/>
      <c r="J20" s="107"/>
      <c r="K20" s="107"/>
      <c r="L20" s="107"/>
      <c r="M20" s="107"/>
      <c r="N20" s="108"/>
    </row>
    <row r="21" spans="1:14" ht="15" thickBot="1" x14ac:dyDescent="0.4">
      <c r="A21" s="93" t="s">
        <v>63</v>
      </c>
      <c r="B21" s="94"/>
      <c r="C21" s="120" t="s">
        <v>44</v>
      </c>
      <c r="D21" s="109"/>
      <c r="E21" s="109"/>
      <c r="F21" s="109"/>
      <c r="G21" s="109"/>
      <c r="H21" s="109"/>
      <c r="I21" s="109"/>
      <c r="J21" s="109"/>
      <c r="K21" s="109"/>
      <c r="L21" s="109"/>
      <c r="M21" s="109"/>
      <c r="N21" s="110"/>
    </row>
    <row r="22" spans="1:14" ht="15" customHeight="1" x14ac:dyDescent="0.35">
      <c r="A22" s="59"/>
      <c r="B22" s="59"/>
      <c r="C22" s="59"/>
      <c r="D22" s="59"/>
      <c r="E22" s="59"/>
      <c r="F22" s="59"/>
      <c r="G22" s="59"/>
      <c r="H22" s="59"/>
      <c r="I22" s="59"/>
      <c r="J22" s="59"/>
      <c r="K22" s="59"/>
      <c r="L22" s="59"/>
      <c r="M22" s="59"/>
      <c r="N22" s="59"/>
    </row>
    <row r="23" spans="1:14" ht="15" customHeight="1" x14ac:dyDescent="0.35">
      <c r="A23" s="59"/>
      <c r="B23" s="59"/>
      <c r="C23" s="59"/>
      <c r="D23" s="59"/>
      <c r="E23" s="59"/>
      <c r="F23" s="59"/>
      <c r="G23" s="59"/>
      <c r="H23" s="59"/>
      <c r="I23" s="59"/>
      <c r="J23" s="59"/>
      <c r="K23" s="59"/>
      <c r="L23" s="59"/>
      <c r="M23" s="59"/>
      <c r="N23" s="59"/>
    </row>
    <row r="24" spans="1:14" ht="20.5" x14ac:dyDescent="0.35">
      <c r="A24" s="59"/>
      <c r="B24" s="59"/>
      <c r="C24" s="39"/>
      <c r="D24" s="30"/>
      <c r="E24" s="40"/>
      <c r="F24" s="30"/>
      <c r="G24" s="30"/>
      <c r="H24" s="59"/>
      <c r="I24" s="59"/>
      <c r="J24" s="59"/>
      <c r="K24" s="59"/>
      <c r="L24" s="59"/>
      <c r="M24" s="59"/>
      <c r="N24" s="59"/>
    </row>
    <row r="25" spans="1:14" ht="18.5" x14ac:dyDescent="0.35">
      <c r="A25" s="30"/>
      <c r="B25" s="30"/>
      <c r="C25" s="34"/>
      <c r="D25" s="41"/>
      <c r="E25" s="41"/>
      <c r="F25" s="41"/>
      <c r="G25" s="30"/>
      <c r="H25" s="59"/>
      <c r="I25" s="59"/>
      <c r="J25" s="59"/>
      <c r="K25" s="59"/>
      <c r="L25" s="59"/>
      <c r="M25" s="59"/>
      <c r="N25" s="59"/>
    </row>
    <row r="26" spans="1:14" x14ac:dyDescent="0.35">
      <c r="A26" s="30"/>
      <c r="B26" s="30"/>
      <c r="C26" s="35"/>
      <c r="D26" s="30"/>
      <c r="E26" s="30"/>
      <c r="F26" s="30"/>
      <c r="G26" s="30"/>
      <c r="H26" s="59"/>
      <c r="I26" s="59"/>
      <c r="J26" s="59"/>
      <c r="K26" s="59"/>
      <c r="L26" s="59"/>
      <c r="M26" s="59"/>
      <c r="N26" s="59"/>
    </row>
    <row r="27" spans="1:14" x14ac:dyDescent="0.35">
      <c r="A27" s="30"/>
      <c r="B27" s="36"/>
      <c r="C27" s="37"/>
      <c r="D27" s="59"/>
      <c r="E27" s="59"/>
      <c r="F27" s="59"/>
      <c r="G27" s="59"/>
      <c r="H27" s="59"/>
      <c r="I27" s="59"/>
      <c r="J27" s="59"/>
      <c r="K27" s="59"/>
      <c r="L27" s="59"/>
      <c r="M27" s="59"/>
      <c r="N27" s="59"/>
    </row>
    <row r="28" spans="1:14" x14ac:dyDescent="0.35">
      <c r="A28" s="30"/>
      <c r="B28" s="36"/>
      <c r="C28" s="37"/>
      <c r="D28" s="59"/>
      <c r="E28" s="59"/>
      <c r="F28" s="59"/>
      <c r="G28" s="59"/>
      <c r="H28" s="59"/>
      <c r="I28" s="59"/>
      <c r="J28" s="59"/>
      <c r="K28" s="59"/>
      <c r="L28" s="59"/>
      <c r="M28" s="59"/>
      <c r="N28" s="59"/>
    </row>
    <row r="29" spans="1:14" x14ac:dyDescent="0.35">
      <c r="A29" s="30"/>
      <c r="B29" s="36"/>
      <c r="C29" s="37"/>
      <c r="D29" s="59"/>
      <c r="E29" s="59"/>
      <c r="F29" s="59"/>
      <c r="G29" s="59"/>
      <c r="H29" s="59"/>
      <c r="I29" s="59"/>
      <c r="J29" s="59"/>
      <c r="K29" s="59"/>
      <c r="L29" s="59"/>
      <c r="M29" s="59"/>
      <c r="N29" s="59"/>
    </row>
    <row r="30" spans="1:14" x14ac:dyDescent="0.35">
      <c r="A30" s="30"/>
      <c r="B30" s="36"/>
      <c r="C30" s="38"/>
      <c r="D30" s="59"/>
      <c r="E30" s="59"/>
      <c r="F30" s="59"/>
      <c r="G30" s="59"/>
      <c r="H30" s="59"/>
      <c r="I30" s="59"/>
      <c r="J30" s="59"/>
      <c r="K30" s="59"/>
      <c r="L30" s="59"/>
      <c r="M30" s="59"/>
      <c r="N30" s="59"/>
    </row>
    <row r="31" spans="1:14" x14ac:dyDescent="0.35">
      <c r="A31" s="30"/>
      <c r="B31" s="36"/>
      <c r="C31" s="35"/>
      <c r="D31" s="59"/>
      <c r="E31" s="59"/>
      <c r="F31" s="59"/>
      <c r="G31" s="59"/>
      <c r="H31" s="59"/>
      <c r="I31" s="59"/>
      <c r="J31" s="59"/>
      <c r="K31" s="59"/>
      <c r="L31" s="59"/>
      <c r="M31" s="59"/>
      <c r="N31" s="59"/>
    </row>
    <row r="32" spans="1:14" x14ac:dyDescent="0.35">
      <c r="A32" s="30"/>
      <c r="B32" s="30"/>
      <c r="C32" s="35"/>
      <c r="D32" s="59"/>
      <c r="E32" s="59"/>
      <c r="F32" s="59"/>
      <c r="G32" s="59"/>
      <c r="H32" s="59"/>
      <c r="I32" s="59"/>
      <c r="J32" s="59"/>
      <c r="K32" s="59"/>
      <c r="L32" s="59"/>
      <c r="M32" s="59"/>
      <c r="N32" s="59"/>
    </row>
  </sheetData>
  <mergeCells count="12">
    <mergeCell ref="E6:G6"/>
    <mergeCell ref="H2:J2"/>
    <mergeCell ref="E2:G2"/>
    <mergeCell ref="E3:G3"/>
    <mergeCell ref="E4:G4"/>
    <mergeCell ref="E5:G5"/>
    <mergeCell ref="E7:G7"/>
    <mergeCell ref="E8:G8"/>
    <mergeCell ref="E9:G9"/>
    <mergeCell ref="B14:B15"/>
    <mergeCell ref="A11:N11"/>
    <mergeCell ref="A12:N12"/>
  </mergeCells>
  <conditionalFormatting sqref="H9">
    <cfRule type="expression" priority="1" stopIfTrue="1">
      <formula>$H$9=""</formula>
    </cfRule>
    <cfRule type="expression" dxfId="22" priority="2" stopIfTrue="1">
      <formula>+OR($H$9="Creative Commons CC-0 (free to share)",$H$9="Creative Commons CC-BY (free to share)",$H$9="Creative Commons CC-BY-NC (free to share)", $H$9="Restricted (no download)", $H$9="Restricted (no display - bounding box needed)", $H$9="Restricted (presence of sensitive habitats)")</formula>
    </cfRule>
    <cfRule type="expression" dxfId="21" priority="3">
      <formula>+OR($H$9&lt;&gt;"Creative Commons CC-0 (free to share)",$H$9&lt;&gt;"Creative Commons CC-BY (free to share)",$H$9&lt;&gt;"Creative Commons CC-BY-NC (free to share)", $H$9&lt;&gt;"Restricted (no download)", $H$9&lt;&gt;"Restricted (no display - bounding box needed)", $H$9&lt;&gt;"Restricted (presence of sensitive habitats)")</formula>
    </cfRule>
  </conditionalFormatting>
  <dataValidations count="1">
    <dataValidation type="list" allowBlank="1" showInputMessage="1" showErrorMessage="1" sqref="E9 H9">
      <formula1>"Creative Commons CC-0 (free to share), Creative Commons CC-BY (free to share), Creative Commons CC-BY-NC (free to share), Restricted (no download), Restricted (no display - bounding box needed), Restricted (presence of sensitive habitats)"</formula1>
    </dataValidation>
  </dataValidations>
  <hyperlinks>
    <hyperlink ref="H14" r:id="rId1"/>
    <hyperlink ref="I14" r:id="rId2"/>
    <hyperlink ref="I15" r:id="rId3"/>
    <hyperlink ref="H15"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B1:K528"/>
  <sheetViews>
    <sheetView zoomScaleNormal="100" workbookViewId="0">
      <selection activeCell="A5" sqref="A5:XFD5"/>
    </sheetView>
  </sheetViews>
  <sheetFormatPr defaultRowHeight="14.5" x14ac:dyDescent="0.35"/>
  <cols>
    <col min="2" max="2" width="8.81640625" customWidth="1"/>
    <col min="3" max="3" width="8.81640625" style="1" customWidth="1"/>
    <col min="4" max="4" width="8.81640625" customWidth="1"/>
    <col min="5" max="5" width="38.7265625" style="2" customWidth="1"/>
    <col min="6" max="6" width="27" style="2" customWidth="1"/>
    <col min="7" max="7" width="29.26953125" style="2" customWidth="1"/>
    <col min="8" max="9" width="27" style="3" customWidth="1"/>
    <col min="10" max="10" width="31.7265625" style="2" bestFit="1" customWidth="1"/>
    <col min="11" max="11" width="32.26953125" style="2" bestFit="1" customWidth="1"/>
  </cols>
  <sheetData>
    <row r="1" spans="2:11" ht="15" thickBot="1" x14ac:dyDescent="0.4">
      <c r="B1" s="59"/>
      <c r="D1" s="59"/>
      <c r="E1" s="22"/>
      <c r="F1" s="22"/>
      <c r="G1" s="22"/>
      <c r="J1" s="22"/>
      <c r="K1" s="22"/>
    </row>
    <row r="2" spans="2:11" ht="15" thickBot="1" x14ac:dyDescent="0.4">
      <c r="B2" s="61"/>
      <c r="C2" s="62"/>
      <c r="D2" s="61"/>
      <c r="E2" s="260"/>
      <c r="F2" s="261"/>
      <c r="G2" s="262"/>
      <c r="H2" s="262"/>
      <c r="I2" s="262"/>
      <c r="J2" s="262"/>
      <c r="K2" s="263"/>
    </row>
    <row r="3" spans="2:11" s="6" customFormat="1" ht="28.5" customHeight="1" thickBot="1" x14ac:dyDescent="0.4">
      <c r="B3" s="258" t="s">
        <v>64</v>
      </c>
      <c r="C3" s="259"/>
      <c r="D3" s="259"/>
      <c r="E3" s="63" t="s">
        <v>65</v>
      </c>
      <c r="F3" s="64" t="s">
        <v>66</v>
      </c>
      <c r="G3" s="65" t="s">
        <v>67</v>
      </c>
      <c r="H3" s="66" t="s">
        <v>68</v>
      </c>
      <c r="I3" s="66" t="s">
        <v>69</v>
      </c>
      <c r="J3" s="66" t="s">
        <v>70</v>
      </c>
      <c r="K3" s="67" t="s">
        <v>71</v>
      </c>
    </row>
    <row r="4" spans="2:11" ht="18.5" x14ac:dyDescent="0.35">
      <c r="B4" s="255" t="s">
        <v>0</v>
      </c>
      <c r="C4" s="256"/>
      <c r="D4" s="257"/>
      <c r="E4" s="68" t="s">
        <v>72</v>
      </c>
      <c r="F4" s="69" t="s">
        <v>73</v>
      </c>
      <c r="G4" s="70" t="s">
        <v>74</v>
      </c>
      <c r="H4" s="70" t="s">
        <v>75</v>
      </c>
      <c r="I4" s="70" t="s">
        <v>76</v>
      </c>
      <c r="J4" s="70" t="s">
        <v>77</v>
      </c>
      <c r="K4" s="71" t="s">
        <v>78</v>
      </c>
    </row>
    <row r="5" spans="2:11" ht="121.5" customHeight="1" x14ac:dyDescent="0.35">
      <c r="B5" s="264" t="s">
        <v>2</v>
      </c>
      <c r="C5" s="265"/>
      <c r="D5" s="265"/>
      <c r="E5" s="72" t="s">
        <v>79</v>
      </c>
      <c r="F5" s="73" t="s">
        <v>80</v>
      </c>
      <c r="G5" s="74" t="s">
        <v>81</v>
      </c>
      <c r="H5" s="74" t="s">
        <v>82</v>
      </c>
      <c r="I5" s="74" t="s">
        <v>83</v>
      </c>
      <c r="J5" s="74" t="s">
        <v>84</v>
      </c>
      <c r="K5" s="75" t="s">
        <v>84</v>
      </c>
    </row>
    <row r="6" spans="2:11" ht="15" thickBot="1" x14ac:dyDescent="0.4">
      <c r="B6" s="266" t="s">
        <v>3</v>
      </c>
      <c r="C6" s="267"/>
      <c r="D6" s="267"/>
      <c r="E6" s="224" t="s">
        <v>85</v>
      </c>
      <c r="F6" s="225" t="s">
        <v>44</v>
      </c>
      <c r="G6" s="226" t="s">
        <v>19</v>
      </c>
      <c r="H6" s="227" t="s">
        <v>86</v>
      </c>
      <c r="I6" s="227" t="s">
        <v>86</v>
      </c>
      <c r="J6" s="228" t="s">
        <v>87</v>
      </c>
      <c r="K6" s="229" t="s">
        <v>87</v>
      </c>
    </row>
    <row r="7" spans="2:11" ht="19.5" hidden="1" customHeight="1" x14ac:dyDescent="0.35">
      <c r="B7" s="251" t="s">
        <v>4</v>
      </c>
      <c r="C7" s="252"/>
      <c r="D7" s="252"/>
      <c r="E7" s="220"/>
      <c r="F7" s="221"/>
      <c r="G7" s="222"/>
      <c r="H7" s="221"/>
      <c r="I7" s="221"/>
      <c r="J7" s="221"/>
      <c r="K7" s="223"/>
    </row>
    <row r="8" spans="2:11" ht="19.5" hidden="1" customHeight="1" x14ac:dyDescent="0.35">
      <c r="B8" s="251"/>
      <c r="C8" s="252"/>
      <c r="D8" s="252"/>
      <c r="E8" s="80"/>
      <c r="F8" s="217"/>
      <c r="G8" s="219"/>
      <c r="H8" s="217"/>
      <c r="I8" s="217"/>
      <c r="J8" s="217"/>
      <c r="K8" s="81"/>
    </row>
    <row r="9" spans="2:11" ht="19.5" customHeight="1" x14ac:dyDescent="0.35">
      <c r="B9" s="251"/>
      <c r="C9" s="252"/>
      <c r="D9" s="252"/>
      <c r="E9" s="80" t="s">
        <v>88</v>
      </c>
      <c r="F9" s="217"/>
      <c r="G9" s="219">
        <v>43024</v>
      </c>
      <c r="H9" s="217">
        <v>45.678899999999999</v>
      </c>
      <c r="I9" s="217">
        <v>12.345599999999999</v>
      </c>
      <c r="J9" s="217">
        <v>27</v>
      </c>
      <c r="K9" s="81">
        <v>27</v>
      </c>
    </row>
    <row r="10" spans="2:11" ht="19.5" customHeight="1" x14ac:dyDescent="0.35">
      <c r="B10" s="251"/>
      <c r="C10" s="252"/>
      <c r="D10" s="252"/>
      <c r="E10" s="80" t="s">
        <v>89</v>
      </c>
      <c r="F10" s="217" t="s">
        <v>90</v>
      </c>
      <c r="G10" s="219">
        <v>42782</v>
      </c>
      <c r="H10" s="217">
        <v>45.9876</v>
      </c>
      <c r="I10" s="217">
        <v>12.654299999999999</v>
      </c>
      <c r="J10" s="217">
        <v>29</v>
      </c>
      <c r="K10" s="81">
        <v>29</v>
      </c>
    </row>
    <row r="11" spans="2:11" ht="19.5" customHeight="1" thickBot="1" x14ac:dyDescent="0.4">
      <c r="B11" s="253"/>
      <c r="C11" s="254"/>
      <c r="D11" s="254"/>
      <c r="E11" s="82" t="s">
        <v>91</v>
      </c>
      <c r="F11" s="218" t="s">
        <v>90</v>
      </c>
      <c r="G11" s="83">
        <v>42783</v>
      </c>
      <c r="H11" s="218">
        <v>45.786900000000003</v>
      </c>
      <c r="I11" s="218">
        <v>12.4536</v>
      </c>
      <c r="J11" s="218">
        <v>28</v>
      </c>
      <c r="K11" s="84">
        <v>28</v>
      </c>
    </row>
    <row r="12" spans="2:11" x14ac:dyDescent="0.35">
      <c r="B12" s="59"/>
      <c r="D12" s="59"/>
      <c r="E12" s="125"/>
      <c r="F12" s="126"/>
      <c r="G12" s="127"/>
      <c r="H12" s="128"/>
      <c r="I12" s="128"/>
      <c r="J12" s="128"/>
      <c r="K12" s="129"/>
    </row>
    <row r="13" spans="2:11" x14ac:dyDescent="0.35">
      <c r="B13" s="59"/>
      <c r="D13" s="59"/>
      <c r="E13" s="130"/>
      <c r="F13" s="131"/>
      <c r="G13" s="132"/>
      <c r="H13" s="133"/>
      <c r="I13" s="133"/>
      <c r="J13" s="107"/>
      <c r="K13" s="108"/>
    </row>
    <row r="14" spans="2:11" x14ac:dyDescent="0.35">
      <c r="B14" s="59"/>
      <c r="D14" s="59"/>
      <c r="E14" s="130"/>
      <c r="F14" s="131"/>
      <c r="G14" s="132"/>
      <c r="H14" s="133"/>
      <c r="I14" s="133"/>
      <c r="J14" s="107"/>
      <c r="K14" s="108"/>
    </row>
    <row r="15" spans="2:11" x14ac:dyDescent="0.35">
      <c r="B15" s="59"/>
      <c r="D15" s="59"/>
      <c r="E15" s="130"/>
      <c r="F15" s="131"/>
      <c r="G15" s="132"/>
      <c r="H15" s="133"/>
      <c r="I15" s="133"/>
      <c r="J15" s="107"/>
      <c r="K15" s="108"/>
    </row>
    <row r="16" spans="2:11" x14ac:dyDescent="0.35">
      <c r="B16" s="59"/>
      <c r="D16" s="59"/>
      <c r="E16" s="130"/>
      <c r="F16" s="131"/>
      <c r="G16" s="132"/>
      <c r="H16" s="133"/>
      <c r="I16" s="133"/>
      <c r="J16" s="107"/>
      <c r="K16" s="108"/>
    </row>
    <row r="17" spans="5:11" x14ac:dyDescent="0.35">
      <c r="E17" s="130"/>
      <c r="F17" s="131"/>
      <c r="G17" s="132"/>
      <c r="H17" s="133"/>
      <c r="I17" s="133"/>
      <c r="J17" s="107"/>
      <c r="K17" s="108"/>
    </row>
    <row r="18" spans="5:11" x14ac:dyDescent="0.35">
      <c r="E18" s="130"/>
      <c r="F18" s="131"/>
      <c r="G18" s="132"/>
      <c r="H18" s="133"/>
      <c r="I18" s="133"/>
      <c r="J18" s="107"/>
      <c r="K18" s="108"/>
    </row>
    <row r="19" spans="5:11" x14ac:dyDescent="0.35">
      <c r="E19" s="130"/>
      <c r="F19" s="131"/>
      <c r="G19" s="132"/>
      <c r="H19" s="133"/>
      <c r="I19" s="133"/>
      <c r="J19" s="107"/>
      <c r="K19" s="108"/>
    </row>
    <row r="20" spans="5:11" x14ac:dyDescent="0.35">
      <c r="E20" s="130"/>
      <c r="F20" s="131"/>
      <c r="G20" s="132"/>
      <c r="H20" s="133"/>
      <c r="I20" s="133"/>
      <c r="J20" s="107"/>
      <c r="K20" s="108"/>
    </row>
    <row r="21" spans="5:11" x14ac:dyDescent="0.35">
      <c r="E21" s="130"/>
      <c r="F21" s="131"/>
      <c r="G21" s="132"/>
      <c r="H21" s="133"/>
      <c r="I21" s="133"/>
      <c r="J21" s="107"/>
      <c r="K21" s="108"/>
    </row>
    <row r="22" spans="5:11" x14ac:dyDescent="0.35">
      <c r="E22" s="130"/>
      <c r="F22" s="131"/>
      <c r="G22" s="132"/>
      <c r="H22" s="133"/>
      <c r="I22" s="133"/>
      <c r="J22" s="107"/>
      <c r="K22" s="108"/>
    </row>
    <row r="23" spans="5:11" x14ac:dyDescent="0.35">
      <c r="E23" s="130"/>
      <c r="F23" s="131"/>
      <c r="G23" s="132"/>
      <c r="H23" s="133"/>
      <c r="I23" s="133"/>
      <c r="J23" s="107"/>
      <c r="K23" s="108"/>
    </row>
    <row r="24" spans="5:11" x14ac:dyDescent="0.35">
      <c r="E24" s="130"/>
      <c r="F24" s="131"/>
      <c r="G24" s="132"/>
      <c r="H24" s="133"/>
      <c r="I24" s="133"/>
      <c r="J24" s="107"/>
      <c r="K24" s="108"/>
    </row>
    <row r="25" spans="5:11" x14ac:dyDescent="0.35">
      <c r="E25" s="130"/>
      <c r="F25" s="131"/>
      <c r="G25" s="132"/>
      <c r="H25" s="133"/>
      <c r="I25" s="133"/>
      <c r="J25" s="107"/>
      <c r="K25" s="108"/>
    </row>
    <row r="26" spans="5:11" x14ac:dyDescent="0.35">
      <c r="E26" s="130"/>
      <c r="F26" s="131"/>
      <c r="G26" s="132"/>
      <c r="H26" s="133"/>
      <c r="I26" s="133"/>
      <c r="J26" s="107"/>
      <c r="K26" s="108"/>
    </row>
    <row r="27" spans="5:11" x14ac:dyDescent="0.35">
      <c r="E27" s="130"/>
      <c r="F27" s="131"/>
      <c r="G27" s="132"/>
      <c r="H27" s="133"/>
      <c r="I27" s="133"/>
      <c r="J27" s="107"/>
      <c r="K27" s="108"/>
    </row>
    <row r="28" spans="5:11" x14ac:dyDescent="0.35">
      <c r="E28" s="130"/>
      <c r="F28" s="131"/>
      <c r="G28" s="132"/>
      <c r="H28" s="133"/>
      <c r="I28" s="133"/>
      <c r="J28" s="107"/>
      <c r="K28" s="108"/>
    </row>
    <row r="29" spans="5:11" x14ac:dyDescent="0.35">
      <c r="E29" s="130"/>
      <c r="F29" s="131"/>
      <c r="G29" s="132"/>
      <c r="H29" s="133"/>
      <c r="I29" s="133"/>
      <c r="J29" s="107"/>
      <c r="K29" s="108"/>
    </row>
    <row r="30" spans="5:11" x14ac:dyDescent="0.35">
      <c r="E30" s="130"/>
      <c r="F30" s="131"/>
      <c r="G30" s="132"/>
      <c r="H30" s="133"/>
      <c r="I30" s="133"/>
      <c r="J30" s="107"/>
      <c r="K30" s="108"/>
    </row>
    <row r="31" spans="5:11" x14ac:dyDescent="0.35">
      <c r="E31" s="130"/>
      <c r="F31" s="131"/>
      <c r="G31" s="132"/>
      <c r="H31" s="133"/>
      <c r="I31" s="133"/>
      <c r="J31" s="107"/>
      <c r="K31" s="108"/>
    </row>
    <row r="32" spans="5:11" x14ac:dyDescent="0.35">
      <c r="E32" s="130"/>
      <c r="F32" s="131"/>
      <c r="G32" s="132"/>
      <c r="H32" s="133"/>
      <c r="I32" s="133"/>
      <c r="J32" s="107"/>
      <c r="K32" s="108"/>
    </row>
    <row r="33" spans="5:11" x14ac:dyDescent="0.35">
      <c r="E33" s="130"/>
      <c r="F33" s="131"/>
      <c r="G33" s="132"/>
      <c r="H33" s="133"/>
      <c r="I33" s="133"/>
      <c r="J33" s="107"/>
      <c r="K33" s="108"/>
    </row>
    <row r="34" spans="5:11" x14ac:dyDescent="0.35">
      <c r="E34" s="130"/>
      <c r="F34" s="131"/>
      <c r="G34" s="132"/>
      <c r="H34" s="133"/>
      <c r="I34" s="133"/>
      <c r="J34" s="107"/>
      <c r="K34" s="108"/>
    </row>
    <row r="35" spans="5:11" x14ac:dyDescent="0.35">
      <c r="E35" s="130"/>
      <c r="F35" s="131"/>
      <c r="G35" s="132"/>
      <c r="H35" s="133"/>
      <c r="I35" s="133"/>
      <c r="J35" s="107"/>
      <c r="K35" s="108"/>
    </row>
    <row r="36" spans="5:11" x14ac:dyDescent="0.35">
      <c r="E36" s="130"/>
      <c r="F36" s="131"/>
      <c r="G36" s="132"/>
      <c r="H36" s="133"/>
      <c r="I36" s="133"/>
      <c r="J36" s="107"/>
      <c r="K36" s="108"/>
    </row>
    <row r="37" spans="5:11" x14ac:dyDescent="0.35">
      <c r="E37" s="130"/>
      <c r="F37" s="131"/>
      <c r="G37" s="132"/>
      <c r="H37" s="133"/>
      <c r="I37" s="133"/>
      <c r="J37" s="107"/>
      <c r="K37" s="108"/>
    </row>
    <row r="38" spans="5:11" x14ac:dyDescent="0.35">
      <c r="E38" s="130"/>
      <c r="F38" s="131"/>
      <c r="G38" s="132"/>
      <c r="H38" s="133"/>
      <c r="I38" s="133"/>
      <c r="J38" s="107"/>
      <c r="K38" s="108"/>
    </row>
    <row r="39" spans="5:11" x14ac:dyDescent="0.35">
      <c r="E39" s="130"/>
      <c r="F39" s="131"/>
      <c r="G39" s="132"/>
      <c r="H39" s="133"/>
      <c r="I39" s="133"/>
      <c r="J39" s="107"/>
      <c r="K39" s="108"/>
    </row>
    <row r="40" spans="5:11" x14ac:dyDescent="0.35">
      <c r="E40" s="130"/>
      <c r="F40" s="131"/>
      <c r="G40" s="132"/>
      <c r="H40" s="133"/>
      <c r="I40" s="133"/>
      <c r="J40" s="107"/>
      <c r="K40" s="108"/>
    </row>
    <row r="41" spans="5:11" x14ac:dyDescent="0.35">
      <c r="E41" s="130"/>
      <c r="F41" s="131"/>
      <c r="G41" s="132"/>
      <c r="H41" s="133"/>
      <c r="I41" s="133"/>
      <c r="J41" s="107"/>
      <c r="K41" s="108"/>
    </row>
    <row r="42" spans="5:11" x14ac:dyDescent="0.35">
      <c r="E42" s="130"/>
      <c r="F42" s="131"/>
      <c r="G42" s="132"/>
      <c r="H42" s="133"/>
      <c r="I42" s="133"/>
      <c r="J42" s="107"/>
      <c r="K42" s="108"/>
    </row>
    <row r="43" spans="5:11" x14ac:dyDescent="0.35">
      <c r="E43" s="130"/>
      <c r="F43" s="131"/>
      <c r="G43" s="132"/>
      <c r="H43" s="133"/>
      <c r="I43" s="133"/>
      <c r="J43" s="107"/>
      <c r="K43" s="108"/>
    </row>
    <row r="44" spans="5:11" x14ac:dyDescent="0.35">
      <c r="E44" s="130"/>
      <c r="F44" s="131"/>
      <c r="G44" s="132"/>
      <c r="H44" s="133"/>
      <c r="I44" s="133"/>
      <c r="J44" s="107"/>
      <c r="K44" s="108"/>
    </row>
    <row r="45" spans="5:11" x14ac:dyDescent="0.35">
      <c r="E45" s="130"/>
      <c r="F45" s="131"/>
      <c r="G45" s="132"/>
      <c r="H45" s="133"/>
      <c r="I45" s="133"/>
      <c r="J45" s="107"/>
      <c r="K45" s="108"/>
    </row>
    <row r="46" spans="5:11" x14ac:dyDescent="0.35">
      <c r="E46" s="130"/>
      <c r="F46" s="131"/>
      <c r="G46" s="132"/>
      <c r="H46" s="133"/>
      <c r="I46" s="133"/>
      <c r="J46" s="107"/>
      <c r="K46" s="108"/>
    </row>
    <row r="47" spans="5:11" x14ac:dyDescent="0.35">
      <c r="E47" s="130"/>
      <c r="F47" s="131"/>
      <c r="G47" s="132"/>
      <c r="H47" s="133"/>
      <c r="I47" s="133"/>
      <c r="J47" s="107"/>
      <c r="K47" s="108"/>
    </row>
    <row r="48" spans="5:11" x14ac:dyDescent="0.35">
      <c r="E48" s="130"/>
      <c r="F48" s="131"/>
      <c r="G48" s="132"/>
      <c r="H48" s="133"/>
      <c r="I48" s="133"/>
      <c r="J48" s="107"/>
      <c r="K48" s="108"/>
    </row>
    <row r="49" spans="5:11" x14ac:dyDescent="0.35">
      <c r="E49" s="130"/>
      <c r="F49" s="131"/>
      <c r="G49" s="132"/>
      <c r="H49" s="133"/>
      <c r="I49" s="133"/>
      <c r="J49" s="107"/>
      <c r="K49" s="108"/>
    </row>
    <row r="50" spans="5:11" x14ac:dyDescent="0.35">
      <c r="E50" s="130"/>
      <c r="F50" s="131"/>
      <c r="G50" s="132"/>
      <c r="H50" s="133"/>
      <c r="I50" s="133"/>
      <c r="J50" s="107"/>
      <c r="K50" s="108"/>
    </row>
    <row r="51" spans="5:11" x14ac:dyDescent="0.35">
      <c r="E51" s="130"/>
      <c r="F51" s="131"/>
      <c r="G51" s="132"/>
      <c r="H51" s="133"/>
      <c r="I51" s="133"/>
      <c r="J51" s="107"/>
      <c r="K51" s="108"/>
    </row>
    <row r="52" spans="5:11" x14ac:dyDescent="0.35">
      <c r="E52" s="130"/>
      <c r="F52" s="131"/>
      <c r="G52" s="132"/>
      <c r="H52" s="133"/>
      <c r="I52" s="133"/>
      <c r="J52" s="107"/>
      <c r="K52" s="108"/>
    </row>
    <row r="53" spans="5:11" x14ac:dyDescent="0.35">
      <c r="E53" s="130"/>
      <c r="F53" s="131"/>
      <c r="G53" s="132"/>
      <c r="H53" s="133"/>
      <c r="I53" s="133"/>
      <c r="J53" s="107"/>
      <c r="K53" s="108"/>
    </row>
    <row r="54" spans="5:11" x14ac:dyDescent="0.35">
      <c r="E54" s="130"/>
      <c r="F54" s="131"/>
      <c r="G54" s="132"/>
      <c r="H54" s="133"/>
      <c r="I54" s="133"/>
      <c r="J54" s="107"/>
      <c r="K54" s="108"/>
    </row>
    <row r="55" spans="5:11" x14ac:dyDescent="0.35">
      <c r="E55" s="130"/>
      <c r="F55" s="131"/>
      <c r="G55" s="132"/>
      <c r="H55" s="133"/>
      <c r="I55" s="133"/>
      <c r="J55" s="107"/>
      <c r="K55" s="108"/>
    </row>
    <row r="56" spans="5:11" x14ac:dyDescent="0.35">
      <c r="E56" s="130"/>
      <c r="F56" s="131"/>
      <c r="G56" s="132"/>
      <c r="H56" s="133"/>
      <c r="I56" s="133"/>
      <c r="J56" s="107"/>
      <c r="K56" s="108"/>
    </row>
    <row r="57" spans="5:11" x14ac:dyDescent="0.35">
      <c r="E57" s="130"/>
      <c r="F57" s="131"/>
      <c r="G57" s="132"/>
      <c r="H57" s="133"/>
      <c r="I57" s="133"/>
      <c r="J57" s="107"/>
      <c r="K57" s="108"/>
    </row>
    <row r="58" spans="5:11" x14ac:dyDescent="0.35">
      <c r="E58" s="130"/>
      <c r="F58" s="131"/>
      <c r="G58" s="132"/>
      <c r="H58" s="133"/>
      <c r="I58" s="133"/>
      <c r="J58" s="107"/>
      <c r="K58" s="108"/>
    </row>
    <row r="59" spans="5:11" x14ac:dyDescent="0.35">
      <c r="E59" s="130"/>
      <c r="F59" s="131"/>
      <c r="G59" s="132"/>
      <c r="H59" s="133"/>
      <c r="I59" s="133"/>
      <c r="J59" s="107"/>
      <c r="K59" s="108"/>
    </row>
    <row r="60" spans="5:11" x14ac:dyDescent="0.35">
      <c r="E60" s="130"/>
      <c r="F60" s="131"/>
      <c r="G60" s="132"/>
      <c r="H60" s="133"/>
      <c r="I60" s="133"/>
      <c r="J60" s="107"/>
      <c r="K60" s="108"/>
    </row>
    <row r="61" spans="5:11" x14ac:dyDescent="0.35">
      <c r="E61" s="130"/>
      <c r="F61" s="131"/>
      <c r="G61" s="132"/>
      <c r="H61" s="133"/>
      <c r="I61" s="133"/>
      <c r="J61" s="107"/>
      <c r="K61" s="108"/>
    </row>
    <row r="62" spans="5:11" x14ac:dyDescent="0.35">
      <c r="E62" s="130"/>
      <c r="F62" s="131"/>
      <c r="G62" s="132"/>
      <c r="H62" s="133"/>
      <c r="I62" s="133"/>
      <c r="J62" s="107"/>
      <c r="K62" s="108"/>
    </row>
    <row r="63" spans="5:11" x14ac:dyDescent="0.35">
      <c r="E63" s="130"/>
      <c r="F63" s="131"/>
      <c r="G63" s="132"/>
      <c r="H63" s="133"/>
      <c r="I63" s="133"/>
      <c r="J63" s="107"/>
      <c r="K63" s="108"/>
    </row>
    <row r="64" spans="5:11" x14ac:dyDescent="0.35">
      <c r="E64" s="130"/>
      <c r="F64" s="131"/>
      <c r="G64" s="132"/>
      <c r="H64" s="133"/>
      <c r="I64" s="133"/>
      <c r="J64" s="107"/>
      <c r="K64" s="108"/>
    </row>
    <row r="65" spans="5:11" x14ac:dyDescent="0.35">
      <c r="E65" s="130"/>
      <c r="F65" s="131"/>
      <c r="G65" s="132"/>
      <c r="H65" s="133"/>
      <c r="I65" s="133"/>
      <c r="J65" s="107"/>
      <c r="K65" s="108"/>
    </row>
    <row r="66" spans="5:11" x14ac:dyDescent="0.35">
      <c r="E66" s="130"/>
      <c r="F66" s="131"/>
      <c r="G66" s="132"/>
      <c r="H66" s="133"/>
      <c r="I66" s="133"/>
      <c r="J66" s="107"/>
      <c r="K66" s="108"/>
    </row>
    <row r="67" spans="5:11" x14ac:dyDescent="0.35">
      <c r="E67" s="130"/>
      <c r="F67" s="131"/>
      <c r="G67" s="132"/>
      <c r="H67" s="133"/>
      <c r="I67" s="133"/>
      <c r="J67" s="107"/>
      <c r="K67" s="108"/>
    </row>
    <row r="68" spans="5:11" x14ac:dyDescent="0.35">
      <c r="E68" s="130"/>
      <c r="F68" s="131"/>
      <c r="G68" s="132"/>
      <c r="H68" s="133"/>
      <c r="I68" s="133"/>
      <c r="J68" s="107"/>
      <c r="K68" s="108"/>
    </row>
    <row r="69" spans="5:11" x14ac:dyDescent="0.35">
      <c r="E69" s="130"/>
      <c r="F69" s="131"/>
      <c r="G69" s="132"/>
      <c r="H69" s="133"/>
      <c r="I69" s="133"/>
      <c r="J69" s="107"/>
      <c r="K69" s="108"/>
    </row>
    <row r="70" spans="5:11" x14ac:dyDescent="0.35">
      <c r="E70" s="130"/>
      <c r="F70" s="131"/>
      <c r="G70" s="132"/>
      <c r="H70" s="133"/>
      <c r="I70" s="133"/>
      <c r="J70" s="107"/>
      <c r="K70" s="108"/>
    </row>
    <row r="71" spans="5:11" x14ac:dyDescent="0.35">
      <c r="E71" s="130"/>
      <c r="F71" s="131"/>
      <c r="G71" s="132"/>
      <c r="H71" s="133"/>
      <c r="I71" s="133"/>
      <c r="J71" s="107"/>
      <c r="K71" s="108"/>
    </row>
    <row r="72" spans="5:11" x14ac:dyDescent="0.35">
      <c r="E72" s="130"/>
      <c r="F72" s="131"/>
      <c r="G72" s="132"/>
      <c r="H72" s="133"/>
      <c r="I72" s="133"/>
      <c r="J72" s="107"/>
      <c r="K72" s="108"/>
    </row>
    <row r="73" spans="5:11" x14ac:dyDescent="0.35">
      <c r="E73" s="130"/>
      <c r="F73" s="131"/>
      <c r="G73" s="132"/>
      <c r="H73" s="133"/>
      <c r="I73" s="133"/>
      <c r="J73" s="107"/>
      <c r="K73" s="108"/>
    </row>
    <row r="74" spans="5:11" x14ac:dyDescent="0.35">
      <c r="E74" s="130"/>
      <c r="F74" s="131"/>
      <c r="G74" s="132"/>
      <c r="H74" s="133"/>
      <c r="I74" s="133"/>
      <c r="J74" s="107"/>
      <c r="K74" s="108"/>
    </row>
    <row r="75" spans="5:11" x14ac:dyDescent="0.35">
      <c r="E75" s="130"/>
      <c r="F75" s="131"/>
      <c r="G75" s="132"/>
      <c r="H75" s="133"/>
      <c r="I75" s="133"/>
      <c r="J75" s="107"/>
      <c r="K75" s="108"/>
    </row>
    <row r="76" spans="5:11" x14ac:dyDescent="0.35">
      <c r="E76" s="130"/>
      <c r="F76" s="131"/>
      <c r="G76" s="132"/>
      <c r="H76" s="133"/>
      <c r="I76" s="133"/>
      <c r="J76" s="107"/>
      <c r="K76" s="108"/>
    </row>
    <row r="77" spans="5:11" x14ac:dyDescent="0.35">
      <c r="E77" s="130"/>
      <c r="F77" s="131"/>
      <c r="G77" s="132"/>
      <c r="H77" s="133"/>
      <c r="I77" s="133"/>
      <c r="J77" s="107"/>
      <c r="K77" s="108"/>
    </row>
    <row r="78" spans="5:11" x14ac:dyDescent="0.35">
      <c r="E78" s="130"/>
      <c r="F78" s="131"/>
      <c r="G78" s="132"/>
      <c r="H78" s="133"/>
      <c r="I78" s="133"/>
      <c r="J78" s="107"/>
      <c r="K78" s="108"/>
    </row>
    <row r="79" spans="5:11" x14ac:dyDescent="0.35">
      <c r="E79" s="130"/>
      <c r="F79" s="131"/>
      <c r="G79" s="132"/>
      <c r="H79" s="133"/>
      <c r="I79" s="133"/>
      <c r="J79" s="107"/>
      <c r="K79" s="108"/>
    </row>
    <row r="80" spans="5:11" x14ac:dyDescent="0.35">
      <c r="E80" s="130"/>
      <c r="F80" s="131"/>
      <c r="G80" s="132"/>
      <c r="H80" s="133"/>
      <c r="I80" s="133"/>
      <c r="J80" s="107"/>
      <c r="K80" s="108"/>
    </row>
    <row r="81" spans="5:11" x14ac:dyDescent="0.35">
      <c r="E81" s="130"/>
      <c r="F81" s="131"/>
      <c r="G81" s="132"/>
      <c r="H81" s="133"/>
      <c r="I81" s="133"/>
      <c r="J81" s="107"/>
      <c r="K81" s="108"/>
    </row>
    <row r="82" spans="5:11" x14ac:dyDescent="0.35">
      <c r="E82" s="130"/>
      <c r="F82" s="131"/>
      <c r="G82" s="132"/>
      <c r="H82" s="133"/>
      <c r="I82" s="133"/>
      <c r="J82" s="107"/>
      <c r="K82" s="108"/>
    </row>
    <row r="83" spans="5:11" x14ac:dyDescent="0.35">
      <c r="E83" s="130"/>
      <c r="F83" s="131"/>
      <c r="G83" s="132"/>
      <c r="H83" s="133"/>
      <c r="I83" s="133"/>
      <c r="J83" s="107"/>
      <c r="K83" s="108"/>
    </row>
    <row r="84" spans="5:11" x14ac:dyDescent="0.35">
      <c r="E84" s="130"/>
      <c r="F84" s="131"/>
      <c r="G84" s="132"/>
      <c r="H84" s="133"/>
      <c r="I84" s="133"/>
      <c r="J84" s="107"/>
      <c r="K84" s="108"/>
    </row>
    <row r="85" spans="5:11" x14ac:dyDescent="0.35">
      <c r="E85" s="130"/>
      <c r="F85" s="131"/>
      <c r="G85" s="132"/>
      <c r="H85" s="133"/>
      <c r="I85" s="133"/>
      <c r="J85" s="107"/>
      <c r="K85" s="108"/>
    </row>
    <row r="86" spans="5:11" x14ac:dyDescent="0.35">
      <c r="E86" s="130"/>
      <c r="F86" s="131"/>
      <c r="G86" s="132"/>
      <c r="H86" s="133"/>
      <c r="I86" s="133"/>
      <c r="J86" s="107"/>
      <c r="K86" s="108"/>
    </row>
    <row r="87" spans="5:11" x14ac:dyDescent="0.35">
      <c r="E87" s="130"/>
      <c r="F87" s="131"/>
      <c r="G87" s="132"/>
      <c r="H87" s="133"/>
      <c r="I87" s="133"/>
      <c r="J87" s="107"/>
      <c r="K87" s="108"/>
    </row>
    <row r="88" spans="5:11" x14ac:dyDescent="0.35">
      <c r="E88" s="130"/>
      <c r="F88" s="131"/>
      <c r="G88" s="132"/>
      <c r="H88" s="133"/>
      <c r="I88" s="133"/>
      <c r="J88" s="107"/>
      <c r="K88" s="108"/>
    </row>
    <row r="89" spans="5:11" x14ac:dyDescent="0.35">
      <c r="E89" s="130"/>
      <c r="F89" s="131"/>
      <c r="G89" s="132"/>
      <c r="H89" s="133"/>
      <c r="I89" s="133"/>
      <c r="J89" s="107"/>
      <c r="K89" s="108"/>
    </row>
    <row r="90" spans="5:11" x14ac:dyDescent="0.35">
      <c r="E90" s="130"/>
      <c r="F90" s="131"/>
      <c r="G90" s="132"/>
      <c r="H90" s="133"/>
      <c r="I90" s="133"/>
      <c r="J90" s="107"/>
      <c r="K90" s="108"/>
    </row>
    <row r="91" spans="5:11" x14ac:dyDescent="0.35">
      <c r="E91" s="130"/>
      <c r="F91" s="131"/>
      <c r="G91" s="132"/>
      <c r="H91" s="133"/>
      <c r="I91" s="133"/>
      <c r="J91" s="107"/>
      <c r="K91" s="108"/>
    </row>
    <row r="92" spans="5:11" x14ac:dyDescent="0.35">
      <c r="E92" s="130"/>
      <c r="F92" s="131"/>
      <c r="G92" s="132"/>
      <c r="H92" s="133"/>
      <c r="I92" s="133"/>
      <c r="J92" s="107"/>
      <c r="K92" s="108"/>
    </row>
    <row r="93" spans="5:11" x14ac:dyDescent="0.35">
      <c r="E93" s="130"/>
      <c r="F93" s="131"/>
      <c r="G93" s="132"/>
      <c r="H93" s="133"/>
      <c r="I93" s="133"/>
      <c r="J93" s="107"/>
      <c r="K93" s="108"/>
    </row>
    <row r="94" spans="5:11" x14ac:dyDescent="0.35">
      <c r="E94" s="130"/>
      <c r="F94" s="131"/>
      <c r="G94" s="132"/>
      <c r="H94" s="133"/>
      <c r="I94" s="133"/>
      <c r="J94" s="107"/>
      <c r="K94" s="108"/>
    </row>
    <row r="95" spans="5:11" x14ac:dyDescent="0.35">
      <c r="E95" s="130"/>
      <c r="F95" s="131"/>
      <c r="G95" s="132"/>
      <c r="H95" s="133"/>
      <c r="I95" s="133"/>
      <c r="J95" s="107"/>
      <c r="K95" s="108"/>
    </row>
    <row r="96" spans="5:11" x14ac:dyDescent="0.35">
      <c r="E96" s="130"/>
      <c r="F96" s="131"/>
      <c r="G96" s="132"/>
      <c r="H96" s="133"/>
      <c r="I96" s="133"/>
      <c r="J96" s="107"/>
      <c r="K96" s="108"/>
    </row>
    <row r="97" spans="5:11" x14ac:dyDescent="0.35">
      <c r="E97" s="130"/>
      <c r="F97" s="131"/>
      <c r="G97" s="132"/>
      <c r="H97" s="133"/>
      <c r="I97" s="133"/>
      <c r="J97" s="107"/>
      <c r="K97" s="108"/>
    </row>
    <row r="98" spans="5:11" x14ac:dyDescent="0.35">
      <c r="E98" s="130"/>
      <c r="F98" s="131"/>
      <c r="G98" s="132"/>
      <c r="H98" s="133"/>
      <c r="I98" s="133"/>
      <c r="J98" s="107"/>
      <c r="K98" s="108"/>
    </row>
    <row r="99" spans="5:11" x14ac:dyDescent="0.35">
      <c r="E99" s="130"/>
      <c r="F99" s="131"/>
      <c r="G99" s="132"/>
      <c r="H99" s="133"/>
      <c r="I99" s="133"/>
      <c r="J99" s="107"/>
      <c r="K99" s="108"/>
    </row>
    <row r="100" spans="5:11" x14ac:dyDescent="0.35">
      <c r="E100" s="130"/>
      <c r="F100" s="131"/>
      <c r="G100" s="132"/>
      <c r="H100" s="133"/>
      <c r="I100" s="133"/>
      <c r="J100" s="107"/>
      <c r="K100" s="108"/>
    </row>
    <row r="101" spans="5:11" x14ac:dyDescent="0.35">
      <c r="E101" s="130"/>
      <c r="F101" s="131"/>
      <c r="G101" s="132"/>
      <c r="H101" s="133"/>
      <c r="I101" s="133"/>
      <c r="J101" s="107"/>
      <c r="K101" s="108"/>
    </row>
    <row r="102" spans="5:11" x14ac:dyDescent="0.35">
      <c r="E102" s="130"/>
      <c r="F102" s="131"/>
      <c r="G102" s="132"/>
      <c r="H102" s="133"/>
      <c r="I102" s="133"/>
      <c r="J102" s="107"/>
      <c r="K102" s="108"/>
    </row>
    <row r="103" spans="5:11" x14ac:dyDescent="0.35">
      <c r="E103" s="130"/>
      <c r="F103" s="131"/>
      <c r="G103" s="132"/>
      <c r="H103" s="133"/>
      <c r="I103" s="133"/>
      <c r="J103" s="107"/>
      <c r="K103" s="108"/>
    </row>
    <row r="104" spans="5:11" x14ac:dyDescent="0.35">
      <c r="E104" s="130"/>
      <c r="F104" s="131"/>
      <c r="G104" s="132"/>
      <c r="H104" s="133"/>
      <c r="I104" s="133"/>
      <c r="J104" s="107"/>
      <c r="K104" s="108"/>
    </row>
    <row r="105" spans="5:11" x14ac:dyDescent="0.35">
      <c r="E105" s="130"/>
      <c r="F105" s="131"/>
      <c r="G105" s="132"/>
      <c r="H105" s="133"/>
      <c r="I105" s="133"/>
      <c r="J105" s="107"/>
      <c r="K105" s="108"/>
    </row>
    <row r="106" spans="5:11" x14ac:dyDescent="0.35">
      <c r="E106" s="130"/>
      <c r="F106" s="131"/>
      <c r="G106" s="132"/>
      <c r="H106" s="133"/>
      <c r="I106" s="133"/>
      <c r="J106" s="107"/>
      <c r="K106" s="108"/>
    </row>
    <row r="107" spans="5:11" x14ac:dyDescent="0.35">
      <c r="E107" s="130"/>
      <c r="F107" s="131"/>
      <c r="G107" s="132"/>
      <c r="H107" s="133"/>
      <c r="I107" s="133"/>
      <c r="J107" s="107"/>
      <c r="K107" s="108"/>
    </row>
    <row r="108" spans="5:11" x14ac:dyDescent="0.35">
      <c r="E108" s="130"/>
      <c r="F108" s="131"/>
      <c r="G108" s="132"/>
      <c r="H108" s="133"/>
      <c r="I108" s="133"/>
      <c r="J108" s="107"/>
      <c r="K108" s="108"/>
    </row>
    <row r="109" spans="5:11" x14ac:dyDescent="0.35">
      <c r="E109" s="130"/>
      <c r="F109" s="131"/>
      <c r="G109" s="132"/>
      <c r="H109" s="133"/>
      <c r="I109" s="133"/>
      <c r="J109" s="107"/>
      <c r="K109" s="108"/>
    </row>
    <row r="110" spans="5:11" x14ac:dyDescent="0.35">
      <c r="E110" s="130"/>
      <c r="F110" s="131"/>
      <c r="G110" s="132"/>
      <c r="H110" s="133"/>
      <c r="I110" s="133"/>
      <c r="J110" s="107"/>
      <c r="K110" s="108"/>
    </row>
    <row r="111" spans="5:11" x14ac:dyDescent="0.35">
      <c r="E111" s="130"/>
      <c r="F111" s="131"/>
      <c r="G111" s="132"/>
      <c r="H111" s="133"/>
      <c r="I111" s="133"/>
      <c r="J111" s="107"/>
      <c r="K111" s="108"/>
    </row>
    <row r="112" spans="5:11" x14ac:dyDescent="0.35">
      <c r="E112" s="130"/>
      <c r="F112" s="131"/>
      <c r="G112" s="132"/>
      <c r="H112" s="133"/>
      <c r="I112" s="133"/>
      <c r="J112" s="107"/>
      <c r="K112" s="108"/>
    </row>
    <row r="113" spans="5:11" x14ac:dyDescent="0.35">
      <c r="E113" s="130"/>
      <c r="F113" s="131"/>
      <c r="G113" s="132"/>
      <c r="H113" s="133"/>
      <c r="I113" s="133"/>
      <c r="J113" s="107"/>
      <c r="K113" s="108"/>
    </row>
    <row r="114" spans="5:11" x14ac:dyDescent="0.35">
      <c r="E114" s="130"/>
      <c r="F114" s="131"/>
      <c r="G114" s="132"/>
      <c r="H114" s="133"/>
      <c r="I114" s="133"/>
      <c r="J114" s="107"/>
      <c r="K114" s="108"/>
    </row>
    <row r="115" spans="5:11" x14ac:dyDescent="0.35">
      <c r="E115" s="130"/>
      <c r="F115" s="131"/>
      <c r="G115" s="132"/>
      <c r="H115" s="133"/>
      <c r="I115" s="133"/>
      <c r="J115" s="107"/>
      <c r="K115" s="108"/>
    </row>
    <row r="116" spans="5:11" x14ac:dyDescent="0.35">
      <c r="E116" s="130"/>
      <c r="F116" s="131"/>
      <c r="G116" s="132"/>
      <c r="H116" s="133"/>
      <c r="I116" s="133"/>
      <c r="J116" s="107"/>
      <c r="K116" s="108"/>
    </row>
    <row r="117" spans="5:11" x14ac:dyDescent="0.35">
      <c r="E117" s="130"/>
      <c r="F117" s="131"/>
      <c r="G117" s="132"/>
      <c r="H117" s="133"/>
      <c r="I117" s="133"/>
      <c r="J117" s="107"/>
      <c r="K117" s="108"/>
    </row>
    <row r="118" spans="5:11" x14ac:dyDescent="0.35">
      <c r="E118" s="130"/>
      <c r="F118" s="131"/>
      <c r="G118" s="132"/>
      <c r="H118" s="133"/>
      <c r="I118" s="133"/>
      <c r="J118" s="107"/>
      <c r="K118" s="108"/>
    </row>
    <row r="119" spans="5:11" x14ac:dyDescent="0.35">
      <c r="E119" s="130"/>
      <c r="F119" s="131"/>
      <c r="G119" s="132"/>
      <c r="H119" s="133"/>
      <c r="I119" s="133"/>
      <c r="J119" s="107"/>
      <c r="K119" s="108"/>
    </row>
    <row r="120" spans="5:11" x14ac:dyDescent="0.35">
      <c r="E120" s="130"/>
      <c r="F120" s="131"/>
      <c r="G120" s="132"/>
      <c r="H120" s="133"/>
      <c r="I120" s="133"/>
      <c r="J120" s="107"/>
      <c r="K120" s="108"/>
    </row>
    <row r="121" spans="5:11" x14ac:dyDescent="0.35">
      <c r="E121" s="130"/>
      <c r="F121" s="131"/>
      <c r="G121" s="132"/>
      <c r="H121" s="133"/>
      <c r="I121" s="133"/>
      <c r="J121" s="107"/>
      <c r="K121" s="108"/>
    </row>
    <row r="122" spans="5:11" x14ac:dyDescent="0.35">
      <c r="E122" s="130"/>
      <c r="F122" s="131"/>
      <c r="G122" s="132"/>
      <c r="H122" s="133"/>
      <c r="I122" s="133"/>
      <c r="J122" s="107"/>
      <c r="K122" s="108"/>
    </row>
    <row r="123" spans="5:11" x14ac:dyDescent="0.35">
      <c r="E123" s="130"/>
      <c r="F123" s="131"/>
      <c r="G123" s="132"/>
      <c r="H123" s="133"/>
      <c r="I123" s="133"/>
      <c r="J123" s="107"/>
      <c r="K123" s="108"/>
    </row>
    <row r="124" spans="5:11" x14ac:dyDescent="0.35">
      <c r="E124" s="130"/>
      <c r="F124" s="131"/>
      <c r="G124" s="132"/>
      <c r="H124" s="133"/>
      <c r="I124" s="133"/>
      <c r="J124" s="107"/>
      <c r="K124" s="108"/>
    </row>
    <row r="125" spans="5:11" x14ac:dyDescent="0.35">
      <c r="E125" s="130"/>
      <c r="F125" s="131"/>
      <c r="G125" s="132"/>
      <c r="H125" s="133"/>
      <c r="I125" s="133"/>
      <c r="J125" s="107"/>
      <c r="K125" s="108"/>
    </row>
    <row r="126" spans="5:11" x14ac:dyDescent="0.35">
      <c r="E126" s="130"/>
      <c r="F126" s="131"/>
      <c r="G126" s="132"/>
      <c r="H126" s="133"/>
      <c r="I126" s="133"/>
      <c r="J126" s="107"/>
      <c r="K126" s="108"/>
    </row>
    <row r="127" spans="5:11" x14ac:dyDescent="0.35">
      <c r="E127" s="130"/>
      <c r="F127" s="131"/>
      <c r="G127" s="132"/>
      <c r="H127" s="133"/>
      <c r="I127" s="133"/>
      <c r="J127" s="107"/>
      <c r="K127" s="108"/>
    </row>
    <row r="128" spans="5:11" x14ac:dyDescent="0.35">
      <c r="E128" s="130"/>
      <c r="F128" s="131"/>
      <c r="G128" s="132"/>
      <c r="H128" s="133"/>
      <c r="I128" s="133"/>
      <c r="J128" s="107"/>
      <c r="K128" s="108"/>
    </row>
    <row r="129" spans="5:11" x14ac:dyDescent="0.35">
      <c r="E129" s="130"/>
      <c r="F129" s="131"/>
      <c r="G129" s="132"/>
      <c r="H129" s="133"/>
      <c r="I129" s="133"/>
      <c r="J129" s="107"/>
      <c r="K129" s="108"/>
    </row>
    <row r="130" spans="5:11" x14ac:dyDescent="0.35">
      <c r="E130" s="130"/>
      <c r="F130" s="131"/>
      <c r="G130" s="132"/>
      <c r="H130" s="133"/>
      <c r="I130" s="133"/>
      <c r="J130" s="107"/>
      <c r="K130" s="108"/>
    </row>
    <row r="131" spans="5:11" x14ac:dyDescent="0.35">
      <c r="E131" s="130"/>
      <c r="F131" s="131"/>
      <c r="G131" s="132"/>
      <c r="H131" s="133"/>
      <c r="I131" s="133"/>
      <c r="J131" s="107"/>
      <c r="K131" s="108"/>
    </row>
    <row r="132" spans="5:11" x14ac:dyDescent="0.35">
      <c r="E132" s="130"/>
      <c r="F132" s="131"/>
      <c r="G132" s="132"/>
      <c r="H132" s="133"/>
      <c r="I132" s="133"/>
      <c r="J132" s="107"/>
      <c r="K132" s="108"/>
    </row>
    <row r="133" spans="5:11" x14ac:dyDescent="0.35">
      <c r="E133" s="130"/>
      <c r="F133" s="131"/>
      <c r="G133" s="132"/>
      <c r="H133" s="133"/>
      <c r="I133" s="133"/>
      <c r="J133" s="107"/>
      <c r="K133" s="108"/>
    </row>
    <row r="134" spans="5:11" x14ac:dyDescent="0.35">
      <c r="E134" s="130"/>
      <c r="F134" s="131"/>
      <c r="G134" s="132"/>
      <c r="H134" s="133"/>
      <c r="I134" s="133"/>
      <c r="J134" s="107"/>
      <c r="K134" s="108"/>
    </row>
    <row r="135" spans="5:11" x14ac:dyDescent="0.35">
      <c r="E135" s="130"/>
      <c r="F135" s="131"/>
      <c r="G135" s="132"/>
      <c r="H135" s="133"/>
      <c r="I135" s="133"/>
      <c r="J135" s="107"/>
      <c r="K135" s="108"/>
    </row>
    <row r="136" spans="5:11" x14ac:dyDescent="0.35">
      <c r="E136" s="130"/>
      <c r="F136" s="131"/>
      <c r="G136" s="132"/>
      <c r="H136" s="133"/>
      <c r="I136" s="133"/>
      <c r="J136" s="107"/>
      <c r="K136" s="108"/>
    </row>
    <row r="137" spans="5:11" x14ac:dyDescent="0.35">
      <c r="E137" s="130"/>
      <c r="F137" s="131"/>
      <c r="G137" s="132"/>
      <c r="H137" s="133"/>
      <c r="I137" s="133"/>
      <c r="J137" s="107"/>
      <c r="K137" s="108"/>
    </row>
    <row r="138" spans="5:11" x14ac:dyDescent="0.35">
      <c r="E138" s="130"/>
      <c r="F138" s="131"/>
      <c r="G138" s="132"/>
      <c r="H138" s="133"/>
      <c r="I138" s="133"/>
      <c r="J138" s="107"/>
      <c r="K138" s="108"/>
    </row>
    <row r="139" spans="5:11" x14ac:dyDescent="0.35">
      <c r="E139" s="130"/>
      <c r="F139" s="131"/>
      <c r="G139" s="132"/>
      <c r="H139" s="133"/>
      <c r="I139" s="133"/>
      <c r="J139" s="107"/>
      <c r="K139" s="108"/>
    </row>
    <row r="140" spans="5:11" x14ac:dyDescent="0.35">
      <c r="E140" s="130"/>
      <c r="F140" s="131"/>
      <c r="G140" s="132"/>
      <c r="H140" s="133"/>
      <c r="I140" s="133"/>
      <c r="J140" s="107"/>
      <c r="K140" s="108"/>
    </row>
    <row r="141" spans="5:11" x14ac:dyDescent="0.35">
      <c r="E141" s="130"/>
      <c r="F141" s="131"/>
      <c r="G141" s="132"/>
      <c r="H141" s="133"/>
      <c r="I141" s="133"/>
      <c r="J141" s="107"/>
      <c r="K141" s="108"/>
    </row>
    <row r="142" spans="5:11" x14ac:dyDescent="0.35">
      <c r="E142" s="130"/>
      <c r="F142" s="131"/>
      <c r="G142" s="132"/>
      <c r="H142" s="133"/>
      <c r="I142" s="133"/>
      <c r="J142" s="107"/>
      <c r="K142" s="108"/>
    </row>
    <row r="143" spans="5:11" x14ac:dyDescent="0.35">
      <c r="E143" s="130"/>
      <c r="F143" s="131"/>
      <c r="G143" s="132"/>
      <c r="H143" s="133"/>
      <c r="I143" s="133"/>
      <c r="J143" s="107"/>
      <c r="K143" s="108"/>
    </row>
    <row r="144" spans="5:11" x14ac:dyDescent="0.35">
      <c r="E144" s="130"/>
      <c r="F144" s="131"/>
      <c r="G144" s="132"/>
      <c r="H144" s="133"/>
      <c r="I144" s="133"/>
      <c r="J144" s="107"/>
      <c r="K144" s="108"/>
    </row>
    <row r="145" spans="5:11" x14ac:dyDescent="0.35">
      <c r="E145" s="130"/>
      <c r="F145" s="131"/>
      <c r="G145" s="132"/>
      <c r="H145" s="133"/>
      <c r="I145" s="133"/>
      <c r="J145" s="107"/>
      <c r="K145" s="108"/>
    </row>
    <row r="146" spans="5:11" x14ac:dyDescent="0.35">
      <c r="E146" s="130"/>
      <c r="F146" s="131"/>
      <c r="G146" s="132"/>
      <c r="H146" s="133"/>
      <c r="I146" s="133"/>
      <c r="J146" s="107"/>
      <c r="K146" s="108"/>
    </row>
    <row r="147" spans="5:11" x14ac:dyDescent="0.35">
      <c r="E147" s="130"/>
      <c r="F147" s="131"/>
      <c r="G147" s="132"/>
      <c r="H147" s="133"/>
      <c r="I147" s="133"/>
      <c r="J147" s="107"/>
      <c r="K147" s="108"/>
    </row>
    <row r="148" spans="5:11" x14ac:dyDescent="0.35">
      <c r="E148" s="130"/>
      <c r="F148" s="131"/>
      <c r="G148" s="132"/>
      <c r="H148" s="133"/>
      <c r="I148" s="133"/>
      <c r="J148" s="107"/>
      <c r="K148" s="108"/>
    </row>
    <row r="149" spans="5:11" x14ac:dyDescent="0.35">
      <c r="E149" s="130"/>
      <c r="F149" s="131"/>
      <c r="G149" s="132"/>
      <c r="H149" s="133"/>
      <c r="I149" s="133"/>
      <c r="J149" s="107"/>
      <c r="K149" s="108"/>
    </row>
    <row r="150" spans="5:11" x14ac:dyDescent="0.35">
      <c r="E150" s="130"/>
      <c r="F150" s="131"/>
      <c r="G150" s="132"/>
      <c r="H150" s="133"/>
      <c r="I150" s="133"/>
      <c r="J150" s="107"/>
      <c r="K150" s="108"/>
    </row>
    <row r="151" spans="5:11" x14ac:dyDescent="0.35">
      <c r="E151" s="130"/>
      <c r="F151" s="131"/>
      <c r="G151" s="132"/>
      <c r="H151" s="133"/>
      <c r="I151" s="133"/>
      <c r="J151" s="107"/>
      <c r="K151" s="108"/>
    </row>
    <row r="152" spans="5:11" x14ac:dyDescent="0.35">
      <c r="E152" s="130"/>
      <c r="F152" s="131"/>
      <c r="G152" s="132"/>
      <c r="H152" s="133"/>
      <c r="I152" s="133"/>
      <c r="J152" s="107"/>
      <c r="K152" s="108"/>
    </row>
    <row r="153" spans="5:11" x14ac:dyDescent="0.35">
      <c r="E153" s="130"/>
      <c r="F153" s="131"/>
      <c r="G153" s="132"/>
      <c r="H153" s="133"/>
      <c r="I153" s="133"/>
      <c r="J153" s="107"/>
      <c r="K153" s="108"/>
    </row>
    <row r="154" spans="5:11" x14ac:dyDescent="0.35">
      <c r="E154" s="130"/>
      <c r="F154" s="131"/>
      <c r="G154" s="132"/>
      <c r="H154" s="133"/>
      <c r="I154" s="133"/>
      <c r="J154" s="107"/>
      <c r="K154" s="108"/>
    </row>
    <row r="155" spans="5:11" x14ac:dyDescent="0.35">
      <c r="E155" s="130"/>
      <c r="F155" s="131"/>
      <c r="G155" s="132"/>
      <c r="H155" s="133"/>
      <c r="I155" s="133"/>
      <c r="J155" s="107"/>
      <c r="K155" s="108"/>
    </row>
    <row r="156" spans="5:11" x14ac:dyDescent="0.35">
      <c r="E156" s="130"/>
      <c r="F156" s="131"/>
      <c r="G156" s="132"/>
      <c r="H156" s="133"/>
      <c r="I156" s="133"/>
      <c r="J156" s="107"/>
      <c r="K156" s="108"/>
    </row>
    <row r="157" spans="5:11" x14ac:dyDescent="0.35">
      <c r="E157" s="130"/>
      <c r="F157" s="131"/>
      <c r="G157" s="132"/>
      <c r="H157" s="133"/>
      <c r="I157" s="133"/>
      <c r="J157" s="107"/>
      <c r="K157" s="108"/>
    </row>
    <row r="158" spans="5:11" x14ac:dyDescent="0.35">
      <c r="E158" s="130"/>
      <c r="F158" s="131"/>
      <c r="G158" s="132"/>
      <c r="H158" s="133"/>
      <c r="I158" s="133"/>
      <c r="J158" s="107"/>
      <c r="K158" s="108"/>
    </row>
    <row r="159" spans="5:11" x14ac:dyDescent="0.35">
      <c r="E159" s="130"/>
      <c r="F159" s="131"/>
      <c r="G159" s="132"/>
      <c r="H159" s="133"/>
      <c r="I159" s="133"/>
      <c r="J159" s="107"/>
      <c r="K159" s="108"/>
    </row>
    <row r="160" spans="5:11" x14ac:dyDescent="0.35">
      <c r="E160" s="130"/>
      <c r="F160" s="131"/>
      <c r="G160" s="132"/>
      <c r="H160" s="133"/>
      <c r="I160" s="133"/>
      <c r="J160" s="107"/>
      <c r="K160" s="108"/>
    </row>
    <row r="161" spans="5:11" x14ac:dyDescent="0.35">
      <c r="E161" s="130"/>
      <c r="F161" s="131"/>
      <c r="G161" s="132"/>
      <c r="H161" s="133"/>
      <c r="I161" s="133"/>
      <c r="J161" s="107"/>
      <c r="K161" s="108"/>
    </row>
    <row r="162" spans="5:11" x14ac:dyDescent="0.35">
      <c r="E162" s="130"/>
      <c r="F162" s="131"/>
      <c r="G162" s="132"/>
      <c r="H162" s="133"/>
      <c r="I162" s="133"/>
      <c r="J162" s="107"/>
      <c r="K162" s="108"/>
    </row>
    <row r="163" spans="5:11" x14ac:dyDescent="0.35">
      <c r="E163" s="130"/>
      <c r="F163" s="131"/>
      <c r="G163" s="132"/>
      <c r="H163" s="133"/>
      <c r="I163" s="133"/>
      <c r="J163" s="107"/>
      <c r="K163" s="108"/>
    </row>
    <row r="164" spans="5:11" x14ac:dyDescent="0.35">
      <c r="E164" s="130"/>
      <c r="F164" s="131"/>
      <c r="G164" s="132"/>
      <c r="H164" s="133"/>
      <c r="I164" s="133"/>
      <c r="J164" s="107"/>
      <c r="K164" s="108"/>
    </row>
    <row r="165" spans="5:11" x14ac:dyDescent="0.35">
      <c r="E165" s="130"/>
      <c r="F165" s="131"/>
      <c r="G165" s="132"/>
      <c r="H165" s="133"/>
      <c r="I165" s="133"/>
      <c r="J165" s="107"/>
      <c r="K165" s="108"/>
    </row>
    <row r="166" spans="5:11" x14ac:dyDescent="0.35">
      <c r="E166" s="130"/>
      <c r="F166" s="131"/>
      <c r="G166" s="132"/>
      <c r="H166" s="133"/>
      <c r="I166" s="133"/>
      <c r="J166" s="107"/>
      <c r="K166" s="108"/>
    </row>
    <row r="167" spans="5:11" x14ac:dyDescent="0.35">
      <c r="E167" s="130"/>
      <c r="F167" s="131"/>
      <c r="G167" s="132"/>
      <c r="H167" s="133"/>
      <c r="I167" s="133"/>
      <c r="J167" s="107"/>
      <c r="K167" s="108"/>
    </row>
    <row r="168" spans="5:11" x14ac:dyDescent="0.35">
      <c r="E168" s="130"/>
      <c r="F168" s="131"/>
      <c r="G168" s="132"/>
      <c r="H168" s="133"/>
      <c r="I168" s="133"/>
      <c r="J168" s="107"/>
      <c r="K168" s="108"/>
    </row>
    <row r="169" spans="5:11" x14ac:dyDescent="0.35">
      <c r="E169" s="130"/>
      <c r="F169" s="131"/>
      <c r="G169" s="132"/>
      <c r="H169" s="133"/>
      <c r="I169" s="133"/>
      <c r="J169" s="107"/>
      <c r="K169" s="108"/>
    </row>
    <row r="170" spans="5:11" x14ac:dyDescent="0.35">
      <c r="E170" s="130"/>
      <c r="F170" s="131"/>
      <c r="G170" s="132"/>
      <c r="H170" s="133"/>
      <c r="I170" s="133"/>
      <c r="J170" s="107"/>
      <c r="K170" s="108"/>
    </row>
    <row r="171" spans="5:11" x14ac:dyDescent="0.35">
      <c r="E171" s="130"/>
      <c r="F171" s="131"/>
      <c r="G171" s="132"/>
      <c r="H171" s="133"/>
      <c r="I171" s="133"/>
      <c r="J171" s="107"/>
      <c r="K171" s="108"/>
    </row>
    <row r="172" spans="5:11" x14ac:dyDescent="0.35">
      <c r="E172" s="130"/>
      <c r="F172" s="131"/>
      <c r="G172" s="132"/>
      <c r="H172" s="133"/>
      <c r="I172" s="133"/>
      <c r="J172" s="107"/>
      <c r="K172" s="108"/>
    </row>
    <row r="173" spans="5:11" x14ac:dyDescent="0.35">
      <c r="E173" s="130"/>
      <c r="F173" s="131"/>
      <c r="G173" s="132"/>
      <c r="H173" s="133"/>
      <c r="I173" s="133"/>
      <c r="J173" s="107"/>
      <c r="K173" s="108"/>
    </row>
    <row r="174" spans="5:11" x14ac:dyDescent="0.35">
      <c r="E174" s="130"/>
      <c r="F174" s="131"/>
      <c r="G174" s="132"/>
      <c r="H174" s="133"/>
      <c r="I174" s="133"/>
      <c r="J174" s="107"/>
      <c r="K174" s="108"/>
    </row>
    <row r="175" spans="5:11" x14ac:dyDescent="0.35">
      <c r="E175" s="130"/>
      <c r="F175" s="131"/>
      <c r="G175" s="132"/>
      <c r="H175" s="133"/>
      <c r="I175" s="133"/>
      <c r="J175" s="107"/>
      <c r="K175" s="108"/>
    </row>
    <row r="176" spans="5:11" x14ac:dyDescent="0.35">
      <c r="E176" s="130"/>
      <c r="F176" s="131"/>
      <c r="G176" s="132"/>
      <c r="H176" s="133"/>
      <c r="I176" s="133"/>
      <c r="J176" s="107"/>
      <c r="K176" s="108"/>
    </row>
    <row r="177" spans="5:11" x14ac:dyDescent="0.35">
      <c r="E177" s="130"/>
      <c r="F177" s="131"/>
      <c r="G177" s="132"/>
      <c r="H177" s="133"/>
      <c r="I177" s="133"/>
      <c r="J177" s="107"/>
      <c r="K177" s="108"/>
    </row>
    <row r="178" spans="5:11" x14ac:dyDescent="0.35">
      <c r="E178" s="130"/>
      <c r="F178" s="131"/>
      <c r="G178" s="132"/>
      <c r="H178" s="133"/>
      <c r="I178" s="133"/>
      <c r="J178" s="107"/>
      <c r="K178" s="108"/>
    </row>
    <row r="179" spans="5:11" x14ac:dyDescent="0.35">
      <c r="E179" s="130"/>
      <c r="F179" s="131"/>
      <c r="G179" s="132"/>
      <c r="H179" s="133"/>
      <c r="I179" s="133"/>
      <c r="J179" s="107"/>
      <c r="K179" s="108"/>
    </row>
    <row r="180" spans="5:11" x14ac:dyDescent="0.35">
      <c r="E180" s="130"/>
      <c r="F180" s="131"/>
      <c r="G180" s="132"/>
      <c r="H180" s="133"/>
      <c r="I180" s="133"/>
      <c r="J180" s="107"/>
      <c r="K180" s="108"/>
    </row>
    <row r="181" spans="5:11" x14ac:dyDescent="0.35">
      <c r="E181" s="130"/>
      <c r="F181" s="131"/>
      <c r="G181" s="132"/>
      <c r="H181" s="133"/>
      <c r="I181" s="133"/>
      <c r="J181" s="107"/>
      <c r="K181" s="108"/>
    </row>
    <row r="182" spans="5:11" x14ac:dyDescent="0.35">
      <c r="E182" s="130"/>
      <c r="F182" s="131"/>
      <c r="G182" s="132"/>
      <c r="H182" s="133"/>
      <c r="I182" s="133"/>
      <c r="J182" s="107"/>
      <c r="K182" s="108"/>
    </row>
    <row r="183" spans="5:11" x14ac:dyDescent="0.35">
      <c r="E183" s="130"/>
      <c r="F183" s="131"/>
      <c r="G183" s="132"/>
      <c r="H183" s="133"/>
      <c r="I183" s="133"/>
      <c r="J183" s="107"/>
      <c r="K183" s="108"/>
    </row>
    <row r="184" spans="5:11" x14ac:dyDescent="0.35">
      <c r="E184" s="130"/>
      <c r="F184" s="131"/>
      <c r="G184" s="132"/>
      <c r="H184" s="133"/>
      <c r="I184" s="133"/>
      <c r="J184" s="107"/>
      <c r="K184" s="108"/>
    </row>
    <row r="185" spans="5:11" x14ac:dyDescent="0.35">
      <c r="E185" s="130"/>
      <c r="F185" s="131"/>
      <c r="G185" s="132"/>
      <c r="H185" s="133"/>
      <c r="I185" s="133"/>
      <c r="J185" s="107"/>
      <c r="K185" s="108"/>
    </row>
    <row r="186" spans="5:11" x14ac:dyDescent="0.35">
      <c r="E186" s="130"/>
      <c r="F186" s="131"/>
      <c r="G186" s="132"/>
      <c r="H186" s="133"/>
      <c r="I186" s="133"/>
      <c r="J186" s="107"/>
      <c r="K186" s="108"/>
    </row>
    <row r="187" spans="5:11" x14ac:dyDescent="0.35">
      <c r="E187" s="130"/>
      <c r="F187" s="131"/>
      <c r="G187" s="132"/>
      <c r="H187" s="133"/>
      <c r="I187" s="133"/>
      <c r="J187" s="107"/>
      <c r="K187" s="108"/>
    </row>
    <row r="188" spans="5:11" x14ac:dyDescent="0.35">
      <c r="E188" s="130"/>
      <c r="F188" s="131"/>
      <c r="G188" s="132"/>
      <c r="H188" s="133"/>
      <c r="I188" s="133"/>
      <c r="J188" s="107"/>
      <c r="K188" s="108"/>
    </row>
    <row r="189" spans="5:11" x14ac:dyDescent="0.35">
      <c r="E189" s="130"/>
      <c r="F189" s="131"/>
      <c r="G189" s="132"/>
      <c r="H189" s="133"/>
      <c r="I189" s="133"/>
      <c r="J189" s="107"/>
      <c r="K189" s="108"/>
    </row>
    <row r="190" spans="5:11" x14ac:dyDescent="0.35">
      <c r="E190" s="130"/>
      <c r="F190" s="131"/>
      <c r="G190" s="132"/>
      <c r="H190" s="133"/>
      <c r="I190" s="133"/>
      <c r="J190" s="107"/>
      <c r="K190" s="108"/>
    </row>
    <row r="191" spans="5:11" x14ac:dyDescent="0.35">
      <c r="E191" s="130"/>
      <c r="F191" s="131"/>
      <c r="G191" s="132"/>
      <c r="H191" s="133"/>
      <c r="I191" s="133"/>
      <c r="J191" s="107"/>
      <c r="K191" s="108"/>
    </row>
    <row r="192" spans="5:11" x14ac:dyDescent="0.35">
      <c r="E192" s="130"/>
      <c r="F192" s="131"/>
      <c r="G192" s="132"/>
      <c r="H192" s="133"/>
      <c r="I192" s="133"/>
      <c r="J192" s="107"/>
      <c r="K192" s="108"/>
    </row>
    <row r="193" spans="5:11" x14ac:dyDescent="0.35">
      <c r="E193" s="130"/>
      <c r="F193" s="131"/>
      <c r="G193" s="132"/>
      <c r="H193" s="133"/>
      <c r="I193" s="133"/>
      <c r="J193" s="107"/>
      <c r="K193" s="108"/>
    </row>
    <row r="194" spans="5:11" x14ac:dyDescent="0.35">
      <c r="E194" s="130"/>
      <c r="F194" s="131"/>
      <c r="G194" s="132"/>
      <c r="H194" s="133"/>
      <c r="I194" s="133"/>
      <c r="J194" s="107"/>
      <c r="K194" s="108"/>
    </row>
    <row r="195" spans="5:11" x14ac:dyDescent="0.35">
      <c r="E195" s="130"/>
      <c r="F195" s="131"/>
      <c r="G195" s="132"/>
      <c r="H195" s="133"/>
      <c r="I195" s="133"/>
      <c r="J195" s="107"/>
      <c r="K195" s="108"/>
    </row>
    <row r="196" spans="5:11" x14ac:dyDescent="0.35">
      <c r="E196" s="130"/>
      <c r="F196" s="131"/>
      <c r="G196" s="132"/>
      <c r="H196" s="133"/>
      <c r="I196" s="133"/>
      <c r="J196" s="107"/>
      <c r="K196" s="108"/>
    </row>
    <row r="197" spans="5:11" x14ac:dyDescent="0.35">
      <c r="E197" s="130"/>
      <c r="F197" s="131"/>
      <c r="G197" s="132"/>
      <c r="H197" s="133"/>
      <c r="I197" s="133"/>
      <c r="J197" s="107"/>
      <c r="K197" s="108"/>
    </row>
    <row r="198" spans="5:11" x14ac:dyDescent="0.35">
      <c r="E198" s="130"/>
      <c r="F198" s="131"/>
      <c r="G198" s="132"/>
      <c r="H198" s="133"/>
      <c r="I198" s="133"/>
      <c r="J198" s="107"/>
      <c r="K198" s="108"/>
    </row>
    <row r="199" spans="5:11" x14ac:dyDescent="0.35">
      <c r="E199" s="130"/>
      <c r="F199" s="131"/>
      <c r="G199" s="132"/>
      <c r="H199" s="133"/>
      <c r="I199" s="133"/>
      <c r="J199" s="107"/>
      <c r="K199" s="108"/>
    </row>
    <row r="200" spans="5:11" x14ac:dyDescent="0.35">
      <c r="E200" s="130"/>
      <c r="F200" s="131"/>
      <c r="G200" s="132"/>
      <c r="H200" s="133"/>
      <c r="I200" s="133"/>
      <c r="J200" s="107"/>
      <c r="K200" s="108"/>
    </row>
    <row r="201" spans="5:11" x14ac:dyDescent="0.35">
      <c r="E201" s="130"/>
      <c r="F201" s="131"/>
      <c r="G201" s="132"/>
      <c r="H201" s="133"/>
      <c r="I201" s="133"/>
      <c r="J201" s="107"/>
      <c r="K201" s="108"/>
    </row>
    <row r="202" spans="5:11" x14ac:dyDescent="0.35">
      <c r="E202" s="130"/>
      <c r="F202" s="131"/>
      <c r="G202" s="132"/>
      <c r="H202" s="133"/>
      <c r="I202" s="133"/>
      <c r="J202" s="107"/>
      <c r="K202" s="108"/>
    </row>
    <row r="203" spans="5:11" x14ac:dyDescent="0.35">
      <c r="E203" s="130"/>
      <c r="F203" s="131"/>
      <c r="G203" s="132"/>
      <c r="H203" s="133"/>
      <c r="I203" s="133"/>
      <c r="J203" s="107"/>
      <c r="K203" s="108"/>
    </row>
    <row r="204" spans="5:11" x14ac:dyDescent="0.35">
      <c r="E204" s="130"/>
      <c r="F204" s="131"/>
      <c r="G204" s="132"/>
      <c r="H204" s="133"/>
      <c r="I204" s="133"/>
      <c r="J204" s="107"/>
      <c r="K204" s="108"/>
    </row>
    <row r="205" spans="5:11" x14ac:dyDescent="0.35">
      <c r="E205" s="130"/>
      <c r="F205" s="131"/>
      <c r="G205" s="132"/>
      <c r="H205" s="133"/>
      <c r="I205" s="133"/>
      <c r="J205" s="107"/>
      <c r="K205" s="108"/>
    </row>
    <row r="206" spans="5:11" x14ac:dyDescent="0.35">
      <c r="E206" s="130"/>
      <c r="F206" s="131"/>
      <c r="G206" s="132"/>
      <c r="H206" s="133"/>
      <c r="I206" s="133"/>
      <c r="J206" s="107"/>
      <c r="K206" s="108"/>
    </row>
    <row r="207" spans="5:11" x14ac:dyDescent="0.35">
      <c r="E207" s="130"/>
      <c r="F207" s="131"/>
      <c r="G207" s="132"/>
      <c r="H207" s="133"/>
      <c r="I207" s="133"/>
      <c r="J207" s="107"/>
      <c r="K207" s="108"/>
    </row>
    <row r="208" spans="5:11" x14ac:dyDescent="0.35">
      <c r="E208" s="130"/>
      <c r="F208" s="131"/>
      <c r="G208" s="132"/>
      <c r="H208" s="133"/>
      <c r="I208" s="133"/>
      <c r="J208" s="107"/>
      <c r="K208" s="108"/>
    </row>
    <row r="209" spans="5:11" x14ac:dyDescent="0.35">
      <c r="E209" s="130"/>
      <c r="F209" s="131"/>
      <c r="G209" s="132"/>
      <c r="H209" s="133"/>
      <c r="I209" s="133"/>
      <c r="J209" s="107"/>
      <c r="K209" s="108"/>
    </row>
    <row r="210" spans="5:11" x14ac:dyDescent="0.35">
      <c r="E210" s="130"/>
      <c r="F210" s="131"/>
      <c r="G210" s="132"/>
      <c r="H210" s="133"/>
      <c r="I210" s="133"/>
      <c r="J210" s="107"/>
      <c r="K210" s="108"/>
    </row>
    <row r="211" spans="5:11" x14ac:dyDescent="0.35">
      <c r="E211" s="130"/>
      <c r="F211" s="131"/>
      <c r="G211" s="132"/>
      <c r="H211" s="133"/>
      <c r="I211" s="133"/>
      <c r="J211" s="107"/>
      <c r="K211" s="108"/>
    </row>
    <row r="212" spans="5:11" x14ac:dyDescent="0.35">
      <c r="E212" s="130"/>
      <c r="F212" s="131"/>
      <c r="G212" s="132"/>
      <c r="H212" s="133"/>
      <c r="I212" s="133"/>
      <c r="J212" s="107"/>
      <c r="K212" s="108"/>
    </row>
    <row r="213" spans="5:11" x14ac:dyDescent="0.35">
      <c r="E213" s="130"/>
      <c r="F213" s="131"/>
      <c r="G213" s="132"/>
      <c r="H213" s="133"/>
      <c r="I213" s="133"/>
      <c r="J213" s="107"/>
      <c r="K213" s="108"/>
    </row>
    <row r="214" spans="5:11" x14ac:dyDescent="0.35">
      <c r="E214" s="130"/>
      <c r="F214" s="131"/>
      <c r="G214" s="132"/>
      <c r="H214" s="133"/>
      <c r="I214" s="133"/>
      <c r="J214" s="107"/>
      <c r="K214" s="108"/>
    </row>
    <row r="215" spans="5:11" x14ac:dyDescent="0.35">
      <c r="E215" s="130"/>
      <c r="F215" s="131"/>
      <c r="G215" s="132"/>
      <c r="H215" s="133"/>
      <c r="I215" s="133"/>
      <c r="J215" s="107"/>
      <c r="K215" s="108"/>
    </row>
    <row r="216" spans="5:11" x14ac:dyDescent="0.35">
      <c r="E216" s="130"/>
      <c r="F216" s="131"/>
      <c r="G216" s="132"/>
      <c r="H216" s="133"/>
      <c r="I216" s="133"/>
      <c r="J216" s="107"/>
      <c r="K216" s="108"/>
    </row>
    <row r="217" spans="5:11" x14ac:dyDescent="0.35">
      <c r="E217" s="130"/>
      <c r="F217" s="131"/>
      <c r="G217" s="132"/>
      <c r="H217" s="133"/>
      <c r="I217" s="133"/>
      <c r="J217" s="107"/>
      <c r="K217" s="108"/>
    </row>
    <row r="218" spans="5:11" x14ac:dyDescent="0.35">
      <c r="E218" s="130"/>
      <c r="F218" s="131"/>
      <c r="G218" s="132"/>
      <c r="H218" s="133"/>
      <c r="I218" s="133"/>
      <c r="J218" s="107"/>
      <c r="K218" s="108"/>
    </row>
    <row r="219" spans="5:11" x14ac:dyDescent="0.35">
      <c r="E219" s="130"/>
      <c r="F219" s="131"/>
      <c r="G219" s="132"/>
      <c r="H219" s="133"/>
      <c r="I219" s="133"/>
      <c r="J219" s="107"/>
      <c r="K219" s="108"/>
    </row>
    <row r="220" spans="5:11" x14ac:dyDescent="0.35">
      <c r="E220" s="130"/>
      <c r="F220" s="131"/>
      <c r="G220" s="132"/>
      <c r="H220" s="133"/>
      <c r="I220" s="133"/>
      <c r="J220" s="107"/>
      <c r="K220" s="108"/>
    </row>
    <row r="221" spans="5:11" x14ac:dyDescent="0.35">
      <c r="E221" s="130"/>
      <c r="F221" s="131"/>
      <c r="G221" s="132"/>
      <c r="H221" s="133"/>
      <c r="I221" s="133"/>
      <c r="J221" s="107"/>
      <c r="K221" s="108"/>
    </row>
    <row r="222" spans="5:11" x14ac:dyDescent="0.35">
      <c r="E222" s="130"/>
      <c r="F222" s="131"/>
      <c r="G222" s="132"/>
      <c r="H222" s="133"/>
      <c r="I222" s="133"/>
      <c r="J222" s="107"/>
      <c r="K222" s="108"/>
    </row>
    <row r="223" spans="5:11" x14ac:dyDescent="0.35">
      <c r="E223" s="130"/>
      <c r="F223" s="131"/>
      <c r="G223" s="132"/>
      <c r="H223" s="133"/>
      <c r="I223" s="133"/>
      <c r="J223" s="107"/>
      <c r="K223" s="108"/>
    </row>
    <row r="224" spans="5:11" x14ac:dyDescent="0.35">
      <c r="E224" s="130"/>
      <c r="F224" s="131"/>
      <c r="G224" s="132"/>
      <c r="H224" s="133"/>
      <c r="I224" s="133"/>
      <c r="J224" s="107"/>
      <c r="K224" s="108"/>
    </row>
    <row r="225" spans="5:11" x14ac:dyDescent="0.35">
      <c r="E225" s="130"/>
      <c r="F225" s="131"/>
      <c r="G225" s="132"/>
      <c r="H225" s="133"/>
      <c r="I225" s="133"/>
      <c r="J225" s="107"/>
      <c r="K225" s="108"/>
    </row>
    <row r="226" spans="5:11" x14ac:dyDescent="0.35">
      <c r="E226" s="130"/>
      <c r="F226" s="131"/>
      <c r="G226" s="132"/>
      <c r="H226" s="133"/>
      <c r="I226" s="133"/>
      <c r="J226" s="107"/>
      <c r="K226" s="108"/>
    </row>
    <row r="227" spans="5:11" x14ac:dyDescent="0.35">
      <c r="E227" s="130"/>
      <c r="F227" s="131"/>
      <c r="G227" s="132"/>
      <c r="H227" s="133"/>
      <c r="I227" s="133"/>
      <c r="J227" s="107"/>
      <c r="K227" s="108"/>
    </row>
    <row r="228" spans="5:11" x14ac:dyDescent="0.35">
      <c r="E228" s="130"/>
      <c r="F228" s="131"/>
      <c r="G228" s="132"/>
      <c r="H228" s="133"/>
      <c r="I228" s="133"/>
      <c r="J228" s="107"/>
      <c r="K228" s="108"/>
    </row>
    <row r="229" spans="5:11" x14ac:dyDescent="0.35">
      <c r="E229" s="130"/>
      <c r="F229" s="131"/>
      <c r="G229" s="132"/>
      <c r="H229" s="133"/>
      <c r="I229" s="133"/>
      <c r="J229" s="107"/>
      <c r="K229" s="108"/>
    </row>
    <row r="230" spans="5:11" x14ac:dyDescent="0.35">
      <c r="E230" s="130"/>
      <c r="F230" s="131"/>
      <c r="G230" s="132"/>
      <c r="H230" s="133"/>
      <c r="I230" s="133"/>
      <c r="J230" s="107"/>
      <c r="K230" s="108"/>
    </row>
    <row r="231" spans="5:11" x14ac:dyDescent="0.35">
      <c r="E231" s="130"/>
      <c r="F231" s="131"/>
      <c r="G231" s="132"/>
      <c r="H231" s="133"/>
      <c r="I231" s="133"/>
      <c r="J231" s="107"/>
      <c r="K231" s="108"/>
    </row>
    <row r="232" spans="5:11" x14ac:dyDescent="0.35">
      <c r="E232" s="130"/>
      <c r="F232" s="131"/>
      <c r="G232" s="132"/>
      <c r="H232" s="133"/>
      <c r="I232" s="133"/>
      <c r="J232" s="107"/>
      <c r="K232" s="108"/>
    </row>
    <row r="233" spans="5:11" x14ac:dyDescent="0.35">
      <c r="E233" s="130"/>
      <c r="F233" s="131"/>
      <c r="G233" s="132"/>
      <c r="H233" s="133"/>
      <c r="I233" s="133"/>
      <c r="J233" s="107"/>
      <c r="K233" s="108"/>
    </row>
    <row r="234" spans="5:11" x14ac:dyDescent="0.35">
      <c r="E234" s="130"/>
      <c r="F234" s="131"/>
      <c r="G234" s="132"/>
      <c r="H234" s="133"/>
      <c r="I234" s="133"/>
      <c r="J234" s="107"/>
      <c r="K234" s="108"/>
    </row>
    <row r="235" spans="5:11" x14ac:dyDescent="0.35">
      <c r="E235" s="130"/>
      <c r="F235" s="131"/>
      <c r="G235" s="132"/>
      <c r="H235" s="133"/>
      <c r="I235" s="133"/>
      <c r="J235" s="107"/>
      <c r="K235" s="108"/>
    </row>
    <row r="236" spans="5:11" x14ac:dyDescent="0.35">
      <c r="E236" s="130"/>
      <c r="F236" s="131"/>
      <c r="G236" s="132"/>
      <c r="H236" s="133"/>
      <c r="I236" s="133"/>
      <c r="J236" s="107"/>
      <c r="K236" s="108"/>
    </row>
    <row r="237" spans="5:11" x14ac:dyDescent="0.35">
      <c r="E237" s="130"/>
      <c r="F237" s="131"/>
      <c r="G237" s="132"/>
      <c r="H237" s="133"/>
      <c r="I237" s="133"/>
      <c r="J237" s="107"/>
      <c r="K237" s="108"/>
    </row>
    <row r="238" spans="5:11" x14ac:dyDescent="0.35">
      <c r="E238" s="130"/>
      <c r="F238" s="131"/>
      <c r="G238" s="132"/>
      <c r="H238" s="133"/>
      <c r="I238" s="133"/>
      <c r="J238" s="107"/>
      <c r="K238" s="108"/>
    </row>
    <row r="239" spans="5:11" x14ac:dyDescent="0.35">
      <c r="E239" s="130"/>
      <c r="F239" s="131"/>
      <c r="G239" s="132"/>
      <c r="H239" s="133"/>
      <c r="I239" s="133"/>
      <c r="J239" s="107"/>
      <c r="K239" s="108"/>
    </row>
    <row r="240" spans="5:11" x14ac:dyDescent="0.35">
      <c r="E240" s="130"/>
      <c r="F240" s="131"/>
      <c r="G240" s="132"/>
      <c r="H240" s="133"/>
      <c r="I240" s="133"/>
      <c r="J240" s="107"/>
      <c r="K240" s="108"/>
    </row>
    <row r="241" spans="5:11" x14ac:dyDescent="0.35">
      <c r="E241" s="130"/>
      <c r="F241" s="131"/>
      <c r="G241" s="132"/>
      <c r="H241" s="133"/>
      <c r="I241" s="133"/>
      <c r="J241" s="107"/>
      <c r="K241" s="108"/>
    </row>
    <row r="242" spans="5:11" x14ac:dyDescent="0.35">
      <c r="E242" s="130"/>
      <c r="F242" s="131"/>
      <c r="G242" s="132"/>
      <c r="H242" s="133"/>
      <c r="I242" s="133"/>
      <c r="J242" s="107"/>
      <c r="K242" s="108"/>
    </row>
    <row r="243" spans="5:11" x14ac:dyDescent="0.35">
      <c r="E243" s="130"/>
      <c r="F243" s="131"/>
      <c r="G243" s="132"/>
      <c r="H243" s="133"/>
      <c r="I243" s="133"/>
      <c r="J243" s="107"/>
      <c r="K243" s="108"/>
    </row>
    <row r="244" spans="5:11" x14ac:dyDescent="0.35">
      <c r="E244" s="130"/>
      <c r="F244" s="131"/>
      <c r="G244" s="132"/>
      <c r="H244" s="133"/>
      <c r="I244" s="133"/>
      <c r="J244" s="107"/>
      <c r="K244" s="108"/>
    </row>
    <row r="245" spans="5:11" x14ac:dyDescent="0.35">
      <c r="E245" s="130"/>
      <c r="F245" s="131"/>
      <c r="G245" s="132"/>
      <c r="H245" s="133"/>
      <c r="I245" s="133"/>
      <c r="J245" s="107"/>
      <c r="K245" s="108"/>
    </row>
    <row r="246" spans="5:11" x14ac:dyDescent="0.35">
      <c r="E246" s="130"/>
      <c r="F246" s="131"/>
      <c r="G246" s="132"/>
      <c r="H246" s="133"/>
      <c r="I246" s="133"/>
      <c r="J246" s="107"/>
      <c r="K246" s="108"/>
    </row>
    <row r="247" spans="5:11" x14ac:dyDescent="0.35">
      <c r="E247" s="130"/>
      <c r="F247" s="131"/>
      <c r="G247" s="132"/>
      <c r="H247" s="133"/>
      <c r="I247" s="133"/>
      <c r="J247" s="107"/>
      <c r="K247" s="108"/>
    </row>
    <row r="248" spans="5:11" x14ac:dyDescent="0.35">
      <c r="E248" s="130"/>
      <c r="F248" s="131"/>
      <c r="G248" s="132"/>
      <c r="H248" s="133"/>
      <c r="I248" s="133"/>
      <c r="J248" s="107"/>
      <c r="K248" s="108"/>
    </row>
    <row r="249" spans="5:11" x14ac:dyDescent="0.35">
      <c r="E249" s="130"/>
      <c r="F249" s="131"/>
      <c r="G249" s="132"/>
      <c r="H249" s="133"/>
      <c r="I249" s="133"/>
      <c r="J249" s="107"/>
      <c r="K249" s="108"/>
    </row>
    <row r="250" spans="5:11" x14ac:dyDescent="0.35">
      <c r="E250" s="130"/>
      <c r="F250" s="131"/>
      <c r="G250" s="132"/>
      <c r="H250" s="133"/>
      <c r="I250" s="133"/>
      <c r="J250" s="107"/>
      <c r="K250" s="108"/>
    </row>
    <row r="251" spans="5:11" x14ac:dyDescent="0.35">
      <c r="E251" s="130"/>
      <c r="F251" s="131"/>
      <c r="G251" s="132"/>
      <c r="H251" s="133"/>
      <c r="I251" s="133"/>
      <c r="J251" s="107"/>
      <c r="K251" s="108"/>
    </row>
    <row r="252" spans="5:11" x14ac:dyDescent="0.35">
      <c r="E252" s="130"/>
      <c r="F252" s="131"/>
      <c r="G252" s="132"/>
      <c r="H252" s="133"/>
      <c r="I252" s="133"/>
      <c r="J252" s="107"/>
      <c r="K252" s="108"/>
    </row>
    <row r="253" spans="5:11" x14ac:dyDescent="0.35">
      <c r="E253" s="130"/>
      <c r="F253" s="131"/>
      <c r="G253" s="132"/>
      <c r="H253" s="133"/>
      <c r="I253" s="133"/>
      <c r="J253" s="107"/>
      <c r="K253" s="108"/>
    </row>
    <row r="254" spans="5:11" x14ac:dyDescent="0.35">
      <c r="E254" s="130"/>
      <c r="F254" s="131"/>
      <c r="G254" s="132"/>
      <c r="H254" s="133"/>
      <c r="I254" s="133"/>
      <c r="J254" s="107"/>
      <c r="K254" s="108"/>
    </row>
    <row r="255" spans="5:11" x14ac:dyDescent="0.35">
      <c r="E255" s="130"/>
      <c r="F255" s="131"/>
      <c r="G255" s="132"/>
      <c r="H255" s="133"/>
      <c r="I255" s="133"/>
      <c r="J255" s="107"/>
      <c r="K255" s="108"/>
    </row>
    <row r="256" spans="5:11" x14ac:dyDescent="0.35">
      <c r="E256" s="130"/>
      <c r="F256" s="131"/>
      <c r="G256" s="132"/>
      <c r="H256" s="133"/>
      <c r="I256" s="133"/>
      <c r="J256" s="107"/>
      <c r="K256" s="108"/>
    </row>
    <row r="257" spans="5:11" x14ac:dyDescent="0.35">
      <c r="E257" s="130"/>
      <c r="F257" s="131"/>
      <c r="G257" s="132"/>
      <c r="H257" s="133"/>
      <c r="I257" s="133"/>
      <c r="J257" s="107"/>
      <c r="K257" s="108"/>
    </row>
    <row r="258" spans="5:11" x14ac:dyDescent="0.35">
      <c r="E258" s="130"/>
      <c r="F258" s="131"/>
      <c r="G258" s="132"/>
      <c r="H258" s="133"/>
      <c r="I258" s="133"/>
      <c r="J258" s="107"/>
      <c r="K258" s="108"/>
    </row>
    <row r="259" spans="5:11" x14ac:dyDescent="0.35">
      <c r="E259" s="130"/>
      <c r="F259" s="131"/>
      <c r="G259" s="132"/>
      <c r="H259" s="133"/>
      <c r="I259" s="133"/>
      <c r="J259" s="107"/>
      <c r="K259" s="108"/>
    </row>
    <row r="260" spans="5:11" x14ac:dyDescent="0.35">
      <c r="E260" s="130"/>
      <c r="F260" s="131"/>
      <c r="G260" s="132"/>
      <c r="H260" s="133"/>
      <c r="I260" s="133"/>
      <c r="J260" s="107"/>
      <c r="K260" s="108"/>
    </row>
    <row r="261" spans="5:11" x14ac:dyDescent="0.35">
      <c r="E261" s="130"/>
      <c r="F261" s="131"/>
      <c r="G261" s="132"/>
      <c r="H261" s="133"/>
      <c r="I261" s="133"/>
      <c r="J261" s="107"/>
      <c r="K261" s="108"/>
    </row>
    <row r="262" spans="5:11" x14ac:dyDescent="0.35">
      <c r="E262" s="130"/>
      <c r="F262" s="131"/>
      <c r="G262" s="132"/>
      <c r="H262" s="133"/>
      <c r="I262" s="133"/>
      <c r="J262" s="107"/>
      <c r="K262" s="108"/>
    </row>
    <row r="263" spans="5:11" x14ac:dyDescent="0.35">
      <c r="E263" s="130"/>
      <c r="F263" s="131"/>
      <c r="G263" s="132"/>
      <c r="H263" s="133"/>
      <c r="I263" s="133"/>
      <c r="J263" s="107"/>
      <c r="K263" s="108"/>
    </row>
    <row r="264" spans="5:11" x14ac:dyDescent="0.35">
      <c r="E264" s="130"/>
      <c r="F264" s="131"/>
      <c r="G264" s="132"/>
      <c r="H264" s="133"/>
      <c r="I264" s="133"/>
      <c r="J264" s="107"/>
      <c r="K264" s="108"/>
    </row>
    <row r="265" spans="5:11" x14ac:dyDescent="0.35">
      <c r="E265" s="130"/>
      <c r="F265" s="131"/>
      <c r="G265" s="132"/>
      <c r="H265" s="133"/>
      <c r="I265" s="133"/>
      <c r="J265" s="107"/>
      <c r="K265" s="108"/>
    </row>
    <row r="266" spans="5:11" x14ac:dyDescent="0.35">
      <c r="E266" s="130"/>
      <c r="F266" s="131"/>
      <c r="G266" s="132"/>
      <c r="H266" s="133"/>
      <c r="I266" s="133"/>
      <c r="J266" s="107"/>
      <c r="K266" s="108"/>
    </row>
    <row r="267" spans="5:11" x14ac:dyDescent="0.35">
      <c r="E267" s="130"/>
      <c r="F267" s="131"/>
      <c r="G267" s="132"/>
      <c r="H267" s="133"/>
      <c r="I267" s="133"/>
      <c r="J267" s="107"/>
      <c r="K267" s="108"/>
    </row>
    <row r="268" spans="5:11" x14ac:dyDescent="0.35">
      <c r="E268" s="130"/>
      <c r="F268" s="131"/>
      <c r="G268" s="132"/>
      <c r="H268" s="133"/>
      <c r="I268" s="133"/>
      <c r="J268" s="107"/>
      <c r="K268" s="108"/>
    </row>
    <row r="269" spans="5:11" x14ac:dyDescent="0.35">
      <c r="E269" s="130"/>
      <c r="F269" s="131"/>
      <c r="G269" s="132"/>
      <c r="H269" s="133"/>
      <c r="I269" s="133"/>
      <c r="J269" s="107"/>
      <c r="K269" s="108"/>
    </row>
    <row r="270" spans="5:11" x14ac:dyDescent="0.35">
      <c r="E270" s="130"/>
      <c r="F270" s="131"/>
      <c r="G270" s="132"/>
      <c r="H270" s="133"/>
      <c r="I270" s="133"/>
      <c r="J270" s="107"/>
      <c r="K270" s="108"/>
    </row>
    <row r="271" spans="5:11" x14ac:dyDescent="0.35">
      <c r="E271" s="130"/>
      <c r="F271" s="131"/>
      <c r="G271" s="132"/>
      <c r="H271" s="133"/>
      <c r="I271" s="133"/>
      <c r="J271" s="107"/>
      <c r="K271" s="108"/>
    </row>
    <row r="272" spans="5:11" x14ac:dyDescent="0.35">
      <c r="E272" s="130"/>
      <c r="F272" s="131"/>
      <c r="G272" s="132"/>
      <c r="H272" s="133"/>
      <c r="I272" s="133"/>
      <c r="J272" s="107"/>
      <c r="K272" s="108"/>
    </row>
    <row r="273" spans="5:11" x14ac:dyDescent="0.35">
      <c r="E273" s="130"/>
      <c r="F273" s="131"/>
      <c r="G273" s="132"/>
      <c r="H273" s="133"/>
      <c r="I273" s="133"/>
      <c r="J273" s="107"/>
      <c r="K273" s="108"/>
    </row>
    <row r="274" spans="5:11" x14ac:dyDescent="0.35">
      <c r="E274" s="130"/>
      <c r="F274" s="131"/>
      <c r="G274" s="132"/>
      <c r="H274" s="133"/>
      <c r="I274" s="133"/>
      <c r="J274" s="107"/>
      <c r="K274" s="108"/>
    </row>
    <row r="275" spans="5:11" x14ac:dyDescent="0.35">
      <c r="E275" s="130"/>
      <c r="F275" s="131"/>
      <c r="G275" s="132"/>
      <c r="H275" s="133"/>
      <c r="I275" s="133"/>
      <c r="J275" s="107"/>
      <c r="K275" s="108"/>
    </row>
    <row r="276" spans="5:11" x14ac:dyDescent="0.35">
      <c r="E276" s="130"/>
      <c r="F276" s="131"/>
      <c r="G276" s="132"/>
      <c r="H276" s="133"/>
      <c r="I276" s="133"/>
      <c r="J276" s="107"/>
      <c r="K276" s="108"/>
    </row>
    <row r="277" spans="5:11" x14ac:dyDescent="0.35">
      <c r="E277" s="130"/>
      <c r="F277" s="131"/>
      <c r="G277" s="132"/>
      <c r="H277" s="133"/>
      <c r="I277" s="133"/>
      <c r="J277" s="107"/>
      <c r="K277" s="108"/>
    </row>
    <row r="278" spans="5:11" x14ac:dyDescent="0.35">
      <c r="E278" s="130"/>
      <c r="F278" s="131"/>
      <c r="G278" s="132"/>
      <c r="H278" s="133"/>
      <c r="I278" s="133"/>
      <c r="J278" s="107"/>
      <c r="K278" s="108"/>
    </row>
    <row r="279" spans="5:11" x14ac:dyDescent="0.35">
      <c r="E279" s="130"/>
      <c r="F279" s="131"/>
      <c r="G279" s="132"/>
      <c r="H279" s="133"/>
      <c r="I279" s="133"/>
      <c r="J279" s="107"/>
      <c r="K279" s="108"/>
    </row>
    <row r="280" spans="5:11" x14ac:dyDescent="0.35">
      <c r="E280" s="130"/>
      <c r="F280" s="131"/>
      <c r="G280" s="132"/>
      <c r="H280" s="133"/>
      <c r="I280" s="133"/>
      <c r="J280" s="107"/>
      <c r="K280" s="108"/>
    </row>
    <row r="281" spans="5:11" x14ac:dyDescent="0.35">
      <c r="E281" s="130"/>
      <c r="F281" s="131"/>
      <c r="G281" s="132"/>
      <c r="H281" s="133"/>
      <c r="I281" s="133"/>
      <c r="J281" s="107"/>
      <c r="K281" s="108"/>
    </row>
    <row r="282" spans="5:11" x14ac:dyDescent="0.35">
      <c r="E282" s="130"/>
      <c r="F282" s="131"/>
      <c r="G282" s="132"/>
      <c r="H282" s="133"/>
      <c r="I282" s="133"/>
      <c r="J282" s="107"/>
      <c r="K282" s="108"/>
    </row>
    <row r="283" spans="5:11" x14ac:dyDescent="0.35">
      <c r="E283" s="130"/>
      <c r="F283" s="131"/>
      <c r="G283" s="132"/>
      <c r="H283" s="133"/>
      <c r="I283" s="133"/>
      <c r="J283" s="107"/>
      <c r="K283" s="108"/>
    </row>
    <row r="284" spans="5:11" x14ac:dyDescent="0.35">
      <c r="E284" s="130"/>
      <c r="F284" s="131"/>
      <c r="G284" s="132"/>
      <c r="H284" s="133"/>
      <c r="I284" s="133"/>
      <c r="J284" s="107"/>
      <c r="K284" s="108"/>
    </row>
    <row r="285" spans="5:11" x14ac:dyDescent="0.35">
      <c r="E285" s="130"/>
      <c r="F285" s="131"/>
      <c r="G285" s="132"/>
      <c r="H285" s="133"/>
      <c r="I285" s="133"/>
      <c r="J285" s="107"/>
      <c r="K285" s="108"/>
    </row>
    <row r="286" spans="5:11" x14ac:dyDescent="0.35">
      <c r="E286" s="130"/>
      <c r="F286" s="131"/>
      <c r="G286" s="132"/>
      <c r="H286" s="133"/>
      <c r="I286" s="133"/>
      <c r="J286" s="107"/>
      <c r="K286" s="108"/>
    </row>
    <row r="287" spans="5:11" x14ac:dyDescent="0.35">
      <c r="E287" s="130"/>
      <c r="F287" s="131"/>
      <c r="G287" s="132"/>
      <c r="H287" s="133"/>
      <c r="I287" s="133"/>
      <c r="J287" s="107"/>
      <c r="K287" s="108"/>
    </row>
    <row r="288" spans="5:11" x14ac:dyDescent="0.35">
      <c r="E288" s="130"/>
      <c r="F288" s="131"/>
      <c r="G288" s="132"/>
      <c r="H288" s="133"/>
      <c r="I288" s="133"/>
      <c r="J288" s="107"/>
      <c r="K288" s="108"/>
    </row>
    <row r="289" spans="5:11" x14ac:dyDescent="0.35">
      <c r="E289" s="130"/>
      <c r="F289" s="131"/>
      <c r="G289" s="132"/>
      <c r="H289" s="133"/>
      <c r="I289" s="133"/>
      <c r="J289" s="107"/>
      <c r="K289" s="108"/>
    </row>
    <row r="290" spans="5:11" x14ac:dyDescent="0.35">
      <c r="E290" s="130"/>
      <c r="F290" s="131"/>
      <c r="G290" s="132"/>
      <c r="H290" s="133"/>
      <c r="I290" s="133"/>
      <c r="J290" s="107"/>
      <c r="K290" s="108"/>
    </row>
    <row r="291" spans="5:11" x14ac:dyDescent="0.35">
      <c r="E291" s="130"/>
      <c r="F291" s="131"/>
      <c r="G291" s="132"/>
      <c r="H291" s="133"/>
      <c r="I291" s="133"/>
      <c r="J291" s="107"/>
      <c r="K291" s="108"/>
    </row>
    <row r="292" spans="5:11" x14ac:dyDescent="0.35">
      <c r="E292" s="130"/>
      <c r="F292" s="131"/>
      <c r="G292" s="132"/>
      <c r="H292" s="133"/>
      <c r="I292" s="133"/>
      <c r="J292" s="107"/>
      <c r="K292" s="108"/>
    </row>
    <row r="293" spans="5:11" x14ac:dyDescent="0.35">
      <c r="E293" s="130"/>
      <c r="F293" s="131"/>
      <c r="G293" s="132"/>
      <c r="H293" s="133"/>
      <c r="I293" s="133"/>
      <c r="J293" s="107"/>
      <c r="K293" s="108"/>
    </row>
    <row r="294" spans="5:11" x14ac:dyDescent="0.35">
      <c r="E294" s="130"/>
      <c r="F294" s="131"/>
      <c r="G294" s="132"/>
      <c r="H294" s="133"/>
      <c r="I294" s="133"/>
      <c r="J294" s="107"/>
      <c r="K294" s="108"/>
    </row>
    <row r="295" spans="5:11" x14ac:dyDescent="0.35">
      <c r="E295" s="130"/>
      <c r="F295" s="131"/>
      <c r="G295" s="132"/>
      <c r="H295" s="133"/>
      <c r="I295" s="133"/>
      <c r="J295" s="107"/>
      <c r="K295" s="108"/>
    </row>
    <row r="296" spans="5:11" x14ac:dyDescent="0.35">
      <c r="E296" s="130"/>
      <c r="F296" s="131"/>
      <c r="G296" s="132"/>
      <c r="H296" s="133"/>
      <c r="I296" s="133"/>
      <c r="J296" s="107"/>
      <c r="K296" s="108"/>
    </row>
    <row r="297" spans="5:11" x14ac:dyDescent="0.35">
      <c r="E297" s="130"/>
      <c r="F297" s="131"/>
      <c r="G297" s="132"/>
      <c r="H297" s="133"/>
      <c r="I297" s="133"/>
      <c r="J297" s="107"/>
      <c r="K297" s="108"/>
    </row>
    <row r="298" spans="5:11" x14ac:dyDescent="0.35">
      <c r="E298" s="130"/>
      <c r="F298" s="131"/>
      <c r="G298" s="132"/>
      <c r="H298" s="133"/>
      <c r="I298" s="133"/>
      <c r="J298" s="107"/>
      <c r="K298" s="108"/>
    </row>
    <row r="299" spans="5:11" x14ac:dyDescent="0.35">
      <c r="E299" s="130"/>
      <c r="F299" s="131"/>
      <c r="G299" s="132"/>
      <c r="H299" s="133"/>
      <c r="I299" s="133"/>
      <c r="J299" s="107"/>
      <c r="K299" s="108"/>
    </row>
    <row r="300" spans="5:11" x14ac:dyDescent="0.35">
      <c r="E300" s="130"/>
      <c r="F300" s="131"/>
      <c r="G300" s="132"/>
      <c r="H300" s="133"/>
      <c r="I300" s="133"/>
      <c r="J300" s="107"/>
      <c r="K300" s="108"/>
    </row>
    <row r="301" spans="5:11" x14ac:dyDescent="0.35">
      <c r="E301" s="130"/>
      <c r="F301" s="131"/>
      <c r="G301" s="132"/>
      <c r="H301" s="133"/>
      <c r="I301" s="133"/>
      <c r="J301" s="107"/>
      <c r="K301" s="108"/>
    </row>
    <row r="302" spans="5:11" x14ac:dyDescent="0.35">
      <c r="E302" s="130"/>
      <c r="F302" s="131"/>
      <c r="G302" s="132"/>
      <c r="H302" s="133"/>
      <c r="I302" s="133"/>
      <c r="J302" s="107"/>
      <c r="K302" s="108"/>
    </row>
    <row r="303" spans="5:11" x14ac:dyDescent="0.35">
      <c r="E303" s="130"/>
      <c r="F303" s="131"/>
      <c r="G303" s="132"/>
      <c r="H303" s="133"/>
      <c r="I303" s="133"/>
      <c r="J303" s="107"/>
      <c r="K303" s="108"/>
    </row>
    <row r="304" spans="5:11" x14ac:dyDescent="0.35">
      <c r="E304" s="130"/>
      <c r="F304" s="131"/>
      <c r="G304" s="132"/>
      <c r="H304" s="133"/>
      <c r="I304" s="133"/>
      <c r="J304" s="107"/>
      <c r="K304" s="108"/>
    </row>
    <row r="305" spans="5:11" x14ac:dyDescent="0.35">
      <c r="E305" s="130"/>
      <c r="F305" s="131"/>
      <c r="G305" s="132"/>
      <c r="H305" s="133"/>
      <c r="I305" s="133"/>
      <c r="J305" s="107"/>
      <c r="K305" s="108"/>
    </row>
    <row r="306" spans="5:11" x14ac:dyDescent="0.35">
      <c r="E306" s="130"/>
      <c r="F306" s="131"/>
      <c r="G306" s="132"/>
      <c r="H306" s="133"/>
      <c r="I306" s="133"/>
      <c r="J306" s="107"/>
      <c r="K306" s="108"/>
    </row>
    <row r="307" spans="5:11" x14ac:dyDescent="0.35">
      <c r="E307" s="130"/>
      <c r="F307" s="131"/>
      <c r="G307" s="132"/>
      <c r="H307" s="133"/>
      <c r="I307" s="133"/>
      <c r="J307" s="107"/>
      <c r="K307" s="108"/>
    </row>
    <row r="308" spans="5:11" x14ac:dyDescent="0.35">
      <c r="E308" s="130"/>
      <c r="F308" s="131"/>
      <c r="G308" s="132"/>
      <c r="H308" s="133"/>
      <c r="I308" s="133"/>
      <c r="J308" s="107"/>
      <c r="K308" s="108"/>
    </row>
    <row r="309" spans="5:11" x14ac:dyDescent="0.35">
      <c r="E309" s="130"/>
      <c r="F309" s="131"/>
      <c r="G309" s="132"/>
      <c r="H309" s="133"/>
      <c r="I309" s="133"/>
      <c r="J309" s="107"/>
      <c r="K309" s="108"/>
    </row>
    <row r="310" spans="5:11" x14ac:dyDescent="0.35">
      <c r="E310" s="130"/>
      <c r="F310" s="131"/>
      <c r="G310" s="132"/>
      <c r="H310" s="133"/>
      <c r="I310" s="133"/>
      <c r="J310" s="107"/>
      <c r="K310" s="108"/>
    </row>
    <row r="311" spans="5:11" x14ac:dyDescent="0.35">
      <c r="E311" s="130"/>
      <c r="F311" s="131"/>
      <c r="G311" s="132"/>
      <c r="H311" s="133"/>
      <c r="I311" s="133"/>
      <c r="J311" s="107"/>
      <c r="K311" s="108"/>
    </row>
    <row r="312" spans="5:11" x14ac:dyDescent="0.35">
      <c r="E312" s="130"/>
      <c r="F312" s="131"/>
      <c r="G312" s="132"/>
      <c r="H312" s="133"/>
      <c r="I312" s="133"/>
      <c r="J312" s="107"/>
      <c r="K312" s="108"/>
    </row>
    <row r="313" spans="5:11" x14ac:dyDescent="0.35">
      <c r="E313" s="130"/>
      <c r="F313" s="131"/>
      <c r="G313" s="132"/>
      <c r="H313" s="133"/>
      <c r="I313" s="133"/>
      <c r="J313" s="107"/>
      <c r="K313" s="108"/>
    </row>
    <row r="314" spans="5:11" x14ac:dyDescent="0.35">
      <c r="E314" s="130"/>
      <c r="F314" s="131"/>
      <c r="G314" s="132"/>
      <c r="H314" s="133"/>
      <c r="I314" s="133"/>
      <c r="J314" s="107"/>
      <c r="K314" s="108"/>
    </row>
    <row r="315" spans="5:11" x14ac:dyDescent="0.35">
      <c r="E315" s="130"/>
      <c r="F315" s="131"/>
      <c r="G315" s="132"/>
      <c r="H315" s="133"/>
      <c r="I315" s="133"/>
      <c r="J315" s="107"/>
      <c r="K315" s="108"/>
    </row>
    <row r="316" spans="5:11" x14ac:dyDescent="0.35">
      <c r="E316" s="130"/>
      <c r="F316" s="131"/>
      <c r="G316" s="132"/>
      <c r="H316" s="133"/>
      <c r="I316" s="133"/>
      <c r="J316" s="107"/>
      <c r="K316" s="108"/>
    </row>
    <row r="317" spans="5:11" x14ac:dyDescent="0.35">
      <c r="E317" s="130"/>
      <c r="F317" s="131"/>
      <c r="G317" s="132"/>
      <c r="H317" s="133"/>
      <c r="I317" s="133"/>
      <c r="J317" s="107"/>
      <c r="K317" s="108"/>
    </row>
    <row r="318" spans="5:11" x14ac:dyDescent="0.35">
      <c r="E318" s="130"/>
      <c r="F318" s="131"/>
      <c r="G318" s="132"/>
      <c r="H318" s="133"/>
      <c r="I318" s="133"/>
      <c r="J318" s="107"/>
      <c r="K318" s="108"/>
    </row>
    <row r="319" spans="5:11" x14ac:dyDescent="0.35">
      <c r="E319" s="130"/>
      <c r="F319" s="131"/>
      <c r="G319" s="132"/>
      <c r="H319" s="133"/>
      <c r="I319" s="133"/>
      <c r="J319" s="107"/>
      <c r="K319" s="108"/>
    </row>
    <row r="320" spans="5:11" x14ac:dyDescent="0.35">
      <c r="E320" s="130"/>
      <c r="F320" s="131"/>
      <c r="G320" s="132"/>
      <c r="H320" s="133"/>
      <c r="I320" s="133"/>
      <c r="J320" s="107"/>
      <c r="K320" s="108"/>
    </row>
    <row r="321" spans="5:11" x14ac:dyDescent="0.35">
      <c r="E321" s="130"/>
      <c r="F321" s="131"/>
      <c r="G321" s="132"/>
      <c r="H321" s="133"/>
      <c r="I321" s="133"/>
      <c r="J321" s="107"/>
      <c r="K321" s="108"/>
    </row>
    <row r="322" spans="5:11" x14ac:dyDescent="0.35">
      <c r="E322" s="130"/>
      <c r="F322" s="131"/>
      <c r="G322" s="132"/>
      <c r="H322" s="133"/>
      <c r="I322" s="133"/>
      <c r="J322" s="107"/>
      <c r="K322" s="108"/>
    </row>
    <row r="323" spans="5:11" x14ac:dyDescent="0.35">
      <c r="E323" s="130"/>
      <c r="F323" s="131"/>
      <c r="G323" s="132"/>
      <c r="H323" s="133"/>
      <c r="I323" s="133"/>
      <c r="J323" s="107"/>
      <c r="K323" s="108"/>
    </row>
    <row r="324" spans="5:11" x14ac:dyDescent="0.35">
      <c r="E324" s="130"/>
      <c r="F324" s="131"/>
      <c r="G324" s="132"/>
      <c r="H324" s="133"/>
      <c r="I324" s="133"/>
      <c r="J324" s="107"/>
      <c r="K324" s="108"/>
    </row>
    <row r="325" spans="5:11" x14ac:dyDescent="0.35">
      <c r="E325" s="130"/>
      <c r="F325" s="131"/>
      <c r="G325" s="132"/>
      <c r="H325" s="133"/>
      <c r="I325" s="133"/>
      <c r="J325" s="107"/>
      <c r="K325" s="108"/>
    </row>
    <row r="326" spans="5:11" x14ac:dyDescent="0.35">
      <c r="E326" s="130"/>
      <c r="F326" s="131"/>
      <c r="G326" s="132"/>
      <c r="H326" s="133"/>
      <c r="I326" s="133"/>
      <c r="J326" s="107"/>
      <c r="K326" s="108"/>
    </row>
    <row r="327" spans="5:11" x14ac:dyDescent="0.35">
      <c r="E327" s="130"/>
      <c r="F327" s="131"/>
      <c r="G327" s="132"/>
      <c r="H327" s="133"/>
      <c r="I327" s="133"/>
      <c r="J327" s="107"/>
      <c r="K327" s="108"/>
    </row>
    <row r="328" spans="5:11" x14ac:dyDescent="0.35">
      <c r="E328" s="130"/>
      <c r="F328" s="131"/>
      <c r="G328" s="132"/>
      <c r="H328" s="133"/>
      <c r="I328" s="133"/>
      <c r="J328" s="107"/>
      <c r="K328" s="108"/>
    </row>
    <row r="329" spans="5:11" x14ac:dyDescent="0.35">
      <c r="E329" s="130"/>
      <c r="F329" s="131"/>
      <c r="G329" s="132"/>
      <c r="H329" s="133"/>
      <c r="I329" s="133"/>
      <c r="J329" s="107"/>
      <c r="K329" s="108"/>
    </row>
    <row r="330" spans="5:11" x14ac:dyDescent="0.35">
      <c r="E330" s="130"/>
      <c r="F330" s="131"/>
      <c r="G330" s="132"/>
      <c r="H330" s="133"/>
      <c r="I330" s="133"/>
      <c r="J330" s="107"/>
      <c r="K330" s="108"/>
    </row>
    <row r="331" spans="5:11" x14ac:dyDescent="0.35">
      <c r="E331" s="130"/>
      <c r="F331" s="131"/>
      <c r="G331" s="132"/>
      <c r="H331" s="133"/>
      <c r="I331" s="133"/>
      <c r="J331" s="107"/>
      <c r="K331" s="108"/>
    </row>
    <row r="332" spans="5:11" x14ac:dyDescent="0.35">
      <c r="E332" s="130"/>
      <c r="F332" s="131"/>
      <c r="G332" s="132"/>
      <c r="H332" s="133"/>
      <c r="I332" s="133"/>
      <c r="J332" s="107"/>
      <c r="K332" s="108"/>
    </row>
    <row r="333" spans="5:11" x14ac:dyDescent="0.35">
      <c r="E333" s="130"/>
      <c r="F333" s="131"/>
      <c r="G333" s="132"/>
      <c r="H333" s="133"/>
      <c r="I333" s="133"/>
      <c r="J333" s="107"/>
      <c r="K333" s="108"/>
    </row>
    <row r="334" spans="5:11" x14ac:dyDescent="0.35">
      <c r="E334" s="130"/>
      <c r="F334" s="131"/>
      <c r="G334" s="132"/>
      <c r="H334" s="133"/>
      <c r="I334" s="133"/>
      <c r="J334" s="107"/>
      <c r="K334" s="108"/>
    </row>
    <row r="335" spans="5:11" x14ac:dyDescent="0.35">
      <c r="E335" s="130"/>
      <c r="F335" s="131"/>
      <c r="G335" s="132"/>
      <c r="H335" s="133"/>
      <c r="I335" s="133"/>
      <c r="J335" s="107"/>
      <c r="K335" s="108"/>
    </row>
    <row r="336" spans="5:11" x14ac:dyDescent="0.35">
      <c r="E336" s="130"/>
      <c r="F336" s="131"/>
      <c r="G336" s="132"/>
      <c r="H336" s="133"/>
      <c r="I336" s="133"/>
      <c r="J336" s="107"/>
      <c r="K336" s="108"/>
    </row>
    <row r="337" spans="5:11" x14ac:dyDescent="0.35">
      <c r="E337" s="130"/>
      <c r="F337" s="131"/>
      <c r="G337" s="132"/>
      <c r="H337" s="133"/>
      <c r="I337" s="133"/>
      <c r="J337" s="107"/>
      <c r="K337" s="108"/>
    </row>
    <row r="338" spans="5:11" x14ac:dyDescent="0.35">
      <c r="E338" s="130"/>
      <c r="F338" s="131"/>
      <c r="G338" s="132"/>
      <c r="H338" s="133"/>
      <c r="I338" s="133"/>
      <c r="J338" s="107"/>
      <c r="K338" s="108"/>
    </row>
    <row r="339" spans="5:11" x14ac:dyDescent="0.35">
      <c r="E339" s="130"/>
      <c r="F339" s="131"/>
      <c r="G339" s="132"/>
      <c r="H339" s="133"/>
      <c r="I339" s="133"/>
      <c r="J339" s="107"/>
      <c r="K339" s="108"/>
    </row>
    <row r="340" spans="5:11" x14ac:dyDescent="0.35">
      <c r="E340" s="130"/>
      <c r="F340" s="131"/>
      <c r="G340" s="132"/>
      <c r="H340" s="133"/>
      <c r="I340" s="133"/>
      <c r="J340" s="107"/>
      <c r="K340" s="108"/>
    </row>
    <row r="341" spans="5:11" x14ac:dyDescent="0.35">
      <c r="E341" s="130"/>
      <c r="F341" s="131"/>
      <c r="G341" s="132"/>
      <c r="H341" s="133"/>
      <c r="I341" s="133"/>
      <c r="J341" s="107"/>
      <c r="K341" s="108"/>
    </row>
    <row r="342" spans="5:11" x14ac:dyDescent="0.35">
      <c r="E342" s="130"/>
      <c r="F342" s="131"/>
      <c r="G342" s="132"/>
      <c r="H342" s="133"/>
      <c r="I342" s="133"/>
      <c r="J342" s="107"/>
      <c r="K342" s="108"/>
    </row>
    <row r="343" spans="5:11" x14ac:dyDescent="0.35">
      <c r="E343" s="130"/>
      <c r="F343" s="131"/>
      <c r="G343" s="132"/>
      <c r="H343" s="133"/>
      <c r="I343" s="133"/>
      <c r="J343" s="107"/>
      <c r="K343" s="108"/>
    </row>
    <row r="344" spans="5:11" x14ac:dyDescent="0.35">
      <c r="E344" s="130"/>
      <c r="F344" s="131"/>
      <c r="G344" s="132"/>
      <c r="H344" s="133"/>
      <c r="I344" s="133"/>
      <c r="J344" s="107"/>
      <c r="K344" s="108"/>
    </row>
    <row r="345" spans="5:11" x14ac:dyDescent="0.35">
      <c r="E345" s="130"/>
      <c r="F345" s="131"/>
      <c r="G345" s="132"/>
      <c r="H345" s="133"/>
      <c r="I345" s="133"/>
      <c r="J345" s="107"/>
      <c r="K345" s="108"/>
    </row>
    <row r="346" spans="5:11" x14ac:dyDescent="0.35">
      <c r="E346" s="130"/>
      <c r="F346" s="131"/>
      <c r="G346" s="132"/>
      <c r="H346" s="133"/>
      <c r="I346" s="133"/>
      <c r="J346" s="107"/>
      <c r="K346" s="108"/>
    </row>
    <row r="347" spans="5:11" x14ac:dyDescent="0.35">
      <c r="E347" s="130"/>
      <c r="F347" s="131"/>
      <c r="G347" s="132"/>
      <c r="H347" s="133"/>
      <c r="I347" s="133"/>
      <c r="J347" s="107"/>
      <c r="K347" s="108"/>
    </row>
    <row r="348" spans="5:11" x14ac:dyDescent="0.35">
      <c r="E348" s="130"/>
      <c r="F348" s="131"/>
      <c r="G348" s="132"/>
      <c r="H348" s="133"/>
      <c r="I348" s="133"/>
      <c r="J348" s="107"/>
      <c r="K348" s="108"/>
    </row>
    <row r="349" spans="5:11" x14ac:dyDescent="0.35">
      <c r="E349" s="130"/>
      <c r="F349" s="131"/>
      <c r="G349" s="132"/>
      <c r="H349" s="133"/>
      <c r="I349" s="133"/>
      <c r="J349" s="107"/>
      <c r="K349" s="108"/>
    </row>
    <row r="350" spans="5:11" x14ac:dyDescent="0.35">
      <c r="E350" s="130"/>
      <c r="F350" s="131"/>
      <c r="G350" s="132"/>
      <c r="H350" s="133"/>
      <c r="I350" s="133"/>
      <c r="J350" s="107"/>
      <c r="K350" s="108"/>
    </row>
    <row r="351" spans="5:11" x14ac:dyDescent="0.35">
      <c r="E351" s="130"/>
      <c r="F351" s="131"/>
      <c r="G351" s="132"/>
      <c r="H351" s="133"/>
      <c r="I351" s="133"/>
      <c r="J351" s="107"/>
      <c r="K351" s="108"/>
    </row>
    <row r="352" spans="5:11" x14ac:dyDescent="0.35">
      <c r="E352" s="130"/>
      <c r="F352" s="131"/>
      <c r="G352" s="132"/>
      <c r="H352" s="133"/>
      <c r="I352" s="133"/>
      <c r="J352" s="107"/>
      <c r="K352" s="108"/>
    </row>
    <row r="353" spans="5:11" x14ac:dyDescent="0.35">
      <c r="E353" s="130"/>
      <c r="F353" s="131"/>
      <c r="G353" s="132"/>
      <c r="H353" s="133"/>
      <c r="I353" s="133"/>
      <c r="J353" s="107"/>
      <c r="K353" s="108"/>
    </row>
    <row r="354" spans="5:11" x14ac:dyDescent="0.35">
      <c r="E354" s="130"/>
      <c r="F354" s="131"/>
      <c r="G354" s="132"/>
      <c r="H354" s="133"/>
      <c r="I354" s="133"/>
      <c r="J354" s="107"/>
      <c r="K354" s="108"/>
    </row>
    <row r="355" spans="5:11" x14ac:dyDescent="0.35">
      <c r="E355" s="130"/>
      <c r="F355" s="131"/>
      <c r="G355" s="132"/>
      <c r="H355" s="133"/>
      <c r="I355" s="133"/>
      <c r="J355" s="107"/>
      <c r="K355" s="108"/>
    </row>
    <row r="356" spans="5:11" x14ac:dyDescent="0.35">
      <c r="E356" s="130"/>
      <c r="F356" s="131"/>
      <c r="G356" s="132"/>
      <c r="H356" s="133"/>
      <c r="I356" s="133"/>
      <c r="J356" s="107"/>
      <c r="K356" s="108"/>
    </row>
    <row r="357" spans="5:11" x14ac:dyDescent="0.35">
      <c r="E357" s="130"/>
      <c r="F357" s="131"/>
      <c r="G357" s="132"/>
      <c r="H357" s="133"/>
      <c r="I357" s="133"/>
      <c r="J357" s="107"/>
      <c r="K357" s="108"/>
    </row>
    <row r="358" spans="5:11" x14ac:dyDescent="0.35">
      <c r="E358" s="130"/>
      <c r="F358" s="131"/>
      <c r="G358" s="132"/>
      <c r="H358" s="133"/>
      <c r="I358" s="133"/>
      <c r="J358" s="107"/>
      <c r="K358" s="108"/>
    </row>
    <row r="359" spans="5:11" x14ac:dyDescent="0.35">
      <c r="E359" s="130"/>
      <c r="F359" s="131"/>
      <c r="G359" s="132"/>
      <c r="H359" s="133"/>
      <c r="I359" s="133"/>
      <c r="J359" s="107"/>
      <c r="K359" s="108"/>
    </row>
    <row r="360" spans="5:11" x14ac:dyDescent="0.35">
      <c r="E360" s="130"/>
      <c r="F360" s="131"/>
      <c r="G360" s="132"/>
      <c r="H360" s="133"/>
      <c r="I360" s="133"/>
      <c r="J360" s="107"/>
      <c r="K360" s="108"/>
    </row>
    <row r="361" spans="5:11" x14ac:dyDescent="0.35">
      <c r="E361" s="130"/>
      <c r="F361" s="131"/>
      <c r="G361" s="132"/>
      <c r="H361" s="133"/>
      <c r="I361" s="133"/>
      <c r="J361" s="107"/>
      <c r="K361" s="108"/>
    </row>
    <row r="362" spans="5:11" x14ac:dyDescent="0.35">
      <c r="E362" s="130"/>
      <c r="F362" s="131"/>
      <c r="G362" s="132"/>
      <c r="H362" s="133"/>
      <c r="I362" s="133"/>
      <c r="J362" s="107"/>
      <c r="K362" s="108"/>
    </row>
    <row r="363" spans="5:11" x14ac:dyDescent="0.35">
      <c r="E363" s="130"/>
      <c r="F363" s="131"/>
      <c r="G363" s="132"/>
      <c r="H363" s="133"/>
      <c r="I363" s="133"/>
      <c r="J363" s="107"/>
      <c r="K363" s="108"/>
    </row>
    <row r="364" spans="5:11" x14ac:dyDescent="0.35">
      <c r="E364" s="130"/>
      <c r="F364" s="131"/>
      <c r="G364" s="132"/>
      <c r="H364" s="133"/>
      <c r="I364" s="133"/>
      <c r="J364" s="107"/>
      <c r="K364" s="108"/>
    </row>
    <row r="365" spans="5:11" x14ac:dyDescent="0.35">
      <c r="E365" s="130"/>
      <c r="F365" s="131"/>
      <c r="G365" s="132"/>
      <c r="H365" s="133"/>
      <c r="I365" s="133"/>
      <c r="J365" s="107"/>
      <c r="K365" s="108"/>
    </row>
    <row r="366" spans="5:11" x14ac:dyDescent="0.35">
      <c r="E366" s="130"/>
      <c r="F366" s="131"/>
      <c r="G366" s="132"/>
      <c r="H366" s="133"/>
      <c r="I366" s="133"/>
      <c r="J366" s="107"/>
      <c r="K366" s="108"/>
    </row>
    <row r="367" spans="5:11" x14ac:dyDescent="0.35">
      <c r="E367" s="130"/>
      <c r="F367" s="131"/>
      <c r="G367" s="132"/>
      <c r="H367" s="133"/>
      <c r="I367" s="133"/>
      <c r="J367" s="107"/>
      <c r="K367" s="108"/>
    </row>
    <row r="368" spans="5:11" x14ac:dyDescent="0.35">
      <c r="E368" s="130"/>
      <c r="F368" s="131"/>
      <c r="G368" s="132"/>
      <c r="H368" s="133"/>
      <c r="I368" s="133"/>
      <c r="J368" s="107"/>
      <c r="K368" s="108"/>
    </row>
    <row r="369" spans="5:11" x14ac:dyDescent="0.35">
      <c r="E369" s="130"/>
      <c r="F369" s="131"/>
      <c r="G369" s="132"/>
      <c r="H369" s="133"/>
      <c r="I369" s="133"/>
      <c r="J369" s="107"/>
      <c r="K369" s="108"/>
    </row>
    <row r="370" spans="5:11" x14ac:dyDescent="0.35">
      <c r="E370" s="130"/>
      <c r="F370" s="131"/>
      <c r="G370" s="132"/>
      <c r="H370" s="133"/>
      <c r="I370" s="133"/>
      <c r="J370" s="107"/>
      <c r="K370" s="108"/>
    </row>
    <row r="371" spans="5:11" x14ac:dyDescent="0.35">
      <c r="E371" s="130"/>
      <c r="F371" s="131"/>
      <c r="G371" s="132"/>
      <c r="H371" s="133"/>
      <c r="I371" s="133"/>
      <c r="J371" s="107"/>
      <c r="K371" s="108"/>
    </row>
    <row r="372" spans="5:11" x14ac:dyDescent="0.35">
      <c r="E372" s="130"/>
      <c r="F372" s="131"/>
      <c r="G372" s="132"/>
      <c r="H372" s="133"/>
      <c r="I372" s="133"/>
      <c r="J372" s="107"/>
      <c r="K372" s="108"/>
    </row>
    <row r="373" spans="5:11" x14ac:dyDescent="0.35">
      <c r="E373" s="130"/>
      <c r="F373" s="131"/>
      <c r="G373" s="132"/>
      <c r="H373" s="133"/>
      <c r="I373" s="133"/>
      <c r="J373" s="107"/>
      <c r="K373" s="108"/>
    </row>
    <row r="374" spans="5:11" x14ac:dyDescent="0.35">
      <c r="E374" s="130"/>
      <c r="F374" s="131"/>
      <c r="G374" s="132"/>
      <c r="H374" s="133"/>
      <c r="I374" s="133"/>
      <c r="J374" s="107"/>
      <c r="K374" s="108"/>
    </row>
    <row r="375" spans="5:11" x14ac:dyDescent="0.35">
      <c r="E375" s="130"/>
      <c r="F375" s="131"/>
      <c r="G375" s="132"/>
      <c r="H375" s="133"/>
      <c r="I375" s="133"/>
      <c r="J375" s="107"/>
      <c r="K375" s="108"/>
    </row>
    <row r="376" spans="5:11" x14ac:dyDescent="0.35">
      <c r="E376" s="130"/>
      <c r="F376" s="131"/>
      <c r="G376" s="132"/>
      <c r="H376" s="133"/>
      <c r="I376" s="133"/>
      <c r="J376" s="107"/>
      <c r="K376" s="108"/>
    </row>
    <row r="377" spans="5:11" x14ac:dyDescent="0.35">
      <c r="E377" s="130"/>
      <c r="F377" s="131"/>
      <c r="G377" s="132"/>
      <c r="H377" s="133"/>
      <c r="I377" s="133"/>
      <c r="J377" s="107"/>
      <c r="K377" s="108"/>
    </row>
    <row r="378" spans="5:11" x14ac:dyDescent="0.35">
      <c r="E378" s="130"/>
      <c r="F378" s="131"/>
      <c r="G378" s="132"/>
      <c r="H378" s="133"/>
      <c r="I378" s="133"/>
      <c r="J378" s="107"/>
      <c r="K378" s="108"/>
    </row>
    <row r="379" spans="5:11" x14ac:dyDescent="0.35">
      <c r="E379" s="130"/>
      <c r="F379" s="131"/>
      <c r="G379" s="132"/>
      <c r="H379" s="133"/>
      <c r="I379" s="133"/>
      <c r="J379" s="107"/>
      <c r="K379" s="108"/>
    </row>
    <row r="380" spans="5:11" x14ac:dyDescent="0.35">
      <c r="E380" s="130"/>
      <c r="F380" s="131"/>
      <c r="G380" s="132"/>
      <c r="H380" s="133"/>
      <c r="I380" s="133"/>
      <c r="J380" s="107"/>
      <c r="K380" s="108"/>
    </row>
    <row r="381" spans="5:11" x14ac:dyDescent="0.35">
      <c r="E381" s="130"/>
      <c r="F381" s="131"/>
      <c r="G381" s="132"/>
      <c r="H381" s="133"/>
      <c r="I381" s="133"/>
      <c r="J381" s="107"/>
      <c r="K381" s="108"/>
    </row>
    <row r="382" spans="5:11" x14ac:dyDescent="0.35">
      <c r="E382" s="130"/>
      <c r="F382" s="131"/>
      <c r="G382" s="132"/>
      <c r="H382" s="133"/>
      <c r="I382" s="133"/>
      <c r="J382" s="107"/>
      <c r="K382" s="108"/>
    </row>
    <row r="383" spans="5:11" x14ac:dyDescent="0.35">
      <c r="E383" s="130"/>
      <c r="F383" s="131"/>
      <c r="G383" s="132"/>
      <c r="H383" s="133"/>
      <c r="I383" s="133"/>
      <c r="J383" s="107"/>
      <c r="K383" s="108"/>
    </row>
    <row r="384" spans="5:11" x14ac:dyDescent="0.35">
      <c r="E384" s="130"/>
      <c r="F384" s="131"/>
      <c r="G384" s="132"/>
      <c r="H384" s="133"/>
      <c r="I384" s="133"/>
      <c r="J384" s="107"/>
      <c r="K384" s="108"/>
    </row>
    <row r="385" spans="5:11" x14ac:dyDescent="0.35">
      <c r="E385" s="130"/>
      <c r="F385" s="131"/>
      <c r="G385" s="132"/>
      <c r="H385" s="133"/>
      <c r="I385" s="133"/>
      <c r="J385" s="107"/>
      <c r="K385" s="108"/>
    </row>
    <row r="386" spans="5:11" x14ac:dyDescent="0.35">
      <c r="E386" s="130"/>
      <c r="F386" s="131"/>
      <c r="G386" s="132"/>
      <c r="H386" s="133"/>
      <c r="I386" s="133"/>
      <c r="J386" s="107"/>
      <c r="K386" s="108"/>
    </row>
    <row r="387" spans="5:11" x14ac:dyDescent="0.35">
      <c r="E387" s="130"/>
      <c r="F387" s="131"/>
      <c r="G387" s="132"/>
      <c r="H387" s="133"/>
      <c r="I387" s="133"/>
      <c r="J387" s="107"/>
      <c r="K387" s="108"/>
    </row>
    <row r="388" spans="5:11" x14ac:dyDescent="0.35">
      <c r="E388" s="130"/>
      <c r="F388" s="131"/>
      <c r="G388" s="132"/>
      <c r="H388" s="133"/>
      <c r="I388" s="133"/>
      <c r="J388" s="107"/>
      <c r="K388" s="108"/>
    </row>
    <row r="389" spans="5:11" x14ac:dyDescent="0.35">
      <c r="E389" s="130"/>
      <c r="F389" s="131"/>
      <c r="G389" s="132"/>
      <c r="H389" s="133"/>
      <c r="I389" s="133"/>
      <c r="J389" s="107"/>
      <c r="K389" s="108"/>
    </row>
    <row r="390" spans="5:11" x14ac:dyDescent="0.35">
      <c r="E390" s="130"/>
      <c r="F390" s="131"/>
      <c r="G390" s="132"/>
      <c r="H390" s="133"/>
      <c r="I390" s="133"/>
      <c r="J390" s="107"/>
      <c r="K390" s="108"/>
    </row>
    <row r="391" spans="5:11" x14ac:dyDescent="0.35">
      <c r="E391" s="130"/>
      <c r="F391" s="131"/>
      <c r="G391" s="132"/>
      <c r="H391" s="133"/>
      <c r="I391" s="133"/>
      <c r="J391" s="107"/>
      <c r="K391" s="108"/>
    </row>
    <row r="392" spans="5:11" x14ac:dyDescent="0.35">
      <c r="E392" s="130"/>
      <c r="F392" s="131"/>
      <c r="G392" s="132"/>
      <c r="H392" s="133"/>
      <c r="I392" s="133"/>
      <c r="J392" s="107"/>
      <c r="K392" s="108"/>
    </row>
    <row r="393" spans="5:11" x14ac:dyDescent="0.35">
      <c r="E393" s="130"/>
      <c r="F393" s="131"/>
      <c r="G393" s="132"/>
      <c r="H393" s="133"/>
      <c r="I393" s="133"/>
      <c r="J393" s="107"/>
      <c r="K393" s="108"/>
    </row>
    <row r="394" spans="5:11" x14ac:dyDescent="0.35">
      <c r="E394" s="130"/>
      <c r="F394" s="131"/>
      <c r="G394" s="132"/>
      <c r="H394" s="133"/>
      <c r="I394" s="133"/>
      <c r="J394" s="107"/>
      <c r="K394" s="108"/>
    </row>
    <row r="395" spans="5:11" x14ac:dyDescent="0.35">
      <c r="E395" s="130"/>
      <c r="F395" s="131"/>
      <c r="G395" s="132"/>
      <c r="H395" s="133"/>
      <c r="I395" s="133"/>
      <c r="J395" s="107"/>
      <c r="K395" s="108"/>
    </row>
    <row r="396" spans="5:11" x14ac:dyDescent="0.35">
      <c r="E396" s="130"/>
      <c r="F396" s="131"/>
      <c r="G396" s="132"/>
      <c r="H396" s="133"/>
      <c r="I396" s="133"/>
      <c r="J396" s="107"/>
      <c r="K396" s="108"/>
    </row>
    <row r="397" spans="5:11" x14ac:dyDescent="0.35">
      <c r="E397" s="130"/>
      <c r="F397" s="131"/>
      <c r="G397" s="132"/>
      <c r="H397" s="133"/>
      <c r="I397" s="133"/>
      <c r="J397" s="107"/>
      <c r="K397" s="108"/>
    </row>
    <row r="398" spans="5:11" x14ac:dyDescent="0.35">
      <c r="E398" s="130"/>
      <c r="F398" s="131"/>
      <c r="G398" s="132"/>
      <c r="H398" s="133"/>
      <c r="I398" s="133"/>
      <c r="J398" s="107"/>
      <c r="K398" s="108"/>
    </row>
    <row r="399" spans="5:11" x14ac:dyDescent="0.35">
      <c r="E399" s="130"/>
      <c r="F399" s="131"/>
      <c r="G399" s="132"/>
      <c r="H399" s="133"/>
      <c r="I399" s="133"/>
      <c r="J399" s="107"/>
      <c r="K399" s="108"/>
    </row>
    <row r="400" spans="5:11" x14ac:dyDescent="0.35">
      <c r="E400" s="130"/>
      <c r="F400" s="131"/>
      <c r="G400" s="132"/>
      <c r="H400" s="133"/>
      <c r="I400" s="133"/>
      <c r="J400" s="107"/>
      <c r="K400" s="108"/>
    </row>
    <row r="401" spans="5:11" x14ac:dyDescent="0.35">
      <c r="E401" s="130"/>
      <c r="F401" s="131"/>
      <c r="G401" s="132"/>
      <c r="H401" s="133"/>
      <c r="I401" s="133"/>
      <c r="J401" s="107"/>
      <c r="K401" s="108"/>
    </row>
    <row r="402" spans="5:11" x14ac:dyDescent="0.35">
      <c r="E402" s="130"/>
      <c r="F402" s="131"/>
      <c r="G402" s="132"/>
      <c r="H402" s="133"/>
      <c r="I402" s="133"/>
      <c r="J402" s="107"/>
      <c r="K402" s="108"/>
    </row>
    <row r="403" spans="5:11" x14ac:dyDescent="0.35">
      <c r="E403" s="130"/>
      <c r="F403" s="131"/>
      <c r="G403" s="132"/>
      <c r="H403" s="133"/>
      <c r="I403" s="133"/>
      <c r="J403" s="107"/>
      <c r="K403" s="108"/>
    </row>
    <row r="404" spans="5:11" x14ac:dyDescent="0.35">
      <c r="E404" s="130"/>
      <c r="F404" s="131"/>
      <c r="G404" s="132"/>
      <c r="H404" s="133"/>
      <c r="I404" s="133"/>
      <c r="J404" s="107"/>
      <c r="K404" s="108"/>
    </row>
    <row r="405" spans="5:11" x14ac:dyDescent="0.35">
      <c r="E405" s="130"/>
      <c r="F405" s="131"/>
      <c r="G405" s="132"/>
      <c r="H405" s="133"/>
      <c r="I405" s="133"/>
      <c r="J405" s="107"/>
      <c r="K405" s="108"/>
    </row>
    <row r="406" spans="5:11" x14ac:dyDescent="0.35">
      <c r="E406" s="130"/>
      <c r="F406" s="131"/>
      <c r="G406" s="132"/>
      <c r="H406" s="133"/>
      <c r="I406" s="133"/>
      <c r="J406" s="107"/>
      <c r="K406" s="108"/>
    </row>
    <row r="407" spans="5:11" x14ac:dyDescent="0.35">
      <c r="E407" s="130"/>
      <c r="F407" s="131"/>
      <c r="G407" s="132"/>
      <c r="H407" s="133"/>
      <c r="I407" s="133"/>
      <c r="J407" s="107"/>
      <c r="K407" s="108"/>
    </row>
    <row r="408" spans="5:11" x14ac:dyDescent="0.35">
      <c r="E408" s="130"/>
      <c r="F408" s="131"/>
      <c r="G408" s="132"/>
      <c r="H408" s="133"/>
      <c r="I408" s="133"/>
      <c r="J408" s="107"/>
      <c r="K408" s="108"/>
    </row>
    <row r="409" spans="5:11" x14ac:dyDescent="0.35">
      <c r="E409" s="130"/>
      <c r="F409" s="131"/>
      <c r="G409" s="132"/>
      <c r="H409" s="133"/>
      <c r="I409" s="133"/>
      <c r="J409" s="107"/>
      <c r="K409" s="108"/>
    </row>
    <row r="410" spans="5:11" x14ac:dyDescent="0.35">
      <c r="E410" s="130"/>
      <c r="F410" s="131"/>
      <c r="G410" s="132"/>
      <c r="H410" s="133"/>
      <c r="I410" s="133"/>
      <c r="J410" s="107"/>
      <c r="K410" s="108"/>
    </row>
    <row r="411" spans="5:11" x14ac:dyDescent="0.35">
      <c r="E411" s="130"/>
      <c r="F411" s="131"/>
      <c r="G411" s="132"/>
      <c r="H411" s="133"/>
      <c r="I411" s="133"/>
      <c r="J411" s="107"/>
      <c r="K411" s="108"/>
    </row>
    <row r="412" spans="5:11" x14ac:dyDescent="0.35">
      <c r="E412" s="130"/>
      <c r="F412" s="131"/>
      <c r="G412" s="132"/>
      <c r="H412" s="133"/>
      <c r="I412" s="133"/>
      <c r="J412" s="107"/>
      <c r="K412" s="108"/>
    </row>
    <row r="413" spans="5:11" x14ac:dyDescent="0.35">
      <c r="E413" s="130"/>
      <c r="F413" s="131"/>
      <c r="G413" s="132"/>
      <c r="H413" s="133"/>
      <c r="I413" s="133"/>
      <c r="J413" s="107"/>
      <c r="K413" s="108"/>
    </row>
    <row r="414" spans="5:11" x14ac:dyDescent="0.35">
      <c r="E414" s="130"/>
      <c r="F414" s="131"/>
      <c r="G414" s="132"/>
      <c r="H414" s="133"/>
      <c r="I414" s="133"/>
      <c r="J414" s="107"/>
      <c r="K414" s="108"/>
    </row>
    <row r="415" spans="5:11" x14ac:dyDescent="0.35">
      <c r="E415" s="130"/>
      <c r="F415" s="131"/>
      <c r="G415" s="132"/>
      <c r="H415" s="133"/>
      <c r="I415" s="133"/>
      <c r="J415" s="107"/>
      <c r="K415" s="108"/>
    </row>
    <row r="416" spans="5:11" x14ac:dyDescent="0.35">
      <c r="E416" s="130"/>
      <c r="F416" s="131"/>
      <c r="G416" s="132"/>
      <c r="H416" s="133"/>
      <c r="I416" s="133"/>
      <c r="J416" s="107"/>
      <c r="K416" s="108"/>
    </row>
    <row r="417" spans="5:11" x14ac:dyDescent="0.35">
      <c r="E417" s="130"/>
      <c r="F417" s="131"/>
      <c r="G417" s="132"/>
      <c r="H417" s="133"/>
      <c r="I417" s="133"/>
      <c r="J417" s="107"/>
      <c r="K417" s="108"/>
    </row>
    <row r="418" spans="5:11" x14ac:dyDescent="0.35">
      <c r="E418" s="130"/>
      <c r="F418" s="131"/>
      <c r="G418" s="132"/>
      <c r="H418" s="133"/>
      <c r="I418" s="133"/>
      <c r="J418" s="107"/>
      <c r="K418" s="108"/>
    </row>
    <row r="419" spans="5:11" x14ac:dyDescent="0.35">
      <c r="E419" s="130"/>
      <c r="F419" s="131"/>
      <c r="G419" s="132"/>
      <c r="H419" s="133"/>
      <c r="I419" s="133"/>
      <c r="J419" s="107"/>
      <c r="K419" s="108"/>
    </row>
    <row r="420" spans="5:11" x14ac:dyDescent="0.35">
      <c r="E420" s="130"/>
      <c r="F420" s="131"/>
      <c r="G420" s="132"/>
      <c r="H420" s="133"/>
      <c r="I420" s="133"/>
      <c r="J420" s="107"/>
      <c r="K420" s="108"/>
    </row>
    <row r="421" spans="5:11" x14ac:dyDescent="0.35">
      <c r="E421" s="130"/>
      <c r="F421" s="131"/>
      <c r="G421" s="132"/>
      <c r="H421" s="133"/>
      <c r="I421" s="133"/>
      <c r="J421" s="107"/>
      <c r="K421" s="108"/>
    </row>
    <row r="422" spans="5:11" x14ac:dyDescent="0.35">
      <c r="E422" s="130"/>
      <c r="F422" s="131"/>
      <c r="G422" s="132"/>
      <c r="H422" s="133"/>
      <c r="I422" s="133"/>
      <c r="J422" s="107"/>
      <c r="K422" s="108"/>
    </row>
    <row r="423" spans="5:11" x14ac:dyDescent="0.35">
      <c r="E423" s="130"/>
      <c r="F423" s="131"/>
      <c r="G423" s="132"/>
      <c r="H423" s="133"/>
      <c r="I423" s="133"/>
      <c r="J423" s="107"/>
      <c r="K423" s="108"/>
    </row>
    <row r="424" spans="5:11" x14ac:dyDescent="0.35">
      <c r="E424" s="130"/>
      <c r="F424" s="131"/>
      <c r="G424" s="132"/>
      <c r="H424" s="133"/>
      <c r="I424" s="133"/>
      <c r="J424" s="107"/>
      <c r="K424" s="108"/>
    </row>
    <row r="425" spans="5:11" x14ac:dyDescent="0.35">
      <c r="E425" s="130"/>
      <c r="F425" s="131"/>
      <c r="G425" s="132"/>
      <c r="H425" s="133"/>
      <c r="I425" s="133"/>
      <c r="J425" s="107"/>
      <c r="K425" s="108"/>
    </row>
    <row r="426" spans="5:11" x14ac:dyDescent="0.35">
      <c r="E426" s="130"/>
      <c r="F426" s="131"/>
      <c r="G426" s="132"/>
      <c r="H426" s="133"/>
      <c r="I426" s="133"/>
      <c r="J426" s="107"/>
      <c r="K426" s="108"/>
    </row>
    <row r="427" spans="5:11" x14ac:dyDescent="0.35">
      <c r="E427" s="130"/>
      <c r="F427" s="131"/>
      <c r="G427" s="132"/>
      <c r="H427" s="133"/>
      <c r="I427" s="133"/>
      <c r="J427" s="107"/>
      <c r="K427" s="108"/>
    </row>
    <row r="428" spans="5:11" x14ac:dyDescent="0.35">
      <c r="E428" s="130"/>
      <c r="F428" s="131"/>
      <c r="G428" s="132"/>
      <c r="H428" s="133"/>
      <c r="I428" s="133"/>
      <c r="J428" s="107"/>
      <c r="K428" s="108"/>
    </row>
    <row r="429" spans="5:11" x14ac:dyDescent="0.35">
      <c r="E429" s="130"/>
      <c r="F429" s="131"/>
      <c r="G429" s="132"/>
      <c r="H429" s="133"/>
      <c r="I429" s="133"/>
      <c r="J429" s="107"/>
      <c r="K429" s="108"/>
    </row>
    <row r="430" spans="5:11" x14ac:dyDescent="0.35">
      <c r="E430" s="130"/>
      <c r="F430" s="131"/>
      <c r="G430" s="132"/>
      <c r="H430" s="133"/>
      <c r="I430" s="133"/>
      <c r="J430" s="107"/>
      <c r="K430" s="108"/>
    </row>
    <row r="431" spans="5:11" x14ac:dyDescent="0.35">
      <c r="E431" s="130"/>
      <c r="F431" s="131"/>
      <c r="G431" s="132"/>
      <c r="H431" s="133"/>
      <c r="I431" s="133"/>
      <c r="J431" s="107"/>
      <c r="K431" s="108"/>
    </row>
    <row r="432" spans="5:11" x14ac:dyDescent="0.35">
      <c r="E432" s="130"/>
      <c r="F432" s="131"/>
      <c r="G432" s="132"/>
      <c r="H432" s="133"/>
      <c r="I432" s="133"/>
      <c r="J432" s="107"/>
      <c r="K432" s="108"/>
    </row>
    <row r="433" spans="5:11" x14ac:dyDescent="0.35">
      <c r="E433" s="130"/>
      <c r="F433" s="131"/>
      <c r="G433" s="132"/>
      <c r="H433" s="133"/>
      <c r="I433" s="133"/>
      <c r="J433" s="107"/>
      <c r="K433" s="108"/>
    </row>
    <row r="434" spans="5:11" x14ac:dyDescent="0.35">
      <c r="E434" s="130"/>
      <c r="F434" s="131"/>
      <c r="G434" s="132"/>
      <c r="H434" s="133"/>
      <c r="I434" s="133"/>
      <c r="J434" s="107"/>
      <c r="K434" s="108"/>
    </row>
    <row r="435" spans="5:11" x14ac:dyDescent="0.35">
      <c r="E435" s="130"/>
      <c r="F435" s="131"/>
      <c r="G435" s="132"/>
      <c r="H435" s="133"/>
      <c r="I435" s="133"/>
      <c r="J435" s="107"/>
      <c r="K435" s="108"/>
    </row>
    <row r="436" spans="5:11" x14ac:dyDescent="0.35">
      <c r="E436" s="130"/>
      <c r="F436" s="131"/>
      <c r="G436" s="132"/>
      <c r="H436" s="133"/>
      <c r="I436" s="133"/>
      <c r="J436" s="107"/>
      <c r="K436" s="108"/>
    </row>
    <row r="437" spans="5:11" x14ac:dyDescent="0.35">
      <c r="E437" s="130"/>
      <c r="F437" s="131"/>
      <c r="G437" s="132"/>
      <c r="H437" s="133"/>
      <c r="I437" s="133"/>
      <c r="J437" s="107"/>
      <c r="K437" s="108"/>
    </row>
    <row r="438" spans="5:11" x14ac:dyDescent="0.35">
      <c r="E438" s="130"/>
      <c r="F438" s="131"/>
      <c r="G438" s="132"/>
      <c r="H438" s="133"/>
      <c r="I438" s="133"/>
      <c r="J438" s="107"/>
      <c r="K438" s="108"/>
    </row>
    <row r="439" spans="5:11" x14ac:dyDescent="0.35">
      <c r="E439" s="130"/>
      <c r="F439" s="131"/>
      <c r="G439" s="132"/>
      <c r="H439" s="133"/>
      <c r="I439" s="133"/>
      <c r="J439" s="107"/>
      <c r="K439" s="108"/>
    </row>
    <row r="440" spans="5:11" x14ac:dyDescent="0.35">
      <c r="E440" s="130"/>
      <c r="F440" s="131"/>
      <c r="G440" s="132"/>
      <c r="H440" s="133"/>
      <c r="I440" s="133"/>
      <c r="J440" s="107"/>
      <c r="K440" s="108"/>
    </row>
    <row r="441" spans="5:11" x14ac:dyDescent="0.35">
      <c r="E441" s="130"/>
      <c r="F441" s="131"/>
      <c r="G441" s="132"/>
      <c r="H441" s="133"/>
      <c r="I441" s="133"/>
      <c r="J441" s="107"/>
      <c r="K441" s="108"/>
    </row>
    <row r="442" spans="5:11" x14ac:dyDescent="0.35">
      <c r="E442" s="130"/>
      <c r="F442" s="131"/>
      <c r="G442" s="132"/>
      <c r="H442" s="133"/>
      <c r="I442" s="133"/>
      <c r="J442" s="107"/>
      <c r="K442" s="108"/>
    </row>
    <row r="443" spans="5:11" x14ac:dyDescent="0.35">
      <c r="E443" s="130"/>
      <c r="F443" s="131"/>
      <c r="G443" s="132"/>
      <c r="H443" s="133"/>
      <c r="I443" s="133"/>
      <c r="J443" s="107"/>
      <c r="K443" s="108"/>
    </row>
    <row r="444" spans="5:11" x14ac:dyDescent="0.35">
      <c r="E444" s="130"/>
      <c r="F444" s="131"/>
      <c r="G444" s="132"/>
      <c r="H444" s="133"/>
      <c r="I444" s="133"/>
      <c r="J444" s="107"/>
      <c r="K444" s="108"/>
    </row>
    <row r="445" spans="5:11" x14ac:dyDescent="0.35">
      <c r="E445" s="130"/>
      <c r="F445" s="131"/>
      <c r="G445" s="132"/>
      <c r="H445" s="133"/>
      <c r="I445" s="133"/>
      <c r="J445" s="107"/>
      <c r="K445" s="108"/>
    </row>
    <row r="446" spans="5:11" x14ac:dyDescent="0.35">
      <c r="E446" s="130"/>
      <c r="F446" s="131"/>
      <c r="G446" s="132"/>
      <c r="H446" s="133"/>
      <c r="I446" s="133"/>
      <c r="J446" s="107"/>
      <c r="K446" s="108"/>
    </row>
    <row r="447" spans="5:11" x14ac:dyDescent="0.35">
      <c r="E447" s="130"/>
      <c r="F447" s="131"/>
      <c r="G447" s="132"/>
      <c r="H447" s="133"/>
      <c r="I447" s="133"/>
      <c r="J447" s="107"/>
      <c r="K447" s="108"/>
    </row>
    <row r="448" spans="5:11" x14ac:dyDescent="0.35">
      <c r="E448" s="130"/>
      <c r="F448" s="131"/>
      <c r="G448" s="132"/>
      <c r="H448" s="133"/>
      <c r="I448" s="133"/>
      <c r="J448" s="107"/>
      <c r="K448" s="108"/>
    </row>
    <row r="449" spans="5:11" x14ac:dyDescent="0.35">
      <c r="E449" s="130"/>
      <c r="F449" s="131"/>
      <c r="G449" s="132"/>
      <c r="H449" s="133"/>
      <c r="I449" s="133"/>
      <c r="J449" s="107"/>
      <c r="K449" s="108"/>
    </row>
    <row r="450" spans="5:11" x14ac:dyDescent="0.35">
      <c r="E450" s="130"/>
      <c r="F450" s="131"/>
      <c r="G450" s="132"/>
      <c r="H450" s="133"/>
      <c r="I450" s="133"/>
      <c r="J450" s="107"/>
      <c r="K450" s="108"/>
    </row>
    <row r="451" spans="5:11" x14ac:dyDescent="0.35">
      <c r="E451" s="130"/>
      <c r="F451" s="131"/>
      <c r="G451" s="132"/>
      <c r="H451" s="133"/>
      <c r="I451" s="133"/>
      <c r="J451" s="107"/>
      <c r="K451" s="108"/>
    </row>
    <row r="452" spans="5:11" x14ac:dyDescent="0.35">
      <c r="E452" s="130"/>
      <c r="F452" s="131"/>
      <c r="G452" s="132"/>
      <c r="H452" s="133"/>
      <c r="I452" s="133"/>
      <c r="J452" s="107"/>
      <c r="K452" s="108"/>
    </row>
    <row r="453" spans="5:11" x14ac:dyDescent="0.35">
      <c r="E453" s="130"/>
      <c r="F453" s="131"/>
      <c r="G453" s="132"/>
      <c r="H453" s="133"/>
      <c r="I453" s="133"/>
      <c r="J453" s="107"/>
      <c r="K453" s="108"/>
    </row>
    <row r="454" spans="5:11" x14ac:dyDescent="0.35">
      <c r="E454" s="130"/>
      <c r="F454" s="131"/>
      <c r="G454" s="132"/>
      <c r="H454" s="133"/>
      <c r="I454" s="133"/>
      <c r="J454" s="107"/>
      <c r="K454" s="108"/>
    </row>
    <row r="455" spans="5:11" x14ac:dyDescent="0.35">
      <c r="E455" s="130"/>
      <c r="F455" s="131"/>
      <c r="G455" s="132"/>
      <c r="H455" s="133"/>
      <c r="I455" s="133"/>
      <c r="J455" s="107"/>
      <c r="K455" s="108"/>
    </row>
    <row r="456" spans="5:11" x14ac:dyDescent="0.35">
      <c r="E456" s="130"/>
      <c r="F456" s="131"/>
      <c r="G456" s="132"/>
      <c r="H456" s="133"/>
      <c r="I456" s="133"/>
      <c r="J456" s="107"/>
      <c r="K456" s="108"/>
    </row>
    <row r="457" spans="5:11" x14ac:dyDescent="0.35">
      <c r="E457" s="130"/>
      <c r="F457" s="131"/>
      <c r="G457" s="132"/>
      <c r="H457" s="133"/>
      <c r="I457" s="133"/>
      <c r="J457" s="107"/>
      <c r="K457" s="108"/>
    </row>
    <row r="458" spans="5:11" x14ac:dyDescent="0.35">
      <c r="E458" s="130"/>
      <c r="F458" s="131"/>
      <c r="G458" s="132"/>
      <c r="H458" s="133"/>
      <c r="I458" s="133"/>
      <c r="J458" s="107"/>
      <c r="K458" s="108"/>
    </row>
    <row r="459" spans="5:11" x14ac:dyDescent="0.35">
      <c r="E459" s="130"/>
      <c r="F459" s="131"/>
      <c r="G459" s="132"/>
      <c r="H459" s="133"/>
      <c r="I459" s="133"/>
      <c r="J459" s="107"/>
      <c r="K459" s="108"/>
    </row>
    <row r="460" spans="5:11" x14ac:dyDescent="0.35">
      <c r="E460" s="130"/>
      <c r="F460" s="131"/>
      <c r="G460" s="132"/>
      <c r="H460" s="133"/>
      <c r="I460" s="133"/>
      <c r="J460" s="107"/>
      <c r="K460" s="108"/>
    </row>
    <row r="461" spans="5:11" x14ac:dyDescent="0.35">
      <c r="E461" s="130"/>
      <c r="F461" s="131"/>
      <c r="G461" s="132"/>
      <c r="H461" s="133"/>
      <c r="I461" s="133"/>
      <c r="J461" s="107"/>
      <c r="K461" s="108"/>
    </row>
    <row r="462" spans="5:11" x14ac:dyDescent="0.35">
      <c r="E462" s="130"/>
      <c r="F462" s="131"/>
      <c r="G462" s="132"/>
      <c r="H462" s="133"/>
      <c r="I462" s="133"/>
      <c r="J462" s="107"/>
      <c r="K462" s="108"/>
    </row>
    <row r="463" spans="5:11" x14ac:dyDescent="0.35">
      <c r="E463" s="130"/>
      <c r="F463" s="131"/>
      <c r="G463" s="132"/>
      <c r="H463" s="133"/>
      <c r="I463" s="133"/>
      <c r="J463" s="107"/>
      <c r="K463" s="108"/>
    </row>
    <row r="464" spans="5:11" x14ac:dyDescent="0.35">
      <c r="E464" s="130"/>
      <c r="F464" s="131"/>
      <c r="G464" s="132"/>
      <c r="H464" s="133"/>
      <c r="I464" s="133"/>
      <c r="J464" s="107"/>
      <c r="K464" s="108"/>
    </row>
    <row r="465" spans="5:11" x14ac:dyDescent="0.35">
      <c r="E465" s="130"/>
      <c r="F465" s="131"/>
      <c r="G465" s="132"/>
      <c r="H465" s="133"/>
      <c r="I465" s="133"/>
      <c r="J465" s="107"/>
      <c r="K465" s="108"/>
    </row>
    <row r="466" spans="5:11" x14ac:dyDescent="0.35">
      <c r="E466" s="130"/>
      <c r="F466" s="131"/>
      <c r="G466" s="132"/>
      <c r="H466" s="133"/>
      <c r="I466" s="133"/>
      <c r="J466" s="107"/>
      <c r="K466" s="108"/>
    </row>
    <row r="467" spans="5:11" x14ac:dyDescent="0.35">
      <c r="E467" s="130"/>
      <c r="F467" s="131"/>
      <c r="G467" s="132"/>
      <c r="H467" s="133"/>
      <c r="I467" s="133"/>
      <c r="J467" s="107"/>
      <c r="K467" s="108"/>
    </row>
    <row r="468" spans="5:11" x14ac:dyDescent="0.35">
      <c r="E468" s="130"/>
      <c r="F468" s="131"/>
      <c r="G468" s="132"/>
      <c r="H468" s="133"/>
      <c r="I468" s="133"/>
      <c r="J468" s="107"/>
      <c r="K468" s="108"/>
    </row>
    <row r="469" spans="5:11" x14ac:dyDescent="0.35">
      <c r="E469" s="130"/>
      <c r="F469" s="131"/>
      <c r="G469" s="132"/>
      <c r="H469" s="133"/>
      <c r="I469" s="133"/>
      <c r="J469" s="107"/>
      <c r="K469" s="108"/>
    </row>
    <row r="470" spans="5:11" x14ac:dyDescent="0.35">
      <c r="E470" s="130"/>
      <c r="F470" s="131"/>
      <c r="G470" s="132"/>
      <c r="H470" s="133"/>
      <c r="I470" s="133"/>
      <c r="J470" s="107"/>
      <c r="K470" s="108"/>
    </row>
    <row r="471" spans="5:11" x14ac:dyDescent="0.35">
      <c r="E471" s="130"/>
      <c r="F471" s="131"/>
      <c r="G471" s="132"/>
      <c r="H471" s="133"/>
      <c r="I471" s="133"/>
      <c r="J471" s="107"/>
      <c r="K471" s="108"/>
    </row>
    <row r="472" spans="5:11" x14ac:dyDescent="0.35">
      <c r="E472" s="130"/>
      <c r="F472" s="131"/>
      <c r="G472" s="132"/>
      <c r="H472" s="133"/>
      <c r="I472" s="133"/>
      <c r="J472" s="107"/>
      <c r="K472" s="108"/>
    </row>
    <row r="473" spans="5:11" x14ac:dyDescent="0.35">
      <c r="E473" s="130"/>
      <c r="F473" s="131"/>
      <c r="G473" s="132"/>
      <c r="H473" s="133"/>
      <c r="I473" s="133"/>
      <c r="J473" s="107"/>
      <c r="K473" s="108"/>
    </row>
    <row r="474" spans="5:11" x14ac:dyDescent="0.35">
      <c r="E474" s="130"/>
      <c r="F474" s="131"/>
      <c r="G474" s="132"/>
      <c r="H474" s="133"/>
      <c r="I474" s="133"/>
      <c r="J474" s="107"/>
      <c r="K474" s="108"/>
    </row>
    <row r="475" spans="5:11" x14ac:dyDescent="0.35">
      <c r="E475" s="130"/>
      <c r="F475" s="131"/>
      <c r="G475" s="132"/>
      <c r="H475" s="133"/>
      <c r="I475" s="133"/>
      <c r="J475" s="107"/>
      <c r="K475" s="108"/>
    </row>
    <row r="476" spans="5:11" x14ac:dyDescent="0.35">
      <c r="E476" s="130"/>
      <c r="F476" s="131"/>
      <c r="G476" s="132"/>
      <c r="H476" s="133"/>
      <c r="I476" s="133"/>
      <c r="J476" s="107"/>
      <c r="K476" s="108"/>
    </row>
    <row r="477" spans="5:11" x14ac:dyDescent="0.35">
      <c r="E477" s="130"/>
      <c r="F477" s="131"/>
      <c r="G477" s="132"/>
      <c r="H477" s="133"/>
      <c r="I477" s="133"/>
      <c r="J477" s="107"/>
      <c r="K477" s="108"/>
    </row>
    <row r="478" spans="5:11" x14ac:dyDescent="0.35">
      <c r="E478" s="130"/>
      <c r="F478" s="131"/>
      <c r="G478" s="132"/>
      <c r="H478" s="133"/>
      <c r="I478" s="133"/>
      <c r="J478" s="107"/>
      <c r="K478" s="108"/>
    </row>
    <row r="479" spans="5:11" x14ac:dyDescent="0.35">
      <c r="E479" s="130"/>
      <c r="F479" s="131"/>
      <c r="G479" s="132"/>
      <c r="H479" s="133"/>
      <c r="I479" s="133"/>
      <c r="J479" s="107"/>
      <c r="K479" s="108"/>
    </row>
    <row r="480" spans="5:11" x14ac:dyDescent="0.35">
      <c r="E480" s="130"/>
      <c r="F480" s="131"/>
      <c r="G480" s="132"/>
      <c r="H480" s="133"/>
      <c r="I480" s="133"/>
      <c r="J480" s="107"/>
      <c r="K480" s="108"/>
    </row>
    <row r="481" spans="5:11" x14ac:dyDescent="0.35">
      <c r="E481" s="130"/>
      <c r="F481" s="131"/>
      <c r="G481" s="132"/>
      <c r="H481" s="133"/>
      <c r="I481" s="133"/>
      <c r="J481" s="107"/>
      <c r="K481" s="108"/>
    </row>
    <row r="482" spans="5:11" x14ac:dyDescent="0.35">
      <c r="E482" s="130"/>
      <c r="F482" s="131"/>
      <c r="G482" s="132"/>
      <c r="H482" s="133"/>
      <c r="I482" s="133"/>
      <c r="J482" s="107"/>
      <c r="K482" s="108"/>
    </row>
    <row r="483" spans="5:11" x14ac:dyDescent="0.35">
      <c r="E483" s="130"/>
      <c r="F483" s="131"/>
      <c r="G483" s="132"/>
      <c r="H483" s="133"/>
      <c r="I483" s="133"/>
      <c r="J483" s="107"/>
      <c r="K483" s="108"/>
    </row>
    <row r="484" spans="5:11" x14ac:dyDescent="0.35">
      <c r="E484" s="130"/>
      <c r="F484" s="131"/>
      <c r="G484" s="132"/>
      <c r="H484" s="133"/>
      <c r="I484" s="133"/>
      <c r="J484" s="107"/>
      <c r="K484" s="108"/>
    </row>
    <row r="485" spans="5:11" x14ac:dyDescent="0.35">
      <c r="E485" s="130"/>
      <c r="F485" s="131"/>
      <c r="G485" s="132"/>
      <c r="H485" s="133"/>
      <c r="I485" s="133"/>
      <c r="J485" s="107"/>
      <c r="K485" s="108"/>
    </row>
    <row r="486" spans="5:11" x14ac:dyDescent="0.35">
      <c r="E486" s="130"/>
      <c r="F486" s="131"/>
      <c r="G486" s="132"/>
      <c r="H486" s="133"/>
      <c r="I486" s="133"/>
      <c r="J486" s="107"/>
      <c r="K486" s="108"/>
    </row>
    <row r="487" spans="5:11" x14ac:dyDescent="0.35">
      <c r="E487" s="130"/>
      <c r="F487" s="131"/>
      <c r="G487" s="132"/>
      <c r="H487" s="133"/>
      <c r="I487" s="133"/>
      <c r="J487" s="107"/>
      <c r="K487" s="108"/>
    </row>
    <row r="488" spans="5:11" x14ac:dyDescent="0.35">
      <c r="E488" s="130"/>
      <c r="F488" s="131"/>
      <c r="G488" s="132"/>
      <c r="H488" s="133"/>
      <c r="I488" s="133"/>
      <c r="J488" s="107"/>
      <c r="K488" s="108"/>
    </row>
    <row r="489" spans="5:11" x14ac:dyDescent="0.35">
      <c r="E489" s="130"/>
      <c r="F489" s="131"/>
      <c r="G489" s="132"/>
      <c r="H489" s="133"/>
      <c r="I489" s="133"/>
      <c r="J489" s="107"/>
      <c r="K489" s="108"/>
    </row>
    <row r="490" spans="5:11" x14ac:dyDescent="0.35">
      <c r="E490" s="130"/>
      <c r="F490" s="131"/>
      <c r="G490" s="132"/>
      <c r="H490" s="133"/>
      <c r="I490" s="133"/>
      <c r="J490" s="107"/>
      <c r="K490" s="108"/>
    </row>
    <row r="491" spans="5:11" x14ac:dyDescent="0.35">
      <c r="E491" s="130"/>
      <c r="F491" s="131"/>
      <c r="G491" s="132"/>
      <c r="H491" s="133"/>
      <c r="I491" s="133"/>
      <c r="J491" s="107"/>
      <c r="K491" s="108"/>
    </row>
    <row r="492" spans="5:11" x14ac:dyDescent="0.35">
      <c r="E492" s="130"/>
      <c r="F492" s="131"/>
      <c r="G492" s="132"/>
      <c r="H492" s="133"/>
      <c r="I492" s="133"/>
      <c r="J492" s="107"/>
      <c r="K492" s="108"/>
    </row>
    <row r="493" spans="5:11" x14ac:dyDescent="0.35">
      <c r="E493" s="130"/>
      <c r="F493" s="131"/>
      <c r="G493" s="132"/>
      <c r="H493" s="133"/>
      <c r="I493" s="133"/>
      <c r="J493" s="107"/>
      <c r="K493" s="108"/>
    </row>
    <row r="494" spans="5:11" x14ac:dyDescent="0.35">
      <c r="E494" s="130"/>
      <c r="F494" s="131"/>
      <c r="G494" s="132"/>
      <c r="H494" s="133"/>
      <c r="I494" s="133"/>
      <c r="J494" s="107"/>
      <c r="K494" s="108"/>
    </row>
    <row r="495" spans="5:11" x14ac:dyDescent="0.35">
      <c r="E495" s="130"/>
      <c r="F495" s="131"/>
      <c r="G495" s="132"/>
      <c r="H495" s="133"/>
      <c r="I495" s="133"/>
      <c r="J495" s="107"/>
      <c r="K495" s="108"/>
    </row>
    <row r="496" spans="5:11" x14ac:dyDescent="0.35">
      <c r="E496" s="130"/>
      <c r="F496" s="131"/>
      <c r="G496" s="132"/>
      <c r="H496" s="133"/>
      <c r="I496" s="133"/>
      <c r="J496" s="107"/>
      <c r="K496" s="108"/>
    </row>
    <row r="497" spans="5:11" x14ac:dyDescent="0.35">
      <c r="E497" s="130"/>
      <c r="F497" s="131"/>
      <c r="G497" s="132"/>
      <c r="H497" s="133"/>
      <c r="I497" s="133"/>
      <c r="J497" s="107"/>
      <c r="K497" s="108"/>
    </row>
    <row r="498" spans="5:11" x14ac:dyDescent="0.35">
      <c r="E498" s="130"/>
      <c r="F498" s="131"/>
      <c r="G498" s="132"/>
      <c r="H498" s="133"/>
      <c r="I498" s="133"/>
      <c r="J498" s="107"/>
      <c r="K498" s="108"/>
    </row>
    <row r="499" spans="5:11" x14ac:dyDescent="0.35">
      <c r="E499" s="130"/>
      <c r="F499" s="131"/>
      <c r="G499" s="132"/>
      <c r="H499" s="133"/>
      <c r="I499" s="133"/>
      <c r="J499" s="107"/>
      <c r="K499" s="108"/>
    </row>
    <row r="500" spans="5:11" x14ac:dyDescent="0.35">
      <c r="E500" s="130"/>
      <c r="F500" s="131"/>
      <c r="G500" s="132"/>
      <c r="H500" s="133"/>
      <c r="I500" s="133"/>
      <c r="J500" s="107"/>
      <c r="K500" s="108"/>
    </row>
    <row r="501" spans="5:11" x14ac:dyDescent="0.35">
      <c r="E501" s="130"/>
      <c r="F501" s="131"/>
      <c r="G501" s="132"/>
      <c r="H501" s="133"/>
      <c r="I501" s="133"/>
      <c r="J501" s="107"/>
      <c r="K501" s="108"/>
    </row>
    <row r="502" spans="5:11" x14ac:dyDescent="0.35">
      <c r="E502" s="130"/>
      <c r="F502" s="131"/>
      <c r="G502" s="132"/>
      <c r="H502" s="133"/>
      <c r="I502" s="133"/>
      <c r="J502" s="107"/>
      <c r="K502" s="108"/>
    </row>
    <row r="503" spans="5:11" x14ac:dyDescent="0.35">
      <c r="E503" s="130"/>
      <c r="F503" s="131"/>
      <c r="G503" s="132"/>
      <c r="H503" s="133"/>
      <c r="I503" s="133"/>
      <c r="J503" s="107"/>
      <c r="K503" s="108"/>
    </row>
    <row r="504" spans="5:11" x14ac:dyDescent="0.35">
      <c r="E504" s="130"/>
      <c r="F504" s="131"/>
      <c r="G504" s="132"/>
      <c r="H504" s="133"/>
      <c r="I504" s="133"/>
      <c r="J504" s="107"/>
      <c r="K504" s="108"/>
    </row>
    <row r="505" spans="5:11" x14ac:dyDescent="0.35">
      <c r="E505" s="130"/>
      <c r="F505" s="131"/>
      <c r="G505" s="132"/>
      <c r="H505" s="133"/>
      <c r="I505" s="133"/>
      <c r="J505" s="107"/>
      <c r="K505" s="108"/>
    </row>
    <row r="506" spans="5:11" x14ac:dyDescent="0.35">
      <c r="E506" s="130"/>
      <c r="F506" s="131"/>
      <c r="G506" s="132"/>
      <c r="H506" s="133"/>
      <c r="I506" s="133"/>
      <c r="J506" s="107"/>
      <c r="K506" s="108"/>
    </row>
    <row r="507" spans="5:11" ht="15" thickBot="1" x14ac:dyDescent="0.4">
      <c r="E507" s="134"/>
      <c r="F507" s="135"/>
      <c r="G507" s="136"/>
      <c r="H507" s="137"/>
      <c r="I507" s="137"/>
      <c r="J507" s="109"/>
      <c r="K507" s="110"/>
    </row>
    <row r="508" spans="5:11" x14ac:dyDescent="0.35">
      <c r="E508" s="4"/>
      <c r="F508" s="4"/>
      <c r="G508" s="4"/>
      <c r="H508" s="5"/>
      <c r="I508" s="5"/>
      <c r="J508" s="4"/>
      <c r="K508" s="4"/>
    </row>
    <row r="509" spans="5:11" x14ac:dyDescent="0.35">
      <c r="E509" s="4"/>
      <c r="F509" s="4"/>
      <c r="G509" s="4"/>
      <c r="H509" s="5"/>
      <c r="I509" s="5"/>
      <c r="J509" s="4"/>
      <c r="K509" s="4"/>
    </row>
    <row r="510" spans="5:11" x14ac:dyDescent="0.35">
      <c r="E510" s="4"/>
      <c r="F510" s="4"/>
      <c r="G510" s="4"/>
      <c r="H510" s="5"/>
      <c r="I510" s="5"/>
      <c r="J510" s="4"/>
      <c r="K510" s="4"/>
    </row>
    <row r="511" spans="5:11" x14ac:dyDescent="0.35">
      <c r="E511" s="4"/>
      <c r="F511" s="4"/>
      <c r="G511" s="4"/>
      <c r="H511" s="5"/>
      <c r="I511" s="5"/>
      <c r="J511" s="4"/>
      <c r="K511" s="4"/>
    </row>
    <row r="512" spans="5:11" x14ac:dyDescent="0.35">
      <c r="E512" s="4"/>
      <c r="F512" s="4"/>
      <c r="G512" s="4"/>
      <c r="H512" s="5"/>
      <c r="I512" s="5"/>
      <c r="J512" s="4"/>
      <c r="K512" s="4"/>
    </row>
    <row r="513" spans="5:11" x14ac:dyDescent="0.35">
      <c r="E513" s="4"/>
      <c r="F513" s="4"/>
      <c r="G513" s="4"/>
      <c r="H513" s="5"/>
      <c r="I513" s="5"/>
      <c r="J513" s="4"/>
      <c r="K513" s="4"/>
    </row>
    <row r="514" spans="5:11" x14ac:dyDescent="0.35">
      <c r="E514" s="4"/>
      <c r="F514" s="4"/>
      <c r="G514" s="4"/>
      <c r="H514" s="5"/>
      <c r="I514" s="5"/>
      <c r="J514" s="4"/>
      <c r="K514" s="4"/>
    </row>
    <row r="515" spans="5:11" x14ac:dyDescent="0.35">
      <c r="E515" s="4"/>
      <c r="F515" s="4"/>
      <c r="G515" s="4"/>
      <c r="H515" s="5"/>
      <c r="I515" s="5"/>
      <c r="J515" s="4"/>
      <c r="K515" s="4"/>
    </row>
    <row r="516" spans="5:11" x14ac:dyDescent="0.35">
      <c r="E516" s="4"/>
      <c r="F516" s="4"/>
      <c r="G516" s="4"/>
      <c r="H516" s="5"/>
      <c r="I516" s="5"/>
      <c r="J516" s="4"/>
      <c r="K516" s="4"/>
    </row>
    <row r="517" spans="5:11" x14ac:dyDescent="0.35">
      <c r="E517" s="4"/>
      <c r="F517" s="4"/>
      <c r="G517" s="4"/>
      <c r="H517" s="5"/>
      <c r="I517" s="5"/>
      <c r="J517" s="4"/>
      <c r="K517" s="4"/>
    </row>
    <row r="518" spans="5:11" x14ac:dyDescent="0.35">
      <c r="E518" s="4"/>
      <c r="F518" s="4"/>
      <c r="G518" s="4"/>
      <c r="H518" s="5"/>
      <c r="I518" s="5"/>
      <c r="J518" s="4"/>
      <c r="K518" s="4"/>
    </row>
    <row r="519" spans="5:11" x14ac:dyDescent="0.35">
      <c r="E519" s="4"/>
      <c r="F519" s="4"/>
      <c r="G519" s="4"/>
      <c r="H519" s="5"/>
      <c r="I519" s="5"/>
      <c r="J519" s="4"/>
      <c r="K519" s="4"/>
    </row>
    <row r="520" spans="5:11" x14ac:dyDescent="0.35">
      <c r="E520" s="4"/>
      <c r="F520" s="4"/>
      <c r="G520" s="4"/>
      <c r="H520" s="5"/>
      <c r="I520" s="5"/>
      <c r="J520" s="4"/>
      <c r="K520" s="4"/>
    </row>
    <row r="521" spans="5:11" x14ac:dyDescent="0.35">
      <c r="E521" s="4"/>
      <c r="F521" s="4"/>
      <c r="G521" s="4"/>
      <c r="H521" s="5"/>
      <c r="I521" s="5"/>
      <c r="J521" s="4"/>
      <c r="K521" s="4"/>
    </row>
    <row r="522" spans="5:11" x14ac:dyDescent="0.35">
      <c r="E522" s="4"/>
      <c r="F522" s="4"/>
      <c r="G522" s="4"/>
      <c r="H522" s="5"/>
      <c r="I522" s="5"/>
      <c r="J522" s="4"/>
      <c r="K522" s="4"/>
    </row>
    <row r="523" spans="5:11" x14ac:dyDescent="0.35">
      <c r="E523" s="4"/>
      <c r="F523" s="4"/>
      <c r="G523" s="4"/>
      <c r="H523" s="5"/>
      <c r="I523" s="5"/>
      <c r="J523" s="4"/>
      <c r="K523" s="4"/>
    </row>
    <row r="524" spans="5:11" x14ac:dyDescent="0.35">
      <c r="E524" s="4"/>
      <c r="F524" s="4"/>
      <c r="G524" s="4"/>
      <c r="H524" s="5"/>
      <c r="I524" s="5"/>
      <c r="J524" s="4"/>
      <c r="K524" s="4"/>
    </row>
    <row r="525" spans="5:11" x14ac:dyDescent="0.35">
      <c r="E525" s="4"/>
      <c r="F525" s="4"/>
      <c r="G525" s="4"/>
      <c r="H525" s="5"/>
      <c r="I525" s="5"/>
      <c r="J525" s="4"/>
      <c r="K525" s="4"/>
    </row>
    <row r="526" spans="5:11" x14ac:dyDescent="0.35">
      <c r="E526" s="4"/>
      <c r="F526" s="4"/>
      <c r="G526" s="4"/>
      <c r="H526" s="5"/>
      <c r="I526" s="5"/>
      <c r="J526" s="4"/>
      <c r="K526" s="4"/>
    </row>
    <row r="527" spans="5:11" x14ac:dyDescent="0.35">
      <c r="E527" s="4"/>
      <c r="F527" s="4"/>
      <c r="G527" s="4"/>
      <c r="H527" s="5"/>
      <c r="I527" s="5"/>
      <c r="J527" s="4"/>
      <c r="K527" s="4"/>
    </row>
    <row r="528" spans="5:11" x14ac:dyDescent="0.35">
      <c r="E528" s="4"/>
      <c r="F528" s="4"/>
      <c r="G528" s="4"/>
      <c r="H528" s="5"/>
      <c r="I528" s="5"/>
      <c r="J528" s="4"/>
      <c r="K528" s="4"/>
    </row>
  </sheetData>
  <mergeCells count="6">
    <mergeCell ref="B7:D11"/>
    <mergeCell ref="B4:D4"/>
    <mergeCell ref="B3:D3"/>
    <mergeCell ref="E2:K2"/>
    <mergeCell ref="B5:D5"/>
    <mergeCell ref="B6:D6"/>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B1:Q527"/>
  <sheetViews>
    <sheetView zoomScale="80" zoomScaleNormal="80" workbookViewId="0">
      <selection activeCell="J3" sqref="J3:O6"/>
    </sheetView>
  </sheetViews>
  <sheetFormatPr defaultColWidth="9.1796875" defaultRowHeight="14.5" x14ac:dyDescent="0.35"/>
  <cols>
    <col min="1" max="1" width="5.26953125" style="158" customWidth="1"/>
    <col min="2" max="2" width="12.26953125" style="158" customWidth="1"/>
    <col min="3" max="3" width="12.26953125" style="159" customWidth="1"/>
    <col min="4" max="4" width="12.26953125" style="158" customWidth="1"/>
    <col min="5" max="5" width="33.7265625" style="160" customWidth="1"/>
    <col min="6" max="6" width="37.453125" style="160" customWidth="1"/>
    <col min="7" max="7" width="71.81640625" style="161" customWidth="1"/>
    <col min="8" max="8" width="68.453125" style="161" customWidth="1"/>
    <col min="9" max="9" width="39.54296875" style="160" customWidth="1"/>
    <col min="10" max="10" width="36.1796875" style="160" customWidth="1"/>
    <col min="11" max="11" width="48.54296875" style="160" customWidth="1"/>
    <col min="12" max="12" width="39.7265625" style="160" customWidth="1"/>
    <col min="13" max="13" width="47.7265625" style="160" customWidth="1"/>
    <col min="14" max="14" width="47.7265625" style="159" customWidth="1"/>
    <col min="15" max="15" width="78.453125" style="159" customWidth="1"/>
    <col min="16" max="16" width="19.1796875" style="158" customWidth="1"/>
    <col min="17" max="17" width="39.54296875" style="163" customWidth="1"/>
    <col min="18" max="18" width="23.7265625" style="158" customWidth="1"/>
    <col min="19" max="16384" width="9.1796875" style="158"/>
  </cols>
  <sheetData>
    <row r="1" spans="2:17" s="159" customFormat="1" ht="14.25" customHeight="1" thickBot="1" x14ac:dyDescent="0.4">
      <c r="B1" s="158"/>
      <c r="D1" s="158"/>
      <c r="E1" s="160"/>
      <c r="F1" s="160"/>
      <c r="G1" s="161"/>
      <c r="H1" s="161"/>
      <c r="I1" s="160"/>
      <c r="J1" s="160"/>
      <c r="K1" s="160"/>
      <c r="L1" s="160"/>
      <c r="M1" s="160"/>
      <c r="Q1" s="160"/>
    </row>
    <row r="2" spans="2:17" ht="15.75" customHeight="1" thickBot="1" x14ac:dyDescent="0.4">
      <c r="B2" s="61"/>
      <c r="C2" s="62"/>
      <c r="D2" s="61"/>
      <c r="E2" s="279" t="s">
        <v>92</v>
      </c>
      <c r="F2" s="280"/>
      <c r="G2" s="280"/>
      <c r="H2" s="280"/>
      <c r="I2" s="280"/>
      <c r="J2" s="280"/>
      <c r="K2" s="280"/>
      <c r="L2" s="280"/>
      <c r="M2" s="280"/>
      <c r="N2" s="280"/>
      <c r="O2" s="281"/>
      <c r="Q2" s="158"/>
    </row>
    <row r="3" spans="2:17" s="162" customFormat="1" ht="28.5" customHeight="1" thickBot="1" x14ac:dyDescent="0.4">
      <c r="B3" s="258" t="s">
        <v>64</v>
      </c>
      <c r="C3" s="259"/>
      <c r="D3" s="259"/>
      <c r="E3" s="166" t="s">
        <v>65</v>
      </c>
      <c r="F3" s="167" t="s">
        <v>93</v>
      </c>
      <c r="G3" s="167" t="s">
        <v>94</v>
      </c>
      <c r="H3" s="167" t="s">
        <v>95</v>
      </c>
      <c r="I3" s="167"/>
      <c r="J3" s="167" t="s">
        <v>96</v>
      </c>
      <c r="K3" s="167" t="s">
        <v>97</v>
      </c>
      <c r="L3" s="167" t="s">
        <v>98</v>
      </c>
      <c r="M3" s="167"/>
      <c r="N3" s="167"/>
      <c r="O3" s="168" t="s">
        <v>99</v>
      </c>
    </row>
    <row r="4" spans="2:17" s="163" customFormat="1" ht="131" customHeight="1" thickBot="1" x14ac:dyDescent="0.4">
      <c r="B4" s="255" t="s">
        <v>0</v>
      </c>
      <c r="C4" s="256"/>
      <c r="D4" s="257"/>
      <c r="E4" s="169" t="s">
        <v>72</v>
      </c>
      <c r="F4" s="170" t="s">
        <v>100</v>
      </c>
      <c r="G4" s="170" t="s">
        <v>94</v>
      </c>
      <c r="H4" s="170" t="s">
        <v>95</v>
      </c>
      <c r="I4" s="170" t="s">
        <v>101</v>
      </c>
      <c r="J4" s="170" t="s">
        <v>102</v>
      </c>
      <c r="K4" s="170" t="s">
        <v>103</v>
      </c>
      <c r="L4" s="170" t="s">
        <v>104</v>
      </c>
      <c r="M4" s="170" t="s">
        <v>105</v>
      </c>
      <c r="N4" s="170" t="s">
        <v>106</v>
      </c>
      <c r="O4" s="171" t="s">
        <v>107</v>
      </c>
    </row>
    <row r="5" spans="2:17" ht="66.75" customHeight="1" thickBot="1" x14ac:dyDescent="0.4">
      <c r="B5" s="282" t="s">
        <v>2</v>
      </c>
      <c r="C5" s="283"/>
      <c r="D5" s="283"/>
      <c r="E5" s="172" t="s">
        <v>108</v>
      </c>
      <c r="F5" s="173" t="s">
        <v>7420</v>
      </c>
      <c r="G5" s="173" t="s">
        <v>109</v>
      </c>
      <c r="H5" s="173" t="s">
        <v>110</v>
      </c>
      <c r="I5" s="173" t="s">
        <v>111</v>
      </c>
      <c r="J5" s="173" t="s">
        <v>112</v>
      </c>
      <c r="K5" s="173" t="s">
        <v>113</v>
      </c>
      <c r="L5" s="173" t="s">
        <v>114</v>
      </c>
      <c r="M5" s="173" t="s">
        <v>115</v>
      </c>
      <c r="N5" s="173" t="s">
        <v>116</v>
      </c>
      <c r="O5" s="174" t="s">
        <v>117</v>
      </c>
      <c r="Q5" s="158"/>
    </row>
    <row r="6" spans="2:17" ht="15" thickBot="1" x14ac:dyDescent="0.4">
      <c r="B6" s="268" t="s">
        <v>3</v>
      </c>
      <c r="C6" s="269"/>
      <c r="D6" s="270"/>
      <c r="E6" s="175" t="s">
        <v>85</v>
      </c>
      <c r="F6" s="76" t="s">
        <v>85</v>
      </c>
      <c r="G6" s="76" t="s">
        <v>118</v>
      </c>
      <c r="H6" s="76" t="s">
        <v>118</v>
      </c>
      <c r="I6" s="176" t="s">
        <v>44</v>
      </c>
      <c r="J6" s="176" t="s">
        <v>44</v>
      </c>
      <c r="K6" s="176" t="s">
        <v>119</v>
      </c>
      <c r="L6" s="176" t="s">
        <v>44</v>
      </c>
      <c r="M6" s="176" t="s">
        <v>44</v>
      </c>
      <c r="N6" s="176" t="s">
        <v>44</v>
      </c>
      <c r="O6" s="177" t="s">
        <v>44</v>
      </c>
      <c r="Q6" s="158"/>
    </row>
    <row r="7" spans="2:17" ht="30.75" customHeight="1" x14ac:dyDescent="0.35">
      <c r="B7" s="271" t="s">
        <v>4</v>
      </c>
      <c r="C7" s="249"/>
      <c r="D7" s="272"/>
      <c r="E7" s="77" t="s">
        <v>120</v>
      </c>
      <c r="F7" s="78" t="s">
        <v>121</v>
      </c>
      <c r="G7" s="79" t="s">
        <v>122</v>
      </c>
      <c r="H7" s="78" t="s">
        <v>123</v>
      </c>
      <c r="I7" s="178" t="s">
        <v>124</v>
      </c>
      <c r="J7" s="178" t="s">
        <v>47</v>
      </c>
      <c r="K7" s="79">
        <v>41051</v>
      </c>
      <c r="L7" s="178"/>
      <c r="M7" s="178"/>
      <c r="N7" s="178"/>
      <c r="O7" s="179"/>
      <c r="Q7" s="158"/>
    </row>
    <row r="8" spans="2:17" ht="30.75" hidden="1" customHeight="1" x14ac:dyDescent="0.35">
      <c r="B8" s="273"/>
      <c r="C8" s="274"/>
      <c r="D8" s="275"/>
      <c r="E8" s="80" t="s">
        <v>125</v>
      </c>
      <c r="F8" s="217" t="s">
        <v>126</v>
      </c>
      <c r="G8" s="219" t="s">
        <v>127</v>
      </c>
      <c r="H8" s="217" t="s">
        <v>128</v>
      </c>
      <c r="I8" s="180" t="s">
        <v>124</v>
      </c>
      <c r="J8" s="180" t="s">
        <v>47</v>
      </c>
      <c r="K8" s="219">
        <v>43024</v>
      </c>
      <c r="L8" s="180"/>
      <c r="M8" s="217"/>
      <c r="N8" s="180"/>
      <c r="O8" s="181"/>
      <c r="Q8" s="158"/>
    </row>
    <row r="9" spans="2:17" ht="30.75" customHeight="1" x14ac:dyDescent="0.35">
      <c r="B9" s="273"/>
      <c r="C9" s="274"/>
      <c r="D9" s="275"/>
      <c r="E9" s="80" t="s">
        <v>125</v>
      </c>
      <c r="F9" s="217" t="s">
        <v>126</v>
      </c>
      <c r="G9" s="219" t="s">
        <v>130</v>
      </c>
      <c r="H9" s="217" t="s">
        <v>131</v>
      </c>
      <c r="I9" s="180" t="s">
        <v>132</v>
      </c>
      <c r="J9" s="180" t="s">
        <v>47</v>
      </c>
      <c r="K9" s="219">
        <v>43024</v>
      </c>
      <c r="L9" s="180" t="s">
        <v>133</v>
      </c>
      <c r="M9" s="217" t="s">
        <v>129</v>
      </c>
      <c r="N9" s="180" t="s">
        <v>135</v>
      </c>
      <c r="O9" s="231" t="s">
        <v>7423</v>
      </c>
      <c r="Q9" s="158"/>
    </row>
    <row r="10" spans="2:17" ht="30.75" customHeight="1" thickBot="1" x14ac:dyDescent="0.4">
      <c r="B10" s="276"/>
      <c r="C10" s="277"/>
      <c r="D10" s="278"/>
      <c r="E10" s="182" t="s">
        <v>120</v>
      </c>
      <c r="F10" s="183" t="s">
        <v>129</v>
      </c>
      <c r="G10" s="184" t="s">
        <v>136</v>
      </c>
      <c r="H10" s="183" t="s">
        <v>137</v>
      </c>
      <c r="I10" s="185" t="s">
        <v>132</v>
      </c>
      <c r="J10" s="186" t="s">
        <v>47</v>
      </c>
      <c r="K10" s="184">
        <v>41051</v>
      </c>
      <c r="L10" s="186"/>
      <c r="M10" s="187"/>
      <c r="N10" s="186"/>
      <c r="O10" s="230"/>
      <c r="Q10" s="158"/>
    </row>
    <row r="11" spans="2:17" ht="31.5" customHeight="1" x14ac:dyDescent="0.35">
      <c r="E11" s="142"/>
      <c r="F11" s="143"/>
      <c r="G11" s="154"/>
      <c r="H11" s="154"/>
      <c r="I11" s="143"/>
      <c r="J11" s="143"/>
      <c r="K11" s="143"/>
      <c r="L11" s="143"/>
      <c r="M11" s="138"/>
      <c r="N11" s="138"/>
      <c r="O11" s="144"/>
      <c r="Q11" s="158"/>
    </row>
    <row r="12" spans="2:17" ht="31.5" customHeight="1" x14ac:dyDescent="0.35">
      <c r="E12" s="145"/>
      <c r="F12" s="146"/>
      <c r="G12" s="155"/>
      <c r="H12" s="155"/>
      <c r="I12" s="146"/>
      <c r="J12" s="146"/>
      <c r="K12" s="146"/>
      <c r="L12" s="146"/>
      <c r="M12" s="133"/>
      <c r="N12" s="146"/>
      <c r="O12" s="147"/>
      <c r="Q12" s="158"/>
    </row>
    <row r="13" spans="2:17" ht="31.5" customHeight="1" x14ac:dyDescent="0.35">
      <c r="E13" s="145"/>
      <c r="F13" s="146"/>
      <c r="G13" s="155"/>
      <c r="H13" s="155"/>
      <c r="I13" s="146"/>
      <c r="J13" s="146"/>
      <c r="K13" s="146"/>
      <c r="L13" s="146"/>
      <c r="M13" s="133"/>
      <c r="N13" s="133"/>
      <c r="O13" s="147"/>
      <c r="Q13" s="158"/>
    </row>
    <row r="14" spans="2:17" ht="31.5" customHeight="1" x14ac:dyDescent="0.35">
      <c r="E14" s="145"/>
      <c r="F14" s="146"/>
      <c r="G14" s="155"/>
      <c r="H14" s="155"/>
      <c r="I14" s="146"/>
      <c r="J14" s="146"/>
      <c r="K14" s="146"/>
      <c r="L14" s="146"/>
      <c r="M14" s="133"/>
      <c r="N14" s="133"/>
      <c r="O14" s="147"/>
      <c r="Q14" s="158"/>
    </row>
    <row r="15" spans="2:17" ht="31.5" customHeight="1" x14ac:dyDescent="0.35">
      <c r="E15" s="148"/>
      <c r="F15" s="146"/>
      <c r="G15" s="155"/>
      <c r="H15" s="155"/>
      <c r="I15" s="146"/>
      <c r="J15" s="146"/>
      <c r="K15" s="146"/>
      <c r="L15" s="146"/>
      <c r="M15" s="133"/>
      <c r="N15" s="139"/>
      <c r="O15" s="140"/>
      <c r="Q15" s="158"/>
    </row>
    <row r="16" spans="2:17" ht="31.5" customHeight="1" x14ac:dyDescent="0.35">
      <c r="E16" s="145"/>
      <c r="F16" s="146"/>
      <c r="G16" s="155"/>
      <c r="H16" s="155"/>
      <c r="I16" s="146"/>
      <c r="J16" s="146"/>
      <c r="K16" s="146"/>
      <c r="L16" s="146"/>
      <c r="M16" s="133"/>
      <c r="N16" s="133"/>
      <c r="O16" s="147"/>
      <c r="Q16" s="158"/>
    </row>
    <row r="17" spans="5:17" ht="31.5" customHeight="1" x14ac:dyDescent="0.35">
      <c r="E17" s="145"/>
      <c r="F17" s="146"/>
      <c r="G17" s="155"/>
      <c r="H17" s="155"/>
      <c r="I17" s="146"/>
      <c r="J17" s="146"/>
      <c r="K17" s="146"/>
      <c r="L17" s="146"/>
      <c r="M17" s="133"/>
      <c r="N17" s="133"/>
      <c r="O17" s="147"/>
      <c r="Q17" s="158"/>
    </row>
    <row r="18" spans="5:17" ht="31.5" customHeight="1" x14ac:dyDescent="0.35">
      <c r="E18" s="145"/>
      <c r="F18" s="146"/>
      <c r="G18" s="155"/>
      <c r="H18" s="155"/>
      <c r="I18" s="146"/>
      <c r="J18" s="146"/>
      <c r="K18" s="146"/>
      <c r="L18" s="146"/>
      <c r="M18" s="133"/>
      <c r="N18" s="133"/>
      <c r="O18" s="147"/>
      <c r="Q18" s="158"/>
    </row>
    <row r="19" spans="5:17" ht="31.5" customHeight="1" x14ac:dyDescent="0.35">
      <c r="E19" s="145"/>
      <c r="F19" s="146"/>
      <c r="G19" s="155"/>
      <c r="H19" s="155"/>
      <c r="I19" s="146"/>
      <c r="J19" s="146"/>
      <c r="K19" s="146"/>
      <c r="L19" s="146"/>
      <c r="M19" s="133"/>
      <c r="N19" s="139"/>
      <c r="O19" s="140"/>
      <c r="Q19" s="158"/>
    </row>
    <row r="20" spans="5:17" ht="31.5" customHeight="1" x14ac:dyDescent="0.35">
      <c r="E20" s="145"/>
      <c r="F20" s="146"/>
      <c r="G20" s="155"/>
      <c r="H20" s="155"/>
      <c r="I20" s="146"/>
      <c r="J20" s="146"/>
      <c r="K20" s="146"/>
      <c r="L20" s="146"/>
      <c r="M20" s="133"/>
      <c r="N20" s="133"/>
      <c r="O20" s="147"/>
      <c r="Q20" s="158"/>
    </row>
    <row r="21" spans="5:17" ht="31.5" customHeight="1" x14ac:dyDescent="0.35">
      <c r="E21" s="145"/>
      <c r="F21" s="146"/>
      <c r="G21" s="155"/>
      <c r="H21" s="155"/>
      <c r="I21" s="146"/>
      <c r="J21" s="146"/>
      <c r="K21" s="146"/>
      <c r="L21" s="146"/>
      <c r="M21" s="133"/>
      <c r="N21" s="133"/>
      <c r="O21" s="147"/>
      <c r="Q21" s="158"/>
    </row>
    <row r="22" spans="5:17" ht="31.5" customHeight="1" x14ac:dyDescent="0.35">
      <c r="E22" s="145"/>
      <c r="F22" s="146"/>
      <c r="G22" s="155"/>
      <c r="H22" s="155"/>
      <c r="I22" s="146"/>
      <c r="J22" s="146"/>
      <c r="K22" s="146"/>
      <c r="L22" s="146"/>
      <c r="M22" s="133"/>
      <c r="N22" s="133"/>
      <c r="O22" s="147"/>
      <c r="Q22" s="158"/>
    </row>
    <row r="23" spans="5:17" ht="31.5" customHeight="1" x14ac:dyDescent="0.35">
      <c r="E23" s="145"/>
      <c r="F23" s="146"/>
      <c r="G23" s="155"/>
      <c r="H23" s="155"/>
      <c r="I23" s="146"/>
      <c r="J23" s="146"/>
      <c r="K23" s="146"/>
      <c r="L23" s="146"/>
      <c r="M23" s="133"/>
      <c r="N23" s="139"/>
      <c r="O23" s="140"/>
      <c r="Q23" s="158"/>
    </row>
    <row r="24" spans="5:17" ht="31.5" customHeight="1" x14ac:dyDescent="0.35">
      <c r="E24" s="145"/>
      <c r="F24" s="146"/>
      <c r="G24" s="155"/>
      <c r="H24" s="155"/>
      <c r="I24" s="146"/>
      <c r="J24" s="146"/>
      <c r="K24" s="146"/>
      <c r="L24" s="146"/>
      <c r="M24" s="133"/>
      <c r="N24" s="133"/>
      <c r="O24" s="147"/>
      <c r="Q24" s="158"/>
    </row>
    <row r="25" spans="5:17" ht="31.5" customHeight="1" x14ac:dyDescent="0.35">
      <c r="E25" s="145"/>
      <c r="F25" s="146"/>
      <c r="G25" s="155"/>
      <c r="H25" s="155"/>
      <c r="I25" s="146"/>
      <c r="J25" s="146"/>
      <c r="K25" s="146"/>
      <c r="L25" s="146"/>
      <c r="M25" s="133"/>
      <c r="N25" s="133"/>
      <c r="O25" s="147"/>
      <c r="Q25" s="158"/>
    </row>
    <row r="26" spans="5:17" ht="31.5" customHeight="1" x14ac:dyDescent="0.35">
      <c r="E26" s="145"/>
      <c r="F26" s="146"/>
      <c r="G26" s="155"/>
      <c r="H26" s="155"/>
      <c r="I26" s="146"/>
      <c r="J26" s="146"/>
      <c r="K26" s="146"/>
      <c r="L26" s="146"/>
      <c r="M26" s="133"/>
      <c r="N26" s="133"/>
      <c r="O26" s="147"/>
      <c r="Q26" s="158"/>
    </row>
    <row r="27" spans="5:17" ht="31.5" customHeight="1" x14ac:dyDescent="0.35">
      <c r="E27" s="145"/>
      <c r="F27" s="146"/>
      <c r="G27" s="155"/>
      <c r="H27" s="155"/>
      <c r="I27" s="146"/>
      <c r="J27" s="146"/>
      <c r="K27" s="146"/>
      <c r="L27" s="146"/>
      <c r="M27" s="133"/>
      <c r="N27" s="139"/>
      <c r="O27" s="140"/>
      <c r="Q27" s="158"/>
    </row>
    <row r="28" spans="5:17" ht="31.5" customHeight="1" x14ac:dyDescent="0.35">
      <c r="E28" s="145"/>
      <c r="F28" s="146"/>
      <c r="G28" s="155"/>
      <c r="H28" s="155"/>
      <c r="I28" s="146"/>
      <c r="J28" s="146"/>
      <c r="K28" s="146"/>
      <c r="L28" s="146"/>
      <c r="M28" s="133"/>
      <c r="N28" s="133"/>
      <c r="O28" s="147"/>
      <c r="Q28" s="158"/>
    </row>
    <row r="29" spans="5:17" ht="31.5" customHeight="1" x14ac:dyDescent="0.35">
      <c r="E29" s="145"/>
      <c r="F29" s="146"/>
      <c r="G29" s="155"/>
      <c r="H29" s="155"/>
      <c r="I29" s="146"/>
      <c r="J29" s="146"/>
      <c r="K29" s="146"/>
      <c r="L29" s="146"/>
      <c r="M29" s="133"/>
      <c r="N29" s="133"/>
      <c r="O29" s="147"/>
      <c r="Q29" s="158"/>
    </row>
    <row r="30" spans="5:17" ht="31.5" customHeight="1" x14ac:dyDescent="0.35">
      <c r="E30" s="145"/>
      <c r="F30" s="146"/>
      <c r="G30" s="155"/>
      <c r="H30" s="155"/>
      <c r="I30" s="146"/>
      <c r="J30" s="146"/>
      <c r="K30" s="146"/>
      <c r="L30" s="146"/>
      <c r="M30" s="133"/>
      <c r="N30" s="133"/>
      <c r="O30" s="147"/>
      <c r="Q30" s="158"/>
    </row>
    <row r="31" spans="5:17" ht="31.5" customHeight="1" x14ac:dyDescent="0.35">
      <c r="E31" s="145"/>
      <c r="F31" s="146"/>
      <c r="G31" s="155"/>
      <c r="H31" s="155"/>
      <c r="I31" s="146"/>
      <c r="J31" s="146"/>
      <c r="K31" s="146"/>
      <c r="L31" s="146"/>
      <c r="M31" s="133"/>
      <c r="N31" s="139"/>
      <c r="O31" s="140"/>
      <c r="Q31" s="158"/>
    </row>
    <row r="32" spans="5:17" ht="31.5" customHeight="1" x14ac:dyDescent="0.35">
      <c r="E32" s="145"/>
      <c r="F32" s="146"/>
      <c r="G32" s="155"/>
      <c r="H32" s="155"/>
      <c r="I32" s="146"/>
      <c r="J32" s="146"/>
      <c r="K32" s="146"/>
      <c r="L32" s="146"/>
      <c r="M32" s="133"/>
      <c r="N32" s="133"/>
      <c r="O32" s="147"/>
      <c r="Q32" s="158"/>
    </row>
    <row r="33" spans="5:17" ht="31.5" customHeight="1" x14ac:dyDescent="0.35">
      <c r="E33" s="149"/>
      <c r="F33" s="133"/>
      <c r="G33" s="155"/>
      <c r="H33" s="155"/>
      <c r="I33" s="146"/>
      <c r="J33" s="133"/>
      <c r="K33" s="133"/>
      <c r="L33" s="133"/>
      <c r="M33" s="133"/>
      <c r="N33" s="133"/>
      <c r="O33" s="147"/>
      <c r="Q33" s="158"/>
    </row>
    <row r="34" spans="5:17" ht="31.5" customHeight="1" x14ac:dyDescent="0.35">
      <c r="E34" s="149"/>
      <c r="F34" s="133"/>
      <c r="G34" s="155"/>
      <c r="H34" s="155"/>
      <c r="I34" s="146"/>
      <c r="J34" s="133"/>
      <c r="K34" s="133"/>
      <c r="L34" s="133"/>
      <c r="M34" s="133"/>
      <c r="N34" s="133"/>
      <c r="O34" s="147"/>
      <c r="Q34" s="158"/>
    </row>
    <row r="35" spans="5:17" ht="31.5" customHeight="1" x14ac:dyDescent="0.35">
      <c r="E35" s="149"/>
      <c r="F35" s="133"/>
      <c r="G35" s="155"/>
      <c r="H35" s="155"/>
      <c r="I35" s="146"/>
      <c r="J35" s="133"/>
      <c r="K35" s="139"/>
      <c r="L35" s="139"/>
      <c r="M35" s="133"/>
      <c r="N35" s="139"/>
      <c r="O35" s="140"/>
      <c r="Q35" s="158"/>
    </row>
    <row r="36" spans="5:17" ht="31.5" customHeight="1" x14ac:dyDescent="0.35">
      <c r="E36" s="149"/>
      <c r="F36" s="133"/>
      <c r="G36" s="155"/>
      <c r="H36" s="155"/>
      <c r="I36" s="146"/>
      <c r="J36" s="133"/>
      <c r="K36" s="133"/>
      <c r="L36" s="133"/>
      <c r="M36" s="133"/>
      <c r="N36" s="133"/>
      <c r="O36" s="147"/>
      <c r="Q36" s="158"/>
    </row>
    <row r="37" spans="5:17" ht="31.5" customHeight="1" x14ac:dyDescent="0.35">
      <c r="E37" s="149"/>
      <c r="F37" s="133"/>
      <c r="G37" s="155"/>
      <c r="H37" s="155"/>
      <c r="I37" s="146"/>
      <c r="J37" s="133"/>
      <c r="K37" s="133"/>
      <c r="L37" s="133"/>
      <c r="M37" s="133"/>
      <c r="N37" s="133"/>
      <c r="O37" s="147"/>
      <c r="Q37" s="158"/>
    </row>
    <row r="38" spans="5:17" ht="31.5" customHeight="1" x14ac:dyDescent="0.35">
      <c r="E38" s="149"/>
      <c r="F38" s="133"/>
      <c r="G38" s="155"/>
      <c r="H38" s="155"/>
      <c r="I38" s="146"/>
      <c r="J38" s="133"/>
      <c r="K38" s="133"/>
      <c r="L38" s="133"/>
      <c r="M38" s="133"/>
      <c r="N38" s="133"/>
      <c r="O38" s="147"/>
      <c r="Q38" s="158"/>
    </row>
    <row r="39" spans="5:17" ht="31.5" customHeight="1" x14ac:dyDescent="0.35">
      <c r="E39" s="149"/>
      <c r="F39" s="133"/>
      <c r="G39" s="155"/>
      <c r="H39" s="155"/>
      <c r="I39" s="146"/>
      <c r="J39" s="133"/>
      <c r="K39" s="139"/>
      <c r="L39" s="139"/>
      <c r="M39" s="133"/>
      <c r="N39" s="139"/>
      <c r="O39" s="140"/>
      <c r="Q39" s="158"/>
    </row>
    <row r="40" spans="5:17" ht="31.5" customHeight="1" x14ac:dyDescent="0.35">
      <c r="E40" s="149"/>
      <c r="F40" s="133"/>
      <c r="G40" s="155"/>
      <c r="H40" s="155"/>
      <c r="I40" s="146"/>
      <c r="J40" s="133"/>
      <c r="K40" s="133"/>
      <c r="L40" s="133"/>
      <c r="M40" s="133"/>
      <c r="N40" s="133"/>
      <c r="O40" s="147"/>
      <c r="Q40" s="158"/>
    </row>
    <row r="41" spans="5:17" ht="31.5" customHeight="1" x14ac:dyDescent="0.35">
      <c r="E41" s="149"/>
      <c r="F41" s="133"/>
      <c r="G41" s="155"/>
      <c r="H41" s="155"/>
      <c r="I41" s="146"/>
      <c r="J41" s="133"/>
      <c r="K41" s="133"/>
      <c r="L41" s="133"/>
      <c r="M41" s="133"/>
      <c r="N41" s="133"/>
      <c r="O41" s="147"/>
      <c r="Q41" s="158"/>
    </row>
    <row r="42" spans="5:17" ht="31.5" customHeight="1" x14ac:dyDescent="0.35">
      <c r="E42" s="149"/>
      <c r="F42" s="133"/>
      <c r="G42" s="155"/>
      <c r="H42" s="155"/>
      <c r="I42" s="146"/>
      <c r="J42" s="133"/>
      <c r="K42" s="133"/>
      <c r="L42" s="133"/>
      <c r="M42" s="133"/>
      <c r="N42" s="133"/>
      <c r="O42" s="147"/>
      <c r="Q42" s="158"/>
    </row>
    <row r="43" spans="5:17" ht="31.5" customHeight="1" x14ac:dyDescent="0.35">
      <c r="E43" s="149"/>
      <c r="F43" s="133"/>
      <c r="G43" s="155"/>
      <c r="H43" s="155"/>
      <c r="I43" s="146"/>
      <c r="J43" s="133"/>
      <c r="K43" s="139"/>
      <c r="L43" s="139"/>
      <c r="M43" s="133"/>
      <c r="N43" s="139"/>
      <c r="O43" s="140"/>
      <c r="Q43" s="158"/>
    </row>
    <row r="44" spans="5:17" ht="31.5" customHeight="1" x14ac:dyDescent="0.35">
      <c r="E44" s="149"/>
      <c r="F44" s="133"/>
      <c r="G44" s="155"/>
      <c r="H44" s="155"/>
      <c r="I44" s="146"/>
      <c r="J44" s="133"/>
      <c r="K44" s="133"/>
      <c r="L44" s="133"/>
      <c r="M44" s="133"/>
      <c r="N44" s="133"/>
      <c r="O44" s="147"/>
      <c r="Q44" s="158"/>
    </row>
    <row r="45" spans="5:17" ht="31.5" customHeight="1" x14ac:dyDescent="0.35">
      <c r="E45" s="149"/>
      <c r="F45" s="133"/>
      <c r="G45" s="155"/>
      <c r="H45" s="155"/>
      <c r="I45" s="146"/>
      <c r="J45" s="133"/>
      <c r="K45" s="133"/>
      <c r="L45" s="133"/>
      <c r="M45" s="133"/>
      <c r="N45" s="133"/>
      <c r="O45" s="147"/>
      <c r="Q45" s="158"/>
    </row>
    <row r="46" spans="5:17" ht="31.5" customHeight="1" x14ac:dyDescent="0.35">
      <c r="E46" s="149"/>
      <c r="F46" s="133"/>
      <c r="G46" s="155"/>
      <c r="H46" s="155"/>
      <c r="I46" s="146"/>
      <c r="J46" s="133"/>
      <c r="K46" s="133"/>
      <c r="L46" s="133"/>
      <c r="M46" s="133"/>
      <c r="N46" s="133"/>
      <c r="O46" s="147"/>
      <c r="Q46" s="158"/>
    </row>
    <row r="47" spans="5:17" ht="31.5" customHeight="1" x14ac:dyDescent="0.35">
      <c r="E47" s="149"/>
      <c r="F47" s="133"/>
      <c r="G47" s="155"/>
      <c r="H47" s="155"/>
      <c r="I47" s="146"/>
      <c r="J47" s="133"/>
      <c r="K47" s="139"/>
      <c r="L47" s="139"/>
      <c r="M47" s="133"/>
      <c r="N47" s="139"/>
      <c r="O47" s="140"/>
      <c r="Q47" s="158"/>
    </row>
    <row r="48" spans="5:17" ht="31.5" customHeight="1" x14ac:dyDescent="0.35">
      <c r="E48" s="149"/>
      <c r="F48" s="133"/>
      <c r="G48" s="155"/>
      <c r="H48" s="155"/>
      <c r="I48" s="146"/>
      <c r="J48" s="133"/>
      <c r="K48" s="133"/>
      <c r="L48" s="133"/>
      <c r="M48" s="133"/>
      <c r="N48" s="133"/>
      <c r="O48" s="147"/>
      <c r="Q48" s="158"/>
    </row>
    <row r="49" spans="5:17" ht="31.5" customHeight="1" x14ac:dyDescent="0.35">
      <c r="E49" s="149"/>
      <c r="F49" s="133"/>
      <c r="G49" s="155"/>
      <c r="H49" s="155"/>
      <c r="I49" s="146"/>
      <c r="J49" s="133"/>
      <c r="K49" s="133"/>
      <c r="L49" s="133"/>
      <c r="M49" s="133"/>
      <c r="N49" s="133"/>
      <c r="O49" s="147"/>
      <c r="Q49" s="158"/>
    </row>
    <row r="50" spans="5:17" ht="31.5" customHeight="1" x14ac:dyDescent="0.35">
      <c r="E50" s="149"/>
      <c r="F50" s="133"/>
      <c r="G50" s="155"/>
      <c r="H50" s="155"/>
      <c r="I50" s="146"/>
      <c r="J50" s="133"/>
      <c r="K50" s="133"/>
      <c r="L50" s="133"/>
      <c r="M50" s="133"/>
      <c r="N50" s="133"/>
      <c r="O50" s="147"/>
      <c r="Q50" s="158"/>
    </row>
    <row r="51" spans="5:17" ht="31.5" customHeight="1" x14ac:dyDescent="0.35">
      <c r="E51" s="149"/>
      <c r="F51" s="133"/>
      <c r="G51" s="155"/>
      <c r="H51" s="155"/>
      <c r="I51" s="146"/>
      <c r="J51" s="133"/>
      <c r="K51" s="139"/>
      <c r="L51" s="139"/>
      <c r="M51" s="133"/>
      <c r="N51" s="139"/>
      <c r="O51" s="140"/>
      <c r="Q51" s="158"/>
    </row>
    <row r="52" spans="5:17" ht="31.5" customHeight="1" x14ac:dyDescent="0.35">
      <c r="E52" s="149"/>
      <c r="F52" s="133"/>
      <c r="G52" s="155"/>
      <c r="H52" s="155"/>
      <c r="I52" s="146"/>
      <c r="J52" s="133"/>
      <c r="K52" s="133"/>
      <c r="L52" s="133"/>
      <c r="M52" s="133"/>
      <c r="N52" s="133"/>
      <c r="O52" s="147"/>
      <c r="Q52" s="158"/>
    </row>
    <row r="53" spans="5:17" ht="31.5" customHeight="1" x14ac:dyDescent="0.35">
      <c r="E53" s="149"/>
      <c r="F53" s="133"/>
      <c r="G53" s="155"/>
      <c r="H53" s="155"/>
      <c r="I53" s="146"/>
      <c r="J53" s="133"/>
      <c r="K53" s="133"/>
      <c r="L53" s="133"/>
      <c r="M53" s="133"/>
      <c r="N53" s="133"/>
      <c r="O53" s="147"/>
      <c r="Q53" s="158"/>
    </row>
    <row r="54" spans="5:17" ht="31.5" customHeight="1" x14ac:dyDescent="0.35">
      <c r="E54" s="149"/>
      <c r="F54" s="133"/>
      <c r="G54" s="155"/>
      <c r="H54" s="155"/>
      <c r="I54" s="146"/>
      <c r="J54" s="133"/>
      <c r="K54" s="133"/>
      <c r="L54" s="133"/>
      <c r="M54" s="133"/>
      <c r="N54" s="133"/>
      <c r="O54" s="147"/>
      <c r="Q54" s="158"/>
    </row>
    <row r="55" spans="5:17" ht="31.5" customHeight="1" x14ac:dyDescent="0.35">
      <c r="E55" s="149"/>
      <c r="F55" s="133"/>
      <c r="G55" s="155"/>
      <c r="H55" s="155"/>
      <c r="I55" s="146"/>
      <c r="J55" s="133"/>
      <c r="K55" s="139"/>
      <c r="L55" s="139"/>
      <c r="M55" s="133"/>
      <c r="N55" s="139"/>
      <c r="O55" s="140"/>
      <c r="Q55" s="158"/>
    </row>
    <row r="56" spans="5:17" ht="31.5" customHeight="1" x14ac:dyDescent="0.35">
      <c r="E56" s="149"/>
      <c r="F56" s="133"/>
      <c r="G56" s="155"/>
      <c r="H56" s="155"/>
      <c r="I56" s="146"/>
      <c r="J56" s="133"/>
      <c r="K56" s="133"/>
      <c r="L56" s="133"/>
      <c r="M56" s="133"/>
      <c r="N56" s="133"/>
      <c r="O56" s="147"/>
      <c r="Q56" s="158"/>
    </row>
    <row r="57" spans="5:17" ht="31.5" customHeight="1" x14ac:dyDescent="0.35">
      <c r="E57" s="149"/>
      <c r="F57" s="133"/>
      <c r="G57" s="155"/>
      <c r="H57" s="155"/>
      <c r="I57" s="146"/>
      <c r="J57" s="133"/>
      <c r="K57" s="133"/>
      <c r="L57" s="133"/>
      <c r="M57" s="133"/>
      <c r="N57" s="133"/>
      <c r="O57" s="147"/>
      <c r="Q57" s="158"/>
    </row>
    <row r="58" spans="5:17" ht="31.5" customHeight="1" x14ac:dyDescent="0.35">
      <c r="E58" s="149"/>
      <c r="F58" s="133"/>
      <c r="G58" s="155"/>
      <c r="H58" s="155"/>
      <c r="I58" s="146"/>
      <c r="J58" s="133"/>
      <c r="K58" s="133"/>
      <c r="L58" s="133"/>
      <c r="M58" s="133"/>
      <c r="N58" s="133"/>
      <c r="O58" s="147"/>
      <c r="Q58" s="158"/>
    </row>
    <row r="59" spans="5:17" ht="31.5" customHeight="1" x14ac:dyDescent="0.35">
      <c r="E59" s="149"/>
      <c r="F59" s="133"/>
      <c r="G59" s="155"/>
      <c r="H59" s="155"/>
      <c r="I59" s="146"/>
      <c r="J59" s="133"/>
      <c r="K59" s="139"/>
      <c r="L59" s="139"/>
      <c r="M59" s="133"/>
      <c r="N59" s="139"/>
      <c r="O59" s="140"/>
      <c r="Q59" s="158"/>
    </row>
    <row r="60" spans="5:17" ht="31.5" customHeight="1" x14ac:dyDescent="0.35">
      <c r="E60" s="149"/>
      <c r="F60" s="133"/>
      <c r="G60" s="155"/>
      <c r="H60" s="155"/>
      <c r="I60" s="146"/>
      <c r="J60" s="133"/>
      <c r="K60" s="133"/>
      <c r="L60" s="133"/>
      <c r="M60" s="133"/>
      <c r="N60" s="133"/>
      <c r="O60" s="147"/>
      <c r="Q60" s="158"/>
    </row>
    <row r="61" spans="5:17" ht="31.5" customHeight="1" x14ac:dyDescent="0.35">
      <c r="E61" s="149"/>
      <c r="F61" s="133"/>
      <c r="G61" s="155"/>
      <c r="H61" s="155"/>
      <c r="I61" s="146"/>
      <c r="J61" s="133"/>
      <c r="K61" s="133"/>
      <c r="L61" s="133"/>
      <c r="M61" s="133"/>
      <c r="N61" s="133"/>
      <c r="O61" s="147"/>
      <c r="Q61" s="158"/>
    </row>
    <row r="62" spans="5:17" ht="31.5" customHeight="1" x14ac:dyDescent="0.35">
      <c r="E62" s="149"/>
      <c r="F62" s="133"/>
      <c r="G62" s="155"/>
      <c r="H62" s="155"/>
      <c r="I62" s="146"/>
      <c r="J62" s="133"/>
      <c r="K62" s="133"/>
      <c r="L62" s="133"/>
      <c r="M62" s="133"/>
      <c r="N62" s="133"/>
      <c r="O62" s="147"/>
      <c r="Q62" s="158"/>
    </row>
    <row r="63" spans="5:17" ht="31.5" customHeight="1" x14ac:dyDescent="0.35">
      <c r="E63" s="149"/>
      <c r="F63" s="133"/>
      <c r="G63" s="155"/>
      <c r="H63" s="155"/>
      <c r="I63" s="146"/>
      <c r="J63" s="133"/>
      <c r="K63" s="139"/>
      <c r="L63" s="139"/>
      <c r="M63" s="133"/>
      <c r="N63" s="139"/>
      <c r="O63" s="140"/>
      <c r="Q63" s="158"/>
    </row>
    <row r="64" spans="5:17" ht="31.5" customHeight="1" x14ac:dyDescent="0.35">
      <c r="E64" s="149"/>
      <c r="F64" s="133"/>
      <c r="G64" s="155"/>
      <c r="H64" s="155"/>
      <c r="I64" s="146"/>
      <c r="J64" s="133"/>
      <c r="K64" s="133"/>
      <c r="L64" s="133"/>
      <c r="M64" s="133"/>
      <c r="N64" s="133"/>
      <c r="O64" s="147"/>
      <c r="Q64" s="158"/>
    </row>
    <row r="65" spans="5:17" ht="31.5" customHeight="1" x14ac:dyDescent="0.35">
      <c r="E65" s="149"/>
      <c r="F65" s="133"/>
      <c r="G65" s="155"/>
      <c r="H65" s="155"/>
      <c r="I65" s="146"/>
      <c r="J65" s="133"/>
      <c r="K65" s="133"/>
      <c r="L65" s="133"/>
      <c r="M65" s="133"/>
      <c r="N65" s="133"/>
      <c r="O65" s="147"/>
      <c r="Q65" s="158"/>
    </row>
    <row r="66" spans="5:17" ht="31.5" customHeight="1" x14ac:dyDescent="0.35">
      <c r="E66" s="149"/>
      <c r="F66" s="133"/>
      <c r="G66" s="155"/>
      <c r="H66" s="155"/>
      <c r="I66" s="146"/>
      <c r="J66" s="133"/>
      <c r="K66" s="133"/>
      <c r="L66" s="133"/>
      <c r="M66" s="133"/>
      <c r="N66" s="133"/>
      <c r="O66" s="147"/>
      <c r="Q66" s="158"/>
    </row>
    <row r="67" spans="5:17" ht="31.5" customHeight="1" x14ac:dyDescent="0.35">
      <c r="E67" s="149"/>
      <c r="F67" s="133"/>
      <c r="G67" s="155"/>
      <c r="H67" s="155"/>
      <c r="I67" s="146"/>
      <c r="J67" s="133"/>
      <c r="K67" s="139"/>
      <c r="L67" s="139"/>
      <c r="M67" s="133"/>
      <c r="N67" s="139"/>
      <c r="O67" s="140"/>
      <c r="Q67" s="158"/>
    </row>
    <row r="68" spans="5:17" ht="31.5" customHeight="1" x14ac:dyDescent="0.35">
      <c r="E68" s="149"/>
      <c r="F68" s="133"/>
      <c r="G68" s="155"/>
      <c r="H68" s="155"/>
      <c r="I68" s="146"/>
      <c r="J68" s="133"/>
      <c r="K68" s="133"/>
      <c r="L68" s="133"/>
      <c r="M68" s="133"/>
      <c r="N68" s="133"/>
      <c r="O68" s="147"/>
      <c r="Q68" s="158"/>
    </row>
    <row r="69" spans="5:17" ht="31.5" customHeight="1" x14ac:dyDescent="0.35">
      <c r="E69" s="149"/>
      <c r="F69" s="133"/>
      <c r="G69" s="155"/>
      <c r="H69" s="155"/>
      <c r="I69" s="146"/>
      <c r="J69" s="133"/>
      <c r="K69" s="133"/>
      <c r="L69" s="133"/>
      <c r="M69" s="133"/>
      <c r="N69" s="133"/>
      <c r="O69" s="147"/>
      <c r="Q69" s="158"/>
    </row>
    <row r="70" spans="5:17" ht="31.5" customHeight="1" x14ac:dyDescent="0.35">
      <c r="E70" s="149"/>
      <c r="F70" s="133"/>
      <c r="G70" s="155"/>
      <c r="H70" s="155"/>
      <c r="I70" s="146"/>
      <c r="J70" s="133"/>
      <c r="K70" s="133"/>
      <c r="L70" s="133"/>
      <c r="M70" s="133"/>
      <c r="N70" s="133"/>
      <c r="O70" s="147"/>
      <c r="Q70" s="158"/>
    </row>
    <row r="71" spans="5:17" ht="31.5" customHeight="1" x14ac:dyDescent="0.35">
      <c r="E71" s="149"/>
      <c r="F71" s="133"/>
      <c r="G71" s="155"/>
      <c r="H71" s="155"/>
      <c r="I71" s="146"/>
      <c r="J71" s="133"/>
      <c r="K71" s="139"/>
      <c r="L71" s="139"/>
      <c r="M71" s="133"/>
      <c r="N71" s="139"/>
      <c r="O71" s="140"/>
      <c r="Q71" s="158"/>
    </row>
    <row r="72" spans="5:17" ht="31.5" customHeight="1" x14ac:dyDescent="0.35">
      <c r="E72" s="149"/>
      <c r="F72" s="133"/>
      <c r="G72" s="155"/>
      <c r="H72" s="155"/>
      <c r="I72" s="146"/>
      <c r="J72" s="133"/>
      <c r="K72" s="133"/>
      <c r="L72" s="133"/>
      <c r="M72" s="133"/>
      <c r="N72" s="133"/>
      <c r="O72" s="147"/>
      <c r="Q72" s="158"/>
    </row>
    <row r="73" spans="5:17" ht="31.5" customHeight="1" x14ac:dyDescent="0.35">
      <c r="E73" s="149"/>
      <c r="F73" s="133"/>
      <c r="G73" s="155"/>
      <c r="H73" s="155"/>
      <c r="I73" s="146"/>
      <c r="J73" s="133"/>
      <c r="K73" s="133"/>
      <c r="L73" s="133"/>
      <c r="M73" s="133"/>
      <c r="N73" s="133"/>
      <c r="O73" s="147"/>
      <c r="Q73" s="158"/>
    </row>
    <row r="74" spans="5:17" ht="31.5" customHeight="1" x14ac:dyDescent="0.35">
      <c r="E74" s="149"/>
      <c r="F74" s="133"/>
      <c r="G74" s="155"/>
      <c r="H74" s="155"/>
      <c r="I74" s="146"/>
      <c r="J74" s="133"/>
      <c r="K74" s="133"/>
      <c r="L74" s="133"/>
      <c r="M74" s="133"/>
      <c r="N74" s="133"/>
      <c r="O74" s="147"/>
      <c r="Q74" s="158"/>
    </row>
    <row r="75" spans="5:17" ht="31.5" customHeight="1" x14ac:dyDescent="0.35">
      <c r="E75" s="149"/>
      <c r="F75" s="133"/>
      <c r="G75" s="155"/>
      <c r="H75" s="155"/>
      <c r="I75" s="146"/>
      <c r="J75" s="133"/>
      <c r="K75" s="139"/>
      <c r="L75" s="139"/>
      <c r="M75" s="133"/>
      <c r="N75" s="139"/>
      <c r="O75" s="140"/>
      <c r="Q75" s="158"/>
    </row>
    <row r="76" spans="5:17" ht="31.5" customHeight="1" x14ac:dyDescent="0.35">
      <c r="E76" s="149"/>
      <c r="F76" s="133"/>
      <c r="G76" s="155"/>
      <c r="H76" s="155"/>
      <c r="I76" s="146"/>
      <c r="J76" s="133"/>
      <c r="K76" s="133"/>
      <c r="L76" s="133"/>
      <c r="M76" s="133"/>
      <c r="N76" s="133"/>
      <c r="O76" s="147"/>
      <c r="Q76" s="158"/>
    </row>
    <row r="77" spans="5:17" ht="31.5" customHeight="1" x14ac:dyDescent="0.35">
      <c r="E77" s="149"/>
      <c r="F77" s="133"/>
      <c r="G77" s="155"/>
      <c r="H77" s="155"/>
      <c r="I77" s="146"/>
      <c r="J77" s="133"/>
      <c r="K77" s="133"/>
      <c r="L77" s="133"/>
      <c r="M77" s="133"/>
      <c r="N77" s="133"/>
      <c r="O77" s="147"/>
      <c r="Q77" s="158"/>
    </row>
    <row r="78" spans="5:17" ht="31.5" customHeight="1" x14ac:dyDescent="0.35">
      <c r="E78" s="149"/>
      <c r="F78" s="133"/>
      <c r="G78" s="155"/>
      <c r="H78" s="155"/>
      <c r="I78" s="146"/>
      <c r="J78" s="133"/>
      <c r="K78" s="133"/>
      <c r="L78" s="133"/>
      <c r="M78" s="133"/>
      <c r="N78" s="133"/>
      <c r="O78" s="147"/>
      <c r="Q78" s="158"/>
    </row>
    <row r="79" spans="5:17" ht="31.5" customHeight="1" x14ac:dyDescent="0.35">
      <c r="E79" s="149"/>
      <c r="F79" s="133"/>
      <c r="G79" s="155"/>
      <c r="H79" s="155"/>
      <c r="I79" s="146"/>
      <c r="J79" s="133"/>
      <c r="K79" s="139"/>
      <c r="L79" s="139"/>
      <c r="M79" s="133"/>
      <c r="N79" s="139"/>
      <c r="O79" s="140"/>
      <c r="Q79" s="158"/>
    </row>
    <row r="80" spans="5:17" ht="31.5" customHeight="1" x14ac:dyDescent="0.35">
      <c r="E80" s="149"/>
      <c r="F80" s="133"/>
      <c r="G80" s="155"/>
      <c r="H80" s="155"/>
      <c r="I80" s="146"/>
      <c r="J80" s="133"/>
      <c r="K80" s="133"/>
      <c r="L80" s="133"/>
      <c r="M80" s="133"/>
      <c r="N80" s="133"/>
      <c r="O80" s="147"/>
      <c r="Q80" s="158"/>
    </row>
    <row r="81" spans="5:17" ht="31.5" customHeight="1" x14ac:dyDescent="0.35">
      <c r="E81" s="149"/>
      <c r="F81" s="133"/>
      <c r="G81" s="155"/>
      <c r="H81" s="155"/>
      <c r="I81" s="146"/>
      <c r="J81" s="133"/>
      <c r="K81" s="133"/>
      <c r="L81" s="133"/>
      <c r="M81" s="133"/>
      <c r="N81" s="133"/>
      <c r="O81" s="147"/>
      <c r="Q81" s="158"/>
    </row>
    <row r="82" spans="5:17" ht="31.5" customHeight="1" x14ac:dyDescent="0.35">
      <c r="E82" s="149"/>
      <c r="F82" s="133"/>
      <c r="G82" s="155"/>
      <c r="H82" s="155"/>
      <c r="I82" s="146"/>
      <c r="J82" s="133"/>
      <c r="K82" s="133"/>
      <c r="L82" s="133"/>
      <c r="M82" s="133"/>
      <c r="N82" s="133"/>
      <c r="O82" s="147"/>
      <c r="Q82" s="158"/>
    </row>
    <row r="83" spans="5:17" ht="31.5" customHeight="1" x14ac:dyDescent="0.35">
      <c r="E83" s="149"/>
      <c r="F83" s="133"/>
      <c r="G83" s="155"/>
      <c r="H83" s="155"/>
      <c r="I83" s="146"/>
      <c r="J83" s="133"/>
      <c r="K83" s="139"/>
      <c r="L83" s="139"/>
      <c r="M83" s="133"/>
      <c r="N83" s="139"/>
      <c r="O83" s="140"/>
      <c r="Q83" s="158"/>
    </row>
    <row r="84" spans="5:17" ht="31.5" customHeight="1" x14ac:dyDescent="0.35">
      <c r="E84" s="149"/>
      <c r="F84" s="133"/>
      <c r="G84" s="155"/>
      <c r="H84" s="155"/>
      <c r="I84" s="146"/>
      <c r="J84" s="133"/>
      <c r="K84" s="133"/>
      <c r="L84" s="133"/>
      <c r="M84" s="133"/>
      <c r="N84" s="133"/>
      <c r="O84" s="147"/>
      <c r="Q84" s="158"/>
    </row>
    <row r="85" spans="5:17" ht="31.5" customHeight="1" x14ac:dyDescent="0.35">
      <c r="E85" s="149"/>
      <c r="F85" s="133"/>
      <c r="G85" s="155"/>
      <c r="H85" s="155"/>
      <c r="I85" s="146"/>
      <c r="J85" s="133"/>
      <c r="K85" s="133"/>
      <c r="L85" s="133"/>
      <c r="M85" s="133"/>
      <c r="N85" s="133"/>
      <c r="O85" s="147"/>
      <c r="Q85" s="158"/>
    </row>
    <row r="86" spans="5:17" ht="31.5" customHeight="1" x14ac:dyDescent="0.35">
      <c r="E86" s="149"/>
      <c r="F86" s="133"/>
      <c r="G86" s="155"/>
      <c r="H86" s="155"/>
      <c r="I86" s="146"/>
      <c r="J86" s="133"/>
      <c r="K86" s="133"/>
      <c r="L86" s="133"/>
      <c r="M86" s="133"/>
      <c r="N86" s="133"/>
      <c r="O86" s="147"/>
      <c r="Q86" s="158"/>
    </row>
    <row r="87" spans="5:17" ht="31.5" customHeight="1" x14ac:dyDescent="0.35">
      <c r="E87" s="149"/>
      <c r="F87" s="133"/>
      <c r="G87" s="155"/>
      <c r="H87" s="155"/>
      <c r="I87" s="146"/>
      <c r="J87" s="133"/>
      <c r="K87" s="139"/>
      <c r="L87" s="139"/>
      <c r="M87" s="133"/>
      <c r="N87" s="139"/>
      <c r="O87" s="140"/>
      <c r="Q87" s="158"/>
    </row>
    <row r="88" spans="5:17" ht="31.5" customHeight="1" x14ac:dyDescent="0.35">
      <c r="E88" s="149"/>
      <c r="F88" s="133"/>
      <c r="G88" s="155"/>
      <c r="H88" s="155"/>
      <c r="I88" s="146"/>
      <c r="J88" s="133"/>
      <c r="K88" s="133"/>
      <c r="L88" s="133"/>
      <c r="M88" s="133"/>
      <c r="N88" s="133"/>
      <c r="O88" s="147"/>
      <c r="Q88" s="158"/>
    </row>
    <row r="89" spans="5:17" ht="31.5" customHeight="1" x14ac:dyDescent="0.35">
      <c r="E89" s="149"/>
      <c r="F89" s="133"/>
      <c r="G89" s="155"/>
      <c r="H89" s="155"/>
      <c r="I89" s="146"/>
      <c r="J89" s="133"/>
      <c r="K89" s="133"/>
      <c r="L89" s="133"/>
      <c r="M89" s="133"/>
      <c r="N89" s="133"/>
      <c r="O89" s="147"/>
      <c r="Q89" s="158"/>
    </row>
    <row r="90" spans="5:17" ht="31.5" customHeight="1" x14ac:dyDescent="0.35">
      <c r="E90" s="149"/>
      <c r="F90" s="133"/>
      <c r="G90" s="155"/>
      <c r="H90" s="155"/>
      <c r="I90" s="146"/>
      <c r="J90" s="133"/>
      <c r="K90" s="133"/>
      <c r="L90" s="133"/>
      <c r="M90" s="133"/>
      <c r="N90" s="133"/>
      <c r="O90" s="147"/>
      <c r="Q90" s="158"/>
    </row>
    <row r="91" spans="5:17" ht="31.5" customHeight="1" x14ac:dyDescent="0.35">
      <c r="E91" s="149"/>
      <c r="F91" s="133"/>
      <c r="G91" s="155"/>
      <c r="H91" s="155"/>
      <c r="I91" s="146"/>
      <c r="J91" s="133"/>
      <c r="K91" s="139"/>
      <c r="L91" s="139"/>
      <c r="M91" s="133"/>
      <c r="N91" s="139"/>
      <c r="O91" s="140"/>
      <c r="Q91" s="158"/>
    </row>
    <row r="92" spans="5:17" ht="31.5" customHeight="1" x14ac:dyDescent="0.35">
      <c r="E92" s="149"/>
      <c r="F92" s="133"/>
      <c r="G92" s="155"/>
      <c r="H92" s="155"/>
      <c r="I92" s="146"/>
      <c r="J92" s="133"/>
      <c r="K92" s="133"/>
      <c r="L92" s="133"/>
      <c r="M92" s="133"/>
      <c r="N92" s="133"/>
      <c r="O92" s="147"/>
      <c r="Q92" s="158"/>
    </row>
    <row r="93" spans="5:17" ht="31.5" customHeight="1" x14ac:dyDescent="0.35">
      <c r="E93" s="149"/>
      <c r="F93" s="133"/>
      <c r="G93" s="155"/>
      <c r="H93" s="155"/>
      <c r="I93" s="146"/>
      <c r="J93" s="133"/>
      <c r="K93" s="133"/>
      <c r="L93" s="133"/>
      <c r="M93" s="133"/>
      <c r="N93" s="133"/>
      <c r="O93" s="147"/>
      <c r="Q93" s="158"/>
    </row>
    <row r="94" spans="5:17" ht="31.5" customHeight="1" x14ac:dyDescent="0.35">
      <c r="E94" s="149"/>
      <c r="F94" s="133"/>
      <c r="G94" s="155"/>
      <c r="H94" s="155"/>
      <c r="I94" s="146"/>
      <c r="J94" s="133"/>
      <c r="K94" s="133"/>
      <c r="L94" s="133"/>
      <c r="M94" s="133"/>
      <c r="N94" s="133"/>
      <c r="O94" s="147"/>
      <c r="Q94" s="158"/>
    </row>
    <row r="95" spans="5:17" ht="31.5" customHeight="1" x14ac:dyDescent="0.35">
      <c r="E95" s="149"/>
      <c r="F95" s="133"/>
      <c r="G95" s="155"/>
      <c r="H95" s="155"/>
      <c r="I95" s="146"/>
      <c r="J95" s="133"/>
      <c r="K95" s="139"/>
      <c r="L95" s="139"/>
      <c r="M95" s="133"/>
      <c r="N95" s="139"/>
      <c r="O95" s="140"/>
      <c r="Q95" s="158"/>
    </row>
    <row r="96" spans="5:17" ht="31.5" customHeight="1" x14ac:dyDescent="0.35">
      <c r="E96" s="149"/>
      <c r="F96" s="133"/>
      <c r="G96" s="155"/>
      <c r="H96" s="155"/>
      <c r="I96" s="146"/>
      <c r="J96" s="133"/>
      <c r="K96" s="133"/>
      <c r="L96" s="133"/>
      <c r="M96" s="133"/>
      <c r="N96" s="133"/>
      <c r="O96" s="147"/>
      <c r="Q96" s="158"/>
    </row>
    <row r="97" spans="5:17" ht="31.5" customHeight="1" x14ac:dyDescent="0.35">
      <c r="E97" s="149"/>
      <c r="F97" s="133"/>
      <c r="G97" s="155"/>
      <c r="H97" s="155"/>
      <c r="I97" s="146"/>
      <c r="J97" s="133"/>
      <c r="K97" s="133"/>
      <c r="L97" s="133"/>
      <c r="M97" s="133"/>
      <c r="N97" s="133"/>
      <c r="O97" s="147"/>
      <c r="Q97" s="158"/>
    </row>
    <row r="98" spans="5:17" ht="31.5" customHeight="1" x14ac:dyDescent="0.35">
      <c r="E98" s="149"/>
      <c r="F98" s="133"/>
      <c r="G98" s="155"/>
      <c r="H98" s="155"/>
      <c r="I98" s="146"/>
      <c r="J98" s="133"/>
      <c r="K98" s="133"/>
      <c r="L98" s="133"/>
      <c r="M98" s="133"/>
      <c r="N98" s="133"/>
      <c r="O98" s="147"/>
      <c r="Q98" s="158"/>
    </row>
    <row r="99" spans="5:17" ht="31.5" customHeight="1" x14ac:dyDescent="0.35">
      <c r="E99" s="149"/>
      <c r="F99" s="133"/>
      <c r="G99" s="155"/>
      <c r="H99" s="155"/>
      <c r="I99" s="146"/>
      <c r="J99" s="133"/>
      <c r="K99" s="139"/>
      <c r="L99" s="139"/>
      <c r="M99" s="133"/>
      <c r="N99" s="139"/>
      <c r="O99" s="140"/>
      <c r="Q99" s="158"/>
    </row>
    <row r="100" spans="5:17" ht="31.5" customHeight="1" x14ac:dyDescent="0.35">
      <c r="E100" s="149"/>
      <c r="F100" s="133"/>
      <c r="G100" s="155"/>
      <c r="H100" s="155"/>
      <c r="I100" s="146"/>
      <c r="J100" s="133"/>
      <c r="K100" s="133"/>
      <c r="L100" s="133"/>
      <c r="M100" s="133"/>
      <c r="N100" s="133"/>
      <c r="O100" s="147"/>
      <c r="Q100" s="158"/>
    </row>
    <row r="101" spans="5:17" ht="31.5" customHeight="1" x14ac:dyDescent="0.35">
      <c r="E101" s="149"/>
      <c r="F101" s="133"/>
      <c r="G101" s="155"/>
      <c r="H101" s="155"/>
      <c r="I101" s="146"/>
      <c r="J101" s="133"/>
      <c r="K101" s="133"/>
      <c r="L101" s="133"/>
      <c r="M101" s="133"/>
      <c r="N101" s="133"/>
      <c r="O101" s="147"/>
      <c r="Q101" s="158"/>
    </row>
    <row r="102" spans="5:17" ht="31.5" customHeight="1" x14ac:dyDescent="0.35">
      <c r="E102" s="149"/>
      <c r="F102" s="133"/>
      <c r="G102" s="155"/>
      <c r="H102" s="155"/>
      <c r="I102" s="146"/>
      <c r="J102" s="133"/>
      <c r="K102" s="133"/>
      <c r="L102" s="133"/>
      <c r="M102" s="133"/>
      <c r="N102" s="133"/>
      <c r="O102" s="147"/>
      <c r="Q102" s="158"/>
    </row>
    <row r="103" spans="5:17" ht="31.5" customHeight="1" x14ac:dyDescent="0.35">
      <c r="E103" s="149"/>
      <c r="F103" s="133"/>
      <c r="G103" s="155"/>
      <c r="H103" s="155"/>
      <c r="I103" s="146"/>
      <c r="J103" s="133"/>
      <c r="K103" s="139"/>
      <c r="L103" s="139"/>
      <c r="M103" s="133"/>
      <c r="N103" s="139"/>
      <c r="O103" s="140"/>
      <c r="Q103" s="158"/>
    </row>
    <row r="104" spans="5:17" ht="31.5" customHeight="1" x14ac:dyDescent="0.35">
      <c r="E104" s="149"/>
      <c r="F104" s="133"/>
      <c r="G104" s="155"/>
      <c r="H104" s="155"/>
      <c r="I104" s="146"/>
      <c r="J104" s="133"/>
      <c r="K104" s="133"/>
      <c r="L104" s="133"/>
      <c r="M104" s="133"/>
      <c r="N104" s="133"/>
      <c r="O104" s="147"/>
      <c r="Q104" s="158"/>
    </row>
    <row r="105" spans="5:17" ht="31.5" customHeight="1" x14ac:dyDescent="0.35">
      <c r="E105" s="149"/>
      <c r="F105" s="133"/>
      <c r="G105" s="155"/>
      <c r="H105" s="155"/>
      <c r="I105" s="146"/>
      <c r="J105" s="133"/>
      <c r="K105" s="133"/>
      <c r="L105" s="133"/>
      <c r="M105" s="133"/>
      <c r="N105" s="133"/>
      <c r="O105" s="147"/>
      <c r="Q105" s="158"/>
    </row>
    <row r="106" spans="5:17" ht="31.5" customHeight="1" x14ac:dyDescent="0.35">
      <c r="E106" s="149"/>
      <c r="F106" s="133"/>
      <c r="G106" s="155"/>
      <c r="H106" s="155"/>
      <c r="I106" s="146"/>
      <c r="J106" s="133"/>
      <c r="K106" s="133"/>
      <c r="L106" s="133"/>
      <c r="M106" s="133"/>
      <c r="N106" s="133"/>
      <c r="O106" s="147"/>
      <c r="Q106" s="158"/>
    </row>
    <row r="107" spans="5:17" ht="31.5" customHeight="1" x14ac:dyDescent="0.35">
      <c r="E107" s="149"/>
      <c r="F107" s="133"/>
      <c r="G107" s="155"/>
      <c r="H107" s="155"/>
      <c r="I107" s="146"/>
      <c r="J107" s="133"/>
      <c r="K107" s="139"/>
      <c r="L107" s="139"/>
      <c r="M107" s="133"/>
      <c r="N107" s="139"/>
      <c r="O107" s="140"/>
      <c r="Q107" s="158"/>
    </row>
    <row r="108" spans="5:17" ht="31.5" customHeight="1" x14ac:dyDescent="0.35">
      <c r="E108" s="149"/>
      <c r="F108" s="133"/>
      <c r="G108" s="155"/>
      <c r="H108" s="155"/>
      <c r="I108" s="146"/>
      <c r="J108" s="133"/>
      <c r="K108" s="133"/>
      <c r="L108" s="133"/>
      <c r="M108" s="133"/>
      <c r="N108" s="133"/>
      <c r="O108" s="147"/>
      <c r="Q108" s="158"/>
    </row>
    <row r="109" spans="5:17" ht="31.5" customHeight="1" x14ac:dyDescent="0.35">
      <c r="E109" s="149"/>
      <c r="F109" s="133"/>
      <c r="G109" s="155"/>
      <c r="H109" s="155"/>
      <c r="I109" s="146"/>
      <c r="J109" s="133"/>
      <c r="K109" s="133"/>
      <c r="L109" s="133"/>
      <c r="M109" s="133"/>
      <c r="N109" s="133"/>
      <c r="O109" s="147"/>
      <c r="Q109" s="158"/>
    </row>
    <row r="110" spans="5:17" ht="31.5" customHeight="1" x14ac:dyDescent="0.35">
      <c r="E110" s="149"/>
      <c r="F110" s="133"/>
      <c r="G110" s="155"/>
      <c r="H110" s="155"/>
      <c r="I110" s="146"/>
      <c r="J110" s="133"/>
      <c r="K110" s="133"/>
      <c r="L110" s="133"/>
      <c r="M110" s="133"/>
      <c r="N110" s="133"/>
      <c r="O110" s="147"/>
      <c r="Q110" s="158"/>
    </row>
    <row r="111" spans="5:17" ht="31.5" customHeight="1" x14ac:dyDescent="0.35">
      <c r="E111" s="149"/>
      <c r="F111" s="133"/>
      <c r="G111" s="155"/>
      <c r="H111" s="155"/>
      <c r="I111" s="146"/>
      <c r="J111" s="133"/>
      <c r="K111" s="139"/>
      <c r="L111" s="139"/>
      <c r="M111" s="133"/>
      <c r="N111" s="139"/>
      <c r="O111" s="140"/>
      <c r="Q111" s="158"/>
    </row>
    <row r="112" spans="5:17" ht="31.5" customHeight="1" x14ac:dyDescent="0.35">
      <c r="E112" s="149"/>
      <c r="F112" s="133"/>
      <c r="G112" s="155"/>
      <c r="H112" s="155"/>
      <c r="I112" s="146"/>
      <c r="J112" s="133"/>
      <c r="K112" s="133"/>
      <c r="L112" s="133"/>
      <c r="M112" s="133"/>
      <c r="N112" s="133"/>
      <c r="O112" s="147"/>
      <c r="Q112" s="158"/>
    </row>
    <row r="113" spans="5:17" ht="31.5" customHeight="1" x14ac:dyDescent="0.35">
      <c r="E113" s="149"/>
      <c r="F113" s="133"/>
      <c r="G113" s="155"/>
      <c r="H113" s="155"/>
      <c r="I113" s="146"/>
      <c r="J113" s="133"/>
      <c r="K113" s="133"/>
      <c r="L113" s="133"/>
      <c r="M113" s="133"/>
      <c r="N113" s="133"/>
      <c r="O113" s="147"/>
      <c r="Q113" s="158"/>
    </row>
    <row r="114" spans="5:17" ht="31.5" customHeight="1" x14ac:dyDescent="0.35">
      <c r="E114" s="149"/>
      <c r="F114" s="133"/>
      <c r="G114" s="155"/>
      <c r="H114" s="155"/>
      <c r="I114" s="146"/>
      <c r="J114" s="133"/>
      <c r="K114" s="133"/>
      <c r="L114" s="133"/>
      <c r="M114" s="133"/>
      <c r="N114" s="133"/>
      <c r="O114" s="147"/>
      <c r="Q114" s="158"/>
    </row>
    <row r="115" spans="5:17" ht="31.5" customHeight="1" x14ac:dyDescent="0.35">
      <c r="E115" s="149"/>
      <c r="F115" s="133"/>
      <c r="G115" s="155"/>
      <c r="H115" s="155"/>
      <c r="I115" s="146"/>
      <c r="J115" s="133"/>
      <c r="K115" s="139"/>
      <c r="L115" s="139"/>
      <c r="M115" s="133"/>
      <c r="N115" s="139"/>
      <c r="O115" s="140"/>
      <c r="Q115" s="158"/>
    </row>
    <row r="116" spans="5:17" ht="31.5" customHeight="1" x14ac:dyDescent="0.35">
      <c r="E116" s="149"/>
      <c r="F116" s="133"/>
      <c r="G116" s="155"/>
      <c r="H116" s="155"/>
      <c r="I116" s="146"/>
      <c r="J116" s="133"/>
      <c r="K116" s="133"/>
      <c r="L116" s="133"/>
      <c r="M116" s="133"/>
      <c r="N116" s="133"/>
      <c r="O116" s="147"/>
      <c r="Q116" s="158"/>
    </row>
    <row r="117" spans="5:17" ht="31.5" customHeight="1" x14ac:dyDescent="0.35">
      <c r="E117" s="149"/>
      <c r="F117" s="133"/>
      <c r="G117" s="155"/>
      <c r="H117" s="155"/>
      <c r="I117" s="146"/>
      <c r="J117" s="133"/>
      <c r="K117" s="133"/>
      <c r="L117" s="133"/>
      <c r="M117" s="133"/>
      <c r="N117" s="133"/>
      <c r="O117" s="147"/>
      <c r="Q117" s="158"/>
    </row>
    <row r="118" spans="5:17" ht="31.5" customHeight="1" x14ac:dyDescent="0.35">
      <c r="E118" s="149"/>
      <c r="F118" s="133"/>
      <c r="G118" s="155"/>
      <c r="H118" s="155"/>
      <c r="I118" s="146"/>
      <c r="J118" s="133"/>
      <c r="K118" s="133"/>
      <c r="L118" s="133"/>
      <c r="M118" s="133"/>
      <c r="N118" s="133"/>
      <c r="O118" s="147"/>
      <c r="Q118" s="158"/>
    </row>
    <row r="119" spans="5:17" ht="31.5" customHeight="1" x14ac:dyDescent="0.35">
      <c r="E119" s="149"/>
      <c r="F119" s="133"/>
      <c r="G119" s="155"/>
      <c r="H119" s="155"/>
      <c r="I119" s="146"/>
      <c r="J119" s="133"/>
      <c r="K119" s="139"/>
      <c r="L119" s="139"/>
      <c r="M119" s="133"/>
      <c r="N119" s="139"/>
      <c r="O119" s="140"/>
      <c r="Q119" s="158"/>
    </row>
    <row r="120" spans="5:17" ht="31.5" customHeight="1" x14ac:dyDescent="0.35">
      <c r="E120" s="149"/>
      <c r="F120" s="133"/>
      <c r="G120" s="155"/>
      <c r="H120" s="155"/>
      <c r="I120" s="146"/>
      <c r="J120" s="133"/>
      <c r="K120" s="133"/>
      <c r="L120" s="133"/>
      <c r="M120" s="133"/>
      <c r="N120" s="133"/>
      <c r="O120" s="147"/>
      <c r="Q120" s="158"/>
    </row>
    <row r="121" spans="5:17" ht="31.5" customHeight="1" x14ac:dyDescent="0.35">
      <c r="E121" s="149"/>
      <c r="F121" s="133"/>
      <c r="G121" s="155"/>
      <c r="H121" s="155"/>
      <c r="I121" s="146"/>
      <c r="J121" s="133"/>
      <c r="K121" s="133"/>
      <c r="L121" s="133"/>
      <c r="M121" s="133"/>
      <c r="N121" s="133"/>
      <c r="O121" s="147"/>
      <c r="Q121" s="158"/>
    </row>
    <row r="122" spans="5:17" ht="31.5" customHeight="1" x14ac:dyDescent="0.35">
      <c r="E122" s="149"/>
      <c r="F122" s="133"/>
      <c r="G122" s="155"/>
      <c r="H122" s="155"/>
      <c r="I122" s="146"/>
      <c r="J122" s="133"/>
      <c r="K122" s="133"/>
      <c r="L122" s="133"/>
      <c r="M122" s="133"/>
      <c r="N122" s="133"/>
      <c r="O122" s="147"/>
      <c r="Q122" s="158"/>
    </row>
    <row r="123" spans="5:17" ht="31.5" customHeight="1" x14ac:dyDescent="0.35">
      <c r="E123" s="149"/>
      <c r="F123" s="133"/>
      <c r="G123" s="155"/>
      <c r="H123" s="155"/>
      <c r="I123" s="146"/>
      <c r="J123" s="133"/>
      <c r="K123" s="139"/>
      <c r="L123" s="139"/>
      <c r="M123" s="133"/>
      <c r="N123" s="139"/>
      <c r="O123" s="140"/>
      <c r="Q123" s="158"/>
    </row>
    <row r="124" spans="5:17" ht="31.5" customHeight="1" x14ac:dyDescent="0.35">
      <c r="E124" s="149"/>
      <c r="F124" s="133"/>
      <c r="G124" s="155"/>
      <c r="H124" s="155"/>
      <c r="I124" s="146"/>
      <c r="J124" s="133"/>
      <c r="K124" s="133"/>
      <c r="L124" s="133"/>
      <c r="M124" s="133"/>
      <c r="N124" s="133"/>
      <c r="O124" s="147"/>
      <c r="Q124" s="158"/>
    </row>
    <row r="125" spans="5:17" ht="31.5" customHeight="1" x14ac:dyDescent="0.35">
      <c r="E125" s="149"/>
      <c r="F125" s="133"/>
      <c r="G125" s="155"/>
      <c r="H125" s="155"/>
      <c r="I125" s="146"/>
      <c r="J125" s="133"/>
      <c r="K125" s="133"/>
      <c r="L125" s="133"/>
      <c r="M125" s="133"/>
      <c r="N125" s="133"/>
      <c r="O125" s="147"/>
      <c r="Q125" s="158"/>
    </row>
    <row r="126" spans="5:17" ht="31.5" customHeight="1" x14ac:dyDescent="0.35">
      <c r="E126" s="149"/>
      <c r="F126" s="133"/>
      <c r="G126" s="155"/>
      <c r="H126" s="155"/>
      <c r="I126" s="146"/>
      <c r="J126" s="133"/>
      <c r="K126" s="133"/>
      <c r="L126" s="133"/>
      <c r="M126" s="133"/>
      <c r="N126" s="133"/>
      <c r="O126" s="147"/>
      <c r="Q126" s="158"/>
    </row>
    <row r="127" spans="5:17" ht="31.5" customHeight="1" x14ac:dyDescent="0.35">
      <c r="E127" s="149"/>
      <c r="F127" s="133"/>
      <c r="G127" s="155"/>
      <c r="H127" s="155"/>
      <c r="I127" s="146"/>
      <c r="J127" s="133"/>
      <c r="K127" s="139"/>
      <c r="L127" s="139"/>
      <c r="M127" s="133"/>
      <c r="N127" s="139"/>
      <c r="O127" s="140"/>
      <c r="Q127" s="158"/>
    </row>
    <row r="128" spans="5:17" ht="31.5" customHeight="1" x14ac:dyDescent="0.35">
      <c r="E128" s="149"/>
      <c r="F128" s="133"/>
      <c r="G128" s="155"/>
      <c r="H128" s="155"/>
      <c r="I128" s="146"/>
      <c r="J128" s="133"/>
      <c r="K128" s="133"/>
      <c r="L128" s="133"/>
      <c r="M128" s="133"/>
      <c r="N128" s="133"/>
      <c r="O128" s="147"/>
      <c r="Q128" s="158"/>
    </row>
    <row r="129" spans="5:17" ht="31.5" customHeight="1" x14ac:dyDescent="0.35">
      <c r="E129" s="149"/>
      <c r="F129" s="133"/>
      <c r="G129" s="155"/>
      <c r="H129" s="155"/>
      <c r="I129" s="146"/>
      <c r="J129" s="133"/>
      <c r="K129" s="133"/>
      <c r="L129" s="133"/>
      <c r="M129" s="133"/>
      <c r="N129" s="133"/>
      <c r="O129" s="147"/>
      <c r="Q129" s="158"/>
    </row>
    <row r="130" spans="5:17" ht="31.5" customHeight="1" x14ac:dyDescent="0.35">
      <c r="E130" s="149"/>
      <c r="F130" s="133"/>
      <c r="G130" s="155"/>
      <c r="H130" s="155"/>
      <c r="I130" s="146"/>
      <c r="J130" s="133"/>
      <c r="K130" s="133"/>
      <c r="L130" s="133"/>
      <c r="M130" s="133"/>
      <c r="N130" s="133"/>
      <c r="O130" s="147"/>
      <c r="Q130" s="158"/>
    </row>
    <row r="131" spans="5:17" ht="31.5" customHeight="1" x14ac:dyDescent="0.35">
      <c r="E131" s="149"/>
      <c r="F131" s="133"/>
      <c r="G131" s="155"/>
      <c r="H131" s="155"/>
      <c r="I131" s="146"/>
      <c r="J131" s="133"/>
      <c r="K131" s="139"/>
      <c r="L131" s="139"/>
      <c r="M131" s="133"/>
      <c r="N131" s="139"/>
      <c r="O131" s="140"/>
      <c r="Q131" s="158"/>
    </row>
    <row r="132" spans="5:17" ht="31.5" customHeight="1" x14ac:dyDescent="0.35">
      <c r="E132" s="149"/>
      <c r="F132" s="133"/>
      <c r="G132" s="155"/>
      <c r="H132" s="155"/>
      <c r="I132" s="146"/>
      <c r="J132" s="133"/>
      <c r="K132" s="133"/>
      <c r="L132" s="133"/>
      <c r="M132" s="133"/>
      <c r="N132" s="133"/>
      <c r="O132" s="147"/>
      <c r="Q132" s="158"/>
    </row>
    <row r="133" spans="5:17" ht="31.5" customHeight="1" x14ac:dyDescent="0.35">
      <c r="E133" s="149"/>
      <c r="F133" s="133"/>
      <c r="G133" s="155"/>
      <c r="H133" s="155"/>
      <c r="I133" s="146"/>
      <c r="J133" s="133"/>
      <c r="K133" s="133"/>
      <c r="L133" s="133"/>
      <c r="M133" s="133"/>
      <c r="N133" s="133"/>
      <c r="O133" s="147"/>
      <c r="Q133" s="158"/>
    </row>
    <row r="134" spans="5:17" ht="31.5" customHeight="1" x14ac:dyDescent="0.35">
      <c r="E134" s="149"/>
      <c r="F134" s="133"/>
      <c r="G134" s="155"/>
      <c r="H134" s="155"/>
      <c r="I134" s="146"/>
      <c r="J134" s="133"/>
      <c r="K134" s="133"/>
      <c r="L134" s="133"/>
      <c r="M134" s="133"/>
      <c r="N134" s="133"/>
      <c r="O134" s="147"/>
      <c r="Q134" s="158"/>
    </row>
    <row r="135" spans="5:17" ht="31.5" customHeight="1" x14ac:dyDescent="0.35">
      <c r="E135" s="149"/>
      <c r="F135" s="133"/>
      <c r="G135" s="155"/>
      <c r="H135" s="155"/>
      <c r="I135" s="146"/>
      <c r="J135" s="133"/>
      <c r="K135" s="139"/>
      <c r="L135" s="139"/>
      <c r="M135" s="133"/>
      <c r="N135" s="139"/>
      <c r="O135" s="140"/>
      <c r="Q135" s="158"/>
    </row>
    <row r="136" spans="5:17" ht="31.5" customHeight="1" x14ac:dyDescent="0.35">
      <c r="E136" s="149"/>
      <c r="F136" s="133"/>
      <c r="G136" s="155"/>
      <c r="H136" s="155"/>
      <c r="I136" s="146"/>
      <c r="J136" s="133"/>
      <c r="K136" s="133"/>
      <c r="L136" s="133"/>
      <c r="M136" s="133"/>
      <c r="N136" s="133"/>
      <c r="O136" s="147"/>
      <c r="Q136" s="158"/>
    </row>
    <row r="137" spans="5:17" ht="31.5" customHeight="1" x14ac:dyDescent="0.35">
      <c r="E137" s="149"/>
      <c r="F137" s="133"/>
      <c r="G137" s="155"/>
      <c r="H137" s="155"/>
      <c r="I137" s="146"/>
      <c r="J137" s="133"/>
      <c r="K137" s="133"/>
      <c r="L137" s="133"/>
      <c r="M137" s="133"/>
      <c r="N137" s="133"/>
      <c r="O137" s="147"/>
      <c r="Q137" s="158"/>
    </row>
    <row r="138" spans="5:17" ht="31.5" customHeight="1" x14ac:dyDescent="0.35">
      <c r="E138" s="149"/>
      <c r="F138" s="133"/>
      <c r="G138" s="155"/>
      <c r="H138" s="155"/>
      <c r="I138" s="146"/>
      <c r="J138" s="133"/>
      <c r="K138" s="133"/>
      <c r="L138" s="133"/>
      <c r="M138" s="133"/>
      <c r="N138" s="133"/>
      <c r="O138" s="147"/>
      <c r="Q138" s="158"/>
    </row>
    <row r="139" spans="5:17" ht="31.5" customHeight="1" x14ac:dyDescent="0.35">
      <c r="E139" s="149"/>
      <c r="F139" s="133"/>
      <c r="G139" s="155"/>
      <c r="H139" s="155"/>
      <c r="I139" s="146"/>
      <c r="J139" s="133"/>
      <c r="K139" s="139"/>
      <c r="L139" s="139"/>
      <c r="M139" s="133"/>
      <c r="N139" s="139"/>
      <c r="O139" s="140"/>
      <c r="Q139" s="158"/>
    </row>
    <row r="140" spans="5:17" ht="31.5" customHeight="1" x14ac:dyDescent="0.35">
      <c r="E140" s="149"/>
      <c r="F140" s="133"/>
      <c r="G140" s="155"/>
      <c r="H140" s="155"/>
      <c r="I140" s="146"/>
      <c r="J140" s="133"/>
      <c r="K140" s="133"/>
      <c r="L140" s="133"/>
      <c r="M140" s="133"/>
      <c r="N140" s="133"/>
      <c r="O140" s="147"/>
      <c r="Q140" s="158"/>
    </row>
    <row r="141" spans="5:17" ht="31.5" customHeight="1" x14ac:dyDescent="0.35">
      <c r="E141" s="149"/>
      <c r="F141" s="133"/>
      <c r="G141" s="155"/>
      <c r="H141" s="155"/>
      <c r="I141" s="146"/>
      <c r="J141" s="133"/>
      <c r="K141" s="133"/>
      <c r="L141" s="133"/>
      <c r="M141" s="133"/>
      <c r="N141" s="133"/>
      <c r="O141" s="147"/>
      <c r="Q141" s="158"/>
    </row>
    <row r="142" spans="5:17" ht="31.5" customHeight="1" x14ac:dyDescent="0.35">
      <c r="E142" s="149"/>
      <c r="F142" s="133"/>
      <c r="G142" s="155"/>
      <c r="H142" s="155"/>
      <c r="I142" s="146"/>
      <c r="J142" s="133"/>
      <c r="K142" s="133"/>
      <c r="L142" s="133"/>
      <c r="M142" s="133"/>
      <c r="N142" s="133"/>
      <c r="O142" s="147"/>
      <c r="Q142" s="158"/>
    </row>
    <row r="143" spans="5:17" ht="31.5" customHeight="1" x14ac:dyDescent="0.35">
      <c r="E143" s="149"/>
      <c r="F143" s="133"/>
      <c r="G143" s="155"/>
      <c r="H143" s="155"/>
      <c r="I143" s="146"/>
      <c r="J143" s="133"/>
      <c r="K143" s="139"/>
      <c r="L143" s="139"/>
      <c r="M143" s="133"/>
      <c r="N143" s="139"/>
      <c r="O143" s="140"/>
      <c r="Q143" s="158"/>
    </row>
    <row r="144" spans="5:17" ht="31.5" customHeight="1" x14ac:dyDescent="0.35">
      <c r="E144" s="149"/>
      <c r="F144" s="133"/>
      <c r="G144" s="155"/>
      <c r="H144" s="155"/>
      <c r="I144" s="146"/>
      <c r="J144" s="133"/>
      <c r="K144" s="133"/>
      <c r="L144" s="133"/>
      <c r="M144" s="133"/>
      <c r="N144" s="133"/>
      <c r="O144" s="147"/>
      <c r="Q144" s="158"/>
    </row>
    <row r="145" spans="5:17" ht="31.5" customHeight="1" x14ac:dyDescent="0.35">
      <c r="E145" s="149"/>
      <c r="F145" s="133"/>
      <c r="G145" s="155"/>
      <c r="H145" s="155"/>
      <c r="I145" s="146"/>
      <c r="J145" s="133"/>
      <c r="K145" s="133"/>
      <c r="L145" s="133"/>
      <c r="M145" s="133"/>
      <c r="N145" s="133"/>
      <c r="O145" s="147"/>
      <c r="Q145" s="158"/>
    </row>
    <row r="146" spans="5:17" ht="31.5" customHeight="1" x14ac:dyDescent="0.35">
      <c r="E146" s="149"/>
      <c r="F146" s="133"/>
      <c r="G146" s="155"/>
      <c r="H146" s="155"/>
      <c r="I146" s="146"/>
      <c r="J146" s="133"/>
      <c r="K146" s="133"/>
      <c r="L146" s="133"/>
      <c r="M146" s="133"/>
      <c r="N146" s="133"/>
      <c r="O146" s="147"/>
      <c r="Q146" s="158"/>
    </row>
    <row r="147" spans="5:17" ht="31.5" customHeight="1" x14ac:dyDescent="0.35">
      <c r="E147" s="149"/>
      <c r="F147" s="133"/>
      <c r="G147" s="155"/>
      <c r="H147" s="155"/>
      <c r="I147" s="146"/>
      <c r="J147" s="133"/>
      <c r="K147" s="139"/>
      <c r="L147" s="139"/>
      <c r="M147" s="133"/>
      <c r="N147" s="139"/>
      <c r="O147" s="140"/>
      <c r="Q147" s="158"/>
    </row>
    <row r="148" spans="5:17" ht="31.5" customHeight="1" x14ac:dyDescent="0.35">
      <c r="E148" s="149"/>
      <c r="F148" s="133"/>
      <c r="G148" s="155"/>
      <c r="H148" s="155"/>
      <c r="I148" s="146"/>
      <c r="J148" s="133"/>
      <c r="K148" s="133"/>
      <c r="L148" s="133"/>
      <c r="M148" s="133"/>
      <c r="N148" s="133"/>
      <c r="O148" s="147"/>
      <c r="Q148" s="158"/>
    </row>
    <row r="149" spans="5:17" ht="31.5" customHeight="1" x14ac:dyDescent="0.35">
      <c r="E149" s="149"/>
      <c r="F149" s="133"/>
      <c r="G149" s="155"/>
      <c r="H149" s="155"/>
      <c r="I149" s="146"/>
      <c r="J149" s="133"/>
      <c r="K149" s="133"/>
      <c r="L149" s="133"/>
      <c r="M149" s="133"/>
      <c r="N149" s="133"/>
      <c r="O149" s="147"/>
      <c r="Q149" s="158"/>
    </row>
    <row r="150" spans="5:17" ht="31.5" customHeight="1" x14ac:dyDescent="0.35">
      <c r="E150" s="149"/>
      <c r="F150" s="133"/>
      <c r="G150" s="155"/>
      <c r="H150" s="155"/>
      <c r="I150" s="146"/>
      <c r="J150" s="133"/>
      <c r="K150" s="133"/>
      <c r="L150" s="133"/>
      <c r="M150" s="133"/>
      <c r="N150" s="133"/>
      <c r="O150" s="147"/>
      <c r="Q150" s="158"/>
    </row>
    <row r="151" spans="5:17" ht="31.5" customHeight="1" x14ac:dyDescent="0.35">
      <c r="E151" s="149"/>
      <c r="F151" s="133"/>
      <c r="G151" s="155"/>
      <c r="H151" s="155"/>
      <c r="I151" s="146"/>
      <c r="J151" s="133"/>
      <c r="K151" s="139"/>
      <c r="L151" s="139"/>
      <c r="M151" s="133"/>
      <c r="N151" s="139"/>
      <c r="O151" s="140"/>
      <c r="Q151" s="158"/>
    </row>
    <row r="152" spans="5:17" ht="31.5" customHeight="1" x14ac:dyDescent="0.35">
      <c r="E152" s="149"/>
      <c r="F152" s="133"/>
      <c r="G152" s="155"/>
      <c r="H152" s="155"/>
      <c r="I152" s="146"/>
      <c r="J152" s="133"/>
      <c r="K152" s="133"/>
      <c r="L152" s="133"/>
      <c r="M152" s="133"/>
      <c r="N152" s="133"/>
      <c r="O152" s="147"/>
      <c r="Q152" s="158"/>
    </row>
    <row r="153" spans="5:17" ht="31.5" customHeight="1" x14ac:dyDescent="0.35">
      <c r="E153" s="149"/>
      <c r="F153" s="133"/>
      <c r="G153" s="155"/>
      <c r="H153" s="155"/>
      <c r="I153" s="146"/>
      <c r="J153" s="133"/>
      <c r="K153" s="133"/>
      <c r="L153" s="133"/>
      <c r="M153" s="133"/>
      <c r="N153" s="133"/>
      <c r="O153" s="147"/>
      <c r="Q153" s="158"/>
    </row>
    <row r="154" spans="5:17" ht="31.5" customHeight="1" x14ac:dyDescent="0.35">
      <c r="E154" s="149"/>
      <c r="F154" s="133"/>
      <c r="G154" s="155"/>
      <c r="H154" s="155"/>
      <c r="I154" s="146"/>
      <c r="J154" s="133"/>
      <c r="K154" s="133"/>
      <c r="L154" s="133"/>
      <c r="M154" s="133"/>
      <c r="N154" s="133"/>
      <c r="O154" s="147"/>
      <c r="Q154" s="158"/>
    </row>
    <row r="155" spans="5:17" ht="31.5" customHeight="1" x14ac:dyDescent="0.35">
      <c r="E155" s="149"/>
      <c r="F155" s="133"/>
      <c r="G155" s="155"/>
      <c r="H155" s="155"/>
      <c r="I155" s="146"/>
      <c r="J155" s="133"/>
      <c r="K155" s="139"/>
      <c r="L155" s="139"/>
      <c r="M155" s="133"/>
      <c r="N155" s="139"/>
      <c r="O155" s="140"/>
      <c r="Q155" s="158"/>
    </row>
    <row r="156" spans="5:17" ht="31.5" customHeight="1" x14ac:dyDescent="0.35">
      <c r="E156" s="149"/>
      <c r="F156" s="133"/>
      <c r="G156" s="155"/>
      <c r="H156" s="155"/>
      <c r="I156" s="146"/>
      <c r="J156" s="133"/>
      <c r="K156" s="133"/>
      <c r="L156" s="133"/>
      <c r="M156" s="133"/>
      <c r="N156" s="133"/>
      <c r="O156" s="147"/>
      <c r="Q156" s="158"/>
    </row>
    <row r="157" spans="5:17" ht="31.5" customHeight="1" x14ac:dyDescent="0.35">
      <c r="E157" s="149"/>
      <c r="F157" s="133"/>
      <c r="G157" s="155"/>
      <c r="H157" s="155"/>
      <c r="I157" s="146"/>
      <c r="J157" s="133"/>
      <c r="K157" s="133"/>
      <c r="L157" s="133"/>
      <c r="M157" s="133"/>
      <c r="N157" s="133"/>
      <c r="O157" s="147"/>
      <c r="Q157" s="158"/>
    </row>
    <row r="158" spans="5:17" ht="31.5" customHeight="1" x14ac:dyDescent="0.35">
      <c r="E158" s="149"/>
      <c r="F158" s="133"/>
      <c r="G158" s="155"/>
      <c r="H158" s="155"/>
      <c r="I158" s="146"/>
      <c r="J158" s="133"/>
      <c r="K158" s="133"/>
      <c r="L158" s="133"/>
      <c r="M158" s="133"/>
      <c r="N158" s="133"/>
      <c r="O158" s="147"/>
      <c r="Q158" s="158"/>
    </row>
    <row r="159" spans="5:17" ht="31.5" customHeight="1" x14ac:dyDescent="0.35">
      <c r="E159" s="149"/>
      <c r="F159" s="133"/>
      <c r="G159" s="155"/>
      <c r="H159" s="155"/>
      <c r="I159" s="146"/>
      <c r="J159" s="133"/>
      <c r="K159" s="139"/>
      <c r="L159" s="139"/>
      <c r="M159" s="133"/>
      <c r="N159" s="139"/>
      <c r="O159" s="140"/>
      <c r="Q159" s="158"/>
    </row>
    <row r="160" spans="5:17" ht="31.5" customHeight="1" x14ac:dyDescent="0.35">
      <c r="E160" s="149"/>
      <c r="F160" s="133"/>
      <c r="G160" s="155"/>
      <c r="H160" s="155"/>
      <c r="I160" s="146"/>
      <c r="J160" s="133"/>
      <c r="K160" s="133"/>
      <c r="L160" s="133"/>
      <c r="M160" s="133"/>
      <c r="N160" s="133"/>
      <c r="O160" s="147"/>
      <c r="Q160" s="158"/>
    </row>
    <row r="161" spans="5:17" ht="31.5" customHeight="1" x14ac:dyDescent="0.35">
      <c r="E161" s="149"/>
      <c r="F161" s="133"/>
      <c r="G161" s="155"/>
      <c r="H161" s="155"/>
      <c r="I161" s="146"/>
      <c r="J161" s="133"/>
      <c r="K161" s="133"/>
      <c r="L161" s="133"/>
      <c r="M161" s="133"/>
      <c r="N161" s="133"/>
      <c r="O161" s="147"/>
      <c r="Q161" s="158"/>
    </row>
    <row r="162" spans="5:17" ht="31.5" customHeight="1" x14ac:dyDescent="0.35">
      <c r="E162" s="149"/>
      <c r="F162" s="133"/>
      <c r="G162" s="155"/>
      <c r="H162" s="155"/>
      <c r="I162" s="146"/>
      <c r="J162" s="133"/>
      <c r="K162" s="133"/>
      <c r="L162" s="133"/>
      <c r="M162" s="133"/>
      <c r="N162" s="133"/>
      <c r="O162" s="147"/>
      <c r="Q162" s="158"/>
    </row>
    <row r="163" spans="5:17" ht="31.5" customHeight="1" x14ac:dyDescent="0.35">
      <c r="E163" s="149"/>
      <c r="F163" s="133"/>
      <c r="G163" s="155"/>
      <c r="H163" s="155"/>
      <c r="I163" s="146"/>
      <c r="J163" s="133"/>
      <c r="K163" s="139"/>
      <c r="L163" s="139"/>
      <c r="M163" s="133"/>
      <c r="N163" s="139"/>
      <c r="O163" s="140"/>
      <c r="Q163" s="158"/>
    </row>
    <row r="164" spans="5:17" ht="31.5" customHeight="1" x14ac:dyDescent="0.35">
      <c r="E164" s="149"/>
      <c r="F164" s="133"/>
      <c r="G164" s="155"/>
      <c r="H164" s="155"/>
      <c r="I164" s="146"/>
      <c r="J164" s="133"/>
      <c r="K164" s="133"/>
      <c r="L164" s="133"/>
      <c r="M164" s="133"/>
      <c r="N164" s="133"/>
      <c r="O164" s="147"/>
      <c r="Q164" s="158"/>
    </row>
    <row r="165" spans="5:17" ht="31.5" customHeight="1" x14ac:dyDescent="0.35">
      <c r="E165" s="149"/>
      <c r="F165" s="133"/>
      <c r="G165" s="155"/>
      <c r="H165" s="155"/>
      <c r="I165" s="146"/>
      <c r="J165" s="133"/>
      <c r="K165" s="133"/>
      <c r="L165" s="133"/>
      <c r="M165" s="133"/>
      <c r="N165" s="133"/>
      <c r="O165" s="147"/>
      <c r="Q165" s="158"/>
    </row>
    <row r="166" spans="5:17" ht="31.5" customHeight="1" x14ac:dyDescent="0.35">
      <c r="E166" s="149"/>
      <c r="F166" s="133"/>
      <c r="G166" s="155"/>
      <c r="H166" s="155"/>
      <c r="I166" s="146"/>
      <c r="J166" s="133"/>
      <c r="K166" s="133"/>
      <c r="L166" s="133"/>
      <c r="M166" s="133"/>
      <c r="N166" s="133"/>
      <c r="O166" s="147"/>
      <c r="Q166" s="158"/>
    </row>
    <row r="167" spans="5:17" ht="31.5" customHeight="1" x14ac:dyDescent="0.35">
      <c r="E167" s="149"/>
      <c r="F167" s="133"/>
      <c r="G167" s="155"/>
      <c r="H167" s="155"/>
      <c r="I167" s="146"/>
      <c r="J167" s="133"/>
      <c r="K167" s="139"/>
      <c r="L167" s="139"/>
      <c r="M167" s="133"/>
      <c r="N167" s="139"/>
      <c r="O167" s="140"/>
      <c r="Q167" s="158"/>
    </row>
    <row r="168" spans="5:17" ht="31.5" customHeight="1" x14ac:dyDescent="0.35">
      <c r="E168" s="149"/>
      <c r="F168" s="133"/>
      <c r="G168" s="155"/>
      <c r="H168" s="155"/>
      <c r="I168" s="146"/>
      <c r="J168" s="133"/>
      <c r="K168" s="133"/>
      <c r="L168" s="133"/>
      <c r="M168" s="133"/>
      <c r="N168" s="133"/>
      <c r="O168" s="147"/>
      <c r="Q168" s="158"/>
    </row>
    <row r="169" spans="5:17" ht="31.5" customHeight="1" x14ac:dyDescent="0.35">
      <c r="E169" s="149"/>
      <c r="F169" s="133"/>
      <c r="G169" s="155"/>
      <c r="H169" s="155"/>
      <c r="I169" s="146"/>
      <c r="J169" s="133"/>
      <c r="K169" s="133"/>
      <c r="L169" s="133"/>
      <c r="M169" s="133"/>
      <c r="N169" s="133"/>
      <c r="O169" s="147"/>
      <c r="Q169" s="158"/>
    </row>
    <row r="170" spans="5:17" ht="31.5" customHeight="1" x14ac:dyDescent="0.35">
      <c r="E170" s="149"/>
      <c r="F170" s="133"/>
      <c r="G170" s="155"/>
      <c r="H170" s="155"/>
      <c r="I170" s="146"/>
      <c r="J170" s="133"/>
      <c r="K170" s="133"/>
      <c r="L170" s="133"/>
      <c r="M170" s="133"/>
      <c r="N170" s="133"/>
      <c r="O170" s="147"/>
      <c r="Q170" s="158"/>
    </row>
    <row r="171" spans="5:17" ht="31.5" customHeight="1" x14ac:dyDescent="0.35">
      <c r="E171" s="149"/>
      <c r="F171" s="133"/>
      <c r="G171" s="155"/>
      <c r="H171" s="155"/>
      <c r="I171" s="146"/>
      <c r="J171" s="133"/>
      <c r="K171" s="139"/>
      <c r="L171" s="139"/>
      <c r="M171" s="133"/>
      <c r="N171" s="139"/>
      <c r="O171" s="140"/>
      <c r="Q171" s="158"/>
    </row>
    <row r="172" spans="5:17" ht="31.5" customHeight="1" x14ac:dyDescent="0.35">
      <c r="E172" s="149"/>
      <c r="F172" s="133"/>
      <c r="G172" s="155"/>
      <c r="H172" s="155"/>
      <c r="I172" s="146"/>
      <c r="J172" s="133"/>
      <c r="K172" s="133"/>
      <c r="L172" s="133"/>
      <c r="M172" s="133"/>
      <c r="N172" s="133"/>
      <c r="O172" s="147"/>
      <c r="Q172" s="158"/>
    </row>
    <row r="173" spans="5:17" ht="31.5" customHeight="1" x14ac:dyDescent="0.35">
      <c r="E173" s="149"/>
      <c r="F173" s="133"/>
      <c r="G173" s="155"/>
      <c r="H173" s="155"/>
      <c r="I173" s="146"/>
      <c r="J173" s="133"/>
      <c r="K173" s="133"/>
      <c r="L173" s="133"/>
      <c r="M173" s="133"/>
      <c r="N173" s="133"/>
      <c r="O173" s="147"/>
      <c r="Q173" s="158"/>
    </row>
    <row r="174" spans="5:17" ht="31.5" customHeight="1" x14ac:dyDescent="0.35">
      <c r="E174" s="149"/>
      <c r="F174" s="133"/>
      <c r="G174" s="155"/>
      <c r="H174" s="155"/>
      <c r="I174" s="146"/>
      <c r="J174" s="133"/>
      <c r="K174" s="133"/>
      <c r="L174" s="133"/>
      <c r="M174" s="133"/>
      <c r="N174" s="133"/>
      <c r="O174" s="147"/>
      <c r="Q174" s="158"/>
    </row>
    <row r="175" spans="5:17" ht="31.5" customHeight="1" x14ac:dyDescent="0.35">
      <c r="E175" s="149"/>
      <c r="F175" s="133"/>
      <c r="G175" s="155"/>
      <c r="H175" s="155"/>
      <c r="I175" s="146"/>
      <c r="J175" s="133"/>
      <c r="K175" s="139"/>
      <c r="L175" s="139"/>
      <c r="M175" s="133"/>
      <c r="N175" s="139"/>
      <c r="O175" s="140"/>
      <c r="Q175" s="158"/>
    </row>
    <row r="176" spans="5:17" ht="31.5" customHeight="1" x14ac:dyDescent="0.35">
      <c r="E176" s="149"/>
      <c r="F176" s="133"/>
      <c r="G176" s="155"/>
      <c r="H176" s="155"/>
      <c r="I176" s="146"/>
      <c r="J176" s="133"/>
      <c r="K176" s="133"/>
      <c r="L176" s="133"/>
      <c r="M176" s="133"/>
      <c r="N176" s="133"/>
      <c r="O176" s="147"/>
      <c r="Q176" s="158"/>
    </row>
    <row r="177" spans="5:17" ht="31.5" customHeight="1" x14ac:dyDescent="0.35">
      <c r="E177" s="149"/>
      <c r="F177" s="133"/>
      <c r="G177" s="155"/>
      <c r="H177" s="155"/>
      <c r="I177" s="146"/>
      <c r="J177" s="133"/>
      <c r="K177" s="133"/>
      <c r="L177" s="133"/>
      <c r="M177" s="133"/>
      <c r="N177" s="133"/>
      <c r="O177" s="147"/>
      <c r="Q177" s="158"/>
    </row>
    <row r="178" spans="5:17" ht="31.5" customHeight="1" x14ac:dyDescent="0.35">
      <c r="E178" s="149"/>
      <c r="F178" s="133"/>
      <c r="G178" s="155"/>
      <c r="H178" s="155"/>
      <c r="I178" s="146"/>
      <c r="J178" s="133"/>
      <c r="K178" s="133"/>
      <c r="L178" s="133"/>
      <c r="M178" s="133"/>
      <c r="N178" s="133"/>
      <c r="O178" s="147"/>
      <c r="Q178" s="158"/>
    </row>
    <row r="179" spans="5:17" ht="31.5" customHeight="1" x14ac:dyDescent="0.35">
      <c r="E179" s="149"/>
      <c r="F179" s="133"/>
      <c r="G179" s="155"/>
      <c r="H179" s="155"/>
      <c r="I179" s="146"/>
      <c r="J179" s="133"/>
      <c r="K179" s="139"/>
      <c r="L179" s="139"/>
      <c r="M179" s="133"/>
      <c r="N179" s="139"/>
      <c r="O179" s="140"/>
      <c r="Q179" s="158"/>
    </row>
    <row r="180" spans="5:17" ht="31.5" customHeight="1" x14ac:dyDescent="0.35">
      <c r="E180" s="149"/>
      <c r="F180" s="133"/>
      <c r="G180" s="155"/>
      <c r="H180" s="155"/>
      <c r="I180" s="146"/>
      <c r="J180" s="133"/>
      <c r="K180" s="133"/>
      <c r="L180" s="133"/>
      <c r="M180" s="133"/>
      <c r="N180" s="133"/>
      <c r="O180" s="147"/>
      <c r="Q180" s="158"/>
    </row>
    <row r="181" spans="5:17" ht="31.5" customHeight="1" x14ac:dyDescent="0.35">
      <c r="E181" s="149"/>
      <c r="F181" s="133"/>
      <c r="G181" s="155"/>
      <c r="H181" s="155"/>
      <c r="I181" s="146"/>
      <c r="J181" s="133"/>
      <c r="K181" s="133"/>
      <c r="L181" s="133"/>
      <c r="M181" s="133"/>
      <c r="N181" s="133"/>
      <c r="O181" s="147"/>
      <c r="Q181" s="158"/>
    </row>
    <row r="182" spans="5:17" ht="31.5" customHeight="1" x14ac:dyDescent="0.35">
      <c r="E182" s="149"/>
      <c r="F182" s="133"/>
      <c r="G182" s="155"/>
      <c r="H182" s="155"/>
      <c r="I182" s="146"/>
      <c r="J182" s="133"/>
      <c r="K182" s="133"/>
      <c r="L182" s="133"/>
      <c r="M182" s="133"/>
      <c r="N182" s="133"/>
      <c r="O182" s="147"/>
      <c r="Q182" s="158"/>
    </row>
    <row r="183" spans="5:17" ht="31.5" customHeight="1" x14ac:dyDescent="0.35">
      <c r="E183" s="149"/>
      <c r="F183" s="133"/>
      <c r="G183" s="155"/>
      <c r="H183" s="155"/>
      <c r="I183" s="146"/>
      <c r="J183" s="133"/>
      <c r="K183" s="139"/>
      <c r="L183" s="139"/>
      <c r="M183" s="133"/>
      <c r="N183" s="139"/>
      <c r="O183" s="140"/>
      <c r="Q183" s="158"/>
    </row>
    <row r="184" spans="5:17" ht="31.5" customHeight="1" x14ac:dyDescent="0.35">
      <c r="E184" s="149"/>
      <c r="F184" s="133"/>
      <c r="G184" s="155"/>
      <c r="H184" s="155"/>
      <c r="I184" s="146"/>
      <c r="J184" s="133"/>
      <c r="K184" s="133"/>
      <c r="L184" s="133"/>
      <c r="M184" s="133"/>
      <c r="N184" s="133"/>
      <c r="O184" s="147"/>
      <c r="Q184" s="158"/>
    </row>
    <row r="185" spans="5:17" ht="31.5" customHeight="1" x14ac:dyDescent="0.35">
      <c r="E185" s="149"/>
      <c r="F185" s="133"/>
      <c r="G185" s="155"/>
      <c r="H185" s="155"/>
      <c r="I185" s="146"/>
      <c r="J185" s="133"/>
      <c r="K185" s="133"/>
      <c r="L185" s="133"/>
      <c r="M185" s="133"/>
      <c r="N185" s="133"/>
      <c r="O185" s="147"/>
      <c r="Q185" s="158"/>
    </row>
    <row r="186" spans="5:17" ht="31.5" customHeight="1" x14ac:dyDescent="0.35">
      <c r="E186" s="149"/>
      <c r="F186" s="133"/>
      <c r="G186" s="155"/>
      <c r="H186" s="155"/>
      <c r="I186" s="146"/>
      <c r="J186" s="133"/>
      <c r="K186" s="133"/>
      <c r="L186" s="133"/>
      <c r="M186" s="133"/>
      <c r="N186" s="133"/>
      <c r="O186" s="147"/>
      <c r="Q186" s="158"/>
    </row>
    <row r="187" spans="5:17" ht="31.5" customHeight="1" x14ac:dyDescent="0.35">
      <c r="E187" s="149"/>
      <c r="F187" s="133"/>
      <c r="G187" s="155"/>
      <c r="H187" s="155"/>
      <c r="I187" s="146"/>
      <c r="J187" s="133"/>
      <c r="K187" s="139"/>
      <c r="L187" s="139"/>
      <c r="M187" s="133"/>
      <c r="N187" s="139"/>
      <c r="O187" s="140"/>
      <c r="Q187" s="158"/>
    </row>
    <row r="188" spans="5:17" ht="31.5" customHeight="1" x14ac:dyDescent="0.35">
      <c r="E188" s="149"/>
      <c r="F188" s="133"/>
      <c r="G188" s="155"/>
      <c r="H188" s="155"/>
      <c r="I188" s="146"/>
      <c r="J188" s="133"/>
      <c r="K188" s="133"/>
      <c r="L188" s="133"/>
      <c r="M188" s="133"/>
      <c r="N188" s="133"/>
      <c r="O188" s="147"/>
      <c r="Q188" s="158"/>
    </row>
    <row r="189" spans="5:17" ht="31.5" customHeight="1" x14ac:dyDescent="0.35">
      <c r="E189" s="149"/>
      <c r="F189" s="133"/>
      <c r="G189" s="155"/>
      <c r="H189" s="155"/>
      <c r="I189" s="146"/>
      <c r="J189" s="133"/>
      <c r="K189" s="133"/>
      <c r="L189" s="133"/>
      <c r="M189" s="133"/>
      <c r="N189" s="133"/>
      <c r="O189" s="147"/>
      <c r="Q189" s="158"/>
    </row>
    <row r="190" spans="5:17" ht="31.5" customHeight="1" x14ac:dyDescent="0.35">
      <c r="E190" s="149"/>
      <c r="F190" s="133"/>
      <c r="G190" s="155"/>
      <c r="H190" s="155"/>
      <c r="I190" s="146"/>
      <c r="J190" s="133"/>
      <c r="K190" s="133"/>
      <c r="L190" s="133"/>
      <c r="M190" s="133"/>
      <c r="N190" s="133"/>
      <c r="O190" s="147"/>
      <c r="Q190" s="158"/>
    </row>
    <row r="191" spans="5:17" ht="31.5" customHeight="1" x14ac:dyDescent="0.35">
      <c r="E191" s="149"/>
      <c r="F191" s="133"/>
      <c r="G191" s="155"/>
      <c r="H191" s="155"/>
      <c r="I191" s="146"/>
      <c r="J191" s="133"/>
      <c r="K191" s="139"/>
      <c r="L191" s="139"/>
      <c r="M191" s="133"/>
      <c r="N191" s="139"/>
      <c r="O191" s="140"/>
      <c r="Q191" s="158"/>
    </row>
    <row r="192" spans="5:17" ht="31.5" customHeight="1" x14ac:dyDescent="0.35">
      <c r="E192" s="149"/>
      <c r="F192" s="133"/>
      <c r="G192" s="155"/>
      <c r="H192" s="155"/>
      <c r="I192" s="146"/>
      <c r="J192" s="133"/>
      <c r="K192" s="133"/>
      <c r="L192" s="133"/>
      <c r="M192" s="133"/>
      <c r="N192" s="133"/>
      <c r="O192" s="147"/>
      <c r="Q192" s="158"/>
    </row>
    <row r="193" spans="5:17" ht="31.5" customHeight="1" x14ac:dyDescent="0.35">
      <c r="E193" s="149"/>
      <c r="F193" s="133"/>
      <c r="G193" s="155"/>
      <c r="H193" s="155"/>
      <c r="I193" s="146"/>
      <c r="J193" s="133"/>
      <c r="K193" s="133"/>
      <c r="L193" s="133"/>
      <c r="M193" s="133"/>
      <c r="N193" s="133"/>
      <c r="O193" s="147"/>
      <c r="Q193" s="158"/>
    </row>
    <row r="194" spans="5:17" ht="31.5" customHeight="1" x14ac:dyDescent="0.35">
      <c r="E194" s="149"/>
      <c r="F194" s="133"/>
      <c r="G194" s="155"/>
      <c r="H194" s="155"/>
      <c r="I194" s="146"/>
      <c r="J194" s="133"/>
      <c r="K194" s="133"/>
      <c r="L194" s="133"/>
      <c r="M194" s="133"/>
      <c r="N194" s="133"/>
      <c r="O194" s="147"/>
      <c r="Q194" s="158"/>
    </row>
    <row r="195" spans="5:17" ht="31.5" customHeight="1" x14ac:dyDescent="0.35">
      <c r="E195" s="149"/>
      <c r="F195" s="133"/>
      <c r="G195" s="155"/>
      <c r="H195" s="155"/>
      <c r="I195" s="146"/>
      <c r="J195" s="133"/>
      <c r="K195" s="139"/>
      <c r="L195" s="139"/>
      <c r="M195" s="133"/>
      <c r="N195" s="139"/>
      <c r="O195" s="140"/>
      <c r="Q195" s="158"/>
    </row>
    <row r="196" spans="5:17" ht="31.5" customHeight="1" x14ac:dyDescent="0.35">
      <c r="E196" s="149"/>
      <c r="F196" s="133"/>
      <c r="G196" s="155"/>
      <c r="H196" s="155"/>
      <c r="I196" s="146"/>
      <c r="J196" s="133"/>
      <c r="K196" s="133"/>
      <c r="L196" s="133"/>
      <c r="M196" s="133"/>
      <c r="N196" s="133"/>
      <c r="O196" s="147"/>
      <c r="Q196" s="158"/>
    </row>
    <row r="197" spans="5:17" ht="31.5" customHeight="1" x14ac:dyDescent="0.35">
      <c r="E197" s="149"/>
      <c r="F197" s="133"/>
      <c r="G197" s="155"/>
      <c r="H197" s="155"/>
      <c r="I197" s="146"/>
      <c r="J197" s="133"/>
      <c r="K197" s="133"/>
      <c r="L197" s="133"/>
      <c r="M197" s="133"/>
      <c r="N197" s="133"/>
      <c r="O197" s="147"/>
      <c r="Q197" s="158"/>
    </row>
    <row r="198" spans="5:17" ht="31.5" customHeight="1" x14ac:dyDescent="0.35">
      <c r="E198" s="149"/>
      <c r="F198" s="133"/>
      <c r="G198" s="155"/>
      <c r="H198" s="155"/>
      <c r="I198" s="146"/>
      <c r="J198" s="133"/>
      <c r="K198" s="133"/>
      <c r="L198" s="133"/>
      <c r="M198" s="133"/>
      <c r="N198" s="133"/>
      <c r="O198" s="147"/>
      <c r="Q198" s="158"/>
    </row>
    <row r="199" spans="5:17" ht="31.5" customHeight="1" x14ac:dyDescent="0.35">
      <c r="E199" s="149"/>
      <c r="F199" s="133"/>
      <c r="G199" s="155"/>
      <c r="H199" s="155"/>
      <c r="I199" s="146"/>
      <c r="J199" s="133"/>
      <c r="K199" s="139"/>
      <c r="L199" s="139"/>
      <c r="M199" s="133"/>
      <c r="N199" s="139"/>
      <c r="O199" s="140"/>
      <c r="Q199" s="158"/>
    </row>
    <row r="200" spans="5:17" ht="31.5" customHeight="1" x14ac:dyDescent="0.35">
      <c r="E200" s="149"/>
      <c r="F200" s="133"/>
      <c r="G200" s="155"/>
      <c r="H200" s="155"/>
      <c r="I200" s="146"/>
      <c r="J200" s="133"/>
      <c r="K200" s="133"/>
      <c r="L200" s="133"/>
      <c r="M200" s="133"/>
      <c r="N200" s="133"/>
      <c r="O200" s="147"/>
      <c r="Q200" s="158"/>
    </row>
    <row r="201" spans="5:17" ht="31.5" customHeight="1" x14ac:dyDescent="0.35">
      <c r="E201" s="149"/>
      <c r="F201" s="133"/>
      <c r="G201" s="155"/>
      <c r="H201" s="155"/>
      <c r="I201" s="146"/>
      <c r="J201" s="133"/>
      <c r="K201" s="133"/>
      <c r="L201" s="133"/>
      <c r="M201" s="133"/>
      <c r="N201" s="133"/>
      <c r="O201" s="147"/>
      <c r="Q201" s="158"/>
    </row>
    <row r="202" spans="5:17" ht="31.5" customHeight="1" x14ac:dyDescent="0.35">
      <c r="E202" s="149"/>
      <c r="F202" s="133"/>
      <c r="G202" s="155"/>
      <c r="H202" s="155"/>
      <c r="I202" s="146"/>
      <c r="J202" s="133"/>
      <c r="K202" s="133"/>
      <c r="L202" s="133"/>
      <c r="M202" s="133"/>
      <c r="N202" s="133"/>
      <c r="O202" s="147"/>
      <c r="Q202" s="158"/>
    </row>
    <row r="203" spans="5:17" ht="31.5" customHeight="1" x14ac:dyDescent="0.35">
      <c r="E203" s="149"/>
      <c r="F203" s="133"/>
      <c r="G203" s="155"/>
      <c r="H203" s="155"/>
      <c r="I203" s="146"/>
      <c r="J203" s="133"/>
      <c r="K203" s="139"/>
      <c r="L203" s="139"/>
      <c r="M203" s="133"/>
      <c r="N203" s="139"/>
      <c r="O203" s="140"/>
      <c r="Q203" s="158"/>
    </row>
    <row r="204" spans="5:17" ht="31.5" customHeight="1" x14ac:dyDescent="0.35">
      <c r="E204" s="149"/>
      <c r="F204" s="133"/>
      <c r="G204" s="155"/>
      <c r="H204" s="155"/>
      <c r="I204" s="146"/>
      <c r="J204" s="133"/>
      <c r="K204" s="133"/>
      <c r="L204" s="133"/>
      <c r="M204" s="133"/>
      <c r="N204" s="133"/>
      <c r="O204" s="147"/>
      <c r="Q204" s="158"/>
    </row>
    <row r="205" spans="5:17" ht="31.5" customHeight="1" x14ac:dyDescent="0.35">
      <c r="E205" s="149"/>
      <c r="F205" s="133"/>
      <c r="G205" s="155"/>
      <c r="H205" s="155"/>
      <c r="I205" s="146"/>
      <c r="J205" s="133"/>
      <c r="K205" s="133"/>
      <c r="L205" s="133"/>
      <c r="M205" s="133"/>
      <c r="N205" s="133"/>
      <c r="O205" s="147"/>
      <c r="Q205" s="158"/>
    </row>
    <row r="206" spans="5:17" ht="31.5" customHeight="1" x14ac:dyDescent="0.35">
      <c r="E206" s="149"/>
      <c r="F206" s="133"/>
      <c r="G206" s="155"/>
      <c r="H206" s="155"/>
      <c r="I206" s="146"/>
      <c r="J206" s="133"/>
      <c r="K206" s="133"/>
      <c r="L206" s="133"/>
      <c r="M206" s="133"/>
      <c r="N206" s="133"/>
      <c r="O206" s="147"/>
      <c r="Q206" s="158"/>
    </row>
    <row r="207" spans="5:17" ht="31.5" customHeight="1" x14ac:dyDescent="0.35">
      <c r="E207" s="149"/>
      <c r="F207" s="133"/>
      <c r="G207" s="155"/>
      <c r="H207" s="155"/>
      <c r="I207" s="146"/>
      <c r="J207" s="133"/>
      <c r="K207" s="139"/>
      <c r="L207" s="139"/>
      <c r="M207" s="133"/>
      <c r="N207" s="139"/>
      <c r="O207" s="140"/>
      <c r="Q207" s="158"/>
    </row>
    <row r="208" spans="5:17" ht="31.5" customHeight="1" x14ac:dyDescent="0.35">
      <c r="E208" s="149"/>
      <c r="F208" s="133"/>
      <c r="G208" s="155"/>
      <c r="H208" s="155"/>
      <c r="I208" s="146"/>
      <c r="J208" s="133"/>
      <c r="K208" s="133"/>
      <c r="L208" s="133"/>
      <c r="M208" s="133"/>
      <c r="N208" s="133"/>
      <c r="O208" s="147"/>
      <c r="Q208" s="158"/>
    </row>
    <row r="209" spans="5:17" ht="31.5" customHeight="1" x14ac:dyDescent="0.35">
      <c r="E209" s="149"/>
      <c r="F209" s="133"/>
      <c r="G209" s="155"/>
      <c r="H209" s="155"/>
      <c r="I209" s="146"/>
      <c r="J209" s="133"/>
      <c r="K209" s="133"/>
      <c r="L209" s="133"/>
      <c r="M209" s="133"/>
      <c r="N209" s="133"/>
      <c r="O209" s="147"/>
      <c r="Q209" s="158"/>
    </row>
    <row r="210" spans="5:17" ht="31.5" customHeight="1" x14ac:dyDescent="0.35">
      <c r="E210" s="149"/>
      <c r="F210" s="133"/>
      <c r="G210" s="155"/>
      <c r="H210" s="155"/>
      <c r="I210" s="146"/>
      <c r="J210" s="133"/>
      <c r="K210" s="133"/>
      <c r="L210" s="133"/>
      <c r="M210" s="133"/>
      <c r="N210" s="133"/>
      <c r="O210" s="147"/>
      <c r="Q210" s="158"/>
    </row>
    <row r="211" spans="5:17" ht="31.5" customHeight="1" x14ac:dyDescent="0.35">
      <c r="E211" s="149"/>
      <c r="F211" s="133"/>
      <c r="G211" s="155"/>
      <c r="H211" s="155"/>
      <c r="I211" s="146"/>
      <c r="J211" s="133"/>
      <c r="K211" s="139"/>
      <c r="L211" s="139"/>
      <c r="M211" s="133"/>
      <c r="N211" s="139"/>
      <c r="O211" s="140"/>
      <c r="Q211" s="158"/>
    </row>
    <row r="212" spans="5:17" ht="31.5" customHeight="1" x14ac:dyDescent="0.35">
      <c r="E212" s="149"/>
      <c r="F212" s="133"/>
      <c r="G212" s="155"/>
      <c r="H212" s="155"/>
      <c r="I212" s="146"/>
      <c r="J212" s="133"/>
      <c r="K212" s="133"/>
      <c r="L212" s="133"/>
      <c r="M212" s="133"/>
      <c r="N212" s="133"/>
      <c r="O212" s="147"/>
      <c r="Q212" s="158"/>
    </row>
    <row r="213" spans="5:17" ht="31.5" customHeight="1" x14ac:dyDescent="0.35">
      <c r="E213" s="149"/>
      <c r="F213" s="133"/>
      <c r="G213" s="155"/>
      <c r="H213" s="155"/>
      <c r="I213" s="146"/>
      <c r="J213" s="133"/>
      <c r="K213" s="133"/>
      <c r="L213" s="133"/>
      <c r="M213" s="133"/>
      <c r="N213" s="133"/>
      <c r="O213" s="147"/>
      <c r="Q213" s="158"/>
    </row>
    <row r="214" spans="5:17" ht="31.5" customHeight="1" x14ac:dyDescent="0.35">
      <c r="E214" s="149"/>
      <c r="F214" s="133"/>
      <c r="G214" s="155"/>
      <c r="H214" s="155"/>
      <c r="I214" s="146"/>
      <c r="J214" s="133"/>
      <c r="K214" s="133"/>
      <c r="L214" s="133"/>
      <c r="M214" s="133"/>
      <c r="N214" s="133"/>
      <c r="O214" s="147"/>
      <c r="Q214" s="158"/>
    </row>
    <row r="215" spans="5:17" ht="31.5" customHeight="1" x14ac:dyDescent="0.35">
      <c r="E215" s="149"/>
      <c r="F215" s="133"/>
      <c r="G215" s="155"/>
      <c r="H215" s="155"/>
      <c r="I215" s="146"/>
      <c r="J215" s="133"/>
      <c r="K215" s="139"/>
      <c r="L215" s="139"/>
      <c r="M215" s="133"/>
      <c r="N215" s="139"/>
      <c r="O215" s="140"/>
      <c r="Q215" s="158"/>
    </row>
    <row r="216" spans="5:17" ht="31.5" customHeight="1" x14ac:dyDescent="0.35">
      <c r="E216" s="149"/>
      <c r="F216" s="133"/>
      <c r="G216" s="155"/>
      <c r="H216" s="155"/>
      <c r="I216" s="146"/>
      <c r="J216" s="133"/>
      <c r="K216" s="133"/>
      <c r="L216" s="133"/>
      <c r="M216" s="133"/>
      <c r="N216" s="133"/>
      <c r="O216" s="147"/>
      <c r="Q216" s="158"/>
    </row>
    <row r="217" spans="5:17" ht="31.5" customHeight="1" x14ac:dyDescent="0.35">
      <c r="E217" s="149"/>
      <c r="F217" s="133"/>
      <c r="G217" s="155"/>
      <c r="H217" s="155"/>
      <c r="I217" s="146"/>
      <c r="J217" s="133"/>
      <c r="K217" s="133"/>
      <c r="L217" s="133"/>
      <c r="M217" s="133"/>
      <c r="N217" s="133"/>
      <c r="O217" s="147"/>
      <c r="Q217" s="158"/>
    </row>
    <row r="218" spans="5:17" ht="31.5" customHeight="1" x14ac:dyDescent="0.35">
      <c r="E218" s="149"/>
      <c r="F218" s="133"/>
      <c r="G218" s="155"/>
      <c r="H218" s="155"/>
      <c r="I218" s="146"/>
      <c r="J218" s="133"/>
      <c r="K218" s="133"/>
      <c r="L218" s="133"/>
      <c r="M218" s="133"/>
      <c r="N218" s="133"/>
      <c r="O218" s="147"/>
      <c r="Q218" s="158"/>
    </row>
    <row r="219" spans="5:17" ht="31.5" customHeight="1" x14ac:dyDescent="0.35">
      <c r="E219" s="149"/>
      <c r="F219" s="133"/>
      <c r="G219" s="155"/>
      <c r="H219" s="155"/>
      <c r="I219" s="146"/>
      <c r="J219" s="133"/>
      <c r="K219" s="139"/>
      <c r="L219" s="139"/>
      <c r="M219" s="133"/>
      <c r="N219" s="139"/>
      <c r="O219" s="140"/>
      <c r="Q219" s="158"/>
    </row>
    <row r="220" spans="5:17" ht="31.5" customHeight="1" x14ac:dyDescent="0.35">
      <c r="E220" s="149"/>
      <c r="F220" s="133"/>
      <c r="G220" s="155"/>
      <c r="H220" s="155"/>
      <c r="I220" s="146"/>
      <c r="J220" s="133"/>
      <c r="K220" s="133"/>
      <c r="L220" s="133"/>
      <c r="M220" s="133"/>
      <c r="N220" s="133"/>
      <c r="O220" s="147"/>
      <c r="Q220" s="158"/>
    </row>
    <row r="221" spans="5:17" ht="31.5" customHeight="1" x14ac:dyDescent="0.35">
      <c r="E221" s="149"/>
      <c r="F221" s="133"/>
      <c r="G221" s="155"/>
      <c r="H221" s="155"/>
      <c r="I221" s="146"/>
      <c r="J221" s="133"/>
      <c r="K221" s="133"/>
      <c r="L221" s="133"/>
      <c r="M221" s="133"/>
      <c r="N221" s="133"/>
      <c r="O221" s="147"/>
      <c r="Q221" s="158"/>
    </row>
    <row r="222" spans="5:17" ht="31.5" customHeight="1" x14ac:dyDescent="0.35">
      <c r="E222" s="149"/>
      <c r="F222" s="133"/>
      <c r="G222" s="155"/>
      <c r="H222" s="155"/>
      <c r="I222" s="146"/>
      <c r="J222" s="133"/>
      <c r="K222" s="133"/>
      <c r="L222" s="133"/>
      <c r="M222" s="133"/>
      <c r="N222" s="133"/>
      <c r="O222" s="147"/>
      <c r="Q222" s="158"/>
    </row>
    <row r="223" spans="5:17" ht="31.5" customHeight="1" x14ac:dyDescent="0.35">
      <c r="E223" s="149"/>
      <c r="F223" s="133"/>
      <c r="G223" s="155"/>
      <c r="H223" s="155"/>
      <c r="I223" s="146"/>
      <c r="J223" s="133"/>
      <c r="K223" s="139"/>
      <c r="L223" s="139"/>
      <c r="M223" s="133"/>
      <c r="N223" s="139"/>
      <c r="O223" s="140"/>
      <c r="Q223" s="158"/>
    </row>
    <row r="224" spans="5:17" ht="31.5" customHeight="1" x14ac:dyDescent="0.35">
      <c r="E224" s="149"/>
      <c r="F224" s="133"/>
      <c r="G224" s="155"/>
      <c r="H224" s="155"/>
      <c r="I224" s="146"/>
      <c r="J224" s="133"/>
      <c r="K224" s="133"/>
      <c r="L224" s="133"/>
      <c r="M224" s="133"/>
      <c r="N224" s="133"/>
      <c r="O224" s="147"/>
      <c r="Q224" s="158"/>
    </row>
    <row r="225" spans="5:17" ht="31.5" customHeight="1" x14ac:dyDescent="0.35">
      <c r="E225" s="149"/>
      <c r="F225" s="133"/>
      <c r="G225" s="155"/>
      <c r="H225" s="155"/>
      <c r="I225" s="146"/>
      <c r="J225" s="133"/>
      <c r="K225" s="133"/>
      <c r="L225" s="133"/>
      <c r="M225" s="133"/>
      <c r="N225" s="133"/>
      <c r="O225" s="147"/>
      <c r="Q225" s="158"/>
    </row>
    <row r="226" spans="5:17" ht="31.5" customHeight="1" x14ac:dyDescent="0.35">
      <c r="E226" s="149"/>
      <c r="F226" s="133"/>
      <c r="G226" s="155"/>
      <c r="H226" s="155"/>
      <c r="I226" s="146"/>
      <c r="J226" s="133"/>
      <c r="K226" s="133"/>
      <c r="L226" s="133"/>
      <c r="M226" s="133"/>
      <c r="N226" s="133"/>
      <c r="O226" s="147"/>
      <c r="Q226" s="158"/>
    </row>
    <row r="227" spans="5:17" ht="31.5" customHeight="1" x14ac:dyDescent="0.35">
      <c r="E227" s="149"/>
      <c r="F227" s="133"/>
      <c r="G227" s="155"/>
      <c r="H227" s="155"/>
      <c r="I227" s="146"/>
      <c r="J227" s="133"/>
      <c r="K227" s="139"/>
      <c r="L227" s="139"/>
      <c r="M227" s="133"/>
      <c r="N227" s="139"/>
      <c r="O227" s="140"/>
      <c r="Q227" s="158"/>
    </row>
    <row r="228" spans="5:17" ht="31.5" customHeight="1" x14ac:dyDescent="0.35">
      <c r="E228" s="149"/>
      <c r="F228" s="133"/>
      <c r="G228" s="155"/>
      <c r="H228" s="155"/>
      <c r="I228" s="146"/>
      <c r="J228" s="133"/>
      <c r="K228" s="133"/>
      <c r="L228" s="133"/>
      <c r="M228" s="133"/>
      <c r="N228" s="133"/>
      <c r="O228" s="147"/>
      <c r="Q228" s="158"/>
    </row>
    <row r="229" spans="5:17" ht="31.5" customHeight="1" x14ac:dyDescent="0.35">
      <c r="E229" s="149"/>
      <c r="F229" s="133"/>
      <c r="G229" s="155"/>
      <c r="H229" s="155"/>
      <c r="I229" s="146"/>
      <c r="J229" s="133"/>
      <c r="K229" s="133"/>
      <c r="L229" s="133"/>
      <c r="M229" s="133"/>
      <c r="N229" s="133"/>
      <c r="O229" s="147"/>
      <c r="Q229" s="158"/>
    </row>
    <row r="230" spans="5:17" ht="31.5" customHeight="1" x14ac:dyDescent="0.35">
      <c r="E230" s="149"/>
      <c r="F230" s="133"/>
      <c r="G230" s="155"/>
      <c r="H230" s="155"/>
      <c r="I230" s="146"/>
      <c r="J230" s="133"/>
      <c r="K230" s="133"/>
      <c r="L230" s="133"/>
      <c r="M230" s="133"/>
      <c r="N230" s="133"/>
      <c r="O230" s="147"/>
      <c r="Q230" s="158"/>
    </row>
    <row r="231" spans="5:17" ht="31.5" customHeight="1" x14ac:dyDescent="0.35">
      <c r="E231" s="149"/>
      <c r="F231" s="133"/>
      <c r="G231" s="155"/>
      <c r="H231" s="155"/>
      <c r="I231" s="146"/>
      <c r="J231" s="133"/>
      <c r="K231" s="139"/>
      <c r="L231" s="139"/>
      <c r="M231" s="133"/>
      <c r="N231" s="139"/>
      <c r="O231" s="140"/>
      <c r="Q231" s="158"/>
    </row>
    <row r="232" spans="5:17" ht="31.5" customHeight="1" x14ac:dyDescent="0.35">
      <c r="E232" s="149"/>
      <c r="F232" s="133"/>
      <c r="G232" s="155"/>
      <c r="H232" s="155"/>
      <c r="I232" s="146"/>
      <c r="J232" s="133"/>
      <c r="K232" s="133"/>
      <c r="L232" s="133"/>
      <c r="M232" s="133"/>
      <c r="N232" s="133"/>
      <c r="O232" s="147"/>
      <c r="Q232" s="158"/>
    </row>
    <row r="233" spans="5:17" ht="31.5" customHeight="1" x14ac:dyDescent="0.35">
      <c r="E233" s="149"/>
      <c r="F233" s="133"/>
      <c r="G233" s="155"/>
      <c r="H233" s="155"/>
      <c r="I233" s="146"/>
      <c r="J233" s="133"/>
      <c r="K233" s="133"/>
      <c r="L233" s="133"/>
      <c r="M233" s="133"/>
      <c r="N233" s="133"/>
      <c r="O233" s="147"/>
      <c r="Q233" s="158"/>
    </row>
    <row r="234" spans="5:17" ht="31.5" customHeight="1" x14ac:dyDescent="0.35">
      <c r="E234" s="149"/>
      <c r="F234" s="133"/>
      <c r="G234" s="155"/>
      <c r="H234" s="155"/>
      <c r="I234" s="146"/>
      <c r="J234" s="133"/>
      <c r="K234" s="133"/>
      <c r="L234" s="133"/>
      <c r="M234" s="133"/>
      <c r="N234" s="133"/>
      <c r="O234" s="147"/>
      <c r="Q234" s="158"/>
    </row>
    <row r="235" spans="5:17" ht="31.5" customHeight="1" x14ac:dyDescent="0.35">
      <c r="E235" s="149"/>
      <c r="F235" s="133"/>
      <c r="G235" s="155"/>
      <c r="H235" s="155"/>
      <c r="I235" s="146"/>
      <c r="J235" s="133"/>
      <c r="K235" s="139"/>
      <c r="L235" s="139"/>
      <c r="M235" s="133"/>
      <c r="N235" s="139"/>
      <c r="O235" s="140"/>
      <c r="Q235" s="158"/>
    </row>
    <row r="236" spans="5:17" ht="31.5" customHeight="1" x14ac:dyDescent="0.35">
      <c r="E236" s="149"/>
      <c r="F236" s="133"/>
      <c r="G236" s="155"/>
      <c r="H236" s="155"/>
      <c r="I236" s="146"/>
      <c r="J236" s="133"/>
      <c r="K236" s="133"/>
      <c r="L236" s="133"/>
      <c r="M236" s="133"/>
      <c r="N236" s="133"/>
      <c r="O236" s="147"/>
      <c r="Q236" s="158"/>
    </row>
    <row r="237" spans="5:17" ht="31.5" customHeight="1" x14ac:dyDescent="0.35">
      <c r="E237" s="149"/>
      <c r="F237" s="133"/>
      <c r="G237" s="155"/>
      <c r="H237" s="155"/>
      <c r="I237" s="146"/>
      <c r="J237" s="133"/>
      <c r="K237" s="133"/>
      <c r="L237" s="133"/>
      <c r="M237" s="133"/>
      <c r="N237" s="133"/>
      <c r="O237" s="147"/>
      <c r="Q237" s="158"/>
    </row>
    <row r="238" spans="5:17" ht="31.5" customHeight="1" x14ac:dyDescent="0.35">
      <c r="E238" s="149"/>
      <c r="F238" s="133"/>
      <c r="G238" s="155"/>
      <c r="H238" s="155"/>
      <c r="I238" s="146"/>
      <c r="J238" s="133"/>
      <c r="K238" s="133"/>
      <c r="L238" s="133"/>
      <c r="M238" s="133"/>
      <c r="N238" s="133"/>
      <c r="O238" s="147"/>
      <c r="Q238" s="158"/>
    </row>
    <row r="239" spans="5:17" ht="31.5" customHeight="1" x14ac:dyDescent="0.35">
      <c r="E239" s="149"/>
      <c r="F239" s="133"/>
      <c r="G239" s="155"/>
      <c r="H239" s="155"/>
      <c r="I239" s="146"/>
      <c r="J239" s="133"/>
      <c r="K239" s="139"/>
      <c r="L239" s="139"/>
      <c r="M239" s="133"/>
      <c r="N239" s="139"/>
      <c r="O239" s="140"/>
      <c r="Q239" s="158"/>
    </row>
    <row r="240" spans="5:17" ht="31.5" customHeight="1" x14ac:dyDescent="0.35">
      <c r="E240" s="149"/>
      <c r="F240" s="133"/>
      <c r="G240" s="155"/>
      <c r="H240" s="155"/>
      <c r="I240" s="146"/>
      <c r="J240" s="133"/>
      <c r="K240" s="133"/>
      <c r="L240" s="133"/>
      <c r="M240" s="133"/>
      <c r="N240" s="133"/>
      <c r="O240" s="147"/>
      <c r="Q240" s="158"/>
    </row>
    <row r="241" spans="5:17" ht="31.5" customHeight="1" x14ac:dyDescent="0.35">
      <c r="E241" s="149"/>
      <c r="F241" s="133"/>
      <c r="G241" s="155"/>
      <c r="H241" s="155"/>
      <c r="I241" s="146"/>
      <c r="J241" s="133"/>
      <c r="K241" s="133"/>
      <c r="L241" s="133"/>
      <c r="M241" s="133"/>
      <c r="N241" s="133"/>
      <c r="O241" s="147"/>
      <c r="Q241" s="158"/>
    </row>
    <row r="242" spans="5:17" ht="31.5" customHeight="1" x14ac:dyDescent="0.35">
      <c r="E242" s="149"/>
      <c r="F242" s="133"/>
      <c r="G242" s="155"/>
      <c r="H242" s="155"/>
      <c r="I242" s="146"/>
      <c r="J242" s="133"/>
      <c r="K242" s="133"/>
      <c r="L242" s="133"/>
      <c r="M242" s="133"/>
      <c r="N242" s="133"/>
      <c r="O242" s="147"/>
      <c r="Q242" s="158"/>
    </row>
    <row r="243" spans="5:17" ht="31.5" customHeight="1" x14ac:dyDescent="0.35">
      <c r="E243" s="149"/>
      <c r="F243" s="133"/>
      <c r="G243" s="155"/>
      <c r="H243" s="155"/>
      <c r="I243" s="146"/>
      <c r="J243" s="133"/>
      <c r="K243" s="139"/>
      <c r="L243" s="139"/>
      <c r="M243" s="133"/>
      <c r="N243" s="139"/>
      <c r="O243" s="140"/>
      <c r="Q243" s="158"/>
    </row>
    <row r="244" spans="5:17" ht="31.5" customHeight="1" x14ac:dyDescent="0.35">
      <c r="E244" s="149"/>
      <c r="F244" s="133"/>
      <c r="G244" s="155"/>
      <c r="H244" s="155"/>
      <c r="I244" s="146"/>
      <c r="J244" s="133"/>
      <c r="K244" s="133"/>
      <c r="L244" s="133"/>
      <c r="M244" s="133"/>
      <c r="N244" s="133"/>
      <c r="O244" s="147"/>
      <c r="Q244" s="158"/>
    </row>
    <row r="245" spans="5:17" ht="31.5" customHeight="1" x14ac:dyDescent="0.35">
      <c r="E245" s="149"/>
      <c r="F245" s="133"/>
      <c r="G245" s="155"/>
      <c r="H245" s="155"/>
      <c r="I245" s="146"/>
      <c r="J245" s="133"/>
      <c r="K245" s="133"/>
      <c r="L245" s="133"/>
      <c r="M245" s="133"/>
      <c r="N245" s="133"/>
      <c r="O245" s="147"/>
      <c r="Q245" s="158"/>
    </row>
    <row r="246" spans="5:17" ht="31.5" customHeight="1" x14ac:dyDescent="0.35">
      <c r="E246" s="149"/>
      <c r="F246" s="133"/>
      <c r="G246" s="155"/>
      <c r="H246" s="155"/>
      <c r="I246" s="146"/>
      <c r="J246" s="133"/>
      <c r="K246" s="133"/>
      <c r="L246" s="133"/>
      <c r="M246" s="133"/>
      <c r="N246" s="133"/>
      <c r="O246" s="147"/>
      <c r="Q246" s="158"/>
    </row>
    <row r="247" spans="5:17" ht="31.5" customHeight="1" x14ac:dyDescent="0.35">
      <c r="E247" s="149"/>
      <c r="F247" s="133"/>
      <c r="G247" s="155"/>
      <c r="H247" s="155"/>
      <c r="I247" s="146"/>
      <c r="J247" s="133"/>
      <c r="K247" s="139"/>
      <c r="L247" s="139"/>
      <c r="M247" s="133"/>
      <c r="N247" s="139"/>
      <c r="O247" s="140"/>
      <c r="Q247" s="158"/>
    </row>
    <row r="248" spans="5:17" ht="31.5" customHeight="1" x14ac:dyDescent="0.35">
      <c r="E248" s="149"/>
      <c r="F248" s="133"/>
      <c r="G248" s="155"/>
      <c r="H248" s="155"/>
      <c r="I248" s="146"/>
      <c r="J248" s="133"/>
      <c r="K248" s="133"/>
      <c r="L248" s="133"/>
      <c r="M248" s="133"/>
      <c r="N248" s="133"/>
      <c r="O248" s="147"/>
      <c r="Q248" s="158"/>
    </row>
    <row r="249" spans="5:17" ht="31.5" customHeight="1" x14ac:dyDescent="0.35">
      <c r="E249" s="149"/>
      <c r="F249" s="133"/>
      <c r="G249" s="155"/>
      <c r="H249" s="155"/>
      <c r="I249" s="146"/>
      <c r="J249" s="133"/>
      <c r="K249" s="133"/>
      <c r="L249" s="133"/>
      <c r="M249" s="133"/>
      <c r="N249" s="133"/>
      <c r="O249" s="147"/>
      <c r="Q249" s="158"/>
    </row>
    <row r="250" spans="5:17" ht="31.5" customHeight="1" x14ac:dyDescent="0.35">
      <c r="E250" s="149"/>
      <c r="F250" s="133"/>
      <c r="G250" s="155"/>
      <c r="H250" s="155"/>
      <c r="I250" s="146"/>
      <c r="J250" s="133"/>
      <c r="K250" s="133"/>
      <c r="L250" s="133"/>
      <c r="M250" s="133"/>
      <c r="N250" s="133"/>
      <c r="O250" s="147"/>
      <c r="Q250" s="158"/>
    </row>
    <row r="251" spans="5:17" ht="31.5" customHeight="1" x14ac:dyDescent="0.35">
      <c r="E251" s="149"/>
      <c r="F251" s="133"/>
      <c r="G251" s="155"/>
      <c r="H251" s="155"/>
      <c r="I251" s="146"/>
      <c r="J251" s="133"/>
      <c r="K251" s="139"/>
      <c r="L251" s="139"/>
      <c r="M251" s="133"/>
      <c r="N251" s="139"/>
      <c r="O251" s="140"/>
      <c r="Q251" s="158"/>
    </row>
    <row r="252" spans="5:17" ht="31.5" customHeight="1" x14ac:dyDescent="0.35">
      <c r="E252" s="149"/>
      <c r="F252" s="133"/>
      <c r="G252" s="155"/>
      <c r="H252" s="155"/>
      <c r="I252" s="146"/>
      <c r="J252" s="133"/>
      <c r="K252" s="133"/>
      <c r="L252" s="133"/>
      <c r="M252" s="133"/>
      <c r="N252" s="133"/>
      <c r="O252" s="147"/>
      <c r="Q252" s="158"/>
    </row>
    <row r="253" spans="5:17" ht="31.5" customHeight="1" x14ac:dyDescent="0.35">
      <c r="E253" s="149"/>
      <c r="F253" s="133"/>
      <c r="G253" s="155"/>
      <c r="H253" s="155"/>
      <c r="I253" s="146"/>
      <c r="J253" s="133"/>
      <c r="K253" s="133"/>
      <c r="L253" s="133"/>
      <c r="M253" s="133"/>
      <c r="N253" s="133"/>
      <c r="O253" s="147"/>
      <c r="Q253" s="158"/>
    </row>
    <row r="254" spans="5:17" ht="31.5" customHeight="1" x14ac:dyDescent="0.35">
      <c r="E254" s="149"/>
      <c r="F254" s="133"/>
      <c r="G254" s="155"/>
      <c r="H254" s="155"/>
      <c r="I254" s="146"/>
      <c r="J254" s="133"/>
      <c r="K254" s="133"/>
      <c r="L254" s="133"/>
      <c r="M254" s="133"/>
      <c r="N254" s="133"/>
      <c r="O254" s="147"/>
      <c r="Q254" s="158"/>
    </row>
    <row r="255" spans="5:17" ht="31.5" customHeight="1" x14ac:dyDescent="0.35">
      <c r="E255" s="149"/>
      <c r="F255" s="133"/>
      <c r="G255" s="155"/>
      <c r="H255" s="155"/>
      <c r="I255" s="146"/>
      <c r="J255" s="133"/>
      <c r="K255" s="139"/>
      <c r="L255" s="139"/>
      <c r="M255" s="133"/>
      <c r="N255" s="139"/>
      <c r="O255" s="140"/>
      <c r="Q255" s="158"/>
    </row>
    <row r="256" spans="5:17" ht="31.5" customHeight="1" x14ac:dyDescent="0.35">
      <c r="E256" s="149"/>
      <c r="F256" s="133"/>
      <c r="G256" s="155"/>
      <c r="H256" s="155"/>
      <c r="I256" s="146"/>
      <c r="J256" s="133"/>
      <c r="K256" s="133"/>
      <c r="L256" s="133"/>
      <c r="M256" s="133"/>
      <c r="N256" s="133"/>
      <c r="O256" s="147"/>
      <c r="Q256" s="158"/>
    </row>
    <row r="257" spans="5:17" ht="31.5" customHeight="1" x14ac:dyDescent="0.35">
      <c r="E257" s="149"/>
      <c r="F257" s="133"/>
      <c r="G257" s="155"/>
      <c r="H257" s="155"/>
      <c r="I257" s="146"/>
      <c r="J257" s="133"/>
      <c r="K257" s="133"/>
      <c r="L257" s="133"/>
      <c r="M257" s="133"/>
      <c r="N257" s="133"/>
      <c r="O257" s="147"/>
      <c r="Q257" s="158"/>
    </row>
    <row r="258" spans="5:17" ht="31.5" customHeight="1" x14ac:dyDescent="0.35">
      <c r="E258" s="149"/>
      <c r="F258" s="133"/>
      <c r="G258" s="155"/>
      <c r="H258" s="155"/>
      <c r="I258" s="146"/>
      <c r="J258" s="133"/>
      <c r="K258" s="133"/>
      <c r="L258" s="133"/>
      <c r="M258" s="133"/>
      <c r="N258" s="133"/>
      <c r="O258" s="147"/>
      <c r="Q258" s="158"/>
    </row>
    <row r="259" spans="5:17" ht="31.5" customHeight="1" x14ac:dyDescent="0.35">
      <c r="E259" s="149"/>
      <c r="F259" s="133"/>
      <c r="G259" s="155"/>
      <c r="H259" s="155"/>
      <c r="I259" s="146"/>
      <c r="J259" s="133"/>
      <c r="K259" s="139"/>
      <c r="L259" s="139"/>
      <c r="M259" s="133"/>
      <c r="N259" s="139"/>
      <c r="O259" s="140"/>
      <c r="Q259" s="158"/>
    </row>
    <row r="260" spans="5:17" ht="31.5" customHeight="1" x14ac:dyDescent="0.35">
      <c r="E260" s="149"/>
      <c r="F260" s="133"/>
      <c r="G260" s="155"/>
      <c r="H260" s="155"/>
      <c r="I260" s="146"/>
      <c r="J260" s="133"/>
      <c r="K260" s="133"/>
      <c r="L260" s="133"/>
      <c r="M260" s="133"/>
      <c r="N260" s="133"/>
      <c r="O260" s="147"/>
      <c r="Q260" s="158"/>
    </row>
    <row r="261" spans="5:17" ht="31.5" customHeight="1" x14ac:dyDescent="0.35">
      <c r="E261" s="149"/>
      <c r="F261" s="133"/>
      <c r="G261" s="155"/>
      <c r="H261" s="155"/>
      <c r="I261" s="146"/>
      <c r="J261" s="133"/>
      <c r="K261" s="133"/>
      <c r="L261" s="133"/>
      <c r="M261" s="133"/>
      <c r="N261" s="133"/>
      <c r="O261" s="147"/>
      <c r="Q261" s="158"/>
    </row>
    <row r="262" spans="5:17" ht="31.5" customHeight="1" x14ac:dyDescent="0.35">
      <c r="E262" s="149"/>
      <c r="F262" s="133"/>
      <c r="G262" s="155"/>
      <c r="H262" s="155"/>
      <c r="I262" s="146"/>
      <c r="J262" s="133"/>
      <c r="K262" s="133"/>
      <c r="L262" s="133"/>
      <c r="M262" s="133"/>
      <c r="N262" s="133"/>
      <c r="O262" s="147"/>
      <c r="Q262" s="158"/>
    </row>
    <row r="263" spans="5:17" ht="31.5" customHeight="1" x14ac:dyDescent="0.35">
      <c r="E263" s="149"/>
      <c r="F263" s="133"/>
      <c r="G263" s="155"/>
      <c r="H263" s="155"/>
      <c r="I263" s="146"/>
      <c r="J263" s="133"/>
      <c r="K263" s="139"/>
      <c r="L263" s="139"/>
      <c r="M263" s="133"/>
      <c r="N263" s="139"/>
      <c r="O263" s="140"/>
      <c r="Q263" s="158"/>
    </row>
    <row r="264" spans="5:17" ht="31.5" customHeight="1" x14ac:dyDescent="0.35">
      <c r="E264" s="149"/>
      <c r="F264" s="133"/>
      <c r="G264" s="155"/>
      <c r="H264" s="155"/>
      <c r="I264" s="146"/>
      <c r="J264" s="133"/>
      <c r="K264" s="133"/>
      <c r="L264" s="133"/>
      <c r="M264" s="133"/>
      <c r="N264" s="133"/>
      <c r="O264" s="147"/>
      <c r="Q264" s="158"/>
    </row>
    <row r="265" spans="5:17" ht="31.5" customHeight="1" x14ac:dyDescent="0.35">
      <c r="E265" s="149"/>
      <c r="F265" s="133"/>
      <c r="G265" s="155"/>
      <c r="H265" s="155"/>
      <c r="I265" s="146"/>
      <c r="J265" s="133"/>
      <c r="K265" s="133"/>
      <c r="L265" s="133"/>
      <c r="M265" s="133"/>
      <c r="N265" s="133"/>
      <c r="O265" s="147"/>
      <c r="Q265" s="158"/>
    </row>
    <row r="266" spans="5:17" ht="31.5" customHeight="1" x14ac:dyDescent="0.35">
      <c r="E266" s="149"/>
      <c r="F266" s="133"/>
      <c r="G266" s="155"/>
      <c r="H266" s="155"/>
      <c r="I266" s="146"/>
      <c r="J266" s="133"/>
      <c r="K266" s="133"/>
      <c r="L266" s="133"/>
      <c r="M266" s="133"/>
      <c r="N266" s="133"/>
      <c r="O266" s="147"/>
      <c r="Q266" s="158"/>
    </row>
    <row r="267" spans="5:17" ht="31.5" customHeight="1" x14ac:dyDescent="0.35">
      <c r="E267" s="149"/>
      <c r="F267" s="133"/>
      <c r="G267" s="155"/>
      <c r="H267" s="155"/>
      <c r="I267" s="146"/>
      <c r="J267" s="133"/>
      <c r="K267" s="139"/>
      <c r="L267" s="139"/>
      <c r="M267" s="133"/>
      <c r="N267" s="139"/>
      <c r="O267" s="140"/>
      <c r="Q267" s="158"/>
    </row>
    <row r="268" spans="5:17" ht="31.5" customHeight="1" x14ac:dyDescent="0.35">
      <c r="E268" s="149"/>
      <c r="F268" s="133"/>
      <c r="G268" s="155"/>
      <c r="H268" s="155"/>
      <c r="I268" s="146"/>
      <c r="J268" s="133"/>
      <c r="K268" s="133"/>
      <c r="L268" s="133"/>
      <c r="M268" s="133"/>
      <c r="N268" s="133"/>
      <c r="O268" s="147"/>
      <c r="Q268" s="158"/>
    </row>
    <row r="269" spans="5:17" ht="31.5" customHeight="1" x14ac:dyDescent="0.35">
      <c r="E269" s="149"/>
      <c r="F269" s="133"/>
      <c r="G269" s="155"/>
      <c r="H269" s="155"/>
      <c r="I269" s="146"/>
      <c r="J269" s="133"/>
      <c r="K269" s="133"/>
      <c r="L269" s="133"/>
      <c r="M269" s="133"/>
      <c r="N269" s="133"/>
      <c r="O269" s="147"/>
      <c r="Q269" s="158"/>
    </row>
    <row r="270" spans="5:17" ht="31.5" customHeight="1" x14ac:dyDescent="0.35">
      <c r="E270" s="149"/>
      <c r="F270" s="133"/>
      <c r="G270" s="155"/>
      <c r="H270" s="155"/>
      <c r="I270" s="146"/>
      <c r="J270" s="133"/>
      <c r="K270" s="133"/>
      <c r="L270" s="133"/>
      <c r="M270" s="133"/>
      <c r="N270" s="133"/>
      <c r="O270" s="147"/>
      <c r="Q270" s="158"/>
    </row>
    <row r="271" spans="5:17" ht="31.5" customHeight="1" x14ac:dyDescent="0.35">
      <c r="E271" s="149"/>
      <c r="F271" s="133"/>
      <c r="G271" s="155"/>
      <c r="H271" s="155"/>
      <c r="I271" s="146"/>
      <c r="J271" s="133"/>
      <c r="K271" s="139"/>
      <c r="L271" s="139"/>
      <c r="M271" s="133"/>
      <c r="N271" s="139"/>
      <c r="O271" s="140"/>
      <c r="Q271" s="158"/>
    </row>
    <row r="272" spans="5:17" ht="31.5" customHeight="1" x14ac:dyDescent="0.35">
      <c r="E272" s="149"/>
      <c r="F272" s="133"/>
      <c r="G272" s="155"/>
      <c r="H272" s="155"/>
      <c r="I272" s="146"/>
      <c r="J272" s="133"/>
      <c r="K272" s="133"/>
      <c r="L272" s="133"/>
      <c r="M272" s="133"/>
      <c r="N272" s="133"/>
      <c r="O272" s="147"/>
      <c r="Q272" s="158"/>
    </row>
    <row r="273" spans="5:17" ht="31.5" customHeight="1" x14ac:dyDescent="0.35">
      <c r="E273" s="149"/>
      <c r="F273" s="133"/>
      <c r="G273" s="155"/>
      <c r="H273" s="155"/>
      <c r="I273" s="146"/>
      <c r="J273" s="133"/>
      <c r="K273" s="133"/>
      <c r="L273" s="133"/>
      <c r="M273" s="133"/>
      <c r="N273" s="133"/>
      <c r="O273" s="147"/>
      <c r="Q273" s="158"/>
    </row>
    <row r="274" spans="5:17" ht="31.5" customHeight="1" x14ac:dyDescent="0.35">
      <c r="E274" s="149"/>
      <c r="F274" s="133"/>
      <c r="G274" s="155"/>
      <c r="H274" s="155"/>
      <c r="I274" s="146"/>
      <c r="J274" s="133"/>
      <c r="K274" s="133"/>
      <c r="L274" s="133"/>
      <c r="M274" s="133"/>
      <c r="N274" s="133"/>
      <c r="O274" s="147"/>
      <c r="Q274" s="158"/>
    </row>
    <row r="275" spans="5:17" ht="31.5" customHeight="1" x14ac:dyDescent="0.35">
      <c r="E275" s="149"/>
      <c r="F275" s="133"/>
      <c r="G275" s="155"/>
      <c r="H275" s="155"/>
      <c r="I275" s="146"/>
      <c r="J275" s="133"/>
      <c r="K275" s="139"/>
      <c r="L275" s="139"/>
      <c r="M275" s="133"/>
      <c r="N275" s="139"/>
      <c r="O275" s="140"/>
      <c r="Q275" s="158"/>
    </row>
    <row r="276" spans="5:17" ht="31.5" customHeight="1" x14ac:dyDescent="0.35">
      <c r="E276" s="149"/>
      <c r="F276" s="133"/>
      <c r="G276" s="155"/>
      <c r="H276" s="155"/>
      <c r="I276" s="146"/>
      <c r="J276" s="133"/>
      <c r="K276" s="133"/>
      <c r="L276" s="133"/>
      <c r="M276" s="133"/>
      <c r="N276" s="133"/>
      <c r="O276" s="147"/>
      <c r="Q276" s="158"/>
    </row>
    <row r="277" spans="5:17" ht="31.5" customHeight="1" x14ac:dyDescent="0.35">
      <c r="E277" s="149"/>
      <c r="F277" s="133"/>
      <c r="G277" s="155"/>
      <c r="H277" s="155"/>
      <c r="I277" s="146"/>
      <c r="J277" s="133"/>
      <c r="K277" s="133"/>
      <c r="L277" s="133"/>
      <c r="M277" s="133"/>
      <c r="N277" s="133"/>
      <c r="O277" s="147"/>
      <c r="Q277" s="158"/>
    </row>
    <row r="278" spans="5:17" ht="31.5" customHeight="1" x14ac:dyDescent="0.35">
      <c r="E278" s="149"/>
      <c r="F278" s="133"/>
      <c r="G278" s="155"/>
      <c r="H278" s="155"/>
      <c r="I278" s="146"/>
      <c r="J278" s="133"/>
      <c r="K278" s="133"/>
      <c r="L278" s="133"/>
      <c r="M278" s="133"/>
      <c r="N278" s="133"/>
      <c r="O278" s="147"/>
      <c r="Q278" s="158"/>
    </row>
    <row r="279" spans="5:17" ht="31.5" customHeight="1" x14ac:dyDescent="0.35">
      <c r="E279" s="149"/>
      <c r="F279" s="133"/>
      <c r="G279" s="155"/>
      <c r="H279" s="155"/>
      <c r="I279" s="146"/>
      <c r="J279" s="133"/>
      <c r="K279" s="139"/>
      <c r="L279" s="139"/>
      <c r="M279" s="133"/>
      <c r="N279" s="139"/>
      <c r="O279" s="140"/>
      <c r="Q279" s="158"/>
    </row>
    <row r="280" spans="5:17" ht="31.5" customHeight="1" x14ac:dyDescent="0.35">
      <c r="E280" s="149"/>
      <c r="F280" s="133"/>
      <c r="G280" s="155"/>
      <c r="H280" s="155"/>
      <c r="I280" s="146"/>
      <c r="J280" s="133"/>
      <c r="K280" s="133"/>
      <c r="L280" s="133"/>
      <c r="M280" s="133"/>
      <c r="N280" s="133"/>
      <c r="O280" s="147"/>
      <c r="Q280" s="158"/>
    </row>
    <row r="281" spans="5:17" ht="31.5" customHeight="1" x14ac:dyDescent="0.35">
      <c r="E281" s="149"/>
      <c r="F281" s="133"/>
      <c r="G281" s="155"/>
      <c r="H281" s="155"/>
      <c r="I281" s="146"/>
      <c r="J281" s="133"/>
      <c r="K281" s="133"/>
      <c r="L281" s="133"/>
      <c r="M281" s="133"/>
      <c r="N281" s="133"/>
      <c r="O281" s="147"/>
      <c r="Q281" s="158"/>
    </row>
    <row r="282" spans="5:17" ht="31.5" customHeight="1" x14ac:dyDescent="0.35">
      <c r="E282" s="149"/>
      <c r="F282" s="133"/>
      <c r="G282" s="155"/>
      <c r="H282" s="155"/>
      <c r="I282" s="146"/>
      <c r="J282" s="133"/>
      <c r="K282" s="133"/>
      <c r="L282" s="133"/>
      <c r="M282" s="133"/>
      <c r="N282" s="133"/>
      <c r="O282" s="147"/>
      <c r="Q282" s="158"/>
    </row>
    <row r="283" spans="5:17" ht="31.5" customHeight="1" x14ac:dyDescent="0.35">
      <c r="E283" s="149"/>
      <c r="F283" s="133"/>
      <c r="G283" s="155"/>
      <c r="H283" s="155"/>
      <c r="I283" s="146"/>
      <c r="J283" s="133"/>
      <c r="K283" s="139"/>
      <c r="L283" s="139"/>
      <c r="M283" s="133"/>
      <c r="N283" s="139"/>
      <c r="O283" s="140"/>
      <c r="Q283" s="158"/>
    </row>
    <row r="284" spans="5:17" ht="31.5" customHeight="1" x14ac:dyDescent="0.35">
      <c r="E284" s="149"/>
      <c r="F284" s="133"/>
      <c r="G284" s="155"/>
      <c r="H284" s="155"/>
      <c r="I284" s="146"/>
      <c r="J284" s="133"/>
      <c r="K284" s="133"/>
      <c r="L284" s="133"/>
      <c r="M284" s="133"/>
      <c r="N284" s="133"/>
      <c r="O284" s="147"/>
      <c r="Q284" s="158"/>
    </row>
    <row r="285" spans="5:17" ht="31.5" customHeight="1" x14ac:dyDescent="0.35">
      <c r="E285" s="149"/>
      <c r="F285" s="133"/>
      <c r="G285" s="155"/>
      <c r="H285" s="155"/>
      <c r="I285" s="146"/>
      <c r="J285" s="133"/>
      <c r="K285" s="133"/>
      <c r="L285" s="133"/>
      <c r="M285" s="133"/>
      <c r="N285" s="133"/>
      <c r="O285" s="147"/>
      <c r="Q285" s="158"/>
    </row>
    <row r="286" spans="5:17" ht="31.5" customHeight="1" x14ac:dyDescent="0.35">
      <c r="E286" s="149"/>
      <c r="F286" s="133"/>
      <c r="G286" s="155"/>
      <c r="H286" s="155"/>
      <c r="I286" s="146"/>
      <c r="J286" s="133"/>
      <c r="K286" s="133"/>
      <c r="L286" s="133"/>
      <c r="M286" s="133"/>
      <c r="N286" s="133"/>
      <c r="O286" s="147"/>
      <c r="Q286" s="158"/>
    </row>
    <row r="287" spans="5:17" ht="31.5" customHeight="1" x14ac:dyDescent="0.35">
      <c r="E287" s="149"/>
      <c r="F287" s="133"/>
      <c r="G287" s="155"/>
      <c r="H287" s="155"/>
      <c r="I287" s="146"/>
      <c r="J287" s="133"/>
      <c r="K287" s="139"/>
      <c r="L287" s="139"/>
      <c r="M287" s="133"/>
      <c r="N287" s="139"/>
      <c r="O287" s="140"/>
      <c r="Q287" s="158"/>
    </row>
    <row r="288" spans="5:17" ht="31.5" customHeight="1" x14ac:dyDescent="0.35">
      <c r="E288" s="149"/>
      <c r="F288" s="133"/>
      <c r="G288" s="155"/>
      <c r="H288" s="155"/>
      <c r="I288" s="146"/>
      <c r="J288" s="133"/>
      <c r="K288" s="133"/>
      <c r="L288" s="133"/>
      <c r="M288" s="133"/>
      <c r="N288" s="133"/>
      <c r="O288" s="147"/>
      <c r="Q288" s="158"/>
    </row>
    <row r="289" spans="5:17" ht="31.5" customHeight="1" x14ac:dyDescent="0.35">
      <c r="E289" s="149"/>
      <c r="F289" s="133"/>
      <c r="G289" s="155"/>
      <c r="H289" s="155"/>
      <c r="I289" s="146"/>
      <c r="J289" s="133"/>
      <c r="K289" s="133"/>
      <c r="L289" s="133"/>
      <c r="M289" s="133"/>
      <c r="N289" s="133"/>
      <c r="O289" s="147"/>
      <c r="Q289" s="158"/>
    </row>
    <row r="290" spans="5:17" ht="31.5" customHeight="1" x14ac:dyDescent="0.35">
      <c r="E290" s="149"/>
      <c r="F290" s="133"/>
      <c r="G290" s="155"/>
      <c r="H290" s="155"/>
      <c r="I290" s="146"/>
      <c r="J290" s="133"/>
      <c r="K290" s="133"/>
      <c r="L290" s="133"/>
      <c r="M290" s="133"/>
      <c r="N290" s="133"/>
      <c r="O290" s="147"/>
      <c r="Q290" s="158"/>
    </row>
    <row r="291" spans="5:17" ht="31.5" customHeight="1" x14ac:dyDescent="0.35">
      <c r="E291" s="149"/>
      <c r="F291" s="133"/>
      <c r="G291" s="155"/>
      <c r="H291" s="155"/>
      <c r="I291" s="146"/>
      <c r="J291" s="133"/>
      <c r="K291" s="139"/>
      <c r="L291" s="139"/>
      <c r="M291" s="133"/>
      <c r="N291" s="139"/>
      <c r="O291" s="140"/>
      <c r="Q291" s="158"/>
    </row>
    <row r="292" spans="5:17" ht="31.5" customHeight="1" x14ac:dyDescent="0.35">
      <c r="E292" s="149"/>
      <c r="F292" s="133"/>
      <c r="G292" s="155"/>
      <c r="H292" s="155"/>
      <c r="I292" s="146"/>
      <c r="J292" s="133"/>
      <c r="K292" s="133"/>
      <c r="L292" s="133"/>
      <c r="M292" s="133"/>
      <c r="N292" s="133"/>
      <c r="O292" s="147"/>
      <c r="Q292" s="158"/>
    </row>
    <row r="293" spans="5:17" ht="31.5" customHeight="1" x14ac:dyDescent="0.35">
      <c r="E293" s="149"/>
      <c r="F293" s="133"/>
      <c r="G293" s="155"/>
      <c r="H293" s="155"/>
      <c r="I293" s="146"/>
      <c r="J293" s="133"/>
      <c r="K293" s="133"/>
      <c r="L293" s="133"/>
      <c r="M293" s="133"/>
      <c r="N293" s="133"/>
      <c r="O293" s="147"/>
      <c r="Q293" s="158"/>
    </row>
    <row r="294" spans="5:17" ht="31.5" customHeight="1" x14ac:dyDescent="0.35">
      <c r="E294" s="149"/>
      <c r="F294" s="133"/>
      <c r="G294" s="155"/>
      <c r="H294" s="155"/>
      <c r="I294" s="146"/>
      <c r="J294" s="133"/>
      <c r="K294" s="133"/>
      <c r="L294" s="133"/>
      <c r="M294" s="133"/>
      <c r="N294" s="133"/>
      <c r="O294" s="147"/>
      <c r="Q294" s="158"/>
    </row>
    <row r="295" spans="5:17" ht="31.5" customHeight="1" x14ac:dyDescent="0.35">
      <c r="E295" s="149"/>
      <c r="F295" s="133"/>
      <c r="G295" s="155"/>
      <c r="H295" s="155"/>
      <c r="I295" s="146"/>
      <c r="J295" s="133"/>
      <c r="K295" s="139"/>
      <c r="L295" s="139"/>
      <c r="M295" s="133"/>
      <c r="N295" s="139"/>
      <c r="O295" s="140"/>
      <c r="Q295" s="158"/>
    </row>
    <row r="296" spans="5:17" ht="31.5" customHeight="1" x14ac:dyDescent="0.35">
      <c r="E296" s="149"/>
      <c r="F296" s="133"/>
      <c r="G296" s="155"/>
      <c r="H296" s="155"/>
      <c r="I296" s="146"/>
      <c r="J296" s="133"/>
      <c r="K296" s="133"/>
      <c r="L296" s="133"/>
      <c r="M296" s="133"/>
      <c r="N296" s="133"/>
      <c r="O296" s="147"/>
      <c r="Q296" s="158"/>
    </row>
    <row r="297" spans="5:17" ht="31.5" customHeight="1" x14ac:dyDescent="0.35">
      <c r="E297" s="149"/>
      <c r="F297" s="133"/>
      <c r="G297" s="155"/>
      <c r="H297" s="155"/>
      <c r="I297" s="146"/>
      <c r="J297" s="133"/>
      <c r="K297" s="133"/>
      <c r="L297" s="133"/>
      <c r="M297" s="133"/>
      <c r="N297" s="133"/>
      <c r="O297" s="147"/>
      <c r="Q297" s="158"/>
    </row>
    <row r="298" spans="5:17" ht="31.5" customHeight="1" x14ac:dyDescent="0.35">
      <c r="E298" s="149"/>
      <c r="F298" s="133"/>
      <c r="G298" s="155"/>
      <c r="H298" s="155"/>
      <c r="I298" s="146"/>
      <c r="J298" s="133"/>
      <c r="K298" s="133"/>
      <c r="L298" s="133"/>
      <c r="M298" s="133"/>
      <c r="N298" s="133"/>
      <c r="O298" s="147"/>
      <c r="Q298" s="158"/>
    </row>
    <row r="299" spans="5:17" ht="31.5" customHeight="1" x14ac:dyDescent="0.35">
      <c r="E299" s="149"/>
      <c r="F299" s="133"/>
      <c r="G299" s="155"/>
      <c r="H299" s="155"/>
      <c r="I299" s="146"/>
      <c r="J299" s="133"/>
      <c r="K299" s="139"/>
      <c r="L299" s="139"/>
      <c r="M299" s="133"/>
      <c r="N299" s="139"/>
      <c r="O299" s="140"/>
      <c r="Q299" s="158"/>
    </row>
    <row r="300" spans="5:17" ht="31.5" customHeight="1" x14ac:dyDescent="0.35">
      <c r="E300" s="149"/>
      <c r="F300" s="133"/>
      <c r="G300" s="155"/>
      <c r="H300" s="155"/>
      <c r="I300" s="146"/>
      <c r="J300" s="133"/>
      <c r="K300" s="133"/>
      <c r="L300" s="133"/>
      <c r="M300" s="133"/>
      <c r="N300" s="133"/>
      <c r="O300" s="147"/>
      <c r="Q300" s="158"/>
    </row>
    <row r="301" spans="5:17" ht="31.5" customHeight="1" x14ac:dyDescent="0.35">
      <c r="E301" s="149"/>
      <c r="F301" s="133"/>
      <c r="G301" s="155"/>
      <c r="H301" s="155"/>
      <c r="I301" s="146"/>
      <c r="J301" s="133"/>
      <c r="K301" s="133"/>
      <c r="L301" s="133"/>
      <c r="M301" s="133"/>
      <c r="N301" s="133"/>
      <c r="O301" s="147"/>
      <c r="Q301" s="158"/>
    </row>
    <row r="302" spans="5:17" ht="31.5" customHeight="1" x14ac:dyDescent="0.35">
      <c r="E302" s="149"/>
      <c r="F302" s="133"/>
      <c r="G302" s="155"/>
      <c r="H302" s="155"/>
      <c r="I302" s="146"/>
      <c r="J302" s="133"/>
      <c r="K302" s="133"/>
      <c r="L302" s="133"/>
      <c r="M302" s="133"/>
      <c r="N302" s="133"/>
      <c r="O302" s="147"/>
      <c r="Q302" s="158"/>
    </row>
    <row r="303" spans="5:17" ht="31.5" customHeight="1" x14ac:dyDescent="0.35">
      <c r="E303" s="149"/>
      <c r="F303" s="133"/>
      <c r="G303" s="155"/>
      <c r="H303" s="155"/>
      <c r="I303" s="146"/>
      <c r="J303" s="133"/>
      <c r="K303" s="139"/>
      <c r="L303" s="139"/>
      <c r="M303" s="133"/>
      <c r="N303" s="139"/>
      <c r="O303" s="140"/>
      <c r="Q303" s="158"/>
    </row>
    <row r="304" spans="5:17" ht="31.5" customHeight="1" x14ac:dyDescent="0.35">
      <c r="E304" s="149"/>
      <c r="F304" s="133"/>
      <c r="G304" s="155"/>
      <c r="H304" s="155"/>
      <c r="I304" s="146"/>
      <c r="J304" s="133"/>
      <c r="K304" s="133"/>
      <c r="L304" s="133"/>
      <c r="M304" s="133"/>
      <c r="N304" s="133"/>
      <c r="O304" s="147"/>
      <c r="Q304" s="158"/>
    </row>
    <row r="305" spans="5:17" ht="31.5" customHeight="1" x14ac:dyDescent="0.35">
      <c r="E305" s="149"/>
      <c r="F305" s="133"/>
      <c r="G305" s="155"/>
      <c r="H305" s="155"/>
      <c r="I305" s="146"/>
      <c r="J305" s="133"/>
      <c r="K305" s="133"/>
      <c r="L305" s="133"/>
      <c r="M305" s="133"/>
      <c r="N305" s="133"/>
      <c r="O305" s="147"/>
      <c r="Q305" s="158"/>
    </row>
    <row r="306" spans="5:17" ht="31.5" customHeight="1" x14ac:dyDescent="0.35">
      <c r="E306" s="149"/>
      <c r="F306" s="133"/>
      <c r="G306" s="155"/>
      <c r="H306" s="155"/>
      <c r="I306" s="146"/>
      <c r="J306" s="133"/>
      <c r="K306" s="133"/>
      <c r="L306" s="133"/>
      <c r="M306" s="133"/>
      <c r="N306" s="133"/>
      <c r="O306" s="147"/>
      <c r="Q306" s="158"/>
    </row>
    <row r="307" spans="5:17" ht="31.5" customHeight="1" x14ac:dyDescent="0.35">
      <c r="E307" s="149"/>
      <c r="F307" s="133"/>
      <c r="G307" s="155"/>
      <c r="H307" s="155"/>
      <c r="I307" s="146"/>
      <c r="J307" s="133"/>
      <c r="K307" s="139"/>
      <c r="L307" s="139"/>
      <c r="M307" s="133"/>
      <c r="N307" s="139"/>
      <c r="O307" s="140"/>
      <c r="Q307" s="158"/>
    </row>
    <row r="308" spans="5:17" ht="31.5" customHeight="1" x14ac:dyDescent="0.35">
      <c r="E308" s="149"/>
      <c r="F308" s="133"/>
      <c r="G308" s="155"/>
      <c r="H308" s="155"/>
      <c r="I308" s="146"/>
      <c r="J308" s="133"/>
      <c r="K308" s="133"/>
      <c r="L308" s="133"/>
      <c r="M308" s="133"/>
      <c r="N308" s="133"/>
      <c r="O308" s="147"/>
      <c r="Q308" s="158"/>
    </row>
    <row r="309" spans="5:17" ht="31.5" customHeight="1" x14ac:dyDescent="0.35">
      <c r="E309" s="149"/>
      <c r="F309" s="133"/>
      <c r="G309" s="155"/>
      <c r="H309" s="155"/>
      <c r="I309" s="146"/>
      <c r="J309" s="133"/>
      <c r="K309" s="133"/>
      <c r="L309" s="133"/>
      <c r="M309" s="133"/>
      <c r="N309" s="133"/>
      <c r="O309" s="147"/>
      <c r="Q309" s="158"/>
    </row>
    <row r="310" spans="5:17" ht="31.5" customHeight="1" x14ac:dyDescent="0.35">
      <c r="E310" s="149"/>
      <c r="F310" s="133"/>
      <c r="G310" s="155"/>
      <c r="H310" s="155"/>
      <c r="I310" s="146"/>
      <c r="J310" s="133"/>
      <c r="K310" s="133"/>
      <c r="L310" s="133"/>
      <c r="M310" s="133"/>
      <c r="N310" s="133"/>
      <c r="O310" s="147"/>
      <c r="Q310" s="158"/>
    </row>
    <row r="311" spans="5:17" ht="31.5" customHeight="1" x14ac:dyDescent="0.35">
      <c r="E311" s="149"/>
      <c r="F311" s="133"/>
      <c r="G311" s="155"/>
      <c r="H311" s="155"/>
      <c r="I311" s="146"/>
      <c r="J311" s="133"/>
      <c r="K311" s="139"/>
      <c r="L311" s="139"/>
      <c r="M311" s="133"/>
      <c r="N311" s="139"/>
      <c r="O311" s="140"/>
      <c r="Q311" s="158"/>
    </row>
    <row r="312" spans="5:17" ht="31.5" customHeight="1" x14ac:dyDescent="0.35">
      <c r="E312" s="149"/>
      <c r="F312" s="133"/>
      <c r="G312" s="155"/>
      <c r="H312" s="155"/>
      <c r="I312" s="146"/>
      <c r="J312" s="133"/>
      <c r="K312" s="133"/>
      <c r="L312" s="133"/>
      <c r="M312" s="133"/>
      <c r="N312" s="133"/>
      <c r="O312" s="147"/>
      <c r="Q312" s="158"/>
    </row>
    <row r="313" spans="5:17" ht="31.5" customHeight="1" x14ac:dyDescent="0.35">
      <c r="E313" s="149"/>
      <c r="F313" s="133"/>
      <c r="G313" s="155"/>
      <c r="H313" s="155"/>
      <c r="I313" s="146"/>
      <c r="J313" s="133"/>
      <c r="K313" s="133"/>
      <c r="L313" s="133"/>
      <c r="M313" s="133"/>
      <c r="N313" s="133"/>
      <c r="O313" s="147"/>
      <c r="Q313" s="158"/>
    </row>
    <row r="314" spans="5:17" ht="31.5" customHeight="1" x14ac:dyDescent="0.35">
      <c r="E314" s="149"/>
      <c r="F314" s="133"/>
      <c r="G314" s="155"/>
      <c r="H314" s="155"/>
      <c r="I314" s="146"/>
      <c r="J314" s="133"/>
      <c r="K314" s="133"/>
      <c r="L314" s="133"/>
      <c r="M314" s="133"/>
      <c r="N314" s="133"/>
      <c r="O314" s="147"/>
      <c r="Q314" s="158"/>
    </row>
    <row r="315" spans="5:17" ht="31.5" customHeight="1" x14ac:dyDescent="0.35">
      <c r="E315" s="149"/>
      <c r="F315" s="133"/>
      <c r="G315" s="155"/>
      <c r="H315" s="155"/>
      <c r="I315" s="146"/>
      <c r="J315" s="133"/>
      <c r="K315" s="139"/>
      <c r="L315" s="139"/>
      <c r="M315" s="133"/>
      <c r="N315" s="139"/>
      <c r="O315" s="140"/>
      <c r="Q315" s="158"/>
    </row>
    <row r="316" spans="5:17" ht="31.5" customHeight="1" x14ac:dyDescent="0.35">
      <c r="E316" s="149"/>
      <c r="F316" s="133"/>
      <c r="G316" s="155"/>
      <c r="H316" s="155"/>
      <c r="I316" s="146"/>
      <c r="J316" s="133"/>
      <c r="K316" s="133"/>
      <c r="L316" s="133"/>
      <c r="M316" s="133"/>
      <c r="N316" s="133"/>
      <c r="O316" s="147"/>
      <c r="Q316" s="158"/>
    </row>
    <row r="317" spans="5:17" ht="31.5" customHeight="1" x14ac:dyDescent="0.35">
      <c r="E317" s="149"/>
      <c r="F317" s="133"/>
      <c r="G317" s="155"/>
      <c r="H317" s="155"/>
      <c r="I317" s="146"/>
      <c r="J317" s="133"/>
      <c r="K317" s="133"/>
      <c r="L317" s="133"/>
      <c r="M317" s="133"/>
      <c r="N317" s="133"/>
      <c r="O317" s="147"/>
      <c r="Q317" s="158"/>
    </row>
    <row r="318" spans="5:17" ht="31.5" customHeight="1" x14ac:dyDescent="0.35">
      <c r="E318" s="149"/>
      <c r="F318" s="133"/>
      <c r="G318" s="155"/>
      <c r="H318" s="155"/>
      <c r="I318" s="146"/>
      <c r="J318" s="133"/>
      <c r="K318" s="133"/>
      <c r="L318" s="133"/>
      <c r="M318" s="133"/>
      <c r="N318" s="133"/>
      <c r="O318" s="147"/>
      <c r="Q318" s="158"/>
    </row>
    <row r="319" spans="5:17" ht="31.5" customHeight="1" x14ac:dyDescent="0.35">
      <c r="E319" s="149"/>
      <c r="F319" s="133"/>
      <c r="G319" s="155"/>
      <c r="H319" s="155"/>
      <c r="I319" s="146"/>
      <c r="J319" s="133"/>
      <c r="K319" s="139"/>
      <c r="L319" s="139"/>
      <c r="M319" s="133"/>
      <c r="N319" s="139"/>
      <c r="O319" s="140"/>
      <c r="Q319" s="158"/>
    </row>
    <row r="320" spans="5:17" ht="31.5" customHeight="1" x14ac:dyDescent="0.35">
      <c r="E320" s="149"/>
      <c r="F320" s="133"/>
      <c r="G320" s="155"/>
      <c r="H320" s="155"/>
      <c r="I320" s="146"/>
      <c r="J320" s="133"/>
      <c r="K320" s="133"/>
      <c r="L320" s="133"/>
      <c r="M320" s="133"/>
      <c r="N320" s="133"/>
      <c r="O320" s="147"/>
      <c r="Q320" s="158"/>
    </row>
    <row r="321" spans="5:17" ht="31.5" customHeight="1" x14ac:dyDescent="0.35">
      <c r="E321" s="149"/>
      <c r="F321" s="133"/>
      <c r="G321" s="155"/>
      <c r="H321" s="155"/>
      <c r="I321" s="146"/>
      <c r="J321" s="133"/>
      <c r="K321" s="133"/>
      <c r="L321" s="133"/>
      <c r="M321" s="133"/>
      <c r="N321" s="133"/>
      <c r="O321" s="147"/>
      <c r="Q321" s="158"/>
    </row>
    <row r="322" spans="5:17" ht="31.5" customHeight="1" x14ac:dyDescent="0.35">
      <c r="E322" s="149"/>
      <c r="F322" s="133"/>
      <c r="G322" s="155"/>
      <c r="H322" s="155"/>
      <c r="I322" s="146"/>
      <c r="J322" s="133"/>
      <c r="K322" s="133"/>
      <c r="L322" s="133"/>
      <c r="M322" s="133"/>
      <c r="N322" s="133"/>
      <c r="O322" s="147"/>
      <c r="Q322" s="158"/>
    </row>
    <row r="323" spans="5:17" ht="31.5" customHeight="1" x14ac:dyDescent="0.35">
      <c r="E323" s="149"/>
      <c r="F323" s="133"/>
      <c r="G323" s="155"/>
      <c r="H323" s="155"/>
      <c r="I323" s="146"/>
      <c r="J323" s="133"/>
      <c r="K323" s="139"/>
      <c r="L323" s="139"/>
      <c r="M323" s="133"/>
      <c r="N323" s="139"/>
      <c r="O323" s="140"/>
      <c r="Q323" s="158"/>
    </row>
    <row r="324" spans="5:17" ht="31.5" customHeight="1" x14ac:dyDescent="0.35">
      <c r="E324" s="149"/>
      <c r="F324" s="133"/>
      <c r="G324" s="155"/>
      <c r="H324" s="155"/>
      <c r="I324" s="146"/>
      <c r="J324" s="133"/>
      <c r="K324" s="133"/>
      <c r="L324" s="133"/>
      <c r="M324" s="133"/>
      <c r="N324" s="133"/>
      <c r="O324" s="147"/>
      <c r="Q324" s="158"/>
    </row>
    <row r="325" spans="5:17" ht="31.5" customHeight="1" x14ac:dyDescent="0.35">
      <c r="E325" s="149"/>
      <c r="F325" s="133"/>
      <c r="G325" s="155"/>
      <c r="H325" s="155"/>
      <c r="I325" s="146"/>
      <c r="J325" s="133"/>
      <c r="K325" s="133"/>
      <c r="L325" s="133"/>
      <c r="M325" s="133"/>
      <c r="N325" s="133"/>
      <c r="O325" s="147"/>
      <c r="Q325" s="158"/>
    </row>
    <row r="326" spans="5:17" ht="31.5" customHeight="1" x14ac:dyDescent="0.35">
      <c r="E326" s="149"/>
      <c r="F326" s="133"/>
      <c r="G326" s="155"/>
      <c r="H326" s="155"/>
      <c r="I326" s="146"/>
      <c r="J326" s="133"/>
      <c r="K326" s="133"/>
      <c r="L326" s="133"/>
      <c r="M326" s="133"/>
      <c r="N326" s="133"/>
      <c r="O326" s="147"/>
      <c r="Q326" s="158"/>
    </row>
    <row r="327" spans="5:17" ht="31.5" customHeight="1" x14ac:dyDescent="0.35">
      <c r="E327" s="149"/>
      <c r="F327" s="133"/>
      <c r="G327" s="155"/>
      <c r="H327" s="155"/>
      <c r="I327" s="146"/>
      <c r="J327" s="133"/>
      <c r="K327" s="139"/>
      <c r="L327" s="139"/>
      <c r="M327" s="133"/>
      <c r="N327" s="139"/>
      <c r="O327" s="140"/>
      <c r="Q327" s="158"/>
    </row>
    <row r="328" spans="5:17" ht="31.5" customHeight="1" x14ac:dyDescent="0.35">
      <c r="E328" s="149"/>
      <c r="F328" s="133"/>
      <c r="G328" s="155"/>
      <c r="H328" s="155"/>
      <c r="I328" s="146"/>
      <c r="J328" s="133"/>
      <c r="K328" s="133"/>
      <c r="L328" s="133"/>
      <c r="M328" s="133"/>
      <c r="N328" s="133"/>
      <c r="O328" s="147"/>
      <c r="Q328" s="158"/>
    </row>
    <row r="329" spans="5:17" ht="31.5" customHeight="1" x14ac:dyDescent="0.35">
      <c r="E329" s="149"/>
      <c r="F329" s="133"/>
      <c r="G329" s="155"/>
      <c r="H329" s="155"/>
      <c r="I329" s="146"/>
      <c r="J329" s="133"/>
      <c r="K329" s="133"/>
      <c r="L329" s="133"/>
      <c r="M329" s="133"/>
      <c r="N329" s="133"/>
      <c r="O329" s="147"/>
      <c r="Q329" s="158"/>
    </row>
    <row r="330" spans="5:17" ht="31.5" customHeight="1" x14ac:dyDescent="0.35">
      <c r="E330" s="149"/>
      <c r="F330" s="133"/>
      <c r="G330" s="155"/>
      <c r="H330" s="155"/>
      <c r="I330" s="146"/>
      <c r="J330" s="133"/>
      <c r="K330" s="133"/>
      <c r="L330" s="133"/>
      <c r="M330" s="133"/>
      <c r="N330" s="133"/>
      <c r="O330" s="147"/>
      <c r="Q330" s="158"/>
    </row>
    <row r="331" spans="5:17" ht="31.5" customHeight="1" x14ac:dyDescent="0.35">
      <c r="E331" s="149"/>
      <c r="F331" s="133"/>
      <c r="G331" s="155"/>
      <c r="H331" s="155"/>
      <c r="I331" s="146"/>
      <c r="J331" s="133"/>
      <c r="K331" s="139"/>
      <c r="L331" s="139"/>
      <c r="M331" s="133"/>
      <c r="N331" s="139"/>
      <c r="O331" s="140"/>
      <c r="Q331" s="158"/>
    </row>
    <row r="332" spans="5:17" ht="31.5" customHeight="1" x14ac:dyDescent="0.35">
      <c r="E332" s="149"/>
      <c r="F332" s="133"/>
      <c r="G332" s="155"/>
      <c r="H332" s="155"/>
      <c r="I332" s="146"/>
      <c r="J332" s="133"/>
      <c r="K332" s="133"/>
      <c r="L332" s="133"/>
      <c r="M332" s="133"/>
      <c r="N332" s="133"/>
      <c r="O332" s="147"/>
      <c r="Q332" s="158"/>
    </row>
    <row r="333" spans="5:17" ht="31.5" customHeight="1" x14ac:dyDescent="0.35">
      <c r="E333" s="149"/>
      <c r="F333" s="133"/>
      <c r="G333" s="155"/>
      <c r="H333" s="155"/>
      <c r="I333" s="146"/>
      <c r="J333" s="133"/>
      <c r="K333" s="133"/>
      <c r="L333" s="133"/>
      <c r="M333" s="133"/>
      <c r="N333" s="133"/>
      <c r="O333" s="147"/>
      <c r="Q333" s="158"/>
    </row>
    <row r="334" spans="5:17" ht="31.5" customHeight="1" x14ac:dyDescent="0.35">
      <c r="E334" s="149"/>
      <c r="F334" s="133"/>
      <c r="G334" s="155"/>
      <c r="H334" s="155"/>
      <c r="I334" s="146"/>
      <c r="J334" s="133"/>
      <c r="K334" s="133"/>
      <c r="L334" s="133"/>
      <c r="M334" s="133"/>
      <c r="N334" s="133"/>
      <c r="O334" s="147"/>
      <c r="Q334" s="158"/>
    </row>
    <row r="335" spans="5:17" ht="31.5" customHeight="1" x14ac:dyDescent="0.35">
      <c r="E335" s="149"/>
      <c r="F335" s="133"/>
      <c r="G335" s="155"/>
      <c r="H335" s="155"/>
      <c r="I335" s="146"/>
      <c r="J335" s="133"/>
      <c r="K335" s="139"/>
      <c r="L335" s="139"/>
      <c r="M335" s="133"/>
      <c r="N335" s="139"/>
      <c r="O335" s="140"/>
      <c r="Q335" s="158"/>
    </row>
    <row r="336" spans="5:17" ht="31.5" customHeight="1" x14ac:dyDescent="0.35">
      <c r="E336" s="149"/>
      <c r="F336" s="133"/>
      <c r="G336" s="155"/>
      <c r="H336" s="155"/>
      <c r="I336" s="146"/>
      <c r="J336" s="133"/>
      <c r="K336" s="133"/>
      <c r="L336" s="133"/>
      <c r="M336" s="133"/>
      <c r="N336" s="133"/>
      <c r="O336" s="147"/>
      <c r="Q336" s="158"/>
    </row>
    <row r="337" spans="5:17" ht="31.5" customHeight="1" x14ac:dyDescent="0.35">
      <c r="E337" s="149"/>
      <c r="F337" s="133"/>
      <c r="G337" s="155"/>
      <c r="H337" s="155"/>
      <c r="I337" s="146"/>
      <c r="J337" s="133"/>
      <c r="K337" s="133"/>
      <c r="L337" s="133"/>
      <c r="M337" s="133"/>
      <c r="N337" s="133"/>
      <c r="O337" s="147"/>
      <c r="Q337" s="158"/>
    </row>
    <row r="338" spans="5:17" ht="31.5" customHeight="1" x14ac:dyDescent="0.35">
      <c r="E338" s="149"/>
      <c r="F338" s="133"/>
      <c r="G338" s="155"/>
      <c r="H338" s="155"/>
      <c r="I338" s="146"/>
      <c r="J338" s="133"/>
      <c r="K338" s="133"/>
      <c r="L338" s="133"/>
      <c r="M338" s="133"/>
      <c r="N338" s="133"/>
      <c r="O338" s="147"/>
      <c r="Q338" s="158"/>
    </row>
    <row r="339" spans="5:17" ht="31.5" customHeight="1" x14ac:dyDescent="0.35">
      <c r="E339" s="149"/>
      <c r="F339" s="133"/>
      <c r="G339" s="155"/>
      <c r="H339" s="155"/>
      <c r="I339" s="146"/>
      <c r="J339" s="133"/>
      <c r="K339" s="139"/>
      <c r="L339" s="139"/>
      <c r="M339" s="133"/>
      <c r="N339" s="139"/>
      <c r="O339" s="140"/>
      <c r="Q339" s="158"/>
    </row>
    <row r="340" spans="5:17" ht="31.5" customHeight="1" x14ac:dyDescent="0.35">
      <c r="E340" s="149"/>
      <c r="F340" s="133"/>
      <c r="G340" s="155"/>
      <c r="H340" s="155"/>
      <c r="I340" s="146"/>
      <c r="J340" s="133"/>
      <c r="K340" s="133"/>
      <c r="L340" s="133"/>
      <c r="M340" s="133"/>
      <c r="N340" s="133"/>
      <c r="O340" s="147"/>
      <c r="Q340" s="158"/>
    </row>
    <row r="341" spans="5:17" ht="31.5" customHeight="1" x14ac:dyDescent="0.35">
      <c r="E341" s="149"/>
      <c r="F341" s="133"/>
      <c r="G341" s="155"/>
      <c r="H341" s="155"/>
      <c r="I341" s="146"/>
      <c r="J341" s="133"/>
      <c r="K341" s="133"/>
      <c r="L341" s="133"/>
      <c r="M341" s="133"/>
      <c r="N341" s="133"/>
      <c r="O341" s="147"/>
      <c r="Q341" s="158"/>
    </row>
    <row r="342" spans="5:17" ht="31.5" customHeight="1" x14ac:dyDescent="0.35">
      <c r="E342" s="149"/>
      <c r="F342" s="133"/>
      <c r="G342" s="155"/>
      <c r="H342" s="155"/>
      <c r="I342" s="146"/>
      <c r="J342" s="133"/>
      <c r="K342" s="133"/>
      <c r="L342" s="133"/>
      <c r="M342" s="133"/>
      <c r="N342" s="133"/>
      <c r="O342" s="147"/>
      <c r="Q342" s="158"/>
    </row>
    <row r="343" spans="5:17" ht="31.5" customHeight="1" x14ac:dyDescent="0.35">
      <c r="E343" s="149"/>
      <c r="F343" s="133"/>
      <c r="G343" s="155"/>
      <c r="H343" s="155"/>
      <c r="I343" s="146"/>
      <c r="J343" s="133"/>
      <c r="K343" s="139"/>
      <c r="L343" s="139"/>
      <c r="M343" s="133"/>
      <c r="N343" s="139"/>
      <c r="O343" s="140"/>
      <c r="Q343" s="158"/>
    </row>
    <row r="344" spans="5:17" ht="31.5" customHeight="1" x14ac:dyDescent="0.35">
      <c r="E344" s="149"/>
      <c r="F344" s="133"/>
      <c r="G344" s="155"/>
      <c r="H344" s="155"/>
      <c r="I344" s="146"/>
      <c r="J344" s="133"/>
      <c r="K344" s="133"/>
      <c r="L344" s="133"/>
      <c r="M344" s="133"/>
      <c r="N344" s="133"/>
      <c r="O344" s="147"/>
      <c r="Q344" s="158"/>
    </row>
    <row r="345" spans="5:17" ht="31.5" customHeight="1" x14ac:dyDescent="0.35">
      <c r="E345" s="149"/>
      <c r="F345" s="133"/>
      <c r="G345" s="155"/>
      <c r="H345" s="155"/>
      <c r="I345" s="146"/>
      <c r="J345" s="133"/>
      <c r="K345" s="133"/>
      <c r="L345" s="133"/>
      <c r="M345" s="133"/>
      <c r="N345" s="133"/>
      <c r="O345" s="147"/>
      <c r="Q345" s="158"/>
    </row>
    <row r="346" spans="5:17" ht="31.5" customHeight="1" x14ac:dyDescent="0.35">
      <c r="E346" s="149"/>
      <c r="F346" s="133"/>
      <c r="G346" s="155"/>
      <c r="H346" s="155"/>
      <c r="I346" s="146"/>
      <c r="J346" s="133"/>
      <c r="K346" s="133"/>
      <c r="L346" s="133"/>
      <c r="M346" s="133"/>
      <c r="N346" s="133"/>
      <c r="O346" s="147"/>
      <c r="Q346" s="158"/>
    </row>
    <row r="347" spans="5:17" ht="31.5" customHeight="1" x14ac:dyDescent="0.35">
      <c r="E347" s="149"/>
      <c r="F347" s="133"/>
      <c r="G347" s="155"/>
      <c r="H347" s="155"/>
      <c r="I347" s="146"/>
      <c r="J347" s="133"/>
      <c r="K347" s="139"/>
      <c r="L347" s="139"/>
      <c r="M347" s="133"/>
      <c r="N347" s="139"/>
      <c r="O347" s="140"/>
      <c r="Q347" s="158"/>
    </row>
    <row r="348" spans="5:17" ht="31.5" customHeight="1" x14ac:dyDescent="0.35">
      <c r="E348" s="149"/>
      <c r="F348" s="133"/>
      <c r="G348" s="155"/>
      <c r="H348" s="155"/>
      <c r="I348" s="146"/>
      <c r="J348" s="133"/>
      <c r="K348" s="133"/>
      <c r="L348" s="133"/>
      <c r="M348" s="133"/>
      <c r="N348" s="133"/>
      <c r="O348" s="147"/>
      <c r="Q348" s="158"/>
    </row>
    <row r="349" spans="5:17" ht="31.5" customHeight="1" x14ac:dyDescent="0.35">
      <c r="E349" s="149"/>
      <c r="F349" s="133"/>
      <c r="G349" s="155"/>
      <c r="H349" s="155"/>
      <c r="I349" s="146"/>
      <c r="J349" s="133"/>
      <c r="K349" s="133"/>
      <c r="L349" s="133"/>
      <c r="M349" s="133"/>
      <c r="N349" s="133"/>
      <c r="O349" s="147"/>
      <c r="Q349" s="158"/>
    </row>
    <row r="350" spans="5:17" ht="31.5" customHeight="1" x14ac:dyDescent="0.35">
      <c r="E350" s="149"/>
      <c r="F350" s="133"/>
      <c r="G350" s="155"/>
      <c r="H350" s="155"/>
      <c r="I350" s="146"/>
      <c r="J350" s="133"/>
      <c r="K350" s="133"/>
      <c r="L350" s="133"/>
      <c r="M350" s="133"/>
      <c r="N350" s="133"/>
      <c r="O350" s="147"/>
      <c r="Q350" s="158"/>
    </row>
    <row r="351" spans="5:17" ht="31.5" customHeight="1" x14ac:dyDescent="0.35">
      <c r="E351" s="149"/>
      <c r="F351" s="133"/>
      <c r="G351" s="155"/>
      <c r="H351" s="155"/>
      <c r="I351" s="146"/>
      <c r="J351" s="133"/>
      <c r="K351" s="139"/>
      <c r="L351" s="139"/>
      <c r="M351" s="133"/>
      <c r="N351" s="139"/>
      <c r="O351" s="140"/>
      <c r="Q351" s="158"/>
    </row>
    <row r="352" spans="5:17" ht="31.5" customHeight="1" x14ac:dyDescent="0.35">
      <c r="E352" s="149"/>
      <c r="F352" s="133"/>
      <c r="G352" s="155"/>
      <c r="H352" s="155"/>
      <c r="I352" s="146"/>
      <c r="J352" s="133"/>
      <c r="K352" s="133"/>
      <c r="L352" s="133"/>
      <c r="M352" s="133"/>
      <c r="N352" s="133"/>
      <c r="O352" s="147"/>
      <c r="Q352" s="158"/>
    </row>
    <row r="353" spans="5:17" ht="31.5" customHeight="1" x14ac:dyDescent="0.35">
      <c r="E353" s="149"/>
      <c r="F353" s="133"/>
      <c r="G353" s="155"/>
      <c r="H353" s="155"/>
      <c r="I353" s="146"/>
      <c r="J353" s="133"/>
      <c r="K353" s="133"/>
      <c r="L353" s="133"/>
      <c r="M353" s="133"/>
      <c r="N353" s="133"/>
      <c r="O353" s="147"/>
      <c r="Q353" s="158"/>
    </row>
    <row r="354" spans="5:17" ht="31.5" customHeight="1" x14ac:dyDescent="0.35">
      <c r="E354" s="149"/>
      <c r="F354" s="133"/>
      <c r="G354" s="155"/>
      <c r="H354" s="155"/>
      <c r="I354" s="146"/>
      <c r="J354" s="133"/>
      <c r="K354" s="133"/>
      <c r="L354" s="133"/>
      <c r="M354" s="133"/>
      <c r="N354" s="133"/>
      <c r="O354" s="147"/>
      <c r="Q354" s="158"/>
    </row>
    <row r="355" spans="5:17" ht="31.5" customHeight="1" x14ac:dyDescent="0.35">
      <c r="E355" s="149"/>
      <c r="F355" s="133"/>
      <c r="G355" s="155"/>
      <c r="H355" s="155"/>
      <c r="I355" s="146"/>
      <c r="J355" s="133"/>
      <c r="K355" s="139"/>
      <c r="L355" s="139"/>
      <c r="M355" s="133"/>
      <c r="N355" s="139"/>
      <c r="O355" s="140"/>
      <c r="Q355" s="158"/>
    </row>
    <row r="356" spans="5:17" ht="31.5" customHeight="1" x14ac:dyDescent="0.35">
      <c r="E356" s="149"/>
      <c r="F356" s="133"/>
      <c r="G356" s="155"/>
      <c r="H356" s="155"/>
      <c r="I356" s="146"/>
      <c r="J356" s="133"/>
      <c r="K356" s="133"/>
      <c r="L356" s="133"/>
      <c r="M356" s="133"/>
      <c r="N356" s="133"/>
      <c r="O356" s="147"/>
      <c r="Q356" s="158"/>
    </row>
    <row r="357" spans="5:17" ht="31.5" customHeight="1" x14ac:dyDescent="0.35">
      <c r="E357" s="149"/>
      <c r="F357" s="133"/>
      <c r="G357" s="155"/>
      <c r="H357" s="155"/>
      <c r="I357" s="146"/>
      <c r="J357" s="133"/>
      <c r="K357" s="133"/>
      <c r="L357" s="133"/>
      <c r="M357" s="133"/>
      <c r="N357" s="133"/>
      <c r="O357" s="147"/>
      <c r="Q357" s="158"/>
    </row>
    <row r="358" spans="5:17" ht="31.5" customHeight="1" x14ac:dyDescent="0.35">
      <c r="E358" s="149"/>
      <c r="F358" s="133"/>
      <c r="G358" s="155"/>
      <c r="H358" s="155"/>
      <c r="I358" s="146"/>
      <c r="J358" s="133"/>
      <c r="K358" s="133"/>
      <c r="L358" s="133"/>
      <c r="M358" s="133"/>
      <c r="N358" s="133"/>
      <c r="O358" s="147"/>
      <c r="Q358" s="158"/>
    </row>
    <row r="359" spans="5:17" ht="31.5" customHeight="1" x14ac:dyDescent="0.35">
      <c r="E359" s="149"/>
      <c r="F359" s="133"/>
      <c r="G359" s="155"/>
      <c r="H359" s="155"/>
      <c r="I359" s="146"/>
      <c r="J359" s="133"/>
      <c r="K359" s="139"/>
      <c r="L359" s="139"/>
      <c r="M359" s="133"/>
      <c r="N359" s="139"/>
      <c r="O359" s="140"/>
      <c r="Q359" s="158"/>
    </row>
    <row r="360" spans="5:17" ht="31.5" customHeight="1" x14ac:dyDescent="0.35">
      <c r="E360" s="149"/>
      <c r="F360" s="133"/>
      <c r="G360" s="155"/>
      <c r="H360" s="155"/>
      <c r="I360" s="146"/>
      <c r="J360" s="133"/>
      <c r="K360" s="133"/>
      <c r="L360" s="133"/>
      <c r="M360" s="133"/>
      <c r="N360" s="133"/>
      <c r="O360" s="147"/>
      <c r="Q360" s="158"/>
    </row>
    <row r="361" spans="5:17" ht="31.5" customHeight="1" x14ac:dyDescent="0.35">
      <c r="E361" s="149"/>
      <c r="F361" s="133"/>
      <c r="G361" s="155"/>
      <c r="H361" s="155"/>
      <c r="I361" s="146"/>
      <c r="J361" s="133"/>
      <c r="K361" s="133"/>
      <c r="L361" s="133"/>
      <c r="M361" s="133"/>
      <c r="N361" s="133"/>
      <c r="O361" s="147"/>
      <c r="Q361" s="158"/>
    </row>
    <row r="362" spans="5:17" ht="31.5" customHeight="1" x14ac:dyDescent="0.35">
      <c r="E362" s="149"/>
      <c r="F362" s="133"/>
      <c r="G362" s="155"/>
      <c r="H362" s="155"/>
      <c r="I362" s="146"/>
      <c r="J362" s="133"/>
      <c r="K362" s="133"/>
      <c r="L362" s="133"/>
      <c r="M362" s="133"/>
      <c r="N362" s="133"/>
      <c r="O362" s="147"/>
      <c r="Q362" s="158"/>
    </row>
    <row r="363" spans="5:17" ht="31.5" customHeight="1" x14ac:dyDescent="0.35">
      <c r="E363" s="149"/>
      <c r="F363" s="133"/>
      <c r="G363" s="155"/>
      <c r="H363" s="155"/>
      <c r="I363" s="146"/>
      <c r="J363" s="133"/>
      <c r="K363" s="139"/>
      <c r="L363" s="139"/>
      <c r="M363" s="133"/>
      <c r="N363" s="139"/>
      <c r="O363" s="140"/>
      <c r="Q363" s="158"/>
    </row>
    <row r="364" spans="5:17" ht="31.5" customHeight="1" x14ac:dyDescent="0.35">
      <c r="E364" s="149"/>
      <c r="F364" s="133"/>
      <c r="G364" s="155"/>
      <c r="H364" s="155"/>
      <c r="I364" s="146"/>
      <c r="J364" s="133"/>
      <c r="K364" s="133"/>
      <c r="L364" s="133"/>
      <c r="M364" s="133"/>
      <c r="N364" s="133"/>
      <c r="O364" s="147"/>
      <c r="Q364" s="158"/>
    </row>
    <row r="365" spans="5:17" ht="31.5" customHeight="1" x14ac:dyDescent="0.35">
      <c r="E365" s="149"/>
      <c r="F365" s="133"/>
      <c r="G365" s="155"/>
      <c r="H365" s="155"/>
      <c r="I365" s="146"/>
      <c r="J365" s="133"/>
      <c r="K365" s="133"/>
      <c r="L365" s="133"/>
      <c r="M365" s="133"/>
      <c r="N365" s="133"/>
      <c r="O365" s="147"/>
      <c r="Q365" s="158"/>
    </row>
    <row r="366" spans="5:17" ht="31.5" customHeight="1" x14ac:dyDescent="0.35">
      <c r="E366" s="149"/>
      <c r="F366" s="133"/>
      <c r="G366" s="155"/>
      <c r="H366" s="155"/>
      <c r="I366" s="146"/>
      <c r="J366" s="133"/>
      <c r="K366" s="133"/>
      <c r="L366" s="133"/>
      <c r="M366" s="133"/>
      <c r="N366" s="133"/>
      <c r="O366" s="147"/>
      <c r="Q366" s="158"/>
    </row>
    <row r="367" spans="5:17" ht="31.5" customHeight="1" x14ac:dyDescent="0.35">
      <c r="E367" s="149"/>
      <c r="F367" s="133"/>
      <c r="G367" s="155"/>
      <c r="H367" s="155"/>
      <c r="I367" s="146"/>
      <c r="J367" s="133"/>
      <c r="K367" s="139"/>
      <c r="L367" s="139"/>
      <c r="M367" s="133"/>
      <c r="N367" s="139"/>
      <c r="O367" s="140"/>
      <c r="Q367" s="158"/>
    </row>
    <row r="368" spans="5:17" ht="31.5" customHeight="1" x14ac:dyDescent="0.35">
      <c r="E368" s="149"/>
      <c r="F368" s="133"/>
      <c r="G368" s="155"/>
      <c r="H368" s="155"/>
      <c r="I368" s="146"/>
      <c r="J368" s="133"/>
      <c r="K368" s="133"/>
      <c r="L368" s="133"/>
      <c r="M368" s="133"/>
      <c r="N368" s="133"/>
      <c r="O368" s="147"/>
      <c r="Q368" s="158"/>
    </row>
    <row r="369" spans="5:17" ht="31.5" customHeight="1" x14ac:dyDescent="0.35">
      <c r="E369" s="149"/>
      <c r="F369" s="133"/>
      <c r="G369" s="155"/>
      <c r="H369" s="155"/>
      <c r="I369" s="146"/>
      <c r="J369" s="133"/>
      <c r="K369" s="133"/>
      <c r="L369" s="133"/>
      <c r="M369" s="133"/>
      <c r="N369" s="133"/>
      <c r="O369" s="147"/>
      <c r="Q369" s="158"/>
    </row>
    <row r="370" spans="5:17" ht="31.5" customHeight="1" x14ac:dyDescent="0.35">
      <c r="E370" s="149"/>
      <c r="F370" s="133"/>
      <c r="G370" s="155"/>
      <c r="H370" s="155"/>
      <c r="I370" s="146"/>
      <c r="J370" s="133"/>
      <c r="K370" s="133"/>
      <c r="L370" s="133"/>
      <c r="M370" s="133"/>
      <c r="N370" s="133"/>
      <c r="O370" s="147"/>
      <c r="Q370" s="158"/>
    </row>
    <row r="371" spans="5:17" ht="31.5" customHeight="1" x14ac:dyDescent="0.35">
      <c r="E371" s="149"/>
      <c r="F371" s="133"/>
      <c r="G371" s="155"/>
      <c r="H371" s="155"/>
      <c r="I371" s="146"/>
      <c r="J371" s="133"/>
      <c r="K371" s="139"/>
      <c r="L371" s="139"/>
      <c r="M371" s="133"/>
      <c r="N371" s="139"/>
      <c r="O371" s="140"/>
      <c r="Q371" s="158"/>
    </row>
    <row r="372" spans="5:17" ht="31.5" customHeight="1" x14ac:dyDescent="0.35">
      <c r="E372" s="149"/>
      <c r="F372" s="133"/>
      <c r="G372" s="155"/>
      <c r="H372" s="155"/>
      <c r="I372" s="146"/>
      <c r="J372" s="133"/>
      <c r="K372" s="133"/>
      <c r="L372" s="133"/>
      <c r="M372" s="133"/>
      <c r="N372" s="133"/>
      <c r="O372" s="147"/>
      <c r="Q372" s="158"/>
    </row>
    <row r="373" spans="5:17" ht="31.5" customHeight="1" x14ac:dyDescent="0.35">
      <c r="E373" s="149"/>
      <c r="F373" s="133"/>
      <c r="G373" s="155"/>
      <c r="H373" s="155"/>
      <c r="I373" s="146"/>
      <c r="J373" s="133"/>
      <c r="K373" s="133"/>
      <c r="L373" s="133"/>
      <c r="M373" s="133"/>
      <c r="N373" s="133"/>
      <c r="O373" s="147"/>
      <c r="Q373" s="158"/>
    </row>
    <row r="374" spans="5:17" ht="31.5" customHeight="1" x14ac:dyDescent="0.35">
      <c r="E374" s="149"/>
      <c r="F374" s="133"/>
      <c r="G374" s="155"/>
      <c r="H374" s="155"/>
      <c r="I374" s="146"/>
      <c r="J374" s="133"/>
      <c r="K374" s="133"/>
      <c r="L374" s="133"/>
      <c r="M374" s="133"/>
      <c r="N374" s="133"/>
      <c r="O374" s="147"/>
      <c r="Q374" s="158"/>
    </row>
    <row r="375" spans="5:17" ht="31.5" customHeight="1" x14ac:dyDescent="0.35">
      <c r="E375" s="149"/>
      <c r="F375" s="133"/>
      <c r="G375" s="155"/>
      <c r="H375" s="155"/>
      <c r="I375" s="146"/>
      <c r="J375" s="133"/>
      <c r="K375" s="139"/>
      <c r="L375" s="139"/>
      <c r="M375" s="133"/>
      <c r="N375" s="139"/>
      <c r="O375" s="140"/>
      <c r="Q375" s="158"/>
    </row>
    <row r="376" spans="5:17" ht="31.5" customHeight="1" x14ac:dyDescent="0.35">
      <c r="E376" s="149"/>
      <c r="F376" s="133"/>
      <c r="G376" s="155"/>
      <c r="H376" s="155"/>
      <c r="I376" s="146"/>
      <c r="J376" s="133"/>
      <c r="K376" s="133"/>
      <c r="L376" s="133"/>
      <c r="M376" s="133"/>
      <c r="N376" s="133"/>
      <c r="O376" s="147"/>
      <c r="Q376" s="158"/>
    </row>
    <row r="377" spans="5:17" ht="31.5" customHeight="1" x14ac:dyDescent="0.35">
      <c r="E377" s="149"/>
      <c r="F377" s="133"/>
      <c r="G377" s="155"/>
      <c r="H377" s="155"/>
      <c r="I377" s="146"/>
      <c r="J377" s="133"/>
      <c r="K377" s="133"/>
      <c r="L377" s="133"/>
      <c r="M377" s="133"/>
      <c r="N377" s="133"/>
      <c r="O377" s="147"/>
      <c r="Q377" s="158"/>
    </row>
    <row r="378" spans="5:17" ht="31.5" customHeight="1" x14ac:dyDescent="0.35">
      <c r="E378" s="149"/>
      <c r="F378" s="133"/>
      <c r="G378" s="155"/>
      <c r="H378" s="155"/>
      <c r="I378" s="146"/>
      <c r="J378" s="133"/>
      <c r="K378" s="133"/>
      <c r="L378" s="133"/>
      <c r="M378" s="133"/>
      <c r="N378" s="133"/>
      <c r="O378" s="147"/>
      <c r="Q378" s="158"/>
    </row>
    <row r="379" spans="5:17" ht="31.5" customHeight="1" x14ac:dyDescent="0.35">
      <c r="E379" s="149"/>
      <c r="F379" s="133"/>
      <c r="G379" s="155"/>
      <c r="H379" s="155"/>
      <c r="I379" s="146"/>
      <c r="J379" s="133"/>
      <c r="K379" s="139"/>
      <c r="L379" s="139"/>
      <c r="M379" s="133"/>
      <c r="N379" s="139"/>
      <c r="O379" s="140"/>
      <c r="Q379" s="158"/>
    </row>
    <row r="380" spans="5:17" ht="31.5" customHeight="1" x14ac:dyDescent="0.35">
      <c r="E380" s="149"/>
      <c r="F380" s="133"/>
      <c r="G380" s="155"/>
      <c r="H380" s="155"/>
      <c r="I380" s="146"/>
      <c r="J380" s="133"/>
      <c r="K380" s="133"/>
      <c r="L380" s="133"/>
      <c r="M380" s="133"/>
      <c r="N380" s="133"/>
      <c r="O380" s="147"/>
      <c r="Q380" s="158"/>
    </row>
    <row r="381" spans="5:17" ht="31.5" customHeight="1" x14ac:dyDescent="0.35">
      <c r="E381" s="149"/>
      <c r="F381" s="133"/>
      <c r="G381" s="155"/>
      <c r="H381" s="155"/>
      <c r="I381" s="146"/>
      <c r="J381" s="133"/>
      <c r="K381" s="133"/>
      <c r="L381" s="133"/>
      <c r="M381" s="133"/>
      <c r="N381" s="133"/>
      <c r="O381" s="147"/>
      <c r="Q381" s="158"/>
    </row>
    <row r="382" spans="5:17" ht="31.5" customHeight="1" x14ac:dyDescent="0.35">
      <c r="E382" s="149"/>
      <c r="F382" s="133"/>
      <c r="G382" s="155"/>
      <c r="H382" s="155"/>
      <c r="I382" s="146"/>
      <c r="J382" s="133"/>
      <c r="K382" s="133"/>
      <c r="L382" s="133"/>
      <c r="M382" s="133"/>
      <c r="N382" s="133"/>
      <c r="O382" s="147"/>
      <c r="Q382" s="158"/>
    </row>
    <row r="383" spans="5:17" ht="31.5" customHeight="1" x14ac:dyDescent="0.35">
      <c r="E383" s="149"/>
      <c r="F383" s="133"/>
      <c r="G383" s="155"/>
      <c r="H383" s="155"/>
      <c r="I383" s="146"/>
      <c r="J383" s="133"/>
      <c r="K383" s="139"/>
      <c r="L383" s="139"/>
      <c r="M383" s="133"/>
      <c r="N383" s="139"/>
      <c r="O383" s="140"/>
      <c r="Q383" s="158"/>
    </row>
    <row r="384" spans="5:17" ht="31.5" customHeight="1" x14ac:dyDescent="0.35">
      <c r="E384" s="149"/>
      <c r="F384" s="133"/>
      <c r="G384" s="155"/>
      <c r="H384" s="155"/>
      <c r="I384" s="146"/>
      <c r="J384" s="133"/>
      <c r="K384" s="133"/>
      <c r="L384" s="133"/>
      <c r="M384" s="133"/>
      <c r="N384" s="133"/>
      <c r="O384" s="147"/>
      <c r="Q384" s="158"/>
    </row>
    <row r="385" spans="5:17" ht="31.5" customHeight="1" x14ac:dyDescent="0.35">
      <c r="E385" s="149"/>
      <c r="F385" s="133"/>
      <c r="G385" s="155"/>
      <c r="H385" s="155"/>
      <c r="I385" s="146"/>
      <c r="J385" s="133"/>
      <c r="K385" s="133"/>
      <c r="L385" s="133"/>
      <c r="M385" s="133"/>
      <c r="N385" s="133"/>
      <c r="O385" s="147"/>
      <c r="Q385" s="158"/>
    </row>
    <row r="386" spans="5:17" ht="31.5" customHeight="1" x14ac:dyDescent="0.35">
      <c r="E386" s="149"/>
      <c r="F386" s="133"/>
      <c r="G386" s="155"/>
      <c r="H386" s="155"/>
      <c r="I386" s="146"/>
      <c r="J386" s="133"/>
      <c r="K386" s="133"/>
      <c r="L386" s="133"/>
      <c r="M386" s="133"/>
      <c r="N386" s="133"/>
      <c r="O386" s="147"/>
      <c r="Q386" s="158"/>
    </row>
    <row r="387" spans="5:17" ht="31.5" customHeight="1" x14ac:dyDescent="0.35">
      <c r="E387" s="149"/>
      <c r="F387" s="133"/>
      <c r="G387" s="155"/>
      <c r="H387" s="155"/>
      <c r="I387" s="146"/>
      <c r="J387" s="133"/>
      <c r="K387" s="139"/>
      <c r="L387" s="139"/>
      <c r="M387" s="133"/>
      <c r="N387" s="139"/>
      <c r="O387" s="140"/>
      <c r="Q387" s="158"/>
    </row>
    <row r="388" spans="5:17" ht="31.5" customHeight="1" x14ac:dyDescent="0.35">
      <c r="E388" s="149"/>
      <c r="F388" s="133"/>
      <c r="G388" s="155"/>
      <c r="H388" s="155"/>
      <c r="I388" s="146"/>
      <c r="J388" s="133"/>
      <c r="K388" s="133"/>
      <c r="L388" s="133"/>
      <c r="M388" s="133"/>
      <c r="N388" s="133"/>
      <c r="O388" s="147"/>
      <c r="Q388" s="158"/>
    </row>
    <row r="389" spans="5:17" ht="31.5" customHeight="1" x14ac:dyDescent="0.35">
      <c r="E389" s="149"/>
      <c r="F389" s="133"/>
      <c r="G389" s="155"/>
      <c r="H389" s="155"/>
      <c r="I389" s="146"/>
      <c r="J389" s="133"/>
      <c r="K389" s="133"/>
      <c r="L389" s="133"/>
      <c r="M389" s="133"/>
      <c r="N389" s="133"/>
      <c r="O389" s="147"/>
      <c r="Q389" s="158"/>
    </row>
    <row r="390" spans="5:17" ht="31.5" customHeight="1" x14ac:dyDescent="0.35">
      <c r="E390" s="149"/>
      <c r="F390" s="133"/>
      <c r="G390" s="155"/>
      <c r="H390" s="155"/>
      <c r="I390" s="146"/>
      <c r="J390" s="133"/>
      <c r="K390" s="133"/>
      <c r="L390" s="133"/>
      <c r="M390" s="133"/>
      <c r="N390" s="133"/>
      <c r="O390" s="147"/>
      <c r="Q390" s="158"/>
    </row>
    <row r="391" spans="5:17" ht="31.5" customHeight="1" x14ac:dyDescent="0.35">
      <c r="E391" s="149"/>
      <c r="F391" s="133"/>
      <c r="G391" s="155"/>
      <c r="H391" s="155"/>
      <c r="I391" s="146"/>
      <c r="J391" s="133"/>
      <c r="K391" s="139"/>
      <c r="L391" s="139"/>
      <c r="M391" s="133"/>
      <c r="N391" s="139"/>
      <c r="O391" s="140"/>
      <c r="Q391" s="158"/>
    </row>
    <row r="392" spans="5:17" ht="31.5" customHeight="1" x14ac:dyDescent="0.35">
      <c r="E392" s="149"/>
      <c r="F392" s="133"/>
      <c r="G392" s="155"/>
      <c r="H392" s="155"/>
      <c r="I392" s="146"/>
      <c r="J392" s="133"/>
      <c r="K392" s="133"/>
      <c r="L392" s="133"/>
      <c r="M392" s="133"/>
      <c r="N392" s="133"/>
      <c r="O392" s="147"/>
      <c r="Q392" s="158"/>
    </row>
    <row r="393" spans="5:17" ht="31.5" customHeight="1" x14ac:dyDescent="0.35">
      <c r="E393" s="149"/>
      <c r="F393" s="133"/>
      <c r="G393" s="155"/>
      <c r="H393" s="155"/>
      <c r="I393" s="146"/>
      <c r="J393" s="133"/>
      <c r="K393" s="133"/>
      <c r="L393" s="133"/>
      <c r="M393" s="133"/>
      <c r="N393" s="133"/>
      <c r="O393" s="147"/>
      <c r="Q393" s="158"/>
    </row>
    <row r="394" spans="5:17" ht="31.5" customHeight="1" x14ac:dyDescent="0.35">
      <c r="E394" s="149"/>
      <c r="F394" s="133"/>
      <c r="G394" s="155"/>
      <c r="H394" s="155"/>
      <c r="I394" s="146"/>
      <c r="J394" s="133"/>
      <c r="K394" s="133"/>
      <c r="L394" s="133"/>
      <c r="M394" s="133"/>
      <c r="N394" s="133"/>
      <c r="O394" s="147"/>
      <c r="Q394" s="158"/>
    </row>
    <row r="395" spans="5:17" ht="31.5" customHeight="1" x14ac:dyDescent="0.35">
      <c r="E395" s="149"/>
      <c r="F395" s="133"/>
      <c r="G395" s="155"/>
      <c r="H395" s="155"/>
      <c r="I395" s="146"/>
      <c r="J395" s="133"/>
      <c r="K395" s="139"/>
      <c r="L395" s="139"/>
      <c r="M395" s="133"/>
      <c r="N395" s="139"/>
      <c r="O395" s="140"/>
      <c r="Q395" s="158"/>
    </row>
    <row r="396" spans="5:17" ht="31.5" customHeight="1" x14ac:dyDescent="0.35">
      <c r="E396" s="149"/>
      <c r="F396" s="133"/>
      <c r="G396" s="155"/>
      <c r="H396" s="155"/>
      <c r="I396" s="146"/>
      <c r="J396" s="133"/>
      <c r="K396" s="133"/>
      <c r="L396" s="133"/>
      <c r="M396" s="133"/>
      <c r="N396" s="133"/>
      <c r="O396" s="147"/>
      <c r="Q396" s="158"/>
    </row>
    <row r="397" spans="5:17" ht="31.5" customHeight="1" x14ac:dyDescent="0.35">
      <c r="E397" s="149"/>
      <c r="F397" s="133"/>
      <c r="G397" s="155"/>
      <c r="H397" s="155"/>
      <c r="I397" s="146"/>
      <c r="J397" s="133"/>
      <c r="K397" s="133"/>
      <c r="L397" s="133"/>
      <c r="M397" s="133"/>
      <c r="N397" s="133"/>
      <c r="O397" s="147"/>
      <c r="Q397" s="158"/>
    </row>
    <row r="398" spans="5:17" ht="31.5" customHeight="1" x14ac:dyDescent="0.35">
      <c r="E398" s="149"/>
      <c r="F398" s="133"/>
      <c r="G398" s="155"/>
      <c r="H398" s="155"/>
      <c r="I398" s="146"/>
      <c r="J398" s="133"/>
      <c r="K398" s="133"/>
      <c r="L398" s="133"/>
      <c r="M398" s="133"/>
      <c r="N398" s="133"/>
      <c r="O398" s="147"/>
      <c r="Q398" s="158"/>
    </row>
    <row r="399" spans="5:17" ht="31.5" customHeight="1" x14ac:dyDescent="0.35">
      <c r="E399" s="149"/>
      <c r="F399" s="133"/>
      <c r="G399" s="155"/>
      <c r="H399" s="155"/>
      <c r="I399" s="146"/>
      <c r="J399" s="133"/>
      <c r="K399" s="139"/>
      <c r="L399" s="139"/>
      <c r="M399" s="133"/>
      <c r="N399" s="139"/>
      <c r="O399" s="140"/>
      <c r="Q399" s="158"/>
    </row>
    <row r="400" spans="5:17" ht="31.5" customHeight="1" x14ac:dyDescent="0.35">
      <c r="E400" s="149"/>
      <c r="F400" s="133"/>
      <c r="G400" s="155"/>
      <c r="H400" s="155"/>
      <c r="I400" s="146"/>
      <c r="J400" s="133"/>
      <c r="K400" s="133"/>
      <c r="L400" s="133"/>
      <c r="M400" s="133"/>
      <c r="N400" s="133"/>
      <c r="O400" s="147"/>
      <c r="Q400" s="158"/>
    </row>
    <row r="401" spans="5:17" ht="31.5" customHeight="1" x14ac:dyDescent="0.35">
      <c r="E401" s="149"/>
      <c r="F401" s="133"/>
      <c r="G401" s="155"/>
      <c r="H401" s="155"/>
      <c r="I401" s="146"/>
      <c r="J401" s="133"/>
      <c r="K401" s="133"/>
      <c r="L401" s="133"/>
      <c r="M401" s="133"/>
      <c r="N401" s="133"/>
      <c r="O401" s="147"/>
      <c r="Q401" s="158"/>
    </row>
    <row r="402" spans="5:17" ht="31.5" customHeight="1" x14ac:dyDescent="0.35">
      <c r="E402" s="149"/>
      <c r="F402" s="133"/>
      <c r="G402" s="155"/>
      <c r="H402" s="155"/>
      <c r="I402" s="146"/>
      <c r="J402" s="133"/>
      <c r="K402" s="133"/>
      <c r="L402" s="133"/>
      <c r="M402" s="133"/>
      <c r="N402" s="133"/>
      <c r="O402" s="147"/>
      <c r="Q402" s="158"/>
    </row>
    <row r="403" spans="5:17" ht="31.5" customHeight="1" x14ac:dyDescent="0.35">
      <c r="E403" s="149"/>
      <c r="F403" s="133"/>
      <c r="G403" s="155"/>
      <c r="H403" s="155"/>
      <c r="I403" s="146"/>
      <c r="J403" s="133"/>
      <c r="K403" s="139"/>
      <c r="L403" s="139"/>
      <c r="M403" s="133"/>
      <c r="N403" s="139"/>
      <c r="O403" s="140"/>
      <c r="Q403" s="158"/>
    </row>
    <row r="404" spans="5:17" ht="31.5" customHeight="1" x14ac:dyDescent="0.35">
      <c r="E404" s="149"/>
      <c r="F404" s="133"/>
      <c r="G404" s="155"/>
      <c r="H404" s="155"/>
      <c r="I404" s="146"/>
      <c r="J404" s="133"/>
      <c r="K404" s="133"/>
      <c r="L404" s="133"/>
      <c r="M404" s="133"/>
      <c r="N404" s="133"/>
      <c r="O404" s="147"/>
      <c r="Q404" s="158"/>
    </row>
    <row r="405" spans="5:17" ht="31.5" customHeight="1" x14ac:dyDescent="0.35">
      <c r="E405" s="149"/>
      <c r="F405" s="133"/>
      <c r="G405" s="155"/>
      <c r="H405" s="155"/>
      <c r="I405" s="146"/>
      <c r="J405" s="133"/>
      <c r="K405" s="133"/>
      <c r="L405" s="133"/>
      <c r="M405" s="133"/>
      <c r="N405" s="133"/>
      <c r="O405" s="147"/>
      <c r="Q405" s="158"/>
    </row>
    <row r="406" spans="5:17" ht="31.5" customHeight="1" x14ac:dyDescent="0.35">
      <c r="E406" s="149"/>
      <c r="F406" s="133"/>
      <c r="G406" s="155"/>
      <c r="H406" s="155"/>
      <c r="I406" s="146"/>
      <c r="J406" s="133"/>
      <c r="K406" s="133"/>
      <c r="L406" s="133"/>
      <c r="M406" s="133"/>
      <c r="N406" s="133"/>
      <c r="O406" s="147"/>
      <c r="Q406" s="158"/>
    </row>
    <row r="407" spans="5:17" ht="31.5" customHeight="1" x14ac:dyDescent="0.35">
      <c r="E407" s="149"/>
      <c r="F407" s="133"/>
      <c r="G407" s="155"/>
      <c r="H407" s="155"/>
      <c r="I407" s="146"/>
      <c r="J407" s="133"/>
      <c r="K407" s="139"/>
      <c r="L407" s="139"/>
      <c r="M407" s="133"/>
      <c r="N407" s="139"/>
      <c r="O407" s="140"/>
      <c r="Q407" s="158"/>
    </row>
    <row r="408" spans="5:17" ht="31.5" customHeight="1" x14ac:dyDescent="0.35">
      <c r="E408" s="149"/>
      <c r="F408" s="133"/>
      <c r="G408" s="155"/>
      <c r="H408" s="155"/>
      <c r="I408" s="146"/>
      <c r="J408" s="133"/>
      <c r="K408" s="133"/>
      <c r="L408" s="133"/>
      <c r="M408" s="133"/>
      <c r="N408" s="133"/>
      <c r="O408" s="147"/>
      <c r="Q408" s="158"/>
    </row>
    <row r="409" spans="5:17" ht="31.5" customHeight="1" x14ac:dyDescent="0.35">
      <c r="E409" s="149"/>
      <c r="F409" s="133"/>
      <c r="G409" s="155"/>
      <c r="H409" s="155"/>
      <c r="I409" s="146"/>
      <c r="J409" s="133"/>
      <c r="K409" s="133"/>
      <c r="L409" s="133"/>
      <c r="M409" s="133"/>
      <c r="N409" s="133"/>
      <c r="O409" s="147"/>
      <c r="Q409" s="158"/>
    </row>
    <row r="410" spans="5:17" ht="31.5" customHeight="1" x14ac:dyDescent="0.35">
      <c r="E410" s="149"/>
      <c r="F410" s="133"/>
      <c r="G410" s="155"/>
      <c r="H410" s="155"/>
      <c r="I410" s="146"/>
      <c r="J410" s="133"/>
      <c r="K410" s="133"/>
      <c r="L410" s="133"/>
      <c r="M410" s="133"/>
      <c r="N410" s="133"/>
      <c r="O410" s="147"/>
      <c r="Q410" s="158"/>
    </row>
    <row r="411" spans="5:17" ht="31.5" customHeight="1" x14ac:dyDescent="0.35">
      <c r="E411" s="149"/>
      <c r="F411" s="133"/>
      <c r="G411" s="155"/>
      <c r="H411" s="155"/>
      <c r="I411" s="146"/>
      <c r="J411" s="133"/>
      <c r="K411" s="139"/>
      <c r="L411" s="139"/>
      <c r="M411" s="133"/>
      <c r="N411" s="139"/>
      <c r="O411" s="140"/>
      <c r="Q411" s="158"/>
    </row>
    <row r="412" spans="5:17" ht="31.5" customHeight="1" x14ac:dyDescent="0.35">
      <c r="E412" s="149"/>
      <c r="F412" s="133"/>
      <c r="G412" s="155"/>
      <c r="H412" s="155"/>
      <c r="I412" s="146"/>
      <c r="J412" s="133"/>
      <c r="K412" s="133"/>
      <c r="L412" s="133"/>
      <c r="M412" s="133"/>
      <c r="N412" s="133"/>
      <c r="O412" s="147"/>
      <c r="Q412" s="158"/>
    </row>
    <row r="413" spans="5:17" ht="31.5" customHeight="1" x14ac:dyDescent="0.35">
      <c r="E413" s="149"/>
      <c r="F413" s="133"/>
      <c r="G413" s="155"/>
      <c r="H413" s="155"/>
      <c r="I413" s="146"/>
      <c r="J413" s="133"/>
      <c r="K413" s="133"/>
      <c r="L413" s="133"/>
      <c r="M413" s="133"/>
      <c r="N413" s="133"/>
      <c r="O413" s="147"/>
      <c r="Q413" s="158"/>
    </row>
    <row r="414" spans="5:17" ht="31.5" customHeight="1" x14ac:dyDescent="0.35">
      <c r="E414" s="149"/>
      <c r="F414" s="133"/>
      <c r="G414" s="155"/>
      <c r="H414" s="155"/>
      <c r="I414" s="146"/>
      <c r="J414" s="133"/>
      <c r="K414" s="133"/>
      <c r="L414" s="133"/>
      <c r="M414" s="133"/>
      <c r="N414" s="133"/>
      <c r="O414" s="147"/>
      <c r="Q414" s="158"/>
    </row>
    <row r="415" spans="5:17" ht="31.5" customHeight="1" x14ac:dyDescent="0.35">
      <c r="E415" s="149"/>
      <c r="F415" s="133"/>
      <c r="G415" s="155"/>
      <c r="H415" s="155"/>
      <c r="I415" s="146"/>
      <c r="J415" s="133"/>
      <c r="K415" s="139"/>
      <c r="L415" s="139"/>
      <c r="M415" s="133"/>
      <c r="N415" s="139"/>
      <c r="O415" s="140"/>
      <c r="Q415" s="158"/>
    </row>
    <row r="416" spans="5:17" ht="31.5" customHeight="1" x14ac:dyDescent="0.35">
      <c r="E416" s="149"/>
      <c r="F416" s="133"/>
      <c r="G416" s="155"/>
      <c r="H416" s="155"/>
      <c r="I416" s="146"/>
      <c r="J416" s="133"/>
      <c r="K416" s="133"/>
      <c r="L416" s="133"/>
      <c r="M416" s="133"/>
      <c r="N416" s="133"/>
      <c r="O416" s="147"/>
      <c r="Q416" s="158"/>
    </row>
    <row r="417" spans="5:17" ht="31.5" customHeight="1" x14ac:dyDescent="0.35">
      <c r="E417" s="149"/>
      <c r="F417" s="133"/>
      <c r="G417" s="155"/>
      <c r="H417" s="155"/>
      <c r="I417" s="146"/>
      <c r="J417" s="133"/>
      <c r="K417" s="133"/>
      <c r="L417" s="133"/>
      <c r="M417" s="133"/>
      <c r="N417" s="133"/>
      <c r="O417" s="147"/>
      <c r="Q417" s="158"/>
    </row>
    <row r="418" spans="5:17" ht="31.5" customHeight="1" x14ac:dyDescent="0.35">
      <c r="E418" s="149"/>
      <c r="F418" s="133"/>
      <c r="G418" s="155"/>
      <c r="H418" s="155"/>
      <c r="I418" s="146"/>
      <c r="J418" s="133"/>
      <c r="K418" s="133"/>
      <c r="L418" s="133"/>
      <c r="M418" s="133"/>
      <c r="N418" s="133"/>
      <c r="O418" s="147"/>
      <c r="Q418" s="158"/>
    </row>
    <row r="419" spans="5:17" ht="31.5" customHeight="1" x14ac:dyDescent="0.35">
      <c r="E419" s="149"/>
      <c r="F419" s="133"/>
      <c r="G419" s="155"/>
      <c r="H419" s="155"/>
      <c r="I419" s="146"/>
      <c r="J419" s="133"/>
      <c r="K419" s="139"/>
      <c r="L419" s="139"/>
      <c r="M419" s="133"/>
      <c r="N419" s="139"/>
      <c r="O419" s="140"/>
      <c r="Q419" s="158"/>
    </row>
    <row r="420" spans="5:17" ht="31.5" customHeight="1" x14ac:dyDescent="0.35">
      <c r="E420" s="149"/>
      <c r="F420" s="133"/>
      <c r="G420" s="155"/>
      <c r="H420" s="155"/>
      <c r="I420" s="146"/>
      <c r="J420" s="133"/>
      <c r="K420" s="133"/>
      <c r="L420" s="133"/>
      <c r="M420" s="133"/>
      <c r="N420" s="133"/>
      <c r="O420" s="147"/>
      <c r="Q420" s="158"/>
    </row>
    <row r="421" spans="5:17" ht="31.5" customHeight="1" x14ac:dyDescent="0.35">
      <c r="E421" s="149"/>
      <c r="F421" s="133"/>
      <c r="G421" s="155"/>
      <c r="H421" s="155"/>
      <c r="I421" s="146"/>
      <c r="J421" s="133"/>
      <c r="K421" s="133"/>
      <c r="L421" s="133"/>
      <c r="M421" s="133"/>
      <c r="N421" s="133"/>
      <c r="O421" s="147"/>
      <c r="Q421" s="158"/>
    </row>
    <row r="422" spans="5:17" ht="31.5" customHeight="1" x14ac:dyDescent="0.35">
      <c r="E422" s="149"/>
      <c r="F422" s="133"/>
      <c r="G422" s="155"/>
      <c r="H422" s="155"/>
      <c r="I422" s="146"/>
      <c r="J422" s="133"/>
      <c r="K422" s="133"/>
      <c r="L422" s="133"/>
      <c r="M422" s="133"/>
      <c r="N422" s="133"/>
      <c r="O422" s="147"/>
      <c r="Q422" s="158"/>
    </row>
    <row r="423" spans="5:17" ht="31.5" customHeight="1" x14ac:dyDescent="0.35">
      <c r="E423" s="149"/>
      <c r="F423" s="133"/>
      <c r="G423" s="155"/>
      <c r="H423" s="155"/>
      <c r="I423" s="146"/>
      <c r="J423" s="133"/>
      <c r="K423" s="139"/>
      <c r="L423" s="139"/>
      <c r="M423" s="133"/>
      <c r="N423" s="139"/>
      <c r="O423" s="140"/>
      <c r="Q423" s="158"/>
    </row>
    <row r="424" spans="5:17" ht="31.5" customHeight="1" x14ac:dyDescent="0.35">
      <c r="E424" s="149"/>
      <c r="F424" s="133"/>
      <c r="G424" s="155"/>
      <c r="H424" s="155"/>
      <c r="I424" s="146"/>
      <c r="J424" s="133"/>
      <c r="K424" s="133"/>
      <c r="L424" s="133"/>
      <c r="M424" s="133"/>
      <c r="N424" s="133"/>
      <c r="O424" s="147"/>
      <c r="Q424" s="158"/>
    </row>
    <row r="425" spans="5:17" ht="31.5" customHeight="1" x14ac:dyDescent="0.35">
      <c r="E425" s="149"/>
      <c r="F425" s="133"/>
      <c r="G425" s="155"/>
      <c r="H425" s="155"/>
      <c r="I425" s="146"/>
      <c r="J425" s="133"/>
      <c r="K425" s="133"/>
      <c r="L425" s="133"/>
      <c r="M425" s="133"/>
      <c r="N425" s="133"/>
      <c r="O425" s="147"/>
      <c r="Q425" s="158"/>
    </row>
    <row r="426" spans="5:17" ht="31.5" customHeight="1" x14ac:dyDescent="0.35">
      <c r="E426" s="149"/>
      <c r="F426" s="133"/>
      <c r="G426" s="155"/>
      <c r="H426" s="155"/>
      <c r="I426" s="146"/>
      <c r="J426" s="133"/>
      <c r="K426" s="133"/>
      <c r="L426" s="133"/>
      <c r="M426" s="133"/>
      <c r="N426" s="133"/>
      <c r="O426" s="147"/>
      <c r="Q426" s="158"/>
    </row>
    <row r="427" spans="5:17" ht="31.5" customHeight="1" x14ac:dyDescent="0.35">
      <c r="E427" s="149"/>
      <c r="F427" s="133"/>
      <c r="G427" s="155"/>
      <c r="H427" s="155"/>
      <c r="I427" s="146"/>
      <c r="J427" s="133"/>
      <c r="K427" s="139"/>
      <c r="L427" s="139"/>
      <c r="M427" s="133"/>
      <c r="N427" s="139"/>
      <c r="O427" s="140"/>
      <c r="Q427" s="158"/>
    </row>
    <row r="428" spans="5:17" ht="31.5" customHeight="1" x14ac:dyDescent="0.35">
      <c r="E428" s="149"/>
      <c r="F428" s="133"/>
      <c r="G428" s="155"/>
      <c r="H428" s="155"/>
      <c r="I428" s="146"/>
      <c r="J428" s="133"/>
      <c r="K428" s="133"/>
      <c r="L428" s="133"/>
      <c r="M428" s="133"/>
      <c r="N428" s="133"/>
      <c r="O428" s="147"/>
      <c r="Q428" s="158"/>
    </row>
    <row r="429" spans="5:17" ht="31.5" customHeight="1" x14ac:dyDescent="0.35">
      <c r="E429" s="149"/>
      <c r="F429" s="133"/>
      <c r="G429" s="155"/>
      <c r="H429" s="155"/>
      <c r="I429" s="146"/>
      <c r="J429" s="133"/>
      <c r="K429" s="133"/>
      <c r="L429" s="133"/>
      <c r="M429" s="133"/>
      <c r="N429" s="133"/>
      <c r="O429" s="147"/>
      <c r="Q429" s="158"/>
    </row>
    <row r="430" spans="5:17" ht="31.5" customHeight="1" x14ac:dyDescent="0.35">
      <c r="E430" s="149"/>
      <c r="F430" s="133"/>
      <c r="G430" s="155"/>
      <c r="H430" s="155"/>
      <c r="I430" s="146"/>
      <c r="J430" s="133"/>
      <c r="K430" s="133"/>
      <c r="L430" s="133"/>
      <c r="M430" s="133"/>
      <c r="N430" s="133"/>
      <c r="O430" s="147"/>
      <c r="Q430" s="158"/>
    </row>
    <row r="431" spans="5:17" ht="31.5" customHeight="1" x14ac:dyDescent="0.35">
      <c r="E431" s="149"/>
      <c r="F431" s="133"/>
      <c r="G431" s="155"/>
      <c r="H431" s="155"/>
      <c r="I431" s="146"/>
      <c r="J431" s="133"/>
      <c r="K431" s="139"/>
      <c r="L431" s="139"/>
      <c r="M431" s="133"/>
      <c r="N431" s="139"/>
      <c r="O431" s="140"/>
      <c r="Q431" s="158"/>
    </row>
    <row r="432" spans="5:17" ht="31.5" customHeight="1" x14ac:dyDescent="0.35">
      <c r="E432" s="149"/>
      <c r="F432" s="133"/>
      <c r="G432" s="155"/>
      <c r="H432" s="155"/>
      <c r="I432" s="146"/>
      <c r="J432" s="133"/>
      <c r="K432" s="133"/>
      <c r="L432" s="133"/>
      <c r="M432" s="133"/>
      <c r="N432" s="133"/>
      <c r="O432" s="147"/>
      <c r="Q432" s="158"/>
    </row>
    <row r="433" spans="5:17" ht="31.5" customHeight="1" x14ac:dyDescent="0.35">
      <c r="E433" s="149"/>
      <c r="F433" s="133"/>
      <c r="G433" s="155"/>
      <c r="H433" s="155"/>
      <c r="I433" s="146"/>
      <c r="J433" s="133"/>
      <c r="K433" s="133"/>
      <c r="L433" s="133"/>
      <c r="M433" s="133"/>
      <c r="N433" s="133"/>
      <c r="O433" s="147"/>
      <c r="Q433" s="158"/>
    </row>
    <row r="434" spans="5:17" ht="31.5" customHeight="1" x14ac:dyDescent="0.35">
      <c r="E434" s="149"/>
      <c r="F434" s="133"/>
      <c r="G434" s="155"/>
      <c r="H434" s="155"/>
      <c r="I434" s="146"/>
      <c r="J434" s="133"/>
      <c r="K434" s="133"/>
      <c r="L434" s="133"/>
      <c r="M434" s="133"/>
      <c r="N434" s="133"/>
      <c r="O434" s="147"/>
      <c r="Q434" s="158"/>
    </row>
    <row r="435" spans="5:17" ht="31.5" customHeight="1" x14ac:dyDescent="0.35">
      <c r="E435" s="149"/>
      <c r="F435" s="133"/>
      <c r="G435" s="155"/>
      <c r="H435" s="155"/>
      <c r="I435" s="146"/>
      <c r="J435" s="133"/>
      <c r="K435" s="139"/>
      <c r="L435" s="139"/>
      <c r="M435" s="133"/>
      <c r="N435" s="139"/>
      <c r="O435" s="140"/>
      <c r="Q435" s="158"/>
    </row>
    <row r="436" spans="5:17" ht="31.5" customHeight="1" x14ac:dyDescent="0.35">
      <c r="E436" s="149"/>
      <c r="F436" s="133"/>
      <c r="G436" s="155"/>
      <c r="H436" s="155"/>
      <c r="I436" s="146"/>
      <c r="J436" s="133"/>
      <c r="K436" s="133"/>
      <c r="L436" s="133"/>
      <c r="M436" s="133"/>
      <c r="N436" s="133"/>
      <c r="O436" s="147"/>
      <c r="Q436" s="158"/>
    </row>
    <row r="437" spans="5:17" ht="31.5" customHeight="1" x14ac:dyDescent="0.35">
      <c r="E437" s="149"/>
      <c r="F437" s="133"/>
      <c r="G437" s="155"/>
      <c r="H437" s="155"/>
      <c r="I437" s="146"/>
      <c r="J437" s="133"/>
      <c r="K437" s="133"/>
      <c r="L437" s="133"/>
      <c r="M437" s="133"/>
      <c r="N437" s="133"/>
      <c r="O437" s="147"/>
      <c r="Q437" s="158"/>
    </row>
    <row r="438" spans="5:17" ht="31.5" customHeight="1" x14ac:dyDescent="0.35">
      <c r="E438" s="149"/>
      <c r="F438" s="133"/>
      <c r="G438" s="155"/>
      <c r="H438" s="155"/>
      <c r="I438" s="146"/>
      <c r="J438" s="133"/>
      <c r="K438" s="133"/>
      <c r="L438" s="133"/>
      <c r="M438" s="133"/>
      <c r="N438" s="133"/>
      <c r="O438" s="147"/>
      <c r="Q438" s="158"/>
    </row>
    <row r="439" spans="5:17" ht="31.5" customHeight="1" x14ac:dyDescent="0.35">
      <c r="E439" s="149"/>
      <c r="F439" s="133"/>
      <c r="G439" s="155"/>
      <c r="H439" s="155"/>
      <c r="I439" s="146"/>
      <c r="J439" s="133"/>
      <c r="K439" s="139"/>
      <c r="L439" s="139"/>
      <c r="M439" s="133"/>
      <c r="N439" s="139"/>
      <c r="O439" s="140"/>
      <c r="Q439" s="158"/>
    </row>
    <row r="440" spans="5:17" ht="31.5" customHeight="1" x14ac:dyDescent="0.35">
      <c r="E440" s="149"/>
      <c r="F440" s="133"/>
      <c r="G440" s="155"/>
      <c r="H440" s="155"/>
      <c r="I440" s="146"/>
      <c r="J440" s="133"/>
      <c r="K440" s="133"/>
      <c r="L440" s="133"/>
      <c r="M440" s="133"/>
      <c r="N440" s="133"/>
      <c r="O440" s="147"/>
      <c r="Q440" s="158"/>
    </row>
    <row r="441" spans="5:17" ht="31.5" customHeight="1" x14ac:dyDescent="0.35">
      <c r="E441" s="149"/>
      <c r="F441" s="133"/>
      <c r="G441" s="155"/>
      <c r="H441" s="155"/>
      <c r="I441" s="146"/>
      <c r="J441" s="133"/>
      <c r="K441" s="133"/>
      <c r="L441" s="133"/>
      <c r="M441" s="133"/>
      <c r="N441" s="133"/>
      <c r="O441" s="147"/>
      <c r="Q441" s="158"/>
    </row>
    <row r="442" spans="5:17" ht="31.5" customHeight="1" x14ac:dyDescent="0.35">
      <c r="E442" s="149"/>
      <c r="F442" s="133"/>
      <c r="G442" s="155"/>
      <c r="H442" s="155"/>
      <c r="I442" s="146"/>
      <c r="J442" s="133"/>
      <c r="K442" s="133"/>
      <c r="L442" s="133"/>
      <c r="M442" s="133"/>
      <c r="N442" s="133"/>
      <c r="O442" s="147"/>
      <c r="Q442" s="158"/>
    </row>
    <row r="443" spans="5:17" ht="31.5" customHeight="1" x14ac:dyDescent="0.35">
      <c r="E443" s="149"/>
      <c r="F443" s="133"/>
      <c r="G443" s="155"/>
      <c r="H443" s="155"/>
      <c r="I443" s="146"/>
      <c r="J443" s="133"/>
      <c r="K443" s="139"/>
      <c r="L443" s="139"/>
      <c r="M443" s="133"/>
      <c r="N443" s="139"/>
      <c r="O443" s="140"/>
      <c r="Q443" s="158"/>
    </row>
    <row r="444" spans="5:17" ht="31.5" customHeight="1" x14ac:dyDescent="0.35">
      <c r="E444" s="149"/>
      <c r="F444" s="133"/>
      <c r="G444" s="155"/>
      <c r="H444" s="155"/>
      <c r="I444" s="146"/>
      <c r="J444" s="133"/>
      <c r="K444" s="133"/>
      <c r="L444" s="133"/>
      <c r="M444" s="133"/>
      <c r="N444" s="133"/>
      <c r="O444" s="147"/>
      <c r="Q444" s="158"/>
    </row>
    <row r="445" spans="5:17" ht="31.5" customHeight="1" x14ac:dyDescent="0.35">
      <c r="E445" s="149"/>
      <c r="F445" s="133"/>
      <c r="G445" s="155"/>
      <c r="H445" s="155"/>
      <c r="I445" s="146"/>
      <c r="J445" s="133"/>
      <c r="K445" s="133"/>
      <c r="L445" s="133"/>
      <c r="M445" s="133"/>
      <c r="N445" s="133"/>
      <c r="O445" s="147"/>
      <c r="Q445" s="158"/>
    </row>
    <row r="446" spans="5:17" ht="31.5" customHeight="1" x14ac:dyDescent="0.35">
      <c r="E446" s="149"/>
      <c r="F446" s="133"/>
      <c r="G446" s="155"/>
      <c r="H446" s="155"/>
      <c r="I446" s="146"/>
      <c r="J446" s="133"/>
      <c r="K446" s="133"/>
      <c r="L446" s="133"/>
      <c r="M446" s="133"/>
      <c r="N446" s="133"/>
      <c r="O446" s="147"/>
      <c r="Q446" s="158"/>
    </row>
    <row r="447" spans="5:17" ht="31.5" customHeight="1" x14ac:dyDescent="0.35">
      <c r="E447" s="149"/>
      <c r="F447" s="133"/>
      <c r="G447" s="155"/>
      <c r="H447" s="155"/>
      <c r="I447" s="146"/>
      <c r="J447" s="133"/>
      <c r="K447" s="139"/>
      <c r="L447" s="139"/>
      <c r="M447" s="133"/>
      <c r="N447" s="139"/>
      <c r="O447" s="140"/>
      <c r="Q447" s="158"/>
    </row>
    <row r="448" spans="5:17" ht="31.5" customHeight="1" x14ac:dyDescent="0.35">
      <c r="E448" s="149"/>
      <c r="F448" s="133"/>
      <c r="G448" s="155"/>
      <c r="H448" s="155"/>
      <c r="I448" s="146"/>
      <c r="J448" s="133"/>
      <c r="K448" s="133"/>
      <c r="L448" s="133"/>
      <c r="M448" s="133"/>
      <c r="N448" s="133"/>
      <c r="O448" s="147"/>
      <c r="Q448" s="158"/>
    </row>
    <row r="449" spans="5:17" ht="31.5" customHeight="1" x14ac:dyDescent="0.35">
      <c r="E449" s="149"/>
      <c r="F449" s="133"/>
      <c r="G449" s="155"/>
      <c r="H449" s="155"/>
      <c r="I449" s="146"/>
      <c r="J449" s="133"/>
      <c r="K449" s="133"/>
      <c r="L449" s="133"/>
      <c r="M449" s="133"/>
      <c r="N449" s="133"/>
      <c r="O449" s="147"/>
      <c r="Q449" s="158"/>
    </row>
    <row r="450" spans="5:17" ht="31.5" customHeight="1" x14ac:dyDescent="0.35">
      <c r="E450" s="149"/>
      <c r="F450" s="133"/>
      <c r="G450" s="155"/>
      <c r="H450" s="155"/>
      <c r="I450" s="146"/>
      <c r="J450" s="133"/>
      <c r="K450" s="133"/>
      <c r="L450" s="133"/>
      <c r="M450" s="133"/>
      <c r="N450" s="133"/>
      <c r="O450" s="147"/>
      <c r="Q450" s="158"/>
    </row>
    <row r="451" spans="5:17" ht="31.5" customHeight="1" x14ac:dyDescent="0.35">
      <c r="E451" s="149"/>
      <c r="F451" s="133"/>
      <c r="G451" s="155"/>
      <c r="H451" s="155"/>
      <c r="I451" s="146"/>
      <c r="J451" s="133"/>
      <c r="K451" s="139"/>
      <c r="L451" s="139"/>
      <c r="M451" s="133"/>
      <c r="N451" s="139"/>
      <c r="O451" s="140"/>
      <c r="Q451" s="158"/>
    </row>
    <row r="452" spans="5:17" ht="31.5" customHeight="1" x14ac:dyDescent="0.35">
      <c r="E452" s="149"/>
      <c r="F452" s="133"/>
      <c r="G452" s="155"/>
      <c r="H452" s="155"/>
      <c r="I452" s="146"/>
      <c r="J452" s="133"/>
      <c r="K452" s="133"/>
      <c r="L452" s="133"/>
      <c r="M452" s="133"/>
      <c r="N452" s="133"/>
      <c r="O452" s="147"/>
      <c r="Q452" s="158"/>
    </row>
    <row r="453" spans="5:17" ht="31.5" customHeight="1" x14ac:dyDescent="0.35">
      <c r="E453" s="149"/>
      <c r="F453" s="133"/>
      <c r="G453" s="155"/>
      <c r="H453" s="155"/>
      <c r="I453" s="146"/>
      <c r="J453" s="133"/>
      <c r="K453" s="133"/>
      <c r="L453" s="133"/>
      <c r="M453" s="133"/>
      <c r="N453" s="133"/>
      <c r="O453" s="147"/>
      <c r="Q453" s="158"/>
    </row>
    <row r="454" spans="5:17" ht="31.5" customHeight="1" x14ac:dyDescent="0.35">
      <c r="E454" s="149"/>
      <c r="F454" s="133"/>
      <c r="G454" s="155"/>
      <c r="H454" s="155"/>
      <c r="I454" s="146"/>
      <c r="J454" s="133"/>
      <c r="K454" s="133"/>
      <c r="L454" s="133"/>
      <c r="M454" s="133"/>
      <c r="N454" s="133"/>
      <c r="O454" s="147"/>
      <c r="Q454" s="158"/>
    </row>
    <row r="455" spans="5:17" ht="31.5" customHeight="1" x14ac:dyDescent="0.35">
      <c r="E455" s="149"/>
      <c r="F455" s="133"/>
      <c r="G455" s="155"/>
      <c r="H455" s="155"/>
      <c r="I455" s="146"/>
      <c r="J455" s="133"/>
      <c r="K455" s="139"/>
      <c r="L455" s="139"/>
      <c r="M455" s="133"/>
      <c r="N455" s="139"/>
      <c r="O455" s="140"/>
      <c r="Q455" s="158"/>
    </row>
    <row r="456" spans="5:17" ht="31.5" customHeight="1" x14ac:dyDescent="0.35">
      <c r="E456" s="149"/>
      <c r="F456" s="133"/>
      <c r="G456" s="155"/>
      <c r="H456" s="155"/>
      <c r="I456" s="146"/>
      <c r="J456" s="133"/>
      <c r="K456" s="133"/>
      <c r="L456" s="133"/>
      <c r="M456" s="133"/>
      <c r="N456" s="133"/>
      <c r="O456" s="147"/>
      <c r="Q456" s="158"/>
    </row>
    <row r="457" spans="5:17" ht="31.5" customHeight="1" x14ac:dyDescent="0.35">
      <c r="E457" s="149"/>
      <c r="F457" s="133"/>
      <c r="G457" s="155"/>
      <c r="H457" s="155"/>
      <c r="I457" s="146"/>
      <c r="J457" s="133"/>
      <c r="K457" s="133"/>
      <c r="L457" s="133"/>
      <c r="M457" s="133"/>
      <c r="N457" s="133"/>
      <c r="O457" s="147"/>
      <c r="Q457" s="158"/>
    </row>
    <row r="458" spans="5:17" ht="31.5" customHeight="1" x14ac:dyDescent="0.35">
      <c r="E458" s="149"/>
      <c r="F458" s="133"/>
      <c r="G458" s="155"/>
      <c r="H458" s="155"/>
      <c r="I458" s="146"/>
      <c r="J458" s="133"/>
      <c r="K458" s="133"/>
      <c r="L458" s="133"/>
      <c r="M458" s="133"/>
      <c r="N458" s="133"/>
      <c r="O458" s="147"/>
      <c r="Q458" s="158"/>
    </row>
    <row r="459" spans="5:17" ht="31.5" customHeight="1" x14ac:dyDescent="0.35">
      <c r="E459" s="149"/>
      <c r="F459" s="133"/>
      <c r="G459" s="155"/>
      <c r="H459" s="155"/>
      <c r="I459" s="146"/>
      <c r="J459" s="133"/>
      <c r="K459" s="139"/>
      <c r="L459" s="139"/>
      <c r="M459" s="133"/>
      <c r="N459" s="139"/>
      <c r="O459" s="140"/>
      <c r="Q459" s="158"/>
    </row>
    <row r="460" spans="5:17" ht="31.5" customHeight="1" x14ac:dyDescent="0.35">
      <c r="E460" s="149"/>
      <c r="F460" s="133"/>
      <c r="G460" s="155"/>
      <c r="H460" s="155"/>
      <c r="I460" s="146"/>
      <c r="J460" s="133"/>
      <c r="K460" s="133"/>
      <c r="L460" s="133"/>
      <c r="M460" s="133"/>
      <c r="N460" s="133"/>
      <c r="O460" s="147"/>
      <c r="Q460" s="158"/>
    </row>
    <row r="461" spans="5:17" ht="31.5" customHeight="1" x14ac:dyDescent="0.35">
      <c r="E461" s="149"/>
      <c r="F461" s="133"/>
      <c r="G461" s="155"/>
      <c r="H461" s="155"/>
      <c r="I461" s="146"/>
      <c r="J461" s="133"/>
      <c r="K461" s="133"/>
      <c r="L461" s="133"/>
      <c r="M461" s="133"/>
      <c r="N461" s="133"/>
      <c r="O461" s="147"/>
      <c r="Q461" s="158"/>
    </row>
    <row r="462" spans="5:17" ht="31.5" customHeight="1" x14ac:dyDescent="0.35">
      <c r="E462" s="149"/>
      <c r="F462" s="133"/>
      <c r="G462" s="155"/>
      <c r="H462" s="155"/>
      <c r="I462" s="146"/>
      <c r="J462" s="133"/>
      <c r="K462" s="133"/>
      <c r="L462" s="133"/>
      <c r="M462" s="133"/>
      <c r="N462" s="133"/>
      <c r="O462" s="147"/>
      <c r="Q462" s="158"/>
    </row>
    <row r="463" spans="5:17" ht="31.5" customHeight="1" x14ac:dyDescent="0.35">
      <c r="E463" s="149"/>
      <c r="F463" s="133"/>
      <c r="G463" s="155"/>
      <c r="H463" s="155"/>
      <c r="I463" s="146"/>
      <c r="J463" s="133"/>
      <c r="K463" s="139"/>
      <c r="L463" s="139"/>
      <c r="M463" s="133"/>
      <c r="N463" s="139"/>
      <c r="O463" s="140"/>
      <c r="Q463" s="158"/>
    </row>
    <row r="464" spans="5:17" ht="31.5" customHeight="1" x14ac:dyDescent="0.35">
      <c r="E464" s="149"/>
      <c r="F464" s="133"/>
      <c r="G464" s="155"/>
      <c r="H464" s="155"/>
      <c r="I464" s="146"/>
      <c r="J464" s="133"/>
      <c r="K464" s="133"/>
      <c r="L464" s="133"/>
      <c r="M464" s="133"/>
      <c r="N464" s="133"/>
      <c r="O464" s="147"/>
      <c r="Q464" s="158"/>
    </row>
    <row r="465" spans="5:17" ht="31.5" customHeight="1" x14ac:dyDescent="0.35">
      <c r="E465" s="149"/>
      <c r="F465" s="133"/>
      <c r="G465" s="155"/>
      <c r="H465" s="155"/>
      <c r="I465" s="146"/>
      <c r="J465" s="133"/>
      <c r="K465" s="133"/>
      <c r="L465" s="133"/>
      <c r="M465" s="133"/>
      <c r="N465" s="133"/>
      <c r="O465" s="147"/>
      <c r="Q465" s="158"/>
    </row>
    <row r="466" spans="5:17" ht="31.5" customHeight="1" x14ac:dyDescent="0.35">
      <c r="E466" s="149"/>
      <c r="F466" s="133"/>
      <c r="G466" s="155"/>
      <c r="H466" s="155"/>
      <c r="I466" s="146"/>
      <c r="J466" s="133"/>
      <c r="K466" s="133"/>
      <c r="L466" s="133"/>
      <c r="M466" s="133"/>
      <c r="N466" s="133"/>
      <c r="O466" s="147"/>
      <c r="Q466" s="158"/>
    </row>
    <row r="467" spans="5:17" ht="31.5" customHeight="1" x14ac:dyDescent="0.35">
      <c r="E467" s="149"/>
      <c r="F467" s="133"/>
      <c r="G467" s="155"/>
      <c r="H467" s="155"/>
      <c r="I467" s="146"/>
      <c r="J467" s="133"/>
      <c r="K467" s="139"/>
      <c r="L467" s="139"/>
      <c r="M467" s="133"/>
      <c r="N467" s="139"/>
      <c r="O467" s="140"/>
      <c r="Q467" s="158"/>
    </row>
    <row r="468" spans="5:17" ht="31.5" customHeight="1" x14ac:dyDescent="0.35">
      <c r="E468" s="149"/>
      <c r="F468" s="133"/>
      <c r="G468" s="155"/>
      <c r="H468" s="155"/>
      <c r="I468" s="146"/>
      <c r="J468" s="133"/>
      <c r="K468" s="133"/>
      <c r="L468" s="133"/>
      <c r="M468" s="133"/>
      <c r="N468" s="133"/>
      <c r="O468" s="147"/>
      <c r="Q468" s="158"/>
    </row>
    <row r="469" spans="5:17" ht="31.5" customHeight="1" x14ac:dyDescent="0.35">
      <c r="E469" s="149"/>
      <c r="F469" s="133"/>
      <c r="G469" s="155"/>
      <c r="H469" s="155"/>
      <c r="I469" s="146"/>
      <c r="J469" s="133"/>
      <c r="K469" s="133"/>
      <c r="L469" s="133"/>
      <c r="M469" s="133"/>
      <c r="N469" s="133"/>
      <c r="O469" s="147"/>
      <c r="Q469" s="158"/>
    </row>
    <row r="470" spans="5:17" ht="31.5" customHeight="1" x14ac:dyDescent="0.35">
      <c r="E470" s="149"/>
      <c r="F470" s="133"/>
      <c r="G470" s="155"/>
      <c r="H470" s="155"/>
      <c r="I470" s="146"/>
      <c r="J470" s="133"/>
      <c r="K470" s="133"/>
      <c r="L470" s="133"/>
      <c r="M470" s="133"/>
      <c r="N470" s="133"/>
      <c r="O470" s="147"/>
      <c r="Q470" s="158"/>
    </row>
    <row r="471" spans="5:17" ht="31.5" customHeight="1" x14ac:dyDescent="0.35">
      <c r="E471" s="149"/>
      <c r="F471" s="133"/>
      <c r="G471" s="155"/>
      <c r="H471" s="155"/>
      <c r="I471" s="146"/>
      <c r="J471" s="133"/>
      <c r="K471" s="139"/>
      <c r="L471" s="139"/>
      <c r="M471" s="133"/>
      <c r="N471" s="139"/>
      <c r="O471" s="140"/>
      <c r="Q471" s="158"/>
    </row>
    <row r="472" spans="5:17" ht="31.5" customHeight="1" x14ac:dyDescent="0.35">
      <c r="E472" s="149"/>
      <c r="F472" s="133"/>
      <c r="G472" s="155"/>
      <c r="H472" s="155"/>
      <c r="I472" s="146"/>
      <c r="J472" s="133"/>
      <c r="K472" s="133"/>
      <c r="L472" s="133"/>
      <c r="M472" s="133"/>
      <c r="N472" s="133"/>
      <c r="O472" s="147"/>
      <c r="Q472" s="158"/>
    </row>
    <row r="473" spans="5:17" ht="31.5" customHeight="1" x14ac:dyDescent="0.35">
      <c r="E473" s="149"/>
      <c r="F473" s="133"/>
      <c r="G473" s="155"/>
      <c r="H473" s="155"/>
      <c r="I473" s="146"/>
      <c r="J473" s="133"/>
      <c r="K473" s="133"/>
      <c r="L473" s="133"/>
      <c r="M473" s="133"/>
      <c r="N473" s="133"/>
      <c r="O473" s="147"/>
      <c r="Q473" s="158"/>
    </row>
    <row r="474" spans="5:17" ht="31.5" customHeight="1" x14ac:dyDescent="0.35">
      <c r="E474" s="149"/>
      <c r="F474" s="133"/>
      <c r="G474" s="155"/>
      <c r="H474" s="155"/>
      <c r="I474" s="146"/>
      <c r="J474" s="133"/>
      <c r="K474" s="133"/>
      <c r="L474" s="133"/>
      <c r="M474" s="133"/>
      <c r="N474" s="133"/>
      <c r="O474" s="147"/>
      <c r="Q474" s="158"/>
    </row>
    <row r="475" spans="5:17" ht="31.5" customHeight="1" x14ac:dyDescent="0.35">
      <c r="E475" s="149"/>
      <c r="F475" s="133"/>
      <c r="G475" s="155"/>
      <c r="H475" s="155"/>
      <c r="I475" s="146"/>
      <c r="J475" s="133"/>
      <c r="K475" s="139"/>
      <c r="L475" s="139"/>
      <c r="M475" s="133"/>
      <c r="N475" s="139"/>
      <c r="O475" s="140"/>
      <c r="Q475" s="158"/>
    </row>
    <row r="476" spans="5:17" ht="31.5" customHeight="1" x14ac:dyDescent="0.35">
      <c r="E476" s="149"/>
      <c r="F476" s="133"/>
      <c r="G476" s="155"/>
      <c r="H476" s="155"/>
      <c r="I476" s="146"/>
      <c r="J476" s="133"/>
      <c r="K476" s="133"/>
      <c r="L476" s="133"/>
      <c r="M476" s="133"/>
      <c r="N476" s="133"/>
      <c r="O476" s="147"/>
      <c r="Q476" s="158"/>
    </row>
    <row r="477" spans="5:17" ht="31.5" customHeight="1" x14ac:dyDescent="0.35">
      <c r="E477" s="149"/>
      <c r="F477" s="133"/>
      <c r="G477" s="155"/>
      <c r="H477" s="155"/>
      <c r="I477" s="146"/>
      <c r="J477" s="133"/>
      <c r="K477" s="133"/>
      <c r="L477" s="133"/>
      <c r="M477" s="133"/>
      <c r="N477" s="133"/>
      <c r="O477" s="147"/>
      <c r="Q477" s="158"/>
    </row>
    <row r="478" spans="5:17" ht="31.5" customHeight="1" x14ac:dyDescent="0.35">
      <c r="E478" s="149"/>
      <c r="F478" s="133"/>
      <c r="G478" s="155"/>
      <c r="H478" s="155"/>
      <c r="I478" s="146"/>
      <c r="J478" s="133"/>
      <c r="K478" s="133"/>
      <c r="L478" s="133"/>
      <c r="M478" s="133"/>
      <c r="N478" s="133"/>
      <c r="O478" s="147"/>
      <c r="Q478" s="158"/>
    </row>
    <row r="479" spans="5:17" ht="31.5" customHeight="1" x14ac:dyDescent="0.35">
      <c r="E479" s="149"/>
      <c r="F479" s="133"/>
      <c r="G479" s="155"/>
      <c r="H479" s="155"/>
      <c r="I479" s="146"/>
      <c r="J479" s="133"/>
      <c r="K479" s="139"/>
      <c r="L479" s="139"/>
      <c r="M479" s="133"/>
      <c r="N479" s="139"/>
      <c r="O479" s="140"/>
      <c r="Q479" s="158"/>
    </row>
    <row r="480" spans="5:17" ht="31.5" customHeight="1" x14ac:dyDescent="0.35">
      <c r="E480" s="149"/>
      <c r="F480" s="133"/>
      <c r="G480" s="155"/>
      <c r="H480" s="155"/>
      <c r="I480" s="146"/>
      <c r="J480" s="133"/>
      <c r="K480" s="133"/>
      <c r="L480" s="133"/>
      <c r="M480" s="133"/>
      <c r="N480" s="133"/>
      <c r="O480" s="147"/>
      <c r="Q480" s="158"/>
    </row>
    <row r="481" spans="5:17" ht="31.5" customHeight="1" x14ac:dyDescent="0.35">
      <c r="E481" s="149"/>
      <c r="F481" s="133"/>
      <c r="G481" s="155"/>
      <c r="H481" s="155"/>
      <c r="I481" s="146"/>
      <c r="J481" s="133"/>
      <c r="K481" s="133"/>
      <c r="L481" s="133"/>
      <c r="M481" s="133"/>
      <c r="N481" s="133"/>
      <c r="O481" s="147"/>
      <c r="Q481" s="158"/>
    </row>
    <row r="482" spans="5:17" ht="31.5" customHeight="1" x14ac:dyDescent="0.35">
      <c r="E482" s="149"/>
      <c r="F482" s="133"/>
      <c r="G482" s="155"/>
      <c r="H482" s="155"/>
      <c r="I482" s="146"/>
      <c r="J482" s="133"/>
      <c r="K482" s="133"/>
      <c r="L482" s="133"/>
      <c r="M482" s="133"/>
      <c r="N482" s="133"/>
      <c r="O482" s="147"/>
      <c r="Q482" s="158"/>
    </row>
    <row r="483" spans="5:17" ht="31.5" customHeight="1" x14ac:dyDescent="0.35">
      <c r="E483" s="149"/>
      <c r="F483" s="133"/>
      <c r="G483" s="155"/>
      <c r="H483" s="155"/>
      <c r="I483" s="146"/>
      <c r="J483" s="133"/>
      <c r="K483" s="139"/>
      <c r="L483" s="139"/>
      <c r="M483" s="133"/>
      <c r="N483" s="139"/>
      <c r="O483" s="140"/>
      <c r="Q483" s="158"/>
    </row>
    <row r="484" spans="5:17" ht="31.5" customHeight="1" x14ac:dyDescent="0.35">
      <c r="E484" s="149"/>
      <c r="F484" s="133"/>
      <c r="G484" s="155"/>
      <c r="H484" s="155"/>
      <c r="I484" s="146"/>
      <c r="J484" s="133"/>
      <c r="K484" s="133"/>
      <c r="L484" s="133"/>
      <c r="M484" s="133"/>
      <c r="N484" s="133"/>
      <c r="O484" s="147"/>
      <c r="Q484" s="158"/>
    </row>
    <row r="485" spans="5:17" ht="31.5" customHeight="1" x14ac:dyDescent="0.35">
      <c r="E485" s="149"/>
      <c r="F485" s="133"/>
      <c r="G485" s="155"/>
      <c r="H485" s="155"/>
      <c r="I485" s="146"/>
      <c r="J485" s="133"/>
      <c r="K485" s="133"/>
      <c r="L485" s="133"/>
      <c r="M485" s="133"/>
      <c r="N485" s="133"/>
      <c r="O485" s="147"/>
      <c r="Q485" s="158"/>
    </row>
    <row r="486" spans="5:17" ht="31.5" customHeight="1" x14ac:dyDescent="0.35">
      <c r="E486" s="149"/>
      <c r="F486" s="133"/>
      <c r="G486" s="155"/>
      <c r="H486" s="155"/>
      <c r="I486" s="146"/>
      <c r="J486" s="133"/>
      <c r="K486" s="133"/>
      <c r="L486" s="133"/>
      <c r="M486" s="133"/>
      <c r="N486" s="133"/>
      <c r="O486" s="147"/>
      <c r="Q486" s="158"/>
    </row>
    <row r="487" spans="5:17" ht="31.5" customHeight="1" x14ac:dyDescent="0.35">
      <c r="E487" s="149"/>
      <c r="F487" s="133"/>
      <c r="G487" s="155"/>
      <c r="H487" s="155"/>
      <c r="I487" s="146"/>
      <c r="J487" s="133"/>
      <c r="K487" s="139"/>
      <c r="L487" s="139"/>
      <c r="M487" s="133"/>
      <c r="N487" s="139"/>
      <c r="O487" s="140"/>
      <c r="Q487" s="158"/>
    </row>
    <row r="488" spans="5:17" ht="31.5" customHeight="1" x14ac:dyDescent="0.35">
      <c r="E488" s="149"/>
      <c r="F488" s="133"/>
      <c r="G488" s="155"/>
      <c r="H488" s="155"/>
      <c r="I488" s="146"/>
      <c r="J488" s="133"/>
      <c r="K488" s="133"/>
      <c r="L488" s="133"/>
      <c r="M488" s="133"/>
      <c r="N488" s="133"/>
      <c r="O488" s="147"/>
      <c r="Q488" s="158"/>
    </row>
    <row r="489" spans="5:17" ht="31.5" customHeight="1" x14ac:dyDescent="0.35">
      <c r="E489" s="149"/>
      <c r="F489" s="133"/>
      <c r="G489" s="155"/>
      <c r="H489" s="155"/>
      <c r="I489" s="146"/>
      <c r="J489" s="133"/>
      <c r="K489" s="133"/>
      <c r="L489" s="133"/>
      <c r="M489" s="133"/>
      <c r="N489" s="133"/>
      <c r="O489" s="147"/>
      <c r="Q489" s="158"/>
    </row>
    <row r="490" spans="5:17" ht="31.5" customHeight="1" x14ac:dyDescent="0.35">
      <c r="E490" s="149"/>
      <c r="F490" s="133"/>
      <c r="G490" s="155"/>
      <c r="H490" s="155"/>
      <c r="I490" s="146"/>
      <c r="J490" s="133"/>
      <c r="K490" s="133"/>
      <c r="L490" s="133"/>
      <c r="M490" s="133"/>
      <c r="N490" s="133"/>
      <c r="O490" s="147"/>
      <c r="Q490" s="158"/>
    </row>
    <row r="491" spans="5:17" ht="31.5" customHeight="1" x14ac:dyDescent="0.35">
      <c r="E491" s="149"/>
      <c r="F491" s="133"/>
      <c r="G491" s="155"/>
      <c r="H491" s="155"/>
      <c r="I491" s="146"/>
      <c r="J491" s="133"/>
      <c r="K491" s="139"/>
      <c r="L491" s="139"/>
      <c r="M491" s="133"/>
      <c r="N491" s="139"/>
      <c r="O491" s="140"/>
      <c r="Q491" s="158"/>
    </row>
    <row r="492" spans="5:17" ht="31.5" customHeight="1" x14ac:dyDescent="0.35">
      <c r="E492" s="149"/>
      <c r="F492" s="133"/>
      <c r="G492" s="155"/>
      <c r="H492" s="155"/>
      <c r="I492" s="146"/>
      <c r="J492" s="133"/>
      <c r="K492" s="133"/>
      <c r="L492" s="133"/>
      <c r="M492" s="133"/>
      <c r="N492" s="133"/>
      <c r="O492" s="147"/>
      <c r="Q492" s="158"/>
    </row>
    <row r="493" spans="5:17" ht="31.5" customHeight="1" x14ac:dyDescent="0.35">
      <c r="E493" s="149"/>
      <c r="F493" s="133"/>
      <c r="G493" s="155"/>
      <c r="H493" s="155"/>
      <c r="I493" s="146"/>
      <c r="J493" s="133"/>
      <c r="K493" s="133"/>
      <c r="L493" s="133"/>
      <c r="M493" s="133"/>
      <c r="N493" s="133"/>
      <c r="O493" s="147"/>
      <c r="Q493" s="158"/>
    </row>
    <row r="494" spans="5:17" ht="31.5" customHeight="1" x14ac:dyDescent="0.35">
      <c r="E494" s="149"/>
      <c r="F494" s="133"/>
      <c r="G494" s="155"/>
      <c r="H494" s="155"/>
      <c r="I494" s="146"/>
      <c r="J494" s="133"/>
      <c r="K494" s="133"/>
      <c r="L494" s="133"/>
      <c r="M494" s="133"/>
      <c r="N494" s="133"/>
      <c r="O494" s="147"/>
      <c r="Q494" s="158"/>
    </row>
    <row r="495" spans="5:17" ht="31.5" customHeight="1" x14ac:dyDescent="0.35">
      <c r="E495" s="149"/>
      <c r="F495" s="133"/>
      <c r="G495" s="155"/>
      <c r="H495" s="155"/>
      <c r="I495" s="146"/>
      <c r="J495" s="133"/>
      <c r="K495" s="139"/>
      <c r="L495" s="139"/>
      <c r="M495" s="133"/>
      <c r="N495" s="139"/>
      <c r="O495" s="140"/>
      <c r="Q495" s="158"/>
    </row>
    <row r="496" spans="5:17" ht="31.5" customHeight="1" x14ac:dyDescent="0.35">
      <c r="E496" s="149"/>
      <c r="F496" s="133"/>
      <c r="G496" s="155"/>
      <c r="H496" s="155"/>
      <c r="I496" s="146"/>
      <c r="J496" s="133"/>
      <c r="K496" s="133"/>
      <c r="L496" s="133"/>
      <c r="M496" s="133"/>
      <c r="N496" s="133"/>
      <c r="O496" s="147"/>
      <c r="Q496" s="158"/>
    </row>
    <row r="497" spans="5:17" ht="31.5" customHeight="1" x14ac:dyDescent="0.35">
      <c r="E497" s="149"/>
      <c r="F497" s="133"/>
      <c r="G497" s="155"/>
      <c r="H497" s="155"/>
      <c r="I497" s="146"/>
      <c r="J497" s="133"/>
      <c r="K497" s="133"/>
      <c r="L497" s="133"/>
      <c r="M497" s="133"/>
      <c r="N497" s="133"/>
      <c r="O497" s="147"/>
      <c r="Q497" s="158"/>
    </row>
    <row r="498" spans="5:17" ht="31.5" customHeight="1" x14ac:dyDescent="0.35">
      <c r="E498" s="149"/>
      <c r="F498" s="133"/>
      <c r="G498" s="155"/>
      <c r="H498" s="155"/>
      <c r="I498" s="146"/>
      <c r="J498" s="133"/>
      <c r="K498" s="133"/>
      <c r="L498" s="133"/>
      <c r="M498" s="133"/>
      <c r="N498" s="133"/>
      <c r="O498" s="147"/>
      <c r="Q498" s="158"/>
    </row>
    <row r="499" spans="5:17" ht="31.5" customHeight="1" x14ac:dyDescent="0.35">
      <c r="E499" s="149"/>
      <c r="F499" s="133"/>
      <c r="G499" s="155"/>
      <c r="H499" s="155"/>
      <c r="I499" s="146"/>
      <c r="J499" s="133"/>
      <c r="K499" s="139"/>
      <c r="L499" s="139"/>
      <c r="M499" s="133"/>
      <c r="N499" s="139"/>
      <c r="O499" s="140"/>
      <c r="Q499" s="158"/>
    </row>
    <row r="500" spans="5:17" ht="31.5" customHeight="1" x14ac:dyDescent="0.35">
      <c r="E500" s="149"/>
      <c r="F500" s="133"/>
      <c r="G500" s="155"/>
      <c r="H500" s="155"/>
      <c r="I500" s="146"/>
      <c r="J500" s="133"/>
      <c r="K500" s="133"/>
      <c r="L500" s="133"/>
      <c r="M500" s="133"/>
      <c r="N500" s="133"/>
      <c r="O500" s="147"/>
      <c r="Q500" s="158"/>
    </row>
    <row r="501" spans="5:17" ht="31.5" customHeight="1" x14ac:dyDescent="0.35">
      <c r="E501" s="149"/>
      <c r="F501" s="133"/>
      <c r="G501" s="155"/>
      <c r="H501" s="155"/>
      <c r="I501" s="146"/>
      <c r="J501" s="133"/>
      <c r="K501" s="133"/>
      <c r="L501" s="133"/>
      <c r="M501" s="133"/>
      <c r="N501" s="133"/>
      <c r="O501" s="147"/>
      <c r="Q501" s="158"/>
    </row>
    <row r="502" spans="5:17" ht="31.5" customHeight="1" x14ac:dyDescent="0.35">
      <c r="E502" s="149"/>
      <c r="F502" s="133"/>
      <c r="G502" s="155"/>
      <c r="H502" s="155"/>
      <c r="I502" s="146"/>
      <c r="J502" s="133"/>
      <c r="K502" s="133"/>
      <c r="L502" s="133"/>
      <c r="M502" s="133"/>
      <c r="N502" s="133"/>
      <c r="O502" s="147"/>
      <c r="Q502" s="158"/>
    </row>
    <row r="503" spans="5:17" ht="31.5" customHeight="1" x14ac:dyDescent="0.35">
      <c r="E503" s="149"/>
      <c r="F503" s="133"/>
      <c r="G503" s="155"/>
      <c r="H503" s="155"/>
      <c r="I503" s="146"/>
      <c r="J503" s="133"/>
      <c r="K503" s="139"/>
      <c r="L503" s="139"/>
      <c r="M503" s="133"/>
      <c r="N503" s="139"/>
      <c r="O503" s="140"/>
      <c r="Q503" s="158"/>
    </row>
    <row r="504" spans="5:17" ht="31.5" customHeight="1" x14ac:dyDescent="0.35">
      <c r="E504" s="149"/>
      <c r="F504" s="133"/>
      <c r="G504" s="155"/>
      <c r="H504" s="155"/>
      <c r="I504" s="146"/>
      <c r="J504" s="133"/>
      <c r="K504" s="133"/>
      <c r="L504" s="133"/>
      <c r="M504" s="133"/>
      <c r="N504" s="133"/>
      <c r="O504" s="147"/>
      <c r="Q504" s="158"/>
    </row>
    <row r="505" spans="5:17" ht="31.5" customHeight="1" x14ac:dyDescent="0.35">
      <c r="E505" s="149"/>
      <c r="F505" s="133"/>
      <c r="G505" s="155"/>
      <c r="H505" s="155"/>
      <c r="I505" s="146"/>
      <c r="J505" s="133"/>
      <c r="K505" s="133"/>
      <c r="L505" s="133"/>
      <c r="M505" s="133"/>
      <c r="N505" s="133"/>
      <c r="O505" s="147"/>
      <c r="Q505" s="158"/>
    </row>
    <row r="506" spans="5:17" ht="31.5" customHeight="1" x14ac:dyDescent="0.35">
      <c r="E506" s="149"/>
      <c r="F506" s="133"/>
      <c r="G506" s="155"/>
      <c r="H506" s="155"/>
      <c r="I506" s="146"/>
      <c r="J506" s="133"/>
      <c r="K506" s="133"/>
      <c r="L506" s="133"/>
      <c r="M506" s="133"/>
      <c r="N506" s="133"/>
      <c r="O506" s="147"/>
      <c r="Q506" s="158"/>
    </row>
    <row r="507" spans="5:17" ht="31.5" customHeight="1" x14ac:dyDescent="0.35">
      <c r="E507" s="149"/>
      <c r="F507" s="133"/>
      <c r="G507" s="155"/>
      <c r="H507" s="155"/>
      <c r="I507" s="146"/>
      <c r="J507" s="133"/>
      <c r="K507" s="133"/>
      <c r="L507" s="133"/>
      <c r="M507" s="133"/>
      <c r="N507" s="133"/>
      <c r="O507" s="147"/>
    </row>
    <row r="508" spans="5:17" ht="31.5" customHeight="1" x14ac:dyDescent="0.35">
      <c r="E508" s="149"/>
      <c r="F508" s="133"/>
      <c r="G508" s="155"/>
      <c r="H508" s="155"/>
      <c r="I508" s="146"/>
      <c r="J508" s="133"/>
      <c r="K508" s="133"/>
      <c r="L508" s="133"/>
      <c r="M508" s="133"/>
      <c r="N508" s="133"/>
      <c r="O508" s="147"/>
    </row>
    <row r="509" spans="5:17" ht="31.5" customHeight="1" x14ac:dyDescent="0.35">
      <c r="E509" s="149"/>
      <c r="F509" s="133"/>
      <c r="G509" s="155"/>
      <c r="H509" s="155"/>
      <c r="I509" s="146"/>
      <c r="J509" s="133"/>
      <c r="K509" s="133"/>
      <c r="L509" s="133"/>
      <c r="M509" s="133"/>
      <c r="N509" s="133"/>
      <c r="O509" s="147"/>
    </row>
    <row r="510" spans="5:17" ht="31.5" customHeight="1" thickBot="1" x14ac:dyDescent="0.4">
      <c r="E510" s="150"/>
      <c r="F510" s="137"/>
      <c r="G510" s="153"/>
      <c r="H510" s="156"/>
      <c r="I510" s="157"/>
      <c r="J510" s="137"/>
      <c r="K510" s="137"/>
      <c r="L510" s="137"/>
      <c r="M510" s="137"/>
      <c r="N510" s="137"/>
      <c r="O510" s="151"/>
    </row>
    <row r="511" spans="5:17" x14ac:dyDescent="0.35">
      <c r="E511" s="164"/>
      <c r="F511" s="164"/>
      <c r="G511" s="165"/>
      <c r="H511" s="165"/>
      <c r="I511" s="164"/>
      <c r="J511" s="164"/>
      <c r="K511" s="164"/>
      <c r="L511" s="164"/>
      <c r="M511" s="164"/>
    </row>
    <row r="512" spans="5:17" x14ac:dyDescent="0.35">
      <c r="E512" s="164"/>
      <c r="F512" s="164"/>
      <c r="G512" s="165"/>
      <c r="H512" s="165"/>
      <c r="I512" s="164"/>
      <c r="J512" s="164"/>
      <c r="K512" s="164"/>
      <c r="L512" s="164"/>
      <c r="M512" s="164"/>
    </row>
    <row r="513" spans="5:13" x14ac:dyDescent="0.35">
      <c r="E513" s="164"/>
      <c r="F513" s="164"/>
      <c r="G513" s="165"/>
      <c r="H513" s="165"/>
      <c r="I513" s="164"/>
      <c r="J513" s="164"/>
      <c r="K513" s="164"/>
      <c r="L513" s="164"/>
      <c r="M513" s="164"/>
    </row>
    <row r="514" spans="5:13" x14ac:dyDescent="0.35">
      <c r="E514" s="164"/>
      <c r="F514" s="164"/>
      <c r="G514" s="165"/>
      <c r="H514" s="165"/>
      <c r="I514" s="164"/>
      <c r="J514" s="164"/>
      <c r="K514" s="164"/>
      <c r="L514" s="164"/>
      <c r="M514" s="164"/>
    </row>
    <row r="515" spans="5:13" x14ac:dyDescent="0.35">
      <c r="E515" s="164"/>
      <c r="F515" s="164"/>
      <c r="G515" s="165"/>
      <c r="H515" s="165"/>
      <c r="I515" s="164"/>
      <c r="J515" s="164"/>
      <c r="K515" s="164"/>
      <c r="L515" s="164"/>
      <c r="M515" s="164"/>
    </row>
    <row r="516" spans="5:13" x14ac:dyDescent="0.35">
      <c r="E516" s="164"/>
      <c r="F516" s="164"/>
      <c r="G516" s="165"/>
      <c r="H516" s="165"/>
      <c r="I516" s="164"/>
      <c r="J516" s="164"/>
      <c r="K516" s="164"/>
      <c r="L516" s="164"/>
      <c r="M516" s="164"/>
    </row>
    <row r="517" spans="5:13" x14ac:dyDescent="0.35">
      <c r="E517" s="164"/>
      <c r="F517" s="164"/>
      <c r="G517" s="165"/>
      <c r="H517" s="165"/>
      <c r="I517" s="164"/>
      <c r="J517" s="164"/>
      <c r="K517" s="164"/>
      <c r="L517" s="164"/>
      <c r="M517" s="164"/>
    </row>
    <row r="518" spans="5:13" x14ac:dyDescent="0.35">
      <c r="E518" s="164"/>
      <c r="F518" s="164"/>
      <c r="G518" s="165"/>
      <c r="H518" s="165"/>
      <c r="I518" s="164"/>
      <c r="J518" s="164"/>
      <c r="K518" s="164"/>
      <c r="L518" s="164"/>
      <c r="M518" s="164"/>
    </row>
    <row r="519" spans="5:13" x14ac:dyDescent="0.35">
      <c r="E519" s="164"/>
      <c r="F519" s="164"/>
      <c r="G519" s="165"/>
      <c r="H519" s="165"/>
      <c r="I519" s="164"/>
      <c r="J519" s="164"/>
      <c r="K519" s="164"/>
      <c r="L519" s="164"/>
      <c r="M519" s="164"/>
    </row>
    <row r="520" spans="5:13" x14ac:dyDescent="0.35">
      <c r="E520" s="164"/>
      <c r="F520" s="164"/>
      <c r="G520" s="165"/>
      <c r="H520" s="165"/>
      <c r="I520" s="164"/>
      <c r="J520" s="164"/>
      <c r="K520" s="164"/>
      <c r="L520" s="164"/>
      <c r="M520" s="164"/>
    </row>
    <row r="521" spans="5:13" x14ac:dyDescent="0.35">
      <c r="E521" s="164"/>
      <c r="F521" s="164"/>
      <c r="G521" s="165"/>
      <c r="H521" s="165"/>
      <c r="I521" s="164"/>
      <c r="J521" s="164"/>
      <c r="K521" s="164"/>
      <c r="L521" s="164"/>
      <c r="M521" s="164"/>
    </row>
    <row r="522" spans="5:13" x14ac:dyDescent="0.35">
      <c r="E522" s="164"/>
      <c r="F522" s="164"/>
      <c r="G522" s="165"/>
      <c r="H522" s="165"/>
      <c r="I522" s="164"/>
      <c r="J522" s="164"/>
      <c r="K522" s="164"/>
      <c r="L522" s="164"/>
      <c r="M522" s="164"/>
    </row>
    <row r="523" spans="5:13" x14ac:dyDescent="0.35">
      <c r="E523" s="164"/>
      <c r="F523" s="164"/>
      <c r="G523" s="165"/>
      <c r="H523" s="165"/>
      <c r="I523" s="164"/>
      <c r="J523" s="164"/>
      <c r="K523" s="164"/>
      <c r="L523" s="164"/>
      <c r="M523" s="164"/>
    </row>
    <row r="524" spans="5:13" x14ac:dyDescent="0.35">
      <c r="E524" s="164"/>
      <c r="F524" s="164"/>
      <c r="G524" s="165"/>
      <c r="H524" s="165"/>
      <c r="I524" s="164"/>
      <c r="J524" s="164"/>
      <c r="K524" s="164"/>
      <c r="L524" s="164"/>
      <c r="M524" s="164"/>
    </row>
    <row r="525" spans="5:13" x14ac:dyDescent="0.35">
      <c r="E525" s="164"/>
      <c r="F525" s="164"/>
      <c r="G525" s="165"/>
      <c r="H525" s="165"/>
      <c r="I525" s="164"/>
      <c r="J525" s="164"/>
      <c r="K525" s="164"/>
      <c r="L525" s="164"/>
      <c r="M525" s="164"/>
    </row>
    <row r="526" spans="5:13" x14ac:dyDescent="0.35">
      <c r="E526" s="164"/>
      <c r="F526" s="164"/>
      <c r="G526" s="165"/>
      <c r="H526" s="165"/>
      <c r="I526" s="164"/>
      <c r="J526" s="164"/>
      <c r="K526" s="164"/>
      <c r="L526" s="164"/>
      <c r="M526" s="164"/>
    </row>
    <row r="527" spans="5:13" x14ac:dyDescent="0.35">
      <c r="E527" s="164"/>
      <c r="F527" s="164"/>
      <c r="G527" s="165"/>
      <c r="H527" s="165"/>
      <c r="I527" s="164"/>
      <c r="J527" s="164"/>
      <c r="K527" s="164"/>
      <c r="L527" s="164"/>
      <c r="M527" s="164"/>
    </row>
  </sheetData>
  <sheetProtection formatCells="0"/>
  <mergeCells count="6">
    <mergeCell ref="B6:D6"/>
    <mergeCell ref="B7:D10"/>
    <mergeCell ref="E2:O2"/>
    <mergeCell ref="B3:D3"/>
    <mergeCell ref="B4:D4"/>
    <mergeCell ref="B5:D5"/>
  </mergeCells>
  <conditionalFormatting sqref="I11:I505">
    <cfRule type="expression" priority="25" stopIfTrue="1">
      <formula>I11=""</formula>
    </cfRule>
  </conditionalFormatting>
  <conditionalFormatting sqref="N11:N505">
    <cfRule type="expression" priority="22" stopIfTrue="1">
      <formula>+N11=""</formula>
    </cfRule>
  </conditionalFormatting>
  <conditionalFormatting sqref="I506:I510">
    <cfRule type="expression" priority="4" stopIfTrue="1">
      <formula>I506=""</formula>
    </cfRule>
  </conditionalFormatting>
  <conditionalFormatting sqref="N506:N510">
    <cfRule type="expression" priority="1" stopIfTrue="1">
      <formula>+N506=""</formula>
    </cfRule>
  </conditionalFormatting>
  <dataValidations count="1">
    <dataValidation type="list" allowBlank="1" showInputMessage="1" showErrorMessage="1" sqref="N7:N510">
      <formula1>",,=,~,&gt;,&lt;,#"</formula1>
    </dataValidation>
  </dataValidations>
  <pageMargins left="0.7" right="0.7" top="0.75" bottom="0.75" header="0.3" footer="0.3"/>
  <pageSetup paperSize="9"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expression" priority="44" stopIfTrue="1" id="{D97D7053-899E-447B-9D0A-9397A95C959D}">
            <xm:f>+G11=dropdown_lists!$B$1</xm:f>
            <x14:dxf>
              <fill>
                <patternFill patternType="none">
                  <bgColor auto="1"/>
                </patternFill>
              </fill>
            </x14:dxf>
          </x14:cfRule>
          <x14:cfRule type="expression" priority="45" id="{768E2EF7-331B-42AC-99DC-32D8D056E18B}">
            <xm:f>OR(G11=dropdown_lists!C$1,G11=dropdown_lists!D$1,G11=dropdown_lists!E$1,G11=dropdown_lists!F$1,G11=dropdown_lists!G$1,G11=dropdown_lists!H$1,G11=dropdown_lists!I$1,G11=dropdown_lists!J$1,G11=dropdown_lists!K$1,G11=dropdown_lists!L$1,G11=dropdown_lists!M$1,G11=dropdown_lists!N$1,G11=dropdown_lists!O$1,G11=dropdown_lists!P$1,G11=dropdown_lists!Q$1,G11=dropdown_lists!R$1, G11=dropdown_lists!S$1)</xm:f>
            <x14:dxf>
              <fill>
                <patternFill>
                  <bgColor rgb="FF92D050"/>
                </patternFill>
              </fill>
            </x14:dxf>
          </x14:cfRule>
          <x14:cfRule type="expression" priority="46" stopIfTrue="1" id="{F289B437-2F08-4B86-9050-5E30C2CCEB63}">
            <xm:f>OR(G11&lt;&gt;dropdown_lists!C$1,G11&lt;&gt;dropdown_lists!D$1,G11&lt;&gt;dropdown_lists!E$1,G11&lt;&gt;dropdown_lists!F$1,G11&lt;&gt;dropdown_lists!G$1,G11&lt;&gt;dropdown_lists!H$1,G11&lt;&gt;dropdown_lists!I$1,G11&lt;&gt;dropdown_lists!J$1,G11&lt;&gt;dropdown_lists!K$1,G11&lt;&gt;dropdown_lists!L$1,G11&lt;&gt;dropdown_lists!M$1,G11&lt;&gt;dropdown_lists!N$1,G11&lt;&gt;dropdown_lists!O$1,G11&lt;&gt;dropdown_lists!P$1,G11&lt;&gt;dropdown_lists!Q$1,G11&lt;&gt;dropdown_lists!R$1, G11&lt;&gt;dropdown_lists!S$1)</xm:f>
            <x14:dxf>
              <fill>
                <patternFill>
                  <bgColor rgb="FFFF0000"/>
                </patternFill>
              </fill>
            </x14:dxf>
          </x14:cfRule>
          <xm:sqref>G11:G510</xm:sqref>
        </x14:conditionalFormatting>
        <x14:conditionalFormatting xmlns:xm="http://schemas.microsoft.com/office/excel/2006/main">
          <x14:cfRule type="expression" priority="41" stopIfTrue="1" id="{A202745C-A22E-471D-9F67-89D6D99E2AEC}">
            <xm:f>dropdown_lists_2!W2="p"</xm:f>
            <x14:dxf>
              <fill>
                <patternFill patternType="none">
                  <bgColor auto="1"/>
                </patternFill>
              </fill>
            </x14:dxf>
          </x14:cfRule>
          <x14:cfRule type="expression" priority="42" stopIfTrue="1" id="{DDE1F84C-3230-4EED-A1DC-DAF3CF69459B}">
            <xm:f>dropdown_lists_2!W2=0</xm:f>
            <x14:dxf>
              <fill>
                <patternFill>
                  <bgColor rgb="FF92D050"/>
                </patternFill>
              </fill>
            </x14:dxf>
          </x14:cfRule>
          <x14:cfRule type="expression" priority="43" id="{6EBB64A3-89DB-4863-A1FB-B6ECE9DB1696}">
            <xm:f>dropdown_lists_2!W2&lt;&gt;0</xm:f>
            <x14:dxf>
              <fill>
                <patternFill>
                  <bgColor rgb="FFFF0000"/>
                </patternFill>
              </fill>
            </x14:dxf>
          </x14:cfRule>
          <xm:sqref>H11:H510</xm:sqref>
        </x14:conditionalFormatting>
        <x14:conditionalFormatting xmlns:xm="http://schemas.microsoft.com/office/excel/2006/main">
          <x14:cfRule type="expression" priority="26" stopIfTrue="1" id="{E29CB202-50BD-46C6-86AA-969E131D6E21}">
            <xm:f>+OR(I11=dropdown_lists_2!$AE$2,I11=dropdown_lists_2!$AE$3,I11=dropdown_lists_2!$AE$4,I11=dropdown_lists_2!$AE$5,I11=dropdown_lists_2!$AE$6,I11=dropdown_lists_2!$AE$7,I11=dropdown_lists_2!$AE$8,I11=dropdown_lists_2!$AE$9,I11=dropdown_lists_2!$AE$10)</xm:f>
            <x14:dxf>
              <fill>
                <patternFill>
                  <bgColor rgb="FF92D050"/>
                </patternFill>
              </fill>
            </x14:dxf>
          </x14:cfRule>
          <x14:cfRule type="expression" priority="27" id="{819E1470-5888-4E58-835F-9BB7A49CAD0A}">
            <xm:f>+OR(I11&lt;&gt;dropdown_lists_2!$AE$2,I11&lt;&gt;dropdown_lists_2!$AE$3,I11&lt;&gt;dropdown_lists_2!$AE$4,I11&lt;&gt;dropdown_lists_2!$AE$5,I11&lt;&gt;dropdown_lists_2!$AE$6,I11&lt;&gt;dropdown_lists_2!$AE$7,I11&lt;&gt;dropdown_lists_2!$AE$8,I11&lt;&gt;dropdown_lists_2!$AE$9,I11&lt;&gt;dropdown_lists_2!$AE$10)</xm:f>
            <x14:dxf>
              <fill>
                <patternFill>
                  <bgColor rgb="FFFF0000"/>
                </patternFill>
              </fill>
            </x14:dxf>
          </x14:cfRule>
          <xm:sqref>I11:I505</xm:sqref>
        </x14:conditionalFormatting>
        <x14:conditionalFormatting xmlns:xm="http://schemas.microsoft.com/office/excel/2006/main">
          <x14:cfRule type="expression" priority="23" stopIfTrue="1" id="{F29DA690-3E89-49B3-BC4F-E537F2D463BE}">
            <xm:f>+OR(N11=dropdown_lists_2!$AG$2,N11=dropdown_lists_2!$AG$3,N11=dropdown_lists_2!$AG$4,N11=dropdown_lists_2!$AG$5,N11=dropdown_lists_2!$AG$6)</xm:f>
            <x14:dxf>
              <fill>
                <patternFill>
                  <bgColor rgb="FF92D050"/>
                </patternFill>
              </fill>
            </x14:dxf>
          </x14:cfRule>
          <x14:cfRule type="expression" priority="24" id="{744D34AB-27A6-49CF-AE43-3238F452AD7E}">
            <xm:f>+OR(N11&lt;&gt;dropdown_lists_2!$AG$2,N11&lt;&gt;dropdown_lists_2!$AG$3,N11&lt;&gt;dropdown_lists_2!$AG$4,N11&lt;&gt;dropdown_lists_2!$AG$5,N11&lt;&gt;dropdown_lists_2!$AG$6)</xm:f>
            <x14:dxf>
              <fill>
                <patternFill>
                  <bgColor rgb="FFFF0000"/>
                </patternFill>
              </fill>
            </x14:dxf>
          </x14:cfRule>
          <xm:sqref>N11:N505</xm:sqref>
        </x14:conditionalFormatting>
        <x14:conditionalFormatting xmlns:xm="http://schemas.microsoft.com/office/excel/2006/main">
          <x14:cfRule type="expression" priority="5" stopIfTrue="1" id="{10E847C3-95F6-4BDF-8F77-FB0D20EA38BB}">
            <xm:f>+OR(I506=dropdown_lists_2!$AE$2,I506=dropdown_lists_2!$AE$3,I506=dropdown_lists_2!$AE$4,I506=dropdown_lists_2!$AE$5,I506=dropdown_lists_2!$AE$6)</xm:f>
            <x14:dxf>
              <fill>
                <patternFill>
                  <bgColor rgb="FF92D050"/>
                </patternFill>
              </fill>
            </x14:dxf>
          </x14:cfRule>
          <x14:cfRule type="expression" priority="6" id="{A429E35F-738A-4404-B1E7-A490EAEE05C7}">
            <xm:f>+OR(I506&lt;&gt;dropdown_lists_2!$AE$2,I506&lt;&gt;dropdown_lists_2!$AE$3,I506&lt;&gt;dropdown_lists_2!$AE$4,I506&lt;&gt;dropdown_lists_2!$AE$5,I506&lt;&gt;dropdown_lists_2!$AE$6)</xm:f>
            <x14:dxf>
              <fill>
                <patternFill>
                  <bgColor rgb="FFFF0000"/>
                </patternFill>
              </fill>
            </x14:dxf>
          </x14:cfRule>
          <xm:sqref>I506:I510</xm:sqref>
        </x14:conditionalFormatting>
        <x14:conditionalFormatting xmlns:xm="http://schemas.microsoft.com/office/excel/2006/main">
          <x14:cfRule type="expression" priority="2" stopIfTrue="1" id="{F1249E5A-405F-45C1-8EED-9EF73357DF43}">
            <xm:f>+OR(N506=dropdown_lists_2!$AG$2,N506=dropdown_lists_2!$AG$3,N506=dropdown_lists_2!$AG$4,N506=dropdown_lists_2!$AG$5,N506=dropdown_lists_2!$AG$6)</xm:f>
            <x14:dxf>
              <fill>
                <patternFill>
                  <bgColor rgb="FF92D050"/>
                </patternFill>
              </fill>
            </x14:dxf>
          </x14:cfRule>
          <x14:cfRule type="expression" priority="3" id="{DA680CB0-0B02-477E-A8B9-D2537DF28FEB}">
            <xm:f>+OR(N506&lt;&gt;dropdown_lists_2!$AG$2,N506&lt;&gt;dropdown_lists_2!$AG$3,N506&lt;&gt;dropdown_lists_2!$AG$4,N506&lt;&gt;dropdown_lists_2!$AG$5,N506&lt;&gt;dropdown_lists_2!$AG$6)</xm:f>
            <x14:dxf>
              <fill>
                <patternFill>
                  <bgColor rgb="FFFF0000"/>
                </patternFill>
              </fill>
            </x14:dxf>
          </x14:cfRule>
          <xm:sqref>N506:N510</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dropdown_lists!$AA$5:$AA$15</xm:f>
          </x14:formula1>
          <xm:sqref>I7:I510</xm:sqref>
        </x14:dataValidation>
        <x14:dataValidation type="list" showInputMessage="1" showErrorMessage="1">
          <x14:formula1>
            <xm:f>dropdown_lists!$C$1:$R$1</xm:f>
          </x14:formula1>
          <xm:sqref>G7:G10</xm:sqref>
        </x14:dataValidation>
        <x14:dataValidation type="list" allowBlank="1" showInputMessage="1" showErrorMessage="1">
          <x14:formula1>
            <xm:f>INDIRECT(dropdown_lists!A7)</xm:f>
          </x14:formula1>
          <xm:sqref>H7:H510</xm:sqref>
        </x14:dataValidation>
        <x14:dataValidation type="list" showInputMessage="1" showErrorMessage="1">
          <x14:formula1>
            <xm:f>dropdown_lists!$C$1:$S$1</xm:f>
          </x14:formula1>
          <xm:sqref>G11:G509 G510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B1:R527"/>
  <sheetViews>
    <sheetView zoomScale="80" zoomScaleNormal="80" workbookViewId="0">
      <selection activeCell="R13" sqref="R13"/>
    </sheetView>
  </sheetViews>
  <sheetFormatPr defaultRowHeight="14.5" x14ac:dyDescent="0.35"/>
  <cols>
    <col min="1" max="1" width="5.26953125" customWidth="1"/>
    <col min="2" max="2" width="12.26953125" customWidth="1"/>
    <col min="3" max="3" width="12.26953125" style="1" customWidth="1"/>
    <col min="4" max="4" width="12.26953125" customWidth="1"/>
    <col min="5" max="5" width="31.6328125" style="199" customWidth="1"/>
    <col min="6" max="6" width="42.7265625" style="199" customWidth="1"/>
    <col min="7" max="7" width="49.26953125" style="199" customWidth="1"/>
    <col min="8" max="8" width="59.453125" style="199" customWidth="1"/>
    <col min="9" max="9" width="34.7265625" style="199" customWidth="1"/>
    <col min="10" max="10" width="67.81640625" style="199" customWidth="1"/>
    <col min="11" max="11" width="32.7265625" style="199" customWidth="1"/>
    <col min="12" max="12" width="58.81640625" style="199" customWidth="1"/>
    <col min="13" max="13" width="32.26953125" style="199" customWidth="1"/>
    <col min="14" max="14" width="27.26953125" style="200" customWidth="1"/>
    <col min="15" max="15" width="32.26953125" style="200" customWidth="1"/>
    <col min="16" max="16" width="35.453125" style="200" customWidth="1"/>
    <col min="17" max="17" width="32.26953125" style="199" customWidth="1"/>
    <col min="18" max="18" width="73.26953125" style="200" bestFit="1" customWidth="1"/>
  </cols>
  <sheetData>
    <row r="1" spans="2:18" s="1" customFormat="1" ht="15.75" customHeight="1" thickBot="1" x14ac:dyDescent="0.4">
      <c r="B1" s="59"/>
      <c r="D1" s="59"/>
      <c r="E1" s="199"/>
      <c r="F1" s="199"/>
      <c r="G1" s="199"/>
      <c r="H1" s="199"/>
      <c r="I1" s="199"/>
      <c r="J1" s="199"/>
      <c r="K1" s="199"/>
      <c r="L1" s="199"/>
      <c r="M1" s="199"/>
      <c r="N1" s="200"/>
      <c r="O1" s="200"/>
      <c r="P1" s="200"/>
      <c r="Q1" s="199"/>
      <c r="R1" s="200"/>
    </row>
    <row r="2" spans="2:18" ht="15.75" customHeight="1" thickBot="1" x14ac:dyDescent="0.4">
      <c r="B2" s="59"/>
      <c r="D2" s="59"/>
      <c r="E2" s="284" t="s">
        <v>92</v>
      </c>
      <c r="F2" s="285"/>
      <c r="G2" s="285"/>
      <c r="H2" s="285"/>
      <c r="I2" s="285"/>
      <c r="J2" s="285"/>
      <c r="K2" s="285"/>
      <c r="L2" s="285"/>
      <c r="M2" s="285"/>
      <c r="N2" s="285"/>
      <c r="O2" s="285"/>
      <c r="P2" s="285"/>
      <c r="Q2" s="285"/>
      <c r="R2" s="286"/>
    </row>
    <row r="3" spans="2:18" s="6" customFormat="1" ht="28.5" customHeight="1" thickBot="1" x14ac:dyDescent="0.4">
      <c r="B3" s="258" t="s">
        <v>64</v>
      </c>
      <c r="C3" s="259"/>
      <c r="D3" s="259"/>
      <c r="E3" s="166" t="s">
        <v>65</v>
      </c>
      <c r="F3" s="167" t="s">
        <v>93</v>
      </c>
      <c r="G3" s="167" t="s">
        <v>94</v>
      </c>
      <c r="H3" s="60" t="s">
        <v>138</v>
      </c>
      <c r="I3" s="167" t="s">
        <v>95</v>
      </c>
      <c r="J3" s="60" t="s">
        <v>139</v>
      </c>
      <c r="K3" s="167"/>
      <c r="L3" s="60"/>
      <c r="M3" s="167" t="s">
        <v>96</v>
      </c>
      <c r="N3" s="167" t="s">
        <v>97</v>
      </c>
      <c r="O3" s="167" t="s">
        <v>98</v>
      </c>
      <c r="P3" s="167"/>
      <c r="Q3" s="167"/>
      <c r="R3" s="168" t="s">
        <v>99</v>
      </c>
    </row>
    <row r="4" spans="2:18" ht="100.5" customHeight="1" thickBot="1" x14ac:dyDescent="0.4">
      <c r="B4" s="255" t="s">
        <v>0</v>
      </c>
      <c r="C4" s="256"/>
      <c r="D4" s="257"/>
      <c r="E4" s="169" t="s">
        <v>72</v>
      </c>
      <c r="F4" s="170" t="s">
        <v>100</v>
      </c>
      <c r="G4" s="170" t="s">
        <v>94</v>
      </c>
      <c r="H4" s="300" t="s">
        <v>138</v>
      </c>
      <c r="I4" s="170" t="s">
        <v>95</v>
      </c>
      <c r="J4" s="170" t="s">
        <v>139</v>
      </c>
      <c r="K4" s="170" t="s">
        <v>101</v>
      </c>
      <c r="L4" s="232" t="s">
        <v>140</v>
      </c>
      <c r="M4" s="170" t="s">
        <v>102</v>
      </c>
      <c r="N4" s="170" t="s">
        <v>103</v>
      </c>
      <c r="O4" s="170" t="s">
        <v>104</v>
      </c>
      <c r="P4" s="170" t="s">
        <v>105</v>
      </c>
      <c r="Q4" s="170" t="s">
        <v>106</v>
      </c>
      <c r="R4" s="171" t="s">
        <v>107</v>
      </c>
    </row>
    <row r="5" spans="2:18" ht="72" customHeight="1" thickBot="1" x14ac:dyDescent="0.4">
      <c r="B5" s="282" t="s">
        <v>2</v>
      </c>
      <c r="C5" s="283"/>
      <c r="D5" s="283"/>
      <c r="E5" s="172" t="s">
        <v>108</v>
      </c>
      <c r="F5" s="173" t="s">
        <v>7420</v>
      </c>
      <c r="G5" s="173" t="s">
        <v>109</v>
      </c>
      <c r="H5" s="20" t="s">
        <v>7424</v>
      </c>
      <c r="I5" s="173" t="s">
        <v>110</v>
      </c>
      <c r="J5" s="20" t="s">
        <v>7425</v>
      </c>
      <c r="K5" s="173" t="s">
        <v>111</v>
      </c>
      <c r="L5" s="20" t="s">
        <v>141</v>
      </c>
      <c r="M5" s="173" t="s">
        <v>112</v>
      </c>
      <c r="N5" s="173" t="s">
        <v>113</v>
      </c>
      <c r="O5" s="173" t="s">
        <v>114</v>
      </c>
      <c r="P5" s="173" t="s">
        <v>115</v>
      </c>
      <c r="Q5" s="173" t="s">
        <v>116</v>
      </c>
      <c r="R5" s="174" t="s">
        <v>117</v>
      </c>
    </row>
    <row r="6" spans="2:18" ht="26.5" thickBot="1" x14ac:dyDescent="0.4">
      <c r="B6" s="268" t="s">
        <v>3</v>
      </c>
      <c r="C6" s="269"/>
      <c r="D6" s="270"/>
      <c r="E6" s="175" t="s">
        <v>85</v>
      </c>
      <c r="F6" s="76" t="s">
        <v>85</v>
      </c>
      <c r="G6" s="76" t="s">
        <v>118</v>
      </c>
      <c r="H6" s="23" t="s">
        <v>142</v>
      </c>
      <c r="I6" s="76" t="s">
        <v>118</v>
      </c>
      <c r="J6" s="23" t="s">
        <v>142</v>
      </c>
      <c r="K6" s="176" t="s">
        <v>44</v>
      </c>
      <c r="L6" s="23" t="s">
        <v>142</v>
      </c>
      <c r="M6" s="176" t="s">
        <v>44</v>
      </c>
      <c r="N6" s="176" t="s">
        <v>119</v>
      </c>
      <c r="O6" s="176" t="s">
        <v>44</v>
      </c>
      <c r="P6" s="176" t="s">
        <v>44</v>
      </c>
      <c r="Q6" s="176" t="s">
        <v>44</v>
      </c>
      <c r="R6" s="177" t="s">
        <v>44</v>
      </c>
    </row>
    <row r="7" spans="2:18" ht="30.75" customHeight="1" x14ac:dyDescent="0.35">
      <c r="B7" s="287" t="s">
        <v>4</v>
      </c>
      <c r="C7" s="288"/>
      <c r="D7" s="289"/>
      <c r="E7" s="7" t="s">
        <v>125</v>
      </c>
      <c r="F7" s="8" t="s">
        <v>121</v>
      </c>
      <c r="G7" s="9" t="s">
        <v>122</v>
      </c>
      <c r="H7" s="8" t="str">
        <f>+IF(G7&lt;&gt;"",VLOOKUP(G7,dropdown_lists!X$3:Y$32,2,FALSE),"")</f>
        <v xml:space="preserve"> </v>
      </c>
      <c r="I7" s="8" t="s">
        <v>123</v>
      </c>
      <c r="J7" s="14" t="str">
        <f>+IF(I7&lt;&gt;"",VLOOKUP(I7,methods[],2,FALSE),"")</f>
        <v>http://vocab.nerc.ac.uk/collection/L22/current/TOOL0960/</v>
      </c>
      <c r="K7" s="14" t="s">
        <v>124</v>
      </c>
      <c r="L7" s="14" t="str">
        <f>+IF(AND(K7&lt;&gt;"",K7&lt;&gt;"N/A",K7&lt;&gt;"Unknown"),VLOOKUP(K7,dropdown_lists!$AA$5:$AB$14,2,FALSE),"")</f>
        <v/>
      </c>
      <c r="M7" s="14" t="s">
        <v>47</v>
      </c>
      <c r="N7" s="9">
        <v>41051</v>
      </c>
      <c r="O7" s="14"/>
      <c r="P7" s="14"/>
      <c r="Q7" s="14"/>
      <c r="R7" s="201"/>
    </row>
    <row r="8" spans="2:18" ht="30.75" hidden="1" customHeight="1" x14ac:dyDescent="0.35">
      <c r="B8" s="290"/>
      <c r="C8" s="291"/>
      <c r="D8" s="292"/>
      <c r="E8" s="10" t="s">
        <v>125</v>
      </c>
      <c r="F8" s="85" t="s">
        <v>126</v>
      </c>
      <c r="G8" s="86" t="s">
        <v>127</v>
      </c>
      <c r="H8" s="85" t="str">
        <f>+IF(G8&lt;&gt;"",VLOOKUP(G8,dropdown_lists!X$3:Y$32,2,FALSE),"")</f>
        <v>http://doi.org/10.13155/49975</v>
      </c>
      <c r="I8" s="85" t="s">
        <v>128</v>
      </c>
      <c r="J8" s="11" t="str">
        <f>+IF(I8&lt;&gt;"",VLOOKUP(I8,methods[],2,FALSE),"")</f>
        <v>http://doi.org/10.13155/49975</v>
      </c>
      <c r="K8" s="11" t="s">
        <v>124</v>
      </c>
      <c r="L8" s="11" t="str">
        <f>+IF(AND(K8&lt;&gt;"",K8&lt;&gt;"N/A",K8&lt;&gt;"Unknown"),VLOOKUP(K8,dropdown_lists!$AA$5:$AB$14,2,FALSE),"")</f>
        <v/>
      </c>
      <c r="M8" s="11" t="s">
        <v>47</v>
      </c>
      <c r="N8" s="86">
        <v>43024</v>
      </c>
      <c r="O8" s="11"/>
      <c r="P8" s="85"/>
      <c r="Q8" s="11"/>
      <c r="R8" s="202"/>
    </row>
    <row r="9" spans="2:18" ht="30.75" customHeight="1" x14ac:dyDescent="0.35">
      <c r="B9" s="290"/>
      <c r="C9" s="291"/>
      <c r="D9" s="292"/>
      <c r="E9" s="10" t="s">
        <v>125</v>
      </c>
      <c r="F9" s="85" t="s">
        <v>126</v>
      </c>
      <c r="G9" s="86" t="s">
        <v>130</v>
      </c>
      <c r="H9" s="85" t="str">
        <f>+IF(G9&lt;&gt;"",VLOOKUP(G9,dropdown_lists!X$3:Y$32,2,FALSE),"")</f>
        <v>http://dd.eionet.europa.eu/vocabulary/biodiversity/eunishabitats/</v>
      </c>
      <c r="I9" s="85" t="s">
        <v>131</v>
      </c>
      <c r="J9" s="11" t="str">
        <f>+IF(I9&lt;&gt;"",VLOOKUP(I9,methods[],2,FALSE),"")</f>
        <v>http://dd.eionet.europa.eu/vocabularyconcept/biodiversity/eunishabitats/A5.51/</v>
      </c>
      <c r="K9" s="11" t="s">
        <v>132</v>
      </c>
      <c r="L9" s="11" t="str">
        <f>+IF(AND(K9&lt;&gt;"",K9&lt;&gt;"N/A",K9&lt;&gt;"Unknown"),VLOOKUP(K9,dropdown_lists!$AA$5:$AB$14,2,FALSE),"")</f>
        <v xml:space="preserve">http://cdr.eionet.europa.eu/help/habitats_art17 </v>
      </c>
      <c r="M9" s="11" t="s">
        <v>47</v>
      </c>
      <c r="N9" s="86">
        <v>43024</v>
      </c>
      <c r="O9" s="11" t="s">
        <v>133</v>
      </c>
      <c r="P9" s="85" t="s">
        <v>134</v>
      </c>
      <c r="Q9" s="11" t="s">
        <v>135</v>
      </c>
      <c r="R9" s="231" t="s">
        <v>7423</v>
      </c>
    </row>
    <row r="10" spans="2:18" ht="30.75" customHeight="1" thickBot="1" x14ac:dyDescent="0.4">
      <c r="B10" s="293"/>
      <c r="C10" s="294"/>
      <c r="D10" s="295"/>
      <c r="E10" s="57" t="s">
        <v>125</v>
      </c>
      <c r="F10" s="56" t="s">
        <v>129</v>
      </c>
      <c r="G10" s="55" t="s">
        <v>136</v>
      </c>
      <c r="H10" s="56" t="str">
        <f>+IF(G10&lt;&gt;"",VLOOKUP(G10,dropdown_lists!X$3:Y$32,2,FALSE),"")</f>
        <v>https://wedocs.unep.org/bitstream/handle/20.500.11822/7081/99ig12_5_eng.pdf?sequence=1&amp;isAllowed=y</v>
      </c>
      <c r="I10" s="56" t="s">
        <v>137</v>
      </c>
      <c r="J10" s="58" t="str">
        <f>+IF(I10&lt;&gt;"",VLOOKUP(I10,methods[],2,FALSE),"")</f>
        <v>https://wedocs.unep.org/bitstream/handle/20.500.11822/7081/99ig12_5_eng.pdf?sequence=1&amp;isAllowed=y</v>
      </c>
      <c r="K10" s="141" t="s">
        <v>132</v>
      </c>
      <c r="L10" s="141" t="str">
        <f>+IF(AND(K10&lt;&gt;"",K10&lt;&gt;"N/A",K10&lt;&gt;"Unknown"),VLOOKUP(K10,dropdown_lists!$AA$5:$AB$14,2,FALSE),"")</f>
        <v xml:space="preserve">http://cdr.eionet.europa.eu/help/habitats_art17 </v>
      </c>
      <c r="M10" s="58" t="s">
        <v>47</v>
      </c>
      <c r="N10" s="55">
        <v>41051</v>
      </c>
      <c r="O10" s="58"/>
      <c r="P10" s="195"/>
      <c r="Q10" s="58"/>
      <c r="R10" s="203"/>
    </row>
    <row r="11" spans="2:18" ht="30.75" customHeight="1" x14ac:dyDescent="0.35">
      <c r="B11" s="59"/>
      <c r="D11" s="59"/>
      <c r="E11" s="204" t="str">
        <f>+IF('EMOF for data entry'!E11&lt;&gt;"",'EMOF for data entry'!E11,"")</f>
        <v/>
      </c>
      <c r="F11" s="205" t="str">
        <f>+IF('EMOF for data entry'!F11&lt;&gt;"",'EMOF for data entry'!F11,"")</f>
        <v/>
      </c>
      <c r="G11" s="205" t="str">
        <f>+IF('EMOF for data entry'!G11&lt;&gt;"",'EMOF for data entry'!G11,"")</f>
        <v/>
      </c>
      <c r="H11" s="205" t="str">
        <f>+IF(G11&lt;&gt;"",VLOOKUP(G11,dropdown_lists!X$3:Y$32,2,FALSE),"")</f>
        <v/>
      </c>
      <c r="I11" s="205" t="str">
        <f>+IF('EMOF for data entry'!H11&lt;&gt;"",'EMOF for data entry'!H11,"")</f>
        <v/>
      </c>
      <c r="J11" s="206" t="str">
        <f>+IF(I11&lt;&gt;"",VLOOKUP(I11,methods[],2,FALSE),"")</f>
        <v/>
      </c>
      <c r="K11" s="205" t="str">
        <f>+IF('EMOF for data entry'!I11&lt;&gt;"",'EMOF for data entry'!I11,"")</f>
        <v/>
      </c>
      <c r="L11" s="205" t="str">
        <f>+IF(AND(K11&lt;&gt;"",K11&lt;&gt;"N/A",K11&lt;&gt;"Unknown"),VLOOKUP(K11,dropdown_lists!$AA$5:$AB$14,2,FALSE),"")</f>
        <v/>
      </c>
      <c r="M11" s="205" t="str">
        <f>+IF('EMOF for data entry'!J11&lt;&gt;"",'EMOF for data entry'!J11,"")</f>
        <v/>
      </c>
      <c r="N11" s="196" t="str">
        <f>+IF('EMOF for data entry'!K11&lt;&gt;"",'EMOF for data entry'!K11,"")</f>
        <v/>
      </c>
      <c r="O11" s="205" t="str">
        <f>+IF('EMOF for data entry'!L11&lt;&gt;"",'EMOF for data entry'!L11,"")</f>
        <v/>
      </c>
      <c r="P11" s="205" t="str">
        <f>+IF('EMOF for data entry'!M11&lt;&gt;"",'EMOF for data entry'!M11,"")</f>
        <v/>
      </c>
      <c r="Q11" s="205" t="str">
        <f>+IF('EMOF for data entry'!N11&lt;&gt;"",'EMOF for data entry'!N11,"")</f>
        <v/>
      </c>
      <c r="R11" s="207" t="str">
        <f>+IF('EMOF for data entry'!O11&lt;&gt;"",'EMOF for data entry'!O11,"")</f>
        <v/>
      </c>
    </row>
    <row r="12" spans="2:18" ht="30.75" customHeight="1" x14ac:dyDescent="0.35">
      <c r="B12" s="59"/>
      <c r="D12" s="59"/>
      <c r="E12" s="208" t="str">
        <f>+IF('EMOF for data entry'!E12&lt;&gt;"",'EMOF for data entry'!E12,"")</f>
        <v/>
      </c>
      <c r="F12" s="209" t="str">
        <f>+IF('EMOF for data entry'!F12&lt;&gt;"",'EMOF for data entry'!F12,"")</f>
        <v/>
      </c>
      <c r="G12" s="209" t="str">
        <f>+IF('EMOF for data entry'!G12&lt;&gt;"",'EMOF for data entry'!G12,"")</f>
        <v/>
      </c>
      <c r="H12" s="209" t="str">
        <f>+IF(G12&lt;&gt;"",VLOOKUP(G12,dropdown_lists!X$3:Y$32,2,FALSE),"")</f>
        <v/>
      </c>
      <c r="I12" s="209" t="str">
        <f>+IF('EMOF for data entry'!H12&lt;&gt;"",'EMOF for data entry'!H12,"")</f>
        <v/>
      </c>
      <c r="J12" s="209" t="str">
        <f>+IF(I12&lt;&gt;"",VLOOKUP(I12,methods[],2,FALSE),"")</f>
        <v/>
      </c>
      <c r="K12" s="209" t="str">
        <f>+IF('EMOF for data entry'!I12&lt;&gt;"",'EMOF for data entry'!I12,"")</f>
        <v/>
      </c>
      <c r="L12" s="209" t="str">
        <f>+IF(AND(K12&lt;&gt;"",K12&lt;&gt;"N/A",K12&lt;&gt;"Unknown"),VLOOKUP(K12,dropdown_lists!$AA$5:$AB$14,2,FALSE),"")</f>
        <v/>
      </c>
      <c r="M12" s="209" t="str">
        <f>+IF('EMOF for data entry'!J12&lt;&gt;"",'EMOF for data entry'!J12,"")</f>
        <v/>
      </c>
      <c r="N12" s="197" t="str">
        <f>+IF('EMOF for data entry'!K12&lt;&gt;"",'EMOF for data entry'!K12,"")</f>
        <v/>
      </c>
      <c r="O12" s="209" t="str">
        <f>+IF('EMOF for data entry'!L12&lt;&gt;"",'EMOF for data entry'!L12,"")</f>
        <v/>
      </c>
      <c r="P12" s="209" t="str">
        <f>+IF('EMOF for data entry'!M12&lt;&gt;"",'EMOF for data entry'!M12,"")</f>
        <v/>
      </c>
      <c r="Q12" s="209" t="str">
        <f>+IF('EMOF for data entry'!N12&lt;&gt;"",'EMOF for data entry'!N12,"")</f>
        <v/>
      </c>
      <c r="R12" s="210" t="str">
        <f>+IF('EMOF for data entry'!O12&lt;&gt;"",'EMOF for data entry'!O12,"")</f>
        <v/>
      </c>
    </row>
    <row r="13" spans="2:18" ht="30.75" customHeight="1" x14ac:dyDescent="0.35">
      <c r="B13" s="59"/>
      <c r="D13" s="59"/>
      <c r="E13" s="208" t="str">
        <f>+IF('EMOF for data entry'!E13&lt;&gt;"",'EMOF for data entry'!E13,"")</f>
        <v/>
      </c>
      <c r="F13" s="209" t="str">
        <f>+IF('EMOF for data entry'!F13&lt;&gt;"",'EMOF for data entry'!F13,"")</f>
        <v/>
      </c>
      <c r="G13" s="209" t="str">
        <f>+IF('EMOF for data entry'!G13&lt;&gt;"",'EMOF for data entry'!G13,"")</f>
        <v/>
      </c>
      <c r="H13" s="209" t="str">
        <f>+IF(G13&lt;&gt;"",VLOOKUP(G13,dropdown_lists!X$3:Y$32,2,FALSE),"")</f>
        <v/>
      </c>
      <c r="I13" s="209" t="str">
        <f>+IF('EMOF for data entry'!H13&lt;&gt;"",'EMOF for data entry'!H13,"")</f>
        <v/>
      </c>
      <c r="J13" s="209" t="str">
        <f>+IF(I13&lt;&gt;"",VLOOKUP(I13,methods[],2,FALSE),"")</f>
        <v/>
      </c>
      <c r="K13" s="209" t="str">
        <f>+IF('EMOF for data entry'!I13&lt;&gt;"",'EMOF for data entry'!I13,"")</f>
        <v/>
      </c>
      <c r="L13" s="209" t="str">
        <f>+IF(AND(K13&lt;&gt;"",K13&lt;&gt;"N/A",K13&lt;&gt;"Unknown"),VLOOKUP(K13,dropdown_lists!$AA$5:$AB$14,2,FALSE),"")</f>
        <v/>
      </c>
      <c r="M13" s="209" t="str">
        <f>+IF('EMOF for data entry'!J13&lt;&gt;"",'EMOF for data entry'!J13,"")</f>
        <v/>
      </c>
      <c r="N13" s="197" t="str">
        <f>+IF('EMOF for data entry'!K13&lt;&gt;"",'EMOF for data entry'!K13,"")</f>
        <v/>
      </c>
      <c r="O13" s="209" t="str">
        <f>+IF('EMOF for data entry'!L13&lt;&gt;"",'EMOF for data entry'!L13,"")</f>
        <v/>
      </c>
      <c r="P13" s="209" t="str">
        <f>+IF('EMOF for data entry'!M13&lt;&gt;"",'EMOF for data entry'!M13,"")</f>
        <v/>
      </c>
      <c r="Q13" s="209" t="str">
        <f>+IF('EMOF for data entry'!N13&lt;&gt;"",'EMOF for data entry'!N13,"")</f>
        <v/>
      </c>
      <c r="R13" s="210" t="str">
        <f>+IF('EMOF for data entry'!O13&lt;&gt;"",'EMOF for data entry'!O13,"")</f>
        <v/>
      </c>
    </row>
    <row r="14" spans="2:18" ht="30.75" customHeight="1" x14ac:dyDescent="0.35">
      <c r="B14" s="59"/>
      <c r="D14" s="59"/>
      <c r="E14" s="208" t="str">
        <f>+IF('EMOF for data entry'!E14&lt;&gt;"",'EMOF for data entry'!E14,"")</f>
        <v/>
      </c>
      <c r="F14" s="209" t="str">
        <f>+IF('EMOF for data entry'!F14&lt;&gt;"",'EMOF for data entry'!F14,"")</f>
        <v/>
      </c>
      <c r="G14" s="209" t="str">
        <f>+IF('EMOF for data entry'!G14&lt;&gt;"",'EMOF for data entry'!G14,"")</f>
        <v/>
      </c>
      <c r="H14" s="209" t="str">
        <f>+IF(G14&lt;&gt;"",VLOOKUP(G14,dropdown_lists!X$3:Y$32,2,FALSE),"")</f>
        <v/>
      </c>
      <c r="I14" s="209" t="str">
        <f>+IF('EMOF for data entry'!H14&lt;&gt;"",'EMOF for data entry'!H14,"")</f>
        <v/>
      </c>
      <c r="J14" s="209" t="str">
        <f>+IF(I14&lt;&gt;"",VLOOKUP(I14,methods[],2,FALSE),"")</f>
        <v/>
      </c>
      <c r="K14" s="209" t="str">
        <f>+IF('EMOF for data entry'!I14&lt;&gt;"",'EMOF for data entry'!I14,"")</f>
        <v/>
      </c>
      <c r="L14" s="209" t="str">
        <f>+IF(AND(K14&lt;&gt;"",K14&lt;&gt;"N/A",K14&lt;&gt;"Unknown"),VLOOKUP(K14,dropdown_lists!$AA$5:$AB$14,2,FALSE),"")</f>
        <v/>
      </c>
      <c r="M14" s="209" t="str">
        <f>+IF('EMOF for data entry'!J14&lt;&gt;"",'EMOF for data entry'!J14,"")</f>
        <v/>
      </c>
      <c r="N14" s="197" t="str">
        <f>+IF('EMOF for data entry'!K14&lt;&gt;"",'EMOF for data entry'!K14,"")</f>
        <v/>
      </c>
      <c r="O14" s="209" t="str">
        <f>+IF('EMOF for data entry'!L14&lt;&gt;"",'EMOF for data entry'!L14,"")</f>
        <v/>
      </c>
      <c r="P14" s="209" t="str">
        <f>+IF('EMOF for data entry'!M14&lt;&gt;"",'EMOF for data entry'!M14,"")</f>
        <v/>
      </c>
      <c r="Q14" s="209" t="str">
        <f>+IF('EMOF for data entry'!N14&lt;&gt;"",'EMOF for data entry'!N14,"")</f>
        <v/>
      </c>
      <c r="R14" s="210" t="str">
        <f>+IF('EMOF for data entry'!O14&lt;&gt;"",'EMOF for data entry'!O14,"")</f>
        <v/>
      </c>
    </row>
    <row r="15" spans="2:18" ht="30.75" customHeight="1" x14ac:dyDescent="0.35">
      <c r="B15" s="59"/>
      <c r="D15" s="59"/>
      <c r="E15" s="208" t="str">
        <f>+IF('EMOF for data entry'!E15&lt;&gt;"",'EMOF for data entry'!E15,"")</f>
        <v/>
      </c>
      <c r="F15" s="209" t="str">
        <f>+IF('EMOF for data entry'!F15&lt;&gt;"",'EMOF for data entry'!F15,"")</f>
        <v/>
      </c>
      <c r="G15" s="209" t="str">
        <f>+IF('EMOF for data entry'!G15&lt;&gt;"",'EMOF for data entry'!G15,"")</f>
        <v/>
      </c>
      <c r="H15" s="209" t="str">
        <f>+IF(G15&lt;&gt;"",VLOOKUP(G15,dropdown_lists!X$3:Y$32,2,FALSE),"")</f>
        <v/>
      </c>
      <c r="I15" s="209" t="str">
        <f>+IF('EMOF for data entry'!H15&lt;&gt;"",'EMOF for data entry'!H15,"")</f>
        <v/>
      </c>
      <c r="J15" s="209" t="str">
        <f>+IF(I15&lt;&gt;"",VLOOKUP(I15,methods[],2,FALSE),"")</f>
        <v/>
      </c>
      <c r="K15" s="209" t="str">
        <f>+IF('EMOF for data entry'!I15&lt;&gt;"",'EMOF for data entry'!I15,"")</f>
        <v/>
      </c>
      <c r="L15" s="209" t="str">
        <f>+IF(AND(K15&lt;&gt;"",K15&lt;&gt;"N/A",K15&lt;&gt;"Unknown"),VLOOKUP(K15,dropdown_lists!$AA$5:$AB$14,2,FALSE),"")</f>
        <v/>
      </c>
      <c r="M15" s="209" t="str">
        <f>+IF('EMOF for data entry'!J15&lt;&gt;"",'EMOF for data entry'!J15,"")</f>
        <v/>
      </c>
      <c r="N15" s="197" t="str">
        <f>+IF('EMOF for data entry'!K15&lt;&gt;"",'EMOF for data entry'!K15,"")</f>
        <v/>
      </c>
      <c r="O15" s="209" t="str">
        <f>+IF('EMOF for data entry'!L15&lt;&gt;"",'EMOF for data entry'!L15,"")</f>
        <v/>
      </c>
      <c r="P15" s="209" t="str">
        <f>+IF('EMOF for data entry'!M15&lt;&gt;"",'EMOF for data entry'!M15,"")</f>
        <v/>
      </c>
      <c r="Q15" s="209" t="str">
        <f>+IF('EMOF for data entry'!N15&lt;&gt;"",'EMOF for data entry'!N15,"")</f>
        <v/>
      </c>
      <c r="R15" s="210" t="str">
        <f>+IF('EMOF for data entry'!O15&lt;&gt;"",'EMOF for data entry'!O15,"")</f>
        <v/>
      </c>
    </row>
    <row r="16" spans="2:18" ht="30.75" customHeight="1" x14ac:dyDescent="0.35">
      <c r="B16" s="59"/>
      <c r="D16" s="59"/>
      <c r="E16" s="208" t="str">
        <f>+IF('EMOF for data entry'!E16&lt;&gt;"",'EMOF for data entry'!E16,"")</f>
        <v/>
      </c>
      <c r="F16" s="209" t="str">
        <f>+IF('EMOF for data entry'!F16&lt;&gt;"",'EMOF for data entry'!F16,"")</f>
        <v/>
      </c>
      <c r="G16" s="209" t="str">
        <f>+IF('EMOF for data entry'!G16&lt;&gt;"",'EMOF for data entry'!G16,"")</f>
        <v/>
      </c>
      <c r="H16" s="209" t="str">
        <f>+IF(G16&lt;&gt;"",VLOOKUP(G16,dropdown_lists!X$3:Y$32,2,FALSE),"")</f>
        <v/>
      </c>
      <c r="I16" s="209" t="str">
        <f>+IF('EMOF for data entry'!H16&lt;&gt;"",'EMOF for data entry'!H16,"")</f>
        <v/>
      </c>
      <c r="J16" s="209" t="str">
        <f>+IF(I16&lt;&gt;"",VLOOKUP(I16,methods[],2,FALSE),"")</f>
        <v/>
      </c>
      <c r="K16" s="209" t="str">
        <f>+IF('EMOF for data entry'!I16&lt;&gt;"",'EMOF for data entry'!I16,"")</f>
        <v/>
      </c>
      <c r="L16" s="209" t="str">
        <f>+IF(AND(K16&lt;&gt;"",K16&lt;&gt;"N/A",K16&lt;&gt;"Unknown"),VLOOKUP(K16,dropdown_lists!$AA$5:$AB$14,2,FALSE),"")</f>
        <v/>
      </c>
      <c r="M16" s="209" t="str">
        <f>+IF('EMOF for data entry'!J16&lt;&gt;"",'EMOF for data entry'!J16,"")</f>
        <v/>
      </c>
      <c r="N16" s="197" t="str">
        <f>+IF('EMOF for data entry'!K16&lt;&gt;"",'EMOF for data entry'!K16,"")</f>
        <v/>
      </c>
      <c r="O16" s="209" t="str">
        <f>+IF('EMOF for data entry'!L16&lt;&gt;"",'EMOF for data entry'!L16,"")</f>
        <v/>
      </c>
      <c r="P16" s="209" t="str">
        <f>+IF('EMOF for data entry'!M16&lt;&gt;"",'EMOF for data entry'!M16,"")</f>
        <v/>
      </c>
      <c r="Q16" s="209" t="str">
        <f>+IF('EMOF for data entry'!N16&lt;&gt;"",'EMOF for data entry'!N16,"")</f>
        <v/>
      </c>
      <c r="R16" s="210" t="str">
        <f>+IF('EMOF for data entry'!O16&lt;&gt;"",'EMOF for data entry'!O16,"")</f>
        <v/>
      </c>
    </row>
    <row r="17" spans="5:18" ht="30.75" customHeight="1" x14ac:dyDescent="0.35">
      <c r="E17" s="208" t="str">
        <f>+IF('EMOF for data entry'!E17&lt;&gt;"",'EMOF for data entry'!E17,"")</f>
        <v/>
      </c>
      <c r="F17" s="209" t="str">
        <f>+IF('EMOF for data entry'!F17&lt;&gt;"",'EMOF for data entry'!F17,"")</f>
        <v/>
      </c>
      <c r="G17" s="209" t="str">
        <f>+IF('EMOF for data entry'!G17&lt;&gt;"",'EMOF for data entry'!G17,"")</f>
        <v/>
      </c>
      <c r="H17" s="209" t="str">
        <f>+IF(G17&lt;&gt;"",VLOOKUP(G17,dropdown_lists!X$3:Y$32,2,FALSE),"")</f>
        <v/>
      </c>
      <c r="I17" s="209" t="str">
        <f>+IF('EMOF for data entry'!H17&lt;&gt;"",'EMOF for data entry'!H17,"")</f>
        <v/>
      </c>
      <c r="J17" s="209" t="str">
        <f>+IF(I17&lt;&gt;"",VLOOKUP(I17,methods[],2,FALSE),"")</f>
        <v/>
      </c>
      <c r="K17" s="209" t="str">
        <f>+IF('EMOF for data entry'!I17&lt;&gt;"",'EMOF for data entry'!I17,"")</f>
        <v/>
      </c>
      <c r="L17" s="209" t="str">
        <f>+IF(AND(K17&lt;&gt;"",K17&lt;&gt;"N/A",K17&lt;&gt;"Unknown"),VLOOKUP(K17,dropdown_lists!$AA$5:$AB$14,2,FALSE),"")</f>
        <v/>
      </c>
      <c r="M17" s="209" t="str">
        <f>+IF('EMOF for data entry'!J17&lt;&gt;"",'EMOF for data entry'!J17,"")</f>
        <v/>
      </c>
      <c r="N17" s="197" t="str">
        <f>+IF('EMOF for data entry'!K17&lt;&gt;"",'EMOF for data entry'!K17,"")</f>
        <v/>
      </c>
      <c r="O17" s="209" t="str">
        <f>+IF('EMOF for data entry'!L17&lt;&gt;"",'EMOF for data entry'!L17,"")</f>
        <v/>
      </c>
      <c r="P17" s="209" t="str">
        <f>+IF('EMOF for data entry'!M17&lt;&gt;"",'EMOF for data entry'!M17,"")</f>
        <v/>
      </c>
      <c r="Q17" s="209" t="str">
        <f>+IF('EMOF for data entry'!N17&lt;&gt;"",'EMOF for data entry'!N17,"")</f>
        <v/>
      </c>
      <c r="R17" s="210" t="str">
        <f>+IF('EMOF for data entry'!O17&lt;&gt;"",'EMOF for data entry'!O17,"")</f>
        <v/>
      </c>
    </row>
    <row r="18" spans="5:18" ht="30.75" customHeight="1" x14ac:dyDescent="0.35">
      <c r="E18" s="208" t="str">
        <f>+IF('EMOF for data entry'!E18&lt;&gt;"",'EMOF for data entry'!E18,"")</f>
        <v/>
      </c>
      <c r="F18" s="209" t="str">
        <f>+IF('EMOF for data entry'!F18&lt;&gt;"",'EMOF for data entry'!F18,"")</f>
        <v/>
      </c>
      <c r="G18" s="209" t="str">
        <f>+IF('EMOF for data entry'!G18&lt;&gt;"",'EMOF for data entry'!G18,"")</f>
        <v/>
      </c>
      <c r="H18" s="209" t="str">
        <f>+IF(G18&lt;&gt;"",VLOOKUP(G18,dropdown_lists!X$3:Y$32,2,FALSE),"")</f>
        <v/>
      </c>
      <c r="I18" s="209" t="str">
        <f>+IF('EMOF for data entry'!H18&lt;&gt;"",'EMOF for data entry'!H18,"")</f>
        <v/>
      </c>
      <c r="J18" s="209" t="str">
        <f>+IF(I18&lt;&gt;"",VLOOKUP(I18,methods[],2,FALSE),"")</f>
        <v/>
      </c>
      <c r="K18" s="209" t="str">
        <f>+IF('EMOF for data entry'!I18&lt;&gt;"",'EMOF for data entry'!I18,"")</f>
        <v/>
      </c>
      <c r="L18" s="209" t="str">
        <f>+IF(AND(K18&lt;&gt;"",K18&lt;&gt;"N/A",K18&lt;&gt;"Unknown"),VLOOKUP(K18,dropdown_lists!$AA$5:$AB$14,2,FALSE),"")</f>
        <v/>
      </c>
      <c r="M18" s="209" t="str">
        <f>+IF('EMOF for data entry'!J18&lt;&gt;"",'EMOF for data entry'!J18,"")</f>
        <v/>
      </c>
      <c r="N18" s="197" t="str">
        <f>+IF('EMOF for data entry'!K18&lt;&gt;"",'EMOF for data entry'!K18,"")</f>
        <v/>
      </c>
      <c r="O18" s="209" t="str">
        <f>+IF('EMOF for data entry'!L18&lt;&gt;"",'EMOF for data entry'!L18,"")</f>
        <v/>
      </c>
      <c r="P18" s="209" t="str">
        <f>+IF('EMOF for data entry'!M18&lt;&gt;"",'EMOF for data entry'!M18,"")</f>
        <v/>
      </c>
      <c r="Q18" s="209" t="str">
        <f>+IF('EMOF for data entry'!N18&lt;&gt;"",'EMOF for data entry'!N18,"")</f>
        <v/>
      </c>
      <c r="R18" s="210" t="str">
        <f>+IF('EMOF for data entry'!O18&lt;&gt;"",'EMOF for data entry'!O18,"")</f>
        <v/>
      </c>
    </row>
    <row r="19" spans="5:18" ht="30.75" customHeight="1" x14ac:dyDescent="0.35">
      <c r="E19" s="208" t="str">
        <f>+IF('EMOF for data entry'!E19&lt;&gt;"",'EMOF for data entry'!E19,"")</f>
        <v/>
      </c>
      <c r="F19" s="209" t="str">
        <f>+IF('EMOF for data entry'!F19&lt;&gt;"",'EMOF for data entry'!F19,"")</f>
        <v/>
      </c>
      <c r="G19" s="209" t="str">
        <f>+IF('EMOF for data entry'!G19&lt;&gt;"",'EMOF for data entry'!G19,"")</f>
        <v/>
      </c>
      <c r="H19" s="209" t="str">
        <f>+IF(G19&lt;&gt;"",VLOOKUP(G19,dropdown_lists!X$3:Y$32,2,FALSE),"")</f>
        <v/>
      </c>
      <c r="I19" s="209" t="str">
        <f>+IF('EMOF for data entry'!H19&lt;&gt;"",'EMOF for data entry'!H19,"")</f>
        <v/>
      </c>
      <c r="J19" s="209" t="str">
        <f>+IF(I19&lt;&gt;"",VLOOKUP(I19,methods[],2,FALSE),"")</f>
        <v/>
      </c>
      <c r="K19" s="209" t="str">
        <f>+IF('EMOF for data entry'!I19&lt;&gt;"",'EMOF for data entry'!I19,"")</f>
        <v/>
      </c>
      <c r="L19" s="209" t="str">
        <f>+IF(AND(K19&lt;&gt;"",K19&lt;&gt;"N/A",K19&lt;&gt;"Unknown"),VLOOKUP(K19,dropdown_lists!$AA$5:$AB$14,2,FALSE),"")</f>
        <v/>
      </c>
      <c r="M19" s="209" t="str">
        <f>+IF('EMOF for data entry'!J19&lt;&gt;"",'EMOF for data entry'!J19,"")</f>
        <v/>
      </c>
      <c r="N19" s="197" t="str">
        <f>+IF('EMOF for data entry'!K19&lt;&gt;"",'EMOF for data entry'!K19,"")</f>
        <v/>
      </c>
      <c r="O19" s="209" t="str">
        <f>+IF('EMOF for data entry'!L19&lt;&gt;"",'EMOF for data entry'!L19,"")</f>
        <v/>
      </c>
      <c r="P19" s="209" t="str">
        <f>+IF('EMOF for data entry'!M19&lt;&gt;"",'EMOF for data entry'!M19,"")</f>
        <v/>
      </c>
      <c r="Q19" s="209" t="str">
        <f>+IF('EMOF for data entry'!N19&lt;&gt;"",'EMOF for data entry'!N19,"")</f>
        <v/>
      </c>
      <c r="R19" s="210" t="str">
        <f>+IF('EMOF for data entry'!O19&lt;&gt;"",'EMOF for data entry'!O19,"")</f>
        <v/>
      </c>
    </row>
    <row r="20" spans="5:18" ht="30.75" customHeight="1" x14ac:dyDescent="0.35">
      <c r="E20" s="208" t="str">
        <f>+IF('EMOF for data entry'!E20&lt;&gt;"",'EMOF for data entry'!E20,"")</f>
        <v/>
      </c>
      <c r="F20" s="209" t="str">
        <f>+IF('EMOF for data entry'!F20&lt;&gt;"",'EMOF for data entry'!F20,"")</f>
        <v/>
      </c>
      <c r="G20" s="209" t="str">
        <f>+IF('EMOF for data entry'!G20&lt;&gt;"",'EMOF for data entry'!G20,"")</f>
        <v/>
      </c>
      <c r="H20" s="209" t="str">
        <f>+IF(G20&lt;&gt;"",VLOOKUP(G20,dropdown_lists!X$3:Y$32,2,FALSE),"")</f>
        <v/>
      </c>
      <c r="I20" s="209" t="str">
        <f>+IF('EMOF for data entry'!H20&lt;&gt;"",'EMOF for data entry'!H20,"")</f>
        <v/>
      </c>
      <c r="J20" s="209" t="str">
        <f>+IF(I20&lt;&gt;"",VLOOKUP(I20,methods[],2,FALSE),"")</f>
        <v/>
      </c>
      <c r="K20" s="209" t="str">
        <f>+IF('EMOF for data entry'!I20&lt;&gt;"",'EMOF for data entry'!I20,"")</f>
        <v/>
      </c>
      <c r="L20" s="209" t="str">
        <f>+IF(AND(K20&lt;&gt;"",K20&lt;&gt;"N/A",K20&lt;&gt;"Unknown"),VLOOKUP(K20,dropdown_lists!$AA$5:$AB$14,2,FALSE),"")</f>
        <v/>
      </c>
      <c r="M20" s="209" t="str">
        <f>+IF('EMOF for data entry'!J20&lt;&gt;"",'EMOF for data entry'!J20,"")</f>
        <v/>
      </c>
      <c r="N20" s="197" t="str">
        <f>+IF('EMOF for data entry'!K20&lt;&gt;"",'EMOF for data entry'!K20,"")</f>
        <v/>
      </c>
      <c r="O20" s="209" t="str">
        <f>+IF('EMOF for data entry'!L20&lt;&gt;"",'EMOF for data entry'!L20,"")</f>
        <v/>
      </c>
      <c r="P20" s="209" t="str">
        <f>+IF('EMOF for data entry'!M20&lt;&gt;"",'EMOF for data entry'!M20,"")</f>
        <v/>
      </c>
      <c r="Q20" s="209" t="str">
        <f>+IF('EMOF for data entry'!N20&lt;&gt;"",'EMOF for data entry'!N20,"")</f>
        <v/>
      </c>
      <c r="R20" s="210" t="str">
        <f>+IF('EMOF for data entry'!O20&lt;&gt;"",'EMOF for data entry'!O20,"")</f>
        <v/>
      </c>
    </row>
    <row r="21" spans="5:18" ht="30.75" customHeight="1" x14ac:dyDescent="0.35">
      <c r="E21" s="208" t="str">
        <f>+IF('EMOF for data entry'!E21&lt;&gt;"",'EMOF for data entry'!E21,"")</f>
        <v/>
      </c>
      <c r="F21" s="209" t="str">
        <f>+IF('EMOF for data entry'!F21&lt;&gt;"",'EMOF for data entry'!F21,"")</f>
        <v/>
      </c>
      <c r="G21" s="209" t="str">
        <f>+IF('EMOF for data entry'!G21&lt;&gt;"",'EMOF for data entry'!G21,"")</f>
        <v/>
      </c>
      <c r="H21" s="209" t="str">
        <f>+IF(G21&lt;&gt;"",VLOOKUP(G21,dropdown_lists!X$3:Y$32,2,FALSE),"")</f>
        <v/>
      </c>
      <c r="I21" s="209" t="str">
        <f>+IF('EMOF for data entry'!H21&lt;&gt;"",'EMOF for data entry'!H21,"")</f>
        <v/>
      </c>
      <c r="J21" s="209" t="str">
        <f>+IF(I21&lt;&gt;"",VLOOKUP(I21,methods[],2,FALSE),"")</f>
        <v/>
      </c>
      <c r="K21" s="209" t="str">
        <f>+IF('EMOF for data entry'!I21&lt;&gt;"",'EMOF for data entry'!I21,"")</f>
        <v/>
      </c>
      <c r="L21" s="209" t="str">
        <f>+IF(AND(K21&lt;&gt;"",K21&lt;&gt;"N/A",K21&lt;&gt;"Unknown"),VLOOKUP(K21,dropdown_lists!$AA$5:$AB$14,2,FALSE),"")</f>
        <v/>
      </c>
      <c r="M21" s="209" t="str">
        <f>+IF('EMOF for data entry'!J21&lt;&gt;"",'EMOF for data entry'!J21,"")</f>
        <v/>
      </c>
      <c r="N21" s="197" t="str">
        <f>+IF('EMOF for data entry'!K21&lt;&gt;"",'EMOF for data entry'!K21,"")</f>
        <v/>
      </c>
      <c r="O21" s="209" t="str">
        <f>+IF('EMOF for data entry'!L21&lt;&gt;"",'EMOF for data entry'!L21,"")</f>
        <v/>
      </c>
      <c r="P21" s="209" t="str">
        <f>+IF('EMOF for data entry'!M21&lt;&gt;"",'EMOF for data entry'!M21,"")</f>
        <v/>
      </c>
      <c r="Q21" s="209" t="str">
        <f>+IF('EMOF for data entry'!N21&lt;&gt;"",'EMOF for data entry'!N21,"")</f>
        <v/>
      </c>
      <c r="R21" s="210" t="str">
        <f>+IF('EMOF for data entry'!O21&lt;&gt;"",'EMOF for data entry'!O21,"")</f>
        <v/>
      </c>
    </row>
    <row r="22" spans="5:18" ht="30.75" customHeight="1" x14ac:dyDescent="0.35">
      <c r="E22" s="208" t="str">
        <f>+IF('EMOF for data entry'!E22&lt;&gt;"",'EMOF for data entry'!E22,"")</f>
        <v/>
      </c>
      <c r="F22" s="209" t="str">
        <f>+IF('EMOF for data entry'!F22&lt;&gt;"",'EMOF for data entry'!F22,"")</f>
        <v/>
      </c>
      <c r="G22" s="209" t="str">
        <f>+IF('EMOF for data entry'!G22&lt;&gt;"",'EMOF for data entry'!G22,"")</f>
        <v/>
      </c>
      <c r="H22" s="209" t="str">
        <f>+IF(G22&lt;&gt;"",VLOOKUP(G22,dropdown_lists!X$3:Y$32,2,FALSE),"")</f>
        <v/>
      </c>
      <c r="I22" s="209" t="str">
        <f>+IF('EMOF for data entry'!H22&lt;&gt;"",'EMOF for data entry'!H22,"")</f>
        <v/>
      </c>
      <c r="J22" s="209" t="str">
        <f>+IF(I22&lt;&gt;"",VLOOKUP(I22,methods[],2,FALSE),"")</f>
        <v/>
      </c>
      <c r="K22" s="209" t="str">
        <f>+IF('EMOF for data entry'!I22&lt;&gt;"",'EMOF for data entry'!I22,"")</f>
        <v/>
      </c>
      <c r="L22" s="209" t="str">
        <f>+IF(AND(K22&lt;&gt;"",K22&lt;&gt;"N/A",K22&lt;&gt;"Unknown"),VLOOKUP(K22,dropdown_lists!$AA$5:$AB$14,2,FALSE),"")</f>
        <v/>
      </c>
      <c r="M22" s="209" t="str">
        <f>+IF('EMOF for data entry'!J22&lt;&gt;"",'EMOF for data entry'!J22,"")</f>
        <v/>
      </c>
      <c r="N22" s="197" t="str">
        <f>+IF('EMOF for data entry'!K22&lt;&gt;"",'EMOF for data entry'!K22,"")</f>
        <v/>
      </c>
      <c r="O22" s="209" t="str">
        <f>+IF('EMOF for data entry'!L22&lt;&gt;"",'EMOF for data entry'!L22,"")</f>
        <v/>
      </c>
      <c r="P22" s="209" t="str">
        <f>+IF('EMOF for data entry'!M22&lt;&gt;"",'EMOF for data entry'!M22,"")</f>
        <v/>
      </c>
      <c r="Q22" s="209" t="str">
        <f>+IF('EMOF for data entry'!N22&lt;&gt;"",'EMOF for data entry'!N22,"")</f>
        <v/>
      </c>
      <c r="R22" s="210" t="str">
        <f>+IF('EMOF for data entry'!O22&lt;&gt;"",'EMOF for data entry'!O22,"")</f>
        <v/>
      </c>
    </row>
    <row r="23" spans="5:18" ht="30.75" customHeight="1" x14ac:dyDescent="0.35">
      <c r="E23" s="208" t="str">
        <f>+IF('EMOF for data entry'!E23&lt;&gt;"",'EMOF for data entry'!E23,"")</f>
        <v/>
      </c>
      <c r="F23" s="209" t="str">
        <f>+IF('EMOF for data entry'!F23&lt;&gt;"",'EMOF for data entry'!F23,"")</f>
        <v/>
      </c>
      <c r="G23" s="209" t="str">
        <f>+IF('EMOF for data entry'!G23&lt;&gt;"",'EMOF for data entry'!G23,"")</f>
        <v/>
      </c>
      <c r="H23" s="209" t="str">
        <f>+IF(G23&lt;&gt;"",VLOOKUP(G23,dropdown_lists!X$3:Y$32,2,FALSE),"")</f>
        <v/>
      </c>
      <c r="I23" s="209" t="str">
        <f>+IF('EMOF for data entry'!H23&lt;&gt;"",'EMOF for data entry'!H23,"")</f>
        <v/>
      </c>
      <c r="J23" s="209" t="str">
        <f>+IF(I23&lt;&gt;"",VLOOKUP(I23,methods[],2,FALSE),"")</f>
        <v/>
      </c>
      <c r="K23" s="209" t="str">
        <f>+IF('EMOF for data entry'!I23&lt;&gt;"",'EMOF for data entry'!I23,"")</f>
        <v/>
      </c>
      <c r="L23" s="209" t="str">
        <f>+IF(AND(K23&lt;&gt;"",K23&lt;&gt;"N/A",K23&lt;&gt;"Unknown"),VLOOKUP(K23,dropdown_lists!$AA$5:$AB$14,2,FALSE),"")</f>
        <v/>
      </c>
      <c r="M23" s="209" t="str">
        <f>+IF('EMOF for data entry'!J23&lt;&gt;"",'EMOF for data entry'!J23,"")</f>
        <v/>
      </c>
      <c r="N23" s="197" t="str">
        <f>+IF('EMOF for data entry'!K23&lt;&gt;"",'EMOF for data entry'!K23,"")</f>
        <v/>
      </c>
      <c r="O23" s="209" t="str">
        <f>+IF('EMOF for data entry'!L23&lt;&gt;"",'EMOF for data entry'!L23,"")</f>
        <v/>
      </c>
      <c r="P23" s="209" t="str">
        <f>+IF('EMOF for data entry'!M23&lt;&gt;"",'EMOF for data entry'!M23,"")</f>
        <v/>
      </c>
      <c r="Q23" s="209" t="str">
        <f>+IF('EMOF for data entry'!N23&lt;&gt;"",'EMOF for data entry'!N23,"")</f>
        <v/>
      </c>
      <c r="R23" s="210" t="str">
        <f>+IF('EMOF for data entry'!O23&lt;&gt;"",'EMOF for data entry'!O23,"")</f>
        <v/>
      </c>
    </row>
    <row r="24" spans="5:18" ht="30.75" customHeight="1" x14ac:dyDescent="0.35">
      <c r="E24" s="208" t="str">
        <f>+IF('EMOF for data entry'!E24&lt;&gt;"",'EMOF for data entry'!E24,"")</f>
        <v/>
      </c>
      <c r="F24" s="209" t="str">
        <f>+IF('EMOF for data entry'!F24&lt;&gt;"",'EMOF for data entry'!F24,"")</f>
        <v/>
      </c>
      <c r="G24" s="209" t="str">
        <f>+IF('EMOF for data entry'!G24&lt;&gt;"",'EMOF for data entry'!G24,"")</f>
        <v/>
      </c>
      <c r="H24" s="209" t="str">
        <f>+IF(G24&lt;&gt;"",VLOOKUP(G24,dropdown_lists!X$3:Y$32,2,FALSE),"")</f>
        <v/>
      </c>
      <c r="I24" s="209" t="str">
        <f>+IF('EMOF for data entry'!H24&lt;&gt;"",'EMOF for data entry'!H24,"")</f>
        <v/>
      </c>
      <c r="J24" s="209" t="str">
        <f>+IF(I24&lt;&gt;"",VLOOKUP(I24,methods[],2,FALSE),"")</f>
        <v/>
      </c>
      <c r="K24" s="209" t="str">
        <f>+IF('EMOF for data entry'!I24&lt;&gt;"",'EMOF for data entry'!I24,"")</f>
        <v/>
      </c>
      <c r="L24" s="209" t="str">
        <f>+IF(AND(K24&lt;&gt;"",K24&lt;&gt;"N/A",K24&lt;&gt;"Unknown"),VLOOKUP(K24,dropdown_lists!$AA$5:$AB$14,2,FALSE),"")</f>
        <v/>
      </c>
      <c r="M24" s="209" t="str">
        <f>+IF('EMOF for data entry'!J24&lt;&gt;"",'EMOF for data entry'!J24,"")</f>
        <v/>
      </c>
      <c r="N24" s="197" t="str">
        <f>+IF('EMOF for data entry'!K24&lt;&gt;"",'EMOF for data entry'!K24,"")</f>
        <v/>
      </c>
      <c r="O24" s="209" t="str">
        <f>+IF('EMOF for data entry'!L24&lt;&gt;"",'EMOF for data entry'!L24,"")</f>
        <v/>
      </c>
      <c r="P24" s="209" t="str">
        <f>+IF('EMOF for data entry'!M24&lt;&gt;"",'EMOF for data entry'!M24,"")</f>
        <v/>
      </c>
      <c r="Q24" s="209" t="str">
        <f>+IF('EMOF for data entry'!N24&lt;&gt;"",'EMOF for data entry'!N24,"")</f>
        <v/>
      </c>
      <c r="R24" s="210" t="str">
        <f>+IF('EMOF for data entry'!O24&lt;&gt;"",'EMOF for data entry'!O24,"")</f>
        <v/>
      </c>
    </row>
    <row r="25" spans="5:18" ht="30.75" customHeight="1" x14ac:dyDescent="0.35">
      <c r="E25" s="208" t="str">
        <f>+IF('EMOF for data entry'!E25&lt;&gt;"",'EMOF for data entry'!E25,"")</f>
        <v/>
      </c>
      <c r="F25" s="209" t="str">
        <f>+IF('EMOF for data entry'!F25&lt;&gt;"",'EMOF for data entry'!F25,"")</f>
        <v/>
      </c>
      <c r="G25" s="209" t="str">
        <f>+IF('EMOF for data entry'!G25&lt;&gt;"",'EMOF for data entry'!G25,"")</f>
        <v/>
      </c>
      <c r="H25" s="209" t="str">
        <f>+IF(G25&lt;&gt;"",VLOOKUP(G25,dropdown_lists!X$3:Y$32,2,FALSE),"")</f>
        <v/>
      </c>
      <c r="I25" s="209" t="str">
        <f>+IF('EMOF for data entry'!H25&lt;&gt;"",'EMOF for data entry'!H25,"")</f>
        <v/>
      </c>
      <c r="J25" s="209" t="str">
        <f>+IF(I25&lt;&gt;"",VLOOKUP(I25,methods[],2,FALSE),"")</f>
        <v/>
      </c>
      <c r="K25" s="209" t="str">
        <f>+IF('EMOF for data entry'!I25&lt;&gt;"",'EMOF for data entry'!I25,"")</f>
        <v/>
      </c>
      <c r="L25" s="209" t="str">
        <f>+IF(AND(K25&lt;&gt;"",K25&lt;&gt;"N/A",K25&lt;&gt;"Unknown"),VLOOKUP(K25,dropdown_lists!$AA$5:$AB$14,2,FALSE),"")</f>
        <v/>
      </c>
      <c r="M25" s="209" t="str">
        <f>+IF('EMOF for data entry'!J25&lt;&gt;"",'EMOF for data entry'!J25,"")</f>
        <v/>
      </c>
      <c r="N25" s="197" t="str">
        <f>+IF('EMOF for data entry'!K25&lt;&gt;"",'EMOF for data entry'!K25,"")</f>
        <v/>
      </c>
      <c r="O25" s="209" t="str">
        <f>+IF('EMOF for data entry'!L25&lt;&gt;"",'EMOF for data entry'!L25,"")</f>
        <v/>
      </c>
      <c r="P25" s="209" t="str">
        <f>+IF('EMOF for data entry'!M25&lt;&gt;"",'EMOF for data entry'!M25,"")</f>
        <v/>
      </c>
      <c r="Q25" s="209" t="str">
        <f>+IF('EMOF for data entry'!N25&lt;&gt;"",'EMOF for data entry'!N25,"")</f>
        <v/>
      </c>
      <c r="R25" s="210" t="str">
        <f>+IF('EMOF for data entry'!O25&lt;&gt;"",'EMOF for data entry'!O25,"")</f>
        <v/>
      </c>
    </row>
    <row r="26" spans="5:18" ht="30.75" customHeight="1" x14ac:dyDescent="0.35">
      <c r="E26" s="208" t="str">
        <f>+IF('EMOF for data entry'!E26&lt;&gt;"",'EMOF for data entry'!E26,"")</f>
        <v/>
      </c>
      <c r="F26" s="209" t="str">
        <f>+IF('EMOF for data entry'!F26&lt;&gt;"",'EMOF for data entry'!F26,"")</f>
        <v/>
      </c>
      <c r="G26" s="209" t="str">
        <f>+IF('EMOF for data entry'!G26&lt;&gt;"",'EMOF for data entry'!G26,"")</f>
        <v/>
      </c>
      <c r="H26" s="209" t="str">
        <f>+IF(G26&lt;&gt;"",VLOOKUP(G26,dropdown_lists!X$3:Y$32,2,FALSE),"")</f>
        <v/>
      </c>
      <c r="I26" s="209" t="str">
        <f>+IF('EMOF for data entry'!H26&lt;&gt;"",'EMOF for data entry'!H26,"")</f>
        <v/>
      </c>
      <c r="J26" s="209" t="str">
        <f>+IF(I26&lt;&gt;"",VLOOKUP(I26,methods[],2,FALSE),"")</f>
        <v/>
      </c>
      <c r="K26" s="209" t="str">
        <f>+IF('EMOF for data entry'!I26&lt;&gt;"",'EMOF for data entry'!I26,"")</f>
        <v/>
      </c>
      <c r="L26" s="209" t="str">
        <f>+IF(AND(K26&lt;&gt;"",K26&lt;&gt;"N/A",K26&lt;&gt;"Unknown"),VLOOKUP(K26,dropdown_lists!$AA$5:$AB$14,2,FALSE),"")</f>
        <v/>
      </c>
      <c r="M26" s="209" t="str">
        <f>+IF('EMOF for data entry'!J26&lt;&gt;"",'EMOF for data entry'!J26,"")</f>
        <v/>
      </c>
      <c r="N26" s="197" t="str">
        <f>+IF('EMOF for data entry'!K26&lt;&gt;"",'EMOF for data entry'!K26,"")</f>
        <v/>
      </c>
      <c r="O26" s="209" t="str">
        <f>+IF('EMOF for data entry'!L26&lt;&gt;"",'EMOF for data entry'!L26,"")</f>
        <v/>
      </c>
      <c r="P26" s="209" t="str">
        <f>+IF('EMOF for data entry'!M26&lt;&gt;"",'EMOF for data entry'!M26,"")</f>
        <v/>
      </c>
      <c r="Q26" s="209" t="str">
        <f>+IF('EMOF for data entry'!N26&lt;&gt;"",'EMOF for data entry'!N26,"")</f>
        <v/>
      </c>
      <c r="R26" s="210" t="str">
        <f>+IF('EMOF for data entry'!O26&lt;&gt;"",'EMOF for data entry'!O26,"")</f>
        <v/>
      </c>
    </row>
    <row r="27" spans="5:18" ht="30.75" customHeight="1" x14ac:dyDescent="0.35">
      <c r="E27" s="208" t="str">
        <f>+IF('EMOF for data entry'!E27&lt;&gt;"",'EMOF for data entry'!E27,"")</f>
        <v/>
      </c>
      <c r="F27" s="209" t="str">
        <f>+IF('EMOF for data entry'!F27&lt;&gt;"",'EMOF for data entry'!F27,"")</f>
        <v/>
      </c>
      <c r="G27" s="209" t="str">
        <f>+IF('EMOF for data entry'!G27&lt;&gt;"",'EMOF for data entry'!G27,"")</f>
        <v/>
      </c>
      <c r="H27" s="209" t="str">
        <f>+IF(G27&lt;&gt;"",VLOOKUP(G27,dropdown_lists!X$3:Y$32,2,FALSE),"")</f>
        <v/>
      </c>
      <c r="I27" s="209" t="str">
        <f>+IF('EMOF for data entry'!H27&lt;&gt;"",'EMOF for data entry'!H27,"")</f>
        <v/>
      </c>
      <c r="J27" s="209" t="str">
        <f>+IF(I27&lt;&gt;"",VLOOKUP(I27,methods[],2,FALSE),"")</f>
        <v/>
      </c>
      <c r="K27" s="209" t="str">
        <f>+IF('EMOF for data entry'!I27&lt;&gt;"",'EMOF for data entry'!I27,"")</f>
        <v/>
      </c>
      <c r="L27" s="209" t="str">
        <f>+IF(AND(K27&lt;&gt;"",K27&lt;&gt;"N/A",K27&lt;&gt;"Unknown"),VLOOKUP(K27,dropdown_lists!$AA$5:$AB$14,2,FALSE),"")</f>
        <v/>
      </c>
      <c r="M27" s="209" t="str">
        <f>+IF('EMOF for data entry'!J27&lt;&gt;"",'EMOF for data entry'!J27,"")</f>
        <v/>
      </c>
      <c r="N27" s="197" t="str">
        <f>+IF('EMOF for data entry'!K27&lt;&gt;"",'EMOF for data entry'!K27,"")</f>
        <v/>
      </c>
      <c r="O27" s="209" t="str">
        <f>+IF('EMOF for data entry'!L27&lt;&gt;"",'EMOF for data entry'!L27,"")</f>
        <v/>
      </c>
      <c r="P27" s="209" t="str">
        <f>+IF('EMOF for data entry'!M27&lt;&gt;"",'EMOF for data entry'!M27,"")</f>
        <v/>
      </c>
      <c r="Q27" s="209" t="str">
        <f>+IF('EMOF for data entry'!N27&lt;&gt;"",'EMOF for data entry'!N27,"")</f>
        <v/>
      </c>
      <c r="R27" s="210" t="str">
        <f>+IF('EMOF for data entry'!O27&lt;&gt;"",'EMOF for data entry'!O27,"")</f>
        <v/>
      </c>
    </row>
    <row r="28" spans="5:18" ht="30.75" customHeight="1" x14ac:dyDescent="0.35">
      <c r="E28" s="208" t="str">
        <f>+IF('EMOF for data entry'!E28&lt;&gt;"",'EMOF for data entry'!E28,"")</f>
        <v/>
      </c>
      <c r="F28" s="209" t="str">
        <f>+IF('EMOF for data entry'!F28&lt;&gt;"",'EMOF for data entry'!F28,"")</f>
        <v/>
      </c>
      <c r="G28" s="209" t="str">
        <f>+IF('EMOF for data entry'!G28&lt;&gt;"",'EMOF for data entry'!G28,"")</f>
        <v/>
      </c>
      <c r="H28" s="209" t="str">
        <f>+IF(G28&lt;&gt;"",VLOOKUP(G28,dropdown_lists!X$3:Y$32,2,FALSE),"")</f>
        <v/>
      </c>
      <c r="I28" s="209" t="str">
        <f>+IF('EMOF for data entry'!H28&lt;&gt;"",'EMOF for data entry'!H28,"")</f>
        <v/>
      </c>
      <c r="J28" s="209" t="str">
        <f>+IF(I28&lt;&gt;"",VLOOKUP(I28,methods[],2,FALSE),"")</f>
        <v/>
      </c>
      <c r="K28" s="209" t="str">
        <f>+IF('EMOF for data entry'!I28&lt;&gt;"",'EMOF for data entry'!I28,"")</f>
        <v/>
      </c>
      <c r="L28" s="209" t="str">
        <f>+IF(AND(K28&lt;&gt;"",K28&lt;&gt;"N/A",K28&lt;&gt;"Unknown"),VLOOKUP(K28,dropdown_lists!$AA$5:$AB$14,2,FALSE),"")</f>
        <v/>
      </c>
      <c r="M28" s="209" t="str">
        <f>+IF('EMOF for data entry'!J28&lt;&gt;"",'EMOF for data entry'!J28,"")</f>
        <v/>
      </c>
      <c r="N28" s="197" t="str">
        <f>+IF('EMOF for data entry'!K28&lt;&gt;"",'EMOF for data entry'!K28,"")</f>
        <v/>
      </c>
      <c r="O28" s="209" t="str">
        <f>+IF('EMOF for data entry'!L28&lt;&gt;"",'EMOF for data entry'!L28,"")</f>
        <v/>
      </c>
      <c r="P28" s="209" t="str">
        <f>+IF('EMOF for data entry'!M28&lt;&gt;"",'EMOF for data entry'!M28,"")</f>
        <v/>
      </c>
      <c r="Q28" s="209" t="str">
        <f>+IF('EMOF for data entry'!N28&lt;&gt;"",'EMOF for data entry'!N28,"")</f>
        <v/>
      </c>
      <c r="R28" s="210" t="str">
        <f>+IF('EMOF for data entry'!O28&lt;&gt;"",'EMOF for data entry'!O28,"")</f>
        <v/>
      </c>
    </row>
    <row r="29" spans="5:18" ht="30.75" customHeight="1" x14ac:dyDescent="0.35">
      <c r="E29" s="208" t="str">
        <f>+IF('EMOF for data entry'!E29&lt;&gt;"",'EMOF for data entry'!E29,"")</f>
        <v/>
      </c>
      <c r="F29" s="209" t="str">
        <f>+IF('EMOF for data entry'!F29&lt;&gt;"",'EMOF for data entry'!F29,"")</f>
        <v/>
      </c>
      <c r="G29" s="209" t="str">
        <f>+IF('EMOF for data entry'!G29&lt;&gt;"",'EMOF for data entry'!G29,"")</f>
        <v/>
      </c>
      <c r="H29" s="209" t="str">
        <f>+IF(G29&lt;&gt;"",VLOOKUP(G29,dropdown_lists!X$3:Y$32,2,FALSE),"")</f>
        <v/>
      </c>
      <c r="I29" s="209" t="str">
        <f>+IF('EMOF for data entry'!H29&lt;&gt;"",'EMOF for data entry'!H29,"")</f>
        <v/>
      </c>
      <c r="J29" s="209" t="str">
        <f>+IF(I29&lt;&gt;"",VLOOKUP(I29,methods[],2,FALSE),"")</f>
        <v/>
      </c>
      <c r="K29" s="209" t="str">
        <f>+IF('EMOF for data entry'!I29&lt;&gt;"",'EMOF for data entry'!I29,"")</f>
        <v/>
      </c>
      <c r="L29" s="209" t="str">
        <f>+IF(AND(K29&lt;&gt;"",K29&lt;&gt;"N/A",K29&lt;&gt;"Unknown"),VLOOKUP(K29,dropdown_lists!$AA$5:$AB$14,2,FALSE),"")</f>
        <v/>
      </c>
      <c r="M29" s="209" t="str">
        <f>+IF('EMOF for data entry'!J29&lt;&gt;"",'EMOF for data entry'!J29,"")</f>
        <v/>
      </c>
      <c r="N29" s="197" t="str">
        <f>+IF('EMOF for data entry'!K29&lt;&gt;"",'EMOF for data entry'!K29,"")</f>
        <v/>
      </c>
      <c r="O29" s="209" t="str">
        <f>+IF('EMOF for data entry'!L29&lt;&gt;"",'EMOF for data entry'!L29,"")</f>
        <v/>
      </c>
      <c r="P29" s="209" t="str">
        <f>+IF('EMOF for data entry'!M29&lt;&gt;"",'EMOF for data entry'!M29,"")</f>
        <v/>
      </c>
      <c r="Q29" s="209" t="str">
        <f>+IF('EMOF for data entry'!N29&lt;&gt;"",'EMOF for data entry'!N29,"")</f>
        <v/>
      </c>
      <c r="R29" s="210" t="str">
        <f>+IF('EMOF for data entry'!O29&lt;&gt;"",'EMOF for data entry'!O29,"")</f>
        <v/>
      </c>
    </row>
    <row r="30" spans="5:18" ht="30.75" customHeight="1" x14ac:dyDescent="0.35">
      <c r="E30" s="208" t="str">
        <f>+IF('EMOF for data entry'!E30&lt;&gt;"",'EMOF for data entry'!E30,"")</f>
        <v/>
      </c>
      <c r="F30" s="209" t="str">
        <f>+IF('EMOF for data entry'!F30&lt;&gt;"",'EMOF for data entry'!F30,"")</f>
        <v/>
      </c>
      <c r="G30" s="209" t="str">
        <f>+IF('EMOF for data entry'!G30&lt;&gt;"",'EMOF for data entry'!G30,"")</f>
        <v/>
      </c>
      <c r="H30" s="209" t="str">
        <f>+IF(G30&lt;&gt;"",VLOOKUP(G30,dropdown_lists!X$3:Y$32,2,FALSE),"")</f>
        <v/>
      </c>
      <c r="I30" s="209" t="str">
        <f>+IF('EMOF for data entry'!H30&lt;&gt;"",'EMOF for data entry'!H30,"")</f>
        <v/>
      </c>
      <c r="J30" s="209" t="str">
        <f>+IF(I30&lt;&gt;"",VLOOKUP(I30,methods[],2,FALSE),"")</f>
        <v/>
      </c>
      <c r="K30" s="209" t="str">
        <f>+IF('EMOF for data entry'!I30&lt;&gt;"",'EMOF for data entry'!I30,"")</f>
        <v/>
      </c>
      <c r="L30" s="209" t="str">
        <f>+IF(AND(K30&lt;&gt;"",K30&lt;&gt;"N/A",K30&lt;&gt;"Unknown"),VLOOKUP(K30,dropdown_lists!$AA$5:$AB$14,2,FALSE),"")</f>
        <v/>
      </c>
      <c r="M30" s="209" t="str">
        <f>+IF('EMOF for data entry'!J30&lt;&gt;"",'EMOF for data entry'!J30,"")</f>
        <v/>
      </c>
      <c r="N30" s="197" t="str">
        <f>+IF('EMOF for data entry'!K30&lt;&gt;"",'EMOF for data entry'!K30,"")</f>
        <v/>
      </c>
      <c r="O30" s="209" t="str">
        <f>+IF('EMOF for data entry'!L30&lt;&gt;"",'EMOF for data entry'!L30,"")</f>
        <v/>
      </c>
      <c r="P30" s="209" t="str">
        <f>+IF('EMOF for data entry'!M30&lt;&gt;"",'EMOF for data entry'!M30,"")</f>
        <v/>
      </c>
      <c r="Q30" s="209" t="str">
        <f>+IF('EMOF for data entry'!N30&lt;&gt;"",'EMOF for data entry'!N30,"")</f>
        <v/>
      </c>
      <c r="R30" s="210" t="str">
        <f>+IF('EMOF for data entry'!O30&lt;&gt;"",'EMOF for data entry'!O30,"")</f>
        <v/>
      </c>
    </row>
    <row r="31" spans="5:18" ht="30.75" customHeight="1" x14ac:dyDescent="0.35">
      <c r="E31" s="208" t="str">
        <f>+IF('EMOF for data entry'!E31&lt;&gt;"",'EMOF for data entry'!E31,"")</f>
        <v/>
      </c>
      <c r="F31" s="209" t="str">
        <f>+IF('EMOF for data entry'!F31&lt;&gt;"",'EMOF for data entry'!F31,"")</f>
        <v/>
      </c>
      <c r="G31" s="209" t="str">
        <f>+IF('EMOF for data entry'!G31&lt;&gt;"",'EMOF for data entry'!G31,"")</f>
        <v/>
      </c>
      <c r="H31" s="209" t="str">
        <f>+IF(G31&lt;&gt;"",VLOOKUP(G31,dropdown_lists!X$3:Y$32,2,FALSE),"")</f>
        <v/>
      </c>
      <c r="I31" s="209" t="str">
        <f>+IF('EMOF for data entry'!H31&lt;&gt;"",'EMOF for data entry'!H31,"")</f>
        <v/>
      </c>
      <c r="J31" s="209" t="str">
        <f>+IF(I31&lt;&gt;"",VLOOKUP(I31,methods[],2,FALSE),"")</f>
        <v/>
      </c>
      <c r="K31" s="209" t="str">
        <f>+IF('EMOF for data entry'!I31&lt;&gt;"",'EMOF for data entry'!I31,"")</f>
        <v/>
      </c>
      <c r="L31" s="209" t="str">
        <f>+IF(AND(K31&lt;&gt;"",K31&lt;&gt;"N/A",K31&lt;&gt;"Unknown"),VLOOKUP(K31,dropdown_lists!$AA$5:$AB$14,2,FALSE),"")</f>
        <v/>
      </c>
      <c r="M31" s="209" t="str">
        <f>+IF('EMOF for data entry'!J31&lt;&gt;"",'EMOF for data entry'!J31,"")</f>
        <v/>
      </c>
      <c r="N31" s="197" t="str">
        <f>+IF('EMOF for data entry'!K31&lt;&gt;"",'EMOF for data entry'!K31,"")</f>
        <v/>
      </c>
      <c r="O31" s="209" t="str">
        <f>+IF('EMOF for data entry'!L31&lt;&gt;"",'EMOF for data entry'!L31,"")</f>
        <v/>
      </c>
      <c r="P31" s="209" t="str">
        <f>+IF('EMOF for data entry'!M31&lt;&gt;"",'EMOF for data entry'!M31,"")</f>
        <v/>
      </c>
      <c r="Q31" s="209" t="str">
        <f>+IF('EMOF for data entry'!N31&lt;&gt;"",'EMOF for data entry'!N31,"")</f>
        <v/>
      </c>
      <c r="R31" s="210" t="str">
        <f>+IF('EMOF for data entry'!O31&lt;&gt;"",'EMOF for data entry'!O31,"")</f>
        <v/>
      </c>
    </row>
    <row r="32" spans="5:18" ht="30.75" customHeight="1" x14ac:dyDescent="0.35">
      <c r="E32" s="208" t="str">
        <f>+IF('EMOF for data entry'!E32&lt;&gt;"",'EMOF for data entry'!E32,"")</f>
        <v/>
      </c>
      <c r="F32" s="209" t="str">
        <f>+IF('EMOF for data entry'!F32&lt;&gt;"",'EMOF for data entry'!F32,"")</f>
        <v/>
      </c>
      <c r="G32" s="209" t="str">
        <f>+IF('EMOF for data entry'!G32&lt;&gt;"",'EMOF for data entry'!G32,"")</f>
        <v/>
      </c>
      <c r="H32" s="209" t="str">
        <f>+IF(G32&lt;&gt;"",VLOOKUP(G32,dropdown_lists!X$3:Y$32,2,FALSE),"")</f>
        <v/>
      </c>
      <c r="I32" s="209" t="str">
        <f>+IF('EMOF for data entry'!H32&lt;&gt;"",'EMOF for data entry'!H32,"")</f>
        <v/>
      </c>
      <c r="J32" s="209" t="str">
        <f>+IF(I32&lt;&gt;"",VLOOKUP(I32,methods[],2,FALSE),"")</f>
        <v/>
      </c>
      <c r="K32" s="209" t="str">
        <f>+IF('EMOF for data entry'!I32&lt;&gt;"",'EMOF for data entry'!I32,"")</f>
        <v/>
      </c>
      <c r="L32" s="209" t="str">
        <f>+IF(AND(K32&lt;&gt;"",K32&lt;&gt;"N/A",K32&lt;&gt;"Unknown"),VLOOKUP(K32,dropdown_lists!$AA$5:$AB$14,2,FALSE),"")</f>
        <v/>
      </c>
      <c r="M32" s="209" t="str">
        <f>+IF('EMOF for data entry'!J32&lt;&gt;"",'EMOF for data entry'!J32,"")</f>
        <v/>
      </c>
      <c r="N32" s="197" t="str">
        <f>+IF('EMOF for data entry'!K32&lt;&gt;"",'EMOF for data entry'!K32,"")</f>
        <v/>
      </c>
      <c r="O32" s="209" t="str">
        <f>+IF('EMOF for data entry'!L32&lt;&gt;"",'EMOF for data entry'!L32,"")</f>
        <v/>
      </c>
      <c r="P32" s="209" t="str">
        <f>+IF('EMOF for data entry'!M32&lt;&gt;"",'EMOF for data entry'!M32,"")</f>
        <v/>
      </c>
      <c r="Q32" s="209" t="str">
        <f>+IF('EMOF for data entry'!N32&lt;&gt;"",'EMOF for data entry'!N32,"")</f>
        <v/>
      </c>
      <c r="R32" s="210" t="str">
        <f>+IF('EMOF for data entry'!O32&lt;&gt;"",'EMOF for data entry'!O32,"")</f>
        <v/>
      </c>
    </row>
    <row r="33" spans="5:18" ht="30.75" customHeight="1" x14ac:dyDescent="0.35">
      <c r="E33" s="208" t="str">
        <f>+IF('EMOF for data entry'!E33&lt;&gt;"",'EMOF for data entry'!E33,"")</f>
        <v/>
      </c>
      <c r="F33" s="209" t="str">
        <f>+IF('EMOF for data entry'!F33&lt;&gt;"",'EMOF for data entry'!F33,"")</f>
        <v/>
      </c>
      <c r="G33" s="209" t="str">
        <f>+IF('EMOF for data entry'!G33&lt;&gt;"",'EMOF for data entry'!G33,"")</f>
        <v/>
      </c>
      <c r="H33" s="209" t="str">
        <f>+IF(G33&lt;&gt;"",VLOOKUP(G33,dropdown_lists!X$3:Y$32,2,FALSE),"")</f>
        <v/>
      </c>
      <c r="I33" s="209" t="str">
        <f>+IF('EMOF for data entry'!H33&lt;&gt;"",'EMOF for data entry'!H33,"")</f>
        <v/>
      </c>
      <c r="J33" s="209" t="str">
        <f>+IF(I33&lt;&gt;"",VLOOKUP(I33,methods[],2,FALSE),"")</f>
        <v/>
      </c>
      <c r="K33" s="209" t="str">
        <f>+IF('EMOF for data entry'!I33&lt;&gt;"",'EMOF for data entry'!I33,"")</f>
        <v/>
      </c>
      <c r="L33" s="209" t="str">
        <f>+IF(AND(K33&lt;&gt;"",K33&lt;&gt;"N/A",K33&lt;&gt;"Unknown"),VLOOKUP(K33,dropdown_lists!$AA$5:$AB$14,2,FALSE),"")</f>
        <v/>
      </c>
      <c r="M33" s="209" t="str">
        <f>+IF('EMOF for data entry'!J33&lt;&gt;"",'EMOF for data entry'!J33,"")</f>
        <v/>
      </c>
      <c r="N33" s="197" t="str">
        <f>+IF('EMOF for data entry'!K33&lt;&gt;"",'EMOF for data entry'!K33,"")</f>
        <v/>
      </c>
      <c r="O33" s="209" t="str">
        <f>+IF('EMOF for data entry'!L33&lt;&gt;"",'EMOF for data entry'!L33,"")</f>
        <v/>
      </c>
      <c r="P33" s="209" t="str">
        <f>+IF('EMOF for data entry'!M33&lt;&gt;"",'EMOF for data entry'!M33,"")</f>
        <v/>
      </c>
      <c r="Q33" s="209" t="str">
        <f>+IF('EMOF for data entry'!N33&lt;&gt;"",'EMOF for data entry'!N33,"")</f>
        <v/>
      </c>
      <c r="R33" s="210" t="str">
        <f>+IF('EMOF for data entry'!O33&lt;&gt;"",'EMOF for data entry'!O33,"")</f>
        <v/>
      </c>
    </row>
    <row r="34" spans="5:18" ht="30.75" customHeight="1" x14ac:dyDescent="0.35">
      <c r="E34" s="208" t="str">
        <f>+IF('EMOF for data entry'!E34&lt;&gt;"",'EMOF for data entry'!E34,"")</f>
        <v/>
      </c>
      <c r="F34" s="209" t="str">
        <f>+IF('EMOF for data entry'!F34&lt;&gt;"",'EMOF for data entry'!F34,"")</f>
        <v/>
      </c>
      <c r="G34" s="209" t="str">
        <f>+IF('EMOF for data entry'!G34&lt;&gt;"",'EMOF for data entry'!G34,"")</f>
        <v/>
      </c>
      <c r="H34" s="209" t="str">
        <f>+IF(G34&lt;&gt;"",VLOOKUP(G34,dropdown_lists!X$3:Y$32,2,FALSE),"")</f>
        <v/>
      </c>
      <c r="I34" s="209" t="str">
        <f>+IF('EMOF for data entry'!H34&lt;&gt;"",'EMOF for data entry'!H34,"")</f>
        <v/>
      </c>
      <c r="J34" s="209" t="str">
        <f>+IF(I34&lt;&gt;"",VLOOKUP(I34,methods[],2,FALSE),"")</f>
        <v/>
      </c>
      <c r="K34" s="209" t="str">
        <f>+IF('EMOF for data entry'!I34&lt;&gt;"",'EMOF for data entry'!I34,"")</f>
        <v/>
      </c>
      <c r="L34" s="209" t="str">
        <f>+IF(AND(K34&lt;&gt;"",K34&lt;&gt;"N/A",K34&lt;&gt;"Unknown"),VLOOKUP(K34,dropdown_lists!$AA$5:$AB$14,2,FALSE),"")</f>
        <v/>
      </c>
      <c r="M34" s="209" t="str">
        <f>+IF('EMOF for data entry'!J34&lt;&gt;"",'EMOF for data entry'!J34,"")</f>
        <v/>
      </c>
      <c r="N34" s="197" t="str">
        <f>+IF('EMOF for data entry'!K34&lt;&gt;"",'EMOF for data entry'!K34,"")</f>
        <v/>
      </c>
      <c r="O34" s="209" t="str">
        <f>+IF('EMOF for data entry'!L34&lt;&gt;"",'EMOF for data entry'!L34,"")</f>
        <v/>
      </c>
      <c r="P34" s="209" t="str">
        <f>+IF('EMOF for data entry'!M34&lt;&gt;"",'EMOF for data entry'!M34,"")</f>
        <v/>
      </c>
      <c r="Q34" s="209" t="str">
        <f>+IF('EMOF for data entry'!N34&lt;&gt;"",'EMOF for data entry'!N34,"")</f>
        <v/>
      </c>
      <c r="R34" s="210" t="str">
        <f>+IF('EMOF for data entry'!O34&lt;&gt;"",'EMOF for data entry'!O34,"")</f>
        <v/>
      </c>
    </row>
    <row r="35" spans="5:18" ht="30.75" customHeight="1" x14ac:dyDescent="0.35">
      <c r="E35" s="208" t="str">
        <f>+IF('EMOF for data entry'!E35&lt;&gt;"",'EMOF for data entry'!E35,"")</f>
        <v/>
      </c>
      <c r="F35" s="209" t="str">
        <f>+IF('EMOF for data entry'!F35&lt;&gt;"",'EMOF for data entry'!F35,"")</f>
        <v/>
      </c>
      <c r="G35" s="209" t="str">
        <f>+IF('EMOF for data entry'!G35&lt;&gt;"",'EMOF for data entry'!G35,"")</f>
        <v/>
      </c>
      <c r="H35" s="209" t="str">
        <f>+IF(G35&lt;&gt;"",VLOOKUP(G35,dropdown_lists!X$3:Y$32,2,FALSE),"")</f>
        <v/>
      </c>
      <c r="I35" s="209" t="str">
        <f>+IF('EMOF for data entry'!H35&lt;&gt;"",'EMOF for data entry'!H35,"")</f>
        <v/>
      </c>
      <c r="J35" s="209" t="str">
        <f>+IF(I35&lt;&gt;"",VLOOKUP(I35,methods[],2,FALSE),"")</f>
        <v/>
      </c>
      <c r="K35" s="209" t="str">
        <f>+IF('EMOF for data entry'!I35&lt;&gt;"",'EMOF for data entry'!I35,"")</f>
        <v/>
      </c>
      <c r="L35" s="209" t="str">
        <f>+IF(AND(K35&lt;&gt;"",K35&lt;&gt;"N/A",K35&lt;&gt;"Unknown"),VLOOKUP(K35,dropdown_lists!$AA$5:$AB$14,2,FALSE),"")</f>
        <v/>
      </c>
      <c r="M35" s="209" t="str">
        <f>+IF('EMOF for data entry'!J35&lt;&gt;"",'EMOF for data entry'!J35,"")</f>
        <v/>
      </c>
      <c r="N35" s="197" t="str">
        <f>+IF('EMOF for data entry'!K35&lt;&gt;"",'EMOF for data entry'!K35,"")</f>
        <v/>
      </c>
      <c r="O35" s="209" t="str">
        <f>+IF('EMOF for data entry'!L35&lt;&gt;"",'EMOF for data entry'!L35,"")</f>
        <v/>
      </c>
      <c r="P35" s="209" t="str">
        <f>+IF('EMOF for data entry'!M35&lt;&gt;"",'EMOF for data entry'!M35,"")</f>
        <v/>
      </c>
      <c r="Q35" s="209" t="str">
        <f>+IF('EMOF for data entry'!N35&lt;&gt;"",'EMOF for data entry'!N35,"")</f>
        <v/>
      </c>
      <c r="R35" s="210" t="str">
        <f>+IF('EMOF for data entry'!O35&lt;&gt;"",'EMOF for data entry'!O35,"")</f>
        <v/>
      </c>
    </row>
    <row r="36" spans="5:18" ht="30.75" customHeight="1" x14ac:dyDescent="0.35">
      <c r="E36" s="208" t="str">
        <f>+IF('EMOF for data entry'!E36&lt;&gt;"",'EMOF for data entry'!E36,"")</f>
        <v/>
      </c>
      <c r="F36" s="209" t="str">
        <f>+IF('EMOF for data entry'!F36&lt;&gt;"",'EMOF for data entry'!F36,"")</f>
        <v/>
      </c>
      <c r="G36" s="209" t="str">
        <f>+IF('EMOF for data entry'!G36&lt;&gt;"",'EMOF for data entry'!G36,"")</f>
        <v/>
      </c>
      <c r="H36" s="209" t="str">
        <f>+IF(G36&lt;&gt;"",VLOOKUP(G36,dropdown_lists!X$3:Y$32,2,FALSE),"")</f>
        <v/>
      </c>
      <c r="I36" s="209" t="str">
        <f>+IF('EMOF for data entry'!H36&lt;&gt;"",'EMOF for data entry'!H36,"")</f>
        <v/>
      </c>
      <c r="J36" s="209" t="str">
        <f>+IF(I36&lt;&gt;"",VLOOKUP(I36,methods[],2,FALSE),"")</f>
        <v/>
      </c>
      <c r="K36" s="209" t="str">
        <f>+IF('EMOF for data entry'!I36&lt;&gt;"",'EMOF for data entry'!I36,"")</f>
        <v/>
      </c>
      <c r="L36" s="209" t="str">
        <f>+IF(AND(K36&lt;&gt;"",K36&lt;&gt;"N/A",K36&lt;&gt;"Unknown"),VLOOKUP(K36,dropdown_lists!$AA$5:$AB$14,2,FALSE),"")</f>
        <v/>
      </c>
      <c r="M36" s="209" t="str">
        <f>+IF('EMOF for data entry'!J36&lt;&gt;"",'EMOF for data entry'!J36,"")</f>
        <v/>
      </c>
      <c r="N36" s="197" t="str">
        <f>+IF('EMOF for data entry'!K36&lt;&gt;"",'EMOF for data entry'!K36,"")</f>
        <v/>
      </c>
      <c r="O36" s="209" t="str">
        <f>+IF('EMOF for data entry'!L36&lt;&gt;"",'EMOF for data entry'!L36,"")</f>
        <v/>
      </c>
      <c r="P36" s="209" t="str">
        <f>+IF('EMOF for data entry'!M36&lt;&gt;"",'EMOF for data entry'!M36,"")</f>
        <v/>
      </c>
      <c r="Q36" s="209" t="str">
        <f>+IF('EMOF for data entry'!N36&lt;&gt;"",'EMOF for data entry'!N36,"")</f>
        <v/>
      </c>
      <c r="R36" s="210" t="str">
        <f>+IF('EMOF for data entry'!O36&lt;&gt;"",'EMOF for data entry'!O36,"")</f>
        <v/>
      </c>
    </row>
    <row r="37" spans="5:18" ht="30.75" customHeight="1" x14ac:dyDescent="0.35">
      <c r="E37" s="208" t="str">
        <f>+IF('EMOF for data entry'!E37&lt;&gt;"",'EMOF for data entry'!E37,"")</f>
        <v/>
      </c>
      <c r="F37" s="209" t="str">
        <f>+IF('EMOF for data entry'!F37&lt;&gt;"",'EMOF for data entry'!F37,"")</f>
        <v/>
      </c>
      <c r="G37" s="209" t="str">
        <f>+IF('EMOF for data entry'!G37&lt;&gt;"",'EMOF for data entry'!G37,"")</f>
        <v/>
      </c>
      <c r="H37" s="209" t="str">
        <f>+IF(G37&lt;&gt;"",VLOOKUP(G37,dropdown_lists!X$3:Y$32,2,FALSE),"")</f>
        <v/>
      </c>
      <c r="I37" s="209" t="str">
        <f>+IF('EMOF for data entry'!H37&lt;&gt;"",'EMOF for data entry'!H37,"")</f>
        <v/>
      </c>
      <c r="J37" s="209" t="str">
        <f>+IF(I37&lt;&gt;"",VLOOKUP(I37,methods[],2,FALSE),"")</f>
        <v/>
      </c>
      <c r="K37" s="209" t="str">
        <f>+IF('EMOF for data entry'!I37&lt;&gt;"",'EMOF for data entry'!I37,"")</f>
        <v/>
      </c>
      <c r="L37" s="209" t="str">
        <f>+IF(AND(K37&lt;&gt;"",K37&lt;&gt;"N/A",K37&lt;&gt;"Unknown"),VLOOKUP(K37,dropdown_lists!$AA$5:$AB$14,2,FALSE),"")</f>
        <v/>
      </c>
      <c r="M37" s="209" t="str">
        <f>+IF('EMOF for data entry'!J37&lt;&gt;"",'EMOF for data entry'!J37,"")</f>
        <v/>
      </c>
      <c r="N37" s="197" t="str">
        <f>+IF('EMOF for data entry'!K37&lt;&gt;"",'EMOF for data entry'!K37,"")</f>
        <v/>
      </c>
      <c r="O37" s="209" t="str">
        <f>+IF('EMOF for data entry'!L37&lt;&gt;"",'EMOF for data entry'!L37,"")</f>
        <v/>
      </c>
      <c r="P37" s="209" t="str">
        <f>+IF('EMOF for data entry'!M37&lt;&gt;"",'EMOF for data entry'!M37,"")</f>
        <v/>
      </c>
      <c r="Q37" s="209" t="str">
        <f>+IF('EMOF for data entry'!N37&lt;&gt;"",'EMOF for data entry'!N37,"")</f>
        <v/>
      </c>
      <c r="R37" s="210" t="str">
        <f>+IF('EMOF for data entry'!O37&lt;&gt;"",'EMOF for data entry'!O37,"")</f>
        <v/>
      </c>
    </row>
    <row r="38" spans="5:18" ht="30.75" customHeight="1" x14ac:dyDescent="0.35">
      <c r="E38" s="208" t="str">
        <f>+IF('EMOF for data entry'!E38&lt;&gt;"",'EMOF for data entry'!E38,"")</f>
        <v/>
      </c>
      <c r="F38" s="209" t="str">
        <f>+IF('EMOF for data entry'!F38&lt;&gt;"",'EMOF for data entry'!F38,"")</f>
        <v/>
      </c>
      <c r="G38" s="209" t="str">
        <f>+IF('EMOF for data entry'!G38&lt;&gt;"",'EMOF for data entry'!G38,"")</f>
        <v/>
      </c>
      <c r="H38" s="209" t="str">
        <f>+IF(G38&lt;&gt;"",VLOOKUP(G38,dropdown_lists!X$3:Y$32,2,FALSE),"")</f>
        <v/>
      </c>
      <c r="I38" s="209" t="str">
        <f>+IF('EMOF for data entry'!H38&lt;&gt;"",'EMOF for data entry'!H38,"")</f>
        <v/>
      </c>
      <c r="J38" s="209" t="str">
        <f>+IF(I38&lt;&gt;"",VLOOKUP(I38,methods[],2,FALSE),"")</f>
        <v/>
      </c>
      <c r="K38" s="209" t="str">
        <f>+IF('EMOF for data entry'!I38&lt;&gt;"",'EMOF for data entry'!I38,"")</f>
        <v/>
      </c>
      <c r="L38" s="209" t="str">
        <f>+IF(AND(K38&lt;&gt;"",K38&lt;&gt;"N/A",K38&lt;&gt;"Unknown"),VLOOKUP(K38,dropdown_lists!$AA$5:$AB$14,2,FALSE),"")</f>
        <v/>
      </c>
      <c r="M38" s="209" t="str">
        <f>+IF('EMOF for data entry'!J38&lt;&gt;"",'EMOF for data entry'!J38,"")</f>
        <v/>
      </c>
      <c r="N38" s="197" t="str">
        <f>+IF('EMOF for data entry'!K38&lt;&gt;"",'EMOF for data entry'!K38,"")</f>
        <v/>
      </c>
      <c r="O38" s="209" t="str">
        <f>+IF('EMOF for data entry'!L38&lt;&gt;"",'EMOF for data entry'!L38,"")</f>
        <v/>
      </c>
      <c r="P38" s="209" t="str">
        <f>+IF('EMOF for data entry'!M38&lt;&gt;"",'EMOF for data entry'!M38,"")</f>
        <v/>
      </c>
      <c r="Q38" s="209" t="str">
        <f>+IF('EMOF for data entry'!N38&lt;&gt;"",'EMOF for data entry'!N38,"")</f>
        <v/>
      </c>
      <c r="R38" s="210" t="str">
        <f>+IF('EMOF for data entry'!O38&lt;&gt;"",'EMOF for data entry'!O38,"")</f>
        <v/>
      </c>
    </row>
    <row r="39" spans="5:18" ht="30.75" customHeight="1" x14ac:dyDescent="0.35">
      <c r="E39" s="208" t="str">
        <f>+IF('EMOF for data entry'!E39&lt;&gt;"",'EMOF for data entry'!E39,"")</f>
        <v/>
      </c>
      <c r="F39" s="209" t="str">
        <f>+IF('EMOF for data entry'!F39&lt;&gt;"",'EMOF for data entry'!F39,"")</f>
        <v/>
      </c>
      <c r="G39" s="209" t="str">
        <f>+IF('EMOF for data entry'!G39&lt;&gt;"",'EMOF for data entry'!G39,"")</f>
        <v/>
      </c>
      <c r="H39" s="209" t="str">
        <f>+IF(G39&lt;&gt;"",VLOOKUP(G39,dropdown_lists!X$3:Y$32,2,FALSE),"")</f>
        <v/>
      </c>
      <c r="I39" s="209" t="str">
        <f>+IF('EMOF for data entry'!H39&lt;&gt;"",'EMOF for data entry'!H39,"")</f>
        <v/>
      </c>
      <c r="J39" s="209" t="str">
        <f>+IF(I39&lt;&gt;"",VLOOKUP(I39,methods[],2,FALSE),"")</f>
        <v/>
      </c>
      <c r="K39" s="209" t="str">
        <f>+IF('EMOF for data entry'!I39&lt;&gt;"",'EMOF for data entry'!I39,"")</f>
        <v/>
      </c>
      <c r="L39" s="209" t="str">
        <f>+IF(AND(K39&lt;&gt;"",K39&lt;&gt;"N/A",K39&lt;&gt;"Unknown"),VLOOKUP(K39,dropdown_lists!$AA$5:$AB$14,2,FALSE),"")</f>
        <v/>
      </c>
      <c r="M39" s="209" t="str">
        <f>+IF('EMOF for data entry'!J39&lt;&gt;"",'EMOF for data entry'!J39,"")</f>
        <v/>
      </c>
      <c r="N39" s="197" t="str">
        <f>+IF('EMOF for data entry'!K39&lt;&gt;"",'EMOF for data entry'!K39,"")</f>
        <v/>
      </c>
      <c r="O39" s="209" t="str">
        <f>+IF('EMOF for data entry'!L39&lt;&gt;"",'EMOF for data entry'!L39,"")</f>
        <v/>
      </c>
      <c r="P39" s="209" t="str">
        <f>+IF('EMOF for data entry'!M39&lt;&gt;"",'EMOF for data entry'!M39,"")</f>
        <v/>
      </c>
      <c r="Q39" s="209" t="str">
        <f>+IF('EMOF for data entry'!N39&lt;&gt;"",'EMOF for data entry'!N39,"")</f>
        <v/>
      </c>
      <c r="R39" s="210" t="str">
        <f>+IF('EMOF for data entry'!O39&lt;&gt;"",'EMOF for data entry'!O39,"")</f>
        <v/>
      </c>
    </row>
    <row r="40" spans="5:18" ht="30.75" customHeight="1" x14ac:dyDescent="0.35">
      <c r="E40" s="208" t="str">
        <f>+IF('EMOF for data entry'!E40&lt;&gt;"",'EMOF for data entry'!E40,"")</f>
        <v/>
      </c>
      <c r="F40" s="209" t="str">
        <f>+IF('EMOF for data entry'!F40&lt;&gt;"",'EMOF for data entry'!F40,"")</f>
        <v/>
      </c>
      <c r="G40" s="209" t="str">
        <f>+IF('EMOF for data entry'!G40&lt;&gt;"",'EMOF for data entry'!G40,"")</f>
        <v/>
      </c>
      <c r="H40" s="209" t="str">
        <f>+IF(G40&lt;&gt;"",VLOOKUP(G40,dropdown_lists!X$3:Y$32,2,FALSE),"")</f>
        <v/>
      </c>
      <c r="I40" s="209" t="str">
        <f>+IF('EMOF for data entry'!H40&lt;&gt;"",'EMOF for data entry'!H40,"")</f>
        <v/>
      </c>
      <c r="J40" s="209" t="str">
        <f>+IF(I40&lt;&gt;"",VLOOKUP(I40,methods[],2,FALSE),"")</f>
        <v/>
      </c>
      <c r="K40" s="209" t="str">
        <f>+IF('EMOF for data entry'!I40&lt;&gt;"",'EMOF for data entry'!I40,"")</f>
        <v/>
      </c>
      <c r="L40" s="209" t="str">
        <f>+IF(AND(K40&lt;&gt;"",K40&lt;&gt;"N/A",K40&lt;&gt;"Unknown"),VLOOKUP(K40,dropdown_lists!$AA$5:$AB$14,2,FALSE),"")</f>
        <v/>
      </c>
      <c r="M40" s="209" t="str">
        <f>+IF('EMOF for data entry'!J40&lt;&gt;"",'EMOF for data entry'!J40,"")</f>
        <v/>
      </c>
      <c r="N40" s="197" t="str">
        <f>+IF('EMOF for data entry'!K40&lt;&gt;"",'EMOF for data entry'!K40,"")</f>
        <v/>
      </c>
      <c r="O40" s="209" t="str">
        <f>+IF('EMOF for data entry'!L40&lt;&gt;"",'EMOF for data entry'!L40,"")</f>
        <v/>
      </c>
      <c r="P40" s="209" t="str">
        <f>+IF('EMOF for data entry'!M40&lt;&gt;"",'EMOF for data entry'!M40,"")</f>
        <v/>
      </c>
      <c r="Q40" s="209" t="str">
        <f>+IF('EMOF for data entry'!N40&lt;&gt;"",'EMOF for data entry'!N40,"")</f>
        <v/>
      </c>
      <c r="R40" s="210" t="str">
        <f>+IF('EMOF for data entry'!O40&lt;&gt;"",'EMOF for data entry'!O40,"")</f>
        <v/>
      </c>
    </row>
    <row r="41" spans="5:18" ht="30.75" customHeight="1" x14ac:dyDescent="0.35">
      <c r="E41" s="208" t="str">
        <f>+IF('EMOF for data entry'!E41&lt;&gt;"",'EMOF for data entry'!E41,"")</f>
        <v/>
      </c>
      <c r="F41" s="209" t="str">
        <f>+IF('EMOF for data entry'!F41&lt;&gt;"",'EMOF for data entry'!F41,"")</f>
        <v/>
      </c>
      <c r="G41" s="209" t="str">
        <f>+IF('EMOF for data entry'!G41&lt;&gt;"",'EMOF for data entry'!G41,"")</f>
        <v/>
      </c>
      <c r="H41" s="209" t="str">
        <f>+IF(G41&lt;&gt;"",VLOOKUP(G41,dropdown_lists!X$3:Y$32,2,FALSE),"")</f>
        <v/>
      </c>
      <c r="I41" s="209" t="str">
        <f>+IF('EMOF for data entry'!H41&lt;&gt;"",'EMOF for data entry'!H41,"")</f>
        <v/>
      </c>
      <c r="J41" s="209" t="str">
        <f>+IF(I41&lt;&gt;"",VLOOKUP(I41,methods[],2,FALSE),"")</f>
        <v/>
      </c>
      <c r="K41" s="209" t="str">
        <f>+IF('EMOF for data entry'!I41&lt;&gt;"",'EMOF for data entry'!I41,"")</f>
        <v/>
      </c>
      <c r="L41" s="209" t="str">
        <f>+IF(AND(K41&lt;&gt;"",K41&lt;&gt;"N/A",K41&lt;&gt;"Unknown"),VLOOKUP(K41,dropdown_lists!$AA$5:$AB$14,2,FALSE),"")</f>
        <v/>
      </c>
      <c r="M41" s="209" t="str">
        <f>+IF('EMOF for data entry'!J41&lt;&gt;"",'EMOF for data entry'!J41,"")</f>
        <v/>
      </c>
      <c r="N41" s="197" t="str">
        <f>+IF('EMOF for data entry'!K41&lt;&gt;"",'EMOF for data entry'!K41,"")</f>
        <v/>
      </c>
      <c r="O41" s="209" t="str">
        <f>+IF('EMOF for data entry'!L41&lt;&gt;"",'EMOF for data entry'!L41,"")</f>
        <v/>
      </c>
      <c r="P41" s="209" t="str">
        <f>+IF('EMOF for data entry'!M41&lt;&gt;"",'EMOF for data entry'!M41,"")</f>
        <v/>
      </c>
      <c r="Q41" s="209" t="str">
        <f>+IF('EMOF for data entry'!N41&lt;&gt;"",'EMOF for data entry'!N41,"")</f>
        <v/>
      </c>
      <c r="R41" s="210" t="str">
        <f>+IF('EMOF for data entry'!O41&lt;&gt;"",'EMOF for data entry'!O41,"")</f>
        <v/>
      </c>
    </row>
    <row r="42" spans="5:18" ht="30.75" customHeight="1" x14ac:dyDescent="0.35">
      <c r="E42" s="208" t="str">
        <f>+IF('EMOF for data entry'!E42&lt;&gt;"",'EMOF for data entry'!E42,"")</f>
        <v/>
      </c>
      <c r="F42" s="209" t="str">
        <f>+IF('EMOF for data entry'!F42&lt;&gt;"",'EMOF for data entry'!F42,"")</f>
        <v/>
      </c>
      <c r="G42" s="209" t="str">
        <f>+IF('EMOF for data entry'!G42&lt;&gt;"",'EMOF for data entry'!G42,"")</f>
        <v/>
      </c>
      <c r="H42" s="209" t="str">
        <f>+IF(G42&lt;&gt;"",VLOOKUP(G42,dropdown_lists!X$3:Y$32,2,FALSE),"")</f>
        <v/>
      </c>
      <c r="I42" s="209" t="str">
        <f>+IF('EMOF for data entry'!H42&lt;&gt;"",'EMOF for data entry'!H42,"")</f>
        <v/>
      </c>
      <c r="J42" s="209" t="str">
        <f>+IF(I42&lt;&gt;"",VLOOKUP(I42,methods[],2,FALSE),"")</f>
        <v/>
      </c>
      <c r="K42" s="209" t="str">
        <f>+IF('EMOF for data entry'!I42&lt;&gt;"",'EMOF for data entry'!I42,"")</f>
        <v/>
      </c>
      <c r="L42" s="209" t="str">
        <f>+IF(AND(K42&lt;&gt;"",K42&lt;&gt;"N/A",K42&lt;&gt;"Unknown"),VLOOKUP(K42,dropdown_lists!$AA$5:$AB$14,2,FALSE),"")</f>
        <v/>
      </c>
      <c r="M42" s="209" t="str">
        <f>+IF('EMOF for data entry'!J42&lt;&gt;"",'EMOF for data entry'!J42,"")</f>
        <v/>
      </c>
      <c r="N42" s="197" t="str">
        <f>+IF('EMOF for data entry'!K42&lt;&gt;"",'EMOF for data entry'!K42,"")</f>
        <v/>
      </c>
      <c r="O42" s="209" t="str">
        <f>+IF('EMOF for data entry'!L42&lt;&gt;"",'EMOF for data entry'!L42,"")</f>
        <v/>
      </c>
      <c r="P42" s="209" t="str">
        <f>+IF('EMOF for data entry'!M42&lt;&gt;"",'EMOF for data entry'!M42,"")</f>
        <v/>
      </c>
      <c r="Q42" s="209" t="str">
        <f>+IF('EMOF for data entry'!N42&lt;&gt;"",'EMOF for data entry'!N42,"")</f>
        <v/>
      </c>
      <c r="R42" s="210" t="str">
        <f>+IF('EMOF for data entry'!O42&lt;&gt;"",'EMOF for data entry'!O42,"")</f>
        <v/>
      </c>
    </row>
    <row r="43" spans="5:18" ht="30.75" customHeight="1" x14ac:dyDescent="0.35">
      <c r="E43" s="208" t="str">
        <f>+IF('EMOF for data entry'!E43&lt;&gt;"",'EMOF for data entry'!E43,"")</f>
        <v/>
      </c>
      <c r="F43" s="209" t="str">
        <f>+IF('EMOF for data entry'!F43&lt;&gt;"",'EMOF for data entry'!F43,"")</f>
        <v/>
      </c>
      <c r="G43" s="209" t="str">
        <f>+IF('EMOF for data entry'!G43&lt;&gt;"",'EMOF for data entry'!G43,"")</f>
        <v/>
      </c>
      <c r="H43" s="209" t="str">
        <f>+IF(G43&lt;&gt;"",VLOOKUP(G43,dropdown_lists!X$3:Y$32,2,FALSE),"")</f>
        <v/>
      </c>
      <c r="I43" s="209" t="str">
        <f>+IF('EMOF for data entry'!H43&lt;&gt;"",'EMOF for data entry'!H43,"")</f>
        <v/>
      </c>
      <c r="J43" s="209" t="str">
        <f>+IF(I43&lt;&gt;"",VLOOKUP(I43,methods[],2,FALSE),"")</f>
        <v/>
      </c>
      <c r="K43" s="209" t="str">
        <f>+IF('EMOF for data entry'!I43&lt;&gt;"",'EMOF for data entry'!I43,"")</f>
        <v/>
      </c>
      <c r="L43" s="209" t="str">
        <f>+IF(AND(K43&lt;&gt;"",K43&lt;&gt;"N/A",K43&lt;&gt;"Unknown"),VLOOKUP(K43,dropdown_lists!$AA$5:$AB$14,2,FALSE),"")</f>
        <v/>
      </c>
      <c r="M43" s="209" t="str">
        <f>+IF('EMOF for data entry'!J43&lt;&gt;"",'EMOF for data entry'!J43,"")</f>
        <v/>
      </c>
      <c r="N43" s="197" t="str">
        <f>+IF('EMOF for data entry'!K43&lt;&gt;"",'EMOF for data entry'!K43,"")</f>
        <v/>
      </c>
      <c r="O43" s="209" t="str">
        <f>+IF('EMOF for data entry'!L43&lt;&gt;"",'EMOF for data entry'!L43,"")</f>
        <v/>
      </c>
      <c r="P43" s="209" t="str">
        <f>+IF('EMOF for data entry'!M43&lt;&gt;"",'EMOF for data entry'!M43,"")</f>
        <v/>
      </c>
      <c r="Q43" s="209" t="str">
        <f>+IF('EMOF for data entry'!N43&lt;&gt;"",'EMOF for data entry'!N43,"")</f>
        <v/>
      </c>
      <c r="R43" s="210" t="str">
        <f>+IF('EMOF for data entry'!O43&lt;&gt;"",'EMOF for data entry'!O43,"")</f>
        <v/>
      </c>
    </row>
    <row r="44" spans="5:18" ht="30.75" customHeight="1" x14ac:dyDescent="0.35">
      <c r="E44" s="208" t="str">
        <f>+IF('EMOF for data entry'!E44&lt;&gt;"",'EMOF for data entry'!E44,"")</f>
        <v/>
      </c>
      <c r="F44" s="209" t="str">
        <f>+IF('EMOF for data entry'!F44&lt;&gt;"",'EMOF for data entry'!F44,"")</f>
        <v/>
      </c>
      <c r="G44" s="209" t="str">
        <f>+IF('EMOF for data entry'!G44&lt;&gt;"",'EMOF for data entry'!G44,"")</f>
        <v/>
      </c>
      <c r="H44" s="209" t="str">
        <f>+IF(G44&lt;&gt;"",VLOOKUP(G44,dropdown_lists!X$3:Y$32,2,FALSE),"")</f>
        <v/>
      </c>
      <c r="I44" s="209" t="str">
        <f>+IF('EMOF for data entry'!H44&lt;&gt;"",'EMOF for data entry'!H44,"")</f>
        <v/>
      </c>
      <c r="J44" s="209" t="str">
        <f>+IF(I44&lt;&gt;"",VLOOKUP(I44,methods[],2,FALSE),"")</f>
        <v/>
      </c>
      <c r="K44" s="209" t="str">
        <f>+IF('EMOF for data entry'!I44&lt;&gt;"",'EMOF for data entry'!I44,"")</f>
        <v/>
      </c>
      <c r="L44" s="209" t="str">
        <f>+IF(AND(K44&lt;&gt;"",K44&lt;&gt;"N/A",K44&lt;&gt;"Unknown"),VLOOKUP(K44,dropdown_lists!$AA$5:$AB$14,2,FALSE),"")</f>
        <v/>
      </c>
      <c r="M44" s="209" t="str">
        <f>+IF('EMOF for data entry'!J44&lt;&gt;"",'EMOF for data entry'!J44,"")</f>
        <v/>
      </c>
      <c r="N44" s="197" t="str">
        <f>+IF('EMOF for data entry'!K44&lt;&gt;"",'EMOF for data entry'!K44,"")</f>
        <v/>
      </c>
      <c r="O44" s="209" t="str">
        <f>+IF('EMOF for data entry'!L44&lt;&gt;"",'EMOF for data entry'!L44,"")</f>
        <v/>
      </c>
      <c r="P44" s="209" t="str">
        <f>+IF('EMOF for data entry'!M44&lt;&gt;"",'EMOF for data entry'!M44,"")</f>
        <v/>
      </c>
      <c r="Q44" s="209" t="str">
        <f>+IF('EMOF for data entry'!N44&lt;&gt;"",'EMOF for data entry'!N44,"")</f>
        <v/>
      </c>
      <c r="R44" s="210" t="str">
        <f>+IF('EMOF for data entry'!O44&lt;&gt;"",'EMOF for data entry'!O44,"")</f>
        <v/>
      </c>
    </row>
    <row r="45" spans="5:18" ht="30.75" customHeight="1" x14ac:dyDescent="0.35">
      <c r="E45" s="208" t="str">
        <f>+IF('EMOF for data entry'!E45&lt;&gt;"",'EMOF for data entry'!E45,"")</f>
        <v/>
      </c>
      <c r="F45" s="209" t="str">
        <f>+IF('EMOF for data entry'!F45&lt;&gt;"",'EMOF for data entry'!F45,"")</f>
        <v/>
      </c>
      <c r="G45" s="209" t="str">
        <f>+IF('EMOF for data entry'!G45&lt;&gt;"",'EMOF for data entry'!G45,"")</f>
        <v/>
      </c>
      <c r="H45" s="209" t="str">
        <f>+IF(G45&lt;&gt;"",VLOOKUP(G45,dropdown_lists!X$3:Y$32,2,FALSE),"")</f>
        <v/>
      </c>
      <c r="I45" s="209" t="str">
        <f>+IF('EMOF for data entry'!H45&lt;&gt;"",'EMOF for data entry'!H45,"")</f>
        <v/>
      </c>
      <c r="J45" s="209" t="str">
        <f>+IF(I45&lt;&gt;"",VLOOKUP(I45,methods[],2,FALSE),"")</f>
        <v/>
      </c>
      <c r="K45" s="209" t="str">
        <f>+IF('EMOF for data entry'!I45&lt;&gt;"",'EMOF for data entry'!I45,"")</f>
        <v/>
      </c>
      <c r="L45" s="209" t="str">
        <f>+IF(AND(K45&lt;&gt;"",K45&lt;&gt;"N/A",K45&lt;&gt;"Unknown"),VLOOKUP(K45,dropdown_lists!$AA$5:$AB$14,2,FALSE),"")</f>
        <v/>
      </c>
      <c r="M45" s="209" t="str">
        <f>+IF('EMOF for data entry'!J45&lt;&gt;"",'EMOF for data entry'!J45,"")</f>
        <v/>
      </c>
      <c r="N45" s="197" t="str">
        <f>+IF('EMOF for data entry'!K45&lt;&gt;"",'EMOF for data entry'!K45,"")</f>
        <v/>
      </c>
      <c r="O45" s="209" t="str">
        <f>+IF('EMOF for data entry'!L45&lt;&gt;"",'EMOF for data entry'!L45,"")</f>
        <v/>
      </c>
      <c r="P45" s="209" t="str">
        <f>+IF('EMOF for data entry'!M45&lt;&gt;"",'EMOF for data entry'!M45,"")</f>
        <v/>
      </c>
      <c r="Q45" s="209" t="str">
        <f>+IF('EMOF for data entry'!N45&lt;&gt;"",'EMOF for data entry'!N45,"")</f>
        <v/>
      </c>
      <c r="R45" s="210" t="str">
        <f>+IF('EMOF for data entry'!O45&lt;&gt;"",'EMOF for data entry'!O45,"")</f>
        <v/>
      </c>
    </row>
    <row r="46" spans="5:18" ht="30.75" customHeight="1" x14ac:dyDescent="0.35">
      <c r="E46" s="208" t="str">
        <f>+IF('EMOF for data entry'!E46&lt;&gt;"",'EMOF for data entry'!E46,"")</f>
        <v/>
      </c>
      <c r="F46" s="209" t="str">
        <f>+IF('EMOF for data entry'!F46&lt;&gt;"",'EMOF for data entry'!F46,"")</f>
        <v/>
      </c>
      <c r="G46" s="209" t="str">
        <f>+IF('EMOF for data entry'!G46&lt;&gt;"",'EMOF for data entry'!G46,"")</f>
        <v/>
      </c>
      <c r="H46" s="209" t="str">
        <f>+IF(G46&lt;&gt;"",VLOOKUP(G46,dropdown_lists!X$3:Y$32,2,FALSE),"")</f>
        <v/>
      </c>
      <c r="I46" s="209" t="str">
        <f>+IF('EMOF for data entry'!H46&lt;&gt;"",'EMOF for data entry'!H46,"")</f>
        <v/>
      </c>
      <c r="J46" s="209" t="str">
        <f>+IF(I46&lt;&gt;"",VLOOKUP(I46,methods[],2,FALSE),"")</f>
        <v/>
      </c>
      <c r="K46" s="209" t="str">
        <f>+IF('EMOF for data entry'!I46&lt;&gt;"",'EMOF for data entry'!I46,"")</f>
        <v/>
      </c>
      <c r="L46" s="209" t="str">
        <f>+IF(AND(K46&lt;&gt;"",K46&lt;&gt;"N/A",K46&lt;&gt;"Unknown"),VLOOKUP(K46,dropdown_lists!$AA$5:$AB$14,2,FALSE),"")</f>
        <v/>
      </c>
      <c r="M46" s="209" t="str">
        <f>+IF('EMOF for data entry'!J46&lt;&gt;"",'EMOF for data entry'!J46,"")</f>
        <v/>
      </c>
      <c r="N46" s="197" t="str">
        <f>+IF('EMOF for data entry'!K46&lt;&gt;"",'EMOF for data entry'!K46,"")</f>
        <v/>
      </c>
      <c r="O46" s="209" t="str">
        <f>+IF('EMOF for data entry'!L46&lt;&gt;"",'EMOF for data entry'!L46,"")</f>
        <v/>
      </c>
      <c r="P46" s="209" t="str">
        <f>+IF('EMOF for data entry'!M46&lt;&gt;"",'EMOF for data entry'!M46,"")</f>
        <v/>
      </c>
      <c r="Q46" s="209" t="str">
        <f>+IF('EMOF for data entry'!N46&lt;&gt;"",'EMOF for data entry'!N46,"")</f>
        <v/>
      </c>
      <c r="R46" s="210" t="str">
        <f>+IF('EMOF for data entry'!O46&lt;&gt;"",'EMOF for data entry'!O46,"")</f>
        <v/>
      </c>
    </row>
    <row r="47" spans="5:18" ht="30.75" customHeight="1" x14ac:dyDescent="0.35">
      <c r="E47" s="208" t="str">
        <f>+IF('EMOF for data entry'!E47&lt;&gt;"",'EMOF for data entry'!E47,"")</f>
        <v/>
      </c>
      <c r="F47" s="209" t="str">
        <f>+IF('EMOF for data entry'!F47&lt;&gt;"",'EMOF for data entry'!F47,"")</f>
        <v/>
      </c>
      <c r="G47" s="209" t="str">
        <f>+IF('EMOF for data entry'!G47&lt;&gt;"",'EMOF for data entry'!G47,"")</f>
        <v/>
      </c>
      <c r="H47" s="209" t="str">
        <f>+IF(G47&lt;&gt;"",VLOOKUP(G47,dropdown_lists!X$3:Y$32,2,FALSE),"")</f>
        <v/>
      </c>
      <c r="I47" s="209" t="str">
        <f>+IF('EMOF for data entry'!H47&lt;&gt;"",'EMOF for data entry'!H47,"")</f>
        <v/>
      </c>
      <c r="J47" s="209" t="str">
        <f>+IF(I47&lt;&gt;"",VLOOKUP(I47,methods[],2,FALSE),"")</f>
        <v/>
      </c>
      <c r="K47" s="209" t="str">
        <f>+IF('EMOF for data entry'!I47&lt;&gt;"",'EMOF for data entry'!I47,"")</f>
        <v/>
      </c>
      <c r="L47" s="209" t="str">
        <f>+IF(AND(K47&lt;&gt;"",K47&lt;&gt;"N/A",K47&lt;&gt;"Unknown"),VLOOKUP(K47,dropdown_lists!$AA$5:$AB$14,2,FALSE),"")</f>
        <v/>
      </c>
      <c r="M47" s="209" t="str">
        <f>+IF('EMOF for data entry'!J47&lt;&gt;"",'EMOF for data entry'!J47,"")</f>
        <v/>
      </c>
      <c r="N47" s="197" t="str">
        <f>+IF('EMOF for data entry'!K47&lt;&gt;"",'EMOF for data entry'!K47,"")</f>
        <v/>
      </c>
      <c r="O47" s="209" t="str">
        <f>+IF('EMOF for data entry'!L47&lt;&gt;"",'EMOF for data entry'!L47,"")</f>
        <v/>
      </c>
      <c r="P47" s="209" t="str">
        <f>+IF('EMOF for data entry'!M47&lt;&gt;"",'EMOF for data entry'!M47,"")</f>
        <v/>
      </c>
      <c r="Q47" s="209" t="str">
        <f>+IF('EMOF for data entry'!N47&lt;&gt;"",'EMOF for data entry'!N47,"")</f>
        <v/>
      </c>
      <c r="R47" s="210" t="str">
        <f>+IF('EMOF for data entry'!O47&lt;&gt;"",'EMOF for data entry'!O47,"")</f>
        <v/>
      </c>
    </row>
    <row r="48" spans="5:18" ht="30.75" customHeight="1" x14ac:dyDescent="0.35">
      <c r="E48" s="208" t="str">
        <f>+IF('EMOF for data entry'!E48&lt;&gt;"",'EMOF for data entry'!E48,"")</f>
        <v/>
      </c>
      <c r="F48" s="209" t="str">
        <f>+IF('EMOF for data entry'!F48&lt;&gt;"",'EMOF for data entry'!F48,"")</f>
        <v/>
      </c>
      <c r="G48" s="209" t="str">
        <f>+IF('EMOF for data entry'!G48&lt;&gt;"",'EMOF for data entry'!G48,"")</f>
        <v/>
      </c>
      <c r="H48" s="209" t="str">
        <f>+IF(G48&lt;&gt;"",VLOOKUP(G48,dropdown_lists!X$3:Y$32,2,FALSE),"")</f>
        <v/>
      </c>
      <c r="I48" s="209" t="str">
        <f>+IF('EMOF for data entry'!H48&lt;&gt;"",'EMOF for data entry'!H48,"")</f>
        <v/>
      </c>
      <c r="J48" s="209" t="str">
        <f>+IF(I48&lt;&gt;"",VLOOKUP(I48,methods[],2,FALSE),"")</f>
        <v/>
      </c>
      <c r="K48" s="209" t="str">
        <f>+IF('EMOF for data entry'!I48&lt;&gt;"",'EMOF for data entry'!I48,"")</f>
        <v/>
      </c>
      <c r="L48" s="209" t="str">
        <f>+IF(AND(K48&lt;&gt;"",K48&lt;&gt;"N/A",K48&lt;&gt;"Unknown"),VLOOKUP(K48,dropdown_lists!$AA$5:$AB$14,2,FALSE),"")</f>
        <v/>
      </c>
      <c r="M48" s="209" t="str">
        <f>+IF('EMOF for data entry'!J48&lt;&gt;"",'EMOF for data entry'!J48,"")</f>
        <v/>
      </c>
      <c r="N48" s="197" t="str">
        <f>+IF('EMOF for data entry'!K48&lt;&gt;"",'EMOF for data entry'!K48,"")</f>
        <v/>
      </c>
      <c r="O48" s="209" t="str">
        <f>+IF('EMOF for data entry'!L48&lt;&gt;"",'EMOF for data entry'!L48,"")</f>
        <v/>
      </c>
      <c r="P48" s="209" t="str">
        <f>+IF('EMOF for data entry'!M48&lt;&gt;"",'EMOF for data entry'!M48,"")</f>
        <v/>
      </c>
      <c r="Q48" s="209" t="str">
        <f>+IF('EMOF for data entry'!N48&lt;&gt;"",'EMOF for data entry'!N48,"")</f>
        <v/>
      </c>
      <c r="R48" s="210" t="str">
        <f>+IF('EMOF for data entry'!O48&lt;&gt;"",'EMOF for data entry'!O48,"")</f>
        <v/>
      </c>
    </row>
    <row r="49" spans="5:18" ht="30.75" customHeight="1" x14ac:dyDescent="0.35">
      <c r="E49" s="208" t="str">
        <f>+IF('EMOF for data entry'!E49&lt;&gt;"",'EMOF for data entry'!E49,"")</f>
        <v/>
      </c>
      <c r="F49" s="209" t="str">
        <f>+IF('EMOF for data entry'!F49&lt;&gt;"",'EMOF for data entry'!F49,"")</f>
        <v/>
      </c>
      <c r="G49" s="209" t="str">
        <f>+IF('EMOF for data entry'!G49&lt;&gt;"",'EMOF for data entry'!G49,"")</f>
        <v/>
      </c>
      <c r="H49" s="209" t="str">
        <f>+IF(G49&lt;&gt;"",VLOOKUP(G49,dropdown_lists!X$3:Y$32,2,FALSE),"")</f>
        <v/>
      </c>
      <c r="I49" s="209" t="str">
        <f>+IF('EMOF for data entry'!H49&lt;&gt;"",'EMOF for data entry'!H49,"")</f>
        <v/>
      </c>
      <c r="J49" s="209" t="str">
        <f>+IF(I49&lt;&gt;"",VLOOKUP(I49,methods[],2,FALSE),"")</f>
        <v/>
      </c>
      <c r="K49" s="209" t="str">
        <f>+IF('EMOF for data entry'!I49&lt;&gt;"",'EMOF for data entry'!I49,"")</f>
        <v/>
      </c>
      <c r="L49" s="209" t="str">
        <f>+IF(AND(K49&lt;&gt;"",K49&lt;&gt;"N/A",K49&lt;&gt;"Unknown"),VLOOKUP(K49,dropdown_lists!$AA$5:$AB$14,2,FALSE),"")</f>
        <v/>
      </c>
      <c r="M49" s="209" t="str">
        <f>+IF('EMOF for data entry'!J49&lt;&gt;"",'EMOF for data entry'!J49,"")</f>
        <v/>
      </c>
      <c r="N49" s="197" t="str">
        <f>+IF('EMOF for data entry'!K49&lt;&gt;"",'EMOF for data entry'!K49,"")</f>
        <v/>
      </c>
      <c r="O49" s="209" t="str">
        <f>+IF('EMOF for data entry'!L49&lt;&gt;"",'EMOF for data entry'!L49,"")</f>
        <v/>
      </c>
      <c r="P49" s="209" t="str">
        <f>+IF('EMOF for data entry'!M49&lt;&gt;"",'EMOF for data entry'!M49,"")</f>
        <v/>
      </c>
      <c r="Q49" s="209" t="str">
        <f>+IF('EMOF for data entry'!N49&lt;&gt;"",'EMOF for data entry'!N49,"")</f>
        <v/>
      </c>
      <c r="R49" s="210" t="str">
        <f>+IF('EMOF for data entry'!O49&lt;&gt;"",'EMOF for data entry'!O49,"")</f>
        <v/>
      </c>
    </row>
    <row r="50" spans="5:18" ht="30.75" customHeight="1" x14ac:dyDescent="0.35">
      <c r="E50" s="208" t="str">
        <f>+IF('EMOF for data entry'!E50&lt;&gt;"",'EMOF for data entry'!E50,"")</f>
        <v/>
      </c>
      <c r="F50" s="209" t="str">
        <f>+IF('EMOF for data entry'!F50&lt;&gt;"",'EMOF for data entry'!F50,"")</f>
        <v/>
      </c>
      <c r="G50" s="209" t="str">
        <f>+IF('EMOF for data entry'!G50&lt;&gt;"",'EMOF for data entry'!G50,"")</f>
        <v/>
      </c>
      <c r="H50" s="209" t="str">
        <f>+IF(G50&lt;&gt;"",VLOOKUP(G50,dropdown_lists!X$3:Y$32,2,FALSE),"")</f>
        <v/>
      </c>
      <c r="I50" s="209" t="str">
        <f>+IF('EMOF for data entry'!H50&lt;&gt;"",'EMOF for data entry'!H50,"")</f>
        <v/>
      </c>
      <c r="J50" s="209" t="str">
        <f>+IF(I50&lt;&gt;"",VLOOKUP(I50,methods[],2,FALSE),"")</f>
        <v/>
      </c>
      <c r="K50" s="209" t="str">
        <f>+IF('EMOF for data entry'!I50&lt;&gt;"",'EMOF for data entry'!I50,"")</f>
        <v/>
      </c>
      <c r="L50" s="209" t="str">
        <f>+IF(AND(K50&lt;&gt;"",K50&lt;&gt;"N/A",K50&lt;&gt;"Unknown"),VLOOKUP(K50,dropdown_lists!$AA$5:$AB$14,2,FALSE),"")</f>
        <v/>
      </c>
      <c r="M50" s="209" t="str">
        <f>+IF('EMOF for data entry'!J50&lt;&gt;"",'EMOF for data entry'!J50,"")</f>
        <v/>
      </c>
      <c r="N50" s="197" t="str">
        <f>+IF('EMOF for data entry'!K50&lt;&gt;"",'EMOF for data entry'!K50,"")</f>
        <v/>
      </c>
      <c r="O50" s="209" t="str">
        <f>+IF('EMOF for data entry'!L50&lt;&gt;"",'EMOF for data entry'!L50,"")</f>
        <v/>
      </c>
      <c r="P50" s="209" t="str">
        <f>+IF('EMOF for data entry'!M50&lt;&gt;"",'EMOF for data entry'!M50,"")</f>
        <v/>
      </c>
      <c r="Q50" s="209" t="str">
        <f>+IF('EMOF for data entry'!N50&lt;&gt;"",'EMOF for data entry'!N50,"")</f>
        <v/>
      </c>
      <c r="R50" s="210" t="str">
        <f>+IF('EMOF for data entry'!O50&lt;&gt;"",'EMOF for data entry'!O50,"")</f>
        <v/>
      </c>
    </row>
    <row r="51" spans="5:18" ht="30.75" customHeight="1" x14ac:dyDescent="0.35">
      <c r="E51" s="208" t="str">
        <f>+IF('EMOF for data entry'!E51&lt;&gt;"",'EMOF for data entry'!E51,"")</f>
        <v/>
      </c>
      <c r="F51" s="209" t="str">
        <f>+IF('EMOF for data entry'!F51&lt;&gt;"",'EMOF for data entry'!F51,"")</f>
        <v/>
      </c>
      <c r="G51" s="209" t="str">
        <f>+IF('EMOF for data entry'!G51&lt;&gt;"",'EMOF for data entry'!G51,"")</f>
        <v/>
      </c>
      <c r="H51" s="209" t="str">
        <f>+IF(G51&lt;&gt;"",VLOOKUP(G51,dropdown_lists!X$3:Y$32,2,FALSE),"")</f>
        <v/>
      </c>
      <c r="I51" s="209" t="str">
        <f>+IF('EMOF for data entry'!H51&lt;&gt;"",'EMOF for data entry'!H51,"")</f>
        <v/>
      </c>
      <c r="J51" s="209" t="str">
        <f>+IF(I51&lt;&gt;"",VLOOKUP(I51,methods[],2,FALSE),"")</f>
        <v/>
      </c>
      <c r="K51" s="209" t="str">
        <f>+IF('EMOF for data entry'!I51&lt;&gt;"",'EMOF for data entry'!I51,"")</f>
        <v/>
      </c>
      <c r="L51" s="209" t="str">
        <f>+IF(AND(K51&lt;&gt;"",K51&lt;&gt;"N/A",K51&lt;&gt;"Unknown"),VLOOKUP(K51,dropdown_lists!$AA$5:$AB$14,2,FALSE),"")</f>
        <v/>
      </c>
      <c r="M51" s="209" t="str">
        <f>+IF('EMOF for data entry'!J51&lt;&gt;"",'EMOF for data entry'!J51,"")</f>
        <v/>
      </c>
      <c r="N51" s="197" t="str">
        <f>+IF('EMOF for data entry'!K51&lt;&gt;"",'EMOF for data entry'!K51,"")</f>
        <v/>
      </c>
      <c r="O51" s="209" t="str">
        <f>+IF('EMOF for data entry'!L51&lt;&gt;"",'EMOF for data entry'!L51,"")</f>
        <v/>
      </c>
      <c r="P51" s="209" t="str">
        <f>+IF('EMOF for data entry'!M51&lt;&gt;"",'EMOF for data entry'!M51,"")</f>
        <v/>
      </c>
      <c r="Q51" s="209" t="str">
        <f>+IF('EMOF for data entry'!N51&lt;&gt;"",'EMOF for data entry'!N51,"")</f>
        <v/>
      </c>
      <c r="R51" s="210" t="str">
        <f>+IF('EMOF for data entry'!O51&lt;&gt;"",'EMOF for data entry'!O51,"")</f>
        <v/>
      </c>
    </row>
    <row r="52" spans="5:18" ht="30.75" customHeight="1" x14ac:dyDescent="0.35">
      <c r="E52" s="208" t="str">
        <f>+IF('EMOF for data entry'!E52&lt;&gt;"",'EMOF for data entry'!E52,"")</f>
        <v/>
      </c>
      <c r="F52" s="209" t="str">
        <f>+IF('EMOF for data entry'!F52&lt;&gt;"",'EMOF for data entry'!F52,"")</f>
        <v/>
      </c>
      <c r="G52" s="209" t="str">
        <f>+IF('EMOF for data entry'!G52&lt;&gt;"",'EMOF for data entry'!G52,"")</f>
        <v/>
      </c>
      <c r="H52" s="209" t="str">
        <f>+IF(G52&lt;&gt;"",VLOOKUP(G52,dropdown_lists!X$3:Y$32,2,FALSE),"")</f>
        <v/>
      </c>
      <c r="I52" s="209" t="str">
        <f>+IF('EMOF for data entry'!H52&lt;&gt;"",'EMOF for data entry'!H52,"")</f>
        <v/>
      </c>
      <c r="J52" s="209" t="str">
        <f>+IF(I52&lt;&gt;"",VLOOKUP(I52,methods[],2,FALSE),"")</f>
        <v/>
      </c>
      <c r="K52" s="209" t="str">
        <f>+IF('EMOF for data entry'!I52&lt;&gt;"",'EMOF for data entry'!I52,"")</f>
        <v/>
      </c>
      <c r="L52" s="209" t="str">
        <f>+IF(AND(K52&lt;&gt;"",K52&lt;&gt;"N/A",K52&lt;&gt;"Unknown"),VLOOKUP(K52,dropdown_lists!$AA$5:$AB$14,2,FALSE),"")</f>
        <v/>
      </c>
      <c r="M52" s="209" t="str">
        <f>+IF('EMOF for data entry'!J52&lt;&gt;"",'EMOF for data entry'!J52,"")</f>
        <v/>
      </c>
      <c r="N52" s="197" t="str">
        <f>+IF('EMOF for data entry'!K52&lt;&gt;"",'EMOF for data entry'!K52,"")</f>
        <v/>
      </c>
      <c r="O52" s="209" t="str">
        <f>+IF('EMOF for data entry'!L52&lt;&gt;"",'EMOF for data entry'!L52,"")</f>
        <v/>
      </c>
      <c r="P52" s="209" t="str">
        <f>+IF('EMOF for data entry'!M52&lt;&gt;"",'EMOF for data entry'!M52,"")</f>
        <v/>
      </c>
      <c r="Q52" s="209" t="str">
        <f>+IF('EMOF for data entry'!N52&lt;&gt;"",'EMOF for data entry'!N52,"")</f>
        <v/>
      </c>
      <c r="R52" s="210" t="str">
        <f>+IF('EMOF for data entry'!O52&lt;&gt;"",'EMOF for data entry'!O52,"")</f>
        <v/>
      </c>
    </row>
    <row r="53" spans="5:18" ht="30.75" customHeight="1" x14ac:dyDescent="0.35">
      <c r="E53" s="208" t="str">
        <f>+IF('EMOF for data entry'!E53&lt;&gt;"",'EMOF for data entry'!E53,"")</f>
        <v/>
      </c>
      <c r="F53" s="209" t="str">
        <f>+IF('EMOF for data entry'!F53&lt;&gt;"",'EMOF for data entry'!F53,"")</f>
        <v/>
      </c>
      <c r="G53" s="209" t="str">
        <f>+IF('EMOF for data entry'!G53&lt;&gt;"",'EMOF for data entry'!G53,"")</f>
        <v/>
      </c>
      <c r="H53" s="209" t="str">
        <f>+IF(G53&lt;&gt;"",VLOOKUP(G53,dropdown_lists!X$3:Y$32,2,FALSE),"")</f>
        <v/>
      </c>
      <c r="I53" s="209" t="str">
        <f>+IF('EMOF for data entry'!H53&lt;&gt;"",'EMOF for data entry'!H53,"")</f>
        <v/>
      </c>
      <c r="J53" s="209" t="str">
        <f>+IF(I53&lt;&gt;"",VLOOKUP(I53,methods[],2,FALSE),"")</f>
        <v/>
      </c>
      <c r="K53" s="209" t="str">
        <f>+IF('EMOF for data entry'!I53&lt;&gt;"",'EMOF for data entry'!I53,"")</f>
        <v/>
      </c>
      <c r="L53" s="209" t="str">
        <f>+IF(AND(K53&lt;&gt;"",K53&lt;&gt;"N/A",K53&lt;&gt;"Unknown"),VLOOKUP(K53,dropdown_lists!$AA$5:$AB$14,2,FALSE),"")</f>
        <v/>
      </c>
      <c r="M53" s="209" t="str">
        <f>+IF('EMOF for data entry'!J53&lt;&gt;"",'EMOF for data entry'!J53,"")</f>
        <v/>
      </c>
      <c r="N53" s="197" t="str">
        <f>+IF('EMOF for data entry'!K53&lt;&gt;"",'EMOF for data entry'!K53,"")</f>
        <v/>
      </c>
      <c r="O53" s="209" t="str">
        <f>+IF('EMOF for data entry'!L53&lt;&gt;"",'EMOF for data entry'!L53,"")</f>
        <v/>
      </c>
      <c r="P53" s="209" t="str">
        <f>+IF('EMOF for data entry'!M53&lt;&gt;"",'EMOF for data entry'!M53,"")</f>
        <v/>
      </c>
      <c r="Q53" s="209" t="str">
        <f>+IF('EMOF for data entry'!N53&lt;&gt;"",'EMOF for data entry'!N53,"")</f>
        <v/>
      </c>
      <c r="R53" s="210" t="str">
        <f>+IF('EMOF for data entry'!O53&lt;&gt;"",'EMOF for data entry'!O53,"")</f>
        <v/>
      </c>
    </row>
    <row r="54" spans="5:18" ht="30.75" customHeight="1" x14ac:dyDescent="0.35">
      <c r="E54" s="208" t="str">
        <f>+IF('EMOF for data entry'!E54&lt;&gt;"",'EMOF for data entry'!E54,"")</f>
        <v/>
      </c>
      <c r="F54" s="209" t="str">
        <f>+IF('EMOF for data entry'!F54&lt;&gt;"",'EMOF for data entry'!F54,"")</f>
        <v/>
      </c>
      <c r="G54" s="209" t="str">
        <f>+IF('EMOF for data entry'!G54&lt;&gt;"",'EMOF for data entry'!G54,"")</f>
        <v/>
      </c>
      <c r="H54" s="209" t="str">
        <f>+IF(G54&lt;&gt;"",VLOOKUP(G54,dropdown_lists!X$3:Y$32,2,FALSE),"")</f>
        <v/>
      </c>
      <c r="I54" s="209" t="str">
        <f>+IF('EMOF for data entry'!H54&lt;&gt;"",'EMOF for data entry'!H54,"")</f>
        <v/>
      </c>
      <c r="J54" s="209" t="str">
        <f>+IF(I54&lt;&gt;"",VLOOKUP(I54,methods[],2,FALSE),"")</f>
        <v/>
      </c>
      <c r="K54" s="209" t="str">
        <f>+IF('EMOF for data entry'!I54&lt;&gt;"",'EMOF for data entry'!I54,"")</f>
        <v/>
      </c>
      <c r="L54" s="209" t="str">
        <f>+IF(AND(K54&lt;&gt;"",K54&lt;&gt;"N/A",K54&lt;&gt;"Unknown"),VLOOKUP(K54,dropdown_lists!$AA$5:$AB$14,2,FALSE),"")</f>
        <v/>
      </c>
      <c r="M54" s="209" t="str">
        <f>+IF('EMOF for data entry'!J54&lt;&gt;"",'EMOF for data entry'!J54,"")</f>
        <v/>
      </c>
      <c r="N54" s="197" t="str">
        <f>+IF('EMOF for data entry'!K54&lt;&gt;"",'EMOF for data entry'!K54,"")</f>
        <v/>
      </c>
      <c r="O54" s="209" t="str">
        <f>+IF('EMOF for data entry'!L54&lt;&gt;"",'EMOF for data entry'!L54,"")</f>
        <v/>
      </c>
      <c r="P54" s="209" t="str">
        <f>+IF('EMOF for data entry'!M54&lt;&gt;"",'EMOF for data entry'!M54,"")</f>
        <v/>
      </c>
      <c r="Q54" s="209" t="str">
        <f>+IF('EMOF for data entry'!N54&lt;&gt;"",'EMOF for data entry'!N54,"")</f>
        <v/>
      </c>
      <c r="R54" s="210" t="str">
        <f>+IF('EMOF for data entry'!O54&lt;&gt;"",'EMOF for data entry'!O54,"")</f>
        <v/>
      </c>
    </row>
    <row r="55" spans="5:18" ht="30.75" customHeight="1" x14ac:dyDescent="0.35">
      <c r="E55" s="208" t="str">
        <f>+IF('EMOF for data entry'!E55&lt;&gt;"",'EMOF for data entry'!E55,"")</f>
        <v/>
      </c>
      <c r="F55" s="209" t="str">
        <f>+IF('EMOF for data entry'!F55&lt;&gt;"",'EMOF for data entry'!F55,"")</f>
        <v/>
      </c>
      <c r="G55" s="209" t="str">
        <f>+IF('EMOF for data entry'!G55&lt;&gt;"",'EMOF for data entry'!G55,"")</f>
        <v/>
      </c>
      <c r="H55" s="209" t="str">
        <f>+IF(G55&lt;&gt;"",VLOOKUP(G55,dropdown_lists!X$3:Y$32,2,FALSE),"")</f>
        <v/>
      </c>
      <c r="I55" s="209" t="str">
        <f>+IF('EMOF for data entry'!H55&lt;&gt;"",'EMOF for data entry'!H55,"")</f>
        <v/>
      </c>
      <c r="J55" s="209" t="str">
        <f>+IF(I55&lt;&gt;"",VLOOKUP(I55,methods[],2,FALSE),"")</f>
        <v/>
      </c>
      <c r="K55" s="209" t="str">
        <f>+IF('EMOF for data entry'!I55&lt;&gt;"",'EMOF for data entry'!I55,"")</f>
        <v/>
      </c>
      <c r="L55" s="209" t="str">
        <f>+IF(AND(K55&lt;&gt;"",K55&lt;&gt;"N/A",K55&lt;&gt;"Unknown"),VLOOKUP(K55,dropdown_lists!$AA$5:$AB$14,2,FALSE),"")</f>
        <v/>
      </c>
      <c r="M55" s="209" t="str">
        <f>+IF('EMOF for data entry'!J55&lt;&gt;"",'EMOF for data entry'!J55,"")</f>
        <v/>
      </c>
      <c r="N55" s="197" t="str">
        <f>+IF('EMOF for data entry'!K55&lt;&gt;"",'EMOF for data entry'!K55,"")</f>
        <v/>
      </c>
      <c r="O55" s="209" t="str">
        <f>+IF('EMOF for data entry'!L55&lt;&gt;"",'EMOF for data entry'!L55,"")</f>
        <v/>
      </c>
      <c r="P55" s="209" t="str">
        <f>+IF('EMOF for data entry'!M55&lt;&gt;"",'EMOF for data entry'!M55,"")</f>
        <v/>
      </c>
      <c r="Q55" s="209" t="str">
        <f>+IF('EMOF for data entry'!N55&lt;&gt;"",'EMOF for data entry'!N55,"")</f>
        <v/>
      </c>
      <c r="R55" s="210" t="str">
        <f>+IF('EMOF for data entry'!O55&lt;&gt;"",'EMOF for data entry'!O55,"")</f>
        <v/>
      </c>
    </row>
    <row r="56" spans="5:18" ht="30.75" customHeight="1" x14ac:dyDescent="0.35">
      <c r="E56" s="208" t="str">
        <f>+IF('EMOF for data entry'!E56&lt;&gt;"",'EMOF for data entry'!E56,"")</f>
        <v/>
      </c>
      <c r="F56" s="209" t="str">
        <f>+IF('EMOF for data entry'!F56&lt;&gt;"",'EMOF for data entry'!F56,"")</f>
        <v/>
      </c>
      <c r="G56" s="209" t="str">
        <f>+IF('EMOF for data entry'!G56&lt;&gt;"",'EMOF for data entry'!G56,"")</f>
        <v/>
      </c>
      <c r="H56" s="209" t="str">
        <f>+IF(G56&lt;&gt;"",VLOOKUP(G56,dropdown_lists!X$3:Y$32,2,FALSE),"")</f>
        <v/>
      </c>
      <c r="I56" s="209" t="str">
        <f>+IF('EMOF for data entry'!H56&lt;&gt;"",'EMOF for data entry'!H56,"")</f>
        <v/>
      </c>
      <c r="J56" s="209" t="str">
        <f>+IF(I56&lt;&gt;"",VLOOKUP(I56,methods[],2,FALSE),"")</f>
        <v/>
      </c>
      <c r="K56" s="209" t="str">
        <f>+IF('EMOF for data entry'!I56&lt;&gt;"",'EMOF for data entry'!I56,"")</f>
        <v/>
      </c>
      <c r="L56" s="209" t="str">
        <f>+IF(AND(K56&lt;&gt;"",K56&lt;&gt;"N/A",K56&lt;&gt;"Unknown"),VLOOKUP(K56,dropdown_lists!$AA$5:$AB$14,2,FALSE),"")</f>
        <v/>
      </c>
      <c r="M56" s="209" t="str">
        <f>+IF('EMOF for data entry'!J56&lt;&gt;"",'EMOF for data entry'!J56,"")</f>
        <v/>
      </c>
      <c r="N56" s="197" t="str">
        <f>+IF('EMOF for data entry'!K56&lt;&gt;"",'EMOF for data entry'!K56,"")</f>
        <v/>
      </c>
      <c r="O56" s="209" t="str">
        <f>+IF('EMOF for data entry'!L56&lt;&gt;"",'EMOF for data entry'!L56,"")</f>
        <v/>
      </c>
      <c r="P56" s="209" t="str">
        <f>+IF('EMOF for data entry'!M56&lt;&gt;"",'EMOF for data entry'!M56,"")</f>
        <v/>
      </c>
      <c r="Q56" s="209" t="str">
        <f>+IF('EMOF for data entry'!N56&lt;&gt;"",'EMOF for data entry'!N56,"")</f>
        <v/>
      </c>
      <c r="R56" s="210" t="str">
        <f>+IF('EMOF for data entry'!O56&lt;&gt;"",'EMOF for data entry'!O56,"")</f>
        <v/>
      </c>
    </row>
    <row r="57" spans="5:18" ht="30.75" customHeight="1" x14ac:dyDescent="0.35">
      <c r="E57" s="208" t="str">
        <f>+IF('EMOF for data entry'!E57&lt;&gt;"",'EMOF for data entry'!E57,"")</f>
        <v/>
      </c>
      <c r="F57" s="209" t="str">
        <f>+IF('EMOF for data entry'!F57&lt;&gt;"",'EMOF for data entry'!F57,"")</f>
        <v/>
      </c>
      <c r="G57" s="209" t="str">
        <f>+IF('EMOF for data entry'!G57&lt;&gt;"",'EMOF for data entry'!G57,"")</f>
        <v/>
      </c>
      <c r="H57" s="209" t="str">
        <f>+IF(G57&lt;&gt;"",VLOOKUP(G57,dropdown_lists!X$3:Y$32,2,FALSE),"")</f>
        <v/>
      </c>
      <c r="I57" s="209" t="str">
        <f>+IF('EMOF for data entry'!H57&lt;&gt;"",'EMOF for data entry'!H57,"")</f>
        <v/>
      </c>
      <c r="J57" s="209" t="str">
        <f>+IF(I57&lt;&gt;"",VLOOKUP(I57,methods[],2,FALSE),"")</f>
        <v/>
      </c>
      <c r="K57" s="209" t="str">
        <f>+IF('EMOF for data entry'!I57&lt;&gt;"",'EMOF for data entry'!I57,"")</f>
        <v/>
      </c>
      <c r="L57" s="209" t="str">
        <f>+IF(AND(K57&lt;&gt;"",K57&lt;&gt;"N/A",K57&lt;&gt;"Unknown"),VLOOKUP(K57,dropdown_lists!$AA$5:$AB$14,2,FALSE),"")</f>
        <v/>
      </c>
      <c r="M57" s="209" t="str">
        <f>+IF('EMOF for data entry'!J57&lt;&gt;"",'EMOF for data entry'!J57,"")</f>
        <v/>
      </c>
      <c r="N57" s="197" t="str">
        <f>+IF('EMOF for data entry'!K57&lt;&gt;"",'EMOF for data entry'!K57,"")</f>
        <v/>
      </c>
      <c r="O57" s="209" t="str">
        <f>+IF('EMOF for data entry'!L57&lt;&gt;"",'EMOF for data entry'!L57,"")</f>
        <v/>
      </c>
      <c r="P57" s="209" t="str">
        <f>+IF('EMOF for data entry'!M57&lt;&gt;"",'EMOF for data entry'!M57,"")</f>
        <v/>
      </c>
      <c r="Q57" s="209" t="str">
        <f>+IF('EMOF for data entry'!N57&lt;&gt;"",'EMOF for data entry'!N57,"")</f>
        <v/>
      </c>
      <c r="R57" s="210" t="str">
        <f>+IF('EMOF for data entry'!O57&lt;&gt;"",'EMOF for data entry'!O57,"")</f>
        <v/>
      </c>
    </row>
    <row r="58" spans="5:18" ht="30.75" customHeight="1" x14ac:dyDescent="0.35">
      <c r="E58" s="208" t="str">
        <f>+IF('EMOF for data entry'!E58&lt;&gt;"",'EMOF for data entry'!E58,"")</f>
        <v/>
      </c>
      <c r="F58" s="209" t="str">
        <f>+IF('EMOF for data entry'!F58&lt;&gt;"",'EMOF for data entry'!F58,"")</f>
        <v/>
      </c>
      <c r="G58" s="209" t="str">
        <f>+IF('EMOF for data entry'!G58&lt;&gt;"",'EMOF for data entry'!G58,"")</f>
        <v/>
      </c>
      <c r="H58" s="209" t="str">
        <f>+IF(G58&lt;&gt;"",VLOOKUP(G58,dropdown_lists!X$3:Y$32,2,FALSE),"")</f>
        <v/>
      </c>
      <c r="I58" s="209" t="str">
        <f>+IF('EMOF for data entry'!H58&lt;&gt;"",'EMOF for data entry'!H58,"")</f>
        <v/>
      </c>
      <c r="J58" s="209" t="str">
        <f>+IF(I58&lt;&gt;"",VLOOKUP(I58,methods[],2,FALSE),"")</f>
        <v/>
      </c>
      <c r="K58" s="209" t="str">
        <f>+IF('EMOF for data entry'!I58&lt;&gt;"",'EMOF for data entry'!I58,"")</f>
        <v/>
      </c>
      <c r="L58" s="209" t="str">
        <f>+IF(AND(K58&lt;&gt;"",K58&lt;&gt;"N/A",K58&lt;&gt;"Unknown"),VLOOKUP(K58,dropdown_lists!$AA$5:$AB$14,2,FALSE),"")</f>
        <v/>
      </c>
      <c r="M58" s="209" t="str">
        <f>+IF('EMOF for data entry'!J58&lt;&gt;"",'EMOF for data entry'!J58,"")</f>
        <v/>
      </c>
      <c r="N58" s="197" t="str">
        <f>+IF('EMOF for data entry'!K58&lt;&gt;"",'EMOF for data entry'!K58,"")</f>
        <v/>
      </c>
      <c r="O58" s="209" t="str">
        <f>+IF('EMOF for data entry'!L58&lt;&gt;"",'EMOF for data entry'!L58,"")</f>
        <v/>
      </c>
      <c r="P58" s="209" t="str">
        <f>+IF('EMOF for data entry'!M58&lt;&gt;"",'EMOF for data entry'!M58,"")</f>
        <v/>
      </c>
      <c r="Q58" s="209" t="str">
        <f>+IF('EMOF for data entry'!N58&lt;&gt;"",'EMOF for data entry'!N58,"")</f>
        <v/>
      </c>
      <c r="R58" s="210" t="str">
        <f>+IF('EMOF for data entry'!O58&lt;&gt;"",'EMOF for data entry'!O58,"")</f>
        <v/>
      </c>
    </row>
    <row r="59" spans="5:18" ht="30.75" customHeight="1" x14ac:dyDescent="0.35">
      <c r="E59" s="208" t="str">
        <f>+IF('EMOF for data entry'!E59&lt;&gt;"",'EMOF for data entry'!E59,"")</f>
        <v/>
      </c>
      <c r="F59" s="209" t="str">
        <f>+IF('EMOF for data entry'!F59&lt;&gt;"",'EMOF for data entry'!F59,"")</f>
        <v/>
      </c>
      <c r="G59" s="209" t="str">
        <f>+IF('EMOF for data entry'!G59&lt;&gt;"",'EMOF for data entry'!G59,"")</f>
        <v/>
      </c>
      <c r="H59" s="209" t="str">
        <f>+IF(G59&lt;&gt;"",VLOOKUP(G59,dropdown_lists!X$3:Y$32,2,FALSE),"")</f>
        <v/>
      </c>
      <c r="I59" s="209" t="str">
        <f>+IF('EMOF for data entry'!H59&lt;&gt;"",'EMOF for data entry'!H59,"")</f>
        <v/>
      </c>
      <c r="J59" s="209" t="str">
        <f>+IF(I59&lt;&gt;"",VLOOKUP(I59,methods[],2,FALSE),"")</f>
        <v/>
      </c>
      <c r="K59" s="209" t="str">
        <f>+IF('EMOF for data entry'!I59&lt;&gt;"",'EMOF for data entry'!I59,"")</f>
        <v/>
      </c>
      <c r="L59" s="209" t="str">
        <f>+IF(AND(K59&lt;&gt;"",K59&lt;&gt;"N/A",K59&lt;&gt;"Unknown"),VLOOKUP(K59,dropdown_lists!$AA$5:$AB$14,2,FALSE),"")</f>
        <v/>
      </c>
      <c r="M59" s="209" t="str">
        <f>+IF('EMOF for data entry'!J59&lt;&gt;"",'EMOF for data entry'!J59,"")</f>
        <v/>
      </c>
      <c r="N59" s="197" t="str">
        <f>+IF('EMOF for data entry'!K59&lt;&gt;"",'EMOF for data entry'!K59,"")</f>
        <v/>
      </c>
      <c r="O59" s="209" t="str">
        <f>+IF('EMOF for data entry'!L59&lt;&gt;"",'EMOF for data entry'!L59,"")</f>
        <v/>
      </c>
      <c r="P59" s="209" t="str">
        <f>+IF('EMOF for data entry'!M59&lt;&gt;"",'EMOF for data entry'!M59,"")</f>
        <v/>
      </c>
      <c r="Q59" s="209" t="str">
        <f>+IF('EMOF for data entry'!N59&lt;&gt;"",'EMOF for data entry'!N59,"")</f>
        <v/>
      </c>
      <c r="R59" s="210" t="str">
        <f>+IF('EMOF for data entry'!O59&lt;&gt;"",'EMOF for data entry'!O59,"")</f>
        <v/>
      </c>
    </row>
    <row r="60" spans="5:18" ht="30.75" customHeight="1" x14ac:dyDescent="0.35">
      <c r="E60" s="208" t="str">
        <f>+IF('EMOF for data entry'!E60&lt;&gt;"",'EMOF for data entry'!E60,"")</f>
        <v/>
      </c>
      <c r="F60" s="209" t="str">
        <f>+IF('EMOF for data entry'!F60&lt;&gt;"",'EMOF for data entry'!F60,"")</f>
        <v/>
      </c>
      <c r="G60" s="209" t="str">
        <f>+IF('EMOF for data entry'!G60&lt;&gt;"",'EMOF for data entry'!G60,"")</f>
        <v/>
      </c>
      <c r="H60" s="209" t="str">
        <f>+IF(G60&lt;&gt;"",VLOOKUP(G60,dropdown_lists!X$3:Y$32,2,FALSE),"")</f>
        <v/>
      </c>
      <c r="I60" s="209" t="str">
        <f>+IF('EMOF for data entry'!H60&lt;&gt;"",'EMOF for data entry'!H60,"")</f>
        <v/>
      </c>
      <c r="J60" s="209" t="str">
        <f>+IF(I60&lt;&gt;"",VLOOKUP(I60,methods[],2,FALSE),"")</f>
        <v/>
      </c>
      <c r="K60" s="209" t="str">
        <f>+IF('EMOF for data entry'!I60&lt;&gt;"",'EMOF for data entry'!I60,"")</f>
        <v/>
      </c>
      <c r="L60" s="209" t="str">
        <f>+IF(AND(K60&lt;&gt;"",K60&lt;&gt;"N/A",K60&lt;&gt;"Unknown"),VLOOKUP(K60,dropdown_lists!$AA$5:$AB$14,2,FALSE),"")</f>
        <v/>
      </c>
      <c r="M60" s="209" t="str">
        <f>+IF('EMOF for data entry'!J60&lt;&gt;"",'EMOF for data entry'!J60,"")</f>
        <v/>
      </c>
      <c r="N60" s="197" t="str">
        <f>+IF('EMOF for data entry'!K60&lt;&gt;"",'EMOF for data entry'!K60,"")</f>
        <v/>
      </c>
      <c r="O60" s="209" t="str">
        <f>+IF('EMOF for data entry'!L60&lt;&gt;"",'EMOF for data entry'!L60,"")</f>
        <v/>
      </c>
      <c r="P60" s="209" t="str">
        <f>+IF('EMOF for data entry'!M60&lt;&gt;"",'EMOF for data entry'!M60,"")</f>
        <v/>
      </c>
      <c r="Q60" s="209" t="str">
        <f>+IF('EMOF for data entry'!N60&lt;&gt;"",'EMOF for data entry'!N60,"")</f>
        <v/>
      </c>
      <c r="R60" s="210" t="str">
        <f>+IF('EMOF for data entry'!O60&lt;&gt;"",'EMOF for data entry'!O60,"")</f>
        <v/>
      </c>
    </row>
    <row r="61" spans="5:18" ht="30.75" customHeight="1" x14ac:dyDescent="0.35">
      <c r="E61" s="208" t="str">
        <f>+IF('EMOF for data entry'!E61&lt;&gt;"",'EMOF for data entry'!E61,"")</f>
        <v/>
      </c>
      <c r="F61" s="209" t="str">
        <f>+IF('EMOF for data entry'!F61&lt;&gt;"",'EMOF for data entry'!F61,"")</f>
        <v/>
      </c>
      <c r="G61" s="209" t="str">
        <f>+IF('EMOF for data entry'!G61&lt;&gt;"",'EMOF for data entry'!G61,"")</f>
        <v/>
      </c>
      <c r="H61" s="209" t="str">
        <f>+IF(G61&lt;&gt;"",VLOOKUP(G61,dropdown_lists!X$3:Y$32,2,FALSE),"")</f>
        <v/>
      </c>
      <c r="I61" s="209" t="str">
        <f>+IF('EMOF for data entry'!H61&lt;&gt;"",'EMOF for data entry'!H61,"")</f>
        <v/>
      </c>
      <c r="J61" s="209" t="str">
        <f>+IF(I61&lt;&gt;"",VLOOKUP(I61,methods[],2,FALSE),"")</f>
        <v/>
      </c>
      <c r="K61" s="209" t="str">
        <f>+IF('EMOF for data entry'!I61&lt;&gt;"",'EMOF for data entry'!I61,"")</f>
        <v/>
      </c>
      <c r="L61" s="209" t="str">
        <f>+IF(AND(K61&lt;&gt;"",K61&lt;&gt;"N/A",K61&lt;&gt;"Unknown"),VLOOKUP(K61,dropdown_lists!$AA$5:$AB$14,2,FALSE),"")</f>
        <v/>
      </c>
      <c r="M61" s="209" t="str">
        <f>+IF('EMOF for data entry'!J61&lt;&gt;"",'EMOF for data entry'!J61,"")</f>
        <v/>
      </c>
      <c r="N61" s="197" t="str">
        <f>+IF('EMOF for data entry'!K61&lt;&gt;"",'EMOF for data entry'!K61,"")</f>
        <v/>
      </c>
      <c r="O61" s="209" t="str">
        <f>+IF('EMOF for data entry'!L61&lt;&gt;"",'EMOF for data entry'!L61,"")</f>
        <v/>
      </c>
      <c r="P61" s="209" t="str">
        <f>+IF('EMOF for data entry'!M61&lt;&gt;"",'EMOF for data entry'!M61,"")</f>
        <v/>
      </c>
      <c r="Q61" s="209" t="str">
        <f>+IF('EMOF for data entry'!N61&lt;&gt;"",'EMOF for data entry'!N61,"")</f>
        <v/>
      </c>
      <c r="R61" s="210" t="str">
        <f>+IF('EMOF for data entry'!O61&lt;&gt;"",'EMOF for data entry'!O61,"")</f>
        <v/>
      </c>
    </row>
    <row r="62" spans="5:18" ht="30.75" customHeight="1" x14ac:dyDescent="0.35">
      <c r="E62" s="208" t="str">
        <f>+IF('EMOF for data entry'!E62&lt;&gt;"",'EMOF for data entry'!E62,"")</f>
        <v/>
      </c>
      <c r="F62" s="209" t="str">
        <f>+IF('EMOF for data entry'!F62&lt;&gt;"",'EMOF for data entry'!F62,"")</f>
        <v/>
      </c>
      <c r="G62" s="209" t="str">
        <f>+IF('EMOF for data entry'!G62&lt;&gt;"",'EMOF for data entry'!G62,"")</f>
        <v/>
      </c>
      <c r="H62" s="209" t="str">
        <f>+IF(G62&lt;&gt;"",VLOOKUP(G62,dropdown_lists!X$3:Y$32,2,FALSE),"")</f>
        <v/>
      </c>
      <c r="I62" s="209" t="str">
        <f>+IF('EMOF for data entry'!H62&lt;&gt;"",'EMOF for data entry'!H62,"")</f>
        <v/>
      </c>
      <c r="J62" s="209" t="str">
        <f>+IF(I62&lt;&gt;"",VLOOKUP(I62,methods[],2,FALSE),"")</f>
        <v/>
      </c>
      <c r="K62" s="209" t="str">
        <f>+IF('EMOF for data entry'!I62&lt;&gt;"",'EMOF for data entry'!I62,"")</f>
        <v/>
      </c>
      <c r="L62" s="209" t="str">
        <f>+IF(AND(K62&lt;&gt;"",K62&lt;&gt;"N/A",K62&lt;&gt;"Unknown"),VLOOKUP(K62,dropdown_lists!$AA$5:$AB$14,2,FALSE),"")</f>
        <v/>
      </c>
      <c r="M62" s="209" t="str">
        <f>+IF('EMOF for data entry'!J62&lt;&gt;"",'EMOF for data entry'!J62,"")</f>
        <v/>
      </c>
      <c r="N62" s="197" t="str">
        <f>+IF('EMOF for data entry'!K62&lt;&gt;"",'EMOF for data entry'!K62,"")</f>
        <v/>
      </c>
      <c r="O62" s="209" t="str">
        <f>+IF('EMOF for data entry'!L62&lt;&gt;"",'EMOF for data entry'!L62,"")</f>
        <v/>
      </c>
      <c r="P62" s="209" t="str">
        <f>+IF('EMOF for data entry'!M62&lt;&gt;"",'EMOF for data entry'!M62,"")</f>
        <v/>
      </c>
      <c r="Q62" s="209" t="str">
        <f>+IF('EMOF for data entry'!N62&lt;&gt;"",'EMOF for data entry'!N62,"")</f>
        <v/>
      </c>
      <c r="R62" s="210" t="str">
        <f>+IF('EMOF for data entry'!O62&lt;&gt;"",'EMOF for data entry'!O62,"")</f>
        <v/>
      </c>
    </row>
    <row r="63" spans="5:18" ht="30.75" customHeight="1" x14ac:dyDescent="0.35">
      <c r="E63" s="208" t="str">
        <f>+IF('EMOF for data entry'!E63&lt;&gt;"",'EMOF for data entry'!E63,"")</f>
        <v/>
      </c>
      <c r="F63" s="209" t="str">
        <f>+IF('EMOF for data entry'!F63&lt;&gt;"",'EMOF for data entry'!F63,"")</f>
        <v/>
      </c>
      <c r="G63" s="209" t="str">
        <f>+IF('EMOF for data entry'!G63&lt;&gt;"",'EMOF for data entry'!G63,"")</f>
        <v/>
      </c>
      <c r="H63" s="209" t="str">
        <f>+IF(G63&lt;&gt;"",VLOOKUP(G63,dropdown_lists!X$3:Y$32,2,FALSE),"")</f>
        <v/>
      </c>
      <c r="I63" s="209" t="str">
        <f>+IF('EMOF for data entry'!H63&lt;&gt;"",'EMOF for data entry'!H63,"")</f>
        <v/>
      </c>
      <c r="J63" s="209" t="str">
        <f>+IF(I63&lt;&gt;"",VLOOKUP(I63,methods[],2,FALSE),"")</f>
        <v/>
      </c>
      <c r="K63" s="209" t="str">
        <f>+IF('EMOF for data entry'!I63&lt;&gt;"",'EMOF for data entry'!I63,"")</f>
        <v/>
      </c>
      <c r="L63" s="209" t="str">
        <f>+IF(AND(K63&lt;&gt;"",K63&lt;&gt;"N/A",K63&lt;&gt;"Unknown"),VLOOKUP(K63,dropdown_lists!$AA$5:$AB$14,2,FALSE),"")</f>
        <v/>
      </c>
      <c r="M63" s="209" t="str">
        <f>+IF('EMOF for data entry'!J63&lt;&gt;"",'EMOF for data entry'!J63,"")</f>
        <v/>
      </c>
      <c r="N63" s="197" t="str">
        <f>+IF('EMOF for data entry'!K63&lt;&gt;"",'EMOF for data entry'!K63,"")</f>
        <v/>
      </c>
      <c r="O63" s="209" t="str">
        <f>+IF('EMOF for data entry'!L63&lt;&gt;"",'EMOF for data entry'!L63,"")</f>
        <v/>
      </c>
      <c r="P63" s="209" t="str">
        <f>+IF('EMOF for data entry'!M63&lt;&gt;"",'EMOF for data entry'!M63,"")</f>
        <v/>
      </c>
      <c r="Q63" s="209" t="str">
        <f>+IF('EMOF for data entry'!N63&lt;&gt;"",'EMOF for data entry'!N63,"")</f>
        <v/>
      </c>
      <c r="R63" s="210" t="str">
        <f>+IF('EMOF for data entry'!O63&lt;&gt;"",'EMOF for data entry'!O63,"")</f>
        <v/>
      </c>
    </row>
    <row r="64" spans="5:18" ht="30.75" customHeight="1" x14ac:dyDescent="0.35">
      <c r="E64" s="208" t="str">
        <f>+IF('EMOF for data entry'!E64&lt;&gt;"",'EMOF for data entry'!E64,"")</f>
        <v/>
      </c>
      <c r="F64" s="209" t="str">
        <f>+IF('EMOF for data entry'!F64&lt;&gt;"",'EMOF for data entry'!F64,"")</f>
        <v/>
      </c>
      <c r="G64" s="209" t="str">
        <f>+IF('EMOF for data entry'!G64&lt;&gt;"",'EMOF for data entry'!G64,"")</f>
        <v/>
      </c>
      <c r="H64" s="209" t="str">
        <f>+IF(G64&lt;&gt;"",VLOOKUP(G64,dropdown_lists!X$3:Y$32,2,FALSE),"")</f>
        <v/>
      </c>
      <c r="I64" s="209" t="str">
        <f>+IF('EMOF for data entry'!H64&lt;&gt;"",'EMOF for data entry'!H64,"")</f>
        <v/>
      </c>
      <c r="J64" s="209" t="str">
        <f>+IF(I64&lt;&gt;"",VLOOKUP(I64,methods[],2,FALSE),"")</f>
        <v/>
      </c>
      <c r="K64" s="209" t="str">
        <f>+IF('EMOF for data entry'!I64&lt;&gt;"",'EMOF for data entry'!I64,"")</f>
        <v/>
      </c>
      <c r="L64" s="209" t="str">
        <f>+IF(AND(K64&lt;&gt;"",K64&lt;&gt;"N/A",K64&lt;&gt;"Unknown"),VLOOKUP(K64,dropdown_lists!$AA$5:$AB$14,2,FALSE),"")</f>
        <v/>
      </c>
      <c r="M64" s="209" t="str">
        <f>+IF('EMOF for data entry'!J64&lt;&gt;"",'EMOF for data entry'!J64,"")</f>
        <v/>
      </c>
      <c r="N64" s="197" t="str">
        <f>+IF('EMOF for data entry'!K64&lt;&gt;"",'EMOF for data entry'!K64,"")</f>
        <v/>
      </c>
      <c r="O64" s="209" t="str">
        <f>+IF('EMOF for data entry'!L64&lt;&gt;"",'EMOF for data entry'!L64,"")</f>
        <v/>
      </c>
      <c r="P64" s="209" t="str">
        <f>+IF('EMOF for data entry'!M64&lt;&gt;"",'EMOF for data entry'!M64,"")</f>
        <v/>
      </c>
      <c r="Q64" s="209" t="str">
        <f>+IF('EMOF for data entry'!N64&lt;&gt;"",'EMOF for data entry'!N64,"")</f>
        <v/>
      </c>
      <c r="R64" s="210" t="str">
        <f>+IF('EMOF for data entry'!O64&lt;&gt;"",'EMOF for data entry'!O64,"")</f>
        <v/>
      </c>
    </row>
    <row r="65" spans="5:18" ht="30.75" customHeight="1" x14ac:dyDescent="0.35">
      <c r="E65" s="208" t="str">
        <f>+IF('EMOF for data entry'!E65&lt;&gt;"",'EMOF for data entry'!E65,"")</f>
        <v/>
      </c>
      <c r="F65" s="209" t="str">
        <f>+IF('EMOF for data entry'!F65&lt;&gt;"",'EMOF for data entry'!F65,"")</f>
        <v/>
      </c>
      <c r="G65" s="209" t="str">
        <f>+IF('EMOF for data entry'!G65&lt;&gt;"",'EMOF for data entry'!G65,"")</f>
        <v/>
      </c>
      <c r="H65" s="209" t="str">
        <f>+IF(G65&lt;&gt;"",VLOOKUP(G65,dropdown_lists!X$3:Y$32,2,FALSE),"")</f>
        <v/>
      </c>
      <c r="I65" s="209" t="str">
        <f>+IF('EMOF for data entry'!H65&lt;&gt;"",'EMOF for data entry'!H65,"")</f>
        <v/>
      </c>
      <c r="J65" s="209" t="str">
        <f>+IF(I65&lt;&gt;"",VLOOKUP(I65,methods[],2,FALSE),"")</f>
        <v/>
      </c>
      <c r="K65" s="209" t="str">
        <f>+IF('EMOF for data entry'!I65&lt;&gt;"",'EMOF for data entry'!I65,"")</f>
        <v/>
      </c>
      <c r="L65" s="209" t="str">
        <f>+IF(AND(K65&lt;&gt;"",K65&lt;&gt;"N/A",K65&lt;&gt;"Unknown"),VLOOKUP(K65,dropdown_lists!$AA$5:$AB$14,2,FALSE),"")</f>
        <v/>
      </c>
      <c r="M65" s="209" t="str">
        <f>+IF('EMOF for data entry'!J65&lt;&gt;"",'EMOF for data entry'!J65,"")</f>
        <v/>
      </c>
      <c r="N65" s="197" t="str">
        <f>+IF('EMOF for data entry'!K65&lt;&gt;"",'EMOF for data entry'!K65,"")</f>
        <v/>
      </c>
      <c r="O65" s="209" t="str">
        <f>+IF('EMOF for data entry'!L65&lt;&gt;"",'EMOF for data entry'!L65,"")</f>
        <v/>
      </c>
      <c r="P65" s="209" t="str">
        <f>+IF('EMOF for data entry'!M65&lt;&gt;"",'EMOF for data entry'!M65,"")</f>
        <v/>
      </c>
      <c r="Q65" s="209" t="str">
        <f>+IF('EMOF for data entry'!N65&lt;&gt;"",'EMOF for data entry'!N65,"")</f>
        <v/>
      </c>
      <c r="R65" s="210" t="str">
        <f>+IF('EMOF for data entry'!O65&lt;&gt;"",'EMOF for data entry'!O65,"")</f>
        <v/>
      </c>
    </row>
    <row r="66" spans="5:18" ht="30.75" customHeight="1" x14ac:dyDescent="0.35">
      <c r="E66" s="208" t="str">
        <f>+IF('EMOF for data entry'!E66&lt;&gt;"",'EMOF for data entry'!E66,"")</f>
        <v/>
      </c>
      <c r="F66" s="209" t="str">
        <f>+IF('EMOF for data entry'!F66&lt;&gt;"",'EMOF for data entry'!F66,"")</f>
        <v/>
      </c>
      <c r="G66" s="209" t="str">
        <f>+IF('EMOF for data entry'!G66&lt;&gt;"",'EMOF for data entry'!G66,"")</f>
        <v/>
      </c>
      <c r="H66" s="209" t="str">
        <f>+IF(G66&lt;&gt;"",VLOOKUP(G66,dropdown_lists!X$3:Y$32,2,FALSE),"")</f>
        <v/>
      </c>
      <c r="I66" s="209" t="str">
        <f>+IF('EMOF for data entry'!H66&lt;&gt;"",'EMOF for data entry'!H66,"")</f>
        <v/>
      </c>
      <c r="J66" s="209" t="str">
        <f>+IF(I66&lt;&gt;"",VLOOKUP(I66,methods[],2,FALSE),"")</f>
        <v/>
      </c>
      <c r="K66" s="209" t="str">
        <f>+IF('EMOF for data entry'!I66&lt;&gt;"",'EMOF for data entry'!I66,"")</f>
        <v/>
      </c>
      <c r="L66" s="209" t="str">
        <f>+IF(AND(K66&lt;&gt;"",K66&lt;&gt;"N/A",K66&lt;&gt;"Unknown"),VLOOKUP(K66,dropdown_lists!$AA$5:$AB$14,2,FALSE),"")</f>
        <v/>
      </c>
      <c r="M66" s="209" t="str">
        <f>+IF('EMOF for data entry'!J66&lt;&gt;"",'EMOF for data entry'!J66,"")</f>
        <v/>
      </c>
      <c r="N66" s="197" t="str">
        <f>+IF('EMOF for data entry'!K66&lt;&gt;"",'EMOF for data entry'!K66,"")</f>
        <v/>
      </c>
      <c r="O66" s="209" t="str">
        <f>+IF('EMOF for data entry'!L66&lt;&gt;"",'EMOF for data entry'!L66,"")</f>
        <v/>
      </c>
      <c r="P66" s="209" t="str">
        <f>+IF('EMOF for data entry'!M66&lt;&gt;"",'EMOF for data entry'!M66,"")</f>
        <v/>
      </c>
      <c r="Q66" s="209" t="str">
        <f>+IF('EMOF for data entry'!N66&lt;&gt;"",'EMOF for data entry'!N66,"")</f>
        <v/>
      </c>
      <c r="R66" s="210" t="str">
        <f>+IF('EMOF for data entry'!O66&lt;&gt;"",'EMOF for data entry'!O66,"")</f>
        <v/>
      </c>
    </row>
    <row r="67" spans="5:18" ht="30.75" customHeight="1" x14ac:dyDescent="0.35">
      <c r="E67" s="208" t="str">
        <f>+IF('EMOF for data entry'!E67&lt;&gt;"",'EMOF for data entry'!E67,"")</f>
        <v/>
      </c>
      <c r="F67" s="209" t="str">
        <f>+IF('EMOF for data entry'!F67&lt;&gt;"",'EMOF for data entry'!F67,"")</f>
        <v/>
      </c>
      <c r="G67" s="209" t="str">
        <f>+IF('EMOF for data entry'!G67&lt;&gt;"",'EMOF for data entry'!G67,"")</f>
        <v/>
      </c>
      <c r="H67" s="209" t="str">
        <f>+IF(G67&lt;&gt;"",VLOOKUP(G67,dropdown_lists!X$3:Y$32,2,FALSE),"")</f>
        <v/>
      </c>
      <c r="I67" s="209" t="str">
        <f>+IF('EMOF for data entry'!H67&lt;&gt;"",'EMOF for data entry'!H67,"")</f>
        <v/>
      </c>
      <c r="J67" s="209" t="str">
        <f>+IF(I67&lt;&gt;"",VLOOKUP(I67,methods[],2,FALSE),"")</f>
        <v/>
      </c>
      <c r="K67" s="209" t="str">
        <f>+IF('EMOF for data entry'!I67&lt;&gt;"",'EMOF for data entry'!I67,"")</f>
        <v/>
      </c>
      <c r="L67" s="209" t="str">
        <f>+IF(AND(K67&lt;&gt;"",K67&lt;&gt;"N/A",K67&lt;&gt;"Unknown"),VLOOKUP(K67,dropdown_lists!$AA$5:$AB$14,2,FALSE),"")</f>
        <v/>
      </c>
      <c r="M67" s="209" t="str">
        <f>+IF('EMOF for data entry'!J67&lt;&gt;"",'EMOF for data entry'!J67,"")</f>
        <v/>
      </c>
      <c r="N67" s="197" t="str">
        <f>+IF('EMOF for data entry'!K67&lt;&gt;"",'EMOF for data entry'!K67,"")</f>
        <v/>
      </c>
      <c r="O67" s="209" t="str">
        <f>+IF('EMOF for data entry'!L67&lt;&gt;"",'EMOF for data entry'!L67,"")</f>
        <v/>
      </c>
      <c r="P67" s="209" t="str">
        <f>+IF('EMOF for data entry'!M67&lt;&gt;"",'EMOF for data entry'!M67,"")</f>
        <v/>
      </c>
      <c r="Q67" s="209" t="str">
        <f>+IF('EMOF for data entry'!N67&lt;&gt;"",'EMOF for data entry'!N67,"")</f>
        <v/>
      </c>
      <c r="R67" s="210" t="str">
        <f>+IF('EMOF for data entry'!O67&lt;&gt;"",'EMOF for data entry'!O67,"")</f>
        <v/>
      </c>
    </row>
    <row r="68" spans="5:18" ht="30.75" customHeight="1" x14ac:dyDescent="0.35">
      <c r="E68" s="208" t="str">
        <f>+IF('EMOF for data entry'!E68&lt;&gt;"",'EMOF for data entry'!E68,"")</f>
        <v/>
      </c>
      <c r="F68" s="209" t="str">
        <f>+IF('EMOF for data entry'!F68&lt;&gt;"",'EMOF for data entry'!F68,"")</f>
        <v/>
      </c>
      <c r="G68" s="209" t="str">
        <f>+IF('EMOF for data entry'!G68&lt;&gt;"",'EMOF for data entry'!G68,"")</f>
        <v/>
      </c>
      <c r="H68" s="209" t="str">
        <f>+IF(G68&lt;&gt;"",VLOOKUP(G68,dropdown_lists!X$3:Y$32,2,FALSE),"")</f>
        <v/>
      </c>
      <c r="I68" s="209" t="str">
        <f>+IF('EMOF for data entry'!H68&lt;&gt;"",'EMOF for data entry'!H68,"")</f>
        <v/>
      </c>
      <c r="J68" s="209" t="str">
        <f>+IF(I68&lt;&gt;"",VLOOKUP(I68,methods[],2,FALSE),"")</f>
        <v/>
      </c>
      <c r="K68" s="209" t="str">
        <f>+IF('EMOF for data entry'!I68&lt;&gt;"",'EMOF for data entry'!I68,"")</f>
        <v/>
      </c>
      <c r="L68" s="209" t="str">
        <f>+IF(AND(K68&lt;&gt;"",K68&lt;&gt;"N/A",K68&lt;&gt;"Unknown"),VLOOKUP(K68,dropdown_lists!$AA$5:$AB$14,2,FALSE),"")</f>
        <v/>
      </c>
      <c r="M68" s="209" t="str">
        <f>+IF('EMOF for data entry'!J68&lt;&gt;"",'EMOF for data entry'!J68,"")</f>
        <v/>
      </c>
      <c r="N68" s="197" t="str">
        <f>+IF('EMOF for data entry'!K68&lt;&gt;"",'EMOF for data entry'!K68,"")</f>
        <v/>
      </c>
      <c r="O68" s="209" t="str">
        <f>+IF('EMOF for data entry'!L68&lt;&gt;"",'EMOF for data entry'!L68,"")</f>
        <v/>
      </c>
      <c r="P68" s="209" t="str">
        <f>+IF('EMOF for data entry'!M68&lt;&gt;"",'EMOF for data entry'!M68,"")</f>
        <v/>
      </c>
      <c r="Q68" s="209" t="str">
        <f>+IF('EMOF for data entry'!N68&lt;&gt;"",'EMOF for data entry'!N68,"")</f>
        <v/>
      </c>
      <c r="R68" s="210" t="str">
        <f>+IF('EMOF for data entry'!O68&lt;&gt;"",'EMOF for data entry'!O68,"")</f>
        <v/>
      </c>
    </row>
    <row r="69" spans="5:18" ht="30.75" customHeight="1" x14ac:dyDescent="0.35">
      <c r="E69" s="208" t="str">
        <f>+IF('EMOF for data entry'!E69&lt;&gt;"",'EMOF for data entry'!E69,"")</f>
        <v/>
      </c>
      <c r="F69" s="209" t="str">
        <f>+IF('EMOF for data entry'!F69&lt;&gt;"",'EMOF for data entry'!F69,"")</f>
        <v/>
      </c>
      <c r="G69" s="209" t="str">
        <f>+IF('EMOF for data entry'!G69&lt;&gt;"",'EMOF for data entry'!G69,"")</f>
        <v/>
      </c>
      <c r="H69" s="209" t="str">
        <f>+IF(G69&lt;&gt;"",VLOOKUP(G69,dropdown_lists!X$3:Y$32,2,FALSE),"")</f>
        <v/>
      </c>
      <c r="I69" s="209" t="str">
        <f>+IF('EMOF for data entry'!H69&lt;&gt;"",'EMOF for data entry'!H69,"")</f>
        <v/>
      </c>
      <c r="J69" s="209" t="str">
        <f>+IF(I69&lt;&gt;"",VLOOKUP(I69,methods[],2,FALSE),"")</f>
        <v/>
      </c>
      <c r="K69" s="209" t="str">
        <f>+IF('EMOF for data entry'!I69&lt;&gt;"",'EMOF for data entry'!I69,"")</f>
        <v/>
      </c>
      <c r="L69" s="209" t="str">
        <f>+IF(AND(K69&lt;&gt;"",K69&lt;&gt;"N/A",K69&lt;&gt;"Unknown"),VLOOKUP(K69,dropdown_lists!$AA$5:$AB$14,2,FALSE),"")</f>
        <v/>
      </c>
      <c r="M69" s="209" t="str">
        <f>+IF('EMOF for data entry'!J69&lt;&gt;"",'EMOF for data entry'!J69,"")</f>
        <v/>
      </c>
      <c r="N69" s="197" t="str">
        <f>+IF('EMOF for data entry'!K69&lt;&gt;"",'EMOF for data entry'!K69,"")</f>
        <v/>
      </c>
      <c r="O69" s="209" t="str">
        <f>+IF('EMOF for data entry'!L69&lt;&gt;"",'EMOF for data entry'!L69,"")</f>
        <v/>
      </c>
      <c r="P69" s="209" t="str">
        <f>+IF('EMOF for data entry'!M69&lt;&gt;"",'EMOF for data entry'!M69,"")</f>
        <v/>
      </c>
      <c r="Q69" s="209" t="str">
        <f>+IF('EMOF for data entry'!N69&lt;&gt;"",'EMOF for data entry'!N69,"")</f>
        <v/>
      </c>
      <c r="R69" s="210" t="str">
        <f>+IF('EMOF for data entry'!O69&lt;&gt;"",'EMOF for data entry'!O69,"")</f>
        <v/>
      </c>
    </row>
    <row r="70" spans="5:18" ht="30.75" customHeight="1" x14ac:dyDescent="0.35">
      <c r="E70" s="208" t="str">
        <f>+IF('EMOF for data entry'!E70&lt;&gt;"",'EMOF for data entry'!E70,"")</f>
        <v/>
      </c>
      <c r="F70" s="209" t="str">
        <f>+IF('EMOF for data entry'!F70&lt;&gt;"",'EMOF for data entry'!F70,"")</f>
        <v/>
      </c>
      <c r="G70" s="209" t="str">
        <f>+IF('EMOF for data entry'!G70&lt;&gt;"",'EMOF for data entry'!G70,"")</f>
        <v/>
      </c>
      <c r="H70" s="209" t="str">
        <f>+IF(G70&lt;&gt;"",VLOOKUP(G70,dropdown_lists!X$3:Y$32,2,FALSE),"")</f>
        <v/>
      </c>
      <c r="I70" s="209" t="str">
        <f>+IF('EMOF for data entry'!H70&lt;&gt;"",'EMOF for data entry'!H70,"")</f>
        <v/>
      </c>
      <c r="J70" s="209" t="str">
        <f>+IF(I70&lt;&gt;"",VLOOKUP(I70,methods[],2,FALSE),"")</f>
        <v/>
      </c>
      <c r="K70" s="209" t="str">
        <f>+IF('EMOF for data entry'!I70&lt;&gt;"",'EMOF for data entry'!I70,"")</f>
        <v/>
      </c>
      <c r="L70" s="209" t="str">
        <f>+IF(AND(K70&lt;&gt;"",K70&lt;&gt;"N/A",K70&lt;&gt;"Unknown"),VLOOKUP(K70,dropdown_lists!$AA$5:$AB$14,2,FALSE),"")</f>
        <v/>
      </c>
      <c r="M70" s="209" t="str">
        <f>+IF('EMOF for data entry'!J70&lt;&gt;"",'EMOF for data entry'!J70,"")</f>
        <v/>
      </c>
      <c r="N70" s="197" t="str">
        <f>+IF('EMOF for data entry'!K70&lt;&gt;"",'EMOF for data entry'!K70,"")</f>
        <v/>
      </c>
      <c r="O70" s="209" t="str">
        <f>+IF('EMOF for data entry'!L70&lt;&gt;"",'EMOF for data entry'!L70,"")</f>
        <v/>
      </c>
      <c r="P70" s="209" t="str">
        <f>+IF('EMOF for data entry'!M70&lt;&gt;"",'EMOF for data entry'!M70,"")</f>
        <v/>
      </c>
      <c r="Q70" s="209" t="str">
        <f>+IF('EMOF for data entry'!N70&lt;&gt;"",'EMOF for data entry'!N70,"")</f>
        <v/>
      </c>
      <c r="R70" s="210" t="str">
        <f>+IF('EMOF for data entry'!O70&lt;&gt;"",'EMOF for data entry'!O70,"")</f>
        <v/>
      </c>
    </row>
    <row r="71" spans="5:18" ht="30.75" customHeight="1" x14ac:dyDescent="0.35">
      <c r="E71" s="208" t="str">
        <f>+IF('EMOF for data entry'!E71&lt;&gt;"",'EMOF for data entry'!E71,"")</f>
        <v/>
      </c>
      <c r="F71" s="209" t="str">
        <f>+IF('EMOF for data entry'!F71&lt;&gt;"",'EMOF for data entry'!F71,"")</f>
        <v/>
      </c>
      <c r="G71" s="209" t="str">
        <f>+IF('EMOF for data entry'!G71&lt;&gt;"",'EMOF for data entry'!G71,"")</f>
        <v/>
      </c>
      <c r="H71" s="209" t="str">
        <f>+IF(G71&lt;&gt;"",VLOOKUP(G71,dropdown_lists!X$3:Y$32,2,FALSE),"")</f>
        <v/>
      </c>
      <c r="I71" s="209" t="str">
        <f>+IF('EMOF for data entry'!H71&lt;&gt;"",'EMOF for data entry'!H71,"")</f>
        <v/>
      </c>
      <c r="J71" s="209" t="str">
        <f>+IF(I71&lt;&gt;"",VLOOKUP(I71,methods[],2,FALSE),"")</f>
        <v/>
      </c>
      <c r="K71" s="209" t="str">
        <f>+IF('EMOF for data entry'!I71&lt;&gt;"",'EMOF for data entry'!I71,"")</f>
        <v/>
      </c>
      <c r="L71" s="209" t="str">
        <f>+IF(AND(K71&lt;&gt;"",K71&lt;&gt;"N/A",K71&lt;&gt;"Unknown"),VLOOKUP(K71,dropdown_lists!$AA$5:$AB$14,2,FALSE),"")</f>
        <v/>
      </c>
      <c r="M71" s="209" t="str">
        <f>+IF('EMOF for data entry'!J71&lt;&gt;"",'EMOF for data entry'!J71,"")</f>
        <v/>
      </c>
      <c r="N71" s="197" t="str">
        <f>+IF('EMOF for data entry'!K71&lt;&gt;"",'EMOF for data entry'!K71,"")</f>
        <v/>
      </c>
      <c r="O71" s="209" t="str">
        <f>+IF('EMOF for data entry'!L71&lt;&gt;"",'EMOF for data entry'!L71,"")</f>
        <v/>
      </c>
      <c r="P71" s="209" t="str">
        <f>+IF('EMOF for data entry'!M71&lt;&gt;"",'EMOF for data entry'!M71,"")</f>
        <v/>
      </c>
      <c r="Q71" s="209" t="str">
        <f>+IF('EMOF for data entry'!N71&lt;&gt;"",'EMOF for data entry'!N71,"")</f>
        <v/>
      </c>
      <c r="R71" s="210" t="str">
        <f>+IF('EMOF for data entry'!O71&lt;&gt;"",'EMOF for data entry'!O71,"")</f>
        <v/>
      </c>
    </row>
    <row r="72" spans="5:18" ht="30.75" customHeight="1" x14ac:dyDescent="0.35">
      <c r="E72" s="208" t="str">
        <f>+IF('EMOF for data entry'!E72&lt;&gt;"",'EMOF for data entry'!E72,"")</f>
        <v/>
      </c>
      <c r="F72" s="209" t="str">
        <f>+IF('EMOF for data entry'!F72&lt;&gt;"",'EMOF for data entry'!F72,"")</f>
        <v/>
      </c>
      <c r="G72" s="209" t="str">
        <f>+IF('EMOF for data entry'!G72&lt;&gt;"",'EMOF for data entry'!G72,"")</f>
        <v/>
      </c>
      <c r="H72" s="209" t="str">
        <f>+IF(G72&lt;&gt;"",VLOOKUP(G72,dropdown_lists!X$3:Y$32,2,FALSE),"")</f>
        <v/>
      </c>
      <c r="I72" s="209" t="str">
        <f>+IF('EMOF for data entry'!H72&lt;&gt;"",'EMOF for data entry'!H72,"")</f>
        <v/>
      </c>
      <c r="J72" s="209" t="str">
        <f>+IF(I72&lt;&gt;"",VLOOKUP(I72,methods[],2,FALSE),"")</f>
        <v/>
      </c>
      <c r="K72" s="209" t="str">
        <f>+IF('EMOF for data entry'!I72&lt;&gt;"",'EMOF for data entry'!I72,"")</f>
        <v/>
      </c>
      <c r="L72" s="209" t="str">
        <f>+IF(AND(K72&lt;&gt;"",K72&lt;&gt;"N/A",K72&lt;&gt;"Unknown"),VLOOKUP(K72,dropdown_lists!$AA$5:$AB$14,2,FALSE),"")</f>
        <v/>
      </c>
      <c r="M72" s="209" t="str">
        <f>+IF('EMOF for data entry'!J72&lt;&gt;"",'EMOF for data entry'!J72,"")</f>
        <v/>
      </c>
      <c r="N72" s="197" t="str">
        <f>+IF('EMOF for data entry'!K72&lt;&gt;"",'EMOF for data entry'!K72,"")</f>
        <v/>
      </c>
      <c r="O72" s="209" t="str">
        <f>+IF('EMOF for data entry'!L72&lt;&gt;"",'EMOF for data entry'!L72,"")</f>
        <v/>
      </c>
      <c r="P72" s="209" t="str">
        <f>+IF('EMOF for data entry'!M72&lt;&gt;"",'EMOF for data entry'!M72,"")</f>
        <v/>
      </c>
      <c r="Q72" s="209" t="str">
        <f>+IF('EMOF for data entry'!N72&lt;&gt;"",'EMOF for data entry'!N72,"")</f>
        <v/>
      </c>
      <c r="R72" s="210" t="str">
        <f>+IF('EMOF for data entry'!O72&lt;&gt;"",'EMOF for data entry'!O72,"")</f>
        <v/>
      </c>
    </row>
    <row r="73" spans="5:18" ht="30.75" customHeight="1" x14ac:dyDescent="0.35">
      <c r="E73" s="208" t="str">
        <f>+IF('EMOF for data entry'!E73&lt;&gt;"",'EMOF for data entry'!E73,"")</f>
        <v/>
      </c>
      <c r="F73" s="209" t="str">
        <f>+IF('EMOF for data entry'!F73&lt;&gt;"",'EMOF for data entry'!F73,"")</f>
        <v/>
      </c>
      <c r="G73" s="209" t="str">
        <f>+IF('EMOF for data entry'!G73&lt;&gt;"",'EMOF for data entry'!G73,"")</f>
        <v/>
      </c>
      <c r="H73" s="209" t="str">
        <f>+IF(G73&lt;&gt;"",VLOOKUP(G73,dropdown_lists!X$3:Y$32,2,FALSE),"")</f>
        <v/>
      </c>
      <c r="I73" s="209" t="str">
        <f>+IF('EMOF for data entry'!H73&lt;&gt;"",'EMOF for data entry'!H73,"")</f>
        <v/>
      </c>
      <c r="J73" s="209" t="str">
        <f>+IF(I73&lt;&gt;"",VLOOKUP(I73,methods[],2,FALSE),"")</f>
        <v/>
      </c>
      <c r="K73" s="209" t="str">
        <f>+IF('EMOF for data entry'!I73&lt;&gt;"",'EMOF for data entry'!I73,"")</f>
        <v/>
      </c>
      <c r="L73" s="209" t="str">
        <f>+IF(AND(K73&lt;&gt;"",K73&lt;&gt;"N/A",K73&lt;&gt;"Unknown"),VLOOKUP(K73,dropdown_lists!$AA$5:$AB$14,2,FALSE),"")</f>
        <v/>
      </c>
      <c r="M73" s="209" t="str">
        <f>+IF('EMOF for data entry'!J73&lt;&gt;"",'EMOF for data entry'!J73,"")</f>
        <v/>
      </c>
      <c r="N73" s="197" t="str">
        <f>+IF('EMOF for data entry'!K73&lt;&gt;"",'EMOF for data entry'!K73,"")</f>
        <v/>
      </c>
      <c r="O73" s="209" t="str">
        <f>+IF('EMOF for data entry'!L73&lt;&gt;"",'EMOF for data entry'!L73,"")</f>
        <v/>
      </c>
      <c r="P73" s="209" t="str">
        <f>+IF('EMOF for data entry'!M73&lt;&gt;"",'EMOF for data entry'!M73,"")</f>
        <v/>
      </c>
      <c r="Q73" s="209" t="str">
        <f>+IF('EMOF for data entry'!N73&lt;&gt;"",'EMOF for data entry'!N73,"")</f>
        <v/>
      </c>
      <c r="R73" s="210" t="str">
        <f>+IF('EMOF for data entry'!O73&lt;&gt;"",'EMOF for data entry'!O73,"")</f>
        <v/>
      </c>
    </row>
    <row r="74" spans="5:18" ht="30.75" customHeight="1" x14ac:dyDescent="0.35">
      <c r="E74" s="208" t="str">
        <f>+IF('EMOF for data entry'!E74&lt;&gt;"",'EMOF for data entry'!E74,"")</f>
        <v/>
      </c>
      <c r="F74" s="209" t="str">
        <f>+IF('EMOF for data entry'!F74&lt;&gt;"",'EMOF for data entry'!F74,"")</f>
        <v/>
      </c>
      <c r="G74" s="209" t="str">
        <f>+IF('EMOF for data entry'!G74&lt;&gt;"",'EMOF for data entry'!G74,"")</f>
        <v/>
      </c>
      <c r="H74" s="209" t="str">
        <f>+IF(G74&lt;&gt;"",VLOOKUP(G74,dropdown_lists!X$3:Y$32,2,FALSE),"")</f>
        <v/>
      </c>
      <c r="I74" s="209" t="str">
        <f>+IF('EMOF for data entry'!H74&lt;&gt;"",'EMOF for data entry'!H74,"")</f>
        <v/>
      </c>
      <c r="J74" s="209" t="str">
        <f>+IF(I74&lt;&gt;"",VLOOKUP(I74,methods[],2,FALSE),"")</f>
        <v/>
      </c>
      <c r="K74" s="209" t="str">
        <f>+IF('EMOF for data entry'!I74&lt;&gt;"",'EMOF for data entry'!I74,"")</f>
        <v/>
      </c>
      <c r="L74" s="209" t="str">
        <f>+IF(AND(K74&lt;&gt;"",K74&lt;&gt;"N/A",K74&lt;&gt;"Unknown"),VLOOKUP(K74,dropdown_lists!$AA$5:$AB$14,2,FALSE),"")</f>
        <v/>
      </c>
      <c r="M74" s="209" t="str">
        <f>+IF('EMOF for data entry'!J74&lt;&gt;"",'EMOF for data entry'!J74,"")</f>
        <v/>
      </c>
      <c r="N74" s="197" t="str">
        <f>+IF('EMOF for data entry'!K74&lt;&gt;"",'EMOF for data entry'!K74,"")</f>
        <v/>
      </c>
      <c r="O74" s="209" t="str">
        <f>+IF('EMOF for data entry'!L74&lt;&gt;"",'EMOF for data entry'!L74,"")</f>
        <v/>
      </c>
      <c r="P74" s="209" t="str">
        <f>+IF('EMOF for data entry'!M74&lt;&gt;"",'EMOF for data entry'!M74,"")</f>
        <v/>
      </c>
      <c r="Q74" s="209" t="str">
        <f>+IF('EMOF for data entry'!N74&lt;&gt;"",'EMOF for data entry'!N74,"")</f>
        <v/>
      </c>
      <c r="R74" s="210" t="str">
        <f>+IF('EMOF for data entry'!O74&lt;&gt;"",'EMOF for data entry'!O74,"")</f>
        <v/>
      </c>
    </row>
    <row r="75" spans="5:18" ht="30.75" customHeight="1" x14ac:dyDescent="0.35">
      <c r="E75" s="208" t="str">
        <f>+IF('EMOF for data entry'!E75&lt;&gt;"",'EMOF for data entry'!E75,"")</f>
        <v/>
      </c>
      <c r="F75" s="209" t="str">
        <f>+IF('EMOF for data entry'!F75&lt;&gt;"",'EMOF for data entry'!F75,"")</f>
        <v/>
      </c>
      <c r="G75" s="209" t="str">
        <f>+IF('EMOF for data entry'!G75&lt;&gt;"",'EMOF for data entry'!G75,"")</f>
        <v/>
      </c>
      <c r="H75" s="209" t="str">
        <f>+IF(G75&lt;&gt;"",VLOOKUP(G75,dropdown_lists!X$3:Y$32,2,FALSE),"")</f>
        <v/>
      </c>
      <c r="I75" s="209" t="str">
        <f>+IF('EMOF for data entry'!H75&lt;&gt;"",'EMOF for data entry'!H75,"")</f>
        <v/>
      </c>
      <c r="J75" s="209" t="str">
        <f>+IF(I75&lt;&gt;"",VLOOKUP(I75,methods[],2,FALSE),"")</f>
        <v/>
      </c>
      <c r="K75" s="209" t="str">
        <f>+IF('EMOF for data entry'!I75&lt;&gt;"",'EMOF for data entry'!I75,"")</f>
        <v/>
      </c>
      <c r="L75" s="209" t="str">
        <f>+IF(AND(K75&lt;&gt;"",K75&lt;&gt;"N/A",K75&lt;&gt;"Unknown"),VLOOKUP(K75,dropdown_lists!$AA$5:$AB$14,2,FALSE),"")</f>
        <v/>
      </c>
      <c r="M75" s="209" t="str">
        <f>+IF('EMOF for data entry'!J75&lt;&gt;"",'EMOF for data entry'!J75,"")</f>
        <v/>
      </c>
      <c r="N75" s="197" t="str">
        <f>+IF('EMOF for data entry'!K75&lt;&gt;"",'EMOF for data entry'!K75,"")</f>
        <v/>
      </c>
      <c r="O75" s="209" t="str">
        <f>+IF('EMOF for data entry'!L75&lt;&gt;"",'EMOF for data entry'!L75,"")</f>
        <v/>
      </c>
      <c r="P75" s="209" t="str">
        <f>+IF('EMOF for data entry'!M75&lt;&gt;"",'EMOF for data entry'!M75,"")</f>
        <v/>
      </c>
      <c r="Q75" s="209" t="str">
        <f>+IF('EMOF for data entry'!N75&lt;&gt;"",'EMOF for data entry'!N75,"")</f>
        <v/>
      </c>
      <c r="R75" s="210" t="str">
        <f>+IF('EMOF for data entry'!O75&lt;&gt;"",'EMOF for data entry'!O75,"")</f>
        <v/>
      </c>
    </row>
    <row r="76" spans="5:18" ht="30.75" customHeight="1" x14ac:dyDescent="0.35">
      <c r="E76" s="208" t="str">
        <f>+IF('EMOF for data entry'!E76&lt;&gt;"",'EMOF for data entry'!E76,"")</f>
        <v/>
      </c>
      <c r="F76" s="209" t="str">
        <f>+IF('EMOF for data entry'!F76&lt;&gt;"",'EMOF for data entry'!F76,"")</f>
        <v/>
      </c>
      <c r="G76" s="209" t="str">
        <f>+IF('EMOF for data entry'!G76&lt;&gt;"",'EMOF for data entry'!G76,"")</f>
        <v/>
      </c>
      <c r="H76" s="209" t="str">
        <f>+IF(G76&lt;&gt;"",VLOOKUP(G76,dropdown_lists!X$3:Y$32,2,FALSE),"")</f>
        <v/>
      </c>
      <c r="I76" s="209" t="str">
        <f>+IF('EMOF for data entry'!H76&lt;&gt;"",'EMOF for data entry'!H76,"")</f>
        <v/>
      </c>
      <c r="J76" s="209" t="str">
        <f>+IF(I76&lt;&gt;"",VLOOKUP(I76,methods[],2,FALSE),"")</f>
        <v/>
      </c>
      <c r="K76" s="209" t="str">
        <f>+IF('EMOF for data entry'!I76&lt;&gt;"",'EMOF for data entry'!I76,"")</f>
        <v/>
      </c>
      <c r="L76" s="209" t="str">
        <f>+IF(AND(K76&lt;&gt;"",K76&lt;&gt;"N/A",K76&lt;&gt;"Unknown"),VLOOKUP(K76,dropdown_lists!$AA$5:$AB$14,2,FALSE),"")</f>
        <v/>
      </c>
      <c r="M76" s="209" t="str">
        <f>+IF('EMOF for data entry'!J76&lt;&gt;"",'EMOF for data entry'!J76,"")</f>
        <v/>
      </c>
      <c r="N76" s="197" t="str">
        <f>+IF('EMOF for data entry'!K76&lt;&gt;"",'EMOF for data entry'!K76,"")</f>
        <v/>
      </c>
      <c r="O76" s="209" t="str">
        <f>+IF('EMOF for data entry'!L76&lt;&gt;"",'EMOF for data entry'!L76,"")</f>
        <v/>
      </c>
      <c r="P76" s="209" t="str">
        <f>+IF('EMOF for data entry'!M76&lt;&gt;"",'EMOF for data entry'!M76,"")</f>
        <v/>
      </c>
      <c r="Q76" s="209" t="str">
        <f>+IF('EMOF for data entry'!N76&lt;&gt;"",'EMOF for data entry'!N76,"")</f>
        <v/>
      </c>
      <c r="R76" s="210" t="str">
        <f>+IF('EMOF for data entry'!O76&lt;&gt;"",'EMOF for data entry'!O76,"")</f>
        <v/>
      </c>
    </row>
    <row r="77" spans="5:18" ht="30.75" customHeight="1" x14ac:dyDescent="0.35">
      <c r="E77" s="208" t="str">
        <f>+IF('EMOF for data entry'!E77&lt;&gt;"",'EMOF for data entry'!E77,"")</f>
        <v/>
      </c>
      <c r="F77" s="209" t="str">
        <f>+IF('EMOF for data entry'!F77&lt;&gt;"",'EMOF for data entry'!F77,"")</f>
        <v/>
      </c>
      <c r="G77" s="209" t="str">
        <f>+IF('EMOF for data entry'!G77&lt;&gt;"",'EMOF for data entry'!G77,"")</f>
        <v/>
      </c>
      <c r="H77" s="209" t="str">
        <f>+IF(G77&lt;&gt;"",VLOOKUP(G77,dropdown_lists!X$3:Y$32,2,FALSE),"")</f>
        <v/>
      </c>
      <c r="I77" s="209" t="str">
        <f>+IF('EMOF for data entry'!H77&lt;&gt;"",'EMOF for data entry'!H77,"")</f>
        <v/>
      </c>
      <c r="J77" s="209" t="str">
        <f>+IF(I77&lt;&gt;"",VLOOKUP(I77,methods[],2,FALSE),"")</f>
        <v/>
      </c>
      <c r="K77" s="209" t="str">
        <f>+IF('EMOF for data entry'!I77&lt;&gt;"",'EMOF for data entry'!I77,"")</f>
        <v/>
      </c>
      <c r="L77" s="209" t="str">
        <f>+IF(AND(K77&lt;&gt;"",K77&lt;&gt;"N/A",K77&lt;&gt;"Unknown"),VLOOKUP(K77,dropdown_lists!$AA$5:$AB$14,2,FALSE),"")</f>
        <v/>
      </c>
      <c r="M77" s="209" t="str">
        <f>+IF('EMOF for data entry'!J77&lt;&gt;"",'EMOF for data entry'!J77,"")</f>
        <v/>
      </c>
      <c r="N77" s="197" t="str">
        <f>+IF('EMOF for data entry'!K77&lt;&gt;"",'EMOF for data entry'!K77,"")</f>
        <v/>
      </c>
      <c r="O77" s="209" t="str">
        <f>+IF('EMOF for data entry'!L77&lt;&gt;"",'EMOF for data entry'!L77,"")</f>
        <v/>
      </c>
      <c r="P77" s="209" t="str">
        <f>+IF('EMOF for data entry'!M77&lt;&gt;"",'EMOF for data entry'!M77,"")</f>
        <v/>
      </c>
      <c r="Q77" s="209" t="str">
        <f>+IF('EMOF for data entry'!N77&lt;&gt;"",'EMOF for data entry'!N77,"")</f>
        <v/>
      </c>
      <c r="R77" s="210" t="str">
        <f>+IF('EMOF for data entry'!O77&lt;&gt;"",'EMOF for data entry'!O77,"")</f>
        <v/>
      </c>
    </row>
    <row r="78" spans="5:18" ht="30.75" customHeight="1" x14ac:dyDescent="0.35">
      <c r="E78" s="208" t="str">
        <f>+IF('EMOF for data entry'!E78&lt;&gt;"",'EMOF for data entry'!E78,"")</f>
        <v/>
      </c>
      <c r="F78" s="209" t="str">
        <f>+IF('EMOF for data entry'!F78&lt;&gt;"",'EMOF for data entry'!F78,"")</f>
        <v/>
      </c>
      <c r="G78" s="209" t="str">
        <f>+IF('EMOF for data entry'!G78&lt;&gt;"",'EMOF for data entry'!G78,"")</f>
        <v/>
      </c>
      <c r="H78" s="209" t="str">
        <f>+IF(G78&lt;&gt;"",VLOOKUP(G78,dropdown_lists!X$3:Y$32,2,FALSE),"")</f>
        <v/>
      </c>
      <c r="I78" s="209" t="str">
        <f>+IF('EMOF for data entry'!H78&lt;&gt;"",'EMOF for data entry'!H78,"")</f>
        <v/>
      </c>
      <c r="J78" s="209" t="str">
        <f>+IF(I78&lt;&gt;"",VLOOKUP(I78,methods[],2,FALSE),"")</f>
        <v/>
      </c>
      <c r="K78" s="209" t="str">
        <f>+IF('EMOF for data entry'!I78&lt;&gt;"",'EMOF for data entry'!I78,"")</f>
        <v/>
      </c>
      <c r="L78" s="209" t="str">
        <f>+IF(AND(K78&lt;&gt;"",K78&lt;&gt;"N/A",K78&lt;&gt;"Unknown"),VLOOKUP(K78,dropdown_lists!$AA$5:$AB$14,2,FALSE),"")</f>
        <v/>
      </c>
      <c r="M78" s="209" t="str">
        <f>+IF('EMOF for data entry'!J78&lt;&gt;"",'EMOF for data entry'!J78,"")</f>
        <v/>
      </c>
      <c r="N78" s="197" t="str">
        <f>+IF('EMOF for data entry'!K78&lt;&gt;"",'EMOF for data entry'!K78,"")</f>
        <v/>
      </c>
      <c r="O78" s="209" t="str">
        <f>+IF('EMOF for data entry'!L78&lt;&gt;"",'EMOF for data entry'!L78,"")</f>
        <v/>
      </c>
      <c r="P78" s="209" t="str">
        <f>+IF('EMOF for data entry'!M78&lt;&gt;"",'EMOF for data entry'!M78,"")</f>
        <v/>
      </c>
      <c r="Q78" s="209" t="str">
        <f>+IF('EMOF for data entry'!N78&lt;&gt;"",'EMOF for data entry'!N78,"")</f>
        <v/>
      </c>
      <c r="R78" s="210" t="str">
        <f>+IF('EMOF for data entry'!O78&lt;&gt;"",'EMOF for data entry'!O78,"")</f>
        <v/>
      </c>
    </row>
    <row r="79" spans="5:18" ht="30.75" customHeight="1" x14ac:dyDescent="0.35">
      <c r="E79" s="208" t="str">
        <f>+IF('EMOF for data entry'!E79&lt;&gt;"",'EMOF for data entry'!E79,"")</f>
        <v/>
      </c>
      <c r="F79" s="209" t="str">
        <f>+IF('EMOF for data entry'!F79&lt;&gt;"",'EMOF for data entry'!F79,"")</f>
        <v/>
      </c>
      <c r="G79" s="209" t="str">
        <f>+IF('EMOF for data entry'!G79&lt;&gt;"",'EMOF for data entry'!G79,"")</f>
        <v/>
      </c>
      <c r="H79" s="209" t="str">
        <f>+IF(G79&lt;&gt;"",VLOOKUP(G79,dropdown_lists!X$3:Y$32,2,FALSE),"")</f>
        <v/>
      </c>
      <c r="I79" s="209" t="str">
        <f>+IF('EMOF for data entry'!H79&lt;&gt;"",'EMOF for data entry'!H79,"")</f>
        <v/>
      </c>
      <c r="J79" s="209" t="str">
        <f>+IF(I79&lt;&gt;"",VLOOKUP(I79,methods[],2,FALSE),"")</f>
        <v/>
      </c>
      <c r="K79" s="209" t="str">
        <f>+IF('EMOF for data entry'!I79&lt;&gt;"",'EMOF for data entry'!I79,"")</f>
        <v/>
      </c>
      <c r="L79" s="209" t="str">
        <f>+IF(AND(K79&lt;&gt;"",K79&lt;&gt;"N/A",K79&lt;&gt;"Unknown"),VLOOKUP(K79,dropdown_lists!$AA$5:$AB$14,2,FALSE),"")</f>
        <v/>
      </c>
      <c r="M79" s="209" t="str">
        <f>+IF('EMOF for data entry'!J79&lt;&gt;"",'EMOF for data entry'!J79,"")</f>
        <v/>
      </c>
      <c r="N79" s="197" t="str">
        <f>+IF('EMOF for data entry'!K79&lt;&gt;"",'EMOF for data entry'!K79,"")</f>
        <v/>
      </c>
      <c r="O79" s="209" t="str">
        <f>+IF('EMOF for data entry'!L79&lt;&gt;"",'EMOF for data entry'!L79,"")</f>
        <v/>
      </c>
      <c r="P79" s="209" t="str">
        <f>+IF('EMOF for data entry'!M79&lt;&gt;"",'EMOF for data entry'!M79,"")</f>
        <v/>
      </c>
      <c r="Q79" s="209" t="str">
        <f>+IF('EMOF for data entry'!N79&lt;&gt;"",'EMOF for data entry'!N79,"")</f>
        <v/>
      </c>
      <c r="R79" s="210" t="str">
        <f>+IF('EMOF for data entry'!O79&lt;&gt;"",'EMOF for data entry'!O79,"")</f>
        <v/>
      </c>
    </row>
    <row r="80" spans="5:18" ht="30.75" customHeight="1" x14ac:dyDescent="0.35">
      <c r="E80" s="208" t="str">
        <f>+IF('EMOF for data entry'!E80&lt;&gt;"",'EMOF for data entry'!E80,"")</f>
        <v/>
      </c>
      <c r="F80" s="209" t="str">
        <f>+IF('EMOF for data entry'!F80&lt;&gt;"",'EMOF for data entry'!F80,"")</f>
        <v/>
      </c>
      <c r="G80" s="209" t="str">
        <f>+IF('EMOF for data entry'!G80&lt;&gt;"",'EMOF for data entry'!G80,"")</f>
        <v/>
      </c>
      <c r="H80" s="209" t="str">
        <f>+IF(G80&lt;&gt;"",VLOOKUP(G80,dropdown_lists!X$3:Y$32,2,FALSE),"")</f>
        <v/>
      </c>
      <c r="I80" s="209" t="str">
        <f>+IF('EMOF for data entry'!H80&lt;&gt;"",'EMOF for data entry'!H80,"")</f>
        <v/>
      </c>
      <c r="J80" s="209" t="str">
        <f>+IF(I80&lt;&gt;"",VLOOKUP(I80,methods[],2,FALSE),"")</f>
        <v/>
      </c>
      <c r="K80" s="209" t="str">
        <f>+IF('EMOF for data entry'!I80&lt;&gt;"",'EMOF for data entry'!I80,"")</f>
        <v/>
      </c>
      <c r="L80" s="209" t="str">
        <f>+IF(AND(K80&lt;&gt;"",K80&lt;&gt;"N/A",K80&lt;&gt;"Unknown"),VLOOKUP(K80,dropdown_lists!$AA$5:$AB$14,2,FALSE),"")</f>
        <v/>
      </c>
      <c r="M80" s="209" t="str">
        <f>+IF('EMOF for data entry'!J80&lt;&gt;"",'EMOF for data entry'!J80,"")</f>
        <v/>
      </c>
      <c r="N80" s="197" t="str">
        <f>+IF('EMOF for data entry'!K80&lt;&gt;"",'EMOF for data entry'!K80,"")</f>
        <v/>
      </c>
      <c r="O80" s="209" t="str">
        <f>+IF('EMOF for data entry'!L80&lt;&gt;"",'EMOF for data entry'!L80,"")</f>
        <v/>
      </c>
      <c r="P80" s="209" t="str">
        <f>+IF('EMOF for data entry'!M80&lt;&gt;"",'EMOF for data entry'!M80,"")</f>
        <v/>
      </c>
      <c r="Q80" s="209" t="str">
        <f>+IF('EMOF for data entry'!N80&lt;&gt;"",'EMOF for data entry'!N80,"")</f>
        <v/>
      </c>
      <c r="R80" s="210" t="str">
        <f>+IF('EMOF for data entry'!O80&lt;&gt;"",'EMOF for data entry'!O80,"")</f>
        <v/>
      </c>
    </row>
    <row r="81" spans="5:18" ht="30.75" customHeight="1" x14ac:dyDescent="0.35">
      <c r="E81" s="208" t="str">
        <f>+IF('EMOF for data entry'!E81&lt;&gt;"",'EMOF for data entry'!E81,"")</f>
        <v/>
      </c>
      <c r="F81" s="209" t="str">
        <f>+IF('EMOF for data entry'!F81&lt;&gt;"",'EMOF for data entry'!F81,"")</f>
        <v/>
      </c>
      <c r="G81" s="209" t="str">
        <f>+IF('EMOF for data entry'!G81&lt;&gt;"",'EMOF for data entry'!G81,"")</f>
        <v/>
      </c>
      <c r="H81" s="209" t="str">
        <f>+IF(G81&lt;&gt;"",VLOOKUP(G81,dropdown_lists!X$3:Y$32,2,FALSE),"")</f>
        <v/>
      </c>
      <c r="I81" s="209" t="str">
        <f>+IF('EMOF for data entry'!H81&lt;&gt;"",'EMOF for data entry'!H81,"")</f>
        <v/>
      </c>
      <c r="J81" s="209" t="str">
        <f>+IF(I81&lt;&gt;"",VLOOKUP(I81,methods[],2,FALSE),"")</f>
        <v/>
      </c>
      <c r="K81" s="209" t="str">
        <f>+IF('EMOF for data entry'!I81&lt;&gt;"",'EMOF for data entry'!I81,"")</f>
        <v/>
      </c>
      <c r="L81" s="209" t="str">
        <f>+IF(AND(K81&lt;&gt;"",K81&lt;&gt;"N/A",K81&lt;&gt;"Unknown"),VLOOKUP(K81,dropdown_lists!$AA$5:$AB$14,2,FALSE),"")</f>
        <v/>
      </c>
      <c r="M81" s="209" t="str">
        <f>+IF('EMOF for data entry'!J81&lt;&gt;"",'EMOF for data entry'!J81,"")</f>
        <v/>
      </c>
      <c r="N81" s="197" t="str">
        <f>+IF('EMOF for data entry'!K81&lt;&gt;"",'EMOF for data entry'!K81,"")</f>
        <v/>
      </c>
      <c r="O81" s="209" t="str">
        <f>+IF('EMOF for data entry'!L81&lt;&gt;"",'EMOF for data entry'!L81,"")</f>
        <v/>
      </c>
      <c r="P81" s="209" t="str">
        <f>+IF('EMOF for data entry'!M81&lt;&gt;"",'EMOF for data entry'!M81,"")</f>
        <v/>
      </c>
      <c r="Q81" s="209" t="str">
        <f>+IF('EMOF for data entry'!N81&lt;&gt;"",'EMOF for data entry'!N81,"")</f>
        <v/>
      </c>
      <c r="R81" s="210" t="str">
        <f>+IF('EMOF for data entry'!O81&lt;&gt;"",'EMOF for data entry'!O81,"")</f>
        <v/>
      </c>
    </row>
    <row r="82" spans="5:18" ht="30.75" customHeight="1" x14ac:dyDescent="0.35">
      <c r="E82" s="208" t="str">
        <f>+IF('EMOF for data entry'!E82&lt;&gt;"",'EMOF for data entry'!E82,"")</f>
        <v/>
      </c>
      <c r="F82" s="209" t="str">
        <f>+IF('EMOF for data entry'!F82&lt;&gt;"",'EMOF for data entry'!F82,"")</f>
        <v/>
      </c>
      <c r="G82" s="209" t="str">
        <f>+IF('EMOF for data entry'!G82&lt;&gt;"",'EMOF for data entry'!G82,"")</f>
        <v/>
      </c>
      <c r="H82" s="209" t="str">
        <f>+IF(G82&lt;&gt;"",VLOOKUP(G82,dropdown_lists!X$3:Y$32,2,FALSE),"")</f>
        <v/>
      </c>
      <c r="I82" s="209" t="str">
        <f>+IF('EMOF for data entry'!H82&lt;&gt;"",'EMOF for data entry'!H82,"")</f>
        <v/>
      </c>
      <c r="J82" s="209" t="str">
        <f>+IF(I82&lt;&gt;"",VLOOKUP(I82,methods[],2,FALSE),"")</f>
        <v/>
      </c>
      <c r="K82" s="209" t="str">
        <f>+IF('EMOF for data entry'!I82&lt;&gt;"",'EMOF for data entry'!I82,"")</f>
        <v/>
      </c>
      <c r="L82" s="209" t="str">
        <f>+IF(AND(K82&lt;&gt;"",K82&lt;&gt;"N/A",K82&lt;&gt;"Unknown"),VLOOKUP(K82,dropdown_lists!$AA$5:$AB$14,2,FALSE),"")</f>
        <v/>
      </c>
      <c r="M82" s="209" t="str">
        <f>+IF('EMOF for data entry'!J82&lt;&gt;"",'EMOF for data entry'!J82,"")</f>
        <v/>
      </c>
      <c r="N82" s="197" t="str">
        <f>+IF('EMOF for data entry'!K82&lt;&gt;"",'EMOF for data entry'!K82,"")</f>
        <v/>
      </c>
      <c r="O82" s="209" t="str">
        <f>+IF('EMOF for data entry'!L82&lt;&gt;"",'EMOF for data entry'!L82,"")</f>
        <v/>
      </c>
      <c r="P82" s="209" t="str">
        <f>+IF('EMOF for data entry'!M82&lt;&gt;"",'EMOF for data entry'!M82,"")</f>
        <v/>
      </c>
      <c r="Q82" s="209" t="str">
        <f>+IF('EMOF for data entry'!N82&lt;&gt;"",'EMOF for data entry'!N82,"")</f>
        <v/>
      </c>
      <c r="R82" s="210" t="str">
        <f>+IF('EMOF for data entry'!O82&lt;&gt;"",'EMOF for data entry'!O82,"")</f>
        <v/>
      </c>
    </row>
    <row r="83" spans="5:18" ht="30.75" customHeight="1" x14ac:dyDescent="0.35">
      <c r="E83" s="208" t="str">
        <f>+IF('EMOF for data entry'!E83&lt;&gt;"",'EMOF for data entry'!E83,"")</f>
        <v/>
      </c>
      <c r="F83" s="209" t="str">
        <f>+IF('EMOF for data entry'!F83&lt;&gt;"",'EMOF for data entry'!F83,"")</f>
        <v/>
      </c>
      <c r="G83" s="209" t="str">
        <f>+IF('EMOF for data entry'!G83&lt;&gt;"",'EMOF for data entry'!G83,"")</f>
        <v/>
      </c>
      <c r="H83" s="209" t="str">
        <f>+IF(G83&lt;&gt;"",VLOOKUP(G83,dropdown_lists!X$3:Y$32,2,FALSE),"")</f>
        <v/>
      </c>
      <c r="I83" s="209" t="str">
        <f>+IF('EMOF for data entry'!H83&lt;&gt;"",'EMOF for data entry'!H83,"")</f>
        <v/>
      </c>
      <c r="J83" s="209" t="str">
        <f>+IF(I83&lt;&gt;"",VLOOKUP(I83,methods[],2,FALSE),"")</f>
        <v/>
      </c>
      <c r="K83" s="209" t="str">
        <f>+IF('EMOF for data entry'!I83&lt;&gt;"",'EMOF for data entry'!I83,"")</f>
        <v/>
      </c>
      <c r="L83" s="209" t="str">
        <f>+IF(AND(K83&lt;&gt;"",K83&lt;&gt;"N/A",K83&lt;&gt;"Unknown"),VLOOKUP(K83,dropdown_lists!$AA$5:$AB$14,2,FALSE),"")</f>
        <v/>
      </c>
      <c r="M83" s="209" t="str">
        <f>+IF('EMOF for data entry'!J83&lt;&gt;"",'EMOF for data entry'!J83,"")</f>
        <v/>
      </c>
      <c r="N83" s="197" t="str">
        <f>+IF('EMOF for data entry'!K83&lt;&gt;"",'EMOF for data entry'!K83,"")</f>
        <v/>
      </c>
      <c r="O83" s="209" t="str">
        <f>+IF('EMOF for data entry'!L83&lt;&gt;"",'EMOF for data entry'!L83,"")</f>
        <v/>
      </c>
      <c r="P83" s="209" t="str">
        <f>+IF('EMOF for data entry'!M83&lt;&gt;"",'EMOF for data entry'!M83,"")</f>
        <v/>
      </c>
      <c r="Q83" s="209" t="str">
        <f>+IF('EMOF for data entry'!N83&lt;&gt;"",'EMOF for data entry'!N83,"")</f>
        <v/>
      </c>
      <c r="R83" s="210" t="str">
        <f>+IF('EMOF for data entry'!O83&lt;&gt;"",'EMOF for data entry'!O83,"")</f>
        <v/>
      </c>
    </row>
    <row r="84" spans="5:18" ht="30.75" customHeight="1" x14ac:dyDescent="0.35">
      <c r="E84" s="208" t="str">
        <f>+IF('EMOF for data entry'!E84&lt;&gt;"",'EMOF for data entry'!E84,"")</f>
        <v/>
      </c>
      <c r="F84" s="209" t="str">
        <f>+IF('EMOF for data entry'!F84&lt;&gt;"",'EMOF for data entry'!F84,"")</f>
        <v/>
      </c>
      <c r="G84" s="209" t="str">
        <f>+IF('EMOF for data entry'!G84&lt;&gt;"",'EMOF for data entry'!G84,"")</f>
        <v/>
      </c>
      <c r="H84" s="209" t="str">
        <f>+IF(G84&lt;&gt;"",VLOOKUP(G84,dropdown_lists!X$3:Y$32,2,FALSE),"")</f>
        <v/>
      </c>
      <c r="I84" s="209" t="str">
        <f>+IF('EMOF for data entry'!H84&lt;&gt;"",'EMOF for data entry'!H84,"")</f>
        <v/>
      </c>
      <c r="J84" s="209" t="str">
        <f>+IF(I84&lt;&gt;"",VLOOKUP(I84,methods[],2,FALSE),"")</f>
        <v/>
      </c>
      <c r="K84" s="209" t="str">
        <f>+IF('EMOF for data entry'!I84&lt;&gt;"",'EMOF for data entry'!I84,"")</f>
        <v/>
      </c>
      <c r="L84" s="209" t="str">
        <f>+IF(AND(K84&lt;&gt;"",K84&lt;&gt;"N/A",K84&lt;&gt;"Unknown"),VLOOKUP(K84,dropdown_lists!$AA$5:$AB$14,2,FALSE),"")</f>
        <v/>
      </c>
      <c r="M84" s="209" t="str">
        <f>+IF('EMOF for data entry'!J84&lt;&gt;"",'EMOF for data entry'!J84,"")</f>
        <v/>
      </c>
      <c r="N84" s="197" t="str">
        <f>+IF('EMOF for data entry'!K84&lt;&gt;"",'EMOF for data entry'!K84,"")</f>
        <v/>
      </c>
      <c r="O84" s="209" t="str">
        <f>+IF('EMOF for data entry'!L84&lt;&gt;"",'EMOF for data entry'!L84,"")</f>
        <v/>
      </c>
      <c r="P84" s="209" t="str">
        <f>+IF('EMOF for data entry'!M84&lt;&gt;"",'EMOF for data entry'!M84,"")</f>
        <v/>
      </c>
      <c r="Q84" s="209" t="str">
        <f>+IF('EMOF for data entry'!N84&lt;&gt;"",'EMOF for data entry'!N84,"")</f>
        <v/>
      </c>
      <c r="R84" s="210" t="str">
        <f>+IF('EMOF for data entry'!O84&lt;&gt;"",'EMOF for data entry'!O84,"")</f>
        <v/>
      </c>
    </row>
    <row r="85" spans="5:18" ht="30.75" customHeight="1" x14ac:dyDescent="0.35">
      <c r="E85" s="208" t="str">
        <f>+IF('EMOF for data entry'!E85&lt;&gt;"",'EMOF for data entry'!E85,"")</f>
        <v/>
      </c>
      <c r="F85" s="209" t="str">
        <f>+IF('EMOF for data entry'!F85&lt;&gt;"",'EMOF for data entry'!F85,"")</f>
        <v/>
      </c>
      <c r="G85" s="209" t="str">
        <f>+IF('EMOF for data entry'!G85&lt;&gt;"",'EMOF for data entry'!G85,"")</f>
        <v/>
      </c>
      <c r="H85" s="209" t="str">
        <f>+IF(G85&lt;&gt;"",VLOOKUP(G85,dropdown_lists!X$3:Y$32,2,FALSE),"")</f>
        <v/>
      </c>
      <c r="I85" s="209" t="str">
        <f>+IF('EMOF for data entry'!H85&lt;&gt;"",'EMOF for data entry'!H85,"")</f>
        <v/>
      </c>
      <c r="J85" s="209" t="str">
        <f>+IF(I85&lt;&gt;"",VLOOKUP(I85,methods[],2,FALSE),"")</f>
        <v/>
      </c>
      <c r="K85" s="209" t="str">
        <f>+IF('EMOF for data entry'!I85&lt;&gt;"",'EMOF for data entry'!I85,"")</f>
        <v/>
      </c>
      <c r="L85" s="209" t="str">
        <f>+IF(AND(K85&lt;&gt;"",K85&lt;&gt;"N/A",K85&lt;&gt;"Unknown"),VLOOKUP(K85,dropdown_lists!$AA$5:$AB$14,2,FALSE),"")</f>
        <v/>
      </c>
      <c r="M85" s="209" t="str">
        <f>+IF('EMOF for data entry'!J85&lt;&gt;"",'EMOF for data entry'!J85,"")</f>
        <v/>
      </c>
      <c r="N85" s="197" t="str">
        <f>+IF('EMOF for data entry'!K85&lt;&gt;"",'EMOF for data entry'!K85,"")</f>
        <v/>
      </c>
      <c r="O85" s="209" t="str">
        <f>+IF('EMOF for data entry'!L85&lt;&gt;"",'EMOF for data entry'!L85,"")</f>
        <v/>
      </c>
      <c r="P85" s="209" t="str">
        <f>+IF('EMOF for data entry'!M85&lt;&gt;"",'EMOF for data entry'!M85,"")</f>
        <v/>
      </c>
      <c r="Q85" s="209" t="str">
        <f>+IF('EMOF for data entry'!N85&lt;&gt;"",'EMOF for data entry'!N85,"")</f>
        <v/>
      </c>
      <c r="R85" s="210" t="str">
        <f>+IF('EMOF for data entry'!O85&lt;&gt;"",'EMOF for data entry'!O85,"")</f>
        <v/>
      </c>
    </row>
    <row r="86" spans="5:18" ht="30.75" customHeight="1" x14ac:dyDescent="0.35">
      <c r="E86" s="208" t="str">
        <f>+IF('EMOF for data entry'!E86&lt;&gt;"",'EMOF for data entry'!E86,"")</f>
        <v/>
      </c>
      <c r="F86" s="209" t="str">
        <f>+IF('EMOF for data entry'!F86&lt;&gt;"",'EMOF for data entry'!F86,"")</f>
        <v/>
      </c>
      <c r="G86" s="209" t="str">
        <f>+IF('EMOF for data entry'!G86&lt;&gt;"",'EMOF for data entry'!G86,"")</f>
        <v/>
      </c>
      <c r="H86" s="209" t="str">
        <f>+IF(G86&lt;&gt;"",VLOOKUP(G86,dropdown_lists!X$3:Y$32,2,FALSE),"")</f>
        <v/>
      </c>
      <c r="I86" s="209" t="str">
        <f>+IF('EMOF for data entry'!H86&lt;&gt;"",'EMOF for data entry'!H86,"")</f>
        <v/>
      </c>
      <c r="J86" s="209" t="str">
        <f>+IF(I86&lt;&gt;"",VLOOKUP(I86,methods[],2,FALSE),"")</f>
        <v/>
      </c>
      <c r="K86" s="209" t="str">
        <f>+IF('EMOF for data entry'!I86&lt;&gt;"",'EMOF for data entry'!I86,"")</f>
        <v/>
      </c>
      <c r="L86" s="209" t="str">
        <f>+IF(AND(K86&lt;&gt;"",K86&lt;&gt;"N/A",K86&lt;&gt;"Unknown"),VLOOKUP(K86,dropdown_lists!$AA$5:$AB$14,2,FALSE),"")</f>
        <v/>
      </c>
      <c r="M86" s="209" t="str">
        <f>+IF('EMOF for data entry'!J86&lt;&gt;"",'EMOF for data entry'!J86,"")</f>
        <v/>
      </c>
      <c r="N86" s="197" t="str">
        <f>+IF('EMOF for data entry'!K86&lt;&gt;"",'EMOF for data entry'!K86,"")</f>
        <v/>
      </c>
      <c r="O86" s="209" t="str">
        <f>+IF('EMOF for data entry'!L86&lt;&gt;"",'EMOF for data entry'!L86,"")</f>
        <v/>
      </c>
      <c r="P86" s="209" t="str">
        <f>+IF('EMOF for data entry'!M86&lt;&gt;"",'EMOF for data entry'!M86,"")</f>
        <v/>
      </c>
      <c r="Q86" s="209" t="str">
        <f>+IF('EMOF for data entry'!N86&lt;&gt;"",'EMOF for data entry'!N86,"")</f>
        <v/>
      </c>
      <c r="R86" s="210" t="str">
        <f>+IF('EMOF for data entry'!O86&lt;&gt;"",'EMOF for data entry'!O86,"")</f>
        <v/>
      </c>
    </row>
    <row r="87" spans="5:18" ht="30.75" customHeight="1" x14ac:dyDescent="0.35">
      <c r="E87" s="208" t="str">
        <f>+IF('EMOF for data entry'!E87&lt;&gt;"",'EMOF for data entry'!E87,"")</f>
        <v/>
      </c>
      <c r="F87" s="209" t="str">
        <f>+IF('EMOF for data entry'!F87&lt;&gt;"",'EMOF for data entry'!F87,"")</f>
        <v/>
      </c>
      <c r="G87" s="209" t="str">
        <f>+IF('EMOF for data entry'!G87&lt;&gt;"",'EMOF for data entry'!G87,"")</f>
        <v/>
      </c>
      <c r="H87" s="209" t="str">
        <f>+IF(G87&lt;&gt;"",VLOOKUP(G87,dropdown_lists!X$3:Y$32,2,FALSE),"")</f>
        <v/>
      </c>
      <c r="I87" s="209" t="str">
        <f>+IF('EMOF for data entry'!H87&lt;&gt;"",'EMOF for data entry'!H87,"")</f>
        <v/>
      </c>
      <c r="J87" s="209" t="str">
        <f>+IF(I87&lt;&gt;"",VLOOKUP(I87,methods[],2,FALSE),"")</f>
        <v/>
      </c>
      <c r="K87" s="209" t="str">
        <f>+IF('EMOF for data entry'!I87&lt;&gt;"",'EMOF for data entry'!I87,"")</f>
        <v/>
      </c>
      <c r="L87" s="209" t="str">
        <f>+IF(AND(K87&lt;&gt;"",K87&lt;&gt;"N/A",K87&lt;&gt;"Unknown"),VLOOKUP(K87,dropdown_lists!$AA$5:$AB$14,2,FALSE),"")</f>
        <v/>
      </c>
      <c r="M87" s="209" t="str">
        <f>+IF('EMOF for data entry'!J87&lt;&gt;"",'EMOF for data entry'!J87,"")</f>
        <v/>
      </c>
      <c r="N87" s="197" t="str">
        <f>+IF('EMOF for data entry'!K87&lt;&gt;"",'EMOF for data entry'!K87,"")</f>
        <v/>
      </c>
      <c r="O87" s="209" t="str">
        <f>+IF('EMOF for data entry'!L87&lt;&gt;"",'EMOF for data entry'!L87,"")</f>
        <v/>
      </c>
      <c r="P87" s="209" t="str">
        <f>+IF('EMOF for data entry'!M87&lt;&gt;"",'EMOF for data entry'!M87,"")</f>
        <v/>
      </c>
      <c r="Q87" s="209" t="str">
        <f>+IF('EMOF for data entry'!N87&lt;&gt;"",'EMOF for data entry'!N87,"")</f>
        <v/>
      </c>
      <c r="R87" s="210" t="str">
        <f>+IF('EMOF for data entry'!O87&lt;&gt;"",'EMOF for data entry'!O87,"")</f>
        <v/>
      </c>
    </row>
    <row r="88" spans="5:18" ht="30.75" customHeight="1" x14ac:dyDescent="0.35">
      <c r="E88" s="208" t="str">
        <f>+IF('EMOF for data entry'!E88&lt;&gt;"",'EMOF for data entry'!E88,"")</f>
        <v/>
      </c>
      <c r="F88" s="209" t="str">
        <f>+IF('EMOF for data entry'!F88&lt;&gt;"",'EMOF for data entry'!F88,"")</f>
        <v/>
      </c>
      <c r="G88" s="209" t="str">
        <f>+IF('EMOF for data entry'!G88&lt;&gt;"",'EMOF for data entry'!G88,"")</f>
        <v/>
      </c>
      <c r="H88" s="209" t="str">
        <f>+IF(G88&lt;&gt;"",VLOOKUP(G88,dropdown_lists!X$3:Y$32,2,FALSE),"")</f>
        <v/>
      </c>
      <c r="I88" s="209" t="str">
        <f>+IF('EMOF for data entry'!H88&lt;&gt;"",'EMOF for data entry'!H88,"")</f>
        <v/>
      </c>
      <c r="J88" s="209" t="str">
        <f>+IF(I88&lt;&gt;"",VLOOKUP(I88,methods[],2,FALSE),"")</f>
        <v/>
      </c>
      <c r="K88" s="209" t="str">
        <f>+IF('EMOF for data entry'!I88&lt;&gt;"",'EMOF for data entry'!I88,"")</f>
        <v/>
      </c>
      <c r="L88" s="209" t="str">
        <f>+IF(AND(K88&lt;&gt;"",K88&lt;&gt;"N/A",K88&lt;&gt;"Unknown"),VLOOKUP(K88,dropdown_lists!$AA$5:$AB$14,2,FALSE),"")</f>
        <v/>
      </c>
      <c r="M88" s="209" t="str">
        <f>+IF('EMOF for data entry'!J88&lt;&gt;"",'EMOF for data entry'!J88,"")</f>
        <v/>
      </c>
      <c r="N88" s="197" t="str">
        <f>+IF('EMOF for data entry'!K88&lt;&gt;"",'EMOF for data entry'!K88,"")</f>
        <v/>
      </c>
      <c r="O88" s="209" t="str">
        <f>+IF('EMOF for data entry'!L88&lt;&gt;"",'EMOF for data entry'!L88,"")</f>
        <v/>
      </c>
      <c r="P88" s="209" t="str">
        <f>+IF('EMOF for data entry'!M88&lt;&gt;"",'EMOF for data entry'!M88,"")</f>
        <v/>
      </c>
      <c r="Q88" s="209" t="str">
        <f>+IF('EMOF for data entry'!N88&lt;&gt;"",'EMOF for data entry'!N88,"")</f>
        <v/>
      </c>
      <c r="R88" s="210" t="str">
        <f>+IF('EMOF for data entry'!O88&lt;&gt;"",'EMOF for data entry'!O88,"")</f>
        <v/>
      </c>
    </row>
    <row r="89" spans="5:18" ht="30.75" customHeight="1" x14ac:dyDescent="0.35">
      <c r="E89" s="208" t="str">
        <f>+IF('EMOF for data entry'!E89&lt;&gt;"",'EMOF for data entry'!E89,"")</f>
        <v/>
      </c>
      <c r="F89" s="209" t="str">
        <f>+IF('EMOF for data entry'!F89&lt;&gt;"",'EMOF for data entry'!F89,"")</f>
        <v/>
      </c>
      <c r="G89" s="209" t="str">
        <f>+IF('EMOF for data entry'!G89&lt;&gt;"",'EMOF for data entry'!G89,"")</f>
        <v/>
      </c>
      <c r="H89" s="209" t="str">
        <f>+IF(G89&lt;&gt;"",VLOOKUP(G89,dropdown_lists!X$3:Y$32,2,FALSE),"")</f>
        <v/>
      </c>
      <c r="I89" s="209" t="str">
        <f>+IF('EMOF for data entry'!H89&lt;&gt;"",'EMOF for data entry'!H89,"")</f>
        <v/>
      </c>
      <c r="J89" s="209" t="str">
        <f>+IF(I89&lt;&gt;"",VLOOKUP(I89,methods[],2,FALSE),"")</f>
        <v/>
      </c>
      <c r="K89" s="209" t="str">
        <f>+IF('EMOF for data entry'!I89&lt;&gt;"",'EMOF for data entry'!I89,"")</f>
        <v/>
      </c>
      <c r="L89" s="209" t="str">
        <f>+IF(AND(K89&lt;&gt;"",K89&lt;&gt;"N/A",K89&lt;&gt;"Unknown"),VLOOKUP(K89,dropdown_lists!$AA$5:$AB$14,2,FALSE),"")</f>
        <v/>
      </c>
      <c r="M89" s="209" t="str">
        <f>+IF('EMOF for data entry'!J89&lt;&gt;"",'EMOF for data entry'!J89,"")</f>
        <v/>
      </c>
      <c r="N89" s="197" t="str">
        <f>+IF('EMOF for data entry'!K89&lt;&gt;"",'EMOF for data entry'!K89,"")</f>
        <v/>
      </c>
      <c r="O89" s="209" t="str">
        <f>+IF('EMOF for data entry'!L89&lt;&gt;"",'EMOF for data entry'!L89,"")</f>
        <v/>
      </c>
      <c r="P89" s="209" t="str">
        <f>+IF('EMOF for data entry'!M89&lt;&gt;"",'EMOF for data entry'!M89,"")</f>
        <v/>
      </c>
      <c r="Q89" s="209" t="str">
        <f>+IF('EMOF for data entry'!N89&lt;&gt;"",'EMOF for data entry'!N89,"")</f>
        <v/>
      </c>
      <c r="R89" s="210" t="str">
        <f>+IF('EMOF for data entry'!O89&lt;&gt;"",'EMOF for data entry'!O89,"")</f>
        <v/>
      </c>
    </row>
    <row r="90" spans="5:18" ht="30.75" customHeight="1" x14ac:dyDescent="0.35">
      <c r="E90" s="208" t="str">
        <f>+IF('EMOF for data entry'!E90&lt;&gt;"",'EMOF for data entry'!E90,"")</f>
        <v/>
      </c>
      <c r="F90" s="209" t="str">
        <f>+IF('EMOF for data entry'!F90&lt;&gt;"",'EMOF for data entry'!F90,"")</f>
        <v/>
      </c>
      <c r="G90" s="209" t="str">
        <f>+IF('EMOF for data entry'!G90&lt;&gt;"",'EMOF for data entry'!G90,"")</f>
        <v/>
      </c>
      <c r="H90" s="209" t="str">
        <f>+IF(G90&lt;&gt;"",VLOOKUP(G90,dropdown_lists!X$3:Y$32,2,FALSE),"")</f>
        <v/>
      </c>
      <c r="I90" s="209" t="str">
        <f>+IF('EMOF for data entry'!H90&lt;&gt;"",'EMOF for data entry'!H90,"")</f>
        <v/>
      </c>
      <c r="J90" s="209" t="str">
        <f>+IF(I90&lt;&gt;"",VLOOKUP(I90,methods[],2,FALSE),"")</f>
        <v/>
      </c>
      <c r="K90" s="209" t="str">
        <f>+IF('EMOF for data entry'!I90&lt;&gt;"",'EMOF for data entry'!I90,"")</f>
        <v/>
      </c>
      <c r="L90" s="209" t="str">
        <f>+IF(AND(K90&lt;&gt;"",K90&lt;&gt;"N/A",K90&lt;&gt;"Unknown"),VLOOKUP(K90,dropdown_lists!$AA$5:$AB$14,2,FALSE),"")</f>
        <v/>
      </c>
      <c r="M90" s="209" t="str">
        <f>+IF('EMOF for data entry'!J90&lt;&gt;"",'EMOF for data entry'!J90,"")</f>
        <v/>
      </c>
      <c r="N90" s="197" t="str">
        <f>+IF('EMOF for data entry'!K90&lt;&gt;"",'EMOF for data entry'!K90,"")</f>
        <v/>
      </c>
      <c r="O90" s="209" t="str">
        <f>+IF('EMOF for data entry'!L90&lt;&gt;"",'EMOF for data entry'!L90,"")</f>
        <v/>
      </c>
      <c r="P90" s="209" t="str">
        <f>+IF('EMOF for data entry'!M90&lt;&gt;"",'EMOF for data entry'!M90,"")</f>
        <v/>
      </c>
      <c r="Q90" s="209" t="str">
        <f>+IF('EMOF for data entry'!N90&lt;&gt;"",'EMOF for data entry'!N90,"")</f>
        <v/>
      </c>
      <c r="R90" s="210" t="str">
        <f>+IF('EMOF for data entry'!O90&lt;&gt;"",'EMOF for data entry'!O90,"")</f>
        <v/>
      </c>
    </row>
    <row r="91" spans="5:18" ht="30.75" customHeight="1" x14ac:dyDescent="0.35">
      <c r="E91" s="208" t="str">
        <f>+IF('EMOF for data entry'!E91&lt;&gt;"",'EMOF for data entry'!E91,"")</f>
        <v/>
      </c>
      <c r="F91" s="209" t="str">
        <f>+IF('EMOF for data entry'!F91&lt;&gt;"",'EMOF for data entry'!F91,"")</f>
        <v/>
      </c>
      <c r="G91" s="209" t="str">
        <f>+IF('EMOF for data entry'!G91&lt;&gt;"",'EMOF for data entry'!G91,"")</f>
        <v/>
      </c>
      <c r="H91" s="209" t="str">
        <f>+IF(G91&lt;&gt;"",VLOOKUP(G91,dropdown_lists!X$3:Y$32,2,FALSE),"")</f>
        <v/>
      </c>
      <c r="I91" s="209" t="str">
        <f>+IF('EMOF for data entry'!H91&lt;&gt;"",'EMOF for data entry'!H91,"")</f>
        <v/>
      </c>
      <c r="J91" s="209" t="str">
        <f>+IF(I91&lt;&gt;"",VLOOKUP(I91,methods[],2,FALSE),"")</f>
        <v/>
      </c>
      <c r="K91" s="209" t="str">
        <f>+IF('EMOF for data entry'!I91&lt;&gt;"",'EMOF for data entry'!I91,"")</f>
        <v/>
      </c>
      <c r="L91" s="209" t="str">
        <f>+IF(AND(K91&lt;&gt;"",K91&lt;&gt;"N/A",K91&lt;&gt;"Unknown"),VLOOKUP(K91,dropdown_lists!$AA$5:$AB$14,2,FALSE),"")</f>
        <v/>
      </c>
      <c r="M91" s="209" t="str">
        <f>+IF('EMOF for data entry'!J91&lt;&gt;"",'EMOF for data entry'!J91,"")</f>
        <v/>
      </c>
      <c r="N91" s="197" t="str">
        <f>+IF('EMOF for data entry'!K91&lt;&gt;"",'EMOF for data entry'!K91,"")</f>
        <v/>
      </c>
      <c r="O91" s="209" t="str">
        <f>+IF('EMOF for data entry'!L91&lt;&gt;"",'EMOF for data entry'!L91,"")</f>
        <v/>
      </c>
      <c r="P91" s="209" t="str">
        <f>+IF('EMOF for data entry'!M91&lt;&gt;"",'EMOF for data entry'!M91,"")</f>
        <v/>
      </c>
      <c r="Q91" s="209" t="str">
        <f>+IF('EMOF for data entry'!N91&lt;&gt;"",'EMOF for data entry'!N91,"")</f>
        <v/>
      </c>
      <c r="R91" s="210" t="str">
        <f>+IF('EMOF for data entry'!O91&lt;&gt;"",'EMOF for data entry'!O91,"")</f>
        <v/>
      </c>
    </row>
    <row r="92" spans="5:18" ht="30.75" customHeight="1" x14ac:dyDescent="0.35">
      <c r="E92" s="208" t="str">
        <f>+IF('EMOF for data entry'!E92&lt;&gt;"",'EMOF for data entry'!E92,"")</f>
        <v/>
      </c>
      <c r="F92" s="209" t="str">
        <f>+IF('EMOF for data entry'!F92&lt;&gt;"",'EMOF for data entry'!F92,"")</f>
        <v/>
      </c>
      <c r="G92" s="209" t="str">
        <f>+IF('EMOF for data entry'!G92&lt;&gt;"",'EMOF for data entry'!G92,"")</f>
        <v/>
      </c>
      <c r="H92" s="209" t="str">
        <f>+IF(G92&lt;&gt;"",VLOOKUP(G92,dropdown_lists!X$3:Y$32,2,FALSE),"")</f>
        <v/>
      </c>
      <c r="I92" s="209" t="str">
        <f>+IF('EMOF for data entry'!H92&lt;&gt;"",'EMOF for data entry'!H92,"")</f>
        <v/>
      </c>
      <c r="J92" s="209" t="str">
        <f>+IF(I92&lt;&gt;"",VLOOKUP(I92,methods[],2,FALSE),"")</f>
        <v/>
      </c>
      <c r="K92" s="209" t="str">
        <f>+IF('EMOF for data entry'!I92&lt;&gt;"",'EMOF for data entry'!I92,"")</f>
        <v/>
      </c>
      <c r="L92" s="209" t="str">
        <f>+IF(AND(K92&lt;&gt;"",K92&lt;&gt;"N/A",K92&lt;&gt;"Unknown"),VLOOKUP(K92,dropdown_lists!$AA$5:$AB$14,2,FALSE),"")</f>
        <v/>
      </c>
      <c r="M92" s="209" t="str">
        <f>+IF('EMOF for data entry'!J92&lt;&gt;"",'EMOF for data entry'!J92,"")</f>
        <v/>
      </c>
      <c r="N92" s="197" t="str">
        <f>+IF('EMOF for data entry'!K92&lt;&gt;"",'EMOF for data entry'!K92,"")</f>
        <v/>
      </c>
      <c r="O92" s="209" t="str">
        <f>+IF('EMOF for data entry'!L92&lt;&gt;"",'EMOF for data entry'!L92,"")</f>
        <v/>
      </c>
      <c r="P92" s="209" t="str">
        <f>+IF('EMOF for data entry'!M92&lt;&gt;"",'EMOF for data entry'!M92,"")</f>
        <v/>
      </c>
      <c r="Q92" s="209" t="str">
        <f>+IF('EMOF for data entry'!N92&lt;&gt;"",'EMOF for data entry'!N92,"")</f>
        <v/>
      </c>
      <c r="R92" s="210" t="str">
        <f>+IF('EMOF for data entry'!O92&lt;&gt;"",'EMOF for data entry'!O92,"")</f>
        <v/>
      </c>
    </row>
    <row r="93" spans="5:18" ht="30.75" customHeight="1" x14ac:dyDescent="0.35">
      <c r="E93" s="208" t="str">
        <f>+IF('EMOF for data entry'!E93&lt;&gt;"",'EMOF for data entry'!E93,"")</f>
        <v/>
      </c>
      <c r="F93" s="209" t="str">
        <f>+IF('EMOF for data entry'!F93&lt;&gt;"",'EMOF for data entry'!F93,"")</f>
        <v/>
      </c>
      <c r="G93" s="209" t="str">
        <f>+IF('EMOF for data entry'!G93&lt;&gt;"",'EMOF for data entry'!G93,"")</f>
        <v/>
      </c>
      <c r="H93" s="209" t="str">
        <f>+IF(G93&lt;&gt;"",VLOOKUP(G93,dropdown_lists!X$3:Y$32,2,FALSE),"")</f>
        <v/>
      </c>
      <c r="I93" s="209" t="str">
        <f>+IF('EMOF for data entry'!H93&lt;&gt;"",'EMOF for data entry'!H93,"")</f>
        <v/>
      </c>
      <c r="J93" s="209" t="str">
        <f>+IF(I93&lt;&gt;"",VLOOKUP(I93,methods[],2,FALSE),"")</f>
        <v/>
      </c>
      <c r="K93" s="209" t="str">
        <f>+IF('EMOF for data entry'!I93&lt;&gt;"",'EMOF for data entry'!I93,"")</f>
        <v/>
      </c>
      <c r="L93" s="209" t="str">
        <f>+IF(AND(K93&lt;&gt;"",K93&lt;&gt;"N/A",K93&lt;&gt;"Unknown"),VLOOKUP(K93,dropdown_lists!$AA$5:$AB$14,2,FALSE),"")</f>
        <v/>
      </c>
      <c r="M93" s="209" t="str">
        <f>+IF('EMOF for data entry'!J93&lt;&gt;"",'EMOF for data entry'!J93,"")</f>
        <v/>
      </c>
      <c r="N93" s="197" t="str">
        <f>+IF('EMOF for data entry'!K93&lt;&gt;"",'EMOF for data entry'!K93,"")</f>
        <v/>
      </c>
      <c r="O93" s="209" t="str">
        <f>+IF('EMOF for data entry'!L93&lt;&gt;"",'EMOF for data entry'!L93,"")</f>
        <v/>
      </c>
      <c r="P93" s="209" t="str">
        <f>+IF('EMOF for data entry'!M93&lt;&gt;"",'EMOF for data entry'!M93,"")</f>
        <v/>
      </c>
      <c r="Q93" s="209" t="str">
        <f>+IF('EMOF for data entry'!N93&lt;&gt;"",'EMOF for data entry'!N93,"")</f>
        <v/>
      </c>
      <c r="R93" s="210" t="str">
        <f>+IF('EMOF for data entry'!O93&lt;&gt;"",'EMOF for data entry'!O93,"")</f>
        <v/>
      </c>
    </row>
    <row r="94" spans="5:18" ht="30.75" customHeight="1" x14ac:dyDescent="0.35">
      <c r="E94" s="208" t="str">
        <f>+IF('EMOF for data entry'!E94&lt;&gt;"",'EMOF for data entry'!E94,"")</f>
        <v/>
      </c>
      <c r="F94" s="209" t="str">
        <f>+IF('EMOF for data entry'!F94&lt;&gt;"",'EMOF for data entry'!F94,"")</f>
        <v/>
      </c>
      <c r="G94" s="209" t="str">
        <f>+IF('EMOF for data entry'!G94&lt;&gt;"",'EMOF for data entry'!G94,"")</f>
        <v/>
      </c>
      <c r="H94" s="209" t="str">
        <f>+IF(G94&lt;&gt;"",VLOOKUP(G94,dropdown_lists!X$3:Y$32,2,FALSE),"")</f>
        <v/>
      </c>
      <c r="I94" s="209" t="str">
        <f>+IF('EMOF for data entry'!H94&lt;&gt;"",'EMOF for data entry'!H94,"")</f>
        <v/>
      </c>
      <c r="J94" s="209" t="str">
        <f>+IF(I94&lt;&gt;"",VLOOKUP(I94,methods[],2,FALSE),"")</f>
        <v/>
      </c>
      <c r="K94" s="209" t="str">
        <f>+IF('EMOF for data entry'!I94&lt;&gt;"",'EMOF for data entry'!I94,"")</f>
        <v/>
      </c>
      <c r="L94" s="209" t="str">
        <f>+IF(AND(K94&lt;&gt;"",K94&lt;&gt;"N/A",K94&lt;&gt;"Unknown"),VLOOKUP(K94,dropdown_lists!$AA$5:$AB$14,2,FALSE),"")</f>
        <v/>
      </c>
      <c r="M94" s="209" t="str">
        <f>+IF('EMOF for data entry'!J94&lt;&gt;"",'EMOF for data entry'!J94,"")</f>
        <v/>
      </c>
      <c r="N94" s="197" t="str">
        <f>+IF('EMOF for data entry'!K94&lt;&gt;"",'EMOF for data entry'!K94,"")</f>
        <v/>
      </c>
      <c r="O94" s="209" t="str">
        <f>+IF('EMOF for data entry'!L94&lt;&gt;"",'EMOF for data entry'!L94,"")</f>
        <v/>
      </c>
      <c r="P94" s="209" t="str">
        <f>+IF('EMOF for data entry'!M94&lt;&gt;"",'EMOF for data entry'!M94,"")</f>
        <v/>
      </c>
      <c r="Q94" s="209" t="str">
        <f>+IF('EMOF for data entry'!N94&lt;&gt;"",'EMOF for data entry'!N94,"")</f>
        <v/>
      </c>
      <c r="R94" s="210" t="str">
        <f>+IF('EMOF for data entry'!O94&lt;&gt;"",'EMOF for data entry'!O94,"")</f>
        <v/>
      </c>
    </row>
    <row r="95" spans="5:18" ht="30.75" customHeight="1" x14ac:dyDescent="0.35">
      <c r="E95" s="208" t="str">
        <f>+IF('EMOF for data entry'!E95&lt;&gt;"",'EMOF for data entry'!E95,"")</f>
        <v/>
      </c>
      <c r="F95" s="209" t="str">
        <f>+IF('EMOF for data entry'!F95&lt;&gt;"",'EMOF for data entry'!F95,"")</f>
        <v/>
      </c>
      <c r="G95" s="209" t="str">
        <f>+IF('EMOF for data entry'!G95&lt;&gt;"",'EMOF for data entry'!G95,"")</f>
        <v/>
      </c>
      <c r="H95" s="209" t="str">
        <f>+IF(G95&lt;&gt;"",VLOOKUP(G95,dropdown_lists!X$3:Y$32,2,FALSE),"")</f>
        <v/>
      </c>
      <c r="I95" s="209" t="str">
        <f>+IF('EMOF for data entry'!H95&lt;&gt;"",'EMOF for data entry'!H95,"")</f>
        <v/>
      </c>
      <c r="J95" s="209" t="str">
        <f>+IF(I95&lt;&gt;"",VLOOKUP(I95,methods[],2,FALSE),"")</f>
        <v/>
      </c>
      <c r="K95" s="209" t="str">
        <f>+IF('EMOF for data entry'!I95&lt;&gt;"",'EMOF for data entry'!I95,"")</f>
        <v/>
      </c>
      <c r="L95" s="209" t="str">
        <f>+IF(AND(K95&lt;&gt;"",K95&lt;&gt;"N/A",K95&lt;&gt;"Unknown"),VLOOKUP(K95,dropdown_lists!$AA$5:$AB$14,2,FALSE),"")</f>
        <v/>
      </c>
      <c r="M95" s="209" t="str">
        <f>+IF('EMOF for data entry'!J95&lt;&gt;"",'EMOF for data entry'!J95,"")</f>
        <v/>
      </c>
      <c r="N95" s="197" t="str">
        <f>+IF('EMOF for data entry'!K95&lt;&gt;"",'EMOF for data entry'!K95,"")</f>
        <v/>
      </c>
      <c r="O95" s="209" t="str">
        <f>+IF('EMOF for data entry'!L95&lt;&gt;"",'EMOF for data entry'!L95,"")</f>
        <v/>
      </c>
      <c r="P95" s="209" t="str">
        <f>+IF('EMOF for data entry'!M95&lt;&gt;"",'EMOF for data entry'!M95,"")</f>
        <v/>
      </c>
      <c r="Q95" s="209" t="str">
        <f>+IF('EMOF for data entry'!N95&lt;&gt;"",'EMOF for data entry'!N95,"")</f>
        <v/>
      </c>
      <c r="R95" s="210" t="str">
        <f>+IF('EMOF for data entry'!O95&lt;&gt;"",'EMOF for data entry'!O95,"")</f>
        <v/>
      </c>
    </row>
    <row r="96" spans="5:18" ht="30.75" customHeight="1" x14ac:dyDescent="0.35">
      <c r="E96" s="208" t="str">
        <f>+IF('EMOF for data entry'!E96&lt;&gt;"",'EMOF for data entry'!E96,"")</f>
        <v/>
      </c>
      <c r="F96" s="209" t="str">
        <f>+IF('EMOF for data entry'!F96&lt;&gt;"",'EMOF for data entry'!F96,"")</f>
        <v/>
      </c>
      <c r="G96" s="209" t="str">
        <f>+IF('EMOF for data entry'!G96&lt;&gt;"",'EMOF for data entry'!G96,"")</f>
        <v/>
      </c>
      <c r="H96" s="209" t="str">
        <f>+IF(G96&lt;&gt;"",VLOOKUP(G96,dropdown_lists!X$3:Y$32,2,FALSE),"")</f>
        <v/>
      </c>
      <c r="I96" s="209" t="str">
        <f>+IF('EMOF for data entry'!H96&lt;&gt;"",'EMOF for data entry'!H96,"")</f>
        <v/>
      </c>
      <c r="J96" s="209" t="str">
        <f>+IF(I96&lt;&gt;"",VLOOKUP(I96,methods[],2,FALSE),"")</f>
        <v/>
      </c>
      <c r="K96" s="209" t="str">
        <f>+IF('EMOF for data entry'!I96&lt;&gt;"",'EMOF for data entry'!I96,"")</f>
        <v/>
      </c>
      <c r="L96" s="209" t="str">
        <f>+IF(AND(K96&lt;&gt;"",K96&lt;&gt;"N/A",K96&lt;&gt;"Unknown"),VLOOKUP(K96,dropdown_lists!$AA$5:$AB$14,2,FALSE),"")</f>
        <v/>
      </c>
      <c r="M96" s="209" t="str">
        <f>+IF('EMOF for data entry'!J96&lt;&gt;"",'EMOF for data entry'!J96,"")</f>
        <v/>
      </c>
      <c r="N96" s="197" t="str">
        <f>+IF('EMOF for data entry'!K96&lt;&gt;"",'EMOF for data entry'!K96,"")</f>
        <v/>
      </c>
      <c r="O96" s="209" t="str">
        <f>+IF('EMOF for data entry'!L96&lt;&gt;"",'EMOF for data entry'!L96,"")</f>
        <v/>
      </c>
      <c r="P96" s="209" t="str">
        <f>+IF('EMOF for data entry'!M96&lt;&gt;"",'EMOF for data entry'!M96,"")</f>
        <v/>
      </c>
      <c r="Q96" s="209" t="str">
        <f>+IF('EMOF for data entry'!N96&lt;&gt;"",'EMOF for data entry'!N96,"")</f>
        <v/>
      </c>
      <c r="R96" s="210" t="str">
        <f>+IF('EMOF for data entry'!O96&lt;&gt;"",'EMOF for data entry'!O96,"")</f>
        <v/>
      </c>
    </row>
    <row r="97" spans="5:18" ht="30.75" customHeight="1" x14ac:dyDescent="0.35">
      <c r="E97" s="208" t="str">
        <f>+IF('EMOF for data entry'!E97&lt;&gt;"",'EMOF for data entry'!E97,"")</f>
        <v/>
      </c>
      <c r="F97" s="209" t="str">
        <f>+IF('EMOF for data entry'!F97&lt;&gt;"",'EMOF for data entry'!F97,"")</f>
        <v/>
      </c>
      <c r="G97" s="209" t="str">
        <f>+IF('EMOF for data entry'!G97&lt;&gt;"",'EMOF for data entry'!G97,"")</f>
        <v/>
      </c>
      <c r="H97" s="209" t="str">
        <f>+IF(G97&lt;&gt;"",VLOOKUP(G97,dropdown_lists!X$3:Y$32,2,FALSE),"")</f>
        <v/>
      </c>
      <c r="I97" s="209" t="str">
        <f>+IF('EMOF for data entry'!H97&lt;&gt;"",'EMOF for data entry'!H97,"")</f>
        <v/>
      </c>
      <c r="J97" s="209" t="str">
        <f>+IF(I97&lt;&gt;"",VLOOKUP(I97,methods[],2,FALSE),"")</f>
        <v/>
      </c>
      <c r="K97" s="209" t="str">
        <f>+IF('EMOF for data entry'!I97&lt;&gt;"",'EMOF for data entry'!I97,"")</f>
        <v/>
      </c>
      <c r="L97" s="209" t="str">
        <f>+IF(AND(K97&lt;&gt;"",K97&lt;&gt;"N/A",K97&lt;&gt;"Unknown"),VLOOKUP(K97,dropdown_lists!$AA$5:$AB$14,2,FALSE),"")</f>
        <v/>
      </c>
      <c r="M97" s="209" t="str">
        <f>+IF('EMOF for data entry'!J97&lt;&gt;"",'EMOF for data entry'!J97,"")</f>
        <v/>
      </c>
      <c r="N97" s="197" t="str">
        <f>+IF('EMOF for data entry'!K97&lt;&gt;"",'EMOF for data entry'!K97,"")</f>
        <v/>
      </c>
      <c r="O97" s="209" t="str">
        <f>+IF('EMOF for data entry'!L97&lt;&gt;"",'EMOF for data entry'!L97,"")</f>
        <v/>
      </c>
      <c r="P97" s="209" t="str">
        <f>+IF('EMOF for data entry'!M97&lt;&gt;"",'EMOF for data entry'!M97,"")</f>
        <v/>
      </c>
      <c r="Q97" s="209" t="str">
        <f>+IF('EMOF for data entry'!N97&lt;&gt;"",'EMOF for data entry'!N97,"")</f>
        <v/>
      </c>
      <c r="R97" s="210" t="str">
        <f>+IF('EMOF for data entry'!O97&lt;&gt;"",'EMOF for data entry'!O97,"")</f>
        <v/>
      </c>
    </row>
    <row r="98" spans="5:18" ht="30.75" customHeight="1" x14ac:dyDescent="0.35">
      <c r="E98" s="208" t="str">
        <f>+IF('EMOF for data entry'!E98&lt;&gt;"",'EMOF for data entry'!E98,"")</f>
        <v/>
      </c>
      <c r="F98" s="209" t="str">
        <f>+IF('EMOF for data entry'!F98&lt;&gt;"",'EMOF for data entry'!F98,"")</f>
        <v/>
      </c>
      <c r="G98" s="209" t="str">
        <f>+IF('EMOF for data entry'!G98&lt;&gt;"",'EMOF for data entry'!G98,"")</f>
        <v/>
      </c>
      <c r="H98" s="209" t="str">
        <f>+IF(G98&lt;&gt;"",VLOOKUP(G98,dropdown_lists!X$3:Y$32,2,FALSE),"")</f>
        <v/>
      </c>
      <c r="I98" s="209" t="str">
        <f>+IF('EMOF for data entry'!H98&lt;&gt;"",'EMOF for data entry'!H98,"")</f>
        <v/>
      </c>
      <c r="J98" s="209" t="str">
        <f>+IF(I98&lt;&gt;"",VLOOKUP(I98,methods[],2,FALSE),"")</f>
        <v/>
      </c>
      <c r="K98" s="209" t="str">
        <f>+IF('EMOF for data entry'!I98&lt;&gt;"",'EMOF for data entry'!I98,"")</f>
        <v/>
      </c>
      <c r="L98" s="209" t="str">
        <f>+IF(AND(K98&lt;&gt;"",K98&lt;&gt;"N/A",K98&lt;&gt;"Unknown"),VLOOKUP(K98,dropdown_lists!$AA$5:$AB$14,2,FALSE),"")</f>
        <v/>
      </c>
      <c r="M98" s="209" t="str">
        <f>+IF('EMOF for data entry'!J98&lt;&gt;"",'EMOF for data entry'!J98,"")</f>
        <v/>
      </c>
      <c r="N98" s="197" t="str">
        <f>+IF('EMOF for data entry'!K98&lt;&gt;"",'EMOF for data entry'!K98,"")</f>
        <v/>
      </c>
      <c r="O98" s="209" t="str">
        <f>+IF('EMOF for data entry'!L98&lt;&gt;"",'EMOF for data entry'!L98,"")</f>
        <v/>
      </c>
      <c r="P98" s="209" t="str">
        <f>+IF('EMOF for data entry'!M98&lt;&gt;"",'EMOF for data entry'!M98,"")</f>
        <v/>
      </c>
      <c r="Q98" s="209" t="str">
        <f>+IF('EMOF for data entry'!N98&lt;&gt;"",'EMOF for data entry'!N98,"")</f>
        <v/>
      </c>
      <c r="R98" s="210" t="str">
        <f>+IF('EMOF for data entry'!O98&lt;&gt;"",'EMOF for data entry'!O98,"")</f>
        <v/>
      </c>
    </row>
    <row r="99" spans="5:18" ht="30.75" customHeight="1" x14ac:dyDescent="0.35">
      <c r="E99" s="208" t="str">
        <f>+IF('EMOF for data entry'!E99&lt;&gt;"",'EMOF for data entry'!E99,"")</f>
        <v/>
      </c>
      <c r="F99" s="209" t="str">
        <f>+IF('EMOF for data entry'!F99&lt;&gt;"",'EMOF for data entry'!F99,"")</f>
        <v/>
      </c>
      <c r="G99" s="209" t="str">
        <f>+IF('EMOF for data entry'!G99&lt;&gt;"",'EMOF for data entry'!G99,"")</f>
        <v/>
      </c>
      <c r="H99" s="209" t="str">
        <f>+IF(G99&lt;&gt;"",VLOOKUP(G99,dropdown_lists!X$3:Y$32,2,FALSE),"")</f>
        <v/>
      </c>
      <c r="I99" s="209" t="str">
        <f>+IF('EMOF for data entry'!H99&lt;&gt;"",'EMOF for data entry'!H99,"")</f>
        <v/>
      </c>
      <c r="J99" s="209" t="str">
        <f>+IF(I99&lt;&gt;"",VLOOKUP(I99,methods[],2,FALSE),"")</f>
        <v/>
      </c>
      <c r="K99" s="209" t="str">
        <f>+IF('EMOF for data entry'!I99&lt;&gt;"",'EMOF for data entry'!I99,"")</f>
        <v/>
      </c>
      <c r="L99" s="209" t="str">
        <f>+IF(AND(K99&lt;&gt;"",K99&lt;&gt;"N/A",K99&lt;&gt;"Unknown"),VLOOKUP(K99,dropdown_lists!$AA$5:$AB$14,2,FALSE),"")</f>
        <v/>
      </c>
      <c r="M99" s="209" t="str">
        <f>+IF('EMOF for data entry'!J99&lt;&gt;"",'EMOF for data entry'!J99,"")</f>
        <v/>
      </c>
      <c r="N99" s="197" t="str">
        <f>+IF('EMOF for data entry'!K99&lt;&gt;"",'EMOF for data entry'!K99,"")</f>
        <v/>
      </c>
      <c r="O99" s="209" t="str">
        <f>+IF('EMOF for data entry'!L99&lt;&gt;"",'EMOF for data entry'!L99,"")</f>
        <v/>
      </c>
      <c r="P99" s="209" t="str">
        <f>+IF('EMOF for data entry'!M99&lt;&gt;"",'EMOF for data entry'!M99,"")</f>
        <v/>
      </c>
      <c r="Q99" s="209" t="str">
        <f>+IF('EMOF for data entry'!N99&lt;&gt;"",'EMOF for data entry'!N99,"")</f>
        <v/>
      </c>
      <c r="R99" s="210" t="str">
        <f>+IF('EMOF for data entry'!O99&lt;&gt;"",'EMOF for data entry'!O99,"")</f>
        <v/>
      </c>
    </row>
    <row r="100" spans="5:18" ht="30.75" customHeight="1" x14ac:dyDescent="0.35">
      <c r="E100" s="208" t="str">
        <f>+IF('EMOF for data entry'!E100&lt;&gt;"",'EMOF for data entry'!E100,"")</f>
        <v/>
      </c>
      <c r="F100" s="209" t="str">
        <f>+IF('EMOF for data entry'!F100&lt;&gt;"",'EMOF for data entry'!F100,"")</f>
        <v/>
      </c>
      <c r="G100" s="209" t="str">
        <f>+IF('EMOF for data entry'!G100&lt;&gt;"",'EMOF for data entry'!G100,"")</f>
        <v/>
      </c>
      <c r="H100" s="209" t="str">
        <f>+IF(G100&lt;&gt;"",VLOOKUP(G100,dropdown_lists!X$3:Y$32,2,FALSE),"")</f>
        <v/>
      </c>
      <c r="I100" s="209" t="str">
        <f>+IF('EMOF for data entry'!H100&lt;&gt;"",'EMOF for data entry'!H100,"")</f>
        <v/>
      </c>
      <c r="J100" s="209" t="str">
        <f>+IF(I100&lt;&gt;"",VLOOKUP(I100,methods[],2,FALSE),"")</f>
        <v/>
      </c>
      <c r="K100" s="209" t="str">
        <f>+IF('EMOF for data entry'!I100&lt;&gt;"",'EMOF for data entry'!I100,"")</f>
        <v/>
      </c>
      <c r="L100" s="209" t="str">
        <f>+IF(AND(K100&lt;&gt;"",K100&lt;&gt;"N/A",K100&lt;&gt;"Unknown"),VLOOKUP(K100,dropdown_lists!$AA$5:$AB$14,2,FALSE),"")</f>
        <v/>
      </c>
      <c r="M100" s="209" t="str">
        <f>+IF('EMOF for data entry'!J100&lt;&gt;"",'EMOF for data entry'!J100,"")</f>
        <v/>
      </c>
      <c r="N100" s="197" t="str">
        <f>+IF('EMOF for data entry'!K100&lt;&gt;"",'EMOF for data entry'!K100,"")</f>
        <v/>
      </c>
      <c r="O100" s="209" t="str">
        <f>+IF('EMOF for data entry'!L100&lt;&gt;"",'EMOF for data entry'!L100,"")</f>
        <v/>
      </c>
      <c r="P100" s="209" t="str">
        <f>+IF('EMOF for data entry'!M100&lt;&gt;"",'EMOF for data entry'!M100,"")</f>
        <v/>
      </c>
      <c r="Q100" s="209" t="str">
        <f>+IF('EMOF for data entry'!N100&lt;&gt;"",'EMOF for data entry'!N100,"")</f>
        <v/>
      </c>
      <c r="R100" s="210" t="str">
        <f>+IF('EMOF for data entry'!O100&lt;&gt;"",'EMOF for data entry'!O100,"")</f>
        <v/>
      </c>
    </row>
    <row r="101" spans="5:18" ht="30.75" customHeight="1" x14ac:dyDescent="0.35">
      <c r="E101" s="208" t="str">
        <f>+IF('EMOF for data entry'!E101&lt;&gt;"",'EMOF for data entry'!E101,"")</f>
        <v/>
      </c>
      <c r="F101" s="209" t="str">
        <f>+IF('EMOF for data entry'!F101&lt;&gt;"",'EMOF for data entry'!F101,"")</f>
        <v/>
      </c>
      <c r="G101" s="209" t="str">
        <f>+IF('EMOF for data entry'!G101&lt;&gt;"",'EMOF for data entry'!G101,"")</f>
        <v/>
      </c>
      <c r="H101" s="209" t="str">
        <f>+IF(G101&lt;&gt;"",VLOOKUP(G101,dropdown_lists!X$3:Y$32,2,FALSE),"")</f>
        <v/>
      </c>
      <c r="I101" s="209" t="str">
        <f>+IF('EMOF for data entry'!H101&lt;&gt;"",'EMOF for data entry'!H101,"")</f>
        <v/>
      </c>
      <c r="J101" s="209" t="str">
        <f>+IF(I101&lt;&gt;"",VLOOKUP(I101,methods[],2,FALSE),"")</f>
        <v/>
      </c>
      <c r="K101" s="209" t="str">
        <f>+IF('EMOF for data entry'!I101&lt;&gt;"",'EMOF for data entry'!I101,"")</f>
        <v/>
      </c>
      <c r="L101" s="209" t="str">
        <f>+IF(AND(K101&lt;&gt;"",K101&lt;&gt;"N/A",K101&lt;&gt;"Unknown"),VLOOKUP(K101,dropdown_lists!$AA$5:$AB$14,2,FALSE),"")</f>
        <v/>
      </c>
      <c r="M101" s="209" t="str">
        <f>+IF('EMOF for data entry'!J101&lt;&gt;"",'EMOF for data entry'!J101,"")</f>
        <v/>
      </c>
      <c r="N101" s="197" t="str">
        <f>+IF('EMOF for data entry'!K101&lt;&gt;"",'EMOF for data entry'!K101,"")</f>
        <v/>
      </c>
      <c r="O101" s="209" t="str">
        <f>+IF('EMOF for data entry'!L101&lt;&gt;"",'EMOF for data entry'!L101,"")</f>
        <v/>
      </c>
      <c r="P101" s="209" t="str">
        <f>+IF('EMOF for data entry'!M101&lt;&gt;"",'EMOF for data entry'!M101,"")</f>
        <v/>
      </c>
      <c r="Q101" s="209" t="str">
        <f>+IF('EMOF for data entry'!N101&lt;&gt;"",'EMOF for data entry'!N101,"")</f>
        <v/>
      </c>
      <c r="R101" s="210" t="str">
        <f>+IF('EMOF for data entry'!O101&lt;&gt;"",'EMOF for data entry'!O101,"")</f>
        <v/>
      </c>
    </row>
    <row r="102" spans="5:18" ht="30.75" customHeight="1" x14ac:dyDescent="0.35">
      <c r="E102" s="208" t="str">
        <f>+IF('EMOF for data entry'!E102&lt;&gt;"",'EMOF for data entry'!E102,"")</f>
        <v/>
      </c>
      <c r="F102" s="209" t="str">
        <f>+IF('EMOF for data entry'!F102&lt;&gt;"",'EMOF for data entry'!F102,"")</f>
        <v/>
      </c>
      <c r="G102" s="209" t="str">
        <f>+IF('EMOF for data entry'!G102&lt;&gt;"",'EMOF for data entry'!G102,"")</f>
        <v/>
      </c>
      <c r="H102" s="209" t="str">
        <f>+IF(G102&lt;&gt;"",VLOOKUP(G102,dropdown_lists!X$3:Y$32,2,FALSE),"")</f>
        <v/>
      </c>
      <c r="I102" s="209" t="str">
        <f>+IF('EMOF for data entry'!H102&lt;&gt;"",'EMOF for data entry'!H102,"")</f>
        <v/>
      </c>
      <c r="J102" s="209" t="str">
        <f>+IF(I102&lt;&gt;"",VLOOKUP(I102,methods[],2,FALSE),"")</f>
        <v/>
      </c>
      <c r="K102" s="209" t="str">
        <f>+IF('EMOF for data entry'!I102&lt;&gt;"",'EMOF for data entry'!I102,"")</f>
        <v/>
      </c>
      <c r="L102" s="209" t="str">
        <f>+IF(AND(K102&lt;&gt;"",K102&lt;&gt;"N/A",K102&lt;&gt;"Unknown"),VLOOKUP(K102,dropdown_lists!$AA$5:$AB$14,2,FALSE),"")</f>
        <v/>
      </c>
      <c r="M102" s="209" t="str">
        <f>+IF('EMOF for data entry'!J102&lt;&gt;"",'EMOF for data entry'!J102,"")</f>
        <v/>
      </c>
      <c r="N102" s="197" t="str">
        <f>+IF('EMOF for data entry'!K102&lt;&gt;"",'EMOF for data entry'!K102,"")</f>
        <v/>
      </c>
      <c r="O102" s="209" t="str">
        <f>+IF('EMOF for data entry'!L102&lt;&gt;"",'EMOF for data entry'!L102,"")</f>
        <v/>
      </c>
      <c r="P102" s="209" t="str">
        <f>+IF('EMOF for data entry'!M102&lt;&gt;"",'EMOF for data entry'!M102,"")</f>
        <v/>
      </c>
      <c r="Q102" s="209" t="str">
        <f>+IF('EMOF for data entry'!N102&lt;&gt;"",'EMOF for data entry'!N102,"")</f>
        <v/>
      </c>
      <c r="R102" s="210" t="str">
        <f>+IF('EMOF for data entry'!O102&lt;&gt;"",'EMOF for data entry'!O102,"")</f>
        <v/>
      </c>
    </row>
    <row r="103" spans="5:18" ht="30.75" customHeight="1" x14ac:dyDescent="0.35">
      <c r="E103" s="208" t="str">
        <f>+IF('EMOF for data entry'!E103&lt;&gt;"",'EMOF for data entry'!E103,"")</f>
        <v/>
      </c>
      <c r="F103" s="209" t="str">
        <f>+IF('EMOF for data entry'!F103&lt;&gt;"",'EMOF for data entry'!F103,"")</f>
        <v/>
      </c>
      <c r="G103" s="209" t="str">
        <f>+IF('EMOF for data entry'!G103&lt;&gt;"",'EMOF for data entry'!G103,"")</f>
        <v/>
      </c>
      <c r="H103" s="209" t="str">
        <f>+IF(G103&lt;&gt;"",VLOOKUP(G103,dropdown_lists!X$3:Y$32,2,FALSE),"")</f>
        <v/>
      </c>
      <c r="I103" s="209" t="str">
        <f>+IF('EMOF for data entry'!H103&lt;&gt;"",'EMOF for data entry'!H103,"")</f>
        <v/>
      </c>
      <c r="J103" s="209" t="str">
        <f>+IF(I103&lt;&gt;"",VLOOKUP(I103,methods[],2,FALSE),"")</f>
        <v/>
      </c>
      <c r="K103" s="209" t="str">
        <f>+IF('EMOF for data entry'!I103&lt;&gt;"",'EMOF for data entry'!I103,"")</f>
        <v/>
      </c>
      <c r="L103" s="209" t="str">
        <f>+IF(AND(K103&lt;&gt;"",K103&lt;&gt;"N/A",K103&lt;&gt;"Unknown"),VLOOKUP(K103,dropdown_lists!$AA$5:$AB$14,2,FALSE),"")</f>
        <v/>
      </c>
      <c r="M103" s="209" t="str">
        <f>+IF('EMOF for data entry'!J103&lt;&gt;"",'EMOF for data entry'!J103,"")</f>
        <v/>
      </c>
      <c r="N103" s="197" t="str">
        <f>+IF('EMOF for data entry'!K103&lt;&gt;"",'EMOF for data entry'!K103,"")</f>
        <v/>
      </c>
      <c r="O103" s="209" t="str">
        <f>+IF('EMOF for data entry'!L103&lt;&gt;"",'EMOF for data entry'!L103,"")</f>
        <v/>
      </c>
      <c r="P103" s="209" t="str">
        <f>+IF('EMOF for data entry'!M103&lt;&gt;"",'EMOF for data entry'!M103,"")</f>
        <v/>
      </c>
      <c r="Q103" s="209" t="str">
        <f>+IF('EMOF for data entry'!N103&lt;&gt;"",'EMOF for data entry'!N103,"")</f>
        <v/>
      </c>
      <c r="R103" s="210" t="str">
        <f>+IF('EMOF for data entry'!O103&lt;&gt;"",'EMOF for data entry'!O103,"")</f>
        <v/>
      </c>
    </row>
    <row r="104" spans="5:18" ht="30.75" customHeight="1" x14ac:dyDescent="0.35">
      <c r="E104" s="208" t="str">
        <f>+IF('EMOF for data entry'!E104&lt;&gt;"",'EMOF for data entry'!E104,"")</f>
        <v/>
      </c>
      <c r="F104" s="209" t="str">
        <f>+IF('EMOF for data entry'!F104&lt;&gt;"",'EMOF for data entry'!F104,"")</f>
        <v/>
      </c>
      <c r="G104" s="209" t="str">
        <f>+IF('EMOF for data entry'!G104&lt;&gt;"",'EMOF for data entry'!G104,"")</f>
        <v/>
      </c>
      <c r="H104" s="209" t="str">
        <f>+IF(G104&lt;&gt;"",VLOOKUP(G104,dropdown_lists!X$3:Y$32,2,FALSE),"")</f>
        <v/>
      </c>
      <c r="I104" s="209" t="str">
        <f>+IF('EMOF for data entry'!H104&lt;&gt;"",'EMOF for data entry'!H104,"")</f>
        <v/>
      </c>
      <c r="J104" s="209" t="str">
        <f>+IF(I104&lt;&gt;"",VLOOKUP(I104,methods[],2,FALSE),"")</f>
        <v/>
      </c>
      <c r="K104" s="209" t="str">
        <f>+IF('EMOF for data entry'!I104&lt;&gt;"",'EMOF for data entry'!I104,"")</f>
        <v/>
      </c>
      <c r="L104" s="209" t="str">
        <f>+IF(AND(K104&lt;&gt;"",K104&lt;&gt;"N/A",K104&lt;&gt;"Unknown"),VLOOKUP(K104,dropdown_lists!$AA$5:$AB$14,2,FALSE),"")</f>
        <v/>
      </c>
      <c r="M104" s="209" t="str">
        <f>+IF('EMOF for data entry'!J104&lt;&gt;"",'EMOF for data entry'!J104,"")</f>
        <v/>
      </c>
      <c r="N104" s="197" t="str">
        <f>+IF('EMOF for data entry'!K104&lt;&gt;"",'EMOF for data entry'!K104,"")</f>
        <v/>
      </c>
      <c r="O104" s="209" t="str">
        <f>+IF('EMOF for data entry'!L104&lt;&gt;"",'EMOF for data entry'!L104,"")</f>
        <v/>
      </c>
      <c r="P104" s="209" t="str">
        <f>+IF('EMOF for data entry'!M104&lt;&gt;"",'EMOF for data entry'!M104,"")</f>
        <v/>
      </c>
      <c r="Q104" s="209" t="str">
        <f>+IF('EMOF for data entry'!N104&lt;&gt;"",'EMOF for data entry'!N104,"")</f>
        <v/>
      </c>
      <c r="R104" s="210" t="str">
        <f>+IF('EMOF for data entry'!O104&lt;&gt;"",'EMOF for data entry'!O104,"")</f>
        <v/>
      </c>
    </row>
    <row r="105" spans="5:18" ht="30.75" customHeight="1" x14ac:dyDescent="0.35">
      <c r="E105" s="208" t="str">
        <f>+IF('EMOF for data entry'!E105&lt;&gt;"",'EMOF for data entry'!E105,"")</f>
        <v/>
      </c>
      <c r="F105" s="209" t="str">
        <f>+IF('EMOF for data entry'!F105&lt;&gt;"",'EMOF for data entry'!F105,"")</f>
        <v/>
      </c>
      <c r="G105" s="209" t="str">
        <f>+IF('EMOF for data entry'!G105&lt;&gt;"",'EMOF for data entry'!G105,"")</f>
        <v/>
      </c>
      <c r="H105" s="209" t="str">
        <f>+IF(G105&lt;&gt;"",VLOOKUP(G105,dropdown_lists!X$3:Y$32,2,FALSE),"")</f>
        <v/>
      </c>
      <c r="I105" s="209" t="str">
        <f>+IF('EMOF for data entry'!H105&lt;&gt;"",'EMOF for data entry'!H105,"")</f>
        <v/>
      </c>
      <c r="J105" s="209" t="str">
        <f>+IF(I105&lt;&gt;"",VLOOKUP(I105,methods[],2,FALSE),"")</f>
        <v/>
      </c>
      <c r="K105" s="209" t="str">
        <f>+IF('EMOF for data entry'!I105&lt;&gt;"",'EMOF for data entry'!I105,"")</f>
        <v/>
      </c>
      <c r="L105" s="209" t="str">
        <f>+IF(AND(K105&lt;&gt;"",K105&lt;&gt;"N/A",K105&lt;&gt;"Unknown"),VLOOKUP(K105,dropdown_lists!$AA$5:$AB$14,2,FALSE),"")</f>
        <v/>
      </c>
      <c r="M105" s="209" t="str">
        <f>+IF('EMOF for data entry'!J105&lt;&gt;"",'EMOF for data entry'!J105,"")</f>
        <v/>
      </c>
      <c r="N105" s="197" t="str">
        <f>+IF('EMOF for data entry'!K105&lt;&gt;"",'EMOF for data entry'!K105,"")</f>
        <v/>
      </c>
      <c r="O105" s="209" t="str">
        <f>+IF('EMOF for data entry'!L105&lt;&gt;"",'EMOF for data entry'!L105,"")</f>
        <v/>
      </c>
      <c r="P105" s="209" t="str">
        <f>+IF('EMOF for data entry'!M105&lt;&gt;"",'EMOF for data entry'!M105,"")</f>
        <v/>
      </c>
      <c r="Q105" s="209" t="str">
        <f>+IF('EMOF for data entry'!N105&lt;&gt;"",'EMOF for data entry'!N105,"")</f>
        <v/>
      </c>
      <c r="R105" s="210" t="str">
        <f>+IF('EMOF for data entry'!O105&lt;&gt;"",'EMOF for data entry'!O105,"")</f>
        <v/>
      </c>
    </row>
    <row r="106" spans="5:18" ht="30.75" customHeight="1" x14ac:dyDescent="0.35">
      <c r="E106" s="208" t="str">
        <f>+IF('EMOF for data entry'!E106&lt;&gt;"",'EMOF for data entry'!E106,"")</f>
        <v/>
      </c>
      <c r="F106" s="209" t="str">
        <f>+IF('EMOF for data entry'!F106&lt;&gt;"",'EMOF for data entry'!F106,"")</f>
        <v/>
      </c>
      <c r="G106" s="209" t="str">
        <f>+IF('EMOF for data entry'!G106&lt;&gt;"",'EMOF for data entry'!G106,"")</f>
        <v/>
      </c>
      <c r="H106" s="209" t="str">
        <f>+IF(G106&lt;&gt;"",VLOOKUP(G106,dropdown_lists!X$3:Y$32,2,FALSE),"")</f>
        <v/>
      </c>
      <c r="I106" s="209" t="str">
        <f>+IF('EMOF for data entry'!H106&lt;&gt;"",'EMOF for data entry'!H106,"")</f>
        <v/>
      </c>
      <c r="J106" s="209" t="str">
        <f>+IF(I106&lt;&gt;"",VLOOKUP(I106,methods[],2,FALSE),"")</f>
        <v/>
      </c>
      <c r="K106" s="209" t="str">
        <f>+IF('EMOF for data entry'!I106&lt;&gt;"",'EMOF for data entry'!I106,"")</f>
        <v/>
      </c>
      <c r="L106" s="209" t="str">
        <f>+IF(AND(K106&lt;&gt;"",K106&lt;&gt;"N/A",K106&lt;&gt;"Unknown"),VLOOKUP(K106,dropdown_lists!$AA$5:$AB$14,2,FALSE),"")</f>
        <v/>
      </c>
      <c r="M106" s="209" t="str">
        <f>+IF('EMOF for data entry'!J106&lt;&gt;"",'EMOF for data entry'!J106,"")</f>
        <v/>
      </c>
      <c r="N106" s="197" t="str">
        <f>+IF('EMOF for data entry'!K106&lt;&gt;"",'EMOF for data entry'!K106,"")</f>
        <v/>
      </c>
      <c r="O106" s="209" t="str">
        <f>+IF('EMOF for data entry'!L106&lt;&gt;"",'EMOF for data entry'!L106,"")</f>
        <v/>
      </c>
      <c r="P106" s="209" t="str">
        <f>+IF('EMOF for data entry'!M106&lt;&gt;"",'EMOF for data entry'!M106,"")</f>
        <v/>
      </c>
      <c r="Q106" s="209" t="str">
        <f>+IF('EMOF for data entry'!N106&lt;&gt;"",'EMOF for data entry'!N106,"")</f>
        <v/>
      </c>
      <c r="R106" s="210" t="str">
        <f>+IF('EMOF for data entry'!O106&lt;&gt;"",'EMOF for data entry'!O106,"")</f>
        <v/>
      </c>
    </row>
    <row r="107" spans="5:18" ht="30.75" customHeight="1" x14ac:dyDescent="0.35">
      <c r="E107" s="208" t="str">
        <f>+IF('EMOF for data entry'!E107&lt;&gt;"",'EMOF for data entry'!E107,"")</f>
        <v/>
      </c>
      <c r="F107" s="209" t="str">
        <f>+IF('EMOF for data entry'!F107&lt;&gt;"",'EMOF for data entry'!F107,"")</f>
        <v/>
      </c>
      <c r="G107" s="209" t="str">
        <f>+IF('EMOF for data entry'!G107&lt;&gt;"",'EMOF for data entry'!G107,"")</f>
        <v/>
      </c>
      <c r="H107" s="209" t="str">
        <f>+IF(G107&lt;&gt;"",VLOOKUP(G107,dropdown_lists!X$3:Y$32,2,FALSE),"")</f>
        <v/>
      </c>
      <c r="I107" s="209" t="str">
        <f>+IF('EMOF for data entry'!H107&lt;&gt;"",'EMOF for data entry'!H107,"")</f>
        <v/>
      </c>
      <c r="J107" s="209" t="str">
        <f>+IF(I107&lt;&gt;"",VLOOKUP(I107,methods[],2,FALSE),"")</f>
        <v/>
      </c>
      <c r="K107" s="209" t="str">
        <f>+IF('EMOF for data entry'!I107&lt;&gt;"",'EMOF for data entry'!I107,"")</f>
        <v/>
      </c>
      <c r="L107" s="209" t="str">
        <f>+IF(AND(K107&lt;&gt;"",K107&lt;&gt;"N/A",K107&lt;&gt;"Unknown"),VLOOKUP(K107,dropdown_lists!$AA$5:$AB$14,2,FALSE),"")</f>
        <v/>
      </c>
      <c r="M107" s="209" t="str">
        <f>+IF('EMOF for data entry'!J107&lt;&gt;"",'EMOF for data entry'!J107,"")</f>
        <v/>
      </c>
      <c r="N107" s="197" t="str">
        <f>+IF('EMOF for data entry'!K107&lt;&gt;"",'EMOF for data entry'!K107,"")</f>
        <v/>
      </c>
      <c r="O107" s="209" t="str">
        <f>+IF('EMOF for data entry'!L107&lt;&gt;"",'EMOF for data entry'!L107,"")</f>
        <v/>
      </c>
      <c r="P107" s="209" t="str">
        <f>+IF('EMOF for data entry'!M107&lt;&gt;"",'EMOF for data entry'!M107,"")</f>
        <v/>
      </c>
      <c r="Q107" s="209" t="str">
        <f>+IF('EMOF for data entry'!N107&lt;&gt;"",'EMOF for data entry'!N107,"")</f>
        <v/>
      </c>
      <c r="R107" s="210" t="str">
        <f>+IF('EMOF for data entry'!O107&lt;&gt;"",'EMOF for data entry'!O107,"")</f>
        <v/>
      </c>
    </row>
    <row r="108" spans="5:18" ht="30.75" customHeight="1" x14ac:dyDescent="0.35">
      <c r="E108" s="208" t="str">
        <f>+IF('EMOF for data entry'!E108&lt;&gt;"",'EMOF for data entry'!E108,"")</f>
        <v/>
      </c>
      <c r="F108" s="209" t="str">
        <f>+IF('EMOF for data entry'!F108&lt;&gt;"",'EMOF for data entry'!F108,"")</f>
        <v/>
      </c>
      <c r="G108" s="209" t="str">
        <f>+IF('EMOF for data entry'!G108&lt;&gt;"",'EMOF for data entry'!G108,"")</f>
        <v/>
      </c>
      <c r="H108" s="209" t="str">
        <f>+IF(G108&lt;&gt;"",VLOOKUP(G108,dropdown_lists!X$3:Y$32,2,FALSE),"")</f>
        <v/>
      </c>
      <c r="I108" s="209" t="str">
        <f>+IF('EMOF for data entry'!H108&lt;&gt;"",'EMOF for data entry'!H108,"")</f>
        <v/>
      </c>
      <c r="J108" s="209" t="str">
        <f>+IF(I108&lt;&gt;"",VLOOKUP(I108,methods[],2,FALSE),"")</f>
        <v/>
      </c>
      <c r="K108" s="209" t="str">
        <f>+IF('EMOF for data entry'!I108&lt;&gt;"",'EMOF for data entry'!I108,"")</f>
        <v/>
      </c>
      <c r="L108" s="209" t="str">
        <f>+IF(AND(K108&lt;&gt;"",K108&lt;&gt;"N/A",K108&lt;&gt;"Unknown"),VLOOKUP(K108,dropdown_lists!$AA$5:$AB$14,2,FALSE),"")</f>
        <v/>
      </c>
      <c r="M108" s="209" t="str">
        <f>+IF('EMOF for data entry'!J108&lt;&gt;"",'EMOF for data entry'!J108,"")</f>
        <v/>
      </c>
      <c r="N108" s="197" t="str">
        <f>+IF('EMOF for data entry'!K108&lt;&gt;"",'EMOF for data entry'!K108,"")</f>
        <v/>
      </c>
      <c r="O108" s="209" t="str">
        <f>+IF('EMOF for data entry'!L108&lt;&gt;"",'EMOF for data entry'!L108,"")</f>
        <v/>
      </c>
      <c r="P108" s="209" t="str">
        <f>+IF('EMOF for data entry'!M108&lt;&gt;"",'EMOF for data entry'!M108,"")</f>
        <v/>
      </c>
      <c r="Q108" s="209" t="str">
        <f>+IF('EMOF for data entry'!N108&lt;&gt;"",'EMOF for data entry'!N108,"")</f>
        <v/>
      </c>
      <c r="R108" s="210" t="str">
        <f>+IF('EMOF for data entry'!O108&lt;&gt;"",'EMOF for data entry'!O108,"")</f>
        <v/>
      </c>
    </row>
    <row r="109" spans="5:18" ht="30.75" customHeight="1" x14ac:dyDescent="0.35">
      <c r="E109" s="208" t="str">
        <f>+IF('EMOF for data entry'!E109&lt;&gt;"",'EMOF for data entry'!E109,"")</f>
        <v/>
      </c>
      <c r="F109" s="209" t="str">
        <f>+IF('EMOF for data entry'!F109&lt;&gt;"",'EMOF for data entry'!F109,"")</f>
        <v/>
      </c>
      <c r="G109" s="209" t="str">
        <f>+IF('EMOF for data entry'!G109&lt;&gt;"",'EMOF for data entry'!G109,"")</f>
        <v/>
      </c>
      <c r="H109" s="209" t="str">
        <f>+IF(G109&lt;&gt;"",VLOOKUP(G109,dropdown_lists!X$3:Y$32,2,FALSE),"")</f>
        <v/>
      </c>
      <c r="I109" s="209" t="str">
        <f>+IF('EMOF for data entry'!H109&lt;&gt;"",'EMOF for data entry'!H109,"")</f>
        <v/>
      </c>
      <c r="J109" s="209" t="str">
        <f>+IF(I109&lt;&gt;"",VLOOKUP(I109,methods[],2,FALSE),"")</f>
        <v/>
      </c>
      <c r="K109" s="209" t="str">
        <f>+IF('EMOF for data entry'!I109&lt;&gt;"",'EMOF for data entry'!I109,"")</f>
        <v/>
      </c>
      <c r="L109" s="209" t="str">
        <f>+IF(AND(K109&lt;&gt;"",K109&lt;&gt;"N/A",K109&lt;&gt;"Unknown"),VLOOKUP(K109,dropdown_lists!$AA$5:$AB$14,2,FALSE),"")</f>
        <v/>
      </c>
      <c r="M109" s="209" t="str">
        <f>+IF('EMOF for data entry'!J109&lt;&gt;"",'EMOF for data entry'!J109,"")</f>
        <v/>
      </c>
      <c r="N109" s="197" t="str">
        <f>+IF('EMOF for data entry'!K109&lt;&gt;"",'EMOF for data entry'!K109,"")</f>
        <v/>
      </c>
      <c r="O109" s="209" t="str">
        <f>+IF('EMOF for data entry'!L109&lt;&gt;"",'EMOF for data entry'!L109,"")</f>
        <v/>
      </c>
      <c r="P109" s="209" t="str">
        <f>+IF('EMOF for data entry'!M109&lt;&gt;"",'EMOF for data entry'!M109,"")</f>
        <v/>
      </c>
      <c r="Q109" s="209" t="str">
        <f>+IF('EMOF for data entry'!N109&lt;&gt;"",'EMOF for data entry'!N109,"")</f>
        <v/>
      </c>
      <c r="R109" s="210" t="str">
        <f>+IF('EMOF for data entry'!O109&lt;&gt;"",'EMOF for data entry'!O109,"")</f>
        <v/>
      </c>
    </row>
    <row r="110" spans="5:18" ht="30.75" customHeight="1" x14ac:dyDescent="0.35">
      <c r="E110" s="208" t="str">
        <f>+IF('EMOF for data entry'!E110&lt;&gt;"",'EMOF for data entry'!E110,"")</f>
        <v/>
      </c>
      <c r="F110" s="209" t="str">
        <f>+IF('EMOF for data entry'!F110&lt;&gt;"",'EMOF for data entry'!F110,"")</f>
        <v/>
      </c>
      <c r="G110" s="209" t="str">
        <f>+IF('EMOF for data entry'!G110&lt;&gt;"",'EMOF for data entry'!G110,"")</f>
        <v/>
      </c>
      <c r="H110" s="209" t="str">
        <f>+IF(G110&lt;&gt;"",VLOOKUP(G110,dropdown_lists!X$3:Y$32,2,FALSE),"")</f>
        <v/>
      </c>
      <c r="I110" s="209" t="str">
        <f>+IF('EMOF for data entry'!H110&lt;&gt;"",'EMOF for data entry'!H110,"")</f>
        <v/>
      </c>
      <c r="J110" s="209" t="str">
        <f>+IF(I110&lt;&gt;"",VLOOKUP(I110,methods[],2,FALSE),"")</f>
        <v/>
      </c>
      <c r="K110" s="209" t="str">
        <f>+IF('EMOF for data entry'!I110&lt;&gt;"",'EMOF for data entry'!I110,"")</f>
        <v/>
      </c>
      <c r="L110" s="209" t="str">
        <f>+IF(AND(K110&lt;&gt;"",K110&lt;&gt;"N/A",K110&lt;&gt;"Unknown"),VLOOKUP(K110,dropdown_lists!$AA$5:$AB$14,2,FALSE),"")</f>
        <v/>
      </c>
      <c r="M110" s="209" t="str">
        <f>+IF('EMOF for data entry'!J110&lt;&gt;"",'EMOF for data entry'!J110,"")</f>
        <v/>
      </c>
      <c r="N110" s="197" t="str">
        <f>+IF('EMOF for data entry'!K110&lt;&gt;"",'EMOF for data entry'!K110,"")</f>
        <v/>
      </c>
      <c r="O110" s="209" t="str">
        <f>+IF('EMOF for data entry'!L110&lt;&gt;"",'EMOF for data entry'!L110,"")</f>
        <v/>
      </c>
      <c r="P110" s="209" t="str">
        <f>+IF('EMOF for data entry'!M110&lt;&gt;"",'EMOF for data entry'!M110,"")</f>
        <v/>
      </c>
      <c r="Q110" s="209" t="str">
        <f>+IF('EMOF for data entry'!N110&lt;&gt;"",'EMOF for data entry'!N110,"")</f>
        <v/>
      </c>
      <c r="R110" s="210" t="str">
        <f>+IF('EMOF for data entry'!O110&lt;&gt;"",'EMOF for data entry'!O110,"")</f>
        <v/>
      </c>
    </row>
    <row r="111" spans="5:18" ht="30.75" customHeight="1" x14ac:dyDescent="0.35">
      <c r="E111" s="208" t="str">
        <f>+IF('EMOF for data entry'!E111&lt;&gt;"",'EMOF for data entry'!E111,"")</f>
        <v/>
      </c>
      <c r="F111" s="209" t="str">
        <f>+IF('EMOF for data entry'!F111&lt;&gt;"",'EMOF for data entry'!F111,"")</f>
        <v/>
      </c>
      <c r="G111" s="209" t="str">
        <f>+IF('EMOF for data entry'!G111&lt;&gt;"",'EMOF for data entry'!G111,"")</f>
        <v/>
      </c>
      <c r="H111" s="209" t="str">
        <f>+IF(G111&lt;&gt;"",VLOOKUP(G111,dropdown_lists!X$3:Y$32,2,FALSE),"")</f>
        <v/>
      </c>
      <c r="I111" s="209" t="str">
        <f>+IF('EMOF for data entry'!H111&lt;&gt;"",'EMOF for data entry'!H111,"")</f>
        <v/>
      </c>
      <c r="J111" s="209" t="str">
        <f>+IF(I111&lt;&gt;"",VLOOKUP(I111,methods[],2,FALSE),"")</f>
        <v/>
      </c>
      <c r="K111" s="209" t="str">
        <f>+IF('EMOF for data entry'!I111&lt;&gt;"",'EMOF for data entry'!I111,"")</f>
        <v/>
      </c>
      <c r="L111" s="209" t="str">
        <f>+IF(AND(K111&lt;&gt;"",K111&lt;&gt;"N/A",K111&lt;&gt;"Unknown"),VLOOKUP(K111,dropdown_lists!$AA$5:$AB$14,2,FALSE),"")</f>
        <v/>
      </c>
      <c r="M111" s="209" t="str">
        <f>+IF('EMOF for data entry'!J111&lt;&gt;"",'EMOF for data entry'!J111,"")</f>
        <v/>
      </c>
      <c r="N111" s="197" t="str">
        <f>+IF('EMOF for data entry'!K111&lt;&gt;"",'EMOF for data entry'!K111,"")</f>
        <v/>
      </c>
      <c r="O111" s="209" t="str">
        <f>+IF('EMOF for data entry'!L111&lt;&gt;"",'EMOF for data entry'!L111,"")</f>
        <v/>
      </c>
      <c r="P111" s="209" t="str">
        <f>+IF('EMOF for data entry'!M111&lt;&gt;"",'EMOF for data entry'!M111,"")</f>
        <v/>
      </c>
      <c r="Q111" s="209" t="str">
        <f>+IF('EMOF for data entry'!N111&lt;&gt;"",'EMOF for data entry'!N111,"")</f>
        <v/>
      </c>
      <c r="R111" s="210" t="str">
        <f>+IF('EMOF for data entry'!O111&lt;&gt;"",'EMOF for data entry'!O111,"")</f>
        <v/>
      </c>
    </row>
    <row r="112" spans="5:18" ht="30.75" customHeight="1" x14ac:dyDescent="0.35">
      <c r="E112" s="208" t="str">
        <f>+IF('EMOF for data entry'!E112&lt;&gt;"",'EMOF for data entry'!E112,"")</f>
        <v/>
      </c>
      <c r="F112" s="209" t="str">
        <f>+IF('EMOF for data entry'!F112&lt;&gt;"",'EMOF for data entry'!F112,"")</f>
        <v/>
      </c>
      <c r="G112" s="209" t="str">
        <f>+IF('EMOF for data entry'!G112&lt;&gt;"",'EMOF for data entry'!G112,"")</f>
        <v/>
      </c>
      <c r="H112" s="209" t="str">
        <f>+IF(G112&lt;&gt;"",VLOOKUP(G112,dropdown_lists!X$3:Y$32,2,FALSE),"")</f>
        <v/>
      </c>
      <c r="I112" s="209" t="str">
        <f>+IF('EMOF for data entry'!H112&lt;&gt;"",'EMOF for data entry'!H112,"")</f>
        <v/>
      </c>
      <c r="J112" s="209" t="str">
        <f>+IF(I112&lt;&gt;"",VLOOKUP(I112,methods[],2,FALSE),"")</f>
        <v/>
      </c>
      <c r="K112" s="209" t="str">
        <f>+IF('EMOF for data entry'!I112&lt;&gt;"",'EMOF for data entry'!I112,"")</f>
        <v/>
      </c>
      <c r="L112" s="209" t="str">
        <f>+IF(AND(K112&lt;&gt;"",K112&lt;&gt;"N/A",K112&lt;&gt;"Unknown"),VLOOKUP(K112,dropdown_lists!$AA$5:$AB$14,2,FALSE),"")</f>
        <v/>
      </c>
      <c r="M112" s="209" t="str">
        <f>+IF('EMOF for data entry'!J112&lt;&gt;"",'EMOF for data entry'!J112,"")</f>
        <v/>
      </c>
      <c r="N112" s="197" t="str">
        <f>+IF('EMOF for data entry'!K112&lt;&gt;"",'EMOF for data entry'!K112,"")</f>
        <v/>
      </c>
      <c r="O112" s="209" t="str">
        <f>+IF('EMOF for data entry'!L112&lt;&gt;"",'EMOF for data entry'!L112,"")</f>
        <v/>
      </c>
      <c r="P112" s="209" t="str">
        <f>+IF('EMOF for data entry'!M112&lt;&gt;"",'EMOF for data entry'!M112,"")</f>
        <v/>
      </c>
      <c r="Q112" s="209" t="str">
        <f>+IF('EMOF for data entry'!N112&lt;&gt;"",'EMOF for data entry'!N112,"")</f>
        <v/>
      </c>
      <c r="R112" s="210" t="str">
        <f>+IF('EMOF for data entry'!O112&lt;&gt;"",'EMOF for data entry'!O112,"")</f>
        <v/>
      </c>
    </row>
    <row r="113" spans="5:18" ht="30.75" customHeight="1" x14ac:dyDescent="0.35">
      <c r="E113" s="208" t="str">
        <f>+IF('EMOF for data entry'!E113&lt;&gt;"",'EMOF for data entry'!E113,"")</f>
        <v/>
      </c>
      <c r="F113" s="209" t="str">
        <f>+IF('EMOF for data entry'!F113&lt;&gt;"",'EMOF for data entry'!F113,"")</f>
        <v/>
      </c>
      <c r="G113" s="209" t="str">
        <f>+IF('EMOF for data entry'!G113&lt;&gt;"",'EMOF for data entry'!G113,"")</f>
        <v/>
      </c>
      <c r="H113" s="209" t="str">
        <f>+IF(G113&lt;&gt;"",VLOOKUP(G113,dropdown_lists!X$3:Y$32,2,FALSE),"")</f>
        <v/>
      </c>
      <c r="I113" s="209" t="str">
        <f>+IF('EMOF for data entry'!H113&lt;&gt;"",'EMOF for data entry'!H113,"")</f>
        <v/>
      </c>
      <c r="J113" s="209" t="str">
        <f>+IF(I113&lt;&gt;"",VLOOKUP(I113,methods[],2,FALSE),"")</f>
        <v/>
      </c>
      <c r="K113" s="209" t="str">
        <f>+IF('EMOF for data entry'!I113&lt;&gt;"",'EMOF for data entry'!I113,"")</f>
        <v/>
      </c>
      <c r="L113" s="209" t="str">
        <f>+IF(AND(K113&lt;&gt;"",K113&lt;&gt;"N/A",K113&lt;&gt;"Unknown"),VLOOKUP(K113,dropdown_lists!$AA$5:$AB$14,2,FALSE),"")</f>
        <v/>
      </c>
      <c r="M113" s="209" t="str">
        <f>+IF('EMOF for data entry'!J113&lt;&gt;"",'EMOF for data entry'!J113,"")</f>
        <v/>
      </c>
      <c r="N113" s="197" t="str">
        <f>+IF('EMOF for data entry'!K113&lt;&gt;"",'EMOF for data entry'!K113,"")</f>
        <v/>
      </c>
      <c r="O113" s="209" t="str">
        <f>+IF('EMOF for data entry'!L113&lt;&gt;"",'EMOF for data entry'!L113,"")</f>
        <v/>
      </c>
      <c r="P113" s="209" t="str">
        <f>+IF('EMOF for data entry'!M113&lt;&gt;"",'EMOF for data entry'!M113,"")</f>
        <v/>
      </c>
      <c r="Q113" s="209" t="str">
        <f>+IF('EMOF for data entry'!N113&lt;&gt;"",'EMOF for data entry'!N113,"")</f>
        <v/>
      </c>
      <c r="R113" s="210" t="str">
        <f>+IF('EMOF for data entry'!O113&lt;&gt;"",'EMOF for data entry'!O113,"")</f>
        <v/>
      </c>
    </row>
    <row r="114" spans="5:18" ht="30.75" customHeight="1" x14ac:dyDescent="0.35">
      <c r="E114" s="208" t="str">
        <f>+IF('EMOF for data entry'!E114&lt;&gt;"",'EMOF for data entry'!E114,"")</f>
        <v/>
      </c>
      <c r="F114" s="209" t="str">
        <f>+IF('EMOF for data entry'!F114&lt;&gt;"",'EMOF for data entry'!F114,"")</f>
        <v/>
      </c>
      <c r="G114" s="209" t="str">
        <f>+IF('EMOF for data entry'!G114&lt;&gt;"",'EMOF for data entry'!G114,"")</f>
        <v/>
      </c>
      <c r="H114" s="209" t="str">
        <f>+IF(G114&lt;&gt;"",VLOOKUP(G114,dropdown_lists!X$3:Y$32,2,FALSE),"")</f>
        <v/>
      </c>
      <c r="I114" s="209" t="str">
        <f>+IF('EMOF for data entry'!H114&lt;&gt;"",'EMOF for data entry'!H114,"")</f>
        <v/>
      </c>
      <c r="J114" s="209" t="str">
        <f>+IF(I114&lt;&gt;"",VLOOKUP(I114,methods[],2,FALSE),"")</f>
        <v/>
      </c>
      <c r="K114" s="209" t="str">
        <f>+IF('EMOF for data entry'!I114&lt;&gt;"",'EMOF for data entry'!I114,"")</f>
        <v/>
      </c>
      <c r="L114" s="209" t="str">
        <f>+IF(AND(K114&lt;&gt;"",K114&lt;&gt;"N/A",K114&lt;&gt;"Unknown"),VLOOKUP(K114,dropdown_lists!$AA$5:$AB$14,2,FALSE),"")</f>
        <v/>
      </c>
      <c r="M114" s="209" t="str">
        <f>+IF('EMOF for data entry'!J114&lt;&gt;"",'EMOF for data entry'!J114,"")</f>
        <v/>
      </c>
      <c r="N114" s="197" t="str">
        <f>+IF('EMOF for data entry'!K114&lt;&gt;"",'EMOF for data entry'!K114,"")</f>
        <v/>
      </c>
      <c r="O114" s="209" t="str">
        <f>+IF('EMOF for data entry'!L114&lt;&gt;"",'EMOF for data entry'!L114,"")</f>
        <v/>
      </c>
      <c r="P114" s="209" t="str">
        <f>+IF('EMOF for data entry'!M114&lt;&gt;"",'EMOF for data entry'!M114,"")</f>
        <v/>
      </c>
      <c r="Q114" s="209" t="str">
        <f>+IF('EMOF for data entry'!N114&lt;&gt;"",'EMOF for data entry'!N114,"")</f>
        <v/>
      </c>
      <c r="R114" s="210" t="str">
        <f>+IF('EMOF for data entry'!O114&lt;&gt;"",'EMOF for data entry'!O114,"")</f>
        <v/>
      </c>
    </row>
    <row r="115" spans="5:18" ht="30.75" customHeight="1" x14ac:dyDescent="0.35">
      <c r="E115" s="208" t="str">
        <f>+IF('EMOF for data entry'!E115&lt;&gt;"",'EMOF for data entry'!E115,"")</f>
        <v/>
      </c>
      <c r="F115" s="209" t="str">
        <f>+IF('EMOF for data entry'!F115&lt;&gt;"",'EMOF for data entry'!F115,"")</f>
        <v/>
      </c>
      <c r="G115" s="209" t="str">
        <f>+IF('EMOF for data entry'!G115&lt;&gt;"",'EMOF for data entry'!G115,"")</f>
        <v/>
      </c>
      <c r="H115" s="209" t="str">
        <f>+IF(G115&lt;&gt;"",VLOOKUP(G115,dropdown_lists!X$3:Y$32,2,FALSE),"")</f>
        <v/>
      </c>
      <c r="I115" s="209" t="str">
        <f>+IF('EMOF for data entry'!H115&lt;&gt;"",'EMOF for data entry'!H115,"")</f>
        <v/>
      </c>
      <c r="J115" s="209" t="str">
        <f>+IF(I115&lt;&gt;"",VLOOKUP(I115,methods[],2,FALSE),"")</f>
        <v/>
      </c>
      <c r="K115" s="209" t="str">
        <f>+IF('EMOF for data entry'!I115&lt;&gt;"",'EMOF for data entry'!I115,"")</f>
        <v/>
      </c>
      <c r="L115" s="209" t="str">
        <f>+IF(AND(K115&lt;&gt;"",K115&lt;&gt;"N/A",K115&lt;&gt;"Unknown"),VLOOKUP(K115,dropdown_lists!$AA$5:$AB$14,2,FALSE),"")</f>
        <v/>
      </c>
      <c r="M115" s="209" t="str">
        <f>+IF('EMOF for data entry'!J115&lt;&gt;"",'EMOF for data entry'!J115,"")</f>
        <v/>
      </c>
      <c r="N115" s="197" t="str">
        <f>+IF('EMOF for data entry'!K115&lt;&gt;"",'EMOF for data entry'!K115,"")</f>
        <v/>
      </c>
      <c r="O115" s="209" t="str">
        <f>+IF('EMOF for data entry'!L115&lt;&gt;"",'EMOF for data entry'!L115,"")</f>
        <v/>
      </c>
      <c r="P115" s="209" t="str">
        <f>+IF('EMOF for data entry'!M115&lt;&gt;"",'EMOF for data entry'!M115,"")</f>
        <v/>
      </c>
      <c r="Q115" s="209" t="str">
        <f>+IF('EMOF for data entry'!N115&lt;&gt;"",'EMOF for data entry'!N115,"")</f>
        <v/>
      </c>
      <c r="R115" s="210" t="str">
        <f>+IF('EMOF for data entry'!O115&lt;&gt;"",'EMOF for data entry'!O115,"")</f>
        <v/>
      </c>
    </row>
    <row r="116" spans="5:18" ht="30.75" customHeight="1" x14ac:dyDescent="0.35">
      <c r="E116" s="208" t="str">
        <f>+IF('EMOF for data entry'!E116&lt;&gt;"",'EMOF for data entry'!E116,"")</f>
        <v/>
      </c>
      <c r="F116" s="209" t="str">
        <f>+IF('EMOF for data entry'!F116&lt;&gt;"",'EMOF for data entry'!F116,"")</f>
        <v/>
      </c>
      <c r="G116" s="209" t="str">
        <f>+IF('EMOF for data entry'!G116&lt;&gt;"",'EMOF for data entry'!G116,"")</f>
        <v/>
      </c>
      <c r="H116" s="209" t="str">
        <f>+IF(G116&lt;&gt;"",VLOOKUP(G116,dropdown_lists!X$3:Y$32,2,FALSE),"")</f>
        <v/>
      </c>
      <c r="I116" s="209" t="str">
        <f>+IF('EMOF for data entry'!H116&lt;&gt;"",'EMOF for data entry'!H116,"")</f>
        <v/>
      </c>
      <c r="J116" s="209" t="str">
        <f>+IF(I116&lt;&gt;"",VLOOKUP(I116,methods[],2,FALSE),"")</f>
        <v/>
      </c>
      <c r="K116" s="209" t="str">
        <f>+IF('EMOF for data entry'!I116&lt;&gt;"",'EMOF for data entry'!I116,"")</f>
        <v/>
      </c>
      <c r="L116" s="209" t="str">
        <f>+IF(AND(K116&lt;&gt;"",K116&lt;&gt;"N/A",K116&lt;&gt;"Unknown"),VLOOKUP(K116,dropdown_lists!$AA$5:$AB$14,2,FALSE),"")</f>
        <v/>
      </c>
      <c r="M116" s="209" t="str">
        <f>+IF('EMOF for data entry'!J116&lt;&gt;"",'EMOF for data entry'!J116,"")</f>
        <v/>
      </c>
      <c r="N116" s="197" t="str">
        <f>+IF('EMOF for data entry'!K116&lt;&gt;"",'EMOF for data entry'!K116,"")</f>
        <v/>
      </c>
      <c r="O116" s="209" t="str">
        <f>+IF('EMOF for data entry'!L116&lt;&gt;"",'EMOF for data entry'!L116,"")</f>
        <v/>
      </c>
      <c r="P116" s="209" t="str">
        <f>+IF('EMOF for data entry'!M116&lt;&gt;"",'EMOF for data entry'!M116,"")</f>
        <v/>
      </c>
      <c r="Q116" s="209" t="str">
        <f>+IF('EMOF for data entry'!N116&lt;&gt;"",'EMOF for data entry'!N116,"")</f>
        <v/>
      </c>
      <c r="R116" s="210" t="str">
        <f>+IF('EMOF for data entry'!O116&lt;&gt;"",'EMOF for data entry'!O116,"")</f>
        <v/>
      </c>
    </row>
    <row r="117" spans="5:18" ht="30.75" customHeight="1" x14ac:dyDescent="0.35">
      <c r="E117" s="208" t="str">
        <f>+IF('EMOF for data entry'!E117&lt;&gt;"",'EMOF for data entry'!E117,"")</f>
        <v/>
      </c>
      <c r="F117" s="209" t="str">
        <f>+IF('EMOF for data entry'!F117&lt;&gt;"",'EMOF for data entry'!F117,"")</f>
        <v/>
      </c>
      <c r="G117" s="209" t="str">
        <f>+IF('EMOF for data entry'!G117&lt;&gt;"",'EMOF for data entry'!G117,"")</f>
        <v/>
      </c>
      <c r="H117" s="209" t="str">
        <f>+IF(G117&lt;&gt;"",VLOOKUP(G117,dropdown_lists!X$3:Y$32,2,FALSE),"")</f>
        <v/>
      </c>
      <c r="I117" s="209" t="str">
        <f>+IF('EMOF for data entry'!H117&lt;&gt;"",'EMOF for data entry'!H117,"")</f>
        <v/>
      </c>
      <c r="J117" s="209" t="str">
        <f>+IF(I117&lt;&gt;"",VLOOKUP(I117,methods[],2,FALSE),"")</f>
        <v/>
      </c>
      <c r="K117" s="209" t="str">
        <f>+IF('EMOF for data entry'!I117&lt;&gt;"",'EMOF for data entry'!I117,"")</f>
        <v/>
      </c>
      <c r="L117" s="209" t="str">
        <f>+IF(AND(K117&lt;&gt;"",K117&lt;&gt;"N/A",K117&lt;&gt;"Unknown"),VLOOKUP(K117,dropdown_lists!$AA$5:$AB$14,2,FALSE),"")</f>
        <v/>
      </c>
      <c r="M117" s="209" t="str">
        <f>+IF('EMOF for data entry'!J117&lt;&gt;"",'EMOF for data entry'!J117,"")</f>
        <v/>
      </c>
      <c r="N117" s="197" t="str">
        <f>+IF('EMOF for data entry'!K117&lt;&gt;"",'EMOF for data entry'!K117,"")</f>
        <v/>
      </c>
      <c r="O117" s="209" t="str">
        <f>+IF('EMOF for data entry'!L117&lt;&gt;"",'EMOF for data entry'!L117,"")</f>
        <v/>
      </c>
      <c r="P117" s="209" t="str">
        <f>+IF('EMOF for data entry'!M117&lt;&gt;"",'EMOF for data entry'!M117,"")</f>
        <v/>
      </c>
      <c r="Q117" s="209" t="str">
        <f>+IF('EMOF for data entry'!N117&lt;&gt;"",'EMOF for data entry'!N117,"")</f>
        <v/>
      </c>
      <c r="R117" s="210" t="str">
        <f>+IF('EMOF for data entry'!O117&lt;&gt;"",'EMOF for data entry'!O117,"")</f>
        <v/>
      </c>
    </row>
    <row r="118" spans="5:18" ht="30.75" customHeight="1" x14ac:dyDescent="0.35">
      <c r="E118" s="208" t="str">
        <f>+IF('EMOF for data entry'!E118&lt;&gt;"",'EMOF for data entry'!E118,"")</f>
        <v/>
      </c>
      <c r="F118" s="209" t="str">
        <f>+IF('EMOF for data entry'!F118&lt;&gt;"",'EMOF for data entry'!F118,"")</f>
        <v/>
      </c>
      <c r="G118" s="209" t="str">
        <f>+IF('EMOF for data entry'!G118&lt;&gt;"",'EMOF for data entry'!G118,"")</f>
        <v/>
      </c>
      <c r="H118" s="209" t="str">
        <f>+IF(G118&lt;&gt;"",VLOOKUP(G118,dropdown_lists!X$3:Y$32,2,FALSE),"")</f>
        <v/>
      </c>
      <c r="I118" s="209" t="str">
        <f>+IF('EMOF for data entry'!H118&lt;&gt;"",'EMOF for data entry'!H118,"")</f>
        <v/>
      </c>
      <c r="J118" s="209" t="str">
        <f>+IF(I118&lt;&gt;"",VLOOKUP(I118,methods[],2,FALSE),"")</f>
        <v/>
      </c>
      <c r="K118" s="209" t="str">
        <f>+IF('EMOF for data entry'!I118&lt;&gt;"",'EMOF for data entry'!I118,"")</f>
        <v/>
      </c>
      <c r="L118" s="209" t="str">
        <f>+IF(AND(K118&lt;&gt;"",K118&lt;&gt;"N/A",K118&lt;&gt;"Unknown"),VLOOKUP(K118,dropdown_lists!$AA$5:$AB$14,2,FALSE),"")</f>
        <v/>
      </c>
      <c r="M118" s="209" t="str">
        <f>+IF('EMOF for data entry'!J118&lt;&gt;"",'EMOF for data entry'!J118,"")</f>
        <v/>
      </c>
      <c r="N118" s="197" t="str">
        <f>+IF('EMOF for data entry'!K118&lt;&gt;"",'EMOF for data entry'!K118,"")</f>
        <v/>
      </c>
      <c r="O118" s="209" t="str">
        <f>+IF('EMOF for data entry'!L118&lt;&gt;"",'EMOF for data entry'!L118,"")</f>
        <v/>
      </c>
      <c r="P118" s="209" t="str">
        <f>+IF('EMOF for data entry'!M118&lt;&gt;"",'EMOF for data entry'!M118,"")</f>
        <v/>
      </c>
      <c r="Q118" s="209" t="str">
        <f>+IF('EMOF for data entry'!N118&lt;&gt;"",'EMOF for data entry'!N118,"")</f>
        <v/>
      </c>
      <c r="R118" s="210" t="str">
        <f>+IF('EMOF for data entry'!O118&lt;&gt;"",'EMOF for data entry'!O118,"")</f>
        <v/>
      </c>
    </row>
    <row r="119" spans="5:18" ht="30.75" customHeight="1" x14ac:dyDescent="0.35">
      <c r="E119" s="208" t="str">
        <f>+IF('EMOF for data entry'!E119&lt;&gt;"",'EMOF for data entry'!E119,"")</f>
        <v/>
      </c>
      <c r="F119" s="209" t="str">
        <f>+IF('EMOF for data entry'!F119&lt;&gt;"",'EMOF for data entry'!F119,"")</f>
        <v/>
      </c>
      <c r="G119" s="209" t="str">
        <f>+IF('EMOF for data entry'!G119&lt;&gt;"",'EMOF for data entry'!G119,"")</f>
        <v/>
      </c>
      <c r="H119" s="209" t="str">
        <f>+IF(G119&lt;&gt;"",VLOOKUP(G119,dropdown_lists!X$3:Y$32,2,FALSE),"")</f>
        <v/>
      </c>
      <c r="I119" s="209" t="str">
        <f>+IF('EMOF for data entry'!H119&lt;&gt;"",'EMOF for data entry'!H119,"")</f>
        <v/>
      </c>
      <c r="J119" s="209" t="str">
        <f>+IF(I119&lt;&gt;"",VLOOKUP(I119,methods[],2,FALSE),"")</f>
        <v/>
      </c>
      <c r="K119" s="209" t="str">
        <f>+IF('EMOF for data entry'!I119&lt;&gt;"",'EMOF for data entry'!I119,"")</f>
        <v/>
      </c>
      <c r="L119" s="209" t="str">
        <f>+IF(AND(K119&lt;&gt;"",K119&lt;&gt;"N/A",K119&lt;&gt;"Unknown"),VLOOKUP(K119,dropdown_lists!$AA$5:$AB$14,2,FALSE),"")</f>
        <v/>
      </c>
      <c r="M119" s="209" t="str">
        <f>+IF('EMOF for data entry'!J119&lt;&gt;"",'EMOF for data entry'!J119,"")</f>
        <v/>
      </c>
      <c r="N119" s="197" t="str">
        <f>+IF('EMOF for data entry'!K119&lt;&gt;"",'EMOF for data entry'!K119,"")</f>
        <v/>
      </c>
      <c r="O119" s="209" t="str">
        <f>+IF('EMOF for data entry'!L119&lt;&gt;"",'EMOF for data entry'!L119,"")</f>
        <v/>
      </c>
      <c r="P119" s="209" t="str">
        <f>+IF('EMOF for data entry'!M119&lt;&gt;"",'EMOF for data entry'!M119,"")</f>
        <v/>
      </c>
      <c r="Q119" s="209" t="str">
        <f>+IF('EMOF for data entry'!N119&lt;&gt;"",'EMOF for data entry'!N119,"")</f>
        <v/>
      </c>
      <c r="R119" s="210" t="str">
        <f>+IF('EMOF for data entry'!O119&lt;&gt;"",'EMOF for data entry'!O119,"")</f>
        <v/>
      </c>
    </row>
    <row r="120" spans="5:18" ht="30.75" customHeight="1" x14ac:dyDescent="0.35">
      <c r="E120" s="208" t="str">
        <f>+IF('EMOF for data entry'!E120&lt;&gt;"",'EMOF for data entry'!E120,"")</f>
        <v/>
      </c>
      <c r="F120" s="209" t="str">
        <f>+IF('EMOF for data entry'!F120&lt;&gt;"",'EMOF for data entry'!F120,"")</f>
        <v/>
      </c>
      <c r="G120" s="209" t="str">
        <f>+IF('EMOF for data entry'!G120&lt;&gt;"",'EMOF for data entry'!G120,"")</f>
        <v/>
      </c>
      <c r="H120" s="209" t="str">
        <f>+IF(G120&lt;&gt;"",VLOOKUP(G120,dropdown_lists!X$3:Y$32,2,FALSE),"")</f>
        <v/>
      </c>
      <c r="I120" s="209" t="str">
        <f>+IF('EMOF for data entry'!H120&lt;&gt;"",'EMOF for data entry'!H120,"")</f>
        <v/>
      </c>
      <c r="J120" s="209" t="str">
        <f>+IF(I120&lt;&gt;"",VLOOKUP(I120,methods[],2,FALSE),"")</f>
        <v/>
      </c>
      <c r="K120" s="209" t="str">
        <f>+IF('EMOF for data entry'!I120&lt;&gt;"",'EMOF for data entry'!I120,"")</f>
        <v/>
      </c>
      <c r="L120" s="209" t="str">
        <f>+IF(AND(K120&lt;&gt;"",K120&lt;&gt;"N/A",K120&lt;&gt;"Unknown"),VLOOKUP(K120,dropdown_lists!$AA$5:$AB$14,2,FALSE),"")</f>
        <v/>
      </c>
      <c r="M120" s="209" t="str">
        <f>+IF('EMOF for data entry'!J120&lt;&gt;"",'EMOF for data entry'!J120,"")</f>
        <v/>
      </c>
      <c r="N120" s="197" t="str">
        <f>+IF('EMOF for data entry'!K120&lt;&gt;"",'EMOF for data entry'!K120,"")</f>
        <v/>
      </c>
      <c r="O120" s="209" t="str">
        <f>+IF('EMOF for data entry'!L120&lt;&gt;"",'EMOF for data entry'!L120,"")</f>
        <v/>
      </c>
      <c r="P120" s="209" t="str">
        <f>+IF('EMOF for data entry'!M120&lt;&gt;"",'EMOF for data entry'!M120,"")</f>
        <v/>
      </c>
      <c r="Q120" s="209" t="str">
        <f>+IF('EMOF for data entry'!N120&lt;&gt;"",'EMOF for data entry'!N120,"")</f>
        <v/>
      </c>
      <c r="R120" s="210" t="str">
        <f>+IF('EMOF for data entry'!O120&lt;&gt;"",'EMOF for data entry'!O120,"")</f>
        <v/>
      </c>
    </row>
    <row r="121" spans="5:18" ht="30.75" customHeight="1" x14ac:dyDescent="0.35">
      <c r="E121" s="208" t="str">
        <f>+IF('EMOF for data entry'!E121&lt;&gt;"",'EMOF for data entry'!E121,"")</f>
        <v/>
      </c>
      <c r="F121" s="209" t="str">
        <f>+IF('EMOF for data entry'!F121&lt;&gt;"",'EMOF for data entry'!F121,"")</f>
        <v/>
      </c>
      <c r="G121" s="209" t="str">
        <f>+IF('EMOF for data entry'!G121&lt;&gt;"",'EMOF for data entry'!G121,"")</f>
        <v/>
      </c>
      <c r="H121" s="209" t="str">
        <f>+IF(G121&lt;&gt;"",VLOOKUP(G121,dropdown_lists!X$3:Y$32,2,FALSE),"")</f>
        <v/>
      </c>
      <c r="I121" s="209" t="str">
        <f>+IF('EMOF for data entry'!H121&lt;&gt;"",'EMOF for data entry'!H121,"")</f>
        <v/>
      </c>
      <c r="J121" s="209" t="str">
        <f>+IF(I121&lt;&gt;"",VLOOKUP(I121,methods[],2,FALSE),"")</f>
        <v/>
      </c>
      <c r="K121" s="209" t="str">
        <f>+IF('EMOF for data entry'!I121&lt;&gt;"",'EMOF for data entry'!I121,"")</f>
        <v/>
      </c>
      <c r="L121" s="209" t="str">
        <f>+IF(AND(K121&lt;&gt;"",K121&lt;&gt;"N/A",K121&lt;&gt;"Unknown"),VLOOKUP(K121,dropdown_lists!$AA$5:$AB$14,2,FALSE),"")</f>
        <v/>
      </c>
      <c r="M121" s="209" t="str">
        <f>+IF('EMOF for data entry'!J121&lt;&gt;"",'EMOF for data entry'!J121,"")</f>
        <v/>
      </c>
      <c r="N121" s="197" t="str">
        <f>+IF('EMOF for data entry'!K121&lt;&gt;"",'EMOF for data entry'!K121,"")</f>
        <v/>
      </c>
      <c r="O121" s="209" t="str">
        <f>+IF('EMOF for data entry'!L121&lt;&gt;"",'EMOF for data entry'!L121,"")</f>
        <v/>
      </c>
      <c r="P121" s="209" t="str">
        <f>+IF('EMOF for data entry'!M121&lt;&gt;"",'EMOF for data entry'!M121,"")</f>
        <v/>
      </c>
      <c r="Q121" s="209" t="str">
        <f>+IF('EMOF for data entry'!N121&lt;&gt;"",'EMOF for data entry'!N121,"")</f>
        <v/>
      </c>
      <c r="R121" s="210" t="str">
        <f>+IF('EMOF for data entry'!O121&lt;&gt;"",'EMOF for data entry'!O121,"")</f>
        <v/>
      </c>
    </row>
    <row r="122" spans="5:18" ht="30.75" customHeight="1" x14ac:dyDescent="0.35">
      <c r="E122" s="208" t="str">
        <f>+IF('EMOF for data entry'!E122&lt;&gt;"",'EMOF for data entry'!E122,"")</f>
        <v/>
      </c>
      <c r="F122" s="209" t="str">
        <f>+IF('EMOF for data entry'!F122&lt;&gt;"",'EMOF for data entry'!F122,"")</f>
        <v/>
      </c>
      <c r="G122" s="209" t="str">
        <f>+IF('EMOF for data entry'!G122&lt;&gt;"",'EMOF for data entry'!G122,"")</f>
        <v/>
      </c>
      <c r="H122" s="209" t="str">
        <f>+IF(G122&lt;&gt;"",VLOOKUP(G122,dropdown_lists!X$3:Y$32,2,FALSE),"")</f>
        <v/>
      </c>
      <c r="I122" s="209" t="str">
        <f>+IF('EMOF for data entry'!H122&lt;&gt;"",'EMOF for data entry'!H122,"")</f>
        <v/>
      </c>
      <c r="J122" s="209" t="str">
        <f>+IF(I122&lt;&gt;"",VLOOKUP(I122,methods[],2,FALSE),"")</f>
        <v/>
      </c>
      <c r="K122" s="209" t="str">
        <f>+IF('EMOF for data entry'!I122&lt;&gt;"",'EMOF for data entry'!I122,"")</f>
        <v/>
      </c>
      <c r="L122" s="209" t="str">
        <f>+IF(AND(K122&lt;&gt;"",K122&lt;&gt;"N/A",K122&lt;&gt;"Unknown"),VLOOKUP(K122,dropdown_lists!$AA$5:$AB$14,2,FALSE),"")</f>
        <v/>
      </c>
      <c r="M122" s="209" t="str">
        <f>+IF('EMOF for data entry'!J122&lt;&gt;"",'EMOF for data entry'!J122,"")</f>
        <v/>
      </c>
      <c r="N122" s="197" t="str">
        <f>+IF('EMOF for data entry'!K122&lt;&gt;"",'EMOF for data entry'!K122,"")</f>
        <v/>
      </c>
      <c r="O122" s="209" t="str">
        <f>+IF('EMOF for data entry'!L122&lt;&gt;"",'EMOF for data entry'!L122,"")</f>
        <v/>
      </c>
      <c r="P122" s="209" t="str">
        <f>+IF('EMOF for data entry'!M122&lt;&gt;"",'EMOF for data entry'!M122,"")</f>
        <v/>
      </c>
      <c r="Q122" s="209" t="str">
        <f>+IF('EMOF for data entry'!N122&lt;&gt;"",'EMOF for data entry'!N122,"")</f>
        <v/>
      </c>
      <c r="R122" s="210" t="str">
        <f>+IF('EMOF for data entry'!O122&lt;&gt;"",'EMOF for data entry'!O122,"")</f>
        <v/>
      </c>
    </row>
    <row r="123" spans="5:18" ht="30.75" customHeight="1" x14ac:dyDescent="0.35">
      <c r="E123" s="208" t="str">
        <f>+IF('EMOF for data entry'!E123&lt;&gt;"",'EMOF for data entry'!E123,"")</f>
        <v/>
      </c>
      <c r="F123" s="209" t="str">
        <f>+IF('EMOF for data entry'!F123&lt;&gt;"",'EMOF for data entry'!F123,"")</f>
        <v/>
      </c>
      <c r="G123" s="209" t="str">
        <f>+IF('EMOF for data entry'!G123&lt;&gt;"",'EMOF for data entry'!G123,"")</f>
        <v/>
      </c>
      <c r="H123" s="209" t="str">
        <f>+IF(G123&lt;&gt;"",VLOOKUP(G123,dropdown_lists!X$3:Y$32,2,FALSE),"")</f>
        <v/>
      </c>
      <c r="I123" s="209" t="str">
        <f>+IF('EMOF for data entry'!H123&lt;&gt;"",'EMOF for data entry'!H123,"")</f>
        <v/>
      </c>
      <c r="J123" s="209" t="str">
        <f>+IF(I123&lt;&gt;"",VLOOKUP(I123,methods[],2,FALSE),"")</f>
        <v/>
      </c>
      <c r="K123" s="209" t="str">
        <f>+IF('EMOF for data entry'!I123&lt;&gt;"",'EMOF for data entry'!I123,"")</f>
        <v/>
      </c>
      <c r="L123" s="209" t="str">
        <f>+IF(AND(K123&lt;&gt;"",K123&lt;&gt;"N/A",K123&lt;&gt;"Unknown"),VLOOKUP(K123,dropdown_lists!$AA$5:$AB$14,2,FALSE),"")</f>
        <v/>
      </c>
      <c r="M123" s="209" t="str">
        <f>+IF('EMOF for data entry'!J123&lt;&gt;"",'EMOF for data entry'!J123,"")</f>
        <v/>
      </c>
      <c r="N123" s="197" t="str">
        <f>+IF('EMOF for data entry'!K123&lt;&gt;"",'EMOF for data entry'!K123,"")</f>
        <v/>
      </c>
      <c r="O123" s="209" t="str">
        <f>+IF('EMOF for data entry'!L123&lt;&gt;"",'EMOF for data entry'!L123,"")</f>
        <v/>
      </c>
      <c r="P123" s="209" t="str">
        <f>+IF('EMOF for data entry'!M123&lt;&gt;"",'EMOF for data entry'!M123,"")</f>
        <v/>
      </c>
      <c r="Q123" s="209" t="str">
        <f>+IF('EMOF for data entry'!N123&lt;&gt;"",'EMOF for data entry'!N123,"")</f>
        <v/>
      </c>
      <c r="R123" s="210" t="str">
        <f>+IF('EMOF for data entry'!O123&lt;&gt;"",'EMOF for data entry'!O123,"")</f>
        <v/>
      </c>
    </row>
    <row r="124" spans="5:18" ht="30.75" customHeight="1" x14ac:dyDescent="0.35">
      <c r="E124" s="208" t="str">
        <f>+IF('EMOF for data entry'!E124&lt;&gt;"",'EMOF for data entry'!E124,"")</f>
        <v/>
      </c>
      <c r="F124" s="209" t="str">
        <f>+IF('EMOF for data entry'!F124&lt;&gt;"",'EMOF for data entry'!F124,"")</f>
        <v/>
      </c>
      <c r="G124" s="209" t="str">
        <f>+IF('EMOF for data entry'!G124&lt;&gt;"",'EMOF for data entry'!G124,"")</f>
        <v/>
      </c>
      <c r="H124" s="209" t="str">
        <f>+IF(G124&lt;&gt;"",VLOOKUP(G124,dropdown_lists!X$3:Y$32,2,FALSE),"")</f>
        <v/>
      </c>
      <c r="I124" s="209" t="str">
        <f>+IF('EMOF for data entry'!H124&lt;&gt;"",'EMOF for data entry'!H124,"")</f>
        <v/>
      </c>
      <c r="J124" s="209" t="str">
        <f>+IF(I124&lt;&gt;"",VLOOKUP(I124,methods[],2,FALSE),"")</f>
        <v/>
      </c>
      <c r="K124" s="209" t="str">
        <f>+IF('EMOF for data entry'!I124&lt;&gt;"",'EMOF for data entry'!I124,"")</f>
        <v/>
      </c>
      <c r="L124" s="209" t="str">
        <f>+IF(AND(K124&lt;&gt;"",K124&lt;&gt;"N/A",K124&lt;&gt;"Unknown"),VLOOKUP(K124,dropdown_lists!$AA$5:$AB$14,2,FALSE),"")</f>
        <v/>
      </c>
      <c r="M124" s="209" t="str">
        <f>+IF('EMOF for data entry'!J124&lt;&gt;"",'EMOF for data entry'!J124,"")</f>
        <v/>
      </c>
      <c r="N124" s="197" t="str">
        <f>+IF('EMOF for data entry'!K124&lt;&gt;"",'EMOF for data entry'!K124,"")</f>
        <v/>
      </c>
      <c r="O124" s="209" t="str">
        <f>+IF('EMOF for data entry'!L124&lt;&gt;"",'EMOF for data entry'!L124,"")</f>
        <v/>
      </c>
      <c r="P124" s="209" t="str">
        <f>+IF('EMOF for data entry'!M124&lt;&gt;"",'EMOF for data entry'!M124,"")</f>
        <v/>
      </c>
      <c r="Q124" s="209" t="str">
        <f>+IF('EMOF for data entry'!N124&lt;&gt;"",'EMOF for data entry'!N124,"")</f>
        <v/>
      </c>
      <c r="R124" s="210" t="str">
        <f>+IF('EMOF for data entry'!O124&lt;&gt;"",'EMOF for data entry'!O124,"")</f>
        <v/>
      </c>
    </row>
    <row r="125" spans="5:18" ht="30.75" customHeight="1" x14ac:dyDescent="0.35">
      <c r="E125" s="208" t="str">
        <f>+IF('EMOF for data entry'!E125&lt;&gt;"",'EMOF for data entry'!E125,"")</f>
        <v/>
      </c>
      <c r="F125" s="209" t="str">
        <f>+IF('EMOF for data entry'!F125&lt;&gt;"",'EMOF for data entry'!F125,"")</f>
        <v/>
      </c>
      <c r="G125" s="209" t="str">
        <f>+IF('EMOF for data entry'!G125&lt;&gt;"",'EMOF for data entry'!G125,"")</f>
        <v/>
      </c>
      <c r="H125" s="209" t="str">
        <f>+IF(G125&lt;&gt;"",VLOOKUP(G125,dropdown_lists!X$3:Y$32,2,FALSE),"")</f>
        <v/>
      </c>
      <c r="I125" s="209" t="str">
        <f>+IF('EMOF for data entry'!H125&lt;&gt;"",'EMOF for data entry'!H125,"")</f>
        <v/>
      </c>
      <c r="J125" s="209" t="str">
        <f>+IF(I125&lt;&gt;"",VLOOKUP(I125,methods[],2,FALSE),"")</f>
        <v/>
      </c>
      <c r="K125" s="209" t="str">
        <f>+IF('EMOF for data entry'!I125&lt;&gt;"",'EMOF for data entry'!I125,"")</f>
        <v/>
      </c>
      <c r="L125" s="209" t="str">
        <f>+IF(AND(K125&lt;&gt;"",K125&lt;&gt;"N/A",K125&lt;&gt;"Unknown"),VLOOKUP(K125,dropdown_lists!$AA$5:$AB$14,2,FALSE),"")</f>
        <v/>
      </c>
      <c r="M125" s="209" t="str">
        <f>+IF('EMOF for data entry'!J125&lt;&gt;"",'EMOF for data entry'!J125,"")</f>
        <v/>
      </c>
      <c r="N125" s="197" t="str">
        <f>+IF('EMOF for data entry'!K125&lt;&gt;"",'EMOF for data entry'!K125,"")</f>
        <v/>
      </c>
      <c r="O125" s="209" t="str">
        <f>+IF('EMOF for data entry'!L125&lt;&gt;"",'EMOF for data entry'!L125,"")</f>
        <v/>
      </c>
      <c r="P125" s="209" t="str">
        <f>+IF('EMOF for data entry'!M125&lt;&gt;"",'EMOF for data entry'!M125,"")</f>
        <v/>
      </c>
      <c r="Q125" s="209" t="str">
        <f>+IF('EMOF for data entry'!N125&lt;&gt;"",'EMOF for data entry'!N125,"")</f>
        <v/>
      </c>
      <c r="R125" s="210" t="str">
        <f>+IF('EMOF for data entry'!O125&lt;&gt;"",'EMOF for data entry'!O125,"")</f>
        <v/>
      </c>
    </row>
    <row r="126" spans="5:18" ht="30.75" customHeight="1" x14ac:dyDescent="0.35">
      <c r="E126" s="208" t="str">
        <f>+IF('EMOF for data entry'!E126&lt;&gt;"",'EMOF for data entry'!E126,"")</f>
        <v/>
      </c>
      <c r="F126" s="209" t="str">
        <f>+IF('EMOF for data entry'!F126&lt;&gt;"",'EMOF for data entry'!F126,"")</f>
        <v/>
      </c>
      <c r="G126" s="209" t="str">
        <f>+IF('EMOF for data entry'!G126&lt;&gt;"",'EMOF for data entry'!G126,"")</f>
        <v/>
      </c>
      <c r="H126" s="209" t="str">
        <f>+IF(G126&lt;&gt;"",VLOOKUP(G126,dropdown_lists!X$3:Y$32,2,FALSE),"")</f>
        <v/>
      </c>
      <c r="I126" s="209" t="str">
        <f>+IF('EMOF for data entry'!H126&lt;&gt;"",'EMOF for data entry'!H126,"")</f>
        <v/>
      </c>
      <c r="J126" s="209" t="str">
        <f>+IF(I126&lt;&gt;"",VLOOKUP(I126,methods[],2,FALSE),"")</f>
        <v/>
      </c>
      <c r="K126" s="209" t="str">
        <f>+IF('EMOF for data entry'!I126&lt;&gt;"",'EMOF for data entry'!I126,"")</f>
        <v/>
      </c>
      <c r="L126" s="209" t="str">
        <f>+IF(AND(K126&lt;&gt;"",K126&lt;&gt;"N/A",K126&lt;&gt;"Unknown"),VLOOKUP(K126,dropdown_lists!$AA$5:$AB$14,2,FALSE),"")</f>
        <v/>
      </c>
      <c r="M126" s="209" t="str">
        <f>+IF('EMOF for data entry'!J126&lt;&gt;"",'EMOF for data entry'!J126,"")</f>
        <v/>
      </c>
      <c r="N126" s="197" t="str">
        <f>+IF('EMOF for data entry'!K126&lt;&gt;"",'EMOF for data entry'!K126,"")</f>
        <v/>
      </c>
      <c r="O126" s="209" t="str">
        <f>+IF('EMOF for data entry'!L126&lt;&gt;"",'EMOF for data entry'!L126,"")</f>
        <v/>
      </c>
      <c r="P126" s="209" t="str">
        <f>+IF('EMOF for data entry'!M126&lt;&gt;"",'EMOF for data entry'!M126,"")</f>
        <v/>
      </c>
      <c r="Q126" s="209" t="str">
        <f>+IF('EMOF for data entry'!N126&lt;&gt;"",'EMOF for data entry'!N126,"")</f>
        <v/>
      </c>
      <c r="R126" s="210" t="str">
        <f>+IF('EMOF for data entry'!O126&lt;&gt;"",'EMOF for data entry'!O126,"")</f>
        <v/>
      </c>
    </row>
    <row r="127" spans="5:18" ht="30.75" customHeight="1" x14ac:dyDescent="0.35">
      <c r="E127" s="208" t="str">
        <f>+IF('EMOF for data entry'!E127&lt;&gt;"",'EMOF for data entry'!E127,"")</f>
        <v/>
      </c>
      <c r="F127" s="209" t="str">
        <f>+IF('EMOF for data entry'!F127&lt;&gt;"",'EMOF for data entry'!F127,"")</f>
        <v/>
      </c>
      <c r="G127" s="209" t="str">
        <f>+IF('EMOF for data entry'!G127&lt;&gt;"",'EMOF for data entry'!G127,"")</f>
        <v/>
      </c>
      <c r="H127" s="209" t="str">
        <f>+IF(G127&lt;&gt;"",VLOOKUP(G127,dropdown_lists!X$3:Y$32,2,FALSE),"")</f>
        <v/>
      </c>
      <c r="I127" s="209" t="str">
        <f>+IF('EMOF for data entry'!H127&lt;&gt;"",'EMOF for data entry'!H127,"")</f>
        <v/>
      </c>
      <c r="J127" s="209" t="str">
        <f>+IF(I127&lt;&gt;"",VLOOKUP(I127,methods[],2,FALSE),"")</f>
        <v/>
      </c>
      <c r="K127" s="209" t="str">
        <f>+IF('EMOF for data entry'!I127&lt;&gt;"",'EMOF for data entry'!I127,"")</f>
        <v/>
      </c>
      <c r="L127" s="209" t="str">
        <f>+IF(AND(K127&lt;&gt;"",K127&lt;&gt;"N/A",K127&lt;&gt;"Unknown"),VLOOKUP(K127,dropdown_lists!$AA$5:$AB$14,2,FALSE),"")</f>
        <v/>
      </c>
      <c r="M127" s="209" t="str">
        <f>+IF('EMOF for data entry'!J127&lt;&gt;"",'EMOF for data entry'!J127,"")</f>
        <v/>
      </c>
      <c r="N127" s="197" t="str">
        <f>+IF('EMOF for data entry'!K127&lt;&gt;"",'EMOF for data entry'!K127,"")</f>
        <v/>
      </c>
      <c r="O127" s="209" t="str">
        <f>+IF('EMOF for data entry'!L127&lt;&gt;"",'EMOF for data entry'!L127,"")</f>
        <v/>
      </c>
      <c r="P127" s="209" t="str">
        <f>+IF('EMOF for data entry'!M127&lt;&gt;"",'EMOF for data entry'!M127,"")</f>
        <v/>
      </c>
      <c r="Q127" s="209" t="str">
        <f>+IF('EMOF for data entry'!N127&lt;&gt;"",'EMOF for data entry'!N127,"")</f>
        <v/>
      </c>
      <c r="R127" s="210" t="str">
        <f>+IF('EMOF for data entry'!O127&lt;&gt;"",'EMOF for data entry'!O127,"")</f>
        <v/>
      </c>
    </row>
    <row r="128" spans="5:18" ht="30.75" customHeight="1" x14ac:dyDescent="0.35">
      <c r="E128" s="208" t="str">
        <f>+IF('EMOF for data entry'!E128&lt;&gt;"",'EMOF for data entry'!E128,"")</f>
        <v/>
      </c>
      <c r="F128" s="209" t="str">
        <f>+IF('EMOF for data entry'!F128&lt;&gt;"",'EMOF for data entry'!F128,"")</f>
        <v/>
      </c>
      <c r="G128" s="209" t="str">
        <f>+IF('EMOF for data entry'!G128&lt;&gt;"",'EMOF for data entry'!G128,"")</f>
        <v/>
      </c>
      <c r="H128" s="209" t="str">
        <f>+IF(G128&lt;&gt;"",VLOOKUP(G128,dropdown_lists!X$3:Y$32,2,FALSE),"")</f>
        <v/>
      </c>
      <c r="I128" s="209" t="str">
        <f>+IF('EMOF for data entry'!H128&lt;&gt;"",'EMOF for data entry'!H128,"")</f>
        <v/>
      </c>
      <c r="J128" s="209" t="str">
        <f>+IF(I128&lt;&gt;"",VLOOKUP(I128,methods[],2,FALSE),"")</f>
        <v/>
      </c>
      <c r="K128" s="209" t="str">
        <f>+IF('EMOF for data entry'!I128&lt;&gt;"",'EMOF for data entry'!I128,"")</f>
        <v/>
      </c>
      <c r="L128" s="209" t="str">
        <f>+IF(AND(K128&lt;&gt;"",K128&lt;&gt;"N/A",K128&lt;&gt;"Unknown"),VLOOKUP(K128,dropdown_lists!$AA$5:$AB$14,2,FALSE),"")</f>
        <v/>
      </c>
      <c r="M128" s="209" t="str">
        <f>+IF('EMOF for data entry'!J128&lt;&gt;"",'EMOF for data entry'!J128,"")</f>
        <v/>
      </c>
      <c r="N128" s="197" t="str">
        <f>+IF('EMOF for data entry'!K128&lt;&gt;"",'EMOF for data entry'!K128,"")</f>
        <v/>
      </c>
      <c r="O128" s="209" t="str">
        <f>+IF('EMOF for data entry'!L128&lt;&gt;"",'EMOF for data entry'!L128,"")</f>
        <v/>
      </c>
      <c r="P128" s="209" t="str">
        <f>+IF('EMOF for data entry'!M128&lt;&gt;"",'EMOF for data entry'!M128,"")</f>
        <v/>
      </c>
      <c r="Q128" s="209" t="str">
        <f>+IF('EMOF for data entry'!N128&lt;&gt;"",'EMOF for data entry'!N128,"")</f>
        <v/>
      </c>
      <c r="R128" s="210" t="str">
        <f>+IF('EMOF for data entry'!O128&lt;&gt;"",'EMOF for data entry'!O128,"")</f>
        <v/>
      </c>
    </row>
    <row r="129" spans="5:18" ht="30.75" customHeight="1" x14ac:dyDescent="0.35">
      <c r="E129" s="208" t="str">
        <f>+IF('EMOF for data entry'!E129&lt;&gt;"",'EMOF for data entry'!E129,"")</f>
        <v/>
      </c>
      <c r="F129" s="209" t="str">
        <f>+IF('EMOF for data entry'!F129&lt;&gt;"",'EMOF for data entry'!F129,"")</f>
        <v/>
      </c>
      <c r="G129" s="209" t="str">
        <f>+IF('EMOF for data entry'!G129&lt;&gt;"",'EMOF for data entry'!G129,"")</f>
        <v/>
      </c>
      <c r="H129" s="209" t="str">
        <f>+IF(G129&lt;&gt;"",VLOOKUP(G129,dropdown_lists!X$3:Y$32,2,FALSE),"")</f>
        <v/>
      </c>
      <c r="I129" s="209" t="str">
        <f>+IF('EMOF for data entry'!H129&lt;&gt;"",'EMOF for data entry'!H129,"")</f>
        <v/>
      </c>
      <c r="J129" s="209" t="str">
        <f>+IF(I129&lt;&gt;"",VLOOKUP(I129,methods[],2,FALSE),"")</f>
        <v/>
      </c>
      <c r="K129" s="209" t="str">
        <f>+IF('EMOF for data entry'!I129&lt;&gt;"",'EMOF for data entry'!I129,"")</f>
        <v/>
      </c>
      <c r="L129" s="209" t="str">
        <f>+IF(AND(K129&lt;&gt;"",K129&lt;&gt;"N/A",K129&lt;&gt;"Unknown"),VLOOKUP(K129,dropdown_lists!$AA$5:$AB$14,2,FALSE),"")</f>
        <v/>
      </c>
      <c r="M129" s="209" t="str">
        <f>+IF('EMOF for data entry'!J129&lt;&gt;"",'EMOF for data entry'!J129,"")</f>
        <v/>
      </c>
      <c r="N129" s="197" t="str">
        <f>+IF('EMOF for data entry'!K129&lt;&gt;"",'EMOF for data entry'!K129,"")</f>
        <v/>
      </c>
      <c r="O129" s="209" t="str">
        <f>+IF('EMOF for data entry'!L129&lt;&gt;"",'EMOF for data entry'!L129,"")</f>
        <v/>
      </c>
      <c r="P129" s="209" t="str">
        <f>+IF('EMOF for data entry'!M129&lt;&gt;"",'EMOF for data entry'!M129,"")</f>
        <v/>
      </c>
      <c r="Q129" s="209" t="str">
        <f>+IF('EMOF for data entry'!N129&lt;&gt;"",'EMOF for data entry'!N129,"")</f>
        <v/>
      </c>
      <c r="R129" s="210" t="str">
        <f>+IF('EMOF for data entry'!O129&lt;&gt;"",'EMOF for data entry'!O129,"")</f>
        <v/>
      </c>
    </row>
    <row r="130" spans="5:18" ht="30.75" customHeight="1" x14ac:dyDescent="0.35">
      <c r="E130" s="208" t="str">
        <f>+IF('EMOF for data entry'!E130&lt;&gt;"",'EMOF for data entry'!E130,"")</f>
        <v/>
      </c>
      <c r="F130" s="209" t="str">
        <f>+IF('EMOF for data entry'!F130&lt;&gt;"",'EMOF for data entry'!F130,"")</f>
        <v/>
      </c>
      <c r="G130" s="209" t="str">
        <f>+IF('EMOF for data entry'!G130&lt;&gt;"",'EMOF for data entry'!G130,"")</f>
        <v/>
      </c>
      <c r="H130" s="209" t="str">
        <f>+IF(G130&lt;&gt;"",VLOOKUP(G130,dropdown_lists!X$3:Y$32,2,FALSE),"")</f>
        <v/>
      </c>
      <c r="I130" s="209" t="str">
        <f>+IF('EMOF for data entry'!H130&lt;&gt;"",'EMOF for data entry'!H130,"")</f>
        <v/>
      </c>
      <c r="J130" s="209" t="str">
        <f>+IF(I130&lt;&gt;"",VLOOKUP(I130,methods[],2,FALSE),"")</f>
        <v/>
      </c>
      <c r="K130" s="209" t="str">
        <f>+IF('EMOF for data entry'!I130&lt;&gt;"",'EMOF for data entry'!I130,"")</f>
        <v/>
      </c>
      <c r="L130" s="209" t="str">
        <f>+IF(AND(K130&lt;&gt;"",K130&lt;&gt;"N/A",K130&lt;&gt;"Unknown"),VLOOKUP(K130,dropdown_lists!$AA$5:$AB$14,2,FALSE),"")</f>
        <v/>
      </c>
      <c r="M130" s="209" t="str">
        <f>+IF('EMOF for data entry'!J130&lt;&gt;"",'EMOF for data entry'!J130,"")</f>
        <v/>
      </c>
      <c r="N130" s="197" t="str">
        <f>+IF('EMOF for data entry'!K130&lt;&gt;"",'EMOF for data entry'!K130,"")</f>
        <v/>
      </c>
      <c r="O130" s="209" t="str">
        <f>+IF('EMOF for data entry'!L130&lt;&gt;"",'EMOF for data entry'!L130,"")</f>
        <v/>
      </c>
      <c r="P130" s="209" t="str">
        <f>+IF('EMOF for data entry'!M130&lt;&gt;"",'EMOF for data entry'!M130,"")</f>
        <v/>
      </c>
      <c r="Q130" s="209" t="str">
        <f>+IF('EMOF for data entry'!N130&lt;&gt;"",'EMOF for data entry'!N130,"")</f>
        <v/>
      </c>
      <c r="R130" s="210" t="str">
        <f>+IF('EMOF for data entry'!O130&lt;&gt;"",'EMOF for data entry'!O130,"")</f>
        <v/>
      </c>
    </row>
    <row r="131" spans="5:18" ht="30.75" customHeight="1" x14ac:dyDescent="0.35">
      <c r="E131" s="208" t="str">
        <f>+IF('EMOF for data entry'!E131&lt;&gt;"",'EMOF for data entry'!E131,"")</f>
        <v/>
      </c>
      <c r="F131" s="209" t="str">
        <f>+IF('EMOF for data entry'!F131&lt;&gt;"",'EMOF for data entry'!F131,"")</f>
        <v/>
      </c>
      <c r="G131" s="209" t="str">
        <f>+IF('EMOF for data entry'!G131&lt;&gt;"",'EMOF for data entry'!G131,"")</f>
        <v/>
      </c>
      <c r="H131" s="209" t="str">
        <f>+IF(G131&lt;&gt;"",VLOOKUP(G131,dropdown_lists!X$3:Y$32,2,FALSE),"")</f>
        <v/>
      </c>
      <c r="I131" s="209" t="str">
        <f>+IF('EMOF for data entry'!H131&lt;&gt;"",'EMOF for data entry'!H131,"")</f>
        <v/>
      </c>
      <c r="J131" s="209" t="str">
        <f>+IF(I131&lt;&gt;"",VLOOKUP(I131,methods[],2,FALSE),"")</f>
        <v/>
      </c>
      <c r="K131" s="209" t="str">
        <f>+IF('EMOF for data entry'!I131&lt;&gt;"",'EMOF for data entry'!I131,"")</f>
        <v/>
      </c>
      <c r="L131" s="209" t="str">
        <f>+IF(AND(K131&lt;&gt;"",K131&lt;&gt;"N/A",K131&lt;&gt;"Unknown"),VLOOKUP(K131,dropdown_lists!$AA$5:$AB$14,2,FALSE),"")</f>
        <v/>
      </c>
      <c r="M131" s="209" t="str">
        <f>+IF('EMOF for data entry'!J131&lt;&gt;"",'EMOF for data entry'!J131,"")</f>
        <v/>
      </c>
      <c r="N131" s="197" t="str">
        <f>+IF('EMOF for data entry'!K131&lt;&gt;"",'EMOF for data entry'!K131,"")</f>
        <v/>
      </c>
      <c r="O131" s="209" t="str">
        <f>+IF('EMOF for data entry'!L131&lt;&gt;"",'EMOF for data entry'!L131,"")</f>
        <v/>
      </c>
      <c r="P131" s="209" t="str">
        <f>+IF('EMOF for data entry'!M131&lt;&gt;"",'EMOF for data entry'!M131,"")</f>
        <v/>
      </c>
      <c r="Q131" s="209" t="str">
        <f>+IF('EMOF for data entry'!N131&lt;&gt;"",'EMOF for data entry'!N131,"")</f>
        <v/>
      </c>
      <c r="R131" s="210" t="str">
        <f>+IF('EMOF for data entry'!O131&lt;&gt;"",'EMOF for data entry'!O131,"")</f>
        <v/>
      </c>
    </row>
    <row r="132" spans="5:18" ht="30.75" customHeight="1" x14ac:dyDescent="0.35">
      <c r="E132" s="208" t="str">
        <f>+IF('EMOF for data entry'!E132&lt;&gt;"",'EMOF for data entry'!E132,"")</f>
        <v/>
      </c>
      <c r="F132" s="209" t="str">
        <f>+IF('EMOF for data entry'!F132&lt;&gt;"",'EMOF for data entry'!F132,"")</f>
        <v/>
      </c>
      <c r="G132" s="209" t="str">
        <f>+IF('EMOF for data entry'!G132&lt;&gt;"",'EMOF for data entry'!G132,"")</f>
        <v/>
      </c>
      <c r="H132" s="209" t="str">
        <f>+IF(G132&lt;&gt;"",VLOOKUP(G132,dropdown_lists!X$3:Y$32,2,FALSE),"")</f>
        <v/>
      </c>
      <c r="I132" s="209" t="str">
        <f>+IF('EMOF for data entry'!H132&lt;&gt;"",'EMOF for data entry'!H132,"")</f>
        <v/>
      </c>
      <c r="J132" s="209" t="str">
        <f>+IF(I132&lt;&gt;"",VLOOKUP(I132,methods[],2,FALSE),"")</f>
        <v/>
      </c>
      <c r="K132" s="209" t="str">
        <f>+IF('EMOF for data entry'!I132&lt;&gt;"",'EMOF for data entry'!I132,"")</f>
        <v/>
      </c>
      <c r="L132" s="209" t="str">
        <f>+IF(AND(K132&lt;&gt;"",K132&lt;&gt;"N/A",K132&lt;&gt;"Unknown"),VLOOKUP(K132,dropdown_lists!$AA$5:$AB$14,2,FALSE),"")</f>
        <v/>
      </c>
      <c r="M132" s="209" t="str">
        <f>+IF('EMOF for data entry'!J132&lt;&gt;"",'EMOF for data entry'!J132,"")</f>
        <v/>
      </c>
      <c r="N132" s="197" t="str">
        <f>+IF('EMOF for data entry'!K132&lt;&gt;"",'EMOF for data entry'!K132,"")</f>
        <v/>
      </c>
      <c r="O132" s="209" t="str">
        <f>+IF('EMOF for data entry'!L132&lt;&gt;"",'EMOF for data entry'!L132,"")</f>
        <v/>
      </c>
      <c r="P132" s="209" t="str">
        <f>+IF('EMOF for data entry'!M132&lt;&gt;"",'EMOF for data entry'!M132,"")</f>
        <v/>
      </c>
      <c r="Q132" s="209" t="str">
        <f>+IF('EMOF for data entry'!N132&lt;&gt;"",'EMOF for data entry'!N132,"")</f>
        <v/>
      </c>
      <c r="R132" s="210" t="str">
        <f>+IF('EMOF for data entry'!O132&lt;&gt;"",'EMOF for data entry'!O132,"")</f>
        <v/>
      </c>
    </row>
    <row r="133" spans="5:18" ht="30.75" customHeight="1" x14ac:dyDescent="0.35">
      <c r="E133" s="208" t="str">
        <f>+IF('EMOF for data entry'!E133&lt;&gt;"",'EMOF for data entry'!E133,"")</f>
        <v/>
      </c>
      <c r="F133" s="209" t="str">
        <f>+IF('EMOF for data entry'!F133&lt;&gt;"",'EMOF for data entry'!F133,"")</f>
        <v/>
      </c>
      <c r="G133" s="209" t="str">
        <f>+IF('EMOF for data entry'!G133&lt;&gt;"",'EMOF for data entry'!G133,"")</f>
        <v/>
      </c>
      <c r="H133" s="209" t="str">
        <f>+IF(G133&lt;&gt;"",VLOOKUP(G133,dropdown_lists!X$3:Y$32,2,FALSE),"")</f>
        <v/>
      </c>
      <c r="I133" s="209" t="str">
        <f>+IF('EMOF for data entry'!H133&lt;&gt;"",'EMOF for data entry'!H133,"")</f>
        <v/>
      </c>
      <c r="J133" s="209" t="str">
        <f>+IF(I133&lt;&gt;"",VLOOKUP(I133,methods[],2,FALSE),"")</f>
        <v/>
      </c>
      <c r="K133" s="209" t="str">
        <f>+IF('EMOF for data entry'!I133&lt;&gt;"",'EMOF for data entry'!I133,"")</f>
        <v/>
      </c>
      <c r="L133" s="209" t="str">
        <f>+IF(AND(K133&lt;&gt;"",K133&lt;&gt;"N/A",K133&lt;&gt;"Unknown"),VLOOKUP(K133,dropdown_lists!$AA$5:$AB$14,2,FALSE),"")</f>
        <v/>
      </c>
      <c r="M133" s="209" t="str">
        <f>+IF('EMOF for data entry'!J133&lt;&gt;"",'EMOF for data entry'!J133,"")</f>
        <v/>
      </c>
      <c r="N133" s="197" t="str">
        <f>+IF('EMOF for data entry'!K133&lt;&gt;"",'EMOF for data entry'!K133,"")</f>
        <v/>
      </c>
      <c r="O133" s="209" t="str">
        <f>+IF('EMOF for data entry'!L133&lt;&gt;"",'EMOF for data entry'!L133,"")</f>
        <v/>
      </c>
      <c r="P133" s="209" t="str">
        <f>+IF('EMOF for data entry'!M133&lt;&gt;"",'EMOF for data entry'!M133,"")</f>
        <v/>
      </c>
      <c r="Q133" s="209" t="str">
        <f>+IF('EMOF for data entry'!N133&lt;&gt;"",'EMOF for data entry'!N133,"")</f>
        <v/>
      </c>
      <c r="R133" s="210" t="str">
        <f>+IF('EMOF for data entry'!O133&lt;&gt;"",'EMOF for data entry'!O133,"")</f>
        <v/>
      </c>
    </row>
    <row r="134" spans="5:18" ht="30.75" customHeight="1" x14ac:dyDescent="0.35">
      <c r="E134" s="208" t="str">
        <f>+IF('EMOF for data entry'!E134&lt;&gt;"",'EMOF for data entry'!E134,"")</f>
        <v/>
      </c>
      <c r="F134" s="209" t="str">
        <f>+IF('EMOF for data entry'!F134&lt;&gt;"",'EMOF for data entry'!F134,"")</f>
        <v/>
      </c>
      <c r="G134" s="209" t="str">
        <f>+IF('EMOF for data entry'!G134&lt;&gt;"",'EMOF for data entry'!G134,"")</f>
        <v/>
      </c>
      <c r="H134" s="209" t="str">
        <f>+IF(G134&lt;&gt;"",VLOOKUP(G134,dropdown_lists!X$3:Y$32,2,FALSE),"")</f>
        <v/>
      </c>
      <c r="I134" s="209" t="str">
        <f>+IF('EMOF for data entry'!H134&lt;&gt;"",'EMOF for data entry'!H134,"")</f>
        <v/>
      </c>
      <c r="J134" s="209" t="str">
        <f>+IF(I134&lt;&gt;"",VLOOKUP(I134,methods[],2,FALSE),"")</f>
        <v/>
      </c>
      <c r="K134" s="209" t="str">
        <f>+IF('EMOF for data entry'!I134&lt;&gt;"",'EMOF for data entry'!I134,"")</f>
        <v/>
      </c>
      <c r="L134" s="209" t="str">
        <f>+IF(AND(K134&lt;&gt;"",K134&lt;&gt;"N/A",K134&lt;&gt;"Unknown"),VLOOKUP(K134,dropdown_lists!$AA$5:$AB$14,2,FALSE),"")</f>
        <v/>
      </c>
      <c r="M134" s="209" t="str">
        <f>+IF('EMOF for data entry'!J134&lt;&gt;"",'EMOF for data entry'!J134,"")</f>
        <v/>
      </c>
      <c r="N134" s="197" t="str">
        <f>+IF('EMOF for data entry'!K134&lt;&gt;"",'EMOF for data entry'!K134,"")</f>
        <v/>
      </c>
      <c r="O134" s="209" t="str">
        <f>+IF('EMOF for data entry'!L134&lt;&gt;"",'EMOF for data entry'!L134,"")</f>
        <v/>
      </c>
      <c r="P134" s="209" t="str">
        <f>+IF('EMOF for data entry'!M134&lt;&gt;"",'EMOF for data entry'!M134,"")</f>
        <v/>
      </c>
      <c r="Q134" s="209" t="str">
        <f>+IF('EMOF for data entry'!N134&lt;&gt;"",'EMOF for data entry'!N134,"")</f>
        <v/>
      </c>
      <c r="R134" s="210" t="str">
        <f>+IF('EMOF for data entry'!O134&lt;&gt;"",'EMOF for data entry'!O134,"")</f>
        <v/>
      </c>
    </row>
    <row r="135" spans="5:18" ht="30.75" customHeight="1" x14ac:dyDescent="0.35">
      <c r="E135" s="208" t="str">
        <f>+IF('EMOF for data entry'!E135&lt;&gt;"",'EMOF for data entry'!E135,"")</f>
        <v/>
      </c>
      <c r="F135" s="209" t="str">
        <f>+IF('EMOF for data entry'!F135&lt;&gt;"",'EMOF for data entry'!F135,"")</f>
        <v/>
      </c>
      <c r="G135" s="209" t="str">
        <f>+IF('EMOF for data entry'!G135&lt;&gt;"",'EMOF for data entry'!G135,"")</f>
        <v/>
      </c>
      <c r="H135" s="209" t="str">
        <f>+IF(G135&lt;&gt;"",VLOOKUP(G135,dropdown_lists!X$3:Y$32,2,FALSE),"")</f>
        <v/>
      </c>
      <c r="I135" s="209" t="str">
        <f>+IF('EMOF for data entry'!H135&lt;&gt;"",'EMOF for data entry'!H135,"")</f>
        <v/>
      </c>
      <c r="J135" s="209" t="str">
        <f>+IF(I135&lt;&gt;"",VLOOKUP(I135,methods[],2,FALSE),"")</f>
        <v/>
      </c>
      <c r="K135" s="209" t="str">
        <f>+IF('EMOF for data entry'!I135&lt;&gt;"",'EMOF for data entry'!I135,"")</f>
        <v/>
      </c>
      <c r="L135" s="209" t="str">
        <f>+IF(AND(K135&lt;&gt;"",K135&lt;&gt;"N/A",K135&lt;&gt;"Unknown"),VLOOKUP(K135,dropdown_lists!$AA$5:$AB$14,2,FALSE),"")</f>
        <v/>
      </c>
      <c r="M135" s="209" t="str">
        <f>+IF('EMOF for data entry'!J135&lt;&gt;"",'EMOF for data entry'!J135,"")</f>
        <v/>
      </c>
      <c r="N135" s="197" t="str">
        <f>+IF('EMOF for data entry'!K135&lt;&gt;"",'EMOF for data entry'!K135,"")</f>
        <v/>
      </c>
      <c r="O135" s="209" t="str">
        <f>+IF('EMOF for data entry'!L135&lt;&gt;"",'EMOF for data entry'!L135,"")</f>
        <v/>
      </c>
      <c r="P135" s="209" t="str">
        <f>+IF('EMOF for data entry'!M135&lt;&gt;"",'EMOF for data entry'!M135,"")</f>
        <v/>
      </c>
      <c r="Q135" s="209" t="str">
        <f>+IF('EMOF for data entry'!N135&lt;&gt;"",'EMOF for data entry'!N135,"")</f>
        <v/>
      </c>
      <c r="R135" s="210" t="str">
        <f>+IF('EMOF for data entry'!O135&lt;&gt;"",'EMOF for data entry'!O135,"")</f>
        <v/>
      </c>
    </row>
    <row r="136" spans="5:18" ht="30.75" customHeight="1" x14ac:dyDescent="0.35">
      <c r="E136" s="208" t="str">
        <f>+IF('EMOF for data entry'!E136&lt;&gt;"",'EMOF for data entry'!E136,"")</f>
        <v/>
      </c>
      <c r="F136" s="209" t="str">
        <f>+IF('EMOF for data entry'!F136&lt;&gt;"",'EMOF for data entry'!F136,"")</f>
        <v/>
      </c>
      <c r="G136" s="209" t="str">
        <f>+IF('EMOF for data entry'!G136&lt;&gt;"",'EMOF for data entry'!G136,"")</f>
        <v/>
      </c>
      <c r="H136" s="209" t="str">
        <f>+IF(G136&lt;&gt;"",VLOOKUP(G136,dropdown_lists!X$3:Y$32,2,FALSE),"")</f>
        <v/>
      </c>
      <c r="I136" s="209" t="str">
        <f>+IF('EMOF for data entry'!H136&lt;&gt;"",'EMOF for data entry'!H136,"")</f>
        <v/>
      </c>
      <c r="J136" s="209" t="str">
        <f>+IF(I136&lt;&gt;"",VLOOKUP(I136,methods[],2,FALSE),"")</f>
        <v/>
      </c>
      <c r="K136" s="209" t="str">
        <f>+IF('EMOF for data entry'!I136&lt;&gt;"",'EMOF for data entry'!I136,"")</f>
        <v/>
      </c>
      <c r="L136" s="209" t="str">
        <f>+IF(AND(K136&lt;&gt;"",K136&lt;&gt;"N/A",K136&lt;&gt;"Unknown"),VLOOKUP(K136,dropdown_lists!$AA$5:$AB$14,2,FALSE),"")</f>
        <v/>
      </c>
      <c r="M136" s="209" t="str">
        <f>+IF('EMOF for data entry'!J136&lt;&gt;"",'EMOF for data entry'!J136,"")</f>
        <v/>
      </c>
      <c r="N136" s="197" t="str">
        <f>+IF('EMOF for data entry'!K136&lt;&gt;"",'EMOF for data entry'!K136,"")</f>
        <v/>
      </c>
      <c r="O136" s="209" t="str">
        <f>+IF('EMOF for data entry'!L136&lt;&gt;"",'EMOF for data entry'!L136,"")</f>
        <v/>
      </c>
      <c r="P136" s="209" t="str">
        <f>+IF('EMOF for data entry'!M136&lt;&gt;"",'EMOF for data entry'!M136,"")</f>
        <v/>
      </c>
      <c r="Q136" s="209" t="str">
        <f>+IF('EMOF for data entry'!N136&lt;&gt;"",'EMOF for data entry'!N136,"")</f>
        <v/>
      </c>
      <c r="R136" s="210" t="str">
        <f>+IF('EMOF for data entry'!O136&lt;&gt;"",'EMOF for data entry'!O136,"")</f>
        <v/>
      </c>
    </row>
    <row r="137" spans="5:18" ht="30.75" customHeight="1" x14ac:dyDescent="0.35">
      <c r="E137" s="208" t="str">
        <f>+IF('EMOF for data entry'!E137&lt;&gt;"",'EMOF for data entry'!E137,"")</f>
        <v/>
      </c>
      <c r="F137" s="209" t="str">
        <f>+IF('EMOF for data entry'!F137&lt;&gt;"",'EMOF for data entry'!F137,"")</f>
        <v/>
      </c>
      <c r="G137" s="209" t="str">
        <f>+IF('EMOF for data entry'!G137&lt;&gt;"",'EMOF for data entry'!G137,"")</f>
        <v/>
      </c>
      <c r="H137" s="209" t="str">
        <f>+IF(G137&lt;&gt;"",VLOOKUP(G137,dropdown_lists!X$3:Y$32,2,FALSE),"")</f>
        <v/>
      </c>
      <c r="I137" s="209" t="str">
        <f>+IF('EMOF for data entry'!H137&lt;&gt;"",'EMOF for data entry'!H137,"")</f>
        <v/>
      </c>
      <c r="J137" s="209" t="str">
        <f>+IF(I137&lt;&gt;"",VLOOKUP(I137,methods[],2,FALSE),"")</f>
        <v/>
      </c>
      <c r="K137" s="209" t="str">
        <f>+IF('EMOF for data entry'!I137&lt;&gt;"",'EMOF for data entry'!I137,"")</f>
        <v/>
      </c>
      <c r="L137" s="209" t="str">
        <f>+IF(AND(K137&lt;&gt;"",K137&lt;&gt;"N/A",K137&lt;&gt;"Unknown"),VLOOKUP(K137,dropdown_lists!$AA$5:$AB$14,2,FALSE),"")</f>
        <v/>
      </c>
      <c r="M137" s="209" t="str">
        <f>+IF('EMOF for data entry'!J137&lt;&gt;"",'EMOF for data entry'!J137,"")</f>
        <v/>
      </c>
      <c r="N137" s="197" t="str">
        <f>+IF('EMOF for data entry'!K137&lt;&gt;"",'EMOF for data entry'!K137,"")</f>
        <v/>
      </c>
      <c r="O137" s="209" t="str">
        <f>+IF('EMOF for data entry'!L137&lt;&gt;"",'EMOF for data entry'!L137,"")</f>
        <v/>
      </c>
      <c r="P137" s="209" t="str">
        <f>+IF('EMOF for data entry'!M137&lt;&gt;"",'EMOF for data entry'!M137,"")</f>
        <v/>
      </c>
      <c r="Q137" s="209" t="str">
        <f>+IF('EMOF for data entry'!N137&lt;&gt;"",'EMOF for data entry'!N137,"")</f>
        <v/>
      </c>
      <c r="R137" s="210" t="str">
        <f>+IF('EMOF for data entry'!O137&lt;&gt;"",'EMOF for data entry'!O137,"")</f>
        <v/>
      </c>
    </row>
    <row r="138" spans="5:18" ht="30.75" customHeight="1" x14ac:dyDescent="0.35">
      <c r="E138" s="208" t="str">
        <f>+IF('EMOF for data entry'!E138&lt;&gt;"",'EMOF for data entry'!E138,"")</f>
        <v/>
      </c>
      <c r="F138" s="209" t="str">
        <f>+IF('EMOF for data entry'!F138&lt;&gt;"",'EMOF for data entry'!F138,"")</f>
        <v/>
      </c>
      <c r="G138" s="209" t="str">
        <f>+IF('EMOF for data entry'!G138&lt;&gt;"",'EMOF for data entry'!G138,"")</f>
        <v/>
      </c>
      <c r="H138" s="209" t="str">
        <f>+IF(G138&lt;&gt;"",VLOOKUP(G138,dropdown_lists!X$3:Y$32,2,FALSE),"")</f>
        <v/>
      </c>
      <c r="I138" s="209" t="str">
        <f>+IF('EMOF for data entry'!H138&lt;&gt;"",'EMOF for data entry'!H138,"")</f>
        <v/>
      </c>
      <c r="J138" s="209" t="str">
        <f>+IF(I138&lt;&gt;"",VLOOKUP(I138,methods[],2,FALSE),"")</f>
        <v/>
      </c>
      <c r="K138" s="209" t="str">
        <f>+IF('EMOF for data entry'!I138&lt;&gt;"",'EMOF for data entry'!I138,"")</f>
        <v/>
      </c>
      <c r="L138" s="209" t="str">
        <f>+IF(AND(K138&lt;&gt;"",K138&lt;&gt;"N/A",K138&lt;&gt;"Unknown"),VLOOKUP(K138,dropdown_lists!$AA$5:$AB$14,2,FALSE),"")</f>
        <v/>
      </c>
      <c r="M138" s="209" t="str">
        <f>+IF('EMOF for data entry'!J138&lt;&gt;"",'EMOF for data entry'!J138,"")</f>
        <v/>
      </c>
      <c r="N138" s="197" t="str">
        <f>+IF('EMOF for data entry'!K138&lt;&gt;"",'EMOF for data entry'!K138,"")</f>
        <v/>
      </c>
      <c r="O138" s="209" t="str">
        <f>+IF('EMOF for data entry'!L138&lt;&gt;"",'EMOF for data entry'!L138,"")</f>
        <v/>
      </c>
      <c r="P138" s="209" t="str">
        <f>+IF('EMOF for data entry'!M138&lt;&gt;"",'EMOF for data entry'!M138,"")</f>
        <v/>
      </c>
      <c r="Q138" s="209" t="str">
        <f>+IF('EMOF for data entry'!N138&lt;&gt;"",'EMOF for data entry'!N138,"")</f>
        <v/>
      </c>
      <c r="R138" s="210" t="str">
        <f>+IF('EMOF for data entry'!O138&lt;&gt;"",'EMOF for data entry'!O138,"")</f>
        <v/>
      </c>
    </row>
    <row r="139" spans="5:18" ht="30.75" customHeight="1" x14ac:dyDescent="0.35">
      <c r="E139" s="208" t="str">
        <f>+IF('EMOF for data entry'!E139&lt;&gt;"",'EMOF for data entry'!E139,"")</f>
        <v/>
      </c>
      <c r="F139" s="209" t="str">
        <f>+IF('EMOF for data entry'!F139&lt;&gt;"",'EMOF for data entry'!F139,"")</f>
        <v/>
      </c>
      <c r="G139" s="209" t="str">
        <f>+IF('EMOF for data entry'!G139&lt;&gt;"",'EMOF for data entry'!G139,"")</f>
        <v/>
      </c>
      <c r="H139" s="209" t="str">
        <f>+IF(G139&lt;&gt;"",VLOOKUP(G139,dropdown_lists!X$3:Y$32,2,FALSE),"")</f>
        <v/>
      </c>
      <c r="I139" s="209" t="str">
        <f>+IF('EMOF for data entry'!H139&lt;&gt;"",'EMOF for data entry'!H139,"")</f>
        <v/>
      </c>
      <c r="J139" s="209" t="str">
        <f>+IF(I139&lt;&gt;"",VLOOKUP(I139,methods[],2,FALSE),"")</f>
        <v/>
      </c>
      <c r="K139" s="209" t="str">
        <f>+IF('EMOF for data entry'!I139&lt;&gt;"",'EMOF for data entry'!I139,"")</f>
        <v/>
      </c>
      <c r="L139" s="209" t="str">
        <f>+IF(AND(K139&lt;&gt;"",K139&lt;&gt;"N/A",K139&lt;&gt;"Unknown"),VLOOKUP(K139,dropdown_lists!$AA$5:$AB$14,2,FALSE),"")</f>
        <v/>
      </c>
      <c r="M139" s="209" t="str">
        <f>+IF('EMOF for data entry'!J139&lt;&gt;"",'EMOF for data entry'!J139,"")</f>
        <v/>
      </c>
      <c r="N139" s="197" t="str">
        <f>+IF('EMOF for data entry'!K139&lt;&gt;"",'EMOF for data entry'!K139,"")</f>
        <v/>
      </c>
      <c r="O139" s="209" t="str">
        <f>+IF('EMOF for data entry'!L139&lt;&gt;"",'EMOF for data entry'!L139,"")</f>
        <v/>
      </c>
      <c r="P139" s="209" t="str">
        <f>+IF('EMOF for data entry'!M139&lt;&gt;"",'EMOF for data entry'!M139,"")</f>
        <v/>
      </c>
      <c r="Q139" s="209" t="str">
        <f>+IF('EMOF for data entry'!N139&lt;&gt;"",'EMOF for data entry'!N139,"")</f>
        <v/>
      </c>
      <c r="R139" s="210" t="str">
        <f>+IF('EMOF for data entry'!O139&lt;&gt;"",'EMOF for data entry'!O139,"")</f>
        <v/>
      </c>
    </row>
    <row r="140" spans="5:18" ht="30.75" customHeight="1" x14ac:dyDescent="0.35">
      <c r="E140" s="208" t="str">
        <f>+IF('EMOF for data entry'!E140&lt;&gt;"",'EMOF for data entry'!E140,"")</f>
        <v/>
      </c>
      <c r="F140" s="209" t="str">
        <f>+IF('EMOF for data entry'!F140&lt;&gt;"",'EMOF for data entry'!F140,"")</f>
        <v/>
      </c>
      <c r="G140" s="209" t="str">
        <f>+IF('EMOF for data entry'!G140&lt;&gt;"",'EMOF for data entry'!G140,"")</f>
        <v/>
      </c>
      <c r="H140" s="209" t="str">
        <f>+IF(G140&lt;&gt;"",VLOOKUP(G140,dropdown_lists!X$3:Y$32,2,FALSE),"")</f>
        <v/>
      </c>
      <c r="I140" s="209" t="str">
        <f>+IF('EMOF for data entry'!H140&lt;&gt;"",'EMOF for data entry'!H140,"")</f>
        <v/>
      </c>
      <c r="J140" s="209" t="str">
        <f>+IF(I140&lt;&gt;"",VLOOKUP(I140,methods[],2,FALSE),"")</f>
        <v/>
      </c>
      <c r="K140" s="209" t="str">
        <f>+IF('EMOF for data entry'!I140&lt;&gt;"",'EMOF for data entry'!I140,"")</f>
        <v/>
      </c>
      <c r="L140" s="209" t="str">
        <f>+IF(AND(K140&lt;&gt;"",K140&lt;&gt;"N/A",K140&lt;&gt;"Unknown"),VLOOKUP(K140,dropdown_lists!$AA$5:$AB$14,2,FALSE),"")</f>
        <v/>
      </c>
      <c r="M140" s="209" t="str">
        <f>+IF('EMOF for data entry'!J140&lt;&gt;"",'EMOF for data entry'!J140,"")</f>
        <v/>
      </c>
      <c r="N140" s="197" t="str">
        <f>+IF('EMOF for data entry'!K140&lt;&gt;"",'EMOF for data entry'!K140,"")</f>
        <v/>
      </c>
      <c r="O140" s="209" t="str">
        <f>+IF('EMOF for data entry'!L140&lt;&gt;"",'EMOF for data entry'!L140,"")</f>
        <v/>
      </c>
      <c r="P140" s="209" t="str">
        <f>+IF('EMOF for data entry'!M140&lt;&gt;"",'EMOF for data entry'!M140,"")</f>
        <v/>
      </c>
      <c r="Q140" s="209" t="str">
        <f>+IF('EMOF for data entry'!N140&lt;&gt;"",'EMOF for data entry'!N140,"")</f>
        <v/>
      </c>
      <c r="R140" s="210" t="str">
        <f>+IF('EMOF for data entry'!O140&lt;&gt;"",'EMOF for data entry'!O140,"")</f>
        <v/>
      </c>
    </row>
    <row r="141" spans="5:18" ht="30.75" customHeight="1" x14ac:dyDescent="0.35">
      <c r="E141" s="208" t="str">
        <f>+IF('EMOF for data entry'!E141&lt;&gt;"",'EMOF for data entry'!E141,"")</f>
        <v/>
      </c>
      <c r="F141" s="209" t="str">
        <f>+IF('EMOF for data entry'!F141&lt;&gt;"",'EMOF for data entry'!F141,"")</f>
        <v/>
      </c>
      <c r="G141" s="209" t="str">
        <f>+IF('EMOF for data entry'!G141&lt;&gt;"",'EMOF for data entry'!G141,"")</f>
        <v/>
      </c>
      <c r="H141" s="209" t="str">
        <f>+IF(G141&lt;&gt;"",VLOOKUP(G141,dropdown_lists!X$3:Y$32,2,FALSE),"")</f>
        <v/>
      </c>
      <c r="I141" s="209" t="str">
        <f>+IF('EMOF for data entry'!H141&lt;&gt;"",'EMOF for data entry'!H141,"")</f>
        <v/>
      </c>
      <c r="J141" s="209" t="str">
        <f>+IF(I141&lt;&gt;"",VLOOKUP(I141,methods[],2,FALSE),"")</f>
        <v/>
      </c>
      <c r="K141" s="209" t="str">
        <f>+IF('EMOF for data entry'!I141&lt;&gt;"",'EMOF for data entry'!I141,"")</f>
        <v/>
      </c>
      <c r="L141" s="209" t="str">
        <f>+IF(AND(K141&lt;&gt;"",K141&lt;&gt;"N/A",K141&lt;&gt;"Unknown"),VLOOKUP(K141,dropdown_lists!$AA$5:$AB$14,2,FALSE),"")</f>
        <v/>
      </c>
      <c r="M141" s="209" t="str">
        <f>+IF('EMOF for data entry'!J141&lt;&gt;"",'EMOF for data entry'!J141,"")</f>
        <v/>
      </c>
      <c r="N141" s="197" t="str">
        <f>+IF('EMOF for data entry'!K141&lt;&gt;"",'EMOF for data entry'!K141,"")</f>
        <v/>
      </c>
      <c r="O141" s="209" t="str">
        <f>+IF('EMOF for data entry'!L141&lt;&gt;"",'EMOF for data entry'!L141,"")</f>
        <v/>
      </c>
      <c r="P141" s="209" t="str">
        <f>+IF('EMOF for data entry'!M141&lt;&gt;"",'EMOF for data entry'!M141,"")</f>
        <v/>
      </c>
      <c r="Q141" s="209" t="str">
        <f>+IF('EMOF for data entry'!N141&lt;&gt;"",'EMOF for data entry'!N141,"")</f>
        <v/>
      </c>
      <c r="R141" s="210" t="str">
        <f>+IF('EMOF for data entry'!O141&lt;&gt;"",'EMOF for data entry'!O141,"")</f>
        <v/>
      </c>
    </row>
    <row r="142" spans="5:18" ht="30.75" customHeight="1" x14ac:dyDescent="0.35">
      <c r="E142" s="208" t="str">
        <f>+IF('EMOF for data entry'!E142&lt;&gt;"",'EMOF for data entry'!E142,"")</f>
        <v/>
      </c>
      <c r="F142" s="209" t="str">
        <f>+IF('EMOF for data entry'!F142&lt;&gt;"",'EMOF for data entry'!F142,"")</f>
        <v/>
      </c>
      <c r="G142" s="209" t="str">
        <f>+IF('EMOF for data entry'!G142&lt;&gt;"",'EMOF for data entry'!G142,"")</f>
        <v/>
      </c>
      <c r="H142" s="209" t="str">
        <f>+IF(G142&lt;&gt;"",VLOOKUP(G142,dropdown_lists!X$3:Y$32,2,FALSE),"")</f>
        <v/>
      </c>
      <c r="I142" s="209" t="str">
        <f>+IF('EMOF for data entry'!H142&lt;&gt;"",'EMOF for data entry'!H142,"")</f>
        <v/>
      </c>
      <c r="J142" s="209" t="str">
        <f>+IF(I142&lt;&gt;"",VLOOKUP(I142,methods[],2,FALSE),"")</f>
        <v/>
      </c>
      <c r="K142" s="209" t="str">
        <f>+IF('EMOF for data entry'!I142&lt;&gt;"",'EMOF for data entry'!I142,"")</f>
        <v/>
      </c>
      <c r="L142" s="209" t="str">
        <f>+IF(AND(K142&lt;&gt;"",K142&lt;&gt;"N/A",K142&lt;&gt;"Unknown"),VLOOKUP(K142,dropdown_lists!$AA$5:$AB$14,2,FALSE),"")</f>
        <v/>
      </c>
      <c r="M142" s="209" t="str">
        <f>+IF('EMOF for data entry'!J142&lt;&gt;"",'EMOF for data entry'!J142,"")</f>
        <v/>
      </c>
      <c r="N142" s="197" t="str">
        <f>+IF('EMOF for data entry'!K142&lt;&gt;"",'EMOF for data entry'!K142,"")</f>
        <v/>
      </c>
      <c r="O142" s="209" t="str">
        <f>+IF('EMOF for data entry'!L142&lt;&gt;"",'EMOF for data entry'!L142,"")</f>
        <v/>
      </c>
      <c r="P142" s="209" t="str">
        <f>+IF('EMOF for data entry'!M142&lt;&gt;"",'EMOF for data entry'!M142,"")</f>
        <v/>
      </c>
      <c r="Q142" s="209" t="str">
        <f>+IF('EMOF for data entry'!N142&lt;&gt;"",'EMOF for data entry'!N142,"")</f>
        <v/>
      </c>
      <c r="R142" s="210" t="str">
        <f>+IF('EMOF for data entry'!O142&lt;&gt;"",'EMOF for data entry'!O142,"")</f>
        <v/>
      </c>
    </row>
    <row r="143" spans="5:18" ht="30.75" customHeight="1" x14ac:dyDescent="0.35">
      <c r="E143" s="208" t="str">
        <f>+IF('EMOF for data entry'!E143&lt;&gt;"",'EMOF for data entry'!E143,"")</f>
        <v/>
      </c>
      <c r="F143" s="209" t="str">
        <f>+IF('EMOF for data entry'!F143&lt;&gt;"",'EMOF for data entry'!F143,"")</f>
        <v/>
      </c>
      <c r="G143" s="209" t="str">
        <f>+IF('EMOF for data entry'!G143&lt;&gt;"",'EMOF for data entry'!G143,"")</f>
        <v/>
      </c>
      <c r="H143" s="209" t="str">
        <f>+IF(G143&lt;&gt;"",VLOOKUP(G143,dropdown_lists!X$3:Y$32,2,FALSE),"")</f>
        <v/>
      </c>
      <c r="I143" s="209" t="str">
        <f>+IF('EMOF for data entry'!H143&lt;&gt;"",'EMOF for data entry'!H143,"")</f>
        <v/>
      </c>
      <c r="J143" s="209" t="str">
        <f>+IF(I143&lt;&gt;"",VLOOKUP(I143,methods[],2,FALSE),"")</f>
        <v/>
      </c>
      <c r="K143" s="209" t="str">
        <f>+IF('EMOF for data entry'!I143&lt;&gt;"",'EMOF for data entry'!I143,"")</f>
        <v/>
      </c>
      <c r="L143" s="209" t="str">
        <f>+IF(AND(K143&lt;&gt;"",K143&lt;&gt;"N/A",K143&lt;&gt;"Unknown"),VLOOKUP(K143,dropdown_lists!$AA$5:$AB$14,2,FALSE),"")</f>
        <v/>
      </c>
      <c r="M143" s="209" t="str">
        <f>+IF('EMOF for data entry'!J143&lt;&gt;"",'EMOF for data entry'!J143,"")</f>
        <v/>
      </c>
      <c r="N143" s="197" t="str">
        <f>+IF('EMOF for data entry'!K143&lt;&gt;"",'EMOF for data entry'!K143,"")</f>
        <v/>
      </c>
      <c r="O143" s="209" t="str">
        <f>+IF('EMOF for data entry'!L143&lt;&gt;"",'EMOF for data entry'!L143,"")</f>
        <v/>
      </c>
      <c r="P143" s="209" t="str">
        <f>+IF('EMOF for data entry'!M143&lt;&gt;"",'EMOF for data entry'!M143,"")</f>
        <v/>
      </c>
      <c r="Q143" s="209" t="str">
        <f>+IF('EMOF for data entry'!N143&lt;&gt;"",'EMOF for data entry'!N143,"")</f>
        <v/>
      </c>
      <c r="R143" s="210" t="str">
        <f>+IF('EMOF for data entry'!O143&lt;&gt;"",'EMOF for data entry'!O143,"")</f>
        <v/>
      </c>
    </row>
    <row r="144" spans="5:18" ht="30.75" customHeight="1" x14ac:dyDescent="0.35">
      <c r="E144" s="208" t="str">
        <f>+IF('EMOF for data entry'!E144&lt;&gt;"",'EMOF for data entry'!E144,"")</f>
        <v/>
      </c>
      <c r="F144" s="209" t="str">
        <f>+IF('EMOF for data entry'!F144&lt;&gt;"",'EMOF for data entry'!F144,"")</f>
        <v/>
      </c>
      <c r="G144" s="209" t="str">
        <f>+IF('EMOF for data entry'!G144&lt;&gt;"",'EMOF for data entry'!G144,"")</f>
        <v/>
      </c>
      <c r="H144" s="209" t="str">
        <f>+IF(G144&lt;&gt;"",VLOOKUP(G144,dropdown_lists!X$3:Y$32,2,FALSE),"")</f>
        <v/>
      </c>
      <c r="I144" s="209" t="str">
        <f>+IF('EMOF for data entry'!H144&lt;&gt;"",'EMOF for data entry'!H144,"")</f>
        <v/>
      </c>
      <c r="J144" s="209" t="str">
        <f>+IF(I144&lt;&gt;"",VLOOKUP(I144,methods[],2,FALSE),"")</f>
        <v/>
      </c>
      <c r="K144" s="209" t="str">
        <f>+IF('EMOF for data entry'!I144&lt;&gt;"",'EMOF for data entry'!I144,"")</f>
        <v/>
      </c>
      <c r="L144" s="209" t="str">
        <f>+IF(AND(K144&lt;&gt;"",K144&lt;&gt;"N/A",K144&lt;&gt;"Unknown"),VLOOKUP(K144,dropdown_lists!$AA$5:$AB$14,2,FALSE),"")</f>
        <v/>
      </c>
      <c r="M144" s="209" t="str">
        <f>+IF('EMOF for data entry'!J144&lt;&gt;"",'EMOF for data entry'!J144,"")</f>
        <v/>
      </c>
      <c r="N144" s="197" t="str">
        <f>+IF('EMOF for data entry'!K144&lt;&gt;"",'EMOF for data entry'!K144,"")</f>
        <v/>
      </c>
      <c r="O144" s="209" t="str">
        <f>+IF('EMOF for data entry'!L144&lt;&gt;"",'EMOF for data entry'!L144,"")</f>
        <v/>
      </c>
      <c r="P144" s="209" t="str">
        <f>+IF('EMOF for data entry'!M144&lt;&gt;"",'EMOF for data entry'!M144,"")</f>
        <v/>
      </c>
      <c r="Q144" s="209" t="str">
        <f>+IF('EMOF for data entry'!N144&lt;&gt;"",'EMOF for data entry'!N144,"")</f>
        <v/>
      </c>
      <c r="R144" s="210" t="str">
        <f>+IF('EMOF for data entry'!O144&lt;&gt;"",'EMOF for data entry'!O144,"")</f>
        <v/>
      </c>
    </row>
    <row r="145" spans="5:18" ht="30.75" customHeight="1" x14ac:dyDescent="0.35">
      <c r="E145" s="208" t="str">
        <f>+IF('EMOF for data entry'!E145&lt;&gt;"",'EMOF for data entry'!E145,"")</f>
        <v/>
      </c>
      <c r="F145" s="209" t="str">
        <f>+IF('EMOF for data entry'!F145&lt;&gt;"",'EMOF for data entry'!F145,"")</f>
        <v/>
      </c>
      <c r="G145" s="209" t="str">
        <f>+IF('EMOF for data entry'!G145&lt;&gt;"",'EMOF for data entry'!G145,"")</f>
        <v/>
      </c>
      <c r="H145" s="209" t="str">
        <f>+IF(G145&lt;&gt;"",VLOOKUP(G145,dropdown_lists!X$3:Y$32,2,FALSE),"")</f>
        <v/>
      </c>
      <c r="I145" s="209" t="str">
        <f>+IF('EMOF for data entry'!H145&lt;&gt;"",'EMOF for data entry'!H145,"")</f>
        <v/>
      </c>
      <c r="J145" s="209" t="str">
        <f>+IF(I145&lt;&gt;"",VLOOKUP(I145,methods[],2,FALSE),"")</f>
        <v/>
      </c>
      <c r="K145" s="209" t="str">
        <f>+IF('EMOF for data entry'!I145&lt;&gt;"",'EMOF for data entry'!I145,"")</f>
        <v/>
      </c>
      <c r="L145" s="209" t="str">
        <f>+IF(AND(K145&lt;&gt;"",K145&lt;&gt;"N/A",K145&lt;&gt;"Unknown"),VLOOKUP(K145,dropdown_lists!$AA$5:$AB$14,2,FALSE),"")</f>
        <v/>
      </c>
      <c r="M145" s="209" t="str">
        <f>+IF('EMOF for data entry'!J145&lt;&gt;"",'EMOF for data entry'!J145,"")</f>
        <v/>
      </c>
      <c r="N145" s="197" t="str">
        <f>+IF('EMOF for data entry'!K145&lt;&gt;"",'EMOF for data entry'!K145,"")</f>
        <v/>
      </c>
      <c r="O145" s="209" t="str">
        <f>+IF('EMOF for data entry'!L145&lt;&gt;"",'EMOF for data entry'!L145,"")</f>
        <v/>
      </c>
      <c r="P145" s="209" t="str">
        <f>+IF('EMOF for data entry'!M145&lt;&gt;"",'EMOF for data entry'!M145,"")</f>
        <v/>
      </c>
      <c r="Q145" s="209" t="str">
        <f>+IF('EMOF for data entry'!N145&lt;&gt;"",'EMOF for data entry'!N145,"")</f>
        <v/>
      </c>
      <c r="R145" s="210" t="str">
        <f>+IF('EMOF for data entry'!O145&lt;&gt;"",'EMOF for data entry'!O145,"")</f>
        <v/>
      </c>
    </row>
    <row r="146" spans="5:18" ht="30.75" customHeight="1" x14ac:dyDescent="0.35">
      <c r="E146" s="208" t="str">
        <f>+IF('EMOF for data entry'!E146&lt;&gt;"",'EMOF for data entry'!E146,"")</f>
        <v/>
      </c>
      <c r="F146" s="209" t="str">
        <f>+IF('EMOF for data entry'!F146&lt;&gt;"",'EMOF for data entry'!F146,"")</f>
        <v/>
      </c>
      <c r="G146" s="209" t="str">
        <f>+IF('EMOF for data entry'!G146&lt;&gt;"",'EMOF for data entry'!G146,"")</f>
        <v/>
      </c>
      <c r="H146" s="209" t="str">
        <f>+IF(G146&lt;&gt;"",VLOOKUP(G146,dropdown_lists!X$3:Y$32,2,FALSE),"")</f>
        <v/>
      </c>
      <c r="I146" s="209" t="str">
        <f>+IF('EMOF for data entry'!H146&lt;&gt;"",'EMOF for data entry'!H146,"")</f>
        <v/>
      </c>
      <c r="J146" s="209" t="str">
        <f>+IF(I146&lt;&gt;"",VLOOKUP(I146,methods[],2,FALSE),"")</f>
        <v/>
      </c>
      <c r="K146" s="209" t="str">
        <f>+IF('EMOF for data entry'!I146&lt;&gt;"",'EMOF for data entry'!I146,"")</f>
        <v/>
      </c>
      <c r="L146" s="209" t="str">
        <f>+IF(AND(K146&lt;&gt;"",K146&lt;&gt;"N/A",K146&lt;&gt;"Unknown"),VLOOKUP(K146,dropdown_lists!$AA$5:$AB$14,2,FALSE),"")</f>
        <v/>
      </c>
      <c r="M146" s="209" t="str">
        <f>+IF('EMOF for data entry'!J146&lt;&gt;"",'EMOF for data entry'!J146,"")</f>
        <v/>
      </c>
      <c r="N146" s="197" t="str">
        <f>+IF('EMOF for data entry'!K146&lt;&gt;"",'EMOF for data entry'!K146,"")</f>
        <v/>
      </c>
      <c r="O146" s="209" t="str">
        <f>+IF('EMOF for data entry'!L146&lt;&gt;"",'EMOF for data entry'!L146,"")</f>
        <v/>
      </c>
      <c r="P146" s="209" t="str">
        <f>+IF('EMOF for data entry'!M146&lt;&gt;"",'EMOF for data entry'!M146,"")</f>
        <v/>
      </c>
      <c r="Q146" s="209" t="str">
        <f>+IF('EMOF for data entry'!N146&lt;&gt;"",'EMOF for data entry'!N146,"")</f>
        <v/>
      </c>
      <c r="R146" s="210" t="str">
        <f>+IF('EMOF for data entry'!O146&lt;&gt;"",'EMOF for data entry'!O146,"")</f>
        <v/>
      </c>
    </row>
    <row r="147" spans="5:18" ht="30.75" customHeight="1" x14ac:dyDescent="0.35">
      <c r="E147" s="208" t="str">
        <f>+IF('EMOF for data entry'!E147&lt;&gt;"",'EMOF for data entry'!E147,"")</f>
        <v/>
      </c>
      <c r="F147" s="209" t="str">
        <f>+IF('EMOF for data entry'!F147&lt;&gt;"",'EMOF for data entry'!F147,"")</f>
        <v/>
      </c>
      <c r="G147" s="209" t="str">
        <f>+IF('EMOF for data entry'!G147&lt;&gt;"",'EMOF for data entry'!G147,"")</f>
        <v/>
      </c>
      <c r="H147" s="209" t="str">
        <f>+IF(G147&lt;&gt;"",VLOOKUP(G147,dropdown_lists!X$3:Y$32,2,FALSE),"")</f>
        <v/>
      </c>
      <c r="I147" s="209" t="str">
        <f>+IF('EMOF for data entry'!H147&lt;&gt;"",'EMOF for data entry'!H147,"")</f>
        <v/>
      </c>
      <c r="J147" s="209" t="str">
        <f>+IF(I147&lt;&gt;"",VLOOKUP(I147,methods[],2,FALSE),"")</f>
        <v/>
      </c>
      <c r="K147" s="209" t="str">
        <f>+IF('EMOF for data entry'!I147&lt;&gt;"",'EMOF for data entry'!I147,"")</f>
        <v/>
      </c>
      <c r="L147" s="209" t="str">
        <f>+IF(AND(K147&lt;&gt;"",K147&lt;&gt;"N/A",K147&lt;&gt;"Unknown"),VLOOKUP(K147,dropdown_lists!$AA$5:$AB$14,2,FALSE),"")</f>
        <v/>
      </c>
      <c r="M147" s="209" t="str">
        <f>+IF('EMOF for data entry'!J147&lt;&gt;"",'EMOF for data entry'!J147,"")</f>
        <v/>
      </c>
      <c r="N147" s="197" t="str">
        <f>+IF('EMOF for data entry'!K147&lt;&gt;"",'EMOF for data entry'!K147,"")</f>
        <v/>
      </c>
      <c r="O147" s="209" t="str">
        <f>+IF('EMOF for data entry'!L147&lt;&gt;"",'EMOF for data entry'!L147,"")</f>
        <v/>
      </c>
      <c r="P147" s="209" t="str">
        <f>+IF('EMOF for data entry'!M147&lt;&gt;"",'EMOF for data entry'!M147,"")</f>
        <v/>
      </c>
      <c r="Q147" s="209" t="str">
        <f>+IF('EMOF for data entry'!N147&lt;&gt;"",'EMOF for data entry'!N147,"")</f>
        <v/>
      </c>
      <c r="R147" s="210" t="str">
        <f>+IF('EMOF for data entry'!O147&lt;&gt;"",'EMOF for data entry'!O147,"")</f>
        <v/>
      </c>
    </row>
    <row r="148" spans="5:18" ht="30.75" customHeight="1" x14ac:dyDescent="0.35">
      <c r="E148" s="208" t="str">
        <f>+IF('EMOF for data entry'!E148&lt;&gt;"",'EMOF for data entry'!E148,"")</f>
        <v/>
      </c>
      <c r="F148" s="209" t="str">
        <f>+IF('EMOF for data entry'!F148&lt;&gt;"",'EMOF for data entry'!F148,"")</f>
        <v/>
      </c>
      <c r="G148" s="209" t="str">
        <f>+IF('EMOF for data entry'!G148&lt;&gt;"",'EMOF for data entry'!G148,"")</f>
        <v/>
      </c>
      <c r="H148" s="209" t="str">
        <f>+IF(G148&lt;&gt;"",VLOOKUP(G148,dropdown_lists!X$3:Y$32,2,FALSE),"")</f>
        <v/>
      </c>
      <c r="I148" s="209" t="str">
        <f>+IF('EMOF for data entry'!H148&lt;&gt;"",'EMOF for data entry'!H148,"")</f>
        <v/>
      </c>
      <c r="J148" s="209" t="str">
        <f>+IF(I148&lt;&gt;"",VLOOKUP(I148,methods[],2,FALSE),"")</f>
        <v/>
      </c>
      <c r="K148" s="209" t="str">
        <f>+IF('EMOF for data entry'!I148&lt;&gt;"",'EMOF for data entry'!I148,"")</f>
        <v/>
      </c>
      <c r="L148" s="209" t="str">
        <f>+IF(AND(K148&lt;&gt;"",K148&lt;&gt;"N/A",K148&lt;&gt;"Unknown"),VLOOKUP(K148,dropdown_lists!$AA$5:$AB$14,2,FALSE),"")</f>
        <v/>
      </c>
      <c r="M148" s="209" t="str">
        <f>+IF('EMOF for data entry'!J148&lt;&gt;"",'EMOF for data entry'!J148,"")</f>
        <v/>
      </c>
      <c r="N148" s="197" t="str">
        <f>+IF('EMOF for data entry'!K148&lt;&gt;"",'EMOF for data entry'!K148,"")</f>
        <v/>
      </c>
      <c r="O148" s="209" t="str">
        <f>+IF('EMOF for data entry'!L148&lt;&gt;"",'EMOF for data entry'!L148,"")</f>
        <v/>
      </c>
      <c r="P148" s="209" t="str">
        <f>+IF('EMOF for data entry'!M148&lt;&gt;"",'EMOF for data entry'!M148,"")</f>
        <v/>
      </c>
      <c r="Q148" s="209" t="str">
        <f>+IF('EMOF for data entry'!N148&lt;&gt;"",'EMOF for data entry'!N148,"")</f>
        <v/>
      </c>
      <c r="R148" s="210" t="str">
        <f>+IF('EMOF for data entry'!O148&lt;&gt;"",'EMOF for data entry'!O148,"")</f>
        <v/>
      </c>
    </row>
    <row r="149" spans="5:18" ht="30.75" customHeight="1" x14ac:dyDescent="0.35">
      <c r="E149" s="208" t="str">
        <f>+IF('EMOF for data entry'!E149&lt;&gt;"",'EMOF for data entry'!E149,"")</f>
        <v/>
      </c>
      <c r="F149" s="209" t="str">
        <f>+IF('EMOF for data entry'!F149&lt;&gt;"",'EMOF for data entry'!F149,"")</f>
        <v/>
      </c>
      <c r="G149" s="209" t="str">
        <f>+IF('EMOF for data entry'!G149&lt;&gt;"",'EMOF for data entry'!G149,"")</f>
        <v/>
      </c>
      <c r="H149" s="209" t="str">
        <f>+IF(G149&lt;&gt;"",VLOOKUP(G149,dropdown_lists!X$3:Y$32,2,FALSE),"")</f>
        <v/>
      </c>
      <c r="I149" s="209" t="str">
        <f>+IF('EMOF for data entry'!H149&lt;&gt;"",'EMOF for data entry'!H149,"")</f>
        <v/>
      </c>
      <c r="J149" s="209" t="str">
        <f>+IF(I149&lt;&gt;"",VLOOKUP(I149,methods[],2,FALSE),"")</f>
        <v/>
      </c>
      <c r="K149" s="209" t="str">
        <f>+IF('EMOF for data entry'!I149&lt;&gt;"",'EMOF for data entry'!I149,"")</f>
        <v/>
      </c>
      <c r="L149" s="209" t="str">
        <f>+IF(AND(K149&lt;&gt;"",K149&lt;&gt;"N/A",K149&lt;&gt;"Unknown"),VLOOKUP(K149,dropdown_lists!$AA$5:$AB$14,2,FALSE),"")</f>
        <v/>
      </c>
      <c r="M149" s="209" t="str">
        <f>+IF('EMOF for data entry'!J149&lt;&gt;"",'EMOF for data entry'!J149,"")</f>
        <v/>
      </c>
      <c r="N149" s="197" t="str">
        <f>+IF('EMOF for data entry'!K149&lt;&gt;"",'EMOF for data entry'!K149,"")</f>
        <v/>
      </c>
      <c r="O149" s="209" t="str">
        <f>+IF('EMOF for data entry'!L149&lt;&gt;"",'EMOF for data entry'!L149,"")</f>
        <v/>
      </c>
      <c r="P149" s="209" t="str">
        <f>+IF('EMOF for data entry'!M149&lt;&gt;"",'EMOF for data entry'!M149,"")</f>
        <v/>
      </c>
      <c r="Q149" s="209" t="str">
        <f>+IF('EMOF for data entry'!N149&lt;&gt;"",'EMOF for data entry'!N149,"")</f>
        <v/>
      </c>
      <c r="R149" s="210" t="str">
        <f>+IF('EMOF for data entry'!O149&lt;&gt;"",'EMOF for data entry'!O149,"")</f>
        <v/>
      </c>
    </row>
    <row r="150" spans="5:18" ht="30.75" customHeight="1" x14ac:dyDescent="0.35">
      <c r="E150" s="208" t="str">
        <f>+IF('EMOF for data entry'!E150&lt;&gt;"",'EMOF for data entry'!E150,"")</f>
        <v/>
      </c>
      <c r="F150" s="209" t="str">
        <f>+IF('EMOF for data entry'!F150&lt;&gt;"",'EMOF for data entry'!F150,"")</f>
        <v/>
      </c>
      <c r="G150" s="209" t="str">
        <f>+IF('EMOF for data entry'!G150&lt;&gt;"",'EMOF for data entry'!G150,"")</f>
        <v/>
      </c>
      <c r="H150" s="209" t="str">
        <f>+IF(G150&lt;&gt;"",VLOOKUP(G150,dropdown_lists!X$3:Y$32,2,FALSE),"")</f>
        <v/>
      </c>
      <c r="I150" s="209" t="str">
        <f>+IF('EMOF for data entry'!H150&lt;&gt;"",'EMOF for data entry'!H150,"")</f>
        <v/>
      </c>
      <c r="J150" s="209" t="str">
        <f>+IF(I150&lt;&gt;"",VLOOKUP(I150,methods[],2,FALSE),"")</f>
        <v/>
      </c>
      <c r="K150" s="209" t="str">
        <f>+IF('EMOF for data entry'!I150&lt;&gt;"",'EMOF for data entry'!I150,"")</f>
        <v/>
      </c>
      <c r="L150" s="209" t="str">
        <f>+IF(AND(K150&lt;&gt;"",K150&lt;&gt;"N/A",K150&lt;&gt;"Unknown"),VLOOKUP(K150,dropdown_lists!$AA$5:$AB$14,2,FALSE),"")</f>
        <v/>
      </c>
      <c r="M150" s="209" t="str">
        <f>+IF('EMOF for data entry'!J150&lt;&gt;"",'EMOF for data entry'!J150,"")</f>
        <v/>
      </c>
      <c r="N150" s="197" t="str">
        <f>+IF('EMOF for data entry'!K150&lt;&gt;"",'EMOF for data entry'!K150,"")</f>
        <v/>
      </c>
      <c r="O150" s="209" t="str">
        <f>+IF('EMOF for data entry'!L150&lt;&gt;"",'EMOF for data entry'!L150,"")</f>
        <v/>
      </c>
      <c r="P150" s="209" t="str">
        <f>+IF('EMOF for data entry'!M150&lt;&gt;"",'EMOF for data entry'!M150,"")</f>
        <v/>
      </c>
      <c r="Q150" s="209" t="str">
        <f>+IF('EMOF for data entry'!N150&lt;&gt;"",'EMOF for data entry'!N150,"")</f>
        <v/>
      </c>
      <c r="R150" s="210" t="str">
        <f>+IF('EMOF for data entry'!O150&lt;&gt;"",'EMOF for data entry'!O150,"")</f>
        <v/>
      </c>
    </row>
    <row r="151" spans="5:18" ht="30.75" customHeight="1" x14ac:dyDescent="0.35">
      <c r="E151" s="208" t="str">
        <f>+IF('EMOF for data entry'!E151&lt;&gt;"",'EMOF for data entry'!E151,"")</f>
        <v/>
      </c>
      <c r="F151" s="209" t="str">
        <f>+IF('EMOF for data entry'!F151&lt;&gt;"",'EMOF for data entry'!F151,"")</f>
        <v/>
      </c>
      <c r="G151" s="209" t="str">
        <f>+IF('EMOF for data entry'!G151&lt;&gt;"",'EMOF for data entry'!G151,"")</f>
        <v/>
      </c>
      <c r="H151" s="209" t="str">
        <f>+IF(G151&lt;&gt;"",VLOOKUP(G151,dropdown_lists!X$3:Y$32,2,FALSE),"")</f>
        <v/>
      </c>
      <c r="I151" s="209" t="str">
        <f>+IF('EMOF for data entry'!H151&lt;&gt;"",'EMOF for data entry'!H151,"")</f>
        <v/>
      </c>
      <c r="J151" s="209" t="str">
        <f>+IF(I151&lt;&gt;"",VLOOKUP(I151,methods[],2,FALSE),"")</f>
        <v/>
      </c>
      <c r="K151" s="209" t="str">
        <f>+IF('EMOF for data entry'!I151&lt;&gt;"",'EMOF for data entry'!I151,"")</f>
        <v/>
      </c>
      <c r="L151" s="209" t="str">
        <f>+IF(AND(K151&lt;&gt;"",K151&lt;&gt;"N/A",K151&lt;&gt;"Unknown"),VLOOKUP(K151,dropdown_lists!$AA$5:$AB$14,2,FALSE),"")</f>
        <v/>
      </c>
      <c r="M151" s="209" t="str">
        <f>+IF('EMOF for data entry'!J151&lt;&gt;"",'EMOF for data entry'!J151,"")</f>
        <v/>
      </c>
      <c r="N151" s="197" t="str">
        <f>+IF('EMOF for data entry'!K151&lt;&gt;"",'EMOF for data entry'!K151,"")</f>
        <v/>
      </c>
      <c r="O151" s="209" t="str">
        <f>+IF('EMOF for data entry'!L151&lt;&gt;"",'EMOF for data entry'!L151,"")</f>
        <v/>
      </c>
      <c r="P151" s="209" t="str">
        <f>+IF('EMOF for data entry'!M151&lt;&gt;"",'EMOF for data entry'!M151,"")</f>
        <v/>
      </c>
      <c r="Q151" s="209" t="str">
        <f>+IF('EMOF for data entry'!N151&lt;&gt;"",'EMOF for data entry'!N151,"")</f>
        <v/>
      </c>
      <c r="R151" s="210" t="str">
        <f>+IF('EMOF for data entry'!O151&lt;&gt;"",'EMOF for data entry'!O151,"")</f>
        <v/>
      </c>
    </row>
    <row r="152" spans="5:18" ht="30.75" customHeight="1" x14ac:dyDescent="0.35">
      <c r="E152" s="208" t="str">
        <f>+IF('EMOF for data entry'!E152&lt;&gt;"",'EMOF for data entry'!E152,"")</f>
        <v/>
      </c>
      <c r="F152" s="209" t="str">
        <f>+IF('EMOF for data entry'!F152&lt;&gt;"",'EMOF for data entry'!F152,"")</f>
        <v/>
      </c>
      <c r="G152" s="209" t="str">
        <f>+IF('EMOF for data entry'!G152&lt;&gt;"",'EMOF for data entry'!G152,"")</f>
        <v/>
      </c>
      <c r="H152" s="209" t="str">
        <f>+IF(G152&lt;&gt;"",VLOOKUP(G152,dropdown_lists!X$3:Y$32,2,FALSE),"")</f>
        <v/>
      </c>
      <c r="I152" s="209" t="str">
        <f>+IF('EMOF for data entry'!H152&lt;&gt;"",'EMOF for data entry'!H152,"")</f>
        <v/>
      </c>
      <c r="J152" s="209" t="str">
        <f>+IF(I152&lt;&gt;"",VLOOKUP(I152,methods[],2,FALSE),"")</f>
        <v/>
      </c>
      <c r="K152" s="209" t="str">
        <f>+IF('EMOF for data entry'!I152&lt;&gt;"",'EMOF for data entry'!I152,"")</f>
        <v/>
      </c>
      <c r="L152" s="209" t="str">
        <f>+IF(AND(K152&lt;&gt;"",K152&lt;&gt;"N/A",K152&lt;&gt;"Unknown"),VLOOKUP(K152,dropdown_lists!$AA$5:$AB$14,2,FALSE),"")</f>
        <v/>
      </c>
      <c r="M152" s="209" t="str">
        <f>+IF('EMOF for data entry'!J152&lt;&gt;"",'EMOF for data entry'!J152,"")</f>
        <v/>
      </c>
      <c r="N152" s="197" t="str">
        <f>+IF('EMOF for data entry'!K152&lt;&gt;"",'EMOF for data entry'!K152,"")</f>
        <v/>
      </c>
      <c r="O152" s="209" t="str">
        <f>+IF('EMOF for data entry'!L152&lt;&gt;"",'EMOF for data entry'!L152,"")</f>
        <v/>
      </c>
      <c r="P152" s="209" t="str">
        <f>+IF('EMOF for data entry'!M152&lt;&gt;"",'EMOF for data entry'!M152,"")</f>
        <v/>
      </c>
      <c r="Q152" s="209" t="str">
        <f>+IF('EMOF for data entry'!N152&lt;&gt;"",'EMOF for data entry'!N152,"")</f>
        <v/>
      </c>
      <c r="R152" s="210" t="str">
        <f>+IF('EMOF for data entry'!O152&lt;&gt;"",'EMOF for data entry'!O152,"")</f>
        <v/>
      </c>
    </row>
    <row r="153" spans="5:18" ht="30.75" customHeight="1" x14ac:dyDescent="0.35">
      <c r="E153" s="208" t="str">
        <f>+IF('EMOF for data entry'!E153&lt;&gt;"",'EMOF for data entry'!E153,"")</f>
        <v/>
      </c>
      <c r="F153" s="209" t="str">
        <f>+IF('EMOF for data entry'!F153&lt;&gt;"",'EMOF for data entry'!F153,"")</f>
        <v/>
      </c>
      <c r="G153" s="209" t="str">
        <f>+IF('EMOF for data entry'!G153&lt;&gt;"",'EMOF for data entry'!G153,"")</f>
        <v/>
      </c>
      <c r="H153" s="209" t="str">
        <f>+IF(G153&lt;&gt;"",VLOOKUP(G153,dropdown_lists!X$3:Y$32,2,FALSE),"")</f>
        <v/>
      </c>
      <c r="I153" s="209" t="str">
        <f>+IF('EMOF for data entry'!H153&lt;&gt;"",'EMOF for data entry'!H153,"")</f>
        <v/>
      </c>
      <c r="J153" s="209" t="str">
        <f>+IF(I153&lt;&gt;"",VLOOKUP(I153,methods[],2,FALSE),"")</f>
        <v/>
      </c>
      <c r="K153" s="209" t="str">
        <f>+IF('EMOF for data entry'!I153&lt;&gt;"",'EMOF for data entry'!I153,"")</f>
        <v/>
      </c>
      <c r="L153" s="209" t="str">
        <f>+IF(AND(K153&lt;&gt;"",K153&lt;&gt;"N/A",K153&lt;&gt;"Unknown"),VLOOKUP(K153,dropdown_lists!$AA$5:$AB$14,2,FALSE),"")</f>
        <v/>
      </c>
      <c r="M153" s="209" t="str">
        <f>+IF('EMOF for data entry'!J153&lt;&gt;"",'EMOF for data entry'!J153,"")</f>
        <v/>
      </c>
      <c r="N153" s="197" t="str">
        <f>+IF('EMOF for data entry'!K153&lt;&gt;"",'EMOF for data entry'!K153,"")</f>
        <v/>
      </c>
      <c r="O153" s="209" t="str">
        <f>+IF('EMOF for data entry'!L153&lt;&gt;"",'EMOF for data entry'!L153,"")</f>
        <v/>
      </c>
      <c r="P153" s="209" t="str">
        <f>+IF('EMOF for data entry'!M153&lt;&gt;"",'EMOF for data entry'!M153,"")</f>
        <v/>
      </c>
      <c r="Q153" s="209" t="str">
        <f>+IF('EMOF for data entry'!N153&lt;&gt;"",'EMOF for data entry'!N153,"")</f>
        <v/>
      </c>
      <c r="R153" s="210" t="str">
        <f>+IF('EMOF for data entry'!O153&lt;&gt;"",'EMOF for data entry'!O153,"")</f>
        <v/>
      </c>
    </row>
    <row r="154" spans="5:18" ht="30.75" customHeight="1" x14ac:dyDescent="0.35">
      <c r="E154" s="208" t="str">
        <f>+IF('EMOF for data entry'!E154&lt;&gt;"",'EMOF for data entry'!E154,"")</f>
        <v/>
      </c>
      <c r="F154" s="209" t="str">
        <f>+IF('EMOF for data entry'!F154&lt;&gt;"",'EMOF for data entry'!F154,"")</f>
        <v/>
      </c>
      <c r="G154" s="209" t="str">
        <f>+IF('EMOF for data entry'!G154&lt;&gt;"",'EMOF for data entry'!G154,"")</f>
        <v/>
      </c>
      <c r="H154" s="209" t="str">
        <f>+IF(G154&lt;&gt;"",VLOOKUP(G154,dropdown_lists!X$3:Y$32,2,FALSE),"")</f>
        <v/>
      </c>
      <c r="I154" s="209" t="str">
        <f>+IF('EMOF for data entry'!H154&lt;&gt;"",'EMOF for data entry'!H154,"")</f>
        <v/>
      </c>
      <c r="J154" s="209" t="str">
        <f>+IF(I154&lt;&gt;"",VLOOKUP(I154,methods[],2,FALSE),"")</f>
        <v/>
      </c>
      <c r="K154" s="209" t="str">
        <f>+IF('EMOF for data entry'!I154&lt;&gt;"",'EMOF for data entry'!I154,"")</f>
        <v/>
      </c>
      <c r="L154" s="209" t="str">
        <f>+IF(AND(K154&lt;&gt;"",K154&lt;&gt;"N/A",K154&lt;&gt;"Unknown"),VLOOKUP(K154,dropdown_lists!$AA$5:$AB$14,2,FALSE),"")</f>
        <v/>
      </c>
      <c r="M154" s="209" t="str">
        <f>+IF('EMOF for data entry'!J154&lt;&gt;"",'EMOF for data entry'!J154,"")</f>
        <v/>
      </c>
      <c r="N154" s="197" t="str">
        <f>+IF('EMOF for data entry'!K154&lt;&gt;"",'EMOF for data entry'!K154,"")</f>
        <v/>
      </c>
      <c r="O154" s="209" t="str">
        <f>+IF('EMOF for data entry'!L154&lt;&gt;"",'EMOF for data entry'!L154,"")</f>
        <v/>
      </c>
      <c r="P154" s="209" t="str">
        <f>+IF('EMOF for data entry'!M154&lt;&gt;"",'EMOF for data entry'!M154,"")</f>
        <v/>
      </c>
      <c r="Q154" s="209" t="str">
        <f>+IF('EMOF for data entry'!N154&lt;&gt;"",'EMOF for data entry'!N154,"")</f>
        <v/>
      </c>
      <c r="R154" s="210" t="str">
        <f>+IF('EMOF for data entry'!O154&lt;&gt;"",'EMOF for data entry'!O154,"")</f>
        <v/>
      </c>
    </row>
    <row r="155" spans="5:18" ht="30.75" customHeight="1" x14ac:dyDescent="0.35">
      <c r="E155" s="208" t="str">
        <f>+IF('EMOF for data entry'!E155&lt;&gt;"",'EMOF for data entry'!E155,"")</f>
        <v/>
      </c>
      <c r="F155" s="209" t="str">
        <f>+IF('EMOF for data entry'!F155&lt;&gt;"",'EMOF for data entry'!F155,"")</f>
        <v/>
      </c>
      <c r="G155" s="209" t="str">
        <f>+IF('EMOF for data entry'!G155&lt;&gt;"",'EMOF for data entry'!G155,"")</f>
        <v/>
      </c>
      <c r="H155" s="209" t="str">
        <f>+IF(G155&lt;&gt;"",VLOOKUP(G155,dropdown_lists!X$3:Y$32,2,FALSE),"")</f>
        <v/>
      </c>
      <c r="I155" s="209" t="str">
        <f>+IF('EMOF for data entry'!H155&lt;&gt;"",'EMOF for data entry'!H155,"")</f>
        <v/>
      </c>
      <c r="J155" s="209" t="str">
        <f>+IF(I155&lt;&gt;"",VLOOKUP(I155,methods[],2,FALSE),"")</f>
        <v/>
      </c>
      <c r="K155" s="209" t="str">
        <f>+IF('EMOF for data entry'!I155&lt;&gt;"",'EMOF for data entry'!I155,"")</f>
        <v/>
      </c>
      <c r="L155" s="209" t="str">
        <f>+IF(AND(K155&lt;&gt;"",K155&lt;&gt;"N/A",K155&lt;&gt;"Unknown"),VLOOKUP(K155,dropdown_lists!$AA$5:$AB$14,2,FALSE),"")</f>
        <v/>
      </c>
      <c r="M155" s="209" t="str">
        <f>+IF('EMOF for data entry'!J155&lt;&gt;"",'EMOF for data entry'!J155,"")</f>
        <v/>
      </c>
      <c r="N155" s="197" t="str">
        <f>+IF('EMOF for data entry'!K155&lt;&gt;"",'EMOF for data entry'!K155,"")</f>
        <v/>
      </c>
      <c r="O155" s="209" t="str">
        <f>+IF('EMOF for data entry'!L155&lt;&gt;"",'EMOF for data entry'!L155,"")</f>
        <v/>
      </c>
      <c r="P155" s="209" t="str">
        <f>+IF('EMOF for data entry'!M155&lt;&gt;"",'EMOF for data entry'!M155,"")</f>
        <v/>
      </c>
      <c r="Q155" s="209" t="str">
        <f>+IF('EMOF for data entry'!N155&lt;&gt;"",'EMOF for data entry'!N155,"")</f>
        <v/>
      </c>
      <c r="R155" s="210" t="str">
        <f>+IF('EMOF for data entry'!O155&lt;&gt;"",'EMOF for data entry'!O155,"")</f>
        <v/>
      </c>
    </row>
    <row r="156" spans="5:18" ht="30.75" customHeight="1" x14ac:dyDescent="0.35">
      <c r="E156" s="208" t="str">
        <f>+IF('EMOF for data entry'!E156&lt;&gt;"",'EMOF for data entry'!E156,"")</f>
        <v/>
      </c>
      <c r="F156" s="209" t="str">
        <f>+IF('EMOF for data entry'!F156&lt;&gt;"",'EMOF for data entry'!F156,"")</f>
        <v/>
      </c>
      <c r="G156" s="209" t="str">
        <f>+IF('EMOF for data entry'!G156&lt;&gt;"",'EMOF for data entry'!G156,"")</f>
        <v/>
      </c>
      <c r="H156" s="209" t="str">
        <f>+IF(G156&lt;&gt;"",VLOOKUP(G156,dropdown_lists!X$3:Y$32,2,FALSE),"")</f>
        <v/>
      </c>
      <c r="I156" s="209" t="str">
        <f>+IF('EMOF for data entry'!H156&lt;&gt;"",'EMOF for data entry'!H156,"")</f>
        <v/>
      </c>
      <c r="J156" s="209" t="str">
        <f>+IF(I156&lt;&gt;"",VLOOKUP(I156,methods[],2,FALSE),"")</f>
        <v/>
      </c>
      <c r="K156" s="209" t="str">
        <f>+IF('EMOF for data entry'!I156&lt;&gt;"",'EMOF for data entry'!I156,"")</f>
        <v/>
      </c>
      <c r="L156" s="209" t="str">
        <f>+IF(AND(K156&lt;&gt;"",K156&lt;&gt;"N/A",K156&lt;&gt;"Unknown"),VLOOKUP(K156,dropdown_lists!$AA$5:$AB$14,2,FALSE),"")</f>
        <v/>
      </c>
      <c r="M156" s="209" t="str">
        <f>+IF('EMOF for data entry'!J156&lt;&gt;"",'EMOF for data entry'!J156,"")</f>
        <v/>
      </c>
      <c r="N156" s="197" t="str">
        <f>+IF('EMOF for data entry'!K156&lt;&gt;"",'EMOF for data entry'!K156,"")</f>
        <v/>
      </c>
      <c r="O156" s="209" t="str">
        <f>+IF('EMOF for data entry'!L156&lt;&gt;"",'EMOF for data entry'!L156,"")</f>
        <v/>
      </c>
      <c r="P156" s="209" t="str">
        <f>+IF('EMOF for data entry'!M156&lt;&gt;"",'EMOF for data entry'!M156,"")</f>
        <v/>
      </c>
      <c r="Q156" s="209" t="str">
        <f>+IF('EMOF for data entry'!N156&lt;&gt;"",'EMOF for data entry'!N156,"")</f>
        <v/>
      </c>
      <c r="R156" s="210" t="str">
        <f>+IF('EMOF for data entry'!O156&lt;&gt;"",'EMOF for data entry'!O156,"")</f>
        <v/>
      </c>
    </row>
    <row r="157" spans="5:18" ht="30.75" customHeight="1" x14ac:dyDescent="0.35">
      <c r="E157" s="208" t="str">
        <f>+IF('EMOF for data entry'!E157&lt;&gt;"",'EMOF for data entry'!E157,"")</f>
        <v/>
      </c>
      <c r="F157" s="209" t="str">
        <f>+IF('EMOF for data entry'!F157&lt;&gt;"",'EMOF for data entry'!F157,"")</f>
        <v/>
      </c>
      <c r="G157" s="209" t="str">
        <f>+IF('EMOF for data entry'!G157&lt;&gt;"",'EMOF for data entry'!G157,"")</f>
        <v/>
      </c>
      <c r="H157" s="209" t="str">
        <f>+IF(G157&lt;&gt;"",VLOOKUP(G157,dropdown_lists!X$3:Y$32,2,FALSE),"")</f>
        <v/>
      </c>
      <c r="I157" s="209" t="str">
        <f>+IF('EMOF for data entry'!H157&lt;&gt;"",'EMOF for data entry'!H157,"")</f>
        <v/>
      </c>
      <c r="J157" s="209" t="str">
        <f>+IF(I157&lt;&gt;"",VLOOKUP(I157,methods[],2,FALSE),"")</f>
        <v/>
      </c>
      <c r="K157" s="209" t="str">
        <f>+IF('EMOF for data entry'!I157&lt;&gt;"",'EMOF for data entry'!I157,"")</f>
        <v/>
      </c>
      <c r="L157" s="209" t="str">
        <f>+IF(AND(K157&lt;&gt;"",K157&lt;&gt;"N/A",K157&lt;&gt;"Unknown"),VLOOKUP(K157,dropdown_lists!$AA$5:$AB$14,2,FALSE),"")</f>
        <v/>
      </c>
      <c r="M157" s="209" t="str">
        <f>+IF('EMOF for data entry'!J157&lt;&gt;"",'EMOF for data entry'!J157,"")</f>
        <v/>
      </c>
      <c r="N157" s="197" t="str">
        <f>+IF('EMOF for data entry'!K157&lt;&gt;"",'EMOF for data entry'!K157,"")</f>
        <v/>
      </c>
      <c r="O157" s="209" t="str">
        <f>+IF('EMOF for data entry'!L157&lt;&gt;"",'EMOF for data entry'!L157,"")</f>
        <v/>
      </c>
      <c r="P157" s="209" t="str">
        <f>+IF('EMOF for data entry'!M157&lt;&gt;"",'EMOF for data entry'!M157,"")</f>
        <v/>
      </c>
      <c r="Q157" s="209" t="str">
        <f>+IF('EMOF for data entry'!N157&lt;&gt;"",'EMOF for data entry'!N157,"")</f>
        <v/>
      </c>
      <c r="R157" s="210" t="str">
        <f>+IF('EMOF for data entry'!O157&lt;&gt;"",'EMOF for data entry'!O157,"")</f>
        <v/>
      </c>
    </row>
    <row r="158" spans="5:18" ht="30.75" customHeight="1" x14ac:dyDescent="0.35">
      <c r="E158" s="208" t="str">
        <f>+IF('EMOF for data entry'!E158&lt;&gt;"",'EMOF for data entry'!E158,"")</f>
        <v/>
      </c>
      <c r="F158" s="209" t="str">
        <f>+IF('EMOF for data entry'!F158&lt;&gt;"",'EMOF for data entry'!F158,"")</f>
        <v/>
      </c>
      <c r="G158" s="209" t="str">
        <f>+IF('EMOF for data entry'!G158&lt;&gt;"",'EMOF for data entry'!G158,"")</f>
        <v/>
      </c>
      <c r="H158" s="209" t="str">
        <f>+IF(G158&lt;&gt;"",VLOOKUP(G158,dropdown_lists!X$3:Y$32,2,FALSE),"")</f>
        <v/>
      </c>
      <c r="I158" s="209" t="str">
        <f>+IF('EMOF for data entry'!H158&lt;&gt;"",'EMOF for data entry'!H158,"")</f>
        <v/>
      </c>
      <c r="J158" s="209" t="str">
        <f>+IF(I158&lt;&gt;"",VLOOKUP(I158,methods[],2,FALSE),"")</f>
        <v/>
      </c>
      <c r="K158" s="209" t="str">
        <f>+IF('EMOF for data entry'!I158&lt;&gt;"",'EMOF for data entry'!I158,"")</f>
        <v/>
      </c>
      <c r="L158" s="209" t="str">
        <f>+IF(AND(K158&lt;&gt;"",K158&lt;&gt;"N/A",K158&lt;&gt;"Unknown"),VLOOKUP(K158,dropdown_lists!$AA$5:$AB$14,2,FALSE),"")</f>
        <v/>
      </c>
      <c r="M158" s="209" t="str">
        <f>+IF('EMOF for data entry'!J158&lt;&gt;"",'EMOF for data entry'!J158,"")</f>
        <v/>
      </c>
      <c r="N158" s="197" t="str">
        <f>+IF('EMOF for data entry'!K158&lt;&gt;"",'EMOF for data entry'!K158,"")</f>
        <v/>
      </c>
      <c r="O158" s="209" t="str">
        <f>+IF('EMOF for data entry'!L158&lt;&gt;"",'EMOF for data entry'!L158,"")</f>
        <v/>
      </c>
      <c r="P158" s="209" t="str">
        <f>+IF('EMOF for data entry'!M158&lt;&gt;"",'EMOF for data entry'!M158,"")</f>
        <v/>
      </c>
      <c r="Q158" s="209" t="str">
        <f>+IF('EMOF for data entry'!N158&lt;&gt;"",'EMOF for data entry'!N158,"")</f>
        <v/>
      </c>
      <c r="R158" s="210" t="str">
        <f>+IF('EMOF for data entry'!O158&lt;&gt;"",'EMOF for data entry'!O158,"")</f>
        <v/>
      </c>
    </row>
    <row r="159" spans="5:18" ht="30.75" customHeight="1" x14ac:dyDescent="0.35">
      <c r="E159" s="208" t="str">
        <f>+IF('EMOF for data entry'!E159&lt;&gt;"",'EMOF for data entry'!E159,"")</f>
        <v/>
      </c>
      <c r="F159" s="209" t="str">
        <f>+IF('EMOF for data entry'!F159&lt;&gt;"",'EMOF for data entry'!F159,"")</f>
        <v/>
      </c>
      <c r="G159" s="209" t="str">
        <f>+IF('EMOF for data entry'!G159&lt;&gt;"",'EMOF for data entry'!G159,"")</f>
        <v/>
      </c>
      <c r="H159" s="209" t="str">
        <f>+IF(G159&lt;&gt;"",VLOOKUP(G159,dropdown_lists!X$3:Y$32,2,FALSE),"")</f>
        <v/>
      </c>
      <c r="I159" s="209" t="str">
        <f>+IF('EMOF for data entry'!H159&lt;&gt;"",'EMOF for data entry'!H159,"")</f>
        <v/>
      </c>
      <c r="J159" s="209" t="str">
        <f>+IF(I159&lt;&gt;"",VLOOKUP(I159,methods[],2,FALSE),"")</f>
        <v/>
      </c>
      <c r="K159" s="209" t="str">
        <f>+IF('EMOF for data entry'!I159&lt;&gt;"",'EMOF for data entry'!I159,"")</f>
        <v/>
      </c>
      <c r="L159" s="209" t="str">
        <f>+IF(AND(K159&lt;&gt;"",K159&lt;&gt;"N/A",K159&lt;&gt;"Unknown"),VLOOKUP(K159,dropdown_lists!$AA$5:$AB$14,2,FALSE),"")</f>
        <v/>
      </c>
      <c r="M159" s="209" t="str">
        <f>+IF('EMOF for data entry'!J159&lt;&gt;"",'EMOF for data entry'!J159,"")</f>
        <v/>
      </c>
      <c r="N159" s="197" t="str">
        <f>+IF('EMOF for data entry'!K159&lt;&gt;"",'EMOF for data entry'!K159,"")</f>
        <v/>
      </c>
      <c r="O159" s="209" t="str">
        <f>+IF('EMOF for data entry'!L159&lt;&gt;"",'EMOF for data entry'!L159,"")</f>
        <v/>
      </c>
      <c r="P159" s="209" t="str">
        <f>+IF('EMOF for data entry'!M159&lt;&gt;"",'EMOF for data entry'!M159,"")</f>
        <v/>
      </c>
      <c r="Q159" s="209" t="str">
        <f>+IF('EMOF for data entry'!N159&lt;&gt;"",'EMOF for data entry'!N159,"")</f>
        <v/>
      </c>
      <c r="R159" s="210" t="str">
        <f>+IF('EMOF for data entry'!O159&lt;&gt;"",'EMOF for data entry'!O159,"")</f>
        <v/>
      </c>
    </row>
    <row r="160" spans="5:18" ht="30.75" customHeight="1" x14ac:dyDescent="0.35">
      <c r="E160" s="208" t="str">
        <f>+IF('EMOF for data entry'!E160&lt;&gt;"",'EMOF for data entry'!E160,"")</f>
        <v/>
      </c>
      <c r="F160" s="209" t="str">
        <f>+IF('EMOF for data entry'!F160&lt;&gt;"",'EMOF for data entry'!F160,"")</f>
        <v/>
      </c>
      <c r="G160" s="209" t="str">
        <f>+IF('EMOF for data entry'!G160&lt;&gt;"",'EMOF for data entry'!G160,"")</f>
        <v/>
      </c>
      <c r="H160" s="209" t="str">
        <f>+IF(G160&lt;&gt;"",VLOOKUP(G160,dropdown_lists!X$3:Y$32,2,FALSE),"")</f>
        <v/>
      </c>
      <c r="I160" s="209" t="str">
        <f>+IF('EMOF for data entry'!H160&lt;&gt;"",'EMOF for data entry'!H160,"")</f>
        <v/>
      </c>
      <c r="J160" s="209" t="str">
        <f>+IF(I160&lt;&gt;"",VLOOKUP(I160,methods[],2,FALSE),"")</f>
        <v/>
      </c>
      <c r="K160" s="209" t="str">
        <f>+IF('EMOF for data entry'!I160&lt;&gt;"",'EMOF for data entry'!I160,"")</f>
        <v/>
      </c>
      <c r="L160" s="209" t="str">
        <f>+IF(AND(K160&lt;&gt;"",K160&lt;&gt;"N/A",K160&lt;&gt;"Unknown"),VLOOKUP(K160,dropdown_lists!$AA$5:$AB$14,2,FALSE),"")</f>
        <v/>
      </c>
      <c r="M160" s="209" t="str">
        <f>+IF('EMOF for data entry'!J160&lt;&gt;"",'EMOF for data entry'!J160,"")</f>
        <v/>
      </c>
      <c r="N160" s="197" t="str">
        <f>+IF('EMOF for data entry'!K160&lt;&gt;"",'EMOF for data entry'!K160,"")</f>
        <v/>
      </c>
      <c r="O160" s="209" t="str">
        <f>+IF('EMOF for data entry'!L160&lt;&gt;"",'EMOF for data entry'!L160,"")</f>
        <v/>
      </c>
      <c r="P160" s="209" t="str">
        <f>+IF('EMOF for data entry'!M160&lt;&gt;"",'EMOF for data entry'!M160,"")</f>
        <v/>
      </c>
      <c r="Q160" s="209" t="str">
        <f>+IF('EMOF for data entry'!N160&lt;&gt;"",'EMOF for data entry'!N160,"")</f>
        <v/>
      </c>
      <c r="R160" s="210" t="str">
        <f>+IF('EMOF for data entry'!O160&lt;&gt;"",'EMOF for data entry'!O160,"")</f>
        <v/>
      </c>
    </row>
    <row r="161" spans="5:18" ht="30.75" customHeight="1" x14ac:dyDescent="0.35">
      <c r="E161" s="208" t="str">
        <f>+IF('EMOF for data entry'!E161&lt;&gt;"",'EMOF for data entry'!E161,"")</f>
        <v/>
      </c>
      <c r="F161" s="209" t="str">
        <f>+IF('EMOF for data entry'!F161&lt;&gt;"",'EMOF for data entry'!F161,"")</f>
        <v/>
      </c>
      <c r="G161" s="209" t="str">
        <f>+IF('EMOF for data entry'!G161&lt;&gt;"",'EMOF for data entry'!G161,"")</f>
        <v/>
      </c>
      <c r="H161" s="209" t="str">
        <f>+IF(G161&lt;&gt;"",VLOOKUP(G161,dropdown_lists!X$3:Y$32,2,FALSE),"")</f>
        <v/>
      </c>
      <c r="I161" s="209" t="str">
        <f>+IF('EMOF for data entry'!H161&lt;&gt;"",'EMOF for data entry'!H161,"")</f>
        <v/>
      </c>
      <c r="J161" s="209" t="str">
        <f>+IF(I161&lt;&gt;"",VLOOKUP(I161,methods[],2,FALSE),"")</f>
        <v/>
      </c>
      <c r="K161" s="209" t="str">
        <f>+IF('EMOF for data entry'!I161&lt;&gt;"",'EMOF for data entry'!I161,"")</f>
        <v/>
      </c>
      <c r="L161" s="209" t="str">
        <f>+IF(AND(K161&lt;&gt;"",K161&lt;&gt;"N/A",K161&lt;&gt;"Unknown"),VLOOKUP(K161,dropdown_lists!$AA$5:$AB$14,2,FALSE),"")</f>
        <v/>
      </c>
      <c r="M161" s="209" t="str">
        <f>+IF('EMOF for data entry'!J161&lt;&gt;"",'EMOF for data entry'!J161,"")</f>
        <v/>
      </c>
      <c r="N161" s="197" t="str">
        <f>+IF('EMOF for data entry'!K161&lt;&gt;"",'EMOF for data entry'!K161,"")</f>
        <v/>
      </c>
      <c r="O161" s="209" t="str">
        <f>+IF('EMOF for data entry'!L161&lt;&gt;"",'EMOF for data entry'!L161,"")</f>
        <v/>
      </c>
      <c r="P161" s="209" t="str">
        <f>+IF('EMOF for data entry'!M161&lt;&gt;"",'EMOF for data entry'!M161,"")</f>
        <v/>
      </c>
      <c r="Q161" s="209" t="str">
        <f>+IF('EMOF for data entry'!N161&lt;&gt;"",'EMOF for data entry'!N161,"")</f>
        <v/>
      </c>
      <c r="R161" s="210" t="str">
        <f>+IF('EMOF for data entry'!O161&lt;&gt;"",'EMOF for data entry'!O161,"")</f>
        <v/>
      </c>
    </row>
    <row r="162" spans="5:18" ht="30.75" customHeight="1" x14ac:dyDescent="0.35">
      <c r="E162" s="208" t="str">
        <f>+IF('EMOF for data entry'!E162&lt;&gt;"",'EMOF for data entry'!E162,"")</f>
        <v/>
      </c>
      <c r="F162" s="209" t="str">
        <f>+IF('EMOF for data entry'!F162&lt;&gt;"",'EMOF for data entry'!F162,"")</f>
        <v/>
      </c>
      <c r="G162" s="209" t="str">
        <f>+IF('EMOF for data entry'!G162&lt;&gt;"",'EMOF for data entry'!G162,"")</f>
        <v/>
      </c>
      <c r="H162" s="209" t="str">
        <f>+IF(G162&lt;&gt;"",VLOOKUP(G162,dropdown_lists!X$3:Y$32,2,FALSE),"")</f>
        <v/>
      </c>
      <c r="I162" s="209" t="str">
        <f>+IF('EMOF for data entry'!H162&lt;&gt;"",'EMOF for data entry'!H162,"")</f>
        <v/>
      </c>
      <c r="J162" s="209" t="str">
        <f>+IF(I162&lt;&gt;"",VLOOKUP(I162,methods[],2,FALSE),"")</f>
        <v/>
      </c>
      <c r="K162" s="209" t="str">
        <f>+IF('EMOF for data entry'!I162&lt;&gt;"",'EMOF for data entry'!I162,"")</f>
        <v/>
      </c>
      <c r="L162" s="209" t="str">
        <f>+IF(AND(K162&lt;&gt;"",K162&lt;&gt;"N/A",K162&lt;&gt;"Unknown"),VLOOKUP(K162,dropdown_lists!$AA$5:$AB$14,2,FALSE),"")</f>
        <v/>
      </c>
      <c r="M162" s="209" t="str">
        <f>+IF('EMOF for data entry'!J162&lt;&gt;"",'EMOF for data entry'!J162,"")</f>
        <v/>
      </c>
      <c r="N162" s="197" t="str">
        <f>+IF('EMOF for data entry'!K162&lt;&gt;"",'EMOF for data entry'!K162,"")</f>
        <v/>
      </c>
      <c r="O162" s="209" t="str">
        <f>+IF('EMOF for data entry'!L162&lt;&gt;"",'EMOF for data entry'!L162,"")</f>
        <v/>
      </c>
      <c r="P162" s="209" t="str">
        <f>+IF('EMOF for data entry'!M162&lt;&gt;"",'EMOF for data entry'!M162,"")</f>
        <v/>
      </c>
      <c r="Q162" s="209" t="str">
        <f>+IF('EMOF for data entry'!N162&lt;&gt;"",'EMOF for data entry'!N162,"")</f>
        <v/>
      </c>
      <c r="R162" s="210" t="str">
        <f>+IF('EMOF for data entry'!O162&lt;&gt;"",'EMOF for data entry'!O162,"")</f>
        <v/>
      </c>
    </row>
    <row r="163" spans="5:18" ht="30.75" customHeight="1" x14ac:dyDescent="0.35">
      <c r="E163" s="208" t="str">
        <f>+IF('EMOF for data entry'!E163&lt;&gt;"",'EMOF for data entry'!E163,"")</f>
        <v/>
      </c>
      <c r="F163" s="209" t="str">
        <f>+IF('EMOF for data entry'!F163&lt;&gt;"",'EMOF for data entry'!F163,"")</f>
        <v/>
      </c>
      <c r="G163" s="209" t="str">
        <f>+IF('EMOF for data entry'!G163&lt;&gt;"",'EMOF for data entry'!G163,"")</f>
        <v/>
      </c>
      <c r="H163" s="209" t="str">
        <f>+IF(G163&lt;&gt;"",VLOOKUP(G163,dropdown_lists!X$3:Y$32,2,FALSE),"")</f>
        <v/>
      </c>
      <c r="I163" s="209" t="str">
        <f>+IF('EMOF for data entry'!H163&lt;&gt;"",'EMOF for data entry'!H163,"")</f>
        <v/>
      </c>
      <c r="J163" s="209" t="str">
        <f>+IF(I163&lt;&gt;"",VLOOKUP(I163,methods[],2,FALSE),"")</f>
        <v/>
      </c>
      <c r="K163" s="209" t="str">
        <f>+IF('EMOF for data entry'!I163&lt;&gt;"",'EMOF for data entry'!I163,"")</f>
        <v/>
      </c>
      <c r="L163" s="209" t="str">
        <f>+IF(AND(K163&lt;&gt;"",K163&lt;&gt;"N/A",K163&lt;&gt;"Unknown"),VLOOKUP(K163,dropdown_lists!$AA$5:$AB$14,2,FALSE),"")</f>
        <v/>
      </c>
      <c r="M163" s="209" t="str">
        <f>+IF('EMOF for data entry'!J163&lt;&gt;"",'EMOF for data entry'!J163,"")</f>
        <v/>
      </c>
      <c r="N163" s="197" t="str">
        <f>+IF('EMOF for data entry'!K163&lt;&gt;"",'EMOF for data entry'!K163,"")</f>
        <v/>
      </c>
      <c r="O163" s="209" t="str">
        <f>+IF('EMOF for data entry'!L163&lt;&gt;"",'EMOF for data entry'!L163,"")</f>
        <v/>
      </c>
      <c r="P163" s="209" t="str">
        <f>+IF('EMOF for data entry'!M163&lt;&gt;"",'EMOF for data entry'!M163,"")</f>
        <v/>
      </c>
      <c r="Q163" s="209" t="str">
        <f>+IF('EMOF for data entry'!N163&lt;&gt;"",'EMOF for data entry'!N163,"")</f>
        <v/>
      </c>
      <c r="R163" s="210" t="str">
        <f>+IF('EMOF for data entry'!O163&lt;&gt;"",'EMOF for data entry'!O163,"")</f>
        <v/>
      </c>
    </row>
    <row r="164" spans="5:18" ht="30.75" customHeight="1" x14ac:dyDescent="0.35">
      <c r="E164" s="208" t="str">
        <f>+IF('EMOF for data entry'!E164&lt;&gt;"",'EMOF for data entry'!E164,"")</f>
        <v/>
      </c>
      <c r="F164" s="209" t="str">
        <f>+IF('EMOF for data entry'!F164&lt;&gt;"",'EMOF for data entry'!F164,"")</f>
        <v/>
      </c>
      <c r="G164" s="209" t="str">
        <f>+IF('EMOF for data entry'!G164&lt;&gt;"",'EMOF for data entry'!G164,"")</f>
        <v/>
      </c>
      <c r="H164" s="209" t="str">
        <f>+IF(G164&lt;&gt;"",VLOOKUP(G164,dropdown_lists!X$3:Y$32,2,FALSE),"")</f>
        <v/>
      </c>
      <c r="I164" s="209" t="str">
        <f>+IF('EMOF for data entry'!H164&lt;&gt;"",'EMOF for data entry'!H164,"")</f>
        <v/>
      </c>
      <c r="J164" s="209" t="str">
        <f>+IF(I164&lt;&gt;"",VLOOKUP(I164,methods[],2,FALSE),"")</f>
        <v/>
      </c>
      <c r="K164" s="209" t="str">
        <f>+IF('EMOF for data entry'!I164&lt;&gt;"",'EMOF for data entry'!I164,"")</f>
        <v/>
      </c>
      <c r="L164" s="209" t="str">
        <f>+IF(AND(K164&lt;&gt;"",K164&lt;&gt;"N/A",K164&lt;&gt;"Unknown"),VLOOKUP(K164,dropdown_lists!$AA$5:$AB$14,2,FALSE),"")</f>
        <v/>
      </c>
      <c r="M164" s="209" t="str">
        <f>+IF('EMOF for data entry'!J164&lt;&gt;"",'EMOF for data entry'!J164,"")</f>
        <v/>
      </c>
      <c r="N164" s="197" t="str">
        <f>+IF('EMOF for data entry'!K164&lt;&gt;"",'EMOF for data entry'!K164,"")</f>
        <v/>
      </c>
      <c r="O164" s="209" t="str">
        <f>+IF('EMOF for data entry'!L164&lt;&gt;"",'EMOF for data entry'!L164,"")</f>
        <v/>
      </c>
      <c r="P164" s="209" t="str">
        <f>+IF('EMOF for data entry'!M164&lt;&gt;"",'EMOF for data entry'!M164,"")</f>
        <v/>
      </c>
      <c r="Q164" s="209" t="str">
        <f>+IF('EMOF for data entry'!N164&lt;&gt;"",'EMOF for data entry'!N164,"")</f>
        <v/>
      </c>
      <c r="R164" s="210" t="str">
        <f>+IF('EMOF for data entry'!O164&lt;&gt;"",'EMOF for data entry'!O164,"")</f>
        <v/>
      </c>
    </row>
    <row r="165" spans="5:18" ht="30.75" customHeight="1" x14ac:dyDescent="0.35">
      <c r="E165" s="208" t="str">
        <f>+IF('EMOF for data entry'!E165&lt;&gt;"",'EMOF for data entry'!E165,"")</f>
        <v/>
      </c>
      <c r="F165" s="209" t="str">
        <f>+IF('EMOF for data entry'!F165&lt;&gt;"",'EMOF for data entry'!F165,"")</f>
        <v/>
      </c>
      <c r="G165" s="209" t="str">
        <f>+IF('EMOF for data entry'!G165&lt;&gt;"",'EMOF for data entry'!G165,"")</f>
        <v/>
      </c>
      <c r="H165" s="209" t="str">
        <f>+IF(G165&lt;&gt;"",VLOOKUP(G165,dropdown_lists!X$3:Y$32,2,FALSE),"")</f>
        <v/>
      </c>
      <c r="I165" s="209" t="str">
        <f>+IF('EMOF for data entry'!H165&lt;&gt;"",'EMOF for data entry'!H165,"")</f>
        <v/>
      </c>
      <c r="J165" s="209" t="str">
        <f>+IF(I165&lt;&gt;"",VLOOKUP(I165,methods[],2,FALSE),"")</f>
        <v/>
      </c>
      <c r="K165" s="209" t="str">
        <f>+IF('EMOF for data entry'!I165&lt;&gt;"",'EMOF for data entry'!I165,"")</f>
        <v/>
      </c>
      <c r="L165" s="209" t="str">
        <f>+IF(AND(K165&lt;&gt;"",K165&lt;&gt;"N/A",K165&lt;&gt;"Unknown"),VLOOKUP(K165,dropdown_lists!$AA$5:$AB$14,2,FALSE),"")</f>
        <v/>
      </c>
      <c r="M165" s="209" t="str">
        <f>+IF('EMOF for data entry'!J165&lt;&gt;"",'EMOF for data entry'!J165,"")</f>
        <v/>
      </c>
      <c r="N165" s="197" t="str">
        <f>+IF('EMOF for data entry'!K165&lt;&gt;"",'EMOF for data entry'!K165,"")</f>
        <v/>
      </c>
      <c r="O165" s="209" t="str">
        <f>+IF('EMOF for data entry'!L165&lt;&gt;"",'EMOF for data entry'!L165,"")</f>
        <v/>
      </c>
      <c r="P165" s="209" t="str">
        <f>+IF('EMOF for data entry'!M165&lt;&gt;"",'EMOF for data entry'!M165,"")</f>
        <v/>
      </c>
      <c r="Q165" s="209" t="str">
        <f>+IF('EMOF for data entry'!N165&lt;&gt;"",'EMOF for data entry'!N165,"")</f>
        <v/>
      </c>
      <c r="R165" s="210" t="str">
        <f>+IF('EMOF for data entry'!O165&lt;&gt;"",'EMOF for data entry'!O165,"")</f>
        <v/>
      </c>
    </row>
    <row r="166" spans="5:18" ht="30.75" customHeight="1" x14ac:dyDescent="0.35">
      <c r="E166" s="208" t="str">
        <f>+IF('EMOF for data entry'!E166&lt;&gt;"",'EMOF for data entry'!E166,"")</f>
        <v/>
      </c>
      <c r="F166" s="209" t="str">
        <f>+IF('EMOF for data entry'!F166&lt;&gt;"",'EMOF for data entry'!F166,"")</f>
        <v/>
      </c>
      <c r="G166" s="209" t="str">
        <f>+IF('EMOF for data entry'!G166&lt;&gt;"",'EMOF for data entry'!G166,"")</f>
        <v/>
      </c>
      <c r="H166" s="209" t="str">
        <f>+IF(G166&lt;&gt;"",VLOOKUP(G166,dropdown_lists!X$3:Y$32,2,FALSE),"")</f>
        <v/>
      </c>
      <c r="I166" s="209" t="str">
        <f>+IF('EMOF for data entry'!H166&lt;&gt;"",'EMOF for data entry'!H166,"")</f>
        <v/>
      </c>
      <c r="J166" s="209" t="str">
        <f>+IF(I166&lt;&gt;"",VLOOKUP(I166,methods[],2,FALSE),"")</f>
        <v/>
      </c>
      <c r="K166" s="209" t="str">
        <f>+IF('EMOF for data entry'!I166&lt;&gt;"",'EMOF for data entry'!I166,"")</f>
        <v/>
      </c>
      <c r="L166" s="209" t="str">
        <f>+IF(AND(K166&lt;&gt;"",K166&lt;&gt;"N/A",K166&lt;&gt;"Unknown"),VLOOKUP(K166,dropdown_lists!$AA$5:$AB$14,2,FALSE),"")</f>
        <v/>
      </c>
      <c r="M166" s="209" t="str">
        <f>+IF('EMOF for data entry'!J166&lt;&gt;"",'EMOF for data entry'!J166,"")</f>
        <v/>
      </c>
      <c r="N166" s="197" t="str">
        <f>+IF('EMOF for data entry'!K166&lt;&gt;"",'EMOF for data entry'!K166,"")</f>
        <v/>
      </c>
      <c r="O166" s="209" t="str">
        <f>+IF('EMOF for data entry'!L166&lt;&gt;"",'EMOF for data entry'!L166,"")</f>
        <v/>
      </c>
      <c r="P166" s="209" t="str">
        <f>+IF('EMOF for data entry'!M166&lt;&gt;"",'EMOF for data entry'!M166,"")</f>
        <v/>
      </c>
      <c r="Q166" s="209" t="str">
        <f>+IF('EMOF for data entry'!N166&lt;&gt;"",'EMOF for data entry'!N166,"")</f>
        <v/>
      </c>
      <c r="R166" s="210" t="str">
        <f>+IF('EMOF for data entry'!O166&lt;&gt;"",'EMOF for data entry'!O166,"")</f>
        <v/>
      </c>
    </row>
    <row r="167" spans="5:18" ht="30.75" customHeight="1" x14ac:dyDescent="0.35">
      <c r="E167" s="208" t="str">
        <f>+IF('EMOF for data entry'!E167&lt;&gt;"",'EMOF for data entry'!E167,"")</f>
        <v/>
      </c>
      <c r="F167" s="209" t="str">
        <f>+IF('EMOF for data entry'!F167&lt;&gt;"",'EMOF for data entry'!F167,"")</f>
        <v/>
      </c>
      <c r="G167" s="209" t="str">
        <f>+IF('EMOF for data entry'!G167&lt;&gt;"",'EMOF for data entry'!G167,"")</f>
        <v/>
      </c>
      <c r="H167" s="209" t="str">
        <f>+IF(G167&lt;&gt;"",VLOOKUP(G167,dropdown_lists!X$3:Y$32,2,FALSE),"")</f>
        <v/>
      </c>
      <c r="I167" s="209" t="str">
        <f>+IF('EMOF for data entry'!H167&lt;&gt;"",'EMOF for data entry'!H167,"")</f>
        <v/>
      </c>
      <c r="J167" s="209" t="str">
        <f>+IF(I167&lt;&gt;"",VLOOKUP(I167,methods[],2,FALSE),"")</f>
        <v/>
      </c>
      <c r="K167" s="209" t="str">
        <f>+IF('EMOF for data entry'!I167&lt;&gt;"",'EMOF for data entry'!I167,"")</f>
        <v/>
      </c>
      <c r="L167" s="209" t="str">
        <f>+IF(AND(K167&lt;&gt;"",K167&lt;&gt;"N/A",K167&lt;&gt;"Unknown"),VLOOKUP(K167,dropdown_lists!$AA$5:$AB$14,2,FALSE),"")</f>
        <v/>
      </c>
      <c r="M167" s="209" t="str">
        <f>+IF('EMOF for data entry'!J167&lt;&gt;"",'EMOF for data entry'!J167,"")</f>
        <v/>
      </c>
      <c r="N167" s="197" t="str">
        <f>+IF('EMOF for data entry'!K167&lt;&gt;"",'EMOF for data entry'!K167,"")</f>
        <v/>
      </c>
      <c r="O167" s="209" t="str">
        <f>+IF('EMOF for data entry'!L167&lt;&gt;"",'EMOF for data entry'!L167,"")</f>
        <v/>
      </c>
      <c r="P167" s="209" t="str">
        <f>+IF('EMOF for data entry'!M167&lt;&gt;"",'EMOF for data entry'!M167,"")</f>
        <v/>
      </c>
      <c r="Q167" s="209" t="str">
        <f>+IF('EMOF for data entry'!N167&lt;&gt;"",'EMOF for data entry'!N167,"")</f>
        <v/>
      </c>
      <c r="R167" s="210" t="str">
        <f>+IF('EMOF for data entry'!O167&lt;&gt;"",'EMOF for data entry'!O167,"")</f>
        <v/>
      </c>
    </row>
    <row r="168" spans="5:18" ht="30.75" customHeight="1" x14ac:dyDescent="0.35">
      <c r="E168" s="208" t="str">
        <f>+IF('EMOF for data entry'!E168&lt;&gt;"",'EMOF for data entry'!E168,"")</f>
        <v/>
      </c>
      <c r="F168" s="209" t="str">
        <f>+IF('EMOF for data entry'!F168&lt;&gt;"",'EMOF for data entry'!F168,"")</f>
        <v/>
      </c>
      <c r="G168" s="209" t="str">
        <f>+IF('EMOF for data entry'!G168&lt;&gt;"",'EMOF for data entry'!G168,"")</f>
        <v/>
      </c>
      <c r="H168" s="209" t="str">
        <f>+IF(G168&lt;&gt;"",VLOOKUP(G168,dropdown_lists!X$3:Y$32,2,FALSE),"")</f>
        <v/>
      </c>
      <c r="I168" s="209" t="str">
        <f>+IF('EMOF for data entry'!H168&lt;&gt;"",'EMOF for data entry'!H168,"")</f>
        <v/>
      </c>
      <c r="J168" s="209" t="str">
        <f>+IF(I168&lt;&gt;"",VLOOKUP(I168,methods[],2,FALSE),"")</f>
        <v/>
      </c>
      <c r="K168" s="209" t="str">
        <f>+IF('EMOF for data entry'!I168&lt;&gt;"",'EMOF for data entry'!I168,"")</f>
        <v/>
      </c>
      <c r="L168" s="209" t="str">
        <f>+IF(AND(K168&lt;&gt;"",K168&lt;&gt;"N/A",K168&lt;&gt;"Unknown"),VLOOKUP(K168,dropdown_lists!$AA$5:$AB$14,2,FALSE),"")</f>
        <v/>
      </c>
      <c r="M168" s="209" t="str">
        <f>+IF('EMOF for data entry'!J168&lt;&gt;"",'EMOF for data entry'!J168,"")</f>
        <v/>
      </c>
      <c r="N168" s="197" t="str">
        <f>+IF('EMOF for data entry'!K168&lt;&gt;"",'EMOF for data entry'!K168,"")</f>
        <v/>
      </c>
      <c r="O168" s="209" t="str">
        <f>+IF('EMOF for data entry'!L168&lt;&gt;"",'EMOF for data entry'!L168,"")</f>
        <v/>
      </c>
      <c r="P168" s="209" t="str">
        <f>+IF('EMOF for data entry'!M168&lt;&gt;"",'EMOF for data entry'!M168,"")</f>
        <v/>
      </c>
      <c r="Q168" s="209" t="str">
        <f>+IF('EMOF for data entry'!N168&lt;&gt;"",'EMOF for data entry'!N168,"")</f>
        <v/>
      </c>
      <c r="R168" s="210" t="str">
        <f>+IF('EMOF for data entry'!O168&lt;&gt;"",'EMOF for data entry'!O168,"")</f>
        <v/>
      </c>
    </row>
    <row r="169" spans="5:18" ht="30.75" customHeight="1" x14ac:dyDescent="0.35">
      <c r="E169" s="208" t="str">
        <f>+IF('EMOF for data entry'!E169&lt;&gt;"",'EMOF for data entry'!E169,"")</f>
        <v/>
      </c>
      <c r="F169" s="209" t="str">
        <f>+IF('EMOF for data entry'!F169&lt;&gt;"",'EMOF for data entry'!F169,"")</f>
        <v/>
      </c>
      <c r="G169" s="209" t="str">
        <f>+IF('EMOF for data entry'!G169&lt;&gt;"",'EMOF for data entry'!G169,"")</f>
        <v/>
      </c>
      <c r="H169" s="209" t="str">
        <f>+IF(G169&lt;&gt;"",VLOOKUP(G169,dropdown_lists!X$3:Y$32,2,FALSE),"")</f>
        <v/>
      </c>
      <c r="I169" s="209" t="str">
        <f>+IF('EMOF for data entry'!H169&lt;&gt;"",'EMOF for data entry'!H169,"")</f>
        <v/>
      </c>
      <c r="J169" s="209" t="str">
        <f>+IF(I169&lt;&gt;"",VLOOKUP(I169,methods[],2,FALSE),"")</f>
        <v/>
      </c>
      <c r="K169" s="209" t="str">
        <f>+IF('EMOF for data entry'!I169&lt;&gt;"",'EMOF for data entry'!I169,"")</f>
        <v/>
      </c>
      <c r="L169" s="209" t="str">
        <f>+IF(AND(K169&lt;&gt;"",K169&lt;&gt;"N/A",K169&lt;&gt;"Unknown"),VLOOKUP(K169,dropdown_lists!$AA$5:$AB$14,2,FALSE),"")</f>
        <v/>
      </c>
      <c r="M169" s="209" t="str">
        <f>+IF('EMOF for data entry'!J169&lt;&gt;"",'EMOF for data entry'!J169,"")</f>
        <v/>
      </c>
      <c r="N169" s="197" t="str">
        <f>+IF('EMOF for data entry'!K169&lt;&gt;"",'EMOF for data entry'!K169,"")</f>
        <v/>
      </c>
      <c r="O169" s="209" t="str">
        <f>+IF('EMOF for data entry'!L169&lt;&gt;"",'EMOF for data entry'!L169,"")</f>
        <v/>
      </c>
      <c r="P169" s="209" t="str">
        <f>+IF('EMOF for data entry'!M169&lt;&gt;"",'EMOF for data entry'!M169,"")</f>
        <v/>
      </c>
      <c r="Q169" s="209" t="str">
        <f>+IF('EMOF for data entry'!N169&lt;&gt;"",'EMOF for data entry'!N169,"")</f>
        <v/>
      </c>
      <c r="R169" s="210" t="str">
        <f>+IF('EMOF for data entry'!O169&lt;&gt;"",'EMOF for data entry'!O169,"")</f>
        <v/>
      </c>
    </row>
    <row r="170" spans="5:18" ht="30.75" customHeight="1" x14ac:dyDescent="0.35">
      <c r="E170" s="208" t="str">
        <f>+IF('EMOF for data entry'!E170&lt;&gt;"",'EMOF for data entry'!E170,"")</f>
        <v/>
      </c>
      <c r="F170" s="209" t="str">
        <f>+IF('EMOF for data entry'!F170&lt;&gt;"",'EMOF for data entry'!F170,"")</f>
        <v/>
      </c>
      <c r="G170" s="209" t="str">
        <f>+IF('EMOF for data entry'!G170&lt;&gt;"",'EMOF for data entry'!G170,"")</f>
        <v/>
      </c>
      <c r="H170" s="209" t="str">
        <f>+IF(G170&lt;&gt;"",VLOOKUP(G170,dropdown_lists!X$3:Y$32,2,FALSE),"")</f>
        <v/>
      </c>
      <c r="I170" s="209" t="str">
        <f>+IF('EMOF for data entry'!H170&lt;&gt;"",'EMOF for data entry'!H170,"")</f>
        <v/>
      </c>
      <c r="J170" s="209" t="str">
        <f>+IF(I170&lt;&gt;"",VLOOKUP(I170,methods[],2,FALSE),"")</f>
        <v/>
      </c>
      <c r="K170" s="209" t="str">
        <f>+IF('EMOF for data entry'!I170&lt;&gt;"",'EMOF for data entry'!I170,"")</f>
        <v/>
      </c>
      <c r="L170" s="209" t="str">
        <f>+IF(AND(K170&lt;&gt;"",K170&lt;&gt;"N/A",K170&lt;&gt;"Unknown"),VLOOKUP(K170,dropdown_lists!$AA$5:$AB$14,2,FALSE),"")</f>
        <v/>
      </c>
      <c r="M170" s="209" t="str">
        <f>+IF('EMOF for data entry'!J170&lt;&gt;"",'EMOF for data entry'!J170,"")</f>
        <v/>
      </c>
      <c r="N170" s="197" t="str">
        <f>+IF('EMOF for data entry'!K170&lt;&gt;"",'EMOF for data entry'!K170,"")</f>
        <v/>
      </c>
      <c r="O170" s="209" t="str">
        <f>+IF('EMOF for data entry'!L170&lt;&gt;"",'EMOF for data entry'!L170,"")</f>
        <v/>
      </c>
      <c r="P170" s="209" t="str">
        <f>+IF('EMOF for data entry'!M170&lt;&gt;"",'EMOF for data entry'!M170,"")</f>
        <v/>
      </c>
      <c r="Q170" s="209" t="str">
        <f>+IF('EMOF for data entry'!N170&lt;&gt;"",'EMOF for data entry'!N170,"")</f>
        <v/>
      </c>
      <c r="R170" s="210" t="str">
        <f>+IF('EMOF for data entry'!O170&lt;&gt;"",'EMOF for data entry'!O170,"")</f>
        <v/>
      </c>
    </row>
    <row r="171" spans="5:18" ht="30.75" customHeight="1" x14ac:dyDescent="0.35">
      <c r="E171" s="208" t="str">
        <f>+IF('EMOF for data entry'!E171&lt;&gt;"",'EMOF for data entry'!E171,"")</f>
        <v/>
      </c>
      <c r="F171" s="209" t="str">
        <f>+IF('EMOF for data entry'!F171&lt;&gt;"",'EMOF for data entry'!F171,"")</f>
        <v/>
      </c>
      <c r="G171" s="209" t="str">
        <f>+IF('EMOF for data entry'!G171&lt;&gt;"",'EMOF for data entry'!G171,"")</f>
        <v/>
      </c>
      <c r="H171" s="209" t="str">
        <f>+IF(G171&lt;&gt;"",VLOOKUP(G171,dropdown_lists!X$3:Y$32,2,FALSE),"")</f>
        <v/>
      </c>
      <c r="I171" s="209" t="str">
        <f>+IF('EMOF for data entry'!H171&lt;&gt;"",'EMOF for data entry'!H171,"")</f>
        <v/>
      </c>
      <c r="J171" s="209" t="str">
        <f>+IF(I171&lt;&gt;"",VLOOKUP(I171,methods[],2,FALSE),"")</f>
        <v/>
      </c>
      <c r="K171" s="209" t="str">
        <f>+IF('EMOF for data entry'!I171&lt;&gt;"",'EMOF for data entry'!I171,"")</f>
        <v/>
      </c>
      <c r="L171" s="209" t="str">
        <f>+IF(AND(K171&lt;&gt;"",K171&lt;&gt;"N/A",K171&lt;&gt;"Unknown"),VLOOKUP(K171,dropdown_lists!$AA$5:$AB$14,2,FALSE),"")</f>
        <v/>
      </c>
      <c r="M171" s="209" t="str">
        <f>+IF('EMOF for data entry'!J171&lt;&gt;"",'EMOF for data entry'!J171,"")</f>
        <v/>
      </c>
      <c r="N171" s="197" t="str">
        <f>+IF('EMOF for data entry'!K171&lt;&gt;"",'EMOF for data entry'!K171,"")</f>
        <v/>
      </c>
      <c r="O171" s="209" t="str">
        <f>+IF('EMOF for data entry'!L171&lt;&gt;"",'EMOF for data entry'!L171,"")</f>
        <v/>
      </c>
      <c r="P171" s="209" t="str">
        <f>+IF('EMOF for data entry'!M171&lt;&gt;"",'EMOF for data entry'!M171,"")</f>
        <v/>
      </c>
      <c r="Q171" s="209" t="str">
        <f>+IF('EMOF for data entry'!N171&lt;&gt;"",'EMOF for data entry'!N171,"")</f>
        <v/>
      </c>
      <c r="R171" s="210" t="str">
        <f>+IF('EMOF for data entry'!O171&lt;&gt;"",'EMOF for data entry'!O171,"")</f>
        <v/>
      </c>
    </row>
    <row r="172" spans="5:18" ht="30.75" customHeight="1" x14ac:dyDescent="0.35">
      <c r="E172" s="208" t="str">
        <f>+IF('EMOF for data entry'!E172&lt;&gt;"",'EMOF for data entry'!E172,"")</f>
        <v/>
      </c>
      <c r="F172" s="209" t="str">
        <f>+IF('EMOF for data entry'!F172&lt;&gt;"",'EMOF for data entry'!F172,"")</f>
        <v/>
      </c>
      <c r="G172" s="209" t="str">
        <f>+IF('EMOF for data entry'!G172&lt;&gt;"",'EMOF for data entry'!G172,"")</f>
        <v/>
      </c>
      <c r="H172" s="209" t="str">
        <f>+IF(G172&lt;&gt;"",VLOOKUP(G172,dropdown_lists!X$3:Y$32,2,FALSE),"")</f>
        <v/>
      </c>
      <c r="I172" s="209" t="str">
        <f>+IF('EMOF for data entry'!H172&lt;&gt;"",'EMOF for data entry'!H172,"")</f>
        <v/>
      </c>
      <c r="J172" s="209" t="str">
        <f>+IF(I172&lt;&gt;"",VLOOKUP(I172,methods[],2,FALSE),"")</f>
        <v/>
      </c>
      <c r="K172" s="209" t="str">
        <f>+IF('EMOF for data entry'!I172&lt;&gt;"",'EMOF for data entry'!I172,"")</f>
        <v/>
      </c>
      <c r="L172" s="209" t="str">
        <f>+IF(AND(K172&lt;&gt;"",K172&lt;&gt;"N/A",K172&lt;&gt;"Unknown"),VLOOKUP(K172,dropdown_lists!$AA$5:$AB$14,2,FALSE),"")</f>
        <v/>
      </c>
      <c r="M172" s="209" t="str">
        <f>+IF('EMOF for data entry'!J172&lt;&gt;"",'EMOF for data entry'!J172,"")</f>
        <v/>
      </c>
      <c r="N172" s="197" t="str">
        <f>+IF('EMOF for data entry'!K172&lt;&gt;"",'EMOF for data entry'!K172,"")</f>
        <v/>
      </c>
      <c r="O172" s="209" t="str">
        <f>+IF('EMOF for data entry'!L172&lt;&gt;"",'EMOF for data entry'!L172,"")</f>
        <v/>
      </c>
      <c r="P172" s="209" t="str">
        <f>+IF('EMOF for data entry'!M172&lt;&gt;"",'EMOF for data entry'!M172,"")</f>
        <v/>
      </c>
      <c r="Q172" s="209" t="str">
        <f>+IF('EMOF for data entry'!N172&lt;&gt;"",'EMOF for data entry'!N172,"")</f>
        <v/>
      </c>
      <c r="R172" s="210" t="str">
        <f>+IF('EMOF for data entry'!O172&lt;&gt;"",'EMOF for data entry'!O172,"")</f>
        <v/>
      </c>
    </row>
    <row r="173" spans="5:18" ht="30.75" customHeight="1" x14ac:dyDescent="0.35">
      <c r="E173" s="208" t="str">
        <f>+IF('EMOF for data entry'!E173&lt;&gt;"",'EMOF for data entry'!E173,"")</f>
        <v/>
      </c>
      <c r="F173" s="209" t="str">
        <f>+IF('EMOF for data entry'!F173&lt;&gt;"",'EMOF for data entry'!F173,"")</f>
        <v/>
      </c>
      <c r="G173" s="209" t="str">
        <f>+IF('EMOF for data entry'!G173&lt;&gt;"",'EMOF for data entry'!G173,"")</f>
        <v/>
      </c>
      <c r="H173" s="209" t="str">
        <f>+IF(G173&lt;&gt;"",VLOOKUP(G173,dropdown_lists!X$3:Y$32,2,FALSE),"")</f>
        <v/>
      </c>
      <c r="I173" s="209" t="str">
        <f>+IF('EMOF for data entry'!H173&lt;&gt;"",'EMOF for data entry'!H173,"")</f>
        <v/>
      </c>
      <c r="J173" s="209" t="str">
        <f>+IF(I173&lt;&gt;"",VLOOKUP(I173,methods[],2,FALSE),"")</f>
        <v/>
      </c>
      <c r="K173" s="209" t="str">
        <f>+IF('EMOF for data entry'!I173&lt;&gt;"",'EMOF for data entry'!I173,"")</f>
        <v/>
      </c>
      <c r="L173" s="209" t="str">
        <f>+IF(AND(K173&lt;&gt;"",K173&lt;&gt;"N/A",K173&lt;&gt;"Unknown"),VLOOKUP(K173,dropdown_lists!$AA$5:$AB$14,2,FALSE),"")</f>
        <v/>
      </c>
      <c r="M173" s="209" t="str">
        <f>+IF('EMOF for data entry'!J173&lt;&gt;"",'EMOF for data entry'!J173,"")</f>
        <v/>
      </c>
      <c r="N173" s="197" t="str">
        <f>+IF('EMOF for data entry'!K173&lt;&gt;"",'EMOF for data entry'!K173,"")</f>
        <v/>
      </c>
      <c r="O173" s="209" t="str">
        <f>+IF('EMOF for data entry'!L173&lt;&gt;"",'EMOF for data entry'!L173,"")</f>
        <v/>
      </c>
      <c r="P173" s="209" t="str">
        <f>+IF('EMOF for data entry'!M173&lt;&gt;"",'EMOF for data entry'!M173,"")</f>
        <v/>
      </c>
      <c r="Q173" s="209" t="str">
        <f>+IF('EMOF for data entry'!N173&lt;&gt;"",'EMOF for data entry'!N173,"")</f>
        <v/>
      </c>
      <c r="R173" s="210" t="str">
        <f>+IF('EMOF for data entry'!O173&lt;&gt;"",'EMOF for data entry'!O173,"")</f>
        <v/>
      </c>
    </row>
    <row r="174" spans="5:18" ht="30.75" customHeight="1" x14ac:dyDescent="0.35">
      <c r="E174" s="208" t="str">
        <f>+IF('EMOF for data entry'!E174&lt;&gt;"",'EMOF for data entry'!E174,"")</f>
        <v/>
      </c>
      <c r="F174" s="209" t="str">
        <f>+IF('EMOF for data entry'!F174&lt;&gt;"",'EMOF for data entry'!F174,"")</f>
        <v/>
      </c>
      <c r="G174" s="209" t="str">
        <f>+IF('EMOF for data entry'!G174&lt;&gt;"",'EMOF for data entry'!G174,"")</f>
        <v/>
      </c>
      <c r="H174" s="209" t="str">
        <f>+IF(G174&lt;&gt;"",VLOOKUP(G174,dropdown_lists!X$3:Y$32,2,FALSE),"")</f>
        <v/>
      </c>
      <c r="I174" s="209" t="str">
        <f>+IF('EMOF for data entry'!H174&lt;&gt;"",'EMOF for data entry'!H174,"")</f>
        <v/>
      </c>
      <c r="J174" s="209" t="str">
        <f>+IF(I174&lt;&gt;"",VLOOKUP(I174,methods[],2,FALSE),"")</f>
        <v/>
      </c>
      <c r="K174" s="209" t="str">
        <f>+IF('EMOF for data entry'!I174&lt;&gt;"",'EMOF for data entry'!I174,"")</f>
        <v/>
      </c>
      <c r="L174" s="209" t="str">
        <f>+IF(AND(K174&lt;&gt;"",K174&lt;&gt;"N/A",K174&lt;&gt;"Unknown"),VLOOKUP(K174,dropdown_lists!$AA$5:$AB$14,2,FALSE),"")</f>
        <v/>
      </c>
      <c r="M174" s="209" t="str">
        <f>+IF('EMOF for data entry'!J174&lt;&gt;"",'EMOF for data entry'!J174,"")</f>
        <v/>
      </c>
      <c r="N174" s="197" t="str">
        <f>+IF('EMOF for data entry'!K174&lt;&gt;"",'EMOF for data entry'!K174,"")</f>
        <v/>
      </c>
      <c r="O174" s="209" t="str">
        <f>+IF('EMOF for data entry'!L174&lt;&gt;"",'EMOF for data entry'!L174,"")</f>
        <v/>
      </c>
      <c r="P174" s="209" t="str">
        <f>+IF('EMOF for data entry'!M174&lt;&gt;"",'EMOF for data entry'!M174,"")</f>
        <v/>
      </c>
      <c r="Q174" s="209" t="str">
        <f>+IF('EMOF for data entry'!N174&lt;&gt;"",'EMOF for data entry'!N174,"")</f>
        <v/>
      </c>
      <c r="R174" s="210" t="str">
        <f>+IF('EMOF for data entry'!O174&lt;&gt;"",'EMOF for data entry'!O174,"")</f>
        <v/>
      </c>
    </row>
    <row r="175" spans="5:18" ht="30.75" customHeight="1" x14ac:dyDescent="0.35">
      <c r="E175" s="208" t="str">
        <f>+IF('EMOF for data entry'!E175&lt;&gt;"",'EMOF for data entry'!E175,"")</f>
        <v/>
      </c>
      <c r="F175" s="209" t="str">
        <f>+IF('EMOF for data entry'!F175&lt;&gt;"",'EMOF for data entry'!F175,"")</f>
        <v/>
      </c>
      <c r="G175" s="209" t="str">
        <f>+IF('EMOF for data entry'!G175&lt;&gt;"",'EMOF for data entry'!G175,"")</f>
        <v/>
      </c>
      <c r="H175" s="209" t="str">
        <f>+IF(G175&lt;&gt;"",VLOOKUP(G175,dropdown_lists!X$3:Y$32,2,FALSE),"")</f>
        <v/>
      </c>
      <c r="I175" s="209" t="str">
        <f>+IF('EMOF for data entry'!H175&lt;&gt;"",'EMOF for data entry'!H175,"")</f>
        <v/>
      </c>
      <c r="J175" s="209" t="str">
        <f>+IF(I175&lt;&gt;"",VLOOKUP(I175,methods[],2,FALSE),"")</f>
        <v/>
      </c>
      <c r="K175" s="209" t="str">
        <f>+IF('EMOF for data entry'!I175&lt;&gt;"",'EMOF for data entry'!I175,"")</f>
        <v/>
      </c>
      <c r="L175" s="209" t="str">
        <f>+IF(AND(K175&lt;&gt;"",K175&lt;&gt;"N/A",K175&lt;&gt;"Unknown"),VLOOKUP(K175,dropdown_lists!$AA$5:$AB$14,2,FALSE),"")</f>
        <v/>
      </c>
      <c r="M175" s="209" t="str">
        <f>+IF('EMOF for data entry'!J175&lt;&gt;"",'EMOF for data entry'!J175,"")</f>
        <v/>
      </c>
      <c r="N175" s="197" t="str">
        <f>+IF('EMOF for data entry'!K175&lt;&gt;"",'EMOF for data entry'!K175,"")</f>
        <v/>
      </c>
      <c r="O175" s="209" t="str">
        <f>+IF('EMOF for data entry'!L175&lt;&gt;"",'EMOF for data entry'!L175,"")</f>
        <v/>
      </c>
      <c r="P175" s="209" t="str">
        <f>+IF('EMOF for data entry'!M175&lt;&gt;"",'EMOF for data entry'!M175,"")</f>
        <v/>
      </c>
      <c r="Q175" s="209" t="str">
        <f>+IF('EMOF for data entry'!N175&lt;&gt;"",'EMOF for data entry'!N175,"")</f>
        <v/>
      </c>
      <c r="R175" s="210" t="str">
        <f>+IF('EMOF for data entry'!O175&lt;&gt;"",'EMOF for data entry'!O175,"")</f>
        <v/>
      </c>
    </row>
    <row r="176" spans="5:18" ht="30.75" customHeight="1" x14ac:dyDescent="0.35">
      <c r="E176" s="208" t="str">
        <f>+IF('EMOF for data entry'!E176&lt;&gt;"",'EMOF for data entry'!E176,"")</f>
        <v/>
      </c>
      <c r="F176" s="209" t="str">
        <f>+IF('EMOF for data entry'!F176&lt;&gt;"",'EMOF for data entry'!F176,"")</f>
        <v/>
      </c>
      <c r="G176" s="209" t="str">
        <f>+IF('EMOF for data entry'!G176&lt;&gt;"",'EMOF for data entry'!G176,"")</f>
        <v/>
      </c>
      <c r="H176" s="209" t="str">
        <f>+IF(G176&lt;&gt;"",VLOOKUP(G176,dropdown_lists!X$3:Y$32,2,FALSE),"")</f>
        <v/>
      </c>
      <c r="I176" s="209" t="str">
        <f>+IF('EMOF for data entry'!H176&lt;&gt;"",'EMOF for data entry'!H176,"")</f>
        <v/>
      </c>
      <c r="J176" s="209" t="str">
        <f>+IF(I176&lt;&gt;"",VLOOKUP(I176,methods[],2,FALSE),"")</f>
        <v/>
      </c>
      <c r="K176" s="209" t="str">
        <f>+IF('EMOF for data entry'!I176&lt;&gt;"",'EMOF for data entry'!I176,"")</f>
        <v/>
      </c>
      <c r="L176" s="209" t="str">
        <f>+IF(AND(K176&lt;&gt;"",K176&lt;&gt;"N/A",K176&lt;&gt;"Unknown"),VLOOKUP(K176,dropdown_lists!$AA$5:$AB$14,2,FALSE),"")</f>
        <v/>
      </c>
      <c r="M176" s="209" t="str">
        <f>+IF('EMOF for data entry'!J176&lt;&gt;"",'EMOF for data entry'!J176,"")</f>
        <v/>
      </c>
      <c r="N176" s="197" t="str">
        <f>+IF('EMOF for data entry'!K176&lt;&gt;"",'EMOF for data entry'!K176,"")</f>
        <v/>
      </c>
      <c r="O176" s="209" t="str">
        <f>+IF('EMOF for data entry'!L176&lt;&gt;"",'EMOF for data entry'!L176,"")</f>
        <v/>
      </c>
      <c r="P176" s="209" t="str">
        <f>+IF('EMOF for data entry'!M176&lt;&gt;"",'EMOF for data entry'!M176,"")</f>
        <v/>
      </c>
      <c r="Q176" s="209" t="str">
        <f>+IF('EMOF for data entry'!N176&lt;&gt;"",'EMOF for data entry'!N176,"")</f>
        <v/>
      </c>
      <c r="R176" s="210" t="str">
        <f>+IF('EMOF for data entry'!O176&lt;&gt;"",'EMOF for data entry'!O176,"")</f>
        <v/>
      </c>
    </row>
    <row r="177" spans="5:18" ht="30.75" customHeight="1" x14ac:dyDescent="0.35">
      <c r="E177" s="208" t="str">
        <f>+IF('EMOF for data entry'!E177&lt;&gt;"",'EMOF for data entry'!E177,"")</f>
        <v/>
      </c>
      <c r="F177" s="209" t="str">
        <f>+IF('EMOF for data entry'!F177&lt;&gt;"",'EMOF for data entry'!F177,"")</f>
        <v/>
      </c>
      <c r="G177" s="209" t="str">
        <f>+IF('EMOF for data entry'!G177&lt;&gt;"",'EMOF for data entry'!G177,"")</f>
        <v/>
      </c>
      <c r="H177" s="209" t="str">
        <f>+IF(G177&lt;&gt;"",VLOOKUP(G177,dropdown_lists!X$3:Y$32,2,FALSE),"")</f>
        <v/>
      </c>
      <c r="I177" s="209" t="str">
        <f>+IF('EMOF for data entry'!H177&lt;&gt;"",'EMOF for data entry'!H177,"")</f>
        <v/>
      </c>
      <c r="J177" s="209" t="str">
        <f>+IF(I177&lt;&gt;"",VLOOKUP(I177,methods[],2,FALSE),"")</f>
        <v/>
      </c>
      <c r="K177" s="209" t="str">
        <f>+IF('EMOF for data entry'!I177&lt;&gt;"",'EMOF for data entry'!I177,"")</f>
        <v/>
      </c>
      <c r="L177" s="209" t="str">
        <f>+IF(AND(K177&lt;&gt;"",K177&lt;&gt;"N/A",K177&lt;&gt;"Unknown"),VLOOKUP(K177,dropdown_lists!$AA$5:$AB$14,2,FALSE),"")</f>
        <v/>
      </c>
      <c r="M177" s="209" t="str">
        <f>+IF('EMOF for data entry'!J177&lt;&gt;"",'EMOF for data entry'!J177,"")</f>
        <v/>
      </c>
      <c r="N177" s="197" t="str">
        <f>+IF('EMOF for data entry'!K177&lt;&gt;"",'EMOF for data entry'!K177,"")</f>
        <v/>
      </c>
      <c r="O177" s="209" t="str">
        <f>+IF('EMOF for data entry'!L177&lt;&gt;"",'EMOF for data entry'!L177,"")</f>
        <v/>
      </c>
      <c r="P177" s="209" t="str">
        <f>+IF('EMOF for data entry'!M177&lt;&gt;"",'EMOF for data entry'!M177,"")</f>
        <v/>
      </c>
      <c r="Q177" s="209" t="str">
        <f>+IF('EMOF for data entry'!N177&lt;&gt;"",'EMOF for data entry'!N177,"")</f>
        <v/>
      </c>
      <c r="R177" s="210" t="str">
        <f>+IF('EMOF for data entry'!O177&lt;&gt;"",'EMOF for data entry'!O177,"")</f>
        <v/>
      </c>
    </row>
    <row r="178" spans="5:18" ht="30.75" customHeight="1" x14ac:dyDescent="0.35">
      <c r="E178" s="208" t="str">
        <f>+IF('EMOF for data entry'!E178&lt;&gt;"",'EMOF for data entry'!E178,"")</f>
        <v/>
      </c>
      <c r="F178" s="209" t="str">
        <f>+IF('EMOF for data entry'!F178&lt;&gt;"",'EMOF for data entry'!F178,"")</f>
        <v/>
      </c>
      <c r="G178" s="209" t="str">
        <f>+IF('EMOF for data entry'!G178&lt;&gt;"",'EMOF for data entry'!G178,"")</f>
        <v/>
      </c>
      <c r="H178" s="209" t="str">
        <f>+IF(G178&lt;&gt;"",VLOOKUP(G178,dropdown_lists!X$3:Y$32,2,FALSE),"")</f>
        <v/>
      </c>
      <c r="I178" s="209" t="str">
        <f>+IF('EMOF for data entry'!H178&lt;&gt;"",'EMOF for data entry'!H178,"")</f>
        <v/>
      </c>
      <c r="J178" s="209" t="str">
        <f>+IF(I178&lt;&gt;"",VLOOKUP(I178,methods[],2,FALSE),"")</f>
        <v/>
      </c>
      <c r="K178" s="209" t="str">
        <f>+IF('EMOF for data entry'!I178&lt;&gt;"",'EMOF for data entry'!I178,"")</f>
        <v/>
      </c>
      <c r="L178" s="209" t="str">
        <f>+IF(AND(K178&lt;&gt;"",K178&lt;&gt;"N/A",K178&lt;&gt;"Unknown"),VLOOKUP(K178,dropdown_lists!$AA$5:$AB$14,2,FALSE),"")</f>
        <v/>
      </c>
      <c r="M178" s="209" t="str">
        <f>+IF('EMOF for data entry'!J178&lt;&gt;"",'EMOF for data entry'!J178,"")</f>
        <v/>
      </c>
      <c r="N178" s="197" t="str">
        <f>+IF('EMOF for data entry'!K178&lt;&gt;"",'EMOF for data entry'!K178,"")</f>
        <v/>
      </c>
      <c r="O178" s="209" t="str">
        <f>+IF('EMOF for data entry'!L178&lt;&gt;"",'EMOF for data entry'!L178,"")</f>
        <v/>
      </c>
      <c r="P178" s="209" t="str">
        <f>+IF('EMOF for data entry'!M178&lt;&gt;"",'EMOF for data entry'!M178,"")</f>
        <v/>
      </c>
      <c r="Q178" s="209" t="str">
        <f>+IF('EMOF for data entry'!N178&lt;&gt;"",'EMOF for data entry'!N178,"")</f>
        <v/>
      </c>
      <c r="R178" s="210" t="str">
        <f>+IF('EMOF for data entry'!O178&lt;&gt;"",'EMOF for data entry'!O178,"")</f>
        <v/>
      </c>
    </row>
    <row r="179" spans="5:18" ht="30.75" customHeight="1" x14ac:dyDescent="0.35">
      <c r="E179" s="208" t="str">
        <f>+IF('EMOF for data entry'!E179&lt;&gt;"",'EMOF for data entry'!E179,"")</f>
        <v/>
      </c>
      <c r="F179" s="209" t="str">
        <f>+IF('EMOF for data entry'!F179&lt;&gt;"",'EMOF for data entry'!F179,"")</f>
        <v/>
      </c>
      <c r="G179" s="209" t="str">
        <f>+IF('EMOF for data entry'!G179&lt;&gt;"",'EMOF for data entry'!G179,"")</f>
        <v/>
      </c>
      <c r="H179" s="209" t="str">
        <f>+IF(G179&lt;&gt;"",VLOOKUP(G179,dropdown_lists!X$3:Y$32,2,FALSE),"")</f>
        <v/>
      </c>
      <c r="I179" s="209" t="str">
        <f>+IF('EMOF for data entry'!H179&lt;&gt;"",'EMOF for data entry'!H179,"")</f>
        <v/>
      </c>
      <c r="J179" s="209" t="str">
        <f>+IF(I179&lt;&gt;"",VLOOKUP(I179,methods[],2,FALSE),"")</f>
        <v/>
      </c>
      <c r="K179" s="209" t="str">
        <f>+IF('EMOF for data entry'!I179&lt;&gt;"",'EMOF for data entry'!I179,"")</f>
        <v/>
      </c>
      <c r="L179" s="209" t="str">
        <f>+IF(AND(K179&lt;&gt;"",K179&lt;&gt;"N/A",K179&lt;&gt;"Unknown"),VLOOKUP(K179,dropdown_lists!$AA$5:$AB$14,2,FALSE),"")</f>
        <v/>
      </c>
      <c r="M179" s="209" t="str">
        <f>+IF('EMOF for data entry'!J179&lt;&gt;"",'EMOF for data entry'!J179,"")</f>
        <v/>
      </c>
      <c r="N179" s="197" t="str">
        <f>+IF('EMOF for data entry'!K179&lt;&gt;"",'EMOF for data entry'!K179,"")</f>
        <v/>
      </c>
      <c r="O179" s="209" t="str">
        <f>+IF('EMOF for data entry'!L179&lt;&gt;"",'EMOF for data entry'!L179,"")</f>
        <v/>
      </c>
      <c r="P179" s="209" t="str">
        <f>+IF('EMOF for data entry'!M179&lt;&gt;"",'EMOF for data entry'!M179,"")</f>
        <v/>
      </c>
      <c r="Q179" s="209" t="str">
        <f>+IF('EMOF for data entry'!N179&lt;&gt;"",'EMOF for data entry'!N179,"")</f>
        <v/>
      </c>
      <c r="R179" s="210" t="str">
        <f>+IF('EMOF for data entry'!O179&lt;&gt;"",'EMOF for data entry'!O179,"")</f>
        <v/>
      </c>
    </row>
    <row r="180" spans="5:18" ht="30.75" customHeight="1" x14ac:dyDescent="0.35">
      <c r="E180" s="208" t="str">
        <f>+IF('EMOF for data entry'!E180&lt;&gt;"",'EMOF for data entry'!E180,"")</f>
        <v/>
      </c>
      <c r="F180" s="209" t="str">
        <f>+IF('EMOF for data entry'!F180&lt;&gt;"",'EMOF for data entry'!F180,"")</f>
        <v/>
      </c>
      <c r="G180" s="209" t="str">
        <f>+IF('EMOF for data entry'!G180&lt;&gt;"",'EMOF for data entry'!G180,"")</f>
        <v/>
      </c>
      <c r="H180" s="209" t="str">
        <f>+IF(G180&lt;&gt;"",VLOOKUP(G180,dropdown_lists!X$3:Y$32,2,FALSE),"")</f>
        <v/>
      </c>
      <c r="I180" s="209" t="str">
        <f>+IF('EMOF for data entry'!H180&lt;&gt;"",'EMOF for data entry'!H180,"")</f>
        <v/>
      </c>
      <c r="J180" s="209" t="str">
        <f>+IF(I180&lt;&gt;"",VLOOKUP(I180,methods[],2,FALSE),"")</f>
        <v/>
      </c>
      <c r="K180" s="209" t="str">
        <f>+IF('EMOF for data entry'!I180&lt;&gt;"",'EMOF for data entry'!I180,"")</f>
        <v/>
      </c>
      <c r="L180" s="209" t="str">
        <f>+IF(AND(K180&lt;&gt;"",K180&lt;&gt;"N/A",K180&lt;&gt;"Unknown"),VLOOKUP(K180,dropdown_lists!$AA$5:$AB$14,2,FALSE),"")</f>
        <v/>
      </c>
      <c r="M180" s="209" t="str">
        <f>+IF('EMOF for data entry'!J180&lt;&gt;"",'EMOF for data entry'!J180,"")</f>
        <v/>
      </c>
      <c r="N180" s="197" t="str">
        <f>+IF('EMOF for data entry'!K180&lt;&gt;"",'EMOF for data entry'!K180,"")</f>
        <v/>
      </c>
      <c r="O180" s="209" t="str">
        <f>+IF('EMOF for data entry'!L180&lt;&gt;"",'EMOF for data entry'!L180,"")</f>
        <v/>
      </c>
      <c r="P180" s="209" t="str">
        <f>+IF('EMOF for data entry'!M180&lt;&gt;"",'EMOF for data entry'!M180,"")</f>
        <v/>
      </c>
      <c r="Q180" s="209" t="str">
        <f>+IF('EMOF for data entry'!N180&lt;&gt;"",'EMOF for data entry'!N180,"")</f>
        <v/>
      </c>
      <c r="R180" s="210" t="str">
        <f>+IF('EMOF for data entry'!O180&lt;&gt;"",'EMOF for data entry'!O180,"")</f>
        <v/>
      </c>
    </row>
    <row r="181" spans="5:18" ht="30.75" customHeight="1" x14ac:dyDescent="0.35">
      <c r="E181" s="208" t="str">
        <f>+IF('EMOF for data entry'!E181&lt;&gt;"",'EMOF for data entry'!E181,"")</f>
        <v/>
      </c>
      <c r="F181" s="209" t="str">
        <f>+IF('EMOF for data entry'!F181&lt;&gt;"",'EMOF for data entry'!F181,"")</f>
        <v/>
      </c>
      <c r="G181" s="209" t="str">
        <f>+IF('EMOF for data entry'!G181&lt;&gt;"",'EMOF for data entry'!G181,"")</f>
        <v/>
      </c>
      <c r="H181" s="209" t="str">
        <f>+IF(G181&lt;&gt;"",VLOOKUP(G181,dropdown_lists!X$3:Y$32,2,FALSE),"")</f>
        <v/>
      </c>
      <c r="I181" s="209" t="str">
        <f>+IF('EMOF for data entry'!H181&lt;&gt;"",'EMOF for data entry'!H181,"")</f>
        <v/>
      </c>
      <c r="J181" s="209" t="str">
        <f>+IF(I181&lt;&gt;"",VLOOKUP(I181,methods[],2,FALSE),"")</f>
        <v/>
      </c>
      <c r="K181" s="209" t="str">
        <f>+IF('EMOF for data entry'!I181&lt;&gt;"",'EMOF for data entry'!I181,"")</f>
        <v/>
      </c>
      <c r="L181" s="209" t="str">
        <f>+IF(AND(K181&lt;&gt;"",K181&lt;&gt;"N/A",K181&lt;&gt;"Unknown"),VLOOKUP(K181,dropdown_lists!$AA$5:$AB$14,2,FALSE),"")</f>
        <v/>
      </c>
      <c r="M181" s="209" t="str">
        <f>+IF('EMOF for data entry'!J181&lt;&gt;"",'EMOF for data entry'!J181,"")</f>
        <v/>
      </c>
      <c r="N181" s="197" t="str">
        <f>+IF('EMOF for data entry'!K181&lt;&gt;"",'EMOF for data entry'!K181,"")</f>
        <v/>
      </c>
      <c r="O181" s="209" t="str">
        <f>+IF('EMOF for data entry'!L181&lt;&gt;"",'EMOF for data entry'!L181,"")</f>
        <v/>
      </c>
      <c r="P181" s="209" t="str">
        <f>+IF('EMOF for data entry'!M181&lt;&gt;"",'EMOF for data entry'!M181,"")</f>
        <v/>
      </c>
      <c r="Q181" s="209" t="str">
        <f>+IF('EMOF for data entry'!N181&lt;&gt;"",'EMOF for data entry'!N181,"")</f>
        <v/>
      </c>
      <c r="R181" s="210" t="str">
        <f>+IF('EMOF for data entry'!O181&lt;&gt;"",'EMOF for data entry'!O181,"")</f>
        <v/>
      </c>
    </row>
    <row r="182" spans="5:18" ht="30.75" customHeight="1" x14ac:dyDescent="0.35">
      <c r="E182" s="208" t="str">
        <f>+IF('EMOF for data entry'!E182&lt;&gt;"",'EMOF for data entry'!E182,"")</f>
        <v/>
      </c>
      <c r="F182" s="209" t="str">
        <f>+IF('EMOF for data entry'!F182&lt;&gt;"",'EMOF for data entry'!F182,"")</f>
        <v/>
      </c>
      <c r="G182" s="209" t="str">
        <f>+IF('EMOF for data entry'!G182&lt;&gt;"",'EMOF for data entry'!G182,"")</f>
        <v/>
      </c>
      <c r="H182" s="209" t="str">
        <f>+IF(G182&lt;&gt;"",VLOOKUP(G182,dropdown_lists!X$3:Y$32,2,FALSE),"")</f>
        <v/>
      </c>
      <c r="I182" s="209" t="str">
        <f>+IF('EMOF for data entry'!H182&lt;&gt;"",'EMOF for data entry'!H182,"")</f>
        <v/>
      </c>
      <c r="J182" s="209" t="str">
        <f>+IF(I182&lt;&gt;"",VLOOKUP(I182,methods[],2,FALSE),"")</f>
        <v/>
      </c>
      <c r="K182" s="209" t="str">
        <f>+IF('EMOF for data entry'!I182&lt;&gt;"",'EMOF for data entry'!I182,"")</f>
        <v/>
      </c>
      <c r="L182" s="209" t="str">
        <f>+IF(AND(K182&lt;&gt;"",K182&lt;&gt;"N/A",K182&lt;&gt;"Unknown"),VLOOKUP(K182,dropdown_lists!$AA$5:$AB$14,2,FALSE),"")</f>
        <v/>
      </c>
      <c r="M182" s="209" t="str">
        <f>+IF('EMOF for data entry'!J182&lt;&gt;"",'EMOF for data entry'!J182,"")</f>
        <v/>
      </c>
      <c r="N182" s="197" t="str">
        <f>+IF('EMOF for data entry'!K182&lt;&gt;"",'EMOF for data entry'!K182,"")</f>
        <v/>
      </c>
      <c r="O182" s="209" t="str">
        <f>+IF('EMOF for data entry'!L182&lt;&gt;"",'EMOF for data entry'!L182,"")</f>
        <v/>
      </c>
      <c r="P182" s="209" t="str">
        <f>+IF('EMOF for data entry'!M182&lt;&gt;"",'EMOF for data entry'!M182,"")</f>
        <v/>
      </c>
      <c r="Q182" s="209" t="str">
        <f>+IF('EMOF for data entry'!N182&lt;&gt;"",'EMOF for data entry'!N182,"")</f>
        <v/>
      </c>
      <c r="R182" s="210" t="str">
        <f>+IF('EMOF for data entry'!O182&lt;&gt;"",'EMOF for data entry'!O182,"")</f>
        <v/>
      </c>
    </row>
    <row r="183" spans="5:18" ht="30.75" customHeight="1" x14ac:dyDescent="0.35">
      <c r="E183" s="208" t="str">
        <f>+IF('EMOF for data entry'!E183&lt;&gt;"",'EMOF for data entry'!E183,"")</f>
        <v/>
      </c>
      <c r="F183" s="209" t="str">
        <f>+IF('EMOF for data entry'!F183&lt;&gt;"",'EMOF for data entry'!F183,"")</f>
        <v/>
      </c>
      <c r="G183" s="209" t="str">
        <f>+IF('EMOF for data entry'!G183&lt;&gt;"",'EMOF for data entry'!G183,"")</f>
        <v/>
      </c>
      <c r="H183" s="209" t="str">
        <f>+IF(G183&lt;&gt;"",VLOOKUP(G183,dropdown_lists!X$3:Y$32,2,FALSE),"")</f>
        <v/>
      </c>
      <c r="I183" s="209" t="str">
        <f>+IF('EMOF for data entry'!H183&lt;&gt;"",'EMOF for data entry'!H183,"")</f>
        <v/>
      </c>
      <c r="J183" s="209" t="str">
        <f>+IF(I183&lt;&gt;"",VLOOKUP(I183,methods[],2,FALSE),"")</f>
        <v/>
      </c>
      <c r="K183" s="209" t="str">
        <f>+IF('EMOF for data entry'!I183&lt;&gt;"",'EMOF for data entry'!I183,"")</f>
        <v/>
      </c>
      <c r="L183" s="209" t="str">
        <f>+IF(AND(K183&lt;&gt;"",K183&lt;&gt;"N/A",K183&lt;&gt;"Unknown"),VLOOKUP(K183,dropdown_lists!$AA$5:$AB$14,2,FALSE),"")</f>
        <v/>
      </c>
      <c r="M183" s="209" t="str">
        <f>+IF('EMOF for data entry'!J183&lt;&gt;"",'EMOF for data entry'!J183,"")</f>
        <v/>
      </c>
      <c r="N183" s="197" t="str">
        <f>+IF('EMOF for data entry'!K183&lt;&gt;"",'EMOF for data entry'!K183,"")</f>
        <v/>
      </c>
      <c r="O183" s="209" t="str">
        <f>+IF('EMOF for data entry'!L183&lt;&gt;"",'EMOF for data entry'!L183,"")</f>
        <v/>
      </c>
      <c r="P183" s="209" t="str">
        <f>+IF('EMOF for data entry'!M183&lt;&gt;"",'EMOF for data entry'!M183,"")</f>
        <v/>
      </c>
      <c r="Q183" s="209" t="str">
        <f>+IF('EMOF for data entry'!N183&lt;&gt;"",'EMOF for data entry'!N183,"")</f>
        <v/>
      </c>
      <c r="R183" s="210" t="str">
        <f>+IF('EMOF for data entry'!O183&lt;&gt;"",'EMOF for data entry'!O183,"")</f>
        <v/>
      </c>
    </row>
    <row r="184" spans="5:18" ht="30.75" customHeight="1" x14ac:dyDescent="0.35">
      <c r="E184" s="208" t="str">
        <f>+IF('EMOF for data entry'!E184&lt;&gt;"",'EMOF for data entry'!E184,"")</f>
        <v/>
      </c>
      <c r="F184" s="209" t="str">
        <f>+IF('EMOF for data entry'!F184&lt;&gt;"",'EMOF for data entry'!F184,"")</f>
        <v/>
      </c>
      <c r="G184" s="209" t="str">
        <f>+IF('EMOF for data entry'!G184&lt;&gt;"",'EMOF for data entry'!G184,"")</f>
        <v/>
      </c>
      <c r="H184" s="209" t="str">
        <f>+IF(G184&lt;&gt;"",VLOOKUP(G184,dropdown_lists!X$3:Y$32,2,FALSE),"")</f>
        <v/>
      </c>
      <c r="I184" s="209" t="str">
        <f>+IF('EMOF for data entry'!H184&lt;&gt;"",'EMOF for data entry'!H184,"")</f>
        <v/>
      </c>
      <c r="J184" s="209" t="str">
        <f>+IF(I184&lt;&gt;"",VLOOKUP(I184,methods[],2,FALSE),"")</f>
        <v/>
      </c>
      <c r="K184" s="209" t="str">
        <f>+IF('EMOF for data entry'!I184&lt;&gt;"",'EMOF for data entry'!I184,"")</f>
        <v/>
      </c>
      <c r="L184" s="209" t="str">
        <f>+IF(AND(K184&lt;&gt;"",K184&lt;&gt;"N/A",K184&lt;&gt;"Unknown"),VLOOKUP(K184,dropdown_lists!$AA$5:$AB$14,2,FALSE),"")</f>
        <v/>
      </c>
      <c r="M184" s="209" t="str">
        <f>+IF('EMOF for data entry'!J184&lt;&gt;"",'EMOF for data entry'!J184,"")</f>
        <v/>
      </c>
      <c r="N184" s="197" t="str">
        <f>+IF('EMOF for data entry'!K184&lt;&gt;"",'EMOF for data entry'!K184,"")</f>
        <v/>
      </c>
      <c r="O184" s="209" t="str">
        <f>+IF('EMOF for data entry'!L184&lt;&gt;"",'EMOF for data entry'!L184,"")</f>
        <v/>
      </c>
      <c r="P184" s="209" t="str">
        <f>+IF('EMOF for data entry'!M184&lt;&gt;"",'EMOF for data entry'!M184,"")</f>
        <v/>
      </c>
      <c r="Q184" s="209" t="str">
        <f>+IF('EMOF for data entry'!N184&lt;&gt;"",'EMOF for data entry'!N184,"")</f>
        <v/>
      </c>
      <c r="R184" s="210" t="str">
        <f>+IF('EMOF for data entry'!O184&lt;&gt;"",'EMOF for data entry'!O184,"")</f>
        <v/>
      </c>
    </row>
    <row r="185" spans="5:18" ht="30.75" customHeight="1" x14ac:dyDescent="0.35">
      <c r="E185" s="208" t="str">
        <f>+IF('EMOF for data entry'!E185&lt;&gt;"",'EMOF for data entry'!E185,"")</f>
        <v/>
      </c>
      <c r="F185" s="209" t="str">
        <f>+IF('EMOF for data entry'!F185&lt;&gt;"",'EMOF for data entry'!F185,"")</f>
        <v/>
      </c>
      <c r="G185" s="209" t="str">
        <f>+IF('EMOF for data entry'!G185&lt;&gt;"",'EMOF for data entry'!G185,"")</f>
        <v/>
      </c>
      <c r="H185" s="209" t="str">
        <f>+IF(G185&lt;&gt;"",VLOOKUP(G185,dropdown_lists!X$3:Y$32,2,FALSE),"")</f>
        <v/>
      </c>
      <c r="I185" s="209" t="str">
        <f>+IF('EMOF for data entry'!H185&lt;&gt;"",'EMOF for data entry'!H185,"")</f>
        <v/>
      </c>
      <c r="J185" s="209" t="str">
        <f>+IF(I185&lt;&gt;"",VLOOKUP(I185,methods[],2,FALSE),"")</f>
        <v/>
      </c>
      <c r="K185" s="209" t="str">
        <f>+IF('EMOF for data entry'!I185&lt;&gt;"",'EMOF for data entry'!I185,"")</f>
        <v/>
      </c>
      <c r="L185" s="209" t="str">
        <f>+IF(AND(K185&lt;&gt;"",K185&lt;&gt;"N/A",K185&lt;&gt;"Unknown"),VLOOKUP(K185,dropdown_lists!$AA$5:$AB$14,2,FALSE),"")</f>
        <v/>
      </c>
      <c r="M185" s="209" t="str">
        <f>+IF('EMOF for data entry'!J185&lt;&gt;"",'EMOF for data entry'!J185,"")</f>
        <v/>
      </c>
      <c r="N185" s="197" t="str">
        <f>+IF('EMOF for data entry'!K185&lt;&gt;"",'EMOF for data entry'!K185,"")</f>
        <v/>
      </c>
      <c r="O185" s="209" t="str">
        <f>+IF('EMOF for data entry'!L185&lt;&gt;"",'EMOF for data entry'!L185,"")</f>
        <v/>
      </c>
      <c r="P185" s="209" t="str">
        <f>+IF('EMOF for data entry'!M185&lt;&gt;"",'EMOF for data entry'!M185,"")</f>
        <v/>
      </c>
      <c r="Q185" s="209" t="str">
        <f>+IF('EMOF for data entry'!N185&lt;&gt;"",'EMOF for data entry'!N185,"")</f>
        <v/>
      </c>
      <c r="R185" s="210" t="str">
        <f>+IF('EMOF for data entry'!O185&lt;&gt;"",'EMOF for data entry'!O185,"")</f>
        <v/>
      </c>
    </row>
    <row r="186" spans="5:18" ht="30.75" customHeight="1" x14ac:dyDescent="0.35">
      <c r="E186" s="208" t="str">
        <f>+IF('EMOF for data entry'!E186&lt;&gt;"",'EMOF for data entry'!E186,"")</f>
        <v/>
      </c>
      <c r="F186" s="209" t="str">
        <f>+IF('EMOF for data entry'!F186&lt;&gt;"",'EMOF for data entry'!F186,"")</f>
        <v/>
      </c>
      <c r="G186" s="209" t="str">
        <f>+IF('EMOF for data entry'!G186&lt;&gt;"",'EMOF for data entry'!G186,"")</f>
        <v/>
      </c>
      <c r="H186" s="209" t="str">
        <f>+IF(G186&lt;&gt;"",VLOOKUP(G186,dropdown_lists!X$3:Y$32,2,FALSE),"")</f>
        <v/>
      </c>
      <c r="I186" s="209" t="str">
        <f>+IF('EMOF for data entry'!H186&lt;&gt;"",'EMOF for data entry'!H186,"")</f>
        <v/>
      </c>
      <c r="J186" s="209" t="str">
        <f>+IF(I186&lt;&gt;"",VLOOKUP(I186,methods[],2,FALSE),"")</f>
        <v/>
      </c>
      <c r="K186" s="209" t="str">
        <f>+IF('EMOF for data entry'!I186&lt;&gt;"",'EMOF for data entry'!I186,"")</f>
        <v/>
      </c>
      <c r="L186" s="209" t="str">
        <f>+IF(AND(K186&lt;&gt;"",K186&lt;&gt;"N/A",K186&lt;&gt;"Unknown"),VLOOKUP(K186,dropdown_lists!$AA$5:$AB$14,2,FALSE),"")</f>
        <v/>
      </c>
      <c r="M186" s="209" t="str">
        <f>+IF('EMOF for data entry'!J186&lt;&gt;"",'EMOF for data entry'!J186,"")</f>
        <v/>
      </c>
      <c r="N186" s="197" t="str">
        <f>+IF('EMOF for data entry'!K186&lt;&gt;"",'EMOF for data entry'!K186,"")</f>
        <v/>
      </c>
      <c r="O186" s="209" t="str">
        <f>+IF('EMOF for data entry'!L186&lt;&gt;"",'EMOF for data entry'!L186,"")</f>
        <v/>
      </c>
      <c r="P186" s="209" t="str">
        <f>+IF('EMOF for data entry'!M186&lt;&gt;"",'EMOF for data entry'!M186,"")</f>
        <v/>
      </c>
      <c r="Q186" s="209" t="str">
        <f>+IF('EMOF for data entry'!N186&lt;&gt;"",'EMOF for data entry'!N186,"")</f>
        <v/>
      </c>
      <c r="R186" s="210" t="str">
        <f>+IF('EMOF for data entry'!O186&lt;&gt;"",'EMOF for data entry'!O186,"")</f>
        <v/>
      </c>
    </row>
    <row r="187" spans="5:18" ht="30.75" customHeight="1" x14ac:dyDescent="0.35">
      <c r="E187" s="208" t="str">
        <f>+IF('EMOF for data entry'!E187&lt;&gt;"",'EMOF for data entry'!E187,"")</f>
        <v/>
      </c>
      <c r="F187" s="209" t="str">
        <f>+IF('EMOF for data entry'!F187&lt;&gt;"",'EMOF for data entry'!F187,"")</f>
        <v/>
      </c>
      <c r="G187" s="209" t="str">
        <f>+IF('EMOF for data entry'!G187&lt;&gt;"",'EMOF for data entry'!G187,"")</f>
        <v/>
      </c>
      <c r="H187" s="209" t="str">
        <f>+IF(G187&lt;&gt;"",VLOOKUP(G187,dropdown_lists!X$3:Y$32,2,FALSE),"")</f>
        <v/>
      </c>
      <c r="I187" s="209" t="str">
        <f>+IF('EMOF for data entry'!H187&lt;&gt;"",'EMOF for data entry'!H187,"")</f>
        <v/>
      </c>
      <c r="J187" s="209" t="str">
        <f>+IF(I187&lt;&gt;"",VLOOKUP(I187,methods[],2,FALSE),"")</f>
        <v/>
      </c>
      <c r="K187" s="209" t="str">
        <f>+IF('EMOF for data entry'!I187&lt;&gt;"",'EMOF for data entry'!I187,"")</f>
        <v/>
      </c>
      <c r="L187" s="209" t="str">
        <f>+IF(AND(K187&lt;&gt;"",K187&lt;&gt;"N/A",K187&lt;&gt;"Unknown"),VLOOKUP(K187,dropdown_lists!$AA$5:$AB$14,2,FALSE),"")</f>
        <v/>
      </c>
      <c r="M187" s="209" t="str">
        <f>+IF('EMOF for data entry'!J187&lt;&gt;"",'EMOF for data entry'!J187,"")</f>
        <v/>
      </c>
      <c r="N187" s="197" t="str">
        <f>+IF('EMOF for data entry'!K187&lt;&gt;"",'EMOF for data entry'!K187,"")</f>
        <v/>
      </c>
      <c r="O187" s="209" t="str">
        <f>+IF('EMOF for data entry'!L187&lt;&gt;"",'EMOF for data entry'!L187,"")</f>
        <v/>
      </c>
      <c r="P187" s="209" t="str">
        <f>+IF('EMOF for data entry'!M187&lt;&gt;"",'EMOF for data entry'!M187,"")</f>
        <v/>
      </c>
      <c r="Q187" s="209" t="str">
        <f>+IF('EMOF for data entry'!N187&lt;&gt;"",'EMOF for data entry'!N187,"")</f>
        <v/>
      </c>
      <c r="R187" s="210" t="str">
        <f>+IF('EMOF for data entry'!O187&lt;&gt;"",'EMOF for data entry'!O187,"")</f>
        <v/>
      </c>
    </row>
    <row r="188" spans="5:18" ht="30.75" customHeight="1" x14ac:dyDescent="0.35">
      <c r="E188" s="208" t="str">
        <f>+IF('EMOF for data entry'!E188&lt;&gt;"",'EMOF for data entry'!E188,"")</f>
        <v/>
      </c>
      <c r="F188" s="209" t="str">
        <f>+IF('EMOF for data entry'!F188&lt;&gt;"",'EMOF for data entry'!F188,"")</f>
        <v/>
      </c>
      <c r="G188" s="209" t="str">
        <f>+IF('EMOF for data entry'!G188&lt;&gt;"",'EMOF for data entry'!G188,"")</f>
        <v/>
      </c>
      <c r="H188" s="209" t="str">
        <f>+IF(G188&lt;&gt;"",VLOOKUP(G188,dropdown_lists!X$3:Y$32,2,FALSE),"")</f>
        <v/>
      </c>
      <c r="I188" s="209" t="str">
        <f>+IF('EMOF for data entry'!H188&lt;&gt;"",'EMOF for data entry'!H188,"")</f>
        <v/>
      </c>
      <c r="J188" s="209" t="str">
        <f>+IF(I188&lt;&gt;"",VLOOKUP(I188,methods[],2,FALSE),"")</f>
        <v/>
      </c>
      <c r="K188" s="209" t="str">
        <f>+IF('EMOF for data entry'!I188&lt;&gt;"",'EMOF for data entry'!I188,"")</f>
        <v/>
      </c>
      <c r="L188" s="209" t="str">
        <f>+IF(AND(K188&lt;&gt;"",K188&lt;&gt;"N/A",K188&lt;&gt;"Unknown"),VLOOKUP(K188,dropdown_lists!$AA$5:$AB$14,2,FALSE),"")</f>
        <v/>
      </c>
      <c r="M188" s="209" t="str">
        <f>+IF('EMOF for data entry'!J188&lt;&gt;"",'EMOF for data entry'!J188,"")</f>
        <v/>
      </c>
      <c r="N188" s="197" t="str">
        <f>+IF('EMOF for data entry'!K188&lt;&gt;"",'EMOF for data entry'!K188,"")</f>
        <v/>
      </c>
      <c r="O188" s="209" t="str">
        <f>+IF('EMOF for data entry'!L188&lt;&gt;"",'EMOF for data entry'!L188,"")</f>
        <v/>
      </c>
      <c r="P188" s="209" t="str">
        <f>+IF('EMOF for data entry'!M188&lt;&gt;"",'EMOF for data entry'!M188,"")</f>
        <v/>
      </c>
      <c r="Q188" s="209" t="str">
        <f>+IF('EMOF for data entry'!N188&lt;&gt;"",'EMOF for data entry'!N188,"")</f>
        <v/>
      </c>
      <c r="R188" s="210" t="str">
        <f>+IF('EMOF for data entry'!O188&lt;&gt;"",'EMOF for data entry'!O188,"")</f>
        <v/>
      </c>
    </row>
    <row r="189" spans="5:18" ht="30.75" customHeight="1" x14ac:dyDescent="0.35">
      <c r="E189" s="208" t="str">
        <f>+IF('EMOF for data entry'!E189&lt;&gt;"",'EMOF for data entry'!E189,"")</f>
        <v/>
      </c>
      <c r="F189" s="209" t="str">
        <f>+IF('EMOF for data entry'!F189&lt;&gt;"",'EMOF for data entry'!F189,"")</f>
        <v/>
      </c>
      <c r="G189" s="209" t="str">
        <f>+IF('EMOF for data entry'!G189&lt;&gt;"",'EMOF for data entry'!G189,"")</f>
        <v/>
      </c>
      <c r="H189" s="209" t="str">
        <f>+IF(G189&lt;&gt;"",VLOOKUP(G189,dropdown_lists!X$3:Y$32,2,FALSE),"")</f>
        <v/>
      </c>
      <c r="I189" s="209" t="str">
        <f>+IF('EMOF for data entry'!H189&lt;&gt;"",'EMOF for data entry'!H189,"")</f>
        <v/>
      </c>
      <c r="J189" s="209" t="str">
        <f>+IF(I189&lt;&gt;"",VLOOKUP(I189,methods[],2,FALSE),"")</f>
        <v/>
      </c>
      <c r="K189" s="209" t="str">
        <f>+IF('EMOF for data entry'!I189&lt;&gt;"",'EMOF for data entry'!I189,"")</f>
        <v/>
      </c>
      <c r="L189" s="209" t="str">
        <f>+IF(AND(K189&lt;&gt;"",K189&lt;&gt;"N/A",K189&lt;&gt;"Unknown"),VLOOKUP(K189,dropdown_lists!$AA$5:$AB$14,2,FALSE),"")</f>
        <v/>
      </c>
      <c r="M189" s="209" t="str">
        <f>+IF('EMOF for data entry'!J189&lt;&gt;"",'EMOF for data entry'!J189,"")</f>
        <v/>
      </c>
      <c r="N189" s="197" t="str">
        <f>+IF('EMOF for data entry'!K189&lt;&gt;"",'EMOF for data entry'!K189,"")</f>
        <v/>
      </c>
      <c r="O189" s="209" t="str">
        <f>+IF('EMOF for data entry'!L189&lt;&gt;"",'EMOF for data entry'!L189,"")</f>
        <v/>
      </c>
      <c r="P189" s="209" t="str">
        <f>+IF('EMOF for data entry'!M189&lt;&gt;"",'EMOF for data entry'!M189,"")</f>
        <v/>
      </c>
      <c r="Q189" s="209" t="str">
        <f>+IF('EMOF for data entry'!N189&lt;&gt;"",'EMOF for data entry'!N189,"")</f>
        <v/>
      </c>
      <c r="R189" s="210" t="str">
        <f>+IF('EMOF for data entry'!O189&lt;&gt;"",'EMOF for data entry'!O189,"")</f>
        <v/>
      </c>
    </row>
    <row r="190" spans="5:18" ht="30.75" customHeight="1" x14ac:dyDescent="0.35">
      <c r="E190" s="208" t="str">
        <f>+IF('EMOF for data entry'!E190&lt;&gt;"",'EMOF for data entry'!E190,"")</f>
        <v/>
      </c>
      <c r="F190" s="209" t="str">
        <f>+IF('EMOF for data entry'!F190&lt;&gt;"",'EMOF for data entry'!F190,"")</f>
        <v/>
      </c>
      <c r="G190" s="209" t="str">
        <f>+IF('EMOF for data entry'!G190&lt;&gt;"",'EMOF for data entry'!G190,"")</f>
        <v/>
      </c>
      <c r="H190" s="209" t="str">
        <f>+IF(G190&lt;&gt;"",VLOOKUP(G190,dropdown_lists!X$3:Y$32,2,FALSE),"")</f>
        <v/>
      </c>
      <c r="I190" s="209" t="str">
        <f>+IF('EMOF for data entry'!H190&lt;&gt;"",'EMOF for data entry'!H190,"")</f>
        <v/>
      </c>
      <c r="J190" s="209" t="str">
        <f>+IF(I190&lt;&gt;"",VLOOKUP(I190,methods[],2,FALSE),"")</f>
        <v/>
      </c>
      <c r="K190" s="209" t="str">
        <f>+IF('EMOF for data entry'!I190&lt;&gt;"",'EMOF for data entry'!I190,"")</f>
        <v/>
      </c>
      <c r="L190" s="209" t="str">
        <f>+IF(AND(K190&lt;&gt;"",K190&lt;&gt;"N/A",K190&lt;&gt;"Unknown"),VLOOKUP(K190,dropdown_lists!$AA$5:$AB$14,2,FALSE),"")</f>
        <v/>
      </c>
      <c r="M190" s="209" t="str">
        <f>+IF('EMOF for data entry'!J190&lt;&gt;"",'EMOF for data entry'!J190,"")</f>
        <v/>
      </c>
      <c r="N190" s="197" t="str">
        <f>+IF('EMOF for data entry'!K190&lt;&gt;"",'EMOF for data entry'!K190,"")</f>
        <v/>
      </c>
      <c r="O190" s="209" t="str">
        <f>+IF('EMOF for data entry'!L190&lt;&gt;"",'EMOF for data entry'!L190,"")</f>
        <v/>
      </c>
      <c r="P190" s="209" t="str">
        <f>+IF('EMOF for data entry'!M190&lt;&gt;"",'EMOF for data entry'!M190,"")</f>
        <v/>
      </c>
      <c r="Q190" s="209" t="str">
        <f>+IF('EMOF for data entry'!N190&lt;&gt;"",'EMOF for data entry'!N190,"")</f>
        <v/>
      </c>
      <c r="R190" s="210" t="str">
        <f>+IF('EMOF for data entry'!O190&lt;&gt;"",'EMOF for data entry'!O190,"")</f>
        <v/>
      </c>
    </row>
    <row r="191" spans="5:18" ht="30.75" customHeight="1" x14ac:dyDescent="0.35">
      <c r="E191" s="208" t="str">
        <f>+IF('EMOF for data entry'!E191&lt;&gt;"",'EMOF for data entry'!E191,"")</f>
        <v/>
      </c>
      <c r="F191" s="209" t="str">
        <f>+IF('EMOF for data entry'!F191&lt;&gt;"",'EMOF for data entry'!F191,"")</f>
        <v/>
      </c>
      <c r="G191" s="209" t="str">
        <f>+IF('EMOF for data entry'!G191&lt;&gt;"",'EMOF for data entry'!G191,"")</f>
        <v/>
      </c>
      <c r="H191" s="209" t="str">
        <f>+IF(G191&lt;&gt;"",VLOOKUP(G191,dropdown_lists!X$3:Y$32,2,FALSE),"")</f>
        <v/>
      </c>
      <c r="I191" s="209" t="str">
        <f>+IF('EMOF for data entry'!H191&lt;&gt;"",'EMOF for data entry'!H191,"")</f>
        <v/>
      </c>
      <c r="J191" s="209" t="str">
        <f>+IF(I191&lt;&gt;"",VLOOKUP(I191,methods[],2,FALSE),"")</f>
        <v/>
      </c>
      <c r="K191" s="209" t="str">
        <f>+IF('EMOF for data entry'!I191&lt;&gt;"",'EMOF for data entry'!I191,"")</f>
        <v/>
      </c>
      <c r="L191" s="209" t="str">
        <f>+IF(AND(K191&lt;&gt;"",K191&lt;&gt;"N/A",K191&lt;&gt;"Unknown"),VLOOKUP(K191,dropdown_lists!$AA$5:$AB$14,2,FALSE),"")</f>
        <v/>
      </c>
      <c r="M191" s="209" t="str">
        <f>+IF('EMOF for data entry'!J191&lt;&gt;"",'EMOF for data entry'!J191,"")</f>
        <v/>
      </c>
      <c r="N191" s="197" t="str">
        <f>+IF('EMOF for data entry'!K191&lt;&gt;"",'EMOF for data entry'!K191,"")</f>
        <v/>
      </c>
      <c r="O191" s="209" t="str">
        <f>+IF('EMOF for data entry'!L191&lt;&gt;"",'EMOF for data entry'!L191,"")</f>
        <v/>
      </c>
      <c r="P191" s="209" t="str">
        <f>+IF('EMOF for data entry'!M191&lt;&gt;"",'EMOF for data entry'!M191,"")</f>
        <v/>
      </c>
      <c r="Q191" s="209" t="str">
        <f>+IF('EMOF for data entry'!N191&lt;&gt;"",'EMOF for data entry'!N191,"")</f>
        <v/>
      </c>
      <c r="R191" s="210" t="str">
        <f>+IF('EMOF for data entry'!O191&lt;&gt;"",'EMOF for data entry'!O191,"")</f>
        <v/>
      </c>
    </row>
    <row r="192" spans="5:18" ht="30.75" customHeight="1" x14ac:dyDescent="0.35">
      <c r="E192" s="208" t="str">
        <f>+IF('EMOF for data entry'!E192&lt;&gt;"",'EMOF for data entry'!E192,"")</f>
        <v/>
      </c>
      <c r="F192" s="209" t="str">
        <f>+IF('EMOF for data entry'!F192&lt;&gt;"",'EMOF for data entry'!F192,"")</f>
        <v/>
      </c>
      <c r="G192" s="209" t="str">
        <f>+IF('EMOF for data entry'!G192&lt;&gt;"",'EMOF for data entry'!G192,"")</f>
        <v/>
      </c>
      <c r="H192" s="209" t="str">
        <f>+IF(G192&lt;&gt;"",VLOOKUP(G192,dropdown_lists!X$3:Y$32,2,FALSE),"")</f>
        <v/>
      </c>
      <c r="I192" s="209" t="str">
        <f>+IF('EMOF for data entry'!H192&lt;&gt;"",'EMOF for data entry'!H192,"")</f>
        <v/>
      </c>
      <c r="J192" s="209" t="str">
        <f>+IF(I192&lt;&gt;"",VLOOKUP(I192,methods[],2,FALSE),"")</f>
        <v/>
      </c>
      <c r="K192" s="209" t="str">
        <f>+IF('EMOF for data entry'!I192&lt;&gt;"",'EMOF for data entry'!I192,"")</f>
        <v/>
      </c>
      <c r="L192" s="209" t="str">
        <f>+IF(AND(K192&lt;&gt;"",K192&lt;&gt;"N/A",K192&lt;&gt;"Unknown"),VLOOKUP(K192,dropdown_lists!$AA$5:$AB$14,2,FALSE),"")</f>
        <v/>
      </c>
      <c r="M192" s="209" t="str">
        <f>+IF('EMOF for data entry'!J192&lt;&gt;"",'EMOF for data entry'!J192,"")</f>
        <v/>
      </c>
      <c r="N192" s="197" t="str">
        <f>+IF('EMOF for data entry'!K192&lt;&gt;"",'EMOF for data entry'!K192,"")</f>
        <v/>
      </c>
      <c r="O192" s="209" t="str">
        <f>+IF('EMOF for data entry'!L192&lt;&gt;"",'EMOF for data entry'!L192,"")</f>
        <v/>
      </c>
      <c r="P192" s="209" t="str">
        <f>+IF('EMOF for data entry'!M192&lt;&gt;"",'EMOF for data entry'!M192,"")</f>
        <v/>
      </c>
      <c r="Q192" s="209" t="str">
        <f>+IF('EMOF for data entry'!N192&lt;&gt;"",'EMOF for data entry'!N192,"")</f>
        <v/>
      </c>
      <c r="R192" s="210" t="str">
        <f>+IF('EMOF for data entry'!O192&lt;&gt;"",'EMOF for data entry'!O192,"")</f>
        <v/>
      </c>
    </row>
    <row r="193" spans="5:18" ht="30.75" customHeight="1" x14ac:dyDescent="0.35">
      <c r="E193" s="208" t="str">
        <f>+IF('EMOF for data entry'!E193&lt;&gt;"",'EMOF for data entry'!E193,"")</f>
        <v/>
      </c>
      <c r="F193" s="209" t="str">
        <f>+IF('EMOF for data entry'!F193&lt;&gt;"",'EMOF for data entry'!F193,"")</f>
        <v/>
      </c>
      <c r="G193" s="209" t="str">
        <f>+IF('EMOF for data entry'!G193&lt;&gt;"",'EMOF for data entry'!G193,"")</f>
        <v/>
      </c>
      <c r="H193" s="209" t="str">
        <f>+IF(G193&lt;&gt;"",VLOOKUP(G193,dropdown_lists!X$3:Y$32,2,FALSE),"")</f>
        <v/>
      </c>
      <c r="I193" s="209" t="str">
        <f>+IF('EMOF for data entry'!H193&lt;&gt;"",'EMOF for data entry'!H193,"")</f>
        <v/>
      </c>
      <c r="J193" s="209" t="str">
        <f>+IF(I193&lt;&gt;"",VLOOKUP(I193,methods[],2,FALSE),"")</f>
        <v/>
      </c>
      <c r="K193" s="209" t="str">
        <f>+IF('EMOF for data entry'!I193&lt;&gt;"",'EMOF for data entry'!I193,"")</f>
        <v/>
      </c>
      <c r="L193" s="209" t="str">
        <f>+IF(AND(K193&lt;&gt;"",K193&lt;&gt;"N/A",K193&lt;&gt;"Unknown"),VLOOKUP(K193,dropdown_lists!$AA$5:$AB$14,2,FALSE),"")</f>
        <v/>
      </c>
      <c r="M193" s="209" t="str">
        <f>+IF('EMOF for data entry'!J193&lt;&gt;"",'EMOF for data entry'!J193,"")</f>
        <v/>
      </c>
      <c r="N193" s="197" t="str">
        <f>+IF('EMOF for data entry'!K193&lt;&gt;"",'EMOF for data entry'!K193,"")</f>
        <v/>
      </c>
      <c r="O193" s="209" t="str">
        <f>+IF('EMOF for data entry'!L193&lt;&gt;"",'EMOF for data entry'!L193,"")</f>
        <v/>
      </c>
      <c r="P193" s="209" t="str">
        <f>+IF('EMOF for data entry'!M193&lt;&gt;"",'EMOF for data entry'!M193,"")</f>
        <v/>
      </c>
      <c r="Q193" s="209" t="str">
        <f>+IF('EMOF for data entry'!N193&lt;&gt;"",'EMOF for data entry'!N193,"")</f>
        <v/>
      </c>
      <c r="R193" s="210" t="str">
        <f>+IF('EMOF for data entry'!O193&lt;&gt;"",'EMOF for data entry'!O193,"")</f>
        <v/>
      </c>
    </row>
    <row r="194" spans="5:18" ht="30.75" customHeight="1" x14ac:dyDescent="0.35">
      <c r="E194" s="208" t="str">
        <f>+IF('EMOF for data entry'!E194&lt;&gt;"",'EMOF for data entry'!E194,"")</f>
        <v/>
      </c>
      <c r="F194" s="209" t="str">
        <f>+IF('EMOF for data entry'!F194&lt;&gt;"",'EMOF for data entry'!F194,"")</f>
        <v/>
      </c>
      <c r="G194" s="209" t="str">
        <f>+IF('EMOF for data entry'!G194&lt;&gt;"",'EMOF for data entry'!G194,"")</f>
        <v/>
      </c>
      <c r="H194" s="209" t="str">
        <f>+IF(G194&lt;&gt;"",VLOOKUP(G194,dropdown_lists!X$3:Y$32,2,FALSE),"")</f>
        <v/>
      </c>
      <c r="I194" s="209" t="str">
        <f>+IF('EMOF for data entry'!H194&lt;&gt;"",'EMOF for data entry'!H194,"")</f>
        <v/>
      </c>
      <c r="J194" s="209" t="str">
        <f>+IF(I194&lt;&gt;"",VLOOKUP(I194,methods[],2,FALSE),"")</f>
        <v/>
      </c>
      <c r="K194" s="209" t="str">
        <f>+IF('EMOF for data entry'!I194&lt;&gt;"",'EMOF for data entry'!I194,"")</f>
        <v/>
      </c>
      <c r="L194" s="209" t="str">
        <f>+IF(AND(K194&lt;&gt;"",K194&lt;&gt;"N/A",K194&lt;&gt;"Unknown"),VLOOKUP(K194,dropdown_lists!$AA$5:$AB$14,2,FALSE),"")</f>
        <v/>
      </c>
      <c r="M194" s="209" t="str">
        <f>+IF('EMOF for data entry'!J194&lt;&gt;"",'EMOF for data entry'!J194,"")</f>
        <v/>
      </c>
      <c r="N194" s="197" t="str">
        <f>+IF('EMOF for data entry'!K194&lt;&gt;"",'EMOF for data entry'!K194,"")</f>
        <v/>
      </c>
      <c r="O194" s="209" t="str">
        <f>+IF('EMOF for data entry'!L194&lt;&gt;"",'EMOF for data entry'!L194,"")</f>
        <v/>
      </c>
      <c r="P194" s="209" t="str">
        <f>+IF('EMOF for data entry'!M194&lt;&gt;"",'EMOF for data entry'!M194,"")</f>
        <v/>
      </c>
      <c r="Q194" s="209" t="str">
        <f>+IF('EMOF for data entry'!N194&lt;&gt;"",'EMOF for data entry'!N194,"")</f>
        <v/>
      </c>
      <c r="R194" s="210" t="str">
        <f>+IF('EMOF for data entry'!O194&lt;&gt;"",'EMOF for data entry'!O194,"")</f>
        <v/>
      </c>
    </row>
    <row r="195" spans="5:18" ht="30.75" customHeight="1" x14ac:dyDescent="0.35">
      <c r="E195" s="208" t="str">
        <f>+IF('EMOF for data entry'!E195&lt;&gt;"",'EMOF for data entry'!E195,"")</f>
        <v/>
      </c>
      <c r="F195" s="209" t="str">
        <f>+IF('EMOF for data entry'!F195&lt;&gt;"",'EMOF for data entry'!F195,"")</f>
        <v/>
      </c>
      <c r="G195" s="209" t="str">
        <f>+IF('EMOF for data entry'!G195&lt;&gt;"",'EMOF for data entry'!G195,"")</f>
        <v/>
      </c>
      <c r="H195" s="209" t="str">
        <f>+IF(G195&lt;&gt;"",VLOOKUP(G195,dropdown_lists!X$3:Y$32,2,FALSE),"")</f>
        <v/>
      </c>
      <c r="I195" s="209" t="str">
        <f>+IF('EMOF for data entry'!H195&lt;&gt;"",'EMOF for data entry'!H195,"")</f>
        <v/>
      </c>
      <c r="J195" s="209" t="str">
        <f>+IF(I195&lt;&gt;"",VLOOKUP(I195,methods[],2,FALSE),"")</f>
        <v/>
      </c>
      <c r="K195" s="209" t="str">
        <f>+IF('EMOF for data entry'!I195&lt;&gt;"",'EMOF for data entry'!I195,"")</f>
        <v/>
      </c>
      <c r="L195" s="209" t="str">
        <f>+IF(AND(K195&lt;&gt;"",K195&lt;&gt;"N/A",K195&lt;&gt;"Unknown"),VLOOKUP(K195,dropdown_lists!$AA$5:$AB$14,2,FALSE),"")</f>
        <v/>
      </c>
      <c r="M195" s="209" t="str">
        <f>+IF('EMOF for data entry'!J195&lt;&gt;"",'EMOF for data entry'!J195,"")</f>
        <v/>
      </c>
      <c r="N195" s="197" t="str">
        <f>+IF('EMOF for data entry'!K195&lt;&gt;"",'EMOF for data entry'!K195,"")</f>
        <v/>
      </c>
      <c r="O195" s="209" t="str">
        <f>+IF('EMOF for data entry'!L195&lt;&gt;"",'EMOF for data entry'!L195,"")</f>
        <v/>
      </c>
      <c r="P195" s="209" t="str">
        <f>+IF('EMOF for data entry'!M195&lt;&gt;"",'EMOF for data entry'!M195,"")</f>
        <v/>
      </c>
      <c r="Q195" s="209" t="str">
        <f>+IF('EMOF for data entry'!N195&lt;&gt;"",'EMOF for data entry'!N195,"")</f>
        <v/>
      </c>
      <c r="R195" s="210" t="str">
        <f>+IF('EMOF for data entry'!O195&lt;&gt;"",'EMOF for data entry'!O195,"")</f>
        <v/>
      </c>
    </row>
    <row r="196" spans="5:18" ht="30.75" customHeight="1" x14ac:dyDescent="0.35">
      <c r="E196" s="208" t="str">
        <f>+IF('EMOF for data entry'!E196&lt;&gt;"",'EMOF for data entry'!E196,"")</f>
        <v/>
      </c>
      <c r="F196" s="209" t="str">
        <f>+IF('EMOF for data entry'!F196&lt;&gt;"",'EMOF for data entry'!F196,"")</f>
        <v/>
      </c>
      <c r="G196" s="209" t="str">
        <f>+IF('EMOF for data entry'!G196&lt;&gt;"",'EMOF for data entry'!G196,"")</f>
        <v/>
      </c>
      <c r="H196" s="209" t="str">
        <f>+IF(G196&lt;&gt;"",VLOOKUP(G196,dropdown_lists!X$3:Y$32,2,FALSE),"")</f>
        <v/>
      </c>
      <c r="I196" s="209" t="str">
        <f>+IF('EMOF for data entry'!H196&lt;&gt;"",'EMOF for data entry'!H196,"")</f>
        <v/>
      </c>
      <c r="J196" s="209" t="str">
        <f>+IF(I196&lt;&gt;"",VLOOKUP(I196,methods[],2,FALSE),"")</f>
        <v/>
      </c>
      <c r="K196" s="209" t="str">
        <f>+IF('EMOF for data entry'!I196&lt;&gt;"",'EMOF for data entry'!I196,"")</f>
        <v/>
      </c>
      <c r="L196" s="209" t="str">
        <f>+IF(AND(K196&lt;&gt;"",K196&lt;&gt;"N/A",K196&lt;&gt;"Unknown"),VLOOKUP(K196,dropdown_lists!$AA$5:$AB$14,2,FALSE),"")</f>
        <v/>
      </c>
      <c r="M196" s="209" t="str">
        <f>+IF('EMOF for data entry'!J196&lt;&gt;"",'EMOF for data entry'!J196,"")</f>
        <v/>
      </c>
      <c r="N196" s="197" t="str">
        <f>+IF('EMOF for data entry'!K196&lt;&gt;"",'EMOF for data entry'!K196,"")</f>
        <v/>
      </c>
      <c r="O196" s="209" t="str">
        <f>+IF('EMOF for data entry'!L196&lt;&gt;"",'EMOF for data entry'!L196,"")</f>
        <v/>
      </c>
      <c r="P196" s="209" t="str">
        <f>+IF('EMOF for data entry'!M196&lt;&gt;"",'EMOF for data entry'!M196,"")</f>
        <v/>
      </c>
      <c r="Q196" s="209" t="str">
        <f>+IF('EMOF for data entry'!N196&lt;&gt;"",'EMOF for data entry'!N196,"")</f>
        <v/>
      </c>
      <c r="R196" s="210" t="str">
        <f>+IF('EMOF for data entry'!O196&lt;&gt;"",'EMOF for data entry'!O196,"")</f>
        <v/>
      </c>
    </row>
    <row r="197" spans="5:18" ht="30.75" customHeight="1" x14ac:dyDescent="0.35">
      <c r="E197" s="208" t="str">
        <f>+IF('EMOF for data entry'!E197&lt;&gt;"",'EMOF for data entry'!E197,"")</f>
        <v/>
      </c>
      <c r="F197" s="209" t="str">
        <f>+IF('EMOF for data entry'!F197&lt;&gt;"",'EMOF for data entry'!F197,"")</f>
        <v/>
      </c>
      <c r="G197" s="209" t="str">
        <f>+IF('EMOF for data entry'!G197&lt;&gt;"",'EMOF for data entry'!G197,"")</f>
        <v/>
      </c>
      <c r="H197" s="209" t="str">
        <f>+IF(G197&lt;&gt;"",VLOOKUP(G197,dropdown_lists!X$3:Y$32,2,FALSE),"")</f>
        <v/>
      </c>
      <c r="I197" s="209" t="str">
        <f>+IF('EMOF for data entry'!H197&lt;&gt;"",'EMOF for data entry'!H197,"")</f>
        <v/>
      </c>
      <c r="J197" s="209" t="str">
        <f>+IF(I197&lt;&gt;"",VLOOKUP(I197,methods[],2,FALSE),"")</f>
        <v/>
      </c>
      <c r="K197" s="209" t="str">
        <f>+IF('EMOF for data entry'!I197&lt;&gt;"",'EMOF for data entry'!I197,"")</f>
        <v/>
      </c>
      <c r="L197" s="209" t="str">
        <f>+IF(AND(K197&lt;&gt;"",K197&lt;&gt;"N/A",K197&lt;&gt;"Unknown"),VLOOKUP(K197,dropdown_lists!$AA$5:$AB$14,2,FALSE),"")</f>
        <v/>
      </c>
      <c r="M197" s="209" t="str">
        <f>+IF('EMOF for data entry'!J197&lt;&gt;"",'EMOF for data entry'!J197,"")</f>
        <v/>
      </c>
      <c r="N197" s="197" t="str">
        <f>+IF('EMOF for data entry'!K197&lt;&gt;"",'EMOF for data entry'!K197,"")</f>
        <v/>
      </c>
      <c r="O197" s="209" t="str">
        <f>+IF('EMOF for data entry'!L197&lt;&gt;"",'EMOF for data entry'!L197,"")</f>
        <v/>
      </c>
      <c r="P197" s="209" t="str">
        <f>+IF('EMOF for data entry'!M197&lt;&gt;"",'EMOF for data entry'!M197,"")</f>
        <v/>
      </c>
      <c r="Q197" s="209" t="str">
        <f>+IF('EMOF for data entry'!N197&lt;&gt;"",'EMOF for data entry'!N197,"")</f>
        <v/>
      </c>
      <c r="R197" s="210" t="str">
        <f>+IF('EMOF for data entry'!O197&lt;&gt;"",'EMOF for data entry'!O197,"")</f>
        <v/>
      </c>
    </row>
    <row r="198" spans="5:18" ht="30.75" customHeight="1" x14ac:dyDescent="0.35">
      <c r="E198" s="208" t="str">
        <f>+IF('EMOF for data entry'!E198&lt;&gt;"",'EMOF for data entry'!E198,"")</f>
        <v/>
      </c>
      <c r="F198" s="209" t="str">
        <f>+IF('EMOF for data entry'!F198&lt;&gt;"",'EMOF for data entry'!F198,"")</f>
        <v/>
      </c>
      <c r="G198" s="209" t="str">
        <f>+IF('EMOF for data entry'!G198&lt;&gt;"",'EMOF for data entry'!G198,"")</f>
        <v/>
      </c>
      <c r="H198" s="209" t="str">
        <f>+IF(G198&lt;&gt;"",VLOOKUP(G198,dropdown_lists!X$3:Y$32,2,FALSE),"")</f>
        <v/>
      </c>
      <c r="I198" s="209" t="str">
        <f>+IF('EMOF for data entry'!H198&lt;&gt;"",'EMOF for data entry'!H198,"")</f>
        <v/>
      </c>
      <c r="J198" s="209" t="str">
        <f>+IF(I198&lt;&gt;"",VLOOKUP(I198,methods[],2,FALSE),"")</f>
        <v/>
      </c>
      <c r="K198" s="209" t="str">
        <f>+IF('EMOF for data entry'!I198&lt;&gt;"",'EMOF for data entry'!I198,"")</f>
        <v/>
      </c>
      <c r="L198" s="209" t="str">
        <f>+IF(AND(K198&lt;&gt;"",K198&lt;&gt;"N/A",K198&lt;&gt;"Unknown"),VLOOKUP(K198,dropdown_lists!$AA$5:$AB$14,2,FALSE),"")</f>
        <v/>
      </c>
      <c r="M198" s="209" t="str">
        <f>+IF('EMOF for data entry'!J198&lt;&gt;"",'EMOF for data entry'!J198,"")</f>
        <v/>
      </c>
      <c r="N198" s="197" t="str">
        <f>+IF('EMOF for data entry'!K198&lt;&gt;"",'EMOF for data entry'!K198,"")</f>
        <v/>
      </c>
      <c r="O198" s="209" t="str">
        <f>+IF('EMOF for data entry'!L198&lt;&gt;"",'EMOF for data entry'!L198,"")</f>
        <v/>
      </c>
      <c r="P198" s="209" t="str">
        <f>+IF('EMOF for data entry'!M198&lt;&gt;"",'EMOF for data entry'!M198,"")</f>
        <v/>
      </c>
      <c r="Q198" s="209" t="str">
        <f>+IF('EMOF for data entry'!N198&lt;&gt;"",'EMOF for data entry'!N198,"")</f>
        <v/>
      </c>
      <c r="R198" s="210" t="str">
        <f>+IF('EMOF for data entry'!O198&lt;&gt;"",'EMOF for data entry'!O198,"")</f>
        <v/>
      </c>
    </row>
    <row r="199" spans="5:18" ht="30.75" customHeight="1" x14ac:dyDescent="0.35">
      <c r="E199" s="208" t="str">
        <f>+IF('EMOF for data entry'!E199&lt;&gt;"",'EMOF for data entry'!E199,"")</f>
        <v/>
      </c>
      <c r="F199" s="209" t="str">
        <f>+IF('EMOF for data entry'!F199&lt;&gt;"",'EMOF for data entry'!F199,"")</f>
        <v/>
      </c>
      <c r="G199" s="209" t="str">
        <f>+IF('EMOF for data entry'!G199&lt;&gt;"",'EMOF for data entry'!G199,"")</f>
        <v/>
      </c>
      <c r="H199" s="209" t="str">
        <f>+IF(G199&lt;&gt;"",VLOOKUP(G199,dropdown_lists!X$3:Y$32,2,FALSE),"")</f>
        <v/>
      </c>
      <c r="I199" s="209" t="str">
        <f>+IF('EMOF for data entry'!H199&lt;&gt;"",'EMOF for data entry'!H199,"")</f>
        <v/>
      </c>
      <c r="J199" s="209" t="str">
        <f>+IF(I199&lt;&gt;"",VLOOKUP(I199,methods[],2,FALSE),"")</f>
        <v/>
      </c>
      <c r="K199" s="209" t="str">
        <f>+IF('EMOF for data entry'!I199&lt;&gt;"",'EMOF for data entry'!I199,"")</f>
        <v/>
      </c>
      <c r="L199" s="209" t="str">
        <f>+IF(AND(K199&lt;&gt;"",K199&lt;&gt;"N/A",K199&lt;&gt;"Unknown"),VLOOKUP(K199,dropdown_lists!$AA$5:$AB$14,2,FALSE),"")</f>
        <v/>
      </c>
      <c r="M199" s="209" t="str">
        <f>+IF('EMOF for data entry'!J199&lt;&gt;"",'EMOF for data entry'!J199,"")</f>
        <v/>
      </c>
      <c r="N199" s="197" t="str">
        <f>+IF('EMOF for data entry'!K199&lt;&gt;"",'EMOF for data entry'!K199,"")</f>
        <v/>
      </c>
      <c r="O199" s="209" t="str">
        <f>+IF('EMOF for data entry'!L199&lt;&gt;"",'EMOF for data entry'!L199,"")</f>
        <v/>
      </c>
      <c r="P199" s="209" t="str">
        <f>+IF('EMOF for data entry'!M199&lt;&gt;"",'EMOF for data entry'!M199,"")</f>
        <v/>
      </c>
      <c r="Q199" s="209" t="str">
        <f>+IF('EMOF for data entry'!N199&lt;&gt;"",'EMOF for data entry'!N199,"")</f>
        <v/>
      </c>
      <c r="R199" s="210" t="str">
        <f>+IF('EMOF for data entry'!O199&lt;&gt;"",'EMOF for data entry'!O199,"")</f>
        <v/>
      </c>
    </row>
    <row r="200" spans="5:18" ht="30.75" customHeight="1" x14ac:dyDescent="0.35">
      <c r="E200" s="208" t="str">
        <f>+IF('EMOF for data entry'!E200&lt;&gt;"",'EMOF for data entry'!E200,"")</f>
        <v/>
      </c>
      <c r="F200" s="209" t="str">
        <f>+IF('EMOF for data entry'!F200&lt;&gt;"",'EMOF for data entry'!F200,"")</f>
        <v/>
      </c>
      <c r="G200" s="209" t="str">
        <f>+IF('EMOF for data entry'!G200&lt;&gt;"",'EMOF for data entry'!G200,"")</f>
        <v/>
      </c>
      <c r="H200" s="209" t="str">
        <f>+IF(G200&lt;&gt;"",VLOOKUP(G200,dropdown_lists!X$3:Y$32,2,FALSE),"")</f>
        <v/>
      </c>
      <c r="I200" s="209" t="str">
        <f>+IF('EMOF for data entry'!H200&lt;&gt;"",'EMOF for data entry'!H200,"")</f>
        <v/>
      </c>
      <c r="J200" s="209" t="str">
        <f>+IF(I200&lt;&gt;"",VLOOKUP(I200,methods[],2,FALSE),"")</f>
        <v/>
      </c>
      <c r="K200" s="209" t="str">
        <f>+IF('EMOF for data entry'!I200&lt;&gt;"",'EMOF for data entry'!I200,"")</f>
        <v/>
      </c>
      <c r="L200" s="209" t="str">
        <f>+IF(AND(K200&lt;&gt;"",K200&lt;&gt;"N/A",K200&lt;&gt;"Unknown"),VLOOKUP(K200,dropdown_lists!$AA$5:$AB$14,2,FALSE),"")</f>
        <v/>
      </c>
      <c r="M200" s="209" t="str">
        <f>+IF('EMOF for data entry'!J200&lt;&gt;"",'EMOF for data entry'!J200,"")</f>
        <v/>
      </c>
      <c r="N200" s="197" t="str">
        <f>+IF('EMOF for data entry'!K200&lt;&gt;"",'EMOF for data entry'!K200,"")</f>
        <v/>
      </c>
      <c r="O200" s="209" t="str">
        <f>+IF('EMOF for data entry'!L200&lt;&gt;"",'EMOF for data entry'!L200,"")</f>
        <v/>
      </c>
      <c r="P200" s="209" t="str">
        <f>+IF('EMOF for data entry'!M200&lt;&gt;"",'EMOF for data entry'!M200,"")</f>
        <v/>
      </c>
      <c r="Q200" s="209" t="str">
        <f>+IF('EMOF for data entry'!N200&lt;&gt;"",'EMOF for data entry'!N200,"")</f>
        <v/>
      </c>
      <c r="R200" s="210" t="str">
        <f>+IF('EMOF for data entry'!O200&lt;&gt;"",'EMOF for data entry'!O200,"")</f>
        <v/>
      </c>
    </row>
    <row r="201" spans="5:18" ht="30.75" customHeight="1" x14ac:dyDescent="0.35">
      <c r="E201" s="208" t="str">
        <f>+IF('EMOF for data entry'!E201&lt;&gt;"",'EMOF for data entry'!E201,"")</f>
        <v/>
      </c>
      <c r="F201" s="209" t="str">
        <f>+IF('EMOF for data entry'!F201&lt;&gt;"",'EMOF for data entry'!F201,"")</f>
        <v/>
      </c>
      <c r="G201" s="209" t="str">
        <f>+IF('EMOF for data entry'!G201&lt;&gt;"",'EMOF for data entry'!G201,"")</f>
        <v/>
      </c>
      <c r="H201" s="209" t="str">
        <f>+IF(G201&lt;&gt;"",VLOOKUP(G201,dropdown_lists!X$3:Y$32,2,FALSE),"")</f>
        <v/>
      </c>
      <c r="I201" s="209" t="str">
        <f>+IF('EMOF for data entry'!H201&lt;&gt;"",'EMOF for data entry'!H201,"")</f>
        <v/>
      </c>
      <c r="J201" s="209" t="str">
        <f>+IF(I201&lt;&gt;"",VLOOKUP(I201,methods[],2,FALSE),"")</f>
        <v/>
      </c>
      <c r="K201" s="209" t="str">
        <f>+IF('EMOF for data entry'!I201&lt;&gt;"",'EMOF for data entry'!I201,"")</f>
        <v/>
      </c>
      <c r="L201" s="209" t="str">
        <f>+IF(AND(K201&lt;&gt;"",K201&lt;&gt;"N/A",K201&lt;&gt;"Unknown"),VLOOKUP(K201,dropdown_lists!$AA$5:$AB$14,2,FALSE),"")</f>
        <v/>
      </c>
      <c r="M201" s="209" t="str">
        <f>+IF('EMOF for data entry'!J201&lt;&gt;"",'EMOF for data entry'!J201,"")</f>
        <v/>
      </c>
      <c r="N201" s="197" t="str">
        <f>+IF('EMOF for data entry'!K201&lt;&gt;"",'EMOF for data entry'!K201,"")</f>
        <v/>
      </c>
      <c r="O201" s="209" t="str">
        <f>+IF('EMOF for data entry'!L201&lt;&gt;"",'EMOF for data entry'!L201,"")</f>
        <v/>
      </c>
      <c r="P201" s="209" t="str">
        <f>+IF('EMOF for data entry'!M201&lt;&gt;"",'EMOF for data entry'!M201,"")</f>
        <v/>
      </c>
      <c r="Q201" s="209" t="str">
        <f>+IF('EMOF for data entry'!N201&lt;&gt;"",'EMOF for data entry'!N201,"")</f>
        <v/>
      </c>
      <c r="R201" s="210" t="str">
        <f>+IF('EMOF for data entry'!O201&lt;&gt;"",'EMOF for data entry'!O201,"")</f>
        <v/>
      </c>
    </row>
    <row r="202" spans="5:18" ht="30.75" customHeight="1" x14ac:dyDescent="0.35">
      <c r="E202" s="208" t="str">
        <f>+IF('EMOF for data entry'!E202&lt;&gt;"",'EMOF for data entry'!E202,"")</f>
        <v/>
      </c>
      <c r="F202" s="209" t="str">
        <f>+IF('EMOF for data entry'!F202&lt;&gt;"",'EMOF for data entry'!F202,"")</f>
        <v/>
      </c>
      <c r="G202" s="209" t="str">
        <f>+IF('EMOF for data entry'!G202&lt;&gt;"",'EMOF for data entry'!G202,"")</f>
        <v/>
      </c>
      <c r="H202" s="209" t="str">
        <f>+IF(G202&lt;&gt;"",VLOOKUP(G202,dropdown_lists!X$3:Y$32,2,FALSE),"")</f>
        <v/>
      </c>
      <c r="I202" s="209" t="str">
        <f>+IF('EMOF for data entry'!H202&lt;&gt;"",'EMOF for data entry'!H202,"")</f>
        <v/>
      </c>
      <c r="J202" s="209" t="str">
        <f>+IF(I202&lt;&gt;"",VLOOKUP(I202,methods[],2,FALSE),"")</f>
        <v/>
      </c>
      <c r="K202" s="209" t="str">
        <f>+IF('EMOF for data entry'!I202&lt;&gt;"",'EMOF for data entry'!I202,"")</f>
        <v/>
      </c>
      <c r="L202" s="209" t="str">
        <f>+IF(AND(K202&lt;&gt;"",K202&lt;&gt;"N/A",K202&lt;&gt;"Unknown"),VLOOKUP(K202,dropdown_lists!$AA$5:$AB$14,2,FALSE),"")</f>
        <v/>
      </c>
      <c r="M202" s="209" t="str">
        <f>+IF('EMOF for data entry'!J202&lt;&gt;"",'EMOF for data entry'!J202,"")</f>
        <v/>
      </c>
      <c r="N202" s="197" t="str">
        <f>+IF('EMOF for data entry'!K202&lt;&gt;"",'EMOF for data entry'!K202,"")</f>
        <v/>
      </c>
      <c r="O202" s="209" t="str">
        <f>+IF('EMOF for data entry'!L202&lt;&gt;"",'EMOF for data entry'!L202,"")</f>
        <v/>
      </c>
      <c r="P202" s="209" t="str">
        <f>+IF('EMOF for data entry'!M202&lt;&gt;"",'EMOF for data entry'!M202,"")</f>
        <v/>
      </c>
      <c r="Q202" s="209" t="str">
        <f>+IF('EMOF for data entry'!N202&lt;&gt;"",'EMOF for data entry'!N202,"")</f>
        <v/>
      </c>
      <c r="R202" s="210" t="str">
        <f>+IF('EMOF for data entry'!O202&lt;&gt;"",'EMOF for data entry'!O202,"")</f>
        <v/>
      </c>
    </row>
    <row r="203" spans="5:18" ht="30.75" customHeight="1" x14ac:dyDescent="0.35">
      <c r="E203" s="208" t="str">
        <f>+IF('EMOF for data entry'!E203&lt;&gt;"",'EMOF for data entry'!E203,"")</f>
        <v/>
      </c>
      <c r="F203" s="209" t="str">
        <f>+IF('EMOF for data entry'!F203&lt;&gt;"",'EMOF for data entry'!F203,"")</f>
        <v/>
      </c>
      <c r="G203" s="209" t="str">
        <f>+IF('EMOF for data entry'!G203&lt;&gt;"",'EMOF for data entry'!G203,"")</f>
        <v/>
      </c>
      <c r="H203" s="209" t="str">
        <f>+IF(G203&lt;&gt;"",VLOOKUP(G203,dropdown_lists!X$3:Y$32,2,FALSE),"")</f>
        <v/>
      </c>
      <c r="I203" s="209" t="str">
        <f>+IF('EMOF for data entry'!H203&lt;&gt;"",'EMOF for data entry'!H203,"")</f>
        <v/>
      </c>
      <c r="J203" s="209" t="str">
        <f>+IF(I203&lt;&gt;"",VLOOKUP(I203,methods[],2,FALSE),"")</f>
        <v/>
      </c>
      <c r="K203" s="209" t="str">
        <f>+IF('EMOF for data entry'!I203&lt;&gt;"",'EMOF for data entry'!I203,"")</f>
        <v/>
      </c>
      <c r="L203" s="209" t="str">
        <f>+IF(AND(K203&lt;&gt;"",K203&lt;&gt;"N/A",K203&lt;&gt;"Unknown"),VLOOKUP(K203,dropdown_lists!$AA$5:$AB$14,2,FALSE),"")</f>
        <v/>
      </c>
      <c r="M203" s="209" t="str">
        <f>+IF('EMOF for data entry'!J203&lt;&gt;"",'EMOF for data entry'!J203,"")</f>
        <v/>
      </c>
      <c r="N203" s="197" t="str">
        <f>+IF('EMOF for data entry'!K203&lt;&gt;"",'EMOF for data entry'!K203,"")</f>
        <v/>
      </c>
      <c r="O203" s="209" t="str">
        <f>+IF('EMOF for data entry'!L203&lt;&gt;"",'EMOF for data entry'!L203,"")</f>
        <v/>
      </c>
      <c r="P203" s="209" t="str">
        <f>+IF('EMOF for data entry'!M203&lt;&gt;"",'EMOF for data entry'!M203,"")</f>
        <v/>
      </c>
      <c r="Q203" s="209" t="str">
        <f>+IF('EMOF for data entry'!N203&lt;&gt;"",'EMOF for data entry'!N203,"")</f>
        <v/>
      </c>
      <c r="R203" s="210" t="str">
        <f>+IF('EMOF for data entry'!O203&lt;&gt;"",'EMOF for data entry'!O203,"")</f>
        <v/>
      </c>
    </row>
    <row r="204" spans="5:18" ht="30.75" customHeight="1" x14ac:dyDescent="0.35">
      <c r="E204" s="208" t="str">
        <f>+IF('EMOF for data entry'!E204&lt;&gt;"",'EMOF for data entry'!E204,"")</f>
        <v/>
      </c>
      <c r="F204" s="209" t="str">
        <f>+IF('EMOF for data entry'!F204&lt;&gt;"",'EMOF for data entry'!F204,"")</f>
        <v/>
      </c>
      <c r="G204" s="209" t="str">
        <f>+IF('EMOF for data entry'!G204&lt;&gt;"",'EMOF for data entry'!G204,"")</f>
        <v/>
      </c>
      <c r="H204" s="209" t="str">
        <f>+IF(G204&lt;&gt;"",VLOOKUP(G204,dropdown_lists!X$3:Y$32,2,FALSE),"")</f>
        <v/>
      </c>
      <c r="I204" s="209" t="str">
        <f>+IF('EMOF for data entry'!H204&lt;&gt;"",'EMOF for data entry'!H204,"")</f>
        <v/>
      </c>
      <c r="J204" s="209" t="str">
        <f>+IF(I204&lt;&gt;"",VLOOKUP(I204,methods[],2,FALSE),"")</f>
        <v/>
      </c>
      <c r="K204" s="209" t="str">
        <f>+IF('EMOF for data entry'!I204&lt;&gt;"",'EMOF for data entry'!I204,"")</f>
        <v/>
      </c>
      <c r="L204" s="209" t="str">
        <f>+IF(AND(K204&lt;&gt;"",K204&lt;&gt;"N/A",K204&lt;&gt;"Unknown"),VLOOKUP(K204,dropdown_lists!$AA$5:$AB$14,2,FALSE),"")</f>
        <v/>
      </c>
      <c r="M204" s="209" t="str">
        <f>+IF('EMOF for data entry'!J204&lt;&gt;"",'EMOF for data entry'!J204,"")</f>
        <v/>
      </c>
      <c r="N204" s="197" t="str">
        <f>+IF('EMOF for data entry'!K204&lt;&gt;"",'EMOF for data entry'!K204,"")</f>
        <v/>
      </c>
      <c r="O204" s="209" t="str">
        <f>+IF('EMOF for data entry'!L204&lt;&gt;"",'EMOF for data entry'!L204,"")</f>
        <v/>
      </c>
      <c r="P204" s="209" t="str">
        <f>+IF('EMOF for data entry'!M204&lt;&gt;"",'EMOF for data entry'!M204,"")</f>
        <v/>
      </c>
      <c r="Q204" s="209" t="str">
        <f>+IF('EMOF for data entry'!N204&lt;&gt;"",'EMOF for data entry'!N204,"")</f>
        <v/>
      </c>
      <c r="R204" s="210" t="str">
        <f>+IF('EMOF for data entry'!O204&lt;&gt;"",'EMOF for data entry'!O204,"")</f>
        <v/>
      </c>
    </row>
    <row r="205" spans="5:18" ht="30.75" customHeight="1" x14ac:dyDescent="0.35">
      <c r="E205" s="208" t="str">
        <f>+IF('EMOF for data entry'!E205&lt;&gt;"",'EMOF for data entry'!E205,"")</f>
        <v/>
      </c>
      <c r="F205" s="209" t="str">
        <f>+IF('EMOF for data entry'!F205&lt;&gt;"",'EMOF for data entry'!F205,"")</f>
        <v/>
      </c>
      <c r="G205" s="209" t="str">
        <f>+IF('EMOF for data entry'!G205&lt;&gt;"",'EMOF for data entry'!G205,"")</f>
        <v/>
      </c>
      <c r="H205" s="209" t="str">
        <f>+IF(G205&lt;&gt;"",VLOOKUP(G205,dropdown_lists!X$3:Y$32,2,FALSE),"")</f>
        <v/>
      </c>
      <c r="I205" s="209" t="str">
        <f>+IF('EMOF for data entry'!H205&lt;&gt;"",'EMOF for data entry'!H205,"")</f>
        <v/>
      </c>
      <c r="J205" s="209" t="str">
        <f>+IF(I205&lt;&gt;"",VLOOKUP(I205,methods[],2,FALSE),"")</f>
        <v/>
      </c>
      <c r="K205" s="209" t="str">
        <f>+IF('EMOF for data entry'!I205&lt;&gt;"",'EMOF for data entry'!I205,"")</f>
        <v/>
      </c>
      <c r="L205" s="209" t="str">
        <f>+IF(AND(K205&lt;&gt;"",K205&lt;&gt;"N/A",K205&lt;&gt;"Unknown"),VLOOKUP(K205,dropdown_lists!$AA$5:$AB$14,2,FALSE),"")</f>
        <v/>
      </c>
      <c r="M205" s="209" t="str">
        <f>+IF('EMOF for data entry'!J205&lt;&gt;"",'EMOF for data entry'!J205,"")</f>
        <v/>
      </c>
      <c r="N205" s="197" t="str">
        <f>+IF('EMOF for data entry'!K205&lt;&gt;"",'EMOF for data entry'!K205,"")</f>
        <v/>
      </c>
      <c r="O205" s="209" t="str">
        <f>+IF('EMOF for data entry'!L205&lt;&gt;"",'EMOF for data entry'!L205,"")</f>
        <v/>
      </c>
      <c r="P205" s="209" t="str">
        <f>+IF('EMOF for data entry'!M205&lt;&gt;"",'EMOF for data entry'!M205,"")</f>
        <v/>
      </c>
      <c r="Q205" s="209" t="str">
        <f>+IF('EMOF for data entry'!N205&lt;&gt;"",'EMOF for data entry'!N205,"")</f>
        <v/>
      </c>
      <c r="R205" s="210" t="str">
        <f>+IF('EMOF for data entry'!O205&lt;&gt;"",'EMOF for data entry'!O205,"")</f>
        <v/>
      </c>
    </row>
    <row r="206" spans="5:18" ht="30.75" customHeight="1" x14ac:dyDescent="0.35">
      <c r="E206" s="208" t="str">
        <f>+IF('EMOF for data entry'!E206&lt;&gt;"",'EMOF for data entry'!E206,"")</f>
        <v/>
      </c>
      <c r="F206" s="209" t="str">
        <f>+IF('EMOF for data entry'!F206&lt;&gt;"",'EMOF for data entry'!F206,"")</f>
        <v/>
      </c>
      <c r="G206" s="209" t="str">
        <f>+IF('EMOF for data entry'!G206&lt;&gt;"",'EMOF for data entry'!G206,"")</f>
        <v/>
      </c>
      <c r="H206" s="209" t="str">
        <f>+IF(G206&lt;&gt;"",VLOOKUP(G206,dropdown_lists!X$3:Y$32,2,FALSE),"")</f>
        <v/>
      </c>
      <c r="I206" s="209" t="str">
        <f>+IF('EMOF for data entry'!H206&lt;&gt;"",'EMOF for data entry'!H206,"")</f>
        <v/>
      </c>
      <c r="J206" s="209" t="str">
        <f>+IF(I206&lt;&gt;"",VLOOKUP(I206,methods[],2,FALSE),"")</f>
        <v/>
      </c>
      <c r="K206" s="209" t="str">
        <f>+IF('EMOF for data entry'!I206&lt;&gt;"",'EMOF for data entry'!I206,"")</f>
        <v/>
      </c>
      <c r="L206" s="209" t="str">
        <f>+IF(AND(K206&lt;&gt;"",K206&lt;&gt;"N/A",K206&lt;&gt;"Unknown"),VLOOKUP(K206,dropdown_lists!$AA$5:$AB$14,2,FALSE),"")</f>
        <v/>
      </c>
      <c r="M206" s="209" t="str">
        <f>+IF('EMOF for data entry'!J206&lt;&gt;"",'EMOF for data entry'!J206,"")</f>
        <v/>
      </c>
      <c r="N206" s="197" t="str">
        <f>+IF('EMOF for data entry'!K206&lt;&gt;"",'EMOF for data entry'!K206,"")</f>
        <v/>
      </c>
      <c r="O206" s="209" t="str">
        <f>+IF('EMOF for data entry'!L206&lt;&gt;"",'EMOF for data entry'!L206,"")</f>
        <v/>
      </c>
      <c r="P206" s="209" t="str">
        <f>+IF('EMOF for data entry'!M206&lt;&gt;"",'EMOF for data entry'!M206,"")</f>
        <v/>
      </c>
      <c r="Q206" s="209" t="str">
        <f>+IF('EMOF for data entry'!N206&lt;&gt;"",'EMOF for data entry'!N206,"")</f>
        <v/>
      </c>
      <c r="R206" s="210" t="str">
        <f>+IF('EMOF for data entry'!O206&lt;&gt;"",'EMOF for data entry'!O206,"")</f>
        <v/>
      </c>
    </row>
    <row r="207" spans="5:18" ht="30.75" customHeight="1" x14ac:dyDescent="0.35">
      <c r="E207" s="208" t="str">
        <f>+IF('EMOF for data entry'!E207&lt;&gt;"",'EMOF for data entry'!E207,"")</f>
        <v/>
      </c>
      <c r="F207" s="209" t="str">
        <f>+IF('EMOF for data entry'!F207&lt;&gt;"",'EMOF for data entry'!F207,"")</f>
        <v/>
      </c>
      <c r="G207" s="209" t="str">
        <f>+IF('EMOF for data entry'!G207&lt;&gt;"",'EMOF for data entry'!G207,"")</f>
        <v/>
      </c>
      <c r="H207" s="209" t="str">
        <f>+IF(G207&lt;&gt;"",VLOOKUP(G207,dropdown_lists!X$3:Y$32,2,FALSE),"")</f>
        <v/>
      </c>
      <c r="I207" s="209" t="str">
        <f>+IF('EMOF for data entry'!H207&lt;&gt;"",'EMOF for data entry'!H207,"")</f>
        <v/>
      </c>
      <c r="J207" s="209" t="str">
        <f>+IF(I207&lt;&gt;"",VLOOKUP(I207,methods[],2,FALSE),"")</f>
        <v/>
      </c>
      <c r="K207" s="209" t="str">
        <f>+IF('EMOF for data entry'!I207&lt;&gt;"",'EMOF for data entry'!I207,"")</f>
        <v/>
      </c>
      <c r="L207" s="209" t="str">
        <f>+IF(AND(K207&lt;&gt;"",K207&lt;&gt;"N/A",K207&lt;&gt;"Unknown"),VLOOKUP(K207,dropdown_lists!$AA$5:$AB$14,2,FALSE),"")</f>
        <v/>
      </c>
      <c r="M207" s="209" t="str">
        <f>+IF('EMOF for data entry'!J207&lt;&gt;"",'EMOF for data entry'!J207,"")</f>
        <v/>
      </c>
      <c r="N207" s="197" t="str">
        <f>+IF('EMOF for data entry'!K207&lt;&gt;"",'EMOF for data entry'!K207,"")</f>
        <v/>
      </c>
      <c r="O207" s="209" t="str">
        <f>+IF('EMOF for data entry'!L207&lt;&gt;"",'EMOF for data entry'!L207,"")</f>
        <v/>
      </c>
      <c r="P207" s="209" t="str">
        <f>+IF('EMOF for data entry'!M207&lt;&gt;"",'EMOF for data entry'!M207,"")</f>
        <v/>
      </c>
      <c r="Q207" s="209" t="str">
        <f>+IF('EMOF for data entry'!N207&lt;&gt;"",'EMOF for data entry'!N207,"")</f>
        <v/>
      </c>
      <c r="R207" s="210" t="str">
        <f>+IF('EMOF for data entry'!O207&lt;&gt;"",'EMOF for data entry'!O207,"")</f>
        <v/>
      </c>
    </row>
    <row r="208" spans="5:18" ht="30.75" customHeight="1" x14ac:dyDescent="0.35">
      <c r="E208" s="208" t="str">
        <f>+IF('EMOF for data entry'!E208&lt;&gt;"",'EMOF for data entry'!E208,"")</f>
        <v/>
      </c>
      <c r="F208" s="209" t="str">
        <f>+IF('EMOF for data entry'!F208&lt;&gt;"",'EMOF for data entry'!F208,"")</f>
        <v/>
      </c>
      <c r="G208" s="209" t="str">
        <f>+IF('EMOF for data entry'!G208&lt;&gt;"",'EMOF for data entry'!G208,"")</f>
        <v/>
      </c>
      <c r="H208" s="209" t="str">
        <f>+IF(G208&lt;&gt;"",VLOOKUP(G208,dropdown_lists!X$3:Y$32,2,FALSE),"")</f>
        <v/>
      </c>
      <c r="I208" s="209" t="str">
        <f>+IF('EMOF for data entry'!H208&lt;&gt;"",'EMOF for data entry'!H208,"")</f>
        <v/>
      </c>
      <c r="J208" s="209" t="str">
        <f>+IF(I208&lt;&gt;"",VLOOKUP(I208,methods[],2,FALSE),"")</f>
        <v/>
      </c>
      <c r="K208" s="209" t="str">
        <f>+IF('EMOF for data entry'!I208&lt;&gt;"",'EMOF for data entry'!I208,"")</f>
        <v/>
      </c>
      <c r="L208" s="209" t="str">
        <f>+IF(AND(K208&lt;&gt;"",K208&lt;&gt;"N/A",K208&lt;&gt;"Unknown"),VLOOKUP(K208,dropdown_lists!$AA$5:$AB$14,2,FALSE),"")</f>
        <v/>
      </c>
      <c r="M208" s="209" t="str">
        <f>+IF('EMOF for data entry'!J208&lt;&gt;"",'EMOF for data entry'!J208,"")</f>
        <v/>
      </c>
      <c r="N208" s="197" t="str">
        <f>+IF('EMOF for data entry'!K208&lt;&gt;"",'EMOF for data entry'!K208,"")</f>
        <v/>
      </c>
      <c r="O208" s="209" t="str">
        <f>+IF('EMOF for data entry'!L208&lt;&gt;"",'EMOF for data entry'!L208,"")</f>
        <v/>
      </c>
      <c r="P208" s="209" t="str">
        <f>+IF('EMOF for data entry'!M208&lt;&gt;"",'EMOF for data entry'!M208,"")</f>
        <v/>
      </c>
      <c r="Q208" s="209" t="str">
        <f>+IF('EMOF for data entry'!N208&lt;&gt;"",'EMOF for data entry'!N208,"")</f>
        <v/>
      </c>
      <c r="R208" s="210" t="str">
        <f>+IF('EMOF for data entry'!O208&lt;&gt;"",'EMOF for data entry'!O208,"")</f>
        <v/>
      </c>
    </row>
    <row r="209" spans="5:18" ht="30.75" customHeight="1" x14ac:dyDescent="0.35">
      <c r="E209" s="208" t="str">
        <f>+IF('EMOF for data entry'!E209&lt;&gt;"",'EMOF for data entry'!E209,"")</f>
        <v/>
      </c>
      <c r="F209" s="209" t="str">
        <f>+IF('EMOF for data entry'!F209&lt;&gt;"",'EMOF for data entry'!F209,"")</f>
        <v/>
      </c>
      <c r="G209" s="209" t="str">
        <f>+IF('EMOF for data entry'!G209&lt;&gt;"",'EMOF for data entry'!G209,"")</f>
        <v/>
      </c>
      <c r="H209" s="209" t="str">
        <f>+IF(G209&lt;&gt;"",VLOOKUP(G209,dropdown_lists!X$3:Y$32,2,FALSE),"")</f>
        <v/>
      </c>
      <c r="I209" s="209" t="str">
        <f>+IF('EMOF for data entry'!H209&lt;&gt;"",'EMOF for data entry'!H209,"")</f>
        <v/>
      </c>
      <c r="J209" s="209" t="str">
        <f>+IF(I209&lt;&gt;"",VLOOKUP(I209,methods[],2,FALSE),"")</f>
        <v/>
      </c>
      <c r="K209" s="209" t="str">
        <f>+IF('EMOF for data entry'!I209&lt;&gt;"",'EMOF for data entry'!I209,"")</f>
        <v/>
      </c>
      <c r="L209" s="209" t="str">
        <f>+IF(AND(K209&lt;&gt;"",K209&lt;&gt;"N/A",K209&lt;&gt;"Unknown"),VLOOKUP(K209,dropdown_lists!$AA$5:$AB$14,2,FALSE),"")</f>
        <v/>
      </c>
      <c r="M209" s="209" t="str">
        <f>+IF('EMOF for data entry'!J209&lt;&gt;"",'EMOF for data entry'!J209,"")</f>
        <v/>
      </c>
      <c r="N209" s="197" t="str">
        <f>+IF('EMOF for data entry'!K209&lt;&gt;"",'EMOF for data entry'!K209,"")</f>
        <v/>
      </c>
      <c r="O209" s="209" t="str">
        <f>+IF('EMOF for data entry'!L209&lt;&gt;"",'EMOF for data entry'!L209,"")</f>
        <v/>
      </c>
      <c r="P209" s="209" t="str">
        <f>+IF('EMOF for data entry'!M209&lt;&gt;"",'EMOF for data entry'!M209,"")</f>
        <v/>
      </c>
      <c r="Q209" s="209" t="str">
        <f>+IF('EMOF for data entry'!N209&lt;&gt;"",'EMOF for data entry'!N209,"")</f>
        <v/>
      </c>
      <c r="R209" s="210" t="str">
        <f>+IF('EMOF for data entry'!O209&lt;&gt;"",'EMOF for data entry'!O209,"")</f>
        <v/>
      </c>
    </row>
    <row r="210" spans="5:18" ht="30.75" customHeight="1" x14ac:dyDescent="0.35">
      <c r="E210" s="208" t="str">
        <f>+IF('EMOF for data entry'!E210&lt;&gt;"",'EMOF for data entry'!E210,"")</f>
        <v/>
      </c>
      <c r="F210" s="209" t="str">
        <f>+IF('EMOF for data entry'!F210&lt;&gt;"",'EMOF for data entry'!F210,"")</f>
        <v/>
      </c>
      <c r="G210" s="209" t="str">
        <f>+IF('EMOF for data entry'!G210&lt;&gt;"",'EMOF for data entry'!G210,"")</f>
        <v/>
      </c>
      <c r="H210" s="209" t="str">
        <f>+IF(G210&lt;&gt;"",VLOOKUP(G210,dropdown_lists!X$3:Y$32,2,FALSE),"")</f>
        <v/>
      </c>
      <c r="I210" s="209" t="str">
        <f>+IF('EMOF for data entry'!H210&lt;&gt;"",'EMOF for data entry'!H210,"")</f>
        <v/>
      </c>
      <c r="J210" s="209" t="str">
        <f>+IF(I210&lt;&gt;"",VLOOKUP(I210,methods[],2,FALSE),"")</f>
        <v/>
      </c>
      <c r="K210" s="209" t="str">
        <f>+IF('EMOF for data entry'!I210&lt;&gt;"",'EMOF for data entry'!I210,"")</f>
        <v/>
      </c>
      <c r="L210" s="209" t="str">
        <f>+IF(AND(K210&lt;&gt;"",K210&lt;&gt;"N/A",K210&lt;&gt;"Unknown"),VLOOKUP(K210,dropdown_lists!$AA$5:$AB$14,2,FALSE),"")</f>
        <v/>
      </c>
      <c r="M210" s="209" t="str">
        <f>+IF('EMOF for data entry'!J210&lt;&gt;"",'EMOF for data entry'!J210,"")</f>
        <v/>
      </c>
      <c r="N210" s="197" t="str">
        <f>+IF('EMOF for data entry'!K210&lt;&gt;"",'EMOF for data entry'!K210,"")</f>
        <v/>
      </c>
      <c r="O210" s="209" t="str">
        <f>+IF('EMOF for data entry'!L210&lt;&gt;"",'EMOF for data entry'!L210,"")</f>
        <v/>
      </c>
      <c r="P210" s="209" t="str">
        <f>+IF('EMOF for data entry'!M210&lt;&gt;"",'EMOF for data entry'!M210,"")</f>
        <v/>
      </c>
      <c r="Q210" s="209" t="str">
        <f>+IF('EMOF for data entry'!N210&lt;&gt;"",'EMOF for data entry'!N210,"")</f>
        <v/>
      </c>
      <c r="R210" s="210" t="str">
        <f>+IF('EMOF for data entry'!O210&lt;&gt;"",'EMOF for data entry'!O210,"")</f>
        <v/>
      </c>
    </row>
    <row r="211" spans="5:18" ht="30.75" customHeight="1" x14ac:dyDescent="0.35">
      <c r="E211" s="208" t="str">
        <f>+IF('EMOF for data entry'!E211&lt;&gt;"",'EMOF for data entry'!E211,"")</f>
        <v/>
      </c>
      <c r="F211" s="209" t="str">
        <f>+IF('EMOF for data entry'!F211&lt;&gt;"",'EMOF for data entry'!F211,"")</f>
        <v/>
      </c>
      <c r="G211" s="209" t="str">
        <f>+IF('EMOF for data entry'!G211&lt;&gt;"",'EMOF for data entry'!G211,"")</f>
        <v/>
      </c>
      <c r="H211" s="209" t="str">
        <f>+IF(G211&lt;&gt;"",VLOOKUP(G211,dropdown_lists!X$3:Y$32,2,FALSE),"")</f>
        <v/>
      </c>
      <c r="I211" s="209" t="str">
        <f>+IF('EMOF for data entry'!H211&lt;&gt;"",'EMOF for data entry'!H211,"")</f>
        <v/>
      </c>
      <c r="J211" s="209" t="str">
        <f>+IF(I211&lt;&gt;"",VLOOKUP(I211,methods[],2,FALSE),"")</f>
        <v/>
      </c>
      <c r="K211" s="209" t="str">
        <f>+IF('EMOF for data entry'!I211&lt;&gt;"",'EMOF for data entry'!I211,"")</f>
        <v/>
      </c>
      <c r="L211" s="209" t="str">
        <f>+IF(AND(K211&lt;&gt;"",K211&lt;&gt;"N/A",K211&lt;&gt;"Unknown"),VLOOKUP(K211,dropdown_lists!$AA$5:$AB$14,2,FALSE),"")</f>
        <v/>
      </c>
      <c r="M211" s="209" t="str">
        <f>+IF('EMOF for data entry'!J211&lt;&gt;"",'EMOF for data entry'!J211,"")</f>
        <v/>
      </c>
      <c r="N211" s="197" t="str">
        <f>+IF('EMOF for data entry'!K211&lt;&gt;"",'EMOF for data entry'!K211,"")</f>
        <v/>
      </c>
      <c r="O211" s="209" t="str">
        <f>+IF('EMOF for data entry'!L211&lt;&gt;"",'EMOF for data entry'!L211,"")</f>
        <v/>
      </c>
      <c r="P211" s="209" t="str">
        <f>+IF('EMOF for data entry'!M211&lt;&gt;"",'EMOF for data entry'!M211,"")</f>
        <v/>
      </c>
      <c r="Q211" s="209" t="str">
        <f>+IF('EMOF for data entry'!N211&lt;&gt;"",'EMOF for data entry'!N211,"")</f>
        <v/>
      </c>
      <c r="R211" s="210" t="str">
        <f>+IF('EMOF for data entry'!O211&lt;&gt;"",'EMOF for data entry'!O211,"")</f>
        <v/>
      </c>
    </row>
    <row r="212" spans="5:18" ht="30.75" customHeight="1" x14ac:dyDescent="0.35">
      <c r="E212" s="208" t="str">
        <f>+IF('EMOF for data entry'!E212&lt;&gt;"",'EMOF for data entry'!E212,"")</f>
        <v/>
      </c>
      <c r="F212" s="209" t="str">
        <f>+IF('EMOF for data entry'!F212&lt;&gt;"",'EMOF for data entry'!F212,"")</f>
        <v/>
      </c>
      <c r="G212" s="209" t="str">
        <f>+IF('EMOF for data entry'!G212&lt;&gt;"",'EMOF for data entry'!G212,"")</f>
        <v/>
      </c>
      <c r="H212" s="209" t="str">
        <f>+IF(G212&lt;&gt;"",VLOOKUP(G212,dropdown_lists!X$3:Y$32,2,FALSE),"")</f>
        <v/>
      </c>
      <c r="I212" s="209" t="str">
        <f>+IF('EMOF for data entry'!H212&lt;&gt;"",'EMOF for data entry'!H212,"")</f>
        <v/>
      </c>
      <c r="J212" s="209" t="str">
        <f>+IF(I212&lt;&gt;"",VLOOKUP(I212,methods[],2,FALSE),"")</f>
        <v/>
      </c>
      <c r="K212" s="209" t="str">
        <f>+IF('EMOF for data entry'!I212&lt;&gt;"",'EMOF for data entry'!I212,"")</f>
        <v/>
      </c>
      <c r="L212" s="209" t="str">
        <f>+IF(AND(K212&lt;&gt;"",K212&lt;&gt;"N/A",K212&lt;&gt;"Unknown"),VLOOKUP(K212,dropdown_lists!$AA$5:$AB$14,2,FALSE),"")</f>
        <v/>
      </c>
      <c r="M212" s="209" t="str">
        <f>+IF('EMOF for data entry'!J212&lt;&gt;"",'EMOF for data entry'!J212,"")</f>
        <v/>
      </c>
      <c r="N212" s="197" t="str">
        <f>+IF('EMOF for data entry'!K212&lt;&gt;"",'EMOF for data entry'!K212,"")</f>
        <v/>
      </c>
      <c r="O212" s="209" t="str">
        <f>+IF('EMOF for data entry'!L212&lt;&gt;"",'EMOF for data entry'!L212,"")</f>
        <v/>
      </c>
      <c r="P212" s="209" t="str">
        <f>+IF('EMOF for data entry'!M212&lt;&gt;"",'EMOF for data entry'!M212,"")</f>
        <v/>
      </c>
      <c r="Q212" s="209" t="str">
        <f>+IF('EMOF for data entry'!N212&lt;&gt;"",'EMOF for data entry'!N212,"")</f>
        <v/>
      </c>
      <c r="R212" s="210" t="str">
        <f>+IF('EMOF for data entry'!O212&lt;&gt;"",'EMOF for data entry'!O212,"")</f>
        <v/>
      </c>
    </row>
    <row r="213" spans="5:18" ht="30.75" customHeight="1" x14ac:dyDescent="0.35">
      <c r="E213" s="208" t="str">
        <f>+IF('EMOF for data entry'!E213&lt;&gt;"",'EMOF for data entry'!E213,"")</f>
        <v/>
      </c>
      <c r="F213" s="209" t="str">
        <f>+IF('EMOF for data entry'!F213&lt;&gt;"",'EMOF for data entry'!F213,"")</f>
        <v/>
      </c>
      <c r="G213" s="209" t="str">
        <f>+IF('EMOF for data entry'!G213&lt;&gt;"",'EMOF for data entry'!G213,"")</f>
        <v/>
      </c>
      <c r="H213" s="209" t="str">
        <f>+IF(G213&lt;&gt;"",VLOOKUP(G213,dropdown_lists!X$3:Y$32,2,FALSE),"")</f>
        <v/>
      </c>
      <c r="I213" s="209" t="str">
        <f>+IF('EMOF for data entry'!H213&lt;&gt;"",'EMOF for data entry'!H213,"")</f>
        <v/>
      </c>
      <c r="J213" s="209" t="str">
        <f>+IF(I213&lt;&gt;"",VLOOKUP(I213,methods[],2,FALSE),"")</f>
        <v/>
      </c>
      <c r="K213" s="209" t="str">
        <f>+IF('EMOF for data entry'!I213&lt;&gt;"",'EMOF for data entry'!I213,"")</f>
        <v/>
      </c>
      <c r="L213" s="209" t="str">
        <f>+IF(AND(K213&lt;&gt;"",K213&lt;&gt;"N/A",K213&lt;&gt;"Unknown"),VLOOKUP(K213,dropdown_lists!$AA$5:$AB$14,2,FALSE),"")</f>
        <v/>
      </c>
      <c r="M213" s="209" t="str">
        <f>+IF('EMOF for data entry'!J213&lt;&gt;"",'EMOF for data entry'!J213,"")</f>
        <v/>
      </c>
      <c r="N213" s="197" t="str">
        <f>+IF('EMOF for data entry'!K213&lt;&gt;"",'EMOF for data entry'!K213,"")</f>
        <v/>
      </c>
      <c r="O213" s="209" t="str">
        <f>+IF('EMOF for data entry'!L213&lt;&gt;"",'EMOF for data entry'!L213,"")</f>
        <v/>
      </c>
      <c r="P213" s="209" t="str">
        <f>+IF('EMOF for data entry'!M213&lt;&gt;"",'EMOF for data entry'!M213,"")</f>
        <v/>
      </c>
      <c r="Q213" s="209" t="str">
        <f>+IF('EMOF for data entry'!N213&lt;&gt;"",'EMOF for data entry'!N213,"")</f>
        <v/>
      </c>
      <c r="R213" s="210" t="str">
        <f>+IF('EMOF for data entry'!O213&lt;&gt;"",'EMOF for data entry'!O213,"")</f>
        <v/>
      </c>
    </row>
    <row r="214" spans="5:18" ht="30.75" customHeight="1" x14ac:dyDescent="0.35">
      <c r="E214" s="208" t="str">
        <f>+IF('EMOF for data entry'!E214&lt;&gt;"",'EMOF for data entry'!E214,"")</f>
        <v/>
      </c>
      <c r="F214" s="209" t="str">
        <f>+IF('EMOF for data entry'!F214&lt;&gt;"",'EMOF for data entry'!F214,"")</f>
        <v/>
      </c>
      <c r="G214" s="209" t="str">
        <f>+IF('EMOF for data entry'!G214&lt;&gt;"",'EMOF for data entry'!G214,"")</f>
        <v/>
      </c>
      <c r="H214" s="209" t="str">
        <f>+IF(G214&lt;&gt;"",VLOOKUP(G214,dropdown_lists!X$3:Y$32,2,FALSE),"")</f>
        <v/>
      </c>
      <c r="I214" s="209" t="str">
        <f>+IF('EMOF for data entry'!H214&lt;&gt;"",'EMOF for data entry'!H214,"")</f>
        <v/>
      </c>
      <c r="J214" s="209" t="str">
        <f>+IF(I214&lt;&gt;"",VLOOKUP(I214,methods[],2,FALSE),"")</f>
        <v/>
      </c>
      <c r="K214" s="209" t="str">
        <f>+IF('EMOF for data entry'!I214&lt;&gt;"",'EMOF for data entry'!I214,"")</f>
        <v/>
      </c>
      <c r="L214" s="209" t="str">
        <f>+IF(AND(K214&lt;&gt;"",K214&lt;&gt;"N/A",K214&lt;&gt;"Unknown"),VLOOKUP(K214,dropdown_lists!$AA$5:$AB$14,2,FALSE),"")</f>
        <v/>
      </c>
      <c r="M214" s="209" t="str">
        <f>+IF('EMOF for data entry'!J214&lt;&gt;"",'EMOF for data entry'!J214,"")</f>
        <v/>
      </c>
      <c r="N214" s="197" t="str">
        <f>+IF('EMOF for data entry'!K214&lt;&gt;"",'EMOF for data entry'!K214,"")</f>
        <v/>
      </c>
      <c r="O214" s="209" t="str">
        <f>+IF('EMOF for data entry'!L214&lt;&gt;"",'EMOF for data entry'!L214,"")</f>
        <v/>
      </c>
      <c r="P214" s="209" t="str">
        <f>+IF('EMOF for data entry'!M214&lt;&gt;"",'EMOF for data entry'!M214,"")</f>
        <v/>
      </c>
      <c r="Q214" s="209" t="str">
        <f>+IF('EMOF for data entry'!N214&lt;&gt;"",'EMOF for data entry'!N214,"")</f>
        <v/>
      </c>
      <c r="R214" s="210" t="str">
        <f>+IF('EMOF for data entry'!O214&lt;&gt;"",'EMOF for data entry'!O214,"")</f>
        <v/>
      </c>
    </row>
    <row r="215" spans="5:18" ht="30.75" customHeight="1" x14ac:dyDescent="0.35">
      <c r="E215" s="208" t="str">
        <f>+IF('EMOF for data entry'!E215&lt;&gt;"",'EMOF for data entry'!E215,"")</f>
        <v/>
      </c>
      <c r="F215" s="209" t="str">
        <f>+IF('EMOF for data entry'!F215&lt;&gt;"",'EMOF for data entry'!F215,"")</f>
        <v/>
      </c>
      <c r="G215" s="209" t="str">
        <f>+IF('EMOF for data entry'!G215&lt;&gt;"",'EMOF for data entry'!G215,"")</f>
        <v/>
      </c>
      <c r="H215" s="209" t="str">
        <f>+IF(G215&lt;&gt;"",VLOOKUP(G215,dropdown_lists!X$3:Y$32,2,FALSE),"")</f>
        <v/>
      </c>
      <c r="I215" s="209" t="str">
        <f>+IF('EMOF for data entry'!H215&lt;&gt;"",'EMOF for data entry'!H215,"")</f>
        <v/>
      </c>
      <c r="J215" s="209" t="str">
        <f>+IF(I215&lt;&gt;"",VLOOKUP(I215,methods[],2,FALSE),"")</f>
        <v/>
      </c>
      <c r="K215" s="209" t="str">
        <f>+IF('EMOF for data entry'!I215&lt;&gt;"",'EMOF for data entry'!I215,"")</f>
        <v/>
      </c>
      <c r="L215" s="209" t="str">
        <f>+IF(AND(K215&lt;&gt;"",K215&lt;&gt;"N/A",K215&lt;&gt;"Unknown"),VLOOKUP(K215,dropdown_lists!$AA$5:$AB$14,2,FALSE),"")</f>
        <v/>
      </c>
      <c r="M215" s="209" t="str">
        <f>+IF('EMOF for data entry'!J215&lt;&gt;"",'EMOF for data entry'!J215,"")</f>
        <v/>
      </c>
      <c r="N215" s="197" t="str">
        <f>+IF('EMOF for data entry'!K215&lt;&gt;"",'EMOF for data entry'!K215,"")</f>
        <v/>
      </c>
      <c r="O215" s="209" t="str">
        <f>+IF('EMOF for data entry'!L215&lt;&gt;"",'EMOF for data entry'!L215,"")</f>
        <v/>
      </c>
      <c r="P215" s="209" t="str">
        <f>+IF('EMOF for data entry'!M215&lt;&gt;"",'EMOF for data entry'!M215,"")</f>
        <v/>
      </c>
      <c r="Q215" s="209" t="str">
        <f>+IF('EMOF for data entry'!N215&lt;&gt;"",'EMOF for data entry'!N215,"")</f>
        <v/>
      </c>
      <c r="R215" s="210" t="str">
        <f>+IF('EMOF for data entry'!O215&lt;&gt;"",'EMOF for data entry'!O215,"")</f>
        <v/>
      </c>
    </row>
    <row r="216" spans="5:18" ht="30.75" customHeight="1" x14ac:dyDescent="0.35">
      <c r="E216" s="208" t="str">
        <f>+IF('EMOF for data entry'!E216&lt;&gt;"",'EMOF for data entry'!E216,"")</f>
        <v/>
      </c>
      <c r="F216" s="209" t="str">
        <f>+IF('EMOF for data entry'!F216&lt;&gt;"",'EMOF for data entry'!F216,"")</f>
        <v/>
      </c>
      <c r="G216" s="209" t="str">
        <f>+IF('EMOF for data entry'!G216&lt;&gt;"",'EMOF for data entry'!G216,"")</f>
        <v/>
      </c>
      <c r="H216" s="209" t="str">
        <f>+IF(G216&lt;&gt;"",VLOOKUP(G216,dropdown_lists!X$3:Y$32,2,FALSE),"")</f>
        <v/>
      </c>
      <c r="I216" s="209" t="str">
        <f>+IF('EMOF for data entry'!H216&lt;&gt;"",'EMOF for data entry'!H216,"")</f>
        <v/>
      </c>
      <c r="J216" s="209" t="str">
        <f>+IF(I216&lt;&gt;"",VLOOKUP(I216,methods[],2,FALSE),"")</f>
        <v/>
      </c>
      <c r="K216" s="209" t="str">
        <f>+IF('EMOF for data entry'!I216&lt;&gt;"",'EMOF for data entry'!I216,"")</f>
        <v/>
      </c>
      <c r="L216" s="209" t="str">
        <f>+IF(AND(K216&lt;&gt;"",K216&lt;&gt;"N/A",K216&lt;&gt;"Unknown"),VLOOKUP(K216,dropdown_lists!$AA$5:$AB$14,2,FALSE),"")</f>
        <v/>
      </c>
      <c r="M216" s="209" t="str">
        <f>+IF('EMOF for data entry'!J216&lt;&gt;"",'EMOF for data entry'!J216,"")</f>
        <v/>
      </c>
      <c r="N216" s="197" t="str">
        <f>+IF('EMOF for data entry'!K216&lt;&gt;"",'EMOF for data entry'!K216,"")</f>
        <v/>
      </c>
      <c r="O216" s="209" t="str">
        <f>+IF('EMOF for data entry'!L216&lt;&gt;"",'EMOF for data entry'!L216,"")</f>
        <v/>
      </c>
      <c r="P216" s="209" t="str">
        <f>+IF('EMOF for data entry'!M216&lt;&gt;"",'EMOF for data entry'!M216,"")</f>
        <v/>
      </c>
      <c r="Q216" s="209" t="str">
        <f>+IF('EMOF for data entry'!N216&lt;&gt;"",'EMOF for data entry'!N216,"")</f>
        <v/>
      </c>
      <c r="R216" s="210" t="str">
        <f>+IF('EMOF for data entry'!O216&lt;&gt;"",'EMOF for data entry'!O216,"")</f>
        <v/>
      </c>
    </row>
    <row r="217" spans="5:18" ht="30.75" customHeight="1" x14ac:dyDescent="0.35">
      <c r="E217" s="208" t="str">
        <f>+IF('EMOF for data entry'!E217&lt;&gt;"",'EMOF for data entry'!E217,"")</f>
        <v/>
      </c>
      <c r="F217" s="209" t="str">
        <f>+IF('EMOF for data entry'!F217&lt;&gt;"",'EMOF for data entry'!F217,"")</f>
        <v/>
      </c>
      <c r="G217" s="209" t="str">
        <f>+IF('EMOF for data entry'!G217&lt;&gt;"",'EMOF for data entry'!G217,"")</f>
        <v/>
      </c>
      <c r="H217" s="209" t="str">
        <f>+IF(G217&lt;&gt;"",VLOOKUP(G217,dropdown_lists!X$3:Y$32,2,FALSE),"")</f>
        <v/>
      </c>
      <c r="I217" s="209" t="str">
        <f>+IF('EMOF for data entry'!H217&lt;&gt;"",'EMOF for data entry'!H217,"")</f>
        <v/>
      </c>
      <c r="J217" s="209" t="str">
        <f>+IF(I217&lt;&gt;"",VLOOKUP(I217,methods[],2,FALSE),"")</f>
        <v/>
      </c>
      <c r="K217" s="209" t="str">
        <f>+IF('EMOF for data entry'!I217&lt;&gt;"",'EMOF for data entry'!I217,"")</f>
        <v/>
      </c>
      <c r="L217" s="209" t="str">
        <f>+IF(AND(K217&lt;&gt;"",K217&lt;&gt;"N/A",K217&lt;&gt;"Unknown"),VLOOKUP(K217,dropdown_lists!$AA$5:$AB$14,2,FALSE),"")</f>
        <v/>
      </c>
      <c r="M217" s="209" t="str">
        <f>+IF('EMOF for data entry'!J217&lt;&gt;"",'EMOF for data entry'!J217,"")</f>
        <v/>
      </c>
      <c r="N217" s="197" t="str">
        <f>+IF('EMOF for data entry'!K217&lt;&gt;"",'EMOF for data entry'!K217,"")</f>
        <v/>
      </c>
      <c r="O217" s="209" t="str">
        <f>+IF('EMOF for data entry'!L217&lt;&gt;"",'EMOF for data entry'!L217,"")</f>
        <v/>
      </c>
      <c r="P217" s="209" t="str">
        <f>+IF('EMOF for data entry'!M217&lt;&gt;"",'EMOF for data entry'!M217,"")</f>
        <v/>
      </c>
      <c r="Q217" s="209" t="str">
        <f>+IF('EMOF for data entry'!N217&lt;&gt;"",'EMOF for data entry'!N217,"")</f>
        <v/>
      </c>
      <c r="R217" s="210" t="str">
        <f>+IF('EMOF for data entry'!O217&lt;&gt;"",'EMOF for data entry'!O217,"")</f>
        <v/>
      </c>
    </row>
    <row r="218" spans="5:18" ht="30.75" customHeight="1" x14ac:dyDescent="0.35">
      <c r="E218" s="208" t="str">
        <f>+IF('EMOF for data entry'!E218&lt;&gt;"",'EMOF for data entry'!E218,"")</f>
        <v/>
      </c>
      <c r="F218" s="209" t="str">
        <f>+IF('EMOF for data entry'!F218&lt;&gt;"",'EMOF for data entry'!F218,"")</f>
        <v/>
      </c>
      <c r="G218" s="209" t="str">
        <f>+IF('EMOF for data entry'!G218&lt;&gt;"",'EMOF for data entry'!G218,"")</f>
        <v/>
      </c>
      <c r="H218" s="209" t="str">
        <f>+IF(G218&lt;&gt;"",VLOOKUP(G218,dropdown_lists!X$3:Y$32,2,FALSE),"")</f>
        <v/>
      </c>
      <c r="I218" s="209" t="str">
        <f>+IF('EMOF for data entry'!H218&lt;&gt;"",'EMOF for data entry'!H218,"")</f>
        <v/>
      </c>
      <c r="J218" s="209" t="str">
        <f>+IF(I218&lt;&gt;"",VLOOKUP(I218,methods[],2,FALSE),"")</f>
        <v/>
      </c>
      <c r="K218" s="209" t="str">
        <f>+IF('EMOF for data entry'!I218&lt;&gt;"",'EMOF for data entry'!I218,"")</f>
        <v/>
      </c>
      <c r="L218" s="209" t="str">
        <f>+IF(AND(K218&lt;&gt;"",K218&lt;&gt;"N/A",K218&lt;&gt;"Unknown"),VLOOKUP(K218,dropdown_lists!$AA$5:$AB$14,2,FALSE),"")</f>
        <v/>
      </c>
      <c r="M218" s="209" t="str">
        <f>+IF('EMOF for data entry'!J218&lt;&gt;"",'EMOF for data entry'!J218,"")</f>
        <v/>
      </c>
      <c r="N218" s="197" t="str">
        <f>+IF('EMOF for data entry'!K218&lt;&gt;"",'EMOF for data entry'!K218,"")</f>
        <v/>
      </c>
      <c r="O218" s="209" t="str">
        <f>+IF('EMOF for data entry'!L218&lt;&gt;"",'EMOF for data entry'!L218,"")</f>
        <v/>
      </c>
      <c r="P218" s="209" t="str">
        <f>+IF('EMOF for data entry'!M218&lt;&gt;"",'EMOF for data entry'!M218,"")</f>
        <v/>
      </c>
      <c r="Q218" s="209" t="str">
        <f>+IF('EMOF for data entry'!N218&lt;&gt;"",'EMOF for data entry'!N218,"")</f>
        <v/>
      </c>
      <c r="R218" s="210" t="str">
        <f>+IF('EMOF for data entry'!O218&lt;&gt;"",'EMOF for data entry'!O218,"")</f>
        <v/>
      </c>
    </row>
    <row r="219" spans="5:18" ht="30.75" customHeight="1" x14ac:dyDescent="0.35">
      <c r="E219" s="208" t="str">
        <f>+IF('EMOF for data entry'!E219&lt;&gt;"",'EMOF for data entry'!E219,"")</f>
        <v/>
      </c>
      <c r="F219" s="209" t="str">
        <f>+IF('EMOF for data entry'!F219&lt;&gt;"",'EMOF for data entry'!F219,"")</f>
        <v/>
      </c>
      <c r="G219" s="209" t="str">
        <f>+IF('EMOF for data entry'!G219&lt;&gt;"",'EMOF for data entry'!G219,"")</f>
        <v/>
      </c>
      <c r="H219" s="209" t="str">
        <f>+IF(G219&lt;&gt;"",VLOOKUP(G219,dropdown_lists!X$3:Y$32,2,FALSE),"")</f>
        <v/>
      </c>
      <c r="I219" s="209" t="str">
        <f>+IF('EMOF for data entry'!H219&lt;&gt;"",'EMOF for data entry'!H219,"")</f>
        <v/>
      </c>
      <c r="J219" s="209" t="str">
        <f>+IF(I219&lt;&gt;"",VLOOKUP(I219,methods[],2,FALSE),"")</f>
        <v/>
      </c>
      <c r="K219" s="209" t="str">
        <f>+IF('EMOF for data entry'!I219&lt;&gt;"",'EMOF for data entry'!I219,"")</f>
        <v/>
      </c>
      <c r="L219" s="209" t="str">
        <f>+IF(AND(K219&lt;&gt;"",K219&lt;&gt;"N/A",K219&lt;&gt;"Unknown"),VLOOKUP(K219,dropdown_lists!$AA$5:$AB$14,2,FALSE),"")</f>
        <v/>
      </c>
      <c r="M219" s="209" t="str">
        <f>+IF('EMOF for data entry'!J219&lt;&gt;"",'EMOF for data entry'!J219,"")</f>
        <v/>
      </c>
      <c r="N219" s="197" t="str">
        <f>+IF('EMOF for data entry'!K219&lt;&gt;"",'EMOF for data entry'!K219,"")</f>
        <v/>
      </c>
      <c r="O219" s="209" t="str">
        <f>+IF('EMOF for data entry'!L219&lt;&gt;"",'EMOF for data entry'!L219,"")</f>
        <v/>
      </c>
      <c r="P219" s="209" t="str">
        <f>+IF('EMOF for data entry'!M219&lt;&gt;"",'EMOF for data entry'!M219,"")</f>
        <v/>
      </c>
      <c r="Q219" s="209" t="str">
        <f>+IF('EMOF for data entry'!N219&lt;&gt;"",'EMOF for data entry'!N219,"")</f>
        <v/>
      </c>
      <c r="R219" s="210" t="str">
        <f>+IF('EMOF for data entry'!O219&lt;&gt;"",'EMOF for data entry'!O219,"")</f>
        <v/>
      </c>
    </row>
    <row r="220" spans="5:18" ht="30.75" customHeight="1" x14ac:dyDescent="0.35">
      <c r="E220" s="208" t="str">
        <f>+IF('EMOF for data entry'!E220&lt;&gt;"",'EMOF for data entry'!E220,"")</f>
        <v/>
      </c>
      <c r="F220" s="209" t="str">
        <f>+IF('EMOF for data entry'!F220&lt;&gt;"",'EMOF for data entry'!F220,"")</f>
        <v/>
      </c>
      <c r="G220" s="209" t="str">
        <f>+IF('EMOF for data entry'!G220&lt;&gt;"",'EMOF for data entry'!G220,"")</f>
        <v/>
      </c>
      <c r="H220" s="209" t="str">
        <f>+IF(G220&lt;&gt;"",VLOOKUP(G220,dropdown_lists!X$3:Y$32,2,FALSE),"")</f>
        <v/>
      </c>
      <c r="I220" s="209" t="str">
        <f>+IF('EMOF for data entry'!H220&lt;&gt;"",'EMOF for data entry'!H220,"")</f>
        <v/>
      </c>
      <c r="J220" s="209" t="str">
        <f>+IF(I220&lt;&gt;"",VLOOKUP(I220,methods[],2,FALSE),"")</f>
        <v/>
      </c>
      <c r="K220" s="209" t="str">
        <f>+IF('EMOF for data entry'!I220&lt;&gt;"",'EMOF for data entry'!I220,"")</f>
        <v/>
      </c>
      <c r="L220" s="209" t="str">
        <f>+IF(AND(K220&lt;&gt;"",K220&lt;&gt;"N/A",K220&lt;&gt;"Unknown"),VLOOKUP(K220,dropdown_lists!$AA$5:$AB$14,2,FALSE),"")</f>
        <v/>
      </c>
      <c r="M220" s="209" t="str">
        <f>+IF('EMOF for data entry'!J220&lt;&gt;"",'EMOF for data entry'!J220,"")</f>
        <v/>
      </c>
      <c r="N220" s="197" t="str">
        <f>+IF('EMOF for data entry'!K220&lt;&gt;"",'EMOF for data entry'!K220,"")</f>
        <v/>
      </c>
      <c r="O220" s="209" t="str">
        <f>+IF('EMOF for data entry'!L220&lt;&gt;"",'EMOF for data entry'!L220,"")</f>
        <v/>
      </c>
      <c r="P220" s="209" t="str">
        <f>+IF('EMOF for data entry'!M220&lt;&gt;"",'EMOF for data entry'!M220,"")</f>
        <v/>
      </c>
      <c r="Q220" s="209" t="str">
        <f>+IF('EMOF for data entry'!N220&lt;&gt;"",'EMOF for data entry'!N220,"")</f>
        <v/>
      </c>
      <c r="R220" s="210" t="str">
        <f>+IF('EMOF for data entry'!O220&lt;&gt;"",'EMOF for data entry'!O220,"")</f>
        <v/>
      </c>
    </row>
    <row r="221" spans="5:18" ht="30.75" customHeight="1" x14ac:dyDescent="0.35">
      <c r="E221" s="208" t="str">
        <f>+IF('EMOF for data entry'!E221&lt;&gt;"",'EMOF for data entry'!E221,"")</f>
        <v/>
      </c>
      <c r="F221" s="209" t="str">
        <f>+IF('EMOF for data entry'!F221&lt;&gt;"",'EMOF for data entry'!F221,"")</f>
        <v/>
      </c>
      <c r="G221" s="209" t="str">
        <f>+IF('EMOF for data entry'!G221&lt;&gt;"",'EMOF for data entry'!G221,"")</f>
        <v/>
      </c>
      <c r="H221" s="209" t="str">
        <f>+IF(G221&lt;&gt;"",VLOOKUP(G221,dropdown_lists!X$3:Y$32,2,FALSE),"")</f>
        <v/>
      </c>
      <c r="I221" s="209" t="str">
        <f>+IF('EMOF for data entry'!H221&lt;&gt;"",'EMOF for data entry'!H221,"")</f>
        <v/>
      </c>
      <c r="J221" s="209" t="str">
        <f>+IF(I221&lt;&gt;"",VLOOKUP(I221,methods[],2,FALSE),"")</f>
        <v/>
      </c>
      <c r="K221" s="209" t="str">
        <f>+IF('EMOF for data entry'!I221&lt;&gt;"",'EMOF for data entry'!I221,"")</f>
        <v/>
      </c>
      <c r="L221" s="209" t="str">
        <f>+IF(AND(K221&lt;&gt;"",K221&lt;&gt;"N/A",K221&lt;&gt;"Unknown"),VLOOKUP(K221,dropdown_lists!$AA$5:$AB$14,2,FALSE),"")</f>
        <v/>
      </c>
      <c r="M221" s="209" t="str">
        <f>+IF('EMOF for data entry'!J221&lt;&gt;"",'EMOF for data entry'!J221,"")</f>
        <v/>
      </c>
      <c r="N221" s="197" t="str">
        <f>+IF('EMOF for data entry'!K221&lt;&gt;"",'EMOF for data entry'!K221,"")</f>
        <v/>
      </c>
      <c r="O221" s="209" t="str">
        <f>+IF('EMOF for data entry'!L221&lt;&gt;"",'EMOF for data entry'!L221,"")</f>
        <v/>
      </c>
      <c r="P221" s="209" t="str">
        <f>+IF('EMOF for data entry'!M221&lt;&gt;"",'EMOF for data entry'!M221,"")</f>
        <v/>
      </c>
      <c r="Q221" s="209" t="str">
        <f>+IF('EMOF for data entry'!N221&lt;&gt;"",'EMOF for data entry'!N221,"")</f>
        <v/>
      </c>
      <c r="R221" s="210" t="str">
        <f>+IF('EMOF for data entry'!O221&lt;&gt;"",'EMOF for data entry'!O221,"")</f>
        <v/>
      </c>
    </row>
    <row r="222" spans="5:18" ht="30.75" customHeight="1" x14ac:dyDescent="0.35">
      <c r="E222" s="208" t="str">
        <f>+IF('EMOF for data entry'!E222&lt;&gt;"",'EMOF for data entry'!E222,"")</f>
        <v/>
      </c>
      <c r="F222" s="209" t="str">
        <f>+IF('EMOF for data entry'!F222&lt;&gt;"",'EMOF for data entry'!F222,"")</f>
        <v/>
      </c>
      <c r="G222" s="209" t="str">
        <f>+IF('EMOF for data entry'!G222&lt;&gt;"",'EMOF for data entry'!G222,"")</f>
        <v/>
      </c>
      <c r="H222" s="209" t="str">
        <f>+IF(G222&lt;&gt;"",VLOOKUP(G222,dropdown_lists!X$3:Y$32,2,FALSE),"")</f>
        <v/>
      </c>
      <c r="I222" s="209" t="str">
        <f>+IF('EMOF for data entry'!H222&lt;&gt;"",'EMOF for data entry'!H222,"")</f>
        <v/>
      </c>
      <c r="J222" s="209" t="str">
        <f>+IF(I222&lt;&gt;"",VLOOKUP(I222,methods[],2,FALSE),"")</f>
        <v/>
      </c>
      <c r="K222" s="209" t="str">
        <f>+IF('EMOF for data entry'!I222&lt;&gt;"",'EMOF for data entry'!I222,"")</f>
        <v/>
      </c>
      <c r="L222" s="209" t="str">
        <f>+IF(AND(K222&lt;&gt;"",K222&lt;&gt;"N/A",K222&lt;&gt;"Unknown"),VLOOKUP(K222,dropdown_lists!$AA$5:$AB$14,2,FALSE),"")</f>
        <v/>
      </c>
      <c r="M222" s="209" t="str">
        <f>+IF('EMOF for data entry'!J222&lt;&gt;"",'EMOF for data entry'!J222,"")</f>
        <v/>
      </c>
      <c r="N222" s="197" t="str">
        <f>+IF('EMOF for data entry'!K222&lt;&gt;"",'EMOF for data entry'!K222,"")</f>
        <v/>
      </c>
      <c r="O222" s="209" t="str">
        <f>+IF('EMOF for data entry'!L222&lt;&gt;"",'EMOF for data entry'!L222,"")</f>
        <v/>
      </c>
      <c r="P222" s="209" t="str">
        <f>+IF('EMOF for data entry'!M222&lt;&gt;"",'EMOF for data entry'!M222,"")</f>
        <v/>
      </c>
      <c r="Q222" s="209" t="str">
        <f>+IF('EMOF for data entry'!N222&lt;&gt;"",'EMOF for data entry'!N222,"")</f>
        <v/>
      </c>
      <c r="R222" s="210" t="str">
        <f>+IF('EMOF for data entry'!O222&lt;&gt;"",'EMOF for data entry'!O222,"")</f>
        <v/>
      </c>
    </row>
    <row r="223" spans="5:18" ht="30.75" customHeight="1" x14ac:dyDescent="0.35">
      <c r="E223" s="208" t="str">
        <f>+IF('EMOF for data entry'!E223&lt;&gt;"",'EMOF for data entry'!E223,"")</f>
        <v/>
      </c>
      <c r="F223" s="209" t="str">
        <f>+IF('EMOF for data entry'!F223&lt;&gt;"",'EMOF for data entry'!F223,"")</f>
        <v/>
      </c>
      <c r="G223" s="209" t="str">
        <f>+IF('EMOF for data entry'!G223&lt;&gt;"",'EMOF for data entry'!G223,"")</f>
        <v/>
      </c>
      <c r="H223" s="209" t="str">
        <f>+IF(G223&lt;&gt;"",VLOOKUP(G223,dropdown_lists!X$3:Y$32,2,FALSE),"")</f>
        <v/>
      </c>
      <c r="I223" s="209" t="str">
        <f>+IF('EMOF for data entry'!H223&lt;&gt;"",'EMOF for data entry'!H223,"")</f>
        <v/>
      </c>
      <c r="J223" s="209" t="str">
        <f>+IF(I223&lt;&gt;"",VLOOKUP(I223,methods[],2,FALSE),"")</f>
        <v/>
      </c>
      <c r="K223" s="209" t="str">
        <f>+IF('EMOF for data entry'!I223&lt;&gt;"",'EMOF for data entry'!I223,"")</f>
        <v/>
      </c>
      <c r="L223" s="209" t="str">
        <f>+IF(AND(K223&lt;&gt;"",K223&lt;&gt;"N/A",K223&lt;&gt;"Unknown"),VLOOKUP(K223,dropdown_lists!$AA$5:$AB$14,2,FALSE),"")</f>
        <v/>
      </c>
      <c r="M223" s="209" t="str">
        <f>+IF('EMOF for data entry'!J223&lt;&gt;"",'EMOF for data entry'!J223,"")</f>
        <v/>
      </c>
      <c r="N223" s="197" t="str">
        <f>+IF('EMOF for data entry'!K223&lt;&gt;"",'EMOF for data entry'!K223,"")</f>
        <v/>
      </c>
      <c r="O223" s="209" t="str">
        <f>+IF('EMOF for data entry'!L223&lt;&gt;"",'EMOF for data entry'!L223,"")</f>
        <v/>
      </c>
      <c r="P223" s="209" t="str">
        <f>+IF('EMOF for data entry'!M223&lt;&gt;"",'EMOF for data entry'!M223,"")</f>
        <v/>
      </c>
      <c r="Q223" s="209" t="str">
        <f>+IF('EMOF for data entry'!N223&lt;&gt;"",'EMOF for data entry'!N223,"")</f>
        <v/>
      </c>
      <c r="R223" s="210" t="str">
        <f>+IF('EMOF for data entry'!O223&lt;&gt;"",'EMOF for data entry'!O223,"")</f>
        <v/>
      </c>
    </row>
    <row r="224" spans="5:18" ht="30.75" customHeight="1" x14ac:dyDescent="0.35">
      <c r="E224" s="208" t="str">
        <f>+IF('EMOF for data entry'!E224&lt;&gt;"",'EMOF for data entry'!E224,"")</f>
        <v/>
      </c>
      <c r="F224" s="209" t="str">
        <f>+IF('EMOF for data entry'!F224&lt;&gt;"",'EMOF for data entry'!F224,"")</f>
        <v/>
      </c>
      <c r="G224" s="209" t="str">
        <f>+IF('EMOF for data entry'!G224&lt;&gt;"",'EMOF for data entry'!G224,"")</f>
        <v/>
      </c>
      <c r="H224" s="209" t="str">
        <f>+IF(G224&lt;&gt;"",VLOOKUP(G224,dropdown_lists!X$3:Y$32,2,FALSE),"")</f>
        <v/>
      </c>
      <c r="I224" s="209" t="str">
        <f>+IF('EMOF for data entry'!H224&lt;&gt;"",'EMOF for data entry'!H224,"")</f>
        <v/>
      </c>
      <c r="J224" s="209" t="str">
        <f>+IF(I224&lt;&gt;"",VLOOKUP(I224,methods[],2,FALSE),"")</f>
        <v/>
      </c>
      <c r="K224" s="209" t="str">
        <f>+IF('EMOF for data entry'!I224&lt;&gt;"",'EMOF for data entry'!I224,"")</f>
        <v/>
      </c>
      <c r="L224" s="209" t="str">
        <f>+IF(AND(K224&lt;&gt;"",K224&lt;&gt;"N/A",K224&lt;&gt;"Unknown"),VLOOKUP(K224,dropdown_lists!$AA$5:$AB$14,2,FALSE),"")</f>
        <v/>
      </c>
      <c r="M224" s="209" t="str">
        <f>+IF('EMOF for data entry'!J224&lt;&gt;"",'EMOF for data entry'!J224,"")</f>
        <v/>
      </c>
      <c r="N224" s="197" t="str">
        <f>+IF('EMOF for data entry'!K224&lt;&gt;"",'EMOF for data entry'!K224,"")</f>
        <v/>
      </c>
      <c r="O224" s="209" t="str">
        <f>+IF('EMOF for data entry'!L224&lt;&gt;"",'EMOF for data entry'!L224,"")</f>
        <v/>
      </c>
      <c r="P224" s="209" t="str">
        <f>+IF('EMOF for data entry'!M224&lt;&gt;"",'EMOF for data entry'!M224,"")</f>
        <v/>
      </c>
      <c r="Q224" s="209" t="str">
        <f>+IF('EMOF for data entry'!N224&lt;&gt;"",'EMOF for data entry'!N224,"")</f>
        <v/>
      </c>
      <c r="R224" s="210" t="str">
        <f>+IF('EMOF for data entry'!O224&lt;&gt;"",'EMOF for data entry'!O224,"")</f>
        <v/>
      </c>
    </row>
    <row r="225" spans="5:18" ht="30.75" customHeight="1" x14ac:dyDescent="0.35">
      <c r="E225" s="208" t="str">
        <f>+IF('EMOF for data entry'!E225&lt;&gt;"",'EMOF for data entry'!E225,"")</f>
        <v/>
      </c>
      <c r="F225" s="209" t="str">
        <f>+IF('EMOF for data entry'!F225&lt;&gt;"",'EMOF for data entry'!F225,"")</f>
        <v/>
      </c>
      <c r="G225" s="209" t="str">
        <f>+IF('EMOF for data entry'!G225&lt;&gt;"",'EMOF for data entry'!G225,"")</f>
        <v/>
      </c>
      <c r="H225" s="209" t="str">
        <f>+IF(G225&lt;&gt;"",VLOOKUP(G225,dropdown_lists!X$3:Y$32,2,FALSE),"")</f>
        <v/>
      </c>
      <c r="I225" s="209" t="str">
        <f>+IF('EMOF for data entry'!H225&lt;&gt;"",'EMOF for data entry'!H225,"")</f>
        <v/>
      </c>
      <c r="J225" s="209" t="str">
        <f>+IF(I225&lt;&gt;"",VLOOKUP(I225,methods[],2,FALSE),"")</f>
        <v/>
      </c>
      <c r="K225" s="209" t="str">
        <f>+IF('EMOF for data entry'!I225&lt;&gt;"",'EMOF for data entry'!I225,"")</f>
        <v/>
      </c>
      <c r="L225" s="209" t="str">
        <f>+IF(AND(K225&lt;&gt;"",K225&lt;&gt;"N/A",K225&lt;&gt;"Unknown"),VLOOKUP(K225,dropdown_lists!$AA$5:$AB$14,2,FALSE),"")</f>
        <v/>
      </c>
      <c r="M225" s="209" t="str">
        <f>+IF('EMOF for data entry'!J225&lt;&gt;"",'EMOF for data entry'!J225,"")</f>
        <v/>
      </c>
      <c r="N225" s="197" t="str">
        <f>+IF('EMOF for data entry'!K225&lt;&gt;"",'EMOF for data entry'!K225,"")</f>
        <v/>
      </c>
      <c r="O225" s="209" t="str">
        <f>+IF('EMOF for data entry'!L225&lt;&gt;"",'EMOF for data entry'!L225,"")</f>
        <v/>
      </c>
      <c r="P225" s="209" t="str">
        <f>+IF('EMOF for data entry'!M225&lt;&gt;"",'EMOF for data entry'!M225,"")</f>
        <v/>
      </c>
      <c r="Q225" s="209" t="str">
        <f>+IF('EMOF for data entry'!N225&lt;&gt;"",'EMOF for data entry'!N225,"")</f>
        <v/>
      </c>
      <c r="R225" s="210" t="str">
        <f>+IF('EMOF for data entry'!O225&lt;&gt;"",'EMOF for data entry'!O225,"")</f>
        <v/>
      </c>
    </row>
    <row r="226" spans="5:18" ht="30.75" customHeight="1" x14ac:dyDescent="0.35">
      <c r="E226" s="208" t="str">
        <f>+IF('EMOF for data entry'!E226&lt;&gt;"",'EMOF for data entry'!E226,"")</f>
        <v/>
      </c>
      <c r="F226" s="209" t="str">
        <f>+IF('EMOF for data entry'!F226&lt;&gt;"",'EMOF for data entry'!F226,"")</f>
        <v/>
      </c>
      <c r="G226" s="209" t="str">
        <f>+IF('EMOF for data entry'!G226&lt;&gt;"",'EMOF for data entry'!G226,"")</f>
        <v/>
      </c>
      <c r="H226" s="209" t="str">
        <f>+IF(G226&lt;&gt;"",VLOOKUP(G226,dropdown_lists!X$3:Y$32,2,FALSE),"")</f>
        <v/>
      </c>
      <c r="I226" s="209" t="str">
        <f>+IF('EMOF for data entry'!H226&lt;&gt;"",'EMOF for data entry'!H226,"")</f>
        <v/>
      </c>
      <c r="J226" s="209" t="str">
        <f>+IF(I226&lt;&gt;"",VLOOKUP(I226,methods[],2,FALSE),"")</f>
        <v/>
      </c>
      <c r="K226" s="209" t="str">
        <f>+IF('EMOF for data entry'!I226&lt;&gt;"",'EMOF for data entry'!I226,"")</f>
        <v/>
      </c>
      <c r="L226" s="209" t="str">
        <f>+IF(AND(K226&lt;&gt;"",K226&lt;&gt;"N/A",K226&lt;&gt;"Unknown"),VLOOKUP(K226,dropdown_lists!$AA$5:$AB$14,2,FALSE),"")</f>
        <v/>
      </c>
      <c r="M226" s="209" t="str">
        <f>+IF('EMOF for data entry'!J226&lt;&gt;"",'EMOF for data entry'!J226,"")</f>
        <v/>
      </c>
      <c r="N226" s="197" t="str">
        <f>+IF('EMOF for data entry'!K226&lt;&gt;"",'EMOF for data entry'!K226,"")</f>
        <v/>
      </c>
      <c r="O226" s="209" t="str">
        <f>+IF('EMOF for data entry'!L226&lt;&gt;"",'EMOF for data entry'!L226,"")</f>
        <v/>
      </c>
      <c r="P226" s="209" t="str">
        <f>+IF('EMOF for data entry'!M226&lt;&gt;"",'EMOF for data entry'!M226,"")</f>
        <v/>
      </c>
      <c r="Q226" s="209" t="str">
        <f>+IF('EMOF for data entry'!N226&lt;&gt;"",'EMOF for data entry'!N226,"")</f>
        <v/>
      </c>
      <c r="R226" s="210" t="str">
        <f>+IF('EMOF for data entry'!O226&lt;&gt;"",'EMOF for data entry'!O226,"")</f>
        <v/>
      </c>
    </row>
    <row r="227" spans="5:18" ht="30.75" customHeight="1" x14ac:dyDescent="0.35">
      <c r="E227" s="208" t="str">
        <f>+IF('EMOF for data entry'!E227&lt;&gt;"",'EMOF for data entry'!E227,"")</f>
        <v/>
      </c>
      <c r="F227" s="209" t="str">
        <f>+IF('EMOF for data entry'!F227&lt;&gt;"",'EMOF for data entry'!F227,"")</f>
        <v/>
      </c>
      <c r="G227" s="209" t="str">
        <f>+IF('EMOF for data entry'!G227&lt;&gt;"",'EMOF for data entry'!G227,"")</f>
        <v/>
      </c>
      <c r="H227" s="209" t="str">
        <f>+IF(G227&lt;&gt;"",VLOOKUP(G227,dropdown_lists!X$3:Y$32,2,FALSE),"")</f>
        <v/>
      </c>
      <c r="I227" s="209" t="str">
        <f>+IF('EMOF for data entry'!H227&lt;&gt;"",'EMOF for data entry'!H227,"")</f>
        <v/>
      </c>
      <c r="J227" s="209" t="str">
        <f>+IF(I227&lt;&gt;"",VLOOKUP(I227,methods[],2,FALSE),"")</f>
        <v/>
      </c>
      <c r="K227" s="209" t="str">
        <f>+IF('EMOF for data entry'!I227&lt;&gt;"",'EMOF for data entry'!I227,"")</f>
        <v/>
      </c>
      <c r="L227" s="209" t="str">
        <f>+IF(AND(K227&lt;&gt;"",K227&lt;&gt;"N/A",K227&lt;&gt;"Unknown"),VLOOKUP(K227,dropdown_lists!$AA$5:$AB$14,2,FALSE),"")</f>
        <v/>
      </c>
      <c r="M227" s="209" t="str">
        <f>+IF('EMOF for data entry'!J227&lt;&gt;"",'EMOF for data entry'!J227,"")</f>
        <v/>
      </c>
      <c r="N227" s="197" t="str">
        <f>+IF('EMOF for data entry'!K227&lt;&gt;"",'EMOF for data entry'!K227,"")</f>
        <v/>
      </c>
      <c r="O227" s="209" t="str">
        <f>+IF('EMOF for data entry'!L227&lt;&gt;"",'EMOF for data entry'!L227,"")</f>
        <v/>
      </c>
      <c r="P227" s="209" t="str">
        <f>+IF('EMOF for data entry'!M227&lt;&gt;"",'EMOF for data entry'!M227,"")</f>
        <v/>
      </c>
      <c r="Q227" s="209" t="str">
        <f>+IF('EMOF for data entry'!N227&lt;&gt;"",'EMOF for data entry'!N227,"")</f>
        <v/>
      </c>
      <c r="R227" s="210" t="str">
        <f>+IF('EMOF for data entry'!O227&lt;&gt;"",'EMOF for data entry'!O227,"")</f>
        <v/>
      </c>
    </row>
    <row r="228" spans="5:18" ht="30.75" customHeight="1" x14ac:dyDescent="0.35">
      <c r="E228" s="208" t="str">
        <f>+IF('EMOF for data entry'!E228&lt;&gt;"",'EMOF for data entry'!E228,"")</f>
        <v/>
      </c>
      <c r="F228" s="209" t="str">
        <f>+IF('EMOF for data entry'!F228&lt;&gt;"",'EMOF for data entry'!F228,"")</f>
        <v/>
      </c>
      <c r="G228" s="209" t="str">
        <f>+IF('EMOF for data entry'!G228&lt;&gt;"",'EMOF for data entry'!G228,"")</f>
        <v/>
      </c>
      <c r="H228" s="209" t="str">
        <f>+IF(G228&lt;&gt;"",VLOOKUP(G228,dropdown_lists!X$3:Y$32,2,FALSE),"")</f>
        <v/>
      </c>
      <c r="I228" s="209" t="str">
        <f>+IF('EMOF for data entry'!H228&lt;&gt;"",'EMOF for data entry'!H228,"")</f>
        <v/>
      </c>
      <c r="J228" s="209" t="str">
        <f>+IF(I228&lt;&gt;"",VLOOKUP(I228,methods[],2,FALSE),"")</f>
        <v/>
      </c>
      <c r="K228" s="209" t="str">
        <f>+IF('EMOF for data entry'!I228&lt;&gt;"",'EMOF for data entry'!I228,"")</f>
        <v/>
      </c>
      <c r="L228" s="209" t="str">
        <f>+IF(AND(K228&lt;&gt;"",K228&lt;&gt;"N/A",K228&lt;&gt;"Unknown"),VLOOKUP(K228,dropdown_lists!$AA$5:$AB$14,2,FALSE),"")</f>
        <v/>
      </c>
      <c r="M228" s="209" t="str">
        <f>+IF('EMOF for data entry'!J228&lt;&gt;"",'EMOF for data entry'!J228,"")</f>
        <v/>
      </c>
      <c r="N228" s="197" t="str">
        <f>+IF('EMOF for data entry'!K228&lt;&gt;"",'EMOF for data entry'!K228,"")</f>
        <v/>
      </c>
      <c r="O228" s="209" t="str">
        <f>+IF('EMOF for data entry'!L228&lt;&gt;"",'EMOF for data entry'!L228,"")</f>
        <v/>
      </c>
      <c r="P228" s="209" t="str">
        <f>+IF('EMOF for data entry'!M228&lt;&gt;"",'EMOF for data entry'!M228,"")</f>
        <v/>
      </c>
      <c r="Q228" s="209" t="str">
        <f>+IF('EMOF for data entry'!N228&lt;&gt;"",'EMOF for data entry'!N228,"")</f>
        <v/>
      </c>
      <c r="R228" s="210" t="str">
        <f>+IF('EMOF for data entry'!O228&lt;&gt;"",'EMOF for data entry'!O228,"")</f>
        <v/>
      </c>
    </row>
    <row r="229" spans="5:18" ht="30.75" customHeight="1" x14ac:dyDescent="0.35">
      <c r="E229" s="208" t="str">
        <f>+IF('EMOF for data entry'!E229&lt;&gt;"",'EMOF for data entry'!E229,"")</f>
        <v/>
      </c>
      <c r="F229" s="209" t="str">
        <f>+IF('EMOF for data entry'!F229&lt;&gt;"",'EMOF for data entry'!F229,"")</f>
        <v/>
      </c>
      <c r="G229" s="209" t="str">
        <f>+IF('EMOF for data entry'!G229&lt;&gt;"",'EMOF for data entry'!G229,"")</f>
        <v/>
      </c>
      <c r="H229" s="209" t="str">
        <f>+IF(G229&lt;&gt;"",VLOOKUP(G229,dropdown_lists!X$3:Y$32,2,FALSE),"")</f>
        <v/>
      </c>
      <c r="I229" s="209" t="str">
        <f>+IF('EMOF for data entry'!H229&lt;&gt;"",'EMOF for data entry'!H229,"")</f>
        <v/>
      </c>
      <c r="J229" s="209" t="str">
        <f>+IF(I229&lt;&gt;"",VLOOKUP(I229,methods[],2,FALSE),"")</f>
        <v/>
      </c>
      <c r="K229" s="209" t="str">
        <f>+IF('EMOF for data entry'!I229&lt;&gt;"",'EMOF for data entry'!I229,"")</f>
        <v/>
      </c>
      <c r="L229" s="209" t="str">
        <f>+IF(AND(K229&lt;&gt;"",K229&lt;&gt;"N/A",K229&lt;&gt;"Unknown"),VLOOKUP(K229,dropdown_lists!$AA$5:$AB$14,2,FALSE),"")</f>
        <v/>
      </c>
      <c r="M229" s="209" t="str">
        <f>+IF('EMOF for data entry'!J229&lt;&gt;"",'EMOF for data entry'!J229,"")</f>
        <v/>
      </c>
      <c r="N229" s="197" t="str">
        <f>+IF('EMOF for data entry'!K229&lt;&gt;"",'EMOF for data entry'!K229,"")</f>
        <v/>
      </c>
      <c r="O229" s="209" t="str">
        <f>+IF('EMOF for data entry'!L229&lt;&gt;"",'EMOF for data entry'!L229,"")</f>
        <v/>
      </c>
      <c r="P229" s="209" t="str">
        <f>+IF('EMOF for data entry'!M229&lt;&gt;"",'EMOF for data entry'!M229,"")</f>
        <v/>
      </c>
      <c r="Q229" s="209" t="str">
        <f>+IF('EMOF for data entry'!N229&lt;&gt;"",'EMOF for data entry'!N229,"")</f>
        <v/>
      </c>
      <c r="R229" s="210" t="str">
        <f>+IF('EMOF for data entry'!O229&lt;&gt;"",'EMOF for data entry'!O229,"")</f>
        <v/>
      </c>
    </row>
    <row r="230" spans="5:18" ht="30.75" customHeight="1" x14ac:dyDescent="0.35">
      <c r="E230" s="208" t="str">
        <f>+IF('EMOF for data entry'!E230&lt;&gt;"",'EMOF for data entry'!E230,"")</f>
        <v/>
      </c>
      <c r="F230" s="209" t="str">
        <f>+IF('EMOF for data entry'!F230&lt;&gt;"",'EMOF for data entry'!F230,"")</f>
        <v/>
      </c>
      <c r="G230" s="209" t="str">
        <f>+IF('EMOF for data entry'!G230&lt;&gt;"",'EMOF for data entry'!G230,"")</f>
        <v/>
      </c>
      <c r="H230" s="209" t="str">
        <f>+IF(G230&lt;&gt;"",VLOOKUP(G230,dropdown_lists!X$3:Y$32,2,FALSE),"")</f>
        <v/>
      </c>
      <c r="I230" s="209" t="str">
        <f>+IF('EMOF for data entry'!H230&lt;&gt;"",'EMOF for data entry'!H230,"")</f>
        <v/>
      </c>
      <c r="J230" s="209" t="str">
        <f>+IF(I230&lt;&gt;"",VLOOKUP(I230,methods[],2,FALSE),"")</f>
        <v/>
      </c>
      <c r="K230" s="209" t="str">
        <f>+IF('EMOF for data entry'!I230&lt;&gt;"",'EMOF for data entry'!I230,"")</f>
        <v/>
      </c>
      <c r="L230" s="209" t="str">
        <f>+IF(AND(K230&lt;&gt;"",K230&lt;&gt;"N/A",K230&lt;&gt;"Unknown"),VLOOKUP(K230,dropdown_lists!$AA$5:$AB$14,2,FALSE),"")</f>
        <v/>
      </c>
      <c r="M230" s="209" t="str">
        <f>+IF('EMOF for data entry'!J230&lt;&gt;"",'EMOF for data entry'!J230,"")</f>
        <v/>
      </c>
      <c r="N230" s="197" t="str">
        <f>+IF('EMOF for data entry'!K230&lt;&gt;"",'EMOF for data entry'!K230,"")</f>
        <v/>
      </c>
      <c r="O230" s="209" t="str">
        <f>+IF('EMOF for data entry'!L230&lt;&gt;"",'EMOF for data entry'!L230,"")</f>
        <v/>
      </c>
      <c r="P230" s="209" t="str">
        <f>+IF('EMOF for data entry'!M230&lt;&gt;"",'EMOF for data entry'!M230,"")</f>
        <v/>
      </c>
      <c r="Q230" s="209" t="str">
        <f>+IF('EMOF for data entry'!N230&lt;&gt;"",'EMOF for data entry'!N230,"")</f>
        <v/>
      </c>
      <c r="R230" s="210" t="str">
        <f>+IF('EMOF for data entry'!O230&lt;&gt;"",'EMOF for data entry'!O230,"")</f>
        <v/>
      </c>
    </row>
    <row r="231" spans="5:18" ht="30.75" customHeight="1" x14ac:dyDescent="0.35">
      <c r="E231" s="208" t="str">
        <f>+IF('EMOF for data entry'!E231&lt;&gt;"",'EMOF for data entry'!E231,"")</f>
        <v/>
      </c>
      <c r="F231" s="209" t="str">
        <f>+IF('EMOF for data entry'!F231&lt;&gt;"",'EMOF for data entry'!F231,"")</f>
        <v/>
      </c>
      <c r="G231" s="209" t="str">
        <f>+IF('EMOF for data entry'!G231&lt;&gt;"",'EMOF for data entry'!G231,"")</f>
        <v/>
      </c>
      <c r="H231" s="209" t="str">
        <f>+IF(G231&lt;&gt;"",VLOOKUP(G231,dropdown_lists!X$3:Y$32,2,FALSE),"")</f>
        <v/>
      </c>
      <c r="I231" s="209" t="str">
        <f>+IF('EMOF for data entry'!H231&lt;&gt;"",'EMOF for data entry'!H231,"")</f>
        <v/>
      </c>
      <c r="J231" s="209" t="str">
        <f>+IF(I231&lt;&gt;"",VLOOKUP(I231,methods[],2,FALSE),"")</f>
        <v/>
      </c>
      <c r="K231" s="209" t="str">
        <f>+IF('EMOF for data entry'!I231&lt;&gt;"",'EMOF for data entry'!I231,"")</f>
        <v/>
      </c>
      <c r="L231" s="209" t="str">
        <f>+IF(AND(K231&lt;&gt;"",K231&lt;&gt;"N/A",K231&lt;&gt;"Unknown"),VLOOKUP(K231,dropdown_lists!$AA$5:$AB$14,2,FALSE),"")</f>
        <v/>
      </c>
      <c r="M231" s="209" t="str">
        <f>+IF('EMOF for data entry'!J231&lt;&gt;"",'EMOF for data entry'!J231,"")</f>
        <v/>
      </c>
      <c r="N231" s="197" t="str">
        <f>+IF('EMOF for data entry'!K231&lt;&gt;"",'EMOF for data entry'!K231,"")</f>
        <v/>
      </c>
      <c r="O231" s="209" t="str">
        <f>+IF('EMOF for data entry'!L231&lt;&gt;"",'EMOF for data entry'!L231,"")</f>
        <v/>
      </c>
      <c r="P231" s="209" t="str">
        <f>+IF('EMOF for data entry'!M231&lt;&gt;"",'EMOF for data entry'!M231,"")</f>
        <v/>
      </c>
      <c r="Q231" s="209" t="str">
        <f>+IF('EMOF for data entry'!N231&lt;&gt;"",'EMOF for data entry'!N231,"")</f>
        <v/>
      </c>
      <c r="R231" s="210" t="str">
        <f>+IF('EMOF for data entry'!O231&lt;&gt;"",'EMOF for data entry'!O231,"")</f>
        <v/>
      </c>
    </row>
    <row r="232" spans="5:18" ht="30.75" customHeight="1" x14ac:dyDescent="0.35">
      <c r="E232" s="208" t="str">
        <f>+IF('EMOF for data entry'!E232&lt;&gt;"",'EMOF for data entry'!E232,"")</f>
        <v/>
      </c>
      <c r="F232" s="209" t="str">
        <f>+IF('EMOF for data entry'!F232&lt;&gt;"",'EMOF for data entry'!F232,"")</f>
        <v/>
      </c>
      <c r="G232" s="209" t="str">
        <f>+IF('EMOF for data entry'!G232&lt;&gt;"",'EMOF for data entry'!G232,"")</f>
        <v/>
      </c>
      <c r="H232" s="209" t="str">
        <f>+IF(G232&lt;&gt;"",VLOOKUP(G232,dropdown_lists!X$3:Y$32,2,FALSE),"")</f>
        <v/>
      </c>
      <c r="I232" s="209" t="str">
        <f>+IF('EMOF for data entry'!H232&lt;&gt;"",'EMOF for data entry'!H232,"")</f>
        <v/>
      </c>
      <c r="J232" s="209" t="str">
        <f>+IF(I232&lt;&gt;"",VLOOKUP(I232,methods[],2,FALSE),"")</f>
        <v/>
      </c>
      <c r="K232" s="209" t="str">
        <f>+IF('EMOF for data entry'!I232&lt;&gt;"",'EMOF for data entry'!I232,"")</f>
        <v/>
      </c>
      <c r="L232" s="209" t="str">
        <f>+IF(AND(K232&lt;&gt;"",K232&lt;&gt;"N/A",K232&lt;&gt;"Unknown"),VLOOKUP(K232,dropdown_lists!$AA$5:$AB$14,2,FALSE),"")</f>
        <v/>
      </c>
      <c r="M232" s="209" t="str">
        <f>+IF('EMOF for data entry'!J232&lt;&gt;"",'EMOF for data entry'!J232,"")</f>
        <v/>
      </c>
      <c r="N232" s="197" t="str">
        <f>+IF('EMOF for data entry'!K232&lt;&gt;"",'EMOF for data entry'!K232,"")</f>
        <v/>
      </c>
      <c r="O232" s="209" t="str">
        <f>+IF('EMOF for data entry'!L232&lt;&gt;"",'EMOF for data entry'!L232,"")</f>
        <v/>
      </c>
      <c r="P232" s="209" t="str">
        <f>+IF('EMOF for data entry'!M232&lt;&gt;"",'EMOF for data entry'!M232,"")</f>
        <v/>
      </c>
      <c r="Q232" s="209" t="str">
        <f>+IF('EMOF for data entry'!N232&lt;&gt;"",'EMOF for data entry'!N232,"")</f>
        <v/>
      </c>
      <c r="R232" s="210" t="str">
        <f>+IF('EMOF for data entry'!O232&lt;&gt;"",'EMOF for data entry'!O232,"")</f>
        <v/>
      </c>
    </row>
    <row r="233" spans="5:18" ht="30.75" customHeight="1" x14ac:dyDescent="0.35">
      <c r="E233" s="208" t="str">
        <f>+IF('EMOF for data entry'!E233&lt;&gt;"",'EMOF for data entry'!E233,"")</f>
        <v/>
      </c>
      <c r="F233" s="209" t="str">
        <f>+IF('EMOF for data entry'!F233&lt;&gt;"",'EMOF for data entry'!F233,"")</f>
        <v/>
      </c>
      <c r="G233" s="209" t="str">
        <f>+IF('EMOF for data entry'!G233&lt;&gt;"",'EMOF for data entry'!G233,"")</f>
        <v/>
      </c>
      <c r="H233" s="209" t="str">
        <f>+IF(G233&lt;&gt;"",VLOOKUP(G233,dropdown_lists!X$3:Y$32,2,FALSE),"")</f>
        <v/>
      </c>
      <c r="I233" s="209" t="str">
        <f>+IF('EMOF for data entry'!H233&lt;&gt;"",'EMOF for data entry'!H233,"")</f>
        <v/>
      </c>
      <c r="J233" s="209" t="str">
        <f>+IF(I233&lt;&gt;"",VLOOKUP(I233,methods[],2,FALSE),"")</f>
        <v/>
      </c>
      <c r="K233" s="209" t="str">
        <f>+IF('EMOF for data entry'!I233&lt;&gt;"",'EMOF for data entry'!I233,"")</f>
        <v/>
      </c>
      <c r="L233" s="209" t="str">
        <f>+IF(AND(K233&lt;&gt;"",K233&lt;&gt;"N/A",K233&lt;&gt;"Unknown"),VLOOKUP(K233,dropdown_lists!$AA$5:$AB$14,2,FALSE),"")</f>
        <v/>
      </c>
      <c r="M233" s="209" t="str">
        <f>+IF('EMOF for data entry'!J233&lt;&gt;"",'EMOF for data entry'!J233,"")</f>
        <v/>
      </c>
      <c r="N233" s="197" t="str">
        <f>+IF('EMOF for data entry'!K233&lt;&gt;"",'EMOF for data entry'!K233,"")</f>
        <v/>
      </c>
      <c r="O233" s="209" t="str">
        <f>+IF('EMOF for data entry'!L233&lt;&gt;"",'EMOF for data entry'!L233,"")</f>
        <v/>
      </c>
      <c r="P233" s="209" t="str">
        <f>+IF('EMOF for data entry'!M233&lt;&gt;"",'EMOF for data entry'!M233,"")</f>
        <v/>
      </c>
      <c r="Q233" s="209" t="str">
        <f>+IF('EMOF for data entry'!N233&lt;&gt;"",'EMOF for data entry'!N233,"")</f>
        <v/>
      </c>
      <c r="R233" s="210" t="str">
        <f>+IF('EMOF for data entry'!O233&lt;&gt;"",'EMOF for data entry'!O233,"")</f>
        <v/>
      </c>
    </row>
    <row r="234" spans="5:18" ht="30.75" customHeight="1" x14ac:dyDescent="0.35">
      <c r="E234" s="208" t="str">
        <f>+IF('EMOF for data entry'!E234&lt;&gt;"",'EMOF for data entry'!E234,"")</f>
        <v/>
      </c>
      <c r="F234" s="209" t="str">
        <f>+IF('EMOF for data entry'!F234&lt;&gt;"",'EMOF for data entry'!F234,"")</f>
        <v/>
      </c>
      <c r="G234" s="209" t="str">
        <f>+IF('EMOF for data entry'!G234&lt;&gt;"",'EMOF for data entry'!G234,"")</f>
        <v/>
      </c>
      <c r="H234" s="209" t="str">
        <f>+IF(G234&lt;&gt;"",VLOOKUP(G234,dropdown_lists!X$3:Y$32,2,FALSE),"")</f>
        <v/>
      </c>
      <c r="I234" s="209" t="str">
        <f>+IF('EMOF for data entry'!H234&lt;&gt;"",'EMOF for data entry'!H234,"")</f>
        <v/>
      </c>
      <c r="J234" s="209" t="str">
        <f>+IF(I234&lt;&gt;"",VLOOKUP(I234,methods[],2,FALSE),"")</f>
        <v/>
      </c>
      <c r="K234" s="209" t="str">
        <f>+IF('EMOF for data entry'!I234&lt;&gt;"",'EMOF for data entry'!I234,"")</f>
        <v/>
      </c>
      <c r="L234" s="209" t="str">
        <f>+IF(AND(K234&lt;&gt;"",K234&lt;&gt;"N/A",K234&lt;&gt;"Unknown"),VLOOKUP(K234,dropdown_lists!$AA$5:$AB$14,2,FALSE),"")</f>
        <v/>
      </c>
      <c r="M234" s="209" t="str">
        <f>+IF('EMOF for data entry'!J234&lt;&gt;"",'EMOF for data entry'!J234,"")</f>
        <v/>
      </c>
      <c r="N234" s="197" t="str">
        <f>+IF('EMOF for data entry'!K234&lt;&gt;"",'EMOF for data entry'!K234,"")</f>
        <v/>
      </c>
      <c r="O234" s="209" t="str">
        <f>+IF('EMOF for data entry'!L234&lt;&gt;"",'EMOF for data entry'!L234,"")</f>
        <v/>
      </c>
      <c r="P234" s="209" t="str">
        <f>+IF('EMOF for data entry'!M234&lt;&gt;"",'EMOF for data entry'!M234,"")</f>
        <v/>
      </c>
      <c r="Q234" s="209" t="str">
        <f>+IF('EMOF for data entry'!N234&lt;&gt;"",'EMOF for data entry'!N234,"")</f>
        <v/>
      </c>
      <c r="R234" s="210" t="str">
        <f>+IF('EMOF for data entry'!O234&lt;&gt;"",'EMOF for data entry'!O234,"")</f>
        <v/>
      </c>
    </row>
    <row r="235" spans="5:18" ht="30.75" customHeight="1" x14ac:dyDescent="0.35">
      <c r="E235" s="208" t="str">
        <f>+IF('EMOF for data entry'!E235&lt;&gt;"",'EMOF for data entry'!E235,"")</f>
        <v/>
      </c>
      <c r="F235" s="209" t="str">
        <f>+IF('EMOF for data entry'!F235&lt;&gt;"",'EMOF for data entry'!F235,"")</f>
        <v/>
      </c>
      <c r="G235" s="209" t="str">
        <f>+IF('EMOF for data entry'!G235&lt;&gt;"",'EMOF for data entry'!G235,"")</f>
        <v/>
      </c>
      <c r="H235" s="209" t="str">
        <f>+IF(G235&lt;&gt;"",VLOOKUP(G235,dropdown_lists!X$3:Y$32,2,FALSE),"")</f>
        <v/>
      </c>
      <c r="I235" s="209" t="str">
        <f>+IF('EMOF for data entry'!H235&lt;&gt;"",'EMOF for data entry'!H235,"")</f>
        <v/>
      </c>
      <c r="J235" s="209" t="str">
        <f>+IF(I235&lt;&gt;"",VLOOKUP(I235,methods[],2,FALSE),"")</f>
        <v/>
      </c>
      <c r="K235" s="209" t="str">
        <f>+IF('EMOF for data entry'!I235&lt;&gt;"",'EMOF for data entry'!I235,"")</f>
        <v/>
      </c>
      <c r="L235" s="209" t="str">
        <f>+IF(AND(K235&lt;&gt;"",K235&lt;&gt;"N/A",K235&lt;&gt;"Unknown"),VLOOKUP(K235,dropdown_lists!$AA$5:$AB$14,2,FALSE),"")</f>
        <v/>
      </c>
      <c r="M235" s="209" t="str">
        <f>+IF('EMOF for data entry'!J235&lt;&gt;"",'EMOF for data entry'!J235,"")</f>
        <v/>
      </c>
      <c r="N235" s="197" t="str">
        <f>+IF('EMOF for data entry'!K235&lt;&gt;"",'EMOF for data entry'!K235,"")</f>
        <v/>
      </c>
      <c r="O235" s="209" t="str">
        <f>+IF('EMOF for data entry'!L235&lt;&gt;"",'EMOF for data entry'!L235,"")</f>
        <v/>
      </c>
      <c r="P235" s="209" t="str">
        <f>+IF('EMOF for data entry'!M235&lt;&gt;"",'EMOF for data entry'!M235,"")</f>
        <v/>
      </c>
      <c r="Q235" s="209" t="str">
        <f>+IF('EMOF for data entry'!N235&lt;&gt;"",'EMOF for data entry'!N235,"")</f>
        <v/>
      </c>
      <c r="R235" s="210" t="str">
        <f>+IF('EMOF for data entry'!O235&lt;&gt;"",'EMOF for data entry'!O235,"")</f>
        <v/>
      </c>
    </row>
    <row r="236" spans="5:18" ht="30.75" customHeight="1" x14ac:dyDescent="0.35">
      <c r="E236" s="208" t="str">
        <f>+IF('EMOF for data entry'!E236&lt;&gt;"",'EMOF for data entry'!E236,"")</f>
        <v/>
      </c>
      <c r="F236" s="209" t="str">
        <f>+IF('EMOF for data entry'!F236&lt;&gt;"",'EMOF for data entry'!F236,"")</f>
        <v/>
      </c>
      <c r="G236" s="209" t="str">
        <f>+IF('EMOF for data entry'!G236&lt;&gt;"",'EMOF for data entry'!G236,"")</f>
        <v/>
      </c>
      <c r="H236" s="209" t="str">
        <f>+IF(G236&lt;&gt;"",VLOOKUP(G236,dropdown_lists!X$3:Y$32,2,FALSE),"")</f>
        <v/>
      </c>
      <c r="I236" s="209" t="str">
        <f>+IF('EMOF for data entry'!H236&lt;&gt;"",'EMOF for data entry'!H236,"")</f>
        <v/>
      </c>
      <c r="J236" s="209" t="str">
        <f>+IF(I236&lt;&gt;"",VLOOKUP(I236,methods[],2,FALSE),"")</f>
        <v/>
      </c>
      <c r="K236" s="209" t="str">
        <f>+IF('EMOF for data entry'!I236&lt;&gt;"",'EMOF for data entry'!I236,"")</f>
        <v/>
      </c>
      <c r="L236" s="209" t="str">
        <f>+IF(AND(K236&lt;&gt;"",K236&lt;&gt;"N/A",K236&lt;&gt;"Unknown"),VLOOKUP(K236,dropdown_lists!$AA$5:$AB$14,2,FALSE),"")</f>
        <v/>
      </c>
      <c r="M236" s="209" t="str">
        <f>+IF('EMOF for data entry'!J236&lt;&gt;"",'EMOF for data entry'!J236,"")</f>
        <v/>
      </c>
      <c r="N236" s="197" t="str">
        <f>+IF('EMOF for data entry'!K236&lt;&gt;"",'EMOF for data entry'!K236,"")</f>
        <v/>
      </c>
      <c r="O236" s="209" t="str">
        <f>+IF('EMOF for data entry'!L236&lt;&gt;"",'EMOF for data entry'!L236,"")</f>
        <v/>
      </c>
      <c r="P236" s="209" t="str">
        <f>+IF('EMOF for data entry'!M236&lt;&gt;"",'EMOF for data entry'!M236,"")</f>
        <v/>
      </c>
      <c r="Q236" s="209" t="str">
        <f>+IF('EMOF for data entry'!N236&lt;&gt;"",'EMOF for data entry'!N236,"")</f>
        <v/>
      </c>
      <c r="R236" s="210" t="str">
        <f>+IF('EMOF for data entry'!O236&lt;&gt;"",'EMOF for data entry'!O236,"")</f>
        <v/>
      </c>
    </row>
    <row r="237" spans="5:18" ht="30.75" customHeight="1" x14ac:dyDescent="0.35">
      <c r="E237" s="208" t="str">
        <f>+IF('EMOF for data entry'!E237&lt;&gt;"",'EMOF for data entry'!E237,"")</f>
        <v/>
      </c>
      <c r="F237" s="209" t="str">
        <f>+IF('EMOF for data entry'!F237&lt;&gt;"",'EMOF for data entry'!F237,"")</f>
        <v/>
      </c>
      <c r="G237" s="209" t="str">
        <f>+IF('EMOF for data entry'!G237&lt;&gt;"",'EMOF for data entry'!G237,"")</f>
        <v/>
      </c>
      <c r="H237" s="209" t="str">
        <f>+IF(G237&lt;&gt;"",VLOOKUP(G237,dropdown_lists!X$3:Y$32,2,FALSE),"")</f>
        <v/>
      </c>
      <c r="I237" s="209" t="str">
        <f>+IF('EMOF for data entry'!H237&lt;&gt;"",'EMOF for data entry'!H237,"")</f>
        <v/>
      </c>
      <c r="J237" s="209" t="str">
        <f>+IF(I237&lt;&gt;"",VLOOKUP(I237,methods[],2,FALSE),"")</f>
        <v/>
      </c>
      <c r="K237" s="209" t="str">
        <f>+IF('EMOF for data entry'!I237&lt;&gt;"",'EMOF for data entry'!I237,"")</f>
        <v/>
      </c>
      <c r="L237" s="209" t="str">
        <f>+IF(AND(K237&lt;&gt;"",K237&lt;&gt;"N/A",K237&lt;&gt;"Unknown"),VLOOKUP(K237,dropdown_lists!$AA$5:$AB$14,2,FALSE),"")</f>
        <v/>
      </c>
      <c r="M237" s="209" t="str">
        <f>+IF('EMOF for data entry'!J237&lt;&gt;"",'EMOF for data entry'!J237,"")</f>
        <v/>
      </c>
      <c r="N237" s="197" t="str">
        <f>+IF('EMOF for data entry'!K237&lt;&gt;"",'EMOF for data entry'!K237,"")</f>
        <v/>
      </c>
      <c r="O237" s="209" t="str">
        <f>+IF('EMOF for data entry'!L237&lt;&gt;"",'EMOF for data entry'!L237,"")</f>
        <v/>
      </c>
      <c r="P237" s="209" t="str">
        <f>+IF('EMOF for data entry'!M237&lt;&gt;"",'EMOF for data entry'!M237,"")</f>
        <v/>
      </c>
      <c r="Q237" s="209" t="str">
        <f>+IF('EMOF for data entry'!N237&lt;&gt;"",'EMOF for data entry'!N237,"")</f>
        <v/>
      </c>
      <c r="R237" s="210" t="str">
        <f>+IF('EMOF for data entry'!O237&lt;&gt;"",'EMOF for data entry'!O237,"")</f>
        <v/>
      </c>
    </row>
    <row r="238" spans="5:18" ht="30.75" customHeight="1" x14ac:dyDescent="0.35">
      <c r="E238" s="208" t="str">
        <f>+IF('EMOF for data entry'!E238&lt;&gt;"",'EMOF for data entry'!E238,"")</f>
        <v/>
      </c>
      <c r="F238" s="209" t="str">
        <f>+IF('EMOF for data entry'!F238&lt;&gt;"",'EMOF for data entry'!F238,"")</f>
        <v/>
      </c>
      <c r="G238" s="209" t="str">
        <f>+IF('EMOF for data entry'!G238&lt;&gt;"",'EMOF for data entry'!G238,"")</f>
        <v/>
      </c>
      <c r="H238" s="209" t="str">
        <f>+IF(G238&lt;&gt;"",VLOOKUP(G238,dropdown_lists!X$3:Y$32,2,FALSE),"")</f>
        <v/>
      </c>
      <c r="I238" s="209" t="str">
        <f>+IF('EMOF for data entry'!H238&lt;&gt;"",'EMOF for data entry'!H238,"")</f>
        <v/>
      </c>
      <c r="J238" s="209" t="str">
        <f>+IF(I238&lt;&gt;"",VLOOKUP(I238,methods[],2,FALSE),"")</f>
        <v/>
      </c>
      <c r="K238" s="209" t="str">
        <f>+IF('EMOF for data entry'!I238&lt;&gt;"",'EMOF for data entry'!I238,"")</f>
        <v/>
      </c>
      <c r="L238" s="209" t="str">
        <f>+IF(AND(K238&lt;&gt;"",K238&lt;&gt;"N/A",K238&lt;&gt;"Unknown"),VLOOKUP(K238,dropdown_lists!$AA$5:$AB$14,2,FALSE),"")</f>
        <v/>
      </c>
      <c r="M238" s="209" t="str">
        <f>+IF('EMOF for data entry'!J238&lt;&gt;"",'EMOF for data entry'!J238,"")</f>
        <v/>
      </c>
      <c r="N238" s="197" t="str">
        <f>+IF('EMOF for data entry'!K238&lt;&gt;"",'EMOF for data entry'!K238,"")</f>
        <v/>
      </c>
      <c r="O238" s="209" t="str">
        <f>+IF('EMOF for data entry'!L238&lt;&gt;"",'EMOF for data entry'!L238,"")</f>
        <v/>
      </c>
      <c r="P238" s="209" t="str">
        <f>+IF('EMOF for data entry'!M238&lt;&gt;"",'EMOF for data entry'!M238,"")</f>
        <v/>
      </c>
      <c r="Q238" s="209" t="str">
        <f>+IF('EMOF for data entry'!N238&lt;&gt;"",'EMOF for data entry'!N238,"")</f>
        <v/>
      </c>
      <c r="R238" s="210" t="str">
        <f>+IF('EMOF for data entry'!O238&lt;&gt;"",'EMOF for data entry'!O238,"")</f>
        <v/>
      </c>
    </row>
    <row r="239" spans="5:18" ht="30.75" customHeight="1" x14ac:dyDescent="0.35">
      <c r="E239" s="208" t="str">
        <f>+IF('EMOF for data entry'!E239&lt;&gt;"",'EMOF for data entry'!E239,"")</f>
        <v/>
      </c>
      <c r="F239" s="209" t="str">
        <f>+IF('EMOF for data entry'!F239&lt;&gt;"",'EMOF for data entry'!F239,"")</f>
        <v/>
      </c>
      <c r="G239" s="209" t="str">
        <f>+IF('EMOF for data entry'!G239&lt;&gt;"",'EMOF for data entry'!G239,"")</f>
        <v/>
      </c>
      <c r="H239" s="209" t="str">
        <f>+IF(G239&lt;&gt;"",VLOOKUP(G239,dropdown_lists!X$3:Y$32,2,FALSE),"")</f>
        <v/>
      </c>
      <c r="I239" s="209" t="str">
        <f>+IF('EMOF for data entry'!H239&lt;&gt;"",'EMOF for data entry'!H239,"")</f>
        <v/>
      </c>
      <c r="J239" s="209" t="str">
        <f>+IF(I239&lt;&gt;"",VLOOKUP(I239,methods[],2,FALSE),"")</f>
        <v/>
      </c>
      <c r="K239" s="209" t="str">
        <f>+IF('EMOF for data entry'!I239&lt;&gt;"",'EMOF for data entry'!I239,"")</f>
        <v/>
      </c>
      <c r="L239" s="209" t="str">
        <f>+IF(AND(K239&lt;&gt;"",K239&lt;&gt;"N/A",K239&lt;&gt;"Unknown"),VLOOKUP(K239,dropdown_lists!$AA$5:$AB$14,2,FALSE),"")</f>
        <v/>
      </c>
      <c r="M239" s="209" t="str">
        <f>+IF('EMOF for data entry'!J239&lt;&gt;"",'EMOF for data entry'!J239,"")</f>
        <v/>
      </c>
      <c r="N239" s="197" t="str">
        <f>+IF('EMOF for data entry'!K239&lt;&gt;"",'EMOF for data entry'!K239,"")</f>
        <v/>
      </c>
      <c r="O239" s="209" t="str">
        <f>+IF('EMOF for data entry'!L239&lt;&gt;"",'EMOF for data entry'!L239,"")</f>
        <v/>
      </c>
      <c r="P239" s="209" t="str">
        <f>+IF('EMOF for data entry'!M239&lt;&gt;"",'EMOF for data entry'!M239,"")</f>
        <v/>
      </c>
      <c r="Q239" s="209" t="str">
        <f>+IF('EMOF for data entry'!N239&lt;&gt;"",'EMOF for data entry'!N239,"")</f>
        <v/>
      </c>
      <c r="R239" s="210" t="str">
        <f>+IF('EMOF for data entry'!O239&lt;&gt;"",'EMOF for data entry'!O239,"")</f>
        <v/>
      </c>
    </row>
    <row r="240" spans="5:18" ht="30.75" customHeight="1" x14ac:dyDescent="0.35">
      <c r="E240" s="208" t="str">
        <f>+IF('EMOF for data entry'!E240&lt;&gt;"",'EMOF for data entry'!E240,"")</f>
        <v/>
      </c>
      <c r="F240" s="209" t="str">
        <f>+IF('EMOF for data entry'!F240&lt;&gt;"",'EMOF for data entry'!F240,"")</f>
        <v/>
      </c>
      <c r="G240" s="209" t="str">
        <f>+IF('EMOF for data entry'!G240&lt;&gt;"",'EMOF for data entry'!G240,"")</f>
        <v/>
      </c>
      <c r="H240" s="209" t="str">
        <f>+IF(G240&lt;&gt;"",VLOOKUP(G240,dropdown_lists!X$3:Y$32,2,FALSE),"")</f>
        <v/>
      </c>
      <c r="I240" s="209" t="str">
        <f>+IF('EMOF for data entry'!H240&lt;&gt;"",'EMOF for data entry'!H240,"")</f>
        <v/>
      </c>
      <c r="J240" s="209" t="str">
        <f>+IF(I240&lt;&gt;"",VLOOKUP(I240,methods[],2,FALSE),"")</f>
        <v/>
      </c>
      <c r="K240" s="209" t="str">
        <f>+IF('EMOF for data entry'!I240&lt;&gt;"",'EMOF for data entry'!I240,"")</f>
        <v/>
      </c>
      <c r="L240" s="209" t="str">
        <f>+IF(AND(K240&lt;&gt;"",K240&lt;&gt;"N/A",K240&lt;&gt;"Unknown"),VLOOKUP(K240,dropdown_lists!$AA$5:$AB$14,2,FALSE),"")</f>
        <v/>
      </c>
      <c r="M240" s="209" t="str">
        <f>+IF('EMOF for data entry'!J240&lt;&gt;"",'EMOF for data entry'!J240,"")</f>
        <v/>
      </c>
      <c r="N240" s="197" t="str">
        <f>+IF('EMOF for data entry'!K240&lt;&gt;"",'EMOF for data entry'!K240,"")</f>
        <v/>
      </c>
      <c r="O240" s="209" t="str">
        <f>+IF('EMOF for data entry'!L240&lt;&gt;"",'EMOF for data entry'!L240,"")</f>
        <v/>
      </c>
      <c r="P240" s="209" t="str">
        <f>+IF('EMOF for data entry'!M240&lt;&gt;"",'EMOF for data entry'!M240,"")</f>
        <v/>
      </c>
      <c r="Q240" s="209" t="str">
        <f>+IF('EMOF for data entry'!N240&lt;&gt;"",'EMOF for data entry'!N240,"")</f>
        <v/>
      </c>
      <c r="R240" s="210" t="str">
        <f>+IF('EMOF for data entry'!O240&lt;&gt;"",'EMOF for data entry'!O240,"")</f>
        <v/>
      </c>
    </row>
    <row r="241" spans="5:18" ht="30.75" customHeight="1" x14ac:dyDescent="0.35">
      <c r="E241" s="208" t="str">
        <f>+IF('EMOF for data entry'!E241&lt;&gt;"",'EMOF for data entry'!E241,"")</f>
        <v/>
      </c>
      <c r="F241" s="209" t="str">
        <f>+IF('EMOF for data entry'!F241&lt;&gt;"",'EMOF for data entry'!F241,"")</f>
        <v/>
      </c>
      <c r="G241" s="209" t="str">
        <f>+IF('EMOF for data entry'!G241&lt;&gt;"",'EMOF for data entry'!G241,"")</f>
        <v/>
      </c>
      <c r="H241" s="209" t="str">
        <f>+IF(G241&lt;&gt;"",VLOOKUP(G241,dropdown_lists!X$3:Y$32,2,FALSE),"")</f>
        <v/>
      </c>
      <c r="I241" s="209" t="str">
        <f>+IF('EMOF for data entry'!H241&lt;&gt;"",'EMOF for data entry'!H241,"")</f>
        <v/>
      </c>
      <c r="J241" s="209" t="str">
        <f>+IF(I241&lt;&gt;"",VLOOKUP(I241,methods[],2,FALSE),"")</f>
        <v/>
      </c>
      <c r="K241" s="209" t="str">
        <f>+IF('EMOF for data entry'!I241&lt;&gt;"",'EMOF for data entry'!I241,"")</f>
        <v/>
      </c>
      <c r="L241" s="209" t="str">
        <f>+IF(AND(K241&lt;&gt;"",K241&lt;&gt;"N/A",K241&lt;&gt;"Unknown"),VLOOKUP(K241,dropdown_lists!$AA$5:$AB$14,2,FALSE),"")</f>
        <v/>
      </c>
      <c r="M241" s="209" t="str">
        <f>+IF('EMOF for data entry'!J241&lt;&gt;"",'EMOF for data entry'!J241,"")</f>
        <v/>
      </c>
      <c r="N241" s="197" t="str">
        <f>+IF('EMOF for data entry'!K241&lt;&gt;"",'EMOF for data entry'!K241,"")</f>
        <v/>
      </c>
      <c r="O241" s="209" t="str">
        <f>+IF('EMOF for data entry'!L241&lt;&gt;"",'EMOF for data entry'!L241,"")</f>
        <v/>
      </c>
      <c r="P241" s="209" t="str">
        <f>+IF('EMOF for data entry'!M241&lt;&gt;"",'EMOF for data entry'!M241,"")</f>
        <v/>
      </c>
      <c r="Q241" s="209" t="str">
        <f>+IF('EMOF for data entry'!N241&lt;&gt;"",'EMOF for data entry'!N241,"")</f>
        <v/>
      </c>
      <c r="R241" s="210" t="str">
        <f>+IF('EMOF for data entry'!O241&lt;&gt;"",'EMOF for data entry'!O241,"")</f>
        <v/>
      </c>
    </row>
    <row r="242" spans="5:18" ht="30.75" customHeight="1" x14ac:dyDescent="0.35">
      <c r="E242" s="208" t="str">
        <f>+IF('EMOF for data entry'!E242&lt;&gt;"",'EMOF for data entry'!E242,"")</f>
        <v/>
      </c>
      <c r="F242" s="209" t="str">
        <f>+IF('EMOF for data entry'!F242&lt;&gt;"",'EMOF for data entry'!F242,"")</f>
        <v/>
      </c>
      <c r="G242" s="209" t="str">
        <f>+IF('EMOF for data entry'!G242&lt;&gt;"",'EMOF for data entry'!G242,"")</f>
        <v/>
      </c>
      <c r="H242" s="209" t="str">
        <f>+IF(G242&lt;&gt;"",VLOOKUP(G242,dropdown_lists!X$3:Y$32,2,FALSE),"")</f>
        <v/>
      </c>
      <c r="I242" s="209" t="str">
        <f>+IF('EMOF for data entry'!H242&lt;&gt;"",'EMOF for data entry'!H242,"")</f>
        <v/>
      </c>
      <c r="J242" s="209" t="str">
        <f>+IF(I242&lt;&gt;"",VLOOKUP(I242,methods[],2,FALSE),"")</f>
        <v/>
      </c>
      <c r="K242" s="209" t="str">
        <f>+IF('EMOF for data entry'!I242&lt;&gt;"",'EMOF for data entry'!I242,"")</f>
        <v/>
      </c>
      <c r="L242" s="209" t="str">
        <f>+IF(AND(K242&lt;&gt;"",K242&lt;&gt;"N/A",K242&lt;&gt;"Unknown"),VLOOKUP(K242,dropdown_lists!$AA$5:$AB$14,2,FALSE),"")</f>
        <v/>
      </c>
      <c r="M242" s="209" t="str">
        <f>+IF('EMOF for data entry'!J242&lt;&gt;"",'EMOF for data entry'!J242,"")</f>
        <v/>
      </c>
      <c r="N242" s="197" t="str">
        <f>+IF('EMOF for data entry'!K242&lt;&gt;"",'EMOF for data entry'!K242,"")</f>
        <v/>
      </c>
      <c r="O242" s="209" t="str">
        <f>+IF('EMOF for data entry'!L242&lt;&gt;"",'EMOF for data entry'!L242,"")</f>
        <v/>
      </c>
      <c r="P242" s="209" t="str">
        <f>+IF('EMOF for data entry'!M242&lt;&gt;"",'EMOF for data entry'!M242,"")</f>
        <v/>
      </c>
      <c r="Q242" s="209" t="str">
        <f>+IF('EMOF for data entry'!N242&lt;&gt;"",'EMOF for data entry'!N242,"")</f>
        <v/>
      </c>
      <c r="R242" s="210" t="str">
        <f>+IF('EMOF for data entry'!O242&lt;&gt;"",'EMOF for data entry'!O242,"")</f>
        <v/>
      </c>
    </row>
    <row r="243" spans="5:18" ht="30.75" customHeight="1" x14ac:dyDescent="0.35">
      <c r="E243" s="208" t="str">
        <f>+IF('EMOF for data entry'!E243&lt;&gt;"",'EMOF for data entry'!E243,"")</f>
        <v/>
      </c>
      <c r="F243" s="209" t="str">
        <f>+IF('EMOF for data entry'!F243&lt;&gt;"",'EMOF for data entry'!F243,"")</f>
        <v/>
      </c>
      <c r="G243" s="209" t="str">
        <f>+IF('EMOF for data entry'!G243&lt;&gt;"",'EMOF for data entry'!G243,"")</f>
        <v/>
      </c>
      <c r="H243" s="209" t="str">
        <f>+IF(G243&lt;&gt;"",VLOOKUP(G243,dropdown_lists!X$3:Y$32,2,FALSE),"")</f>
        <v/>
      </c>
      <c r="I243" s="209" t="str">
        <f>+IF('EMOF for data entry'!H243&lt;&gt;"",'EMOF for data entry'!H243,"")</f>
        <v/>
      </c>
      <c r="J243" s="209" t="str">
        <f>+IF(I243&lt;&gt;"",VLOOKUP(I243,methods[],2,FALSE),"")</f>
        <v/>
      </c>
      <c r="K243" s="209" t="str">
        <f>+IF('EMOF for data entry'!I243&lt;&gt;"",'EMOF for data entry'!I243,"")</f>
        <v/>
      </c>
      <c r="L243" s="209" t="str">
        <f>+IF(AND(K243&lt;&gt;"",K243&lt;&gt;"N/A",K243&lt;&gt;"Unknown"),VLOOKUP(K243,dropdown_lists!$AA$5:$AB$14,2,FALSE),"")</f>
        <v/>
      </c>
      <c r="M243" s="209" t="str">
        <f>+IF('EMOF for data entry'!J243&lt;&gt;"",'EMOF for data entry'!J243,"")</f>
        <v/>
      </c>
      <c r="N243" s="197" t="str">
        <f>+IF('EMOF for data entry'!K243&lt;&gt;"",'EMOF for data entry'!K243,"")</f>
        <v/>
      </c>
      <c r="O243" s="209" t="str">
        <f>+IF('EMOF for data entry'!L243&lt;&gt;"",'EMOF for data entry'!L243,"")</f>
        <v/>
      </c>
      <c r="P243" s="209" t="str">
        <f>+IF('EMOF for data entry'!M243&lt;&gt;"",'EMOF for data entry'!M243,"")</f>
        <v/>
      </c>
      <c r="Q243" s="209" t="str">
        <f>+IF('EMOF for data entry'!N243&lt;&gt;"",'EMOF for data entry'!N243,"")</f>
        <v/>
      </c>
      <c r="R243" s="210" t="str">
        <f>+IF('EMOF for data entry'!O243&lt;&gt;"",'EMOF for data entry'!O243,"")</f>
        <v/>
      </c>
    </row>
    <row r="244" spans="5:18" ht="30.75" customHeight="1" x14ac:dyDescent="0.35">
      <c r="E244" s="208" t="str">
        <f>+IF('EMOF for data entry'!E244&lt;&gt;"",'EMOF for data entry'!E244,"")</f>
        <v/>
      </c>
      <c r="F244" s="209" t="str">
        <f>+IF('EMOF for data entry'!F244&lt;&gt;"",'EMOF for data entry'!F244,"")</f>
        <v/>
      </c>
      <c r="G244" s="209" t="str">
        <f>+IF('EMOF for data entry'!G244&lt;&gt;"",'EMOF for data entry'!G244,"")</f>
        <v/>
      </c>
      <c r="H244" s="209" t="str">
        <f>+IF(G244&lt;&gt;"",VLOOKUP(G244,dropdown_lists!X$3:Y$32,2,FALSE),"")</f>
        <v/>
      </c>
      <c r="I244" s="209" t="str">
        <f>+IF('EMOF for data entry'!H244&lt;&gt;"",'EMOF for data entry'!H244,"")</f>
        <v/>
      </c>
      <c r="J244" s="209" t="str">
        <f>+IF(I244&lt;&gt;"",VLOOKUP(I244,methods[],2,FALSE),"")</f>
        <v/>
      </c>
      <c r="K244" s="209" t="str">
        <f>+IF('EMOF for data entry'!I244&lt;&gt;"",'EMOF for data entry'!I244,"")</f>
        <v/>
      </c>
      <c r="L244" s="209" t="str">
        <f>+IF(AND(K244&lt;&gt;"",K244&lt;&gt;"N/A",K244&lt;&gt;"Unknown"),VLOOKUP(K244,dropdown_lists!$AA$5:$AB$14,2,FALSE),"")</f>
        <v/>
      </c>
      <c r="M244" s="209" t="str">
        <f>+IF('EMOF for data entry'!J244&lt;&gt;"",'EMOF for data entry'!J244,"")</f>
        <v/>
      </c>
      <c r="N244" s="197" t="str">
        <f>+IF('EMOF for data entry'!K244&lt;&gt;"",'EMOF for data entry'!K244,"")</f>
        <v/>
      </c>
      <c r="O244" s="209" t="str">
        <f>+IF('EMOF for data entry'!L244&lt;&gt;"",'EMOF for data entry'!L244,"")</f>
        <v/>
      </c>
      <c r="P244" s="209" t="str">
        <f>+IF('EMOF for data entry'!M244&lt;&gt;"",'EMOF for data entry'!M244,"")</f>
        <v/>
      </c>
      <c r="Q244" s="209" t="str">
        <f>+IF('EMOF for data entry'!N244&lt;&gt;"",'EMOF for data entry'!N244,"")</f>
        <v/>
      </c>
      <c r="R244" s="210" t="str">
        <f>+IF('EMOF for data entry'!O244&lt;&gt;"",'EMOF for data entry'!O244,"")</f>
        <v/>
      </c>
    </row>
    <row r="245" spans="5:18" ht="30.75" customHeight="1" x14ac:dyDescent="0.35">
      <c r="E245" s="208" t="str">
        <f>+IF('EMOF for data entry'!E245&lt;&gt;"",'EMOF for data entry'!E245,"")</f>
        <v/>
      </c>
      <c r="F245" s="209" t="str">
        <f>+IF('EMOF for data entry'!F245&lt;&gt;"",'EMOF for data entry'!F245,"")</f>
        <v/>
      </c>
      <c r="G245" s="209" t="str">
        <f>+IF('EMOF for data entry'!G245&lt;&gt;"",'EMOF for data entry'!G245,"")</f>
        <v/>
      </c>
      <c r="H245" s="209" t="str">
        <f>+IF(G245&lt;&gt;"",VLOOKUP(G245,dropdown_lists!X$3:Y$32,2,FALSE),"")</f>
        <v/>
      </c>
      <c r="I245" s="209" t="str">
        <f>+IF('EMOF for data entry'!H245&lt;&gt;"",'EMOF for data entry'!H245,"")</f>
        <v/>
      </c>
      <c r="J245" s="209" t="str">
        <f>+IF(I245&lt;&gt;"",VLOOKUP(I245,methods[],2,FALSE),"")</f>
        <v/>
      </c>
      <c r="K245" s="209" t="str">
        <f>+IF('EMOF for data entry'!I245&lt;&gt;"",'EMOF for data entry'!I245,"")</f>
        <v/>
      </c>
      <c r="L245" s="209" t="str">
        <f>+IF(AND(K245&lt;&gt;"",K245&lt;&gt;"N/A",K245&lt;&gt;"Unknown"),VLOOKUP(K245,dropdown_lists!$AA$5:$AB$14,2,FALSE),"")</f>
        <v/>
      </c>
      <c r="M245" s="209" t="str">
        <f>+IF('EMOF for data entry'!J245&lt;&gt;"",'EMOF for data entry'!J245,"")</f>
        <v/>
      </c>
      <c r="N245" s="197" t="str">
        <f>+IF('EMOF for data entry'!K245&lt;&gt;"",'EMOF for data entry'!K245,"")</f>
        <v/>
      </c>
      <c r="O245" s="209" t="str">
        <f>+IF('EMOF for data entry'!L245&lt;&gt;"",'EMOF for data entry'!L245,"")</f>
        <v/>
      </c>
      <c r="P245" s="209" t="str">
        <f>+IF('EMOF for data entry'!M245&lt;&gt;"",'EMOF for data entry'!M245,"")</f>
        <v/>
      </c>
      <c r="Q245" s="209" t="str">
        <f>+IF('EMOF for data entry'!N245&lt;&gt;"",'EMOF for data entry'!N245,"")</f>
        <v/>
      </c>
      <c r="R245" s="210" t="str">
        <f>+IF('EMOF for data entry'!O245&lt;&gt;"",'EMOF for data entry'!O245,"")</f>
        <v/>
      </c>
    </row>
    <row r="246" spans="5:18" ht="30.75" customHeight="1" x14ac:dyDescent="0.35">
      <c r="E246" s="208" t="str">
        <f>+IF('EMOF for data entry'!E246&lt;&gt;"",'EMOF for data entry'!E246,"")</f>
        <v/>
      </c>
      <c r="F246" s="209" t="str">
        <f>+IF('EMOF for data entry'!F246&lt;&gt;"",'EMOF for data entry'!F246,"")</f>
        <v/>
      </c>
      <c r="G246" s="209" t="str">
        <f>+IF('EMOF for data entry'!G246&lt;&gt;"",'EMOF for data entry'!G246,"")</f>
        <v/>
      </c>
      <c r="H246" s="209" t="str">
        <f>+IF(G246&lt;&gt;"",VLOOKUP(G246,dropdown_lists!X$3:Y$32,2,FALSE),"")</f>
        <v/>
      </c>
      <c r="I246" s="209" t="str">
        <f>+IF('EMOF for data entry'!H246&lt;&gt;"",'EMOF for data entry'!H246,"")</f>
        <v/>
      </c>
      <c r="J246" s="209" t="str">
        <f>+IF(I246&lt;&gt;"",VLOOKUP(I246,methods[],2,FALSE),"")</f>
        <v/>
      </c>
      <c r="K246" s="209" t="str">
        <f>+IF('EMOF for data entry'!I246&lt;&gt;"",'EMOF for data entry'!I246,"")</f>
        <v/>
      </c>
      <c r="L246" s="209" t="str">
        <f>+IF(AND(K246&lt;&gt;"",K246&lt;&gt;"N/A",K246&lt;&gt;"Unknown"),VLOOKUP(K246,dropdown_lists!$AA$5:$AB$14,2,FALSE),"")</f>
        <v/>
      </c>
      <c r="M246" s="209" t="str">
        <f>+IF('EMOF for data entry'!J246&lt;&gt;"",'EMOF for data entry'!J246,"")</f>
        <v/>
      </c>
      <c r="N246" s="197" t="str">
        <f>+IF('EMOF for data entry'!K246&lt;&gt;"",'EMOF for data entry'!K246,"")</f>
        <v/>
      </c>
      <c r="O246" s="209" t="str">
        <f>+IF('EMOF for data entry'!L246&lt;&gt;"",'EMOF for data entry'!L246,"")</f>
        <v/>
      </c>
      <c r="P246" s="209" t="str">
        <f>+IF('EMOF for data entry'!M246&lt;&gt;"",'EMOF for data entry'!M246,"")</f>
        <v/>
      </c>
      <c r="Q246" s="209" t="str">
        <f>+IF('EMOF for data entry'!N246&lt;&gt;"",'EMOF for data entry'!N246,"")</f>
        <v/>
      </c>
      <c r="R246" s="210" t="str">
        <f>+IF('EMOF for data entry'!O246&lt;&gt;"",'EMOF for data entry'!O246,"")</f>
        <v/>
      </c>
    </row>
    <row r="247" spans="5:18" ht="30.75" customHeight="1" x14ac:dyDescent="0.35">
      <c r="E247" s="208" t="str">
        <f>+IF('EMOF for data entry'!E247&lt;&gt;"",'EMOF for data entry'!E247,"")</f>
        <v/>
      </c>
      <c r="F247" s="209" t="str">
        <f>+IF('EMOF for data entry'!F247&lt;&gt;"",'EMOF for data entry'!F247,"")</f>
        <v/>
      </c>
      <c r="G247" s="209" t="str">
        <f>+IF('EMOF for data entry'!G247&lt;&gt;"",'EMOF for data entry'!G247,"")</f>
        <v/>
      </c>
      <c r="H247" s="209" t="str">
        <f>+IF(G247&lt;&gt;"",VLOOKUP(G247,dropdown_lists!X$3:Y$32,2,FALSE),"")</f>
        <v/>
      </c>
      <c r="I247" s="209" t="str">
        <f>+IF('EMOF for data entry'!H247&lt;&gt;"",'EMOF for data entry'!H247,"")</f>
        <v/>
      </c>
      <c r="J247" s="209" t="str">
        <f>+IF(I247&lt;&gt;"",VLOOKUP(I247,methods[],2,FALSE),"")</f>
        <v/>
      </c>
      <c r="K247" s="209" t="str">
        <f>+IF('EMOF for data entry'!I247&lt;&gt;"",'EMOF for data entry'!I247,"")</f>
        <v/>
      </c>
      <c r="L247" s="209" t="str">
        <f>+IF(AND(K247&lt;&gt;"",K247&lt;&gt;"N/A",K247&lt;&gt;"Unknown"),VLOOKUP(K247,dropdown_lists!$AA$5:$AB$14,2,FALSE),"")</f>
        <v/>
      </c>
      <c r="M247" s="209" t="str">
        <f>+IF('EMOF for data entry'!J247&lt;&gt;"",'EMOF for data entry'!J247,"")</f>
        <v/>
      </c>
      <c r="N247" s="197" t="str">
        <f>+IF('EMOF for data entry'!K247&lt;&gt;"",'EMOF for data entry'!K247,"")</f>
        <v/>
      </c>
      <c r="O247" s="209" t="str">
        <f>+IF('EMOF for data entry'!L247&lt;&gt;"",'EMOF for data entry'!L247,"")</f>
        <v/>
      </c>
      <c r="P247" s="209" t="str">
        <f>+IF('EMOF for data entry'!M247&lt;&gt;"",'EMOF for data entry'!M247,"")</f>
        <v/>
      </c>
      <c r="Q247" s="209" t="str">
        <f>+IF('EMOF for data entry'!N247&lt;&gt;"",'EMOF for data entry'!N247,"")</f>
        <v/>
      </c>
      <c r="R247" s="210" t="str">
        <f>+IF('EMOF for data entry'!O247&lt;&gt;"",'EMOF for data entry'!O247,"")</f>
        <v/>
      </c>
    </row>
    <row r="248" spans="5:18" ht="30.75" customHeight="1" x14ac:dyDescent="0.35">
      <c r="E248" s="208" t="str">
        <f>+IF('EMOF for data entry'!E248&lt;&gt;"",'EMOF for data entry'!E248,"")</f>
        <v/>
      </c>
      <c r="F248" s="209" t="str">
        <f>+IF('EMOF for data entry'!F248&lt;&gt;"",'EMOF for data entry'!F248,"")</f>
        <v/>
      </c>
      <c r="G248" s="209" t="str">
        <f>+IF('EMOF for data entry'!G248&lt;&gt;"",'EMOF for data entry'!G248,"")</f>
        <v/>
      </c>
      <c r="H248" s="209" t="str">
        <f>+IF(G248&lt;&gt;"",VLOOKUP(G248,dropdown_lists!X$3:Y$32,2,FALSE),"")</f>
        <v/>
      </c>
      <c r="I248" s="209" t="str">
        <f>+IF('EMOF for data entry'!H248&lt;&gt;"",'EMOF for data entry'!H248,"")</f>
        <v/>
      </c>
      <c r="J248" s="209" t="str">
        <f>+IF(I248&lt;&gt;"",VLOOKUP(I248,methods[],2,FALSE),"")</f>
        <v/>
      </c>
      <c r="K248" s="209" t="str">
        <f>+IF('EMOF for data entry'!I248&lt;&gt;"",'EMOF for data entry'!I248,"")</f>
        <v/>
      </c>
      <c r="L248" s="209" t="str">
        <f>+IF(AND(K248&lt;&gt;"",K248&lt;&gt;"N/A",K248&lt;&gt;"Unknown"),VLOOKUP(K248,dropdown_lists!$AA$5:$AB$14,2,FALSE),"")</f>
        <v/>
      </c>
      <c r="M248" s="209" t="str">
        <f>+IF('EMOF for data entry'!J248&lt;&gt;"",'EMOF for data entry'!J248,"")</f>
        <v/>
      </c>
      <c r="N248" s="197" t="str">
        <f>+IF('EMOF for data entry'!K248&lt;&gt;"",'EMOF for data entry'!K248,"")</f>
        <v/>
      </c>
      <c r="O248" s="209" t="str">
        <f>+IF('EMOF for data entry'!L248&lt;&gt;"",'EMOF for data entry'!L248,"")</f>
        <v/>
      </c>
      <c r="P248" s="209" t="str">
        <f>+IF('EMOF for data entry'!M248&lt;&gt;"",'EMOF for data entry'!M248,"")</f>
        <v/>
      </c>
      <c r="Q248" s="209" t="str">
        <f>+IF('EMOF for data entry'!N248&lt;&gt;"",'EMOF for data entry'!N248,"")</f>
        <v/>
      </c>
      <c r="R248" s="210" t="str">
        <f>+IF('EMOF for data entry'!O248&lt;&gt;"",'EMOF for data entry'!O248,"")</f>
        <v/>
      </c>
    </row>
    <row r="249" spans="5:18" ht="30.75" customHeight="1" x14ac:dyDescent="0.35">
      <c r="E249" s="208" t="str">
        <f>+IF('EMOF for data entry'!E249&lt;&gt;"",'EMOF for data entry'!E249,"")</f>
        <v/>
      </c>
      <c r="F249" s="209" t="str">
        <f>+IF('EMOF for data entry'!F249&lt;&gt;"",'EMOF for data entry'!F249,"")</f>
        <v/>
      </c>
      <c r="G249" s="209" t="str">
        <f>+IF('EMOF for data entry'!G249&lt;&gt;"",'EMOF for data entry'!G249,"")</f>
        <v/>
      </c>
      <c r="H249" s="209" t="str">
        <f>+IF(G249&lt;&gt;"",VLOOKUP(G249,dropdown_lists!X$3:Y$32,2,FALSE),"")</f>
        <v/>
      </c>
      <c r="I249" s="209" t="str">
        <f>+IF('EMOF for data entry'!H249&lt;&gt;"",'EMOF for data entry'!H249,"")</f>
        <v/>
      </c>
      <c r="J249" s="209" t="str">
        <f>+IF(I249&lt;&gt;"",VLOOKUP(I249,methods[],2,FALSE),"")</f>
        <v/>
      </c>
      <c r="K249" s="209" t="str">
        <f>+IF('EMOF for data entry'!I249&lt;&gt;"",'EMOF for data entry'!I249,"")</f>
        <v/>
      </c>
      <c r="L249" s="209" t="str">
        <f>+IF(AND(K249&lt;&gt;"",K249&lt;&gt;"N/A",K249&lt;&gt;"Unknown"),VLOOKUP(K249,dropdown_lists!$AA$5:$AB$14,2,FALSE),"")</f>
        <v/>
      </c>
      <c r="M249" s="209" t="str">
        <f>+IF('EMOF for data entry'!J249&lt;&gt;"",'EMOF for data entry'!J249,"")</f>
        <v/>
      </c>
      <c r="N249" s="197" t="str">
        <f>+IF('EMOF for data entry'!K249&lt;&gt;"",'EMOF for data entry'!K249,"")</f>
        <v/>
      </c>
      <c r="O249" s="209" t="str">
        <f>+IF('EMOF for data entry'!L249&lt;&gt;"",'EMOF for data entry'!L249,"")</f>
        <v/>
      </c>
      <c r="P249" s="209" t="str">
        <f>+IF('EMOF for data entry'!M249&lt;&gt;"",'EMOF for data entry'!M249,"")</f>
        <v/>
      </c>
      <c r="Q249" s="209" t="str">
        <f>+IF('EMOF for data entry'!N249&lt;&gt;"",'EMOF for data entry'!N249,"")</f>
        <v/>
      </c>
      <c r="R249" s="210" t="str">
        <f>+IF('EMOF for data entry'!O249&lt;&gt;"",'EMOF for data entry'!O249,"")</f>
        <v/>
      </c>
    </row>
    <row r="250" spans="5:18" ht="30.75" customHeight="1" x14ac:dyDescent="0.35">
      <c r="E250" s="208" t="str">
        <f>+IF('EMOF for data entry'!E250&lt;&gt;"",'EMOF for data entry'!E250,"")</f>
        <v/>
      </c>
      <c r="F250" s="209" t="str">
        <f>+IF('EMOF for data entry'!F250&lt;&gt;"",'EMOF for data entry'!F250,"")</f>
        <v/>
      </c>
      <c r="G250" s="209" t="str">
        <f>+IF('EMOF for data entry'!G250&lt;&gt;"",'EMOF for data entry'!G250,"")</f>
        <v/>
      </c>
      <c r="H250" s="209" t="str">
        <f>+IF(G250&lt;&gt;"",VLOOKUP(G250,dropdown_lists!X$3:Y$32,2,FALSE),"")</f>
        <v/>
      </c>
      <c r="I250" s="209" t="str">
        <f>+IF('EMOF for data entry'!H250&lt;&gt;"",'EMOF for data entry'!H250,"")</f>
        <v/>
      </c>
      <c r="J250" s="209" t="str">
        <f>+IF(I250&lt;&gt;"",VLOOKUP(I250,methods[],2,FALSE),"")</f>
        <v/>
      </c>
      <c r="K250" s="209" t="str">
        <f>+IF('EMOF for data entry'!I250&lt;&gt;"",'EMOF for data entry'!I250,"")</f>
        <v/>
      </c>
      <c r="L250" s="209" t="str">
        <f>+IF(AND(K250&lt;&gt;"",K250&lt;&gt;"N/A",K250&lt;&gt;"Unknown"),VLOOKUP(K250,dropdown_lists!$AA$5:$AB$14,2,FALSE),"")</f>
        <v/>
      </c>
      <c r="M250" s="209" t="str">
        <f>+IF('EMOF for data entry'!J250&lt;&gt;"",'EMOF for data entry'!J250,"")</f>
        <v/>
      </c>
      <c r="N250" s="197" t="str">
        <f>+IF('EMOF for data entry'!K250&lt;&gt;"",'EMOF for data entry'!K250,"")</f>
        <v/>
      </c>
      <c r="O250" s="209" t="str">
        <f>+IF('EMOF for data entry'!L250&lt;&gt;"",'EMOF for data entry'!L250,"")</f>
        <v/>
      </c>
      <c r="P250" s="209" t="str">
        <f>+IF('EMOF for data entry'!M250&lt;&gt;"",'EMOF for data entry'!M250,"")</f>
        <v/>
      </c>
      <c r="Q250" s="209" t="str">
        <f>+IF('EMOF for data entry'!N250&lt;&gt;"",'EMOF for data entry'!N250,"")</f>
        <v/>
      </c>
      <c r="R250" s="210" t="str">
        <f>+IF('EMOF for data entry'!O250&lt;&gt;"",'EMOF for data entry'!O250,"")</f>
        <v/>
      </c>
    </row>
    <row r="251" spans="5:18" ht="30.75" customHeight="1" x14ac:dyDescent="0.35">
      <c r="E251" s="208" t="str">
        <f>+IF('EMOF for data entry'!E251&lt;&gt;"",'EMOF for data entry'!E251,"")</f>
        <v/>
      </c>
      <c r="F251" s="209" t="str">
        <f>+IF('EMOF for data entry'!F251&lt;&gt;"",'EMOF for data entry'!F251,"")</f>
        <v/>
      </c>
      <c r="G251" s="209" t="str">
        <f>+IF('EMOF for data entry'!G251&lt;&gt;"",'EMOF for data entry'!G251,"")</f>
        <v/>
      </c>
      <c r="H251" s="209" t="str">
        <f>+IF(G251&lt;&gt;"",VLOOKUP(G251,dropdown_lists!X$3:Y$32,2,FALSE),"")</f>
        <v/>
      </c>
      <c r="I251" s="209" t="str">
        <f>+IF('EMOF for data entry'!H251&lt;&gt;"",'EMOF for data entry'!H251,"")</f>
        <v/>
      </c>
      <c r="J251" s="209" t="str">
        <f>+IF(I251&lt;&gt;"",VLOOKUP(I251,methods[],2,FALSE),"")</f>
        <v/>
      </c>
      <c r="K251" s="209" t="str">
        <f>+IF('EMOF for data entry'!I251&lt;&gt;"",'EMOF for data entry'!I251,"")</f>
        <v/>
      </c>
      <c r="L251" s="209" t="str">
        <f>+IF(AND(K251&lt;&gt;"",K251&lt;&gt;"N/A",K251&lt;&gt;"Unknown"),VLOOKUP(K251,dropdown_lists!$AA$5:$AB$14,2,FALSE),"")</f>
        <v/>
      </c>
      <c r="M251" s="209" t="str">
        <f>+IF('EMOF for data entry'!J251&lt;&gt;"",'EMOF for data entry'!J251,"")</f>
        <v/>
      </c>
      <c r="N251" s="197" t="str">
        <f>+IF('EMOF for data entry'!K251&lt;&gt;"",'EMOF for data entry'!K251,"")</f>
        <v/>
      </c>
      <c r="O251" s="209" t="str">
        <f>+IF('EMOF for data entry'!L251&lt;&gt;"",'EMOF for data entry'!L251,"")</f>
        <v/>
      </c>
      <c r="P251" s="209" t="str">
        <f>+IF('EMOF for data entry'!M251&lt;&gt;"",'EMOF for data entry'!M251,"")</f>
        <v/>
      </c>
      <c r="Q251" s="209" t="str">
        <f>+IF('EMOF for data entry'!N251&lt;&gt;"",'EMOF for data entry'!N251,"")</f>
        <v/>
      </c>
      <c r="R251" s="210" t="str">
        <f>+IF('EMOF for data entry'!O251&lt;&gt;"",'EMOF for data entry'!O251,"")</f>
        <v/>
      </c>
    </row>
    <row r="252" spans="5:18" ht="30.75" customHeight="1" x14ac:dyDescent="0.35">
      <c r="E252" s="208" t="str">
        <f>+IF('EMOF for data entry'!E252&lt;&gt;"",'EMOF for data entry'!E252,"")</f>
        <v/>
      </c>
      <c r="F252" s="209" t="str">
        <f>+IF('EMOF for data entry'!F252&lt;&gt;"",'EMOF for data entry'!F252,"")</f>
        <v/>
      </c>
      <c r="G252" s="209" t="str">
        <f>+IF('EMOF for data entry'!G252&lt;&gt;"",'EMOF for data entry'!G252,"")</f>
        <v/>
      </c>
      <c r="H252" s="209" t="str">
        <f>+IF(G252&lt;&gt;"",VLOOKUP(G252,dropdown_lists!X$3:Y$32,2,FALSE),"")</f>
        <v/>
      </c>
      <c r="I252" s="209" t="str">
        <f>+IF('EMOF for data entry'!H252&lt;&gt;"",'EMOF for data entry'!H252,"")</f>
        <v/>
      </c>
      <c r="J252" s="209" t="str">
        <f>+IF(I252&lt;&gt;"",VLOOKUP(I252,methods[],2,FALSE),"")</f>
        <v/>
      </c>
      <c r="K252" s="209" t="str">
        <f>+IF('EMOF for data entry'!I252&lt;&gt;"",'EMOF for data entry'!I252,"")</f>
        <v/>
      </c>
      <c r="L252" s="209" t="str">
        <f>+IF(AND(K252&lt;&gt;"",K252&lt;&gt;"N/A",K252&lt;&gt;"Unknown"),VLOOKUP(K252,dropdown_lists!$AA$5:$AB$14,2,FALSE),"")</f>
        <v/>
      </c>
      <c r="M252" s="209" t="str">
        <f>+IF('EMOF for data entry'!J252&lt;&gt;"",'EMOF for data entry'!J252,"")</f>
        <v/>
      </c>
      <c r="N252" s="197" t="str">
        <f>+IF('EMOF for data entry'!K252&lt;&gt;"",'EMOF for data entry'!K252,"")</f>
        <v/>
      </c>
      <c r="O252" s="209" t="str">
        <f>+IF('EMOF for data entry'!L252&lt;&gt;"",'EMOF for data entry'!L252,"")</f>
        <v/>
      </c>
      <c r="P252" s="209" t="str">
        <f>+IF('EMOF for data entry'!M252&lt;&gt;"",'EMOF for data entry'!M252,"")</f>
        <v/>
      </c>
      <c r="Q252" s="209" t="str">
        <f>+IF('EMOF for data entry'!N252&lt;&gt;"",'EMOF for data entry'!N252,"")</f>
        <v/>
      </c>
      <c r="R252" s="210" t="str">
        <f>+IF('EMOF for data entry'!O252&lt;&gt;"",'EMOF for data entry'!O252,"")</f>
        <v/>
      </c>
    </row>
    <row r="253" spans="5:18" ht="30.75" customHeight="1" x14ac:dyDescent="0.35">
      <c r="E253" s="208" t="str">
        <f>+IF('EMOF for data entry'!E253&lt;&gt;"",'EMOF for data entry'!E253,"")</f>
        <v/>
      </c>
      <c r="F253" s="209" t="str">
        <f>+IF('EMOF for data entry'!F253&lt;&gt;"",'EMOF for data entry'!F253,"")</f>
        <v/>
      </c>
      <c r="G253" s="209" t="str">
        <f>+IF('EMOF for data entry'!G253&lt;&gt;"",'EMOF for data entry'!G253,"")</f>
        <v/>
      </c>
      <c r="H253" s="209" t="str">
        <f>+IF(G253&lt;&gt;"",VLOOKUP(G253,dropdown_lists!X$3:Y$32,2,FALSE),"")</f>
        <v/>
      </c>
      <c r="I253" s="209" t="str">
        <f>+IF('EMOF for data entry'!H253&lt;&gt;"",'EMOF for data entry'!H253,"")</f>
        <v/>
      </c>
      <c r="J253" s="209" t="str">
        <f>+IF(I253&lt;&gt;"",VLOOKUP(I253,methods[],2,FALSE),"")</f>
        <v/>
      </c>
      <c r="K253" s="209" t="str">
        <f>+IF('EMOF for data entry'!I253&lt;&gt;"",'EMOF for data entry'!I253,"")</f>
        <v/>
      </c>
      <c r="L253" s="209" t="str">
        <f>+IF(AND(K253&lt;&gt;"",K253&lt;&gt;"N/A",K253&lt;&gt;"Unknown"),VLOOKUP(K253,dropdown_lists!$AA$5:$AB$14,2,FALSE),"")</f>
        <v/>
      </c>
      <c r="M253" s="209" t="str">
        <f>+IF('EMOF for data entry'!J253&lt;&gt;"",'EMOF for data entry'!J253,"")</f>
        <v/>
      </c>
      <c r="N253" s="197" t="str">
        <f>+IF('EMOF for data entry'!K253&lt;&gt;"",'EMOF for data entry'!K253,"")</f>
        <v/>
      </c>
      <c r="O253" s="209" t="str">
        <f>+IF('EMOF for data entry'!L253&lt;&gt;"",'EMOF for data entry'!L253,"")</f>
        <v/>
      </c>
      <c r="P253" s="209" t="str">
        <f>+IF('EMOF for data entry'!M253&lt;&gt;"",'EMOF for data entry'!M253,"")</f>
        <v/>
      </c>
      <c r="Q253" s="209" t="str">
        <f>+IF('EMOF for data entry'!N253&lt;&gt;"",'EMOF for data entry'!N253,"")</f>
        <v/>
      </c>
      <c r="R253" s="210" t="str">
        <f>+IF('EMOF for data entry'!O253&lt;&gt;"",'EMOF for data entry'!O253,"")</f>
        <v/>
      </c>
    </row>
    <row r="254" spans="5:18" ht="30.75" customHeight="1" x14ac:dyDescent="0.35">
      <c r="E254" s="208" t="str">
        <f>+IF('EMOF for data entry'!E254&lt;&gt;"",'EMOF for data entry'!E254,"")</f>
        <v/>
      </c>
      <c r="F254" s="209" t="str">
        <f>+IF('EMOF for data entry'!F254&lt;&gt;"",'EMOF for data entry'!F254,"")</f>
        <v/>
      </c>
      <c r="G254" s="209" t="str">
        <f>+IF('EMOF for data entry'!G254&lt;&gt;"",'EMOF for data entry'!G254,"")</f>
        <v/>
      </c>
      <c r="H254" s="209" t="str">
        <f>+IF(G254&lt;&gt;"",VLOOKUP(G254,dropdown_lists!X$3:Y$32,2,FALSE),"")</f>
        <v/>
      </c>
      <c r="I254" s="209" t="str">
        <f>+IF('EMOF for data entry'!H254&lt;&gt;"",'EMOF for data entry'!H254,"")</f>
        <v/>
      </c>
      <c r="J254" s="209" t="str">
        <f>+IF(I254&lt;&gt;"",VLOOKUP(I254,methods[],2,FALSE),"")</f>
        <v/>
      </c>
      <c r="K254" s="209" t="str">
        <f>+IF('EMOF for data entry'!I254&lt;&gt;"",'EMOF for data entry'!I254,"")</f>
        <v/>
      </c>
      <c r="L254" s="209" t="str">
        <f>+IF(AND(K254&lt;&gt;"",K254&lt;&gt;"N/A",K254&lt;&gt;"Unknown"),VLOOKUP(K254,dropdown_lists!$AA$5:$AB$14,2,FALSE),"")</f>
        <v/>
      </c>
      <c r="M254" s="209" t="str">
        <f>+IF('EMOF for data entry'!J254&lt;&gt;"",'EMOF for data entry'!J254,"")</f>
        <v/>
      </c>
      <c r="N254" s="197" t="str">
        <f>+IF('EMOF for data entry'!K254&lt;&gt;"",'EMOF for data entry'!K254,"")</f>
        <v/>
      </c>
      <c r="O254" s="209" t="str">
        <f>+IF('EMOF for data entry'!L254&lt;&gt;"",'EMOF for data entry'!L254,"")</f>
        <v/>
      </c>
      <c r="P254" s="209" t="str">
        <f>+IF('EMOF for data entry'!M254&lt;&gt;"",'EMOF for data entry'!M254,"")</f>
        <v/>
      </c>
      <c r="Q254" s="209" t="str">
        <f>+IF('EMOF for data entry'!N254&lt;&gt;"",'EMOF for data entry'!N254,"")</f>
        <v/>
      </c>
      <c r="R254" s="210" t="str">
        <f>+IF('EMOF for data entry'!O254&lt;&gt;"",'EMOF for data entry'!O254,"")</f>
        <v/>
      </c>
    </row>
    <row r="255" spans="5:18" ht="30.75" customHeight="1" x14ac:dyDescent="0.35">
      <c r="E255" s="208" t="str">
        <f>+IF('EMOF for data entry'!E255&lt;&gt;"",'EMOF for data entry'!E255,"")</f>
        <v/>
      </c>
      <c r="F255" s="209" t="str">
        <f>+IF('EMOF for data entry'!F255&lt;&gt;"",'EMOF for data entry'!F255,"")</f>
        <v/>
      </c>
      <c r="G255" s="209" t="str">
        <f>+IF('EMOF for data entry'!G255&lt;&gt;"",'EMOF for data entry'!G255,"")</f>
        <v/>
      </c>
      <c r="H255" s="209" t="str">
        <f>+IF(G255&lt;&gt;"",VLOOKUP(G255,dropdown_lists!X$3:Y$32,2,FALSE),"")</f>
        <v/>
      </c>
      <c r="I255" s="209" t="str">
        <f>+IF('EMOF for data entry'!H255&lt;&gt;"",'EMOF for data entry'!H255,"")</f>
        <v/>
      </c>
      <c r="J255" s="209" t="str">
        <f>+IF(I255&lt;&gt;"",VLOOKUP(I255,methods[],2,FALSE),"")</f>
        <v/>
      </c>
      <c r="K255" s="209" t="str">
        <f>+IF('EMOF for data entry'!I255&lt;&gt;"",'EMOF for data entry'!I255,"")</f>
        <v/>
      </c>
      <c r="L255" s="209" t="str">
        <f>+IF(AND(K255&lt;&gt;"",K255&lt;&gt;"N/A",K255&lt;&gt;"Unknown"),VLOOKUP(K255,dropdown_lists!$AA$5:$AB$14,2,FALSE),"")</f>
        <v/>
      </c>
      <c r="M255" s="209" t="str">
        <f>+IF('EMOF for data entry'!J255&lt;&gt;"",'EMOF for data entry'!J255,"")</f>
        <v/>
      </c>
      <c r="N255" s="197" t="str">
        <f>+IF('EMOF for data entry'!K255&lt;&gt;"",'EMOF for data entry'!K255,"")</f>
        <v/>
      </c>
      <c r="O255" s="209" t="str">
        <f>+IF('EMOF for data entry'!L255&lt;&gt;"",'EMOF for data entry'!L255,"")</f>
        <v/>
      </c>
      <c r="P255" s="209" t="str">
        <f>+IF('EMOF for data entry'!M255&lt;&gt;"",'EMOF for data entry'!M255,"")</f>
        <v/>
      </c>
      <c r="Q255" s="209" t="str">
        <f>+IF('EMOF for data entry'!N255&lt;&gt;"",'EMOF for data entry'!N255,"")</f>
        <v/>
      </c>
      <c r="R255" s="210" t="str">
        <f>+IF('EMOF for data entry'!O255&lt;&gt;"",'EMOF for data entry'!O255,"")</f>
        <v/>
      </c>
    </row>
    <row r="256" spans="5:18" ht="30.75" customHeight="1" x14ac:dyDescent="0.35">
      <c r="E256" s="208" t="str">
        <f>+IF('EMOF for data entry'!E256&lt;&gt;"",'EMOF for data entry'!E256,"")</f>
        <v/>
      </c>
      <c r="F256" s="209" t="str">
        <f>+IF('EMOF for data entry'!F256&lt;&gt;"",'EMOF for data entry'!F256,"")</f>
        <v/>
      </c>
      <c r="G256" s="209" t="str">
        <f>+IF('EMOF for data entry'!G256&lt;&gt;"",'EMOF for data entry'!G256,"")</f>
        <v/>
      </c>
      <c r="H256" s="209" t="str">
        <f>+IF(G256&lt;&gt;"",VLOOKUP(G256,dropdown_lists!X$3:Y$32,2,FALSE),"")</f>
        <v/>
      </c>
      <c r="I256" s="209" t="str">
        <f>+IF('EMOF for data entry'!H256&lt;&gt;"",'EMOF for data entry'!H256,"")</f>
        <v/>
      </c>
      <c r="J256" s="209" t="str">
        <f>+IF(I256&lt;&gt;"",VLOOKUP(I256,methods[],2,FALSE),"")</f>
        <v/>
      </c>
      <c r="K256" s="209" t="str">
        <f>+IF('EMOF for data entry'!I256&lt;&gt;"",'EMOF for data entry'!I256,"")</f>
        <v/>
      </c>
      <c r="L256" s="209" t="str">
        <f>+IF(AND(K256&lt;&gt;"",K256&lt;&gt;"N/A",K256&lt;&gt;"Unknown"),VLOOKUP(K256,dropdown_lists!$AA$5:$AB$14,2,FALSE),"")</f>
        <v/>
      </c>
      <c r="M256" s="209" t="str">
        <f>+IF('EMOF for data entry'!J256&lt;&gt;"",'EMOF for data entry'!J256,"")</f>
        <v/>
      </c>
      <c r="N256" s="197" t="str">
        <f>+IF('EMOF for data entry'!K256&lt;&gt;"",'EMOF for data entry'!K256,"")</f>
        <v/>
      </c>
      <c r="O256" s="209" t="str">
        <f>+IF('EMOF for data entry'!L256&lt;&gt;"",'EMOF for data entry'!L256,"")</f>
        <v/>
      </c>
      <c r="P256" s="209" t="str">
        <f>+IF('EMOF for data entry'!M256&lt;&gt;"",'EMOF for data entry'!M256,"")</f>
        <v/>
      </c>
      <c r="Q256" s="209" t="str">
        <f>+IF('EMOF for data entry'!N256&lt;&gt;"",'EMOF for data entry'!N256,"")</f>
        <v/>
      </c>
      <c r="R256" s="210" t="str">
        <f>+IF('EMOF for data entry'!O256&lt;&gt;"",'EMOF for data entry'!O256,"")</f>
        <v/>
      </c>
    </row>
    <row r="257" spans="5:18" ht="30.75" customHeight="1" x14ac:dyDescent="0.35">
      <c r="E257" s="208" t="str">
        <f>+IF('EMOF for data entry'!E257&lt;&gt;"",'EMOF for data entry'!E257,"")</f>
        <v/>
      </c>
      <c r="F257" s="209" t="str">
        <f>+IF('EMOF for data entry'!F257&lt;&gt;"",'EMOF for data entry'!F257,"")</f>
        <v/>
      </c>
      <c r="G257" s="209" t="str">
        <f>+IF('EMOF for data entry'!G257&lt;&gt;"",'EMOF for data entry'!G257,"")</f>
        <v/>
      </c>
      <c r="H257" s="209" t="str">
        <f>+IF(G257&lt;&gt;"",VLOOKUP(G257,dropdown_lists!X$3:Y$32,2,FALSE),"")</f>
        <v/>
      </c>
      <c r="I257" s="209" t="str">
        <f>+IF('EMOF for data entry'!H257&lt;&gt;"",'EMOF for data entry'!H257,"")</f>
        <v/>
      </c>
      <c r="J257" s="209" t="str">
        <f>+IF(I257&lt;&gt;"",VLOOKUP(I257,methods[],2,FALSE),"")</f>
        <v/>
      </c>
      <c r="K257" s="209" t="str">
        <f>+IF('EMOF for data entry'!I257&lt;&gt;"",'EMOF for data entry'!I257,"")</f>
        <v/>
      </c>
      <c r="L257" s="209" t="str">
        <f>+IF(AND(K257&lt;&gt;"",K257&lt;&gt;"N/A",K257&lt;&gt;"Unknown"),VLOOKUP(K257,dropdown_lists!$AA$5:$AB$14,2,FALSE),"")</f>
        <v/>
      </c>
      <c r="M257" s="209" t="str">
        <f>+IF('EMOF for data entry'!J257&lt;&gt;"",'EMOF for data entry'!J257,"")</f>
        <v/>
      </c>
      <c r="N257" s="197" t="str">
        <f>+IF('EMOF for data entry'!K257&lt;&gt;"",'EMOF for data entry'!K257,"")</f>
        <v/>
      </c>
      <c r="O257" s="209" t="str">
        <f>+IF('EMOF for data entry'!L257&lt;&gt;"",'EMOF for data entry'!L257,"")</f>
        <v/>
      </c>
      <c r="P257" s="209" t="str">
        <f>+IF('EMOF for data entry'!M257&lt;&gt;"",'EMOF for data entry'!M257,"")</f>
        <v/>
      </c>
      <c r="Q257" s="209" t="str">
        <f>+IF('EMOF for data entry'!N257&lt;&gt;"",'EMOF for data entry'!N257,"")</f>
        <v/>
      </c>
      <c r="R257" s="210" t="str">
        <f>+IF('EMOF for data entry'!O257&lt;&gt;"",'EMOF for data entry'!O257,"")</f>
        <v/>
      </c>
    </row>
    <row r="258" spans="5:18" ht="30.75" customHeight="1" x14ac:dyDescent="0.35">
      <c r="E258" s="208" t="str">
        <f>+IF('EMOF for data entry'!E258&lt;&gt;"",'EMOF for data entry'!E258,"")</f>
        <v/>
      </c>
      <c r="F258" s="209" t="str">
        <f>+IF('EMOF for data entry'!F258&lt;&gt;"",'EMOF for data entry'!F258,"")</f>
        <v/>
      </c>
      <c r="G258" s="209" t="str">
        <f>+IF('EMOF for data entry'!G258&lt;&gt;"",'EMOF for data entry'!G258,"")</f>
        <v/>
      </c>
      <c r="H258" s="209" t="str">
        <f>+IF(G258&lt;&gt;"",VLOOKUP(G258,dropdown_lists!X$3:Y$32,2,FALSE),"")</f>
        <v/>
      </c>
      <c r="I258" s="209" t="str">
        <f>+IF('EMOF for data entry'!H258&lt;&gt;"",'EMOF for data entry'!H258,"")</f>
        <v/>
      </c>
      <c r="J258" s="209" t="str">
        <f>+IF(I258&lt;&gt;"",VLOOKUP(I258,methods[],2,FALSE),"")</f>
        <v/>
      </c>
      <c r="K258" s="209" t="str">
        <f>+IF('EMOF for data entry'!I258&lt;&gt;"",'EMOF for data entry'!I258,"")</f>
        <v/>
      </c>
      <c r="L258" s="209" t="str">
        <f>+IF(AND(K258&lt;&gt;"",K258&lt;&gt;"N/A",K258&lt;&gt;"Unknown"),VLOOKUP(K258,dropdown_lists!$AA$5:$AB$14,2,FALSE),"")</f>
        <v/>
      </c>
      <c r="M258" s="209" t="str">
        <f>+IF('EMOF for data entry'!J258&lt;&gt;"",'EMOF for data entry'!J258,"")</f>
        <v/>
      </c>
      <c r="N258" s="197" t="str">
        <f>+IF('EMOF for data entry'!K258&lt;&gt;"",'EMOF for data entry'!K258,"")</f>
        <v/>
      </c>
      <c r="O258" s="209" t="str">
        <f>+IF('EMOF for data entry'!L258&lt;&gt;"",'EMOF for data entry'!L258,"")</f>
        <v/>
      </c>
      <c r="P258" s="209" t="str">
        <f>+IF('EMOF for data entry'!M258&lt;&gt;"",'EMOF for data entry'!M258,"")</f>
        <v/>
      </c>
      <c r="Q258" s="209" t="str">
        <f>+IF('EMOF for data entry'!N258&lt;&gt;"",'EMOF for data entry'!N258,"")</f>
        <v/>
      </c>
      <c r="R258" s="210" t="str">
        <f>+IF('EMOF for data entry'!O258&lt;&gt;"",'EMOF for data entry'!O258,"")</f>
        <v/>
      </c>
    </row>
    <row r="259" spans="5:18" ht="30.75" customHeight="1" x14ac:dyDescent="0.35">
      <c r="E259" s="208" t="str">
        <f>+IF('EMOF for data entry'!E259&lt;&gt;"",'EMOF for data entry'!E259,"")</f>
        <v/>
      </c>
      <c r="F259" s="209" t="str">
        <f>+IF('EMOF for data entry'!F259&lt;&gt;"",'EMOF for data entry'!F259,"")</f>
        <v/>
      </c>
      <c r="G259" s="209" t="str">
        <f>+IF('EMOF for data entry'!G259&lt;&gt;"",'EMOF for data entry'!G259,"")</f>
        <v/>
      </c>
      <c r="H259" s="209" t="str">
        <f>+IF(G259&lt;&gt;"",VLOOKUP(G259,dropdown_lists!X$3:Y$32,2,FALSE),"")</f>
        <v/>
      </c>
      <c r="I259" s="209" t="str">
        <f>+IF('EMOF for data entry'!H259&lt;&gt;"",'EMOF for data entry'!H259,"")</f>
        <v/>
      </c>
      <c r="J259" s="209" t="str">
        <f>+IF(I259&lt;&gt;"",VLOOKUP(I259,methods[],2,FALSE),"")</f>
        <v/>
      </c>
      <c r="K259" s="209" t="str">
        <f>+IF('EMOF for data entry'!I259&lt;&gt;"",'EMOF for data entry'!I259,"")</f>
        <v/>
      </c>
      <c r="L259" s="209" t="str">
        <f>+IF(AND(K259&lt;&gt;"",K259&lt;&gt;"N/A",K259&lt;&gt;"Unknown"),VLOOKUP(K259,dropdown_lists!$AA$5:$AB$14,2,FALSE),"")</f>
        <v/>
      </c>
      <c r="M259" s="209" t="str">
        <f>+IF('EMOF for data entry'!J259&lt;&gt;"",'EMOF for data entry'!J259,"")</f>
        <v/>
      </c>
      <c r="N259" s="197" t="str">
        <f>+IF('EMOF for data entry'!K259&lt;&gt;"",'EMOF for data entry'!K259,"")</f>
        <v/>
      </c>
      <c r="O259" s="209" t="str">
        <f>+IF('EMOF for data entry'!L259&lt;&gt;"",'EMOF for data entry'!L259,"")</f>
        <v/>
      </c>
      <c r="P259" s="209" t="str">
        <f>+IF('EMOF for data entry'!M259&lt;&gt;"",'EMOF for data entry'!M259,"")</f>
        <v/>
      </c>
      <c r="Q259" s="209" t="str">
        <f>+IF('EMOF for data entry'!N259&lt;&gt;"",'EMOF for data entry'!N259,"")</f>
        <v/>
      </c>
      <c r="R259" s="210" t="str">
        <f>+IF('EMOF for data entry'!O259&lt;&gt;"",'EMOF for data entry'!O259,"")</f>
        <v/>
      </c>
    </row>
    <row r="260" spans="5:18" ht="30.75" customHeight="1" x14ac:dyDescent="0.35">
      <c r="E260" s="208" t="str">
        <f>+IF('EMOF for data entry'!E260&lt;&gt;"",'EMOF for data entry'!E260,"")</f>
        <v/>
      </c>
      <c r="F260" s="209" t="str">
        <f>+IF('EMOF for data entry'!F260&lt;&gt;"",'EMOF for data entry'!F260,"")</f>
        <v/>
      </c>
      <c r="G260" s="209" t="str">
        <f>+IF('EMOF for data entry'!G260&lt;&gt;"",'EMOF for data entry'!G260,"")</f>
        <v/>
      </c>
      <c r="H260" s="209" t="str">
        <f>+IF(G260&lt;&gt;"",VLOOKUP(G260,dropdown_lists!X$3:Y$32,2,FALSE),"")</f>
        <v/>
      </c>
      <c r="I260" s="209" t="str">
        <f>+IF('EMOF for data entry'!H260&lt;&gt;"",'EMOF for data entry'!H260,"")</f>
        <v/>
      </c>
      <c r="J260" s="209" t="str">
        <f>+IF(I260&lt;&gt;"",VLOOKUP(I260,methods[],2,FALSE),"")</f>
        <v/>
      </c>
      <c r="K260" s="209" t="str">
        <f>+IF('EMOF for data entry'!I260&lt;&gt;"",'EMOF for data entry'!I260,"")</f>
        <v/>
      </c>
      <c r="L260" s="209" t="str">
        <f>+IF(AND(K260&lt;&gt;"",K260&lt;&gt;"N/A",K260&lt;&gt;"Unknown"),VLOOKUP(K260,dropdown_lists!$AA$5:$AB$14,2,FALSE),"")</f>
        <v/>
      </c>
      <c r="M260" s="209" t="str">
        <f>+IF('EMOF for data entry'!J260&lt;&gt;"",'EMOF for data entry'!J260,"")</f>
        <v/>
      </c>
      <c r="N260" s="197" t="str">
        <f>+IF('EMOF for data entry'!K260&lt;&gt;"",'EMOF for data entry'!K260,"")</f>
        <v/>
      </c>
      <c r="O260" s="209" t="str">
        <f>+IF('EMOF for data entry'!L260&lt;&gt;"",'EMOF for data entry'!L260,"")</f>
        <v/>
      </c>
      <c r="P260" s="209" t="str">
        <f>+IF('EMOF for data entry'!M260&lt;&gt;"",'EMOF for data entry'!M260,"")</f>
        <v/>
      </c>
      <c r="Q260" s="209" t="str">
        <f>+IF('EMOF for data entry'!N260&lt;&gt;"",'EMOF for data entry'!N260,"")</f>
        <v/>
      </c>
      <c r="R260" s="210" t="str">
        <f>+IF('EMOF for data entry'!O260&lt;&gt;"",'EMOF for data entry'!O260,"")</f>
        <v/>
      </c>
    </row>
    <row r="261" spans="5:18" ht="30.75" customHeight="1" x14ac:dyDescent="0.35">
      <c r="E261" s="208" t="str">
        <f>+IF('EMOF for data entry'!E261&lt;&gt;"",'EMOF for data entry'!E261,"")</f>
        <v/>
      </c>
      <c r="F261" s="209" t="str">
        <f>+IF('EMOF for data entry'!F261&lt;&gt;"",'EMOF for data entry'!F261,"")</f>
        <v/>
      </c>
      <c r="G261" s="209" t="str">
        <f>+IF('EMOF for data entry'!G261&lt;&gt;"",'EMOF for data entry'!G261,"")</f>
        <v/>
      </c>
      <c r="H261" s="209" t="str">
        <f>+IF(G261&lt;&gt;"",VLOOKUP(G261,dropdown_lists!X$3:Y$32,2,FALSE),"")</f>
        <v/>
      </c>
      <c r="I261" s="209" t="str">
        <f>+IF('EMOF for data entry'!H261&lt;&gt;"",'EMOF for data entry'!H261,"")</f>
        <v/>
      </c>
      <c r="J261" s="209" t="str">
        <f>+IF(I261&lt;&gt;"",VLOOKUP(I261,methods[],2,FALSE),"")</f>
        <v/>
      </c>
      <c r="K261" s="209" t="str">
        <f>+IF('EMOF for data entry'!I261&lt;&gt;"",'EMOF for data entry'!I261,"")</f>
        <v/>
      </c>
      <c r="L261" s="209" t="str">
        <f>+IF(AND(K261&lt;&gt;"",K261&lt;&gt;"N/A",K261&lt;&gt;"Unknown"),VLOOKUP(K261,dropdown_lists!$AA$5:$AB$14,2,FALSE),"")</f>
        <v/>
      </c>
      <c r="M261" s="209" t="str">
        <f>+IF('EMOF for data entry'!J261&lt;&gt;"",'EMOF for data entry'!J261,"")</f>
        <v/>
      </c>
      <c r="N261" s="197" t="str">
        <f>+IF('EMOF for data entry'!K261&lt;&gt;"",'EMOF for data entry'!K261,"")</f>
        <v/>
      </c>
      <c r="O261" s="209" t="str">
        <f>+IF('EMOF for data entry'!L261&lt;&gt;"",'EMOF for data entry'!L261,"")</f>
        <v/>
      </c>
      <c r="P261" s="209" t="str">
        <f>+IF('EMOF for data entry'!M261&lt;&gt;"",'EMOF for data entry'!M261,"")</f>
        <v/>
      </c>
      <c r="Q261" s="209" t="str">
        <f>+IF('EMOF for data entry'!N261&lt;&gt;"",'EMOF for data entry'!N261,"")</f>
        <v/>
      </c>
      <c r="R261" s="210" t="str">
        <f>+IF('EMOF for data entry'!O261&lt;&gt;"",'EMOF for data entry'!O261,"")</f>
        <v/>
      </c>
    </row>
    <row r="262" spans="5:18" ht="30.75" customHeight="1" x14ac:dyDescent="0.35">
      <c r="E262" s="208" t="str">
        <f>+IF('EMOF for data entry'!E262&lt;&gt;"",'EMOF for data entry'!E262,"")</f>
        <v/>
      </c>
      <c r="F262" s="209" t="str">
        <f>+IF('EMOF for data entry'!F262&lt;&gt;"",'EMOF for data entry'!F262,"")</f>
        <v/>
      </c>
      <c r="G262" s="209" t="str">
        <f>+IF('EMOF for data entry'!G262&lt;&gt;"",'EMOF for data entry'!G262,"")</f>
        <v/>
      </c>
      <c r="H262" s="209" t="str">
        <f>+IF(G262&lt;&gt;"",VLOOKUP(G262,dropdown_lists!X$3:Y$32,2,FALSE),"")</f>
        <v/>
      </c>
      <c r="I262" s="209" t="str">
        <f>+IF('EMOF for data entry'!H262&lt;&gt;"",'EMOF for data entry'!H262,"")</f>
        <v/>
      </c>
      <c r="J262" s="209" t="str">
        <f>+IF(I262&lt;&gt;"",VLOOKUP(I262,methods[],2,FALSE),"")</f>
        <v/>
      </c>
      <c r="K262" s="209" t="str">
        <f>+IF('EMOF for data entry'!I262&lt;&gt;"",'EMOF for data entry'!I262,"")</f>
        <v/>
      </c>
      <c r="L262" s="209" t="str">
        <f>+IF(AND(K262&lt;&gt;"",K262&lt;&gt;"N/A",K262&lt;&gt;"Unknown"),VLOOKUP(K262,dropdown_lists!$AA$5:$AB$14,2,FALSE),"")</f>
        <v/>
      </c>
      <c r="M262" s="209" t="str">
        <f>+IF('EMOF for data entry'!J262&lt;&gt;"",'EMOF for data entry'!J262,"")</f>
        <v/>
      </c>
      <c r="N262" s="197" t="str">
        <f>+IF('EMOF for data entry'!K262&lt;&gt;"",'EMOF for data entry'!K262,"")</f>
        <v/>
      </c>
      <c r="O262" s="209" t="str">
        <f>+IF('EMOF for data entry'!L262&lt;&gt;"",'EMOF for data entry'!L262,"")</f>
        <v/>
      </c>
      <c r="P262" s="209" t="str">
        <f>+IF('EMOF for data entry'!M262&lt;&gt;"",'EMOF for data entry'!M262,"")</f>
        <v/>
      </c>
      <c r="Q262" s="209" t="str">
        <f>+IF('EMOF for data entry'!N262&lt;&gt;"",'EMOF for data entry'!N262,"")</f>
        <v/>
      </c>
      <c r="R262" s="210" t="str">
        <f>+IF('EMOF for data entry'!O262&lt;&gt;"",'EMOF for data entry'!O262,"")</f>
        <v/>
      </c>
    </row>
    <row r="263" spans="5:18" ht="30.75" customHeight="1" x14ac:dyDescent="0.35">
      <c r="E263" s="208" t="str">
        <f>+IF('EMOF for data entry'!E263&lt;&gt;"",'EMOF for data entry'!E263,"")</f>
        <v/>
      </c>
      <c r="F263" s="209" t="str">
        <f>+IF('EMOF for data entry'!F263&lt;&gt;"",'EMOF for data entry'!F263,"")</f>
        <v/>
      </c>
      <c r="G263" s="209" t="str">
        <f>+IF('EMOF for data entry'!G263&lt;&gt;"",'EMOF for data entry'!G263,"")</f>
        <v/>
      </c>
      <c r="H263" s="209" t="str">
        <f>+IF(G263&lt;&gt;"",VLOOKUP(G263,dropdown_lists!X$3:Y$32,2,FALSE),"")</f>
        <v/>
      </c>
      <c r="I263" s="209" t="str">
        <f>+IF('EMOF for data entry'!H263&lt;&gt;"",'EMOF for data entry'!H263,"")</f>
        <v/>
      </c>
      <c r="J263" s="209" t="str">
        <f>+IF(I263&lt;&gt;"",VLOOKUP(I263,methods[],2,FALSE),"")</f>
        <v/>
      </c>
      <c r="K263" s="209" t="str">
        <f>+IF('EMOF for data entry'!I263&lt;&gt;"",'EMOF for data entry'!I263,"")</f>
        <v/>
      </c>
      <c r="L263" s="209" t="str">
        <f>+IF(AND(K263&lt;&gt;"",K263&lt;&gt;"N/A",K263&lt;&gt;"Unknown"),VLOOKUP(K263,dropdown_lists!$AA$5:$AB$14,2,FALSE),"")</f>
        <v/>
      </c>
      <c r="M263" s="209" t="str">
        <f>+IF('EMOF for data entry'!J263&lt;&gt;"",'EMOF for data entry'!J263,"")</f>
        <v/>
      </c>
      <c r="N263" s="197" t="str">
        <f>+IF('EMOF for data entry'!K263&lt;&gt;"",'EMOF for data entry'!K263,"")</f>
        <v/>
      </c>
      <c r="O263" s="209" t="str">
        <f>+IF('EMOF for data entry'!L263&lt;&gt;"",'EMOF for data entry'!L263,"")</f>
        <v/>
      </c>
      <c r="P263" s="209" t="str">
        <f>+IF('EMOF for data entry'!M263&lt;&gt;"",'EMOF for data entry'!M263,"")</f>
        <v/>
      </c>
      <c r="Q263" s="209" t="str">
        <f>+IF('EMOF for data entry'!N263&lt;&gt;"",'EMOF for data entry'!N263,"")</f>
        <v/>
      </c>
      <c r="R263" s="210" t="str">
        <f>+IF('EMOF for data entry'!O263&lt;&gt;"",'EMOF for data entry'!O263,"")</f>
        <v/>
      </c>
    </row>
    <row r="264" spans="5:18" ht="30.75" customHeight="1" x14ac:dyDescent="0.35">
      <c r="E264" s="208" t="str">
        <f>+IF('EMOF for data entry'!E264&lt;&gt;"",'EMOF for data entry'!E264,"")</f>
        <v/>
      </c>
      <c r="F264" s="209" t="str">
        <f>+IF('EMOF for data entry'!F264&lt;&gt;"",'EMOF for data entry'!F264,"")</f>
        <v/>
      </c>
      <c r="G264" s="209" t="str">
        <f>+IF('EMOF for data entry'!G264&lt;&gt;"",'EMOF for data entry'!G264,"")</f>
        <v/>
      </c>
      <c r="H264" s="209" t="str">
        <f>+IF(G264&lt;&gt;"",VLOOKUP(G264,dropdown_lists!X$3:Y$32,2,FALSE),"")</f>
        <v/>
      </c>
      <c r="I264" s="209" t="str">
        <f>+IF('EMOF for data entry'!H264&lt;&gt;"",'EMOF for data entry'!H264,"")</f>
        <v/>
      </c>
      <c r="J264" s="209" t="str">
        <f>+IF(I264&lt;&gt;"",VLOOKUP(I264,methods[],2,FALSE),"")</f>
        <v/>
      </c>
      <c r="K264" s="209" t="str">
        <f>+IF('EMOF for data entry'!I264&lt;&gt;"",'EMOF for data entry'!I264,"")</f>
        <v/>
      </c>
      <c r="L264" s="209" t="str">
        <f>+IF(AND(K264&lt;&gt;"",K264&lt;&gt;"N/A",K264&lt;&gt;"Unknown"),VLOOKUP(K264,dropdown_lists!$AA$5:$AB$14,2,FALSE),"")</f>
        <v/>
      </c>
      <c r="M264" s="209" t="str">
        <f>+IF('EMOF for data entry'!J264&lt;&gt;"",'EMOF for data entry'!J264,"")</f>
        <v/>
      </c>
      <c r="N264" s="197" t="str">
        <f>+IF('EMOF for data entry'!K264&lt;&gt;"",'EMOF for data entry'!K264,"")</f>
        <v/>
      </c>
      <c r="O264" s="209" t="str">
        <f>+IF('EMOF for data entry'!L264&lt;&gt;"",'EMOF for data entry'!L264,"")</f>
        <v/>
      </c>
      <c r="P264" s="209" t="str">
        <f>+IF('EMOF for data entry'!M264&lt;&gt;"",'EMOF for data entry'!M264,"")</f>
        <v/>
      </c>
      <c r="Q264" s="209" t="str">
        <f>+IF('EMOF for data entry'!N264&lt;&gt;"",'EMOF for data entry'!N264,"")</f>
        <v/>
      </c>
      <c r="R264" s="210" t="str">
        <f>+IF('EMOF for data entry'!O264&lt;&gt;"",'EMOF for data entry'!O264,"")</f>
        <v/>
      </c>
    </row>
    <row r="265" spans="5:18" ht="30.75" customHeight="1" x14ac:dyDescent="0.35">
      <c r="E265" s="208" t="str">
        <f>+IF('EMOF for data entry'!E265&lt;&gt;"",'EMOF for data entry'!E265,"")</f>
        <v/>
      </c>
      <c r="F265" s="209" t="str">
        <f>+IF('EMOF for data entry'!F265&lt;&gt;"",'EMOF for data entry'!F265,"")</f>
        <v/>
      </c>
      <c r="G265" s="209" t="str">
        <f>+IF('EMOF for data entry'!G265&lt;&gt;"",'EMOF for data entry'!G265,"")</f>
        <v/>
      </c>
      <c r="H265" s="209" t="str">
        <f>+IF(G265&lt;&gt;"",VLOOKUP(G265,dropdown_lists!X$3:Y$32,2,FALSE),"")</f>
        <v/>
      </c>
      <c r="I265" s="209" t="str">
        <f>+IF('EMOF for data entry'!H265&lt;&gt;"",'EMOF for data entry'!H265,"")</f>
        <v/>
      </c>
      <c r="J265" s="209" t="str">
        <f>+IF(I265&lt;&gt;"",VLOOKUP(I265,methods[],2,FALSE),"")</f>
        <v/>
      </c>
      <c r="K265" s="209" t="str">
        <f>+IF('EMOF for data entry'!I265&lt;&gt;"",'EMOF for data entry'!I265,"")</f>
        <v/>
      </c>
      <c r="L265" s="209" t="str">
        <f>+IF(AND(K265&lt;&gt;"",K265&lt;&gt;"N/A",K265&lt;&gt;"Unknown"),VLOOKUP(K265,dropdown_lists!$AA$5:$AB$14,2,FALSE),"")</f>
        <v/>
      </c>
      <c r="M265" s="209" t="str">
        <f>+IF('EMOF for data entry'!J265&lt;&gt;"",'EMOF for data entry'!J265,"")</f>
        <v/>
      </c>
      <c r="N265" s="197" t="str">
        <f>+IF('EMOF for data entry'!K265&lt;&gt;"",'EMOF for data entry'!K265,"")</f>
        <v/>
      </c>
      <c r="O265" s="209" t="str">
        <f>+IF('EMOF for data entry'!L265&lt;&gt;"",'EMOF for data entry'!L265,"")</f>
        <v/>
      </c>
      <c r="P265" s="209" t="str">
        <f>+IF('EMOF for data entry'!M265&lt;&gt;"",'EMOF for data entry'!M265,"")</f>
        <v/>
      </c>
      <c r="Q265" s="209" t="str">
        <f>+IF('EMOF for data entry'!N265&lt;&gt;"",'EMOF for data entry'!N265,"")</f>
        <v/>
      </c>
      <c r="R265" s="210" t="str">
        <f>+IF('EMOF for data entry'!O265&lt;&gt;"",'EMOF for data entry'!O265,"")</f>
        <v/>
      </c>
    </row>
    <row r="266" spans="5:18" ht="30.75" customHeight="1" x14ac:dyDescent="0.35">
      <c r="E266" s="208" t="str">
        <f>+IF('EMOF for data entry'!E266&lt;&gt;"",'EMOF for data entry'!E266,"")</f>
        <v/>
      </c>
      <c r="F266" s="209" t="str">
        <f>+IF('EMOF for data entry'!F266&lt;&gt;"",'EMOF for data entry'!F266,"")</f>
        <v/>
      </c>
      <c r="G266" s="209" t="str">
        <f>+IF('EMOF for data entry'!G266&lt;&gt;"",'EMOF for data entry'!G266,"")</f>
        <v/>
      </c>
      <c r="H266" s="209" t="str">
        <f>+IF(G266&lt;&gt;"",VLOOKUP(G266,dropdown_lists!X$3:Y$32,2,FALSE),"")</f>
        <v/>
      </c>
      <c r="I266" s="209" t="str">
        <f>+IF('EMOF for data entry'!H266&lt;&gt;"",'EMOF for data entry'!H266,"")</f>
        <v/>
      </c>
      <c r="J266" s="209" t="str">
        <f>+IF(I266&lt;&gt;"",VLOOKUP(I266,methods[],2,FALSE),"")</f>
        <v/>
      </c>
      <c r="K266" s="209" t="str">
        <f>+IF('EMOF for data entry'!I266&lt;&gt;"",'EMOF for data entry'!I266,"")</f>
        <v/>
      </c>
      <c r="L266" s="209" t="str">
        <f>+IF(AND(K266&lt;&gt;"",K266&lt;&gt;"N/A",K266&lt;&gt;"Unknown"),VLOOKUP(K266,dropdown_lists!$AA$5:$AB$14,2,FALSE),"")</f>
        <v/>
      </c>
      <c r="M266" s="209" t="str">
        <f>+IF('EMOF for data entry'!J266&lt;&gt;"",'EMOF for data entry'!J266,"")</f>
        <v/>
      </c>
      <c r="N266" s="197" t="str">
        <f>+IF('EMOF for data entry'!K266&lt;&gt;"",'EMOF for data entry'!K266,"")</f>
        <v/>
      </c>
      <c r="O266" s="209" t="str">
        <f>+IF('EMOF for data entry'!L266&lt;&gt;"",'EMOF for data entry'!L266,"")</f>
        <v/>
      </c>
      <c r="P266" s="209" t="str">
        <f>+IF('EMOF for data entry'!M266&lt;&gt;"",'EMOF for data entry'!M266,"")</f>
        <v/>
      </c>
      <c r="Q266" s="209" t="str">
        <f>+IF('EMOF for data entry'!N266&lt;&gt;"",'EMOF for data entry'!N266,"")</f>
        <v/>
      </c>
      <c r="R266" s="210" t="str">
        <f>+IF('EMOF for data entry'!O266&lt;&gt;"",'EMOF for data entry'!O266,"")</f>
        <v/>
      </c>
    </row>
    <row r="267" spans="5:18" ht="30.75" customHeight="1" x14ac:dyDescent="0.35">
      <c r="E267" s="208" t="str">
        <f>+IF('EMOF for data entry'!E267&lt;&gt;"",'EMOF for data entry'!E267,"")</f>
        <v/>
      </c>
      <c r="F267" s="209" t="str">
        <f>+IF('EMOF for data entry'!F267&lt;&gt;"",'EMOF for data entry'!F267,"")</f>
        <v/>
      </c>
      <c r="G267" s="209" t="str">
        <f>+IF('EMOF for data entry'!G267&lt;&gt;"",'EMOF for data entry'!G267,"")</f>
        <v/>
      </c>
      <c r="H267" s="209" t="str">
        <f>+IF(G267&lt;&gt;"",VLOOKUP(G267,dropdown_lists!X$3:Y$32,2,FALSE),"")</f>
        <v/>
      </c>
      <c r="I267" s="209" t="str">
        <f>+IF('EMOF for data entry'!H267&lt;&gt;"",'EMOF for data entry'!H267,"")</f>
        <v/>
      </c>
      <c r="J267" s="209" t="str">
        <f>+IF(I267&lt;&gt;"",VLOOKUP(I267,methods[],2,FALSE),"")</f>
        <v/>
      </c>
      <c r="K267" s="209" t="str">
        <f>+IF('EMOF for data entry'!I267&lt;&gt;"",'EMOF for data entry'!I267,"")</f>
        <v/>
      </c>
      <c r="L267" s="209" t="str">
        <f>+IF(AND(K267&lt;&gt;"",K267&lt;&gt;"N/A",K267&lt;&gt;"Unknown"),VLOOKUP(K267,dropdown_lists!$AA$5:$AB$14,2,FALSE),"")</f>
        <v/>
      </c>
      <c r="M267" s="209" t="str">
        <f>+IF('EMOF for data entry'!J267&lt;&gt;"",'EMOF for data entry'!J267,"")</f>
        <v/>
      </c>
      <c r="N267" s="197" t="str">
        <f>+IF('EMOF for data entry'!K267&lt;&gt;"",'EMOF for data entry'!K267,"")</f>
        <v/>
      </c>
      <c r="O267" s="209" t="str">
        <f>+IF('EMOF for data entry'!L267&lt;&gt;"",'EMOF for data entry'!L267,"")</f>
        <v/>
      </c>
      <c r="P267" s="209" t="str">
        <f>+IF('EMOF for data entry'!M267&lt;&gt;"",'EMOF for data entry'!M267,"")</f>
        <v/>
      </c>
      <c r="Q267" s="209" t="str">
        <f>+IF('EMOF for data entry'!N267&lt;&gt;"",'EMOF for data entry'!N267,"")</f>
        <v/>
      </c>
      <c r="R267" s="210" t="str">
        <f>+IF('EMOF for data entry'!O267&lt;&gt;"",'EMOF for data entry'!O267,"")</f>
        <v/>
      </c>
    </row>
    <row r="268" spans="5:18" ht="30.75" customHeight="1" x14ac:dyDescent="0.35">
      <c r="E268" s="208" t="str">
        <f>+IF('EMOF for data entry'!E268&lt;&gt;"",'EMOF for data entry'!E268,"")</f>
        <v/>
      </c>
      <c r="F268" s="209" t="str">
        <f>+IF('EMOF for data entry'!F268&lt;&gt;"",'EMOF for data entry'!F268,"")</f>
        <v/>
      </c>
      <c r="G268" s="209" t="str">
        <f>+IF('EMOF for data entry'!G268&lt;&gt;"",'EMOF for data entry'!G268,"")</f>
        <v/>
      </c>
      <c r="H268" s="209" t="str">
        <f>+IF(G268&lt;&gt;"",VLOOKUP(G268,dropdown_lists!X$3:Y$32,2,FALSE),"")</f>
        <v/>
      </c>
      <c r="I268" s="209" t="str">
        <f>+IF('EMOF for data entry'!H268&lt;&gt;"",'EMOF for data entry'!H268,"")</f>
        <v/>
      </c>
      <c r="J268" s="209" t="str">
        <f>+IF(I268&lt;&gt;"",VLOOKUP(I268,methods[],2,FALSE),"")</f>
        <v/>
      </c>
      <c r="K268" s="209" t="str">
        <f>+IF('EMOF for data entry'!I268&lt;&gt;"",'EMOF for data entry'!I268,"")</f>
        <v/>
      </c>
      <c r="L268" s="209" t="str">
        <f>+IF(AND(K268&lt;&gt;"",K268&lt;&gt;"N/A",K268&lt;&gt;"Unknown"),VLOOKUP(K268,dropdown_lists!$AA$5:$AB$14,2,FALSE),"")</f>
        <v/>
      </c>
      <c r="M268" s="209" t="str">
        <f>+IF('EMOF for data entry'!J268&lt;&gt;"",'EMOF for data entry'!J268,"")</f>
        <v/>
      </c>
      <c r="N268" s="197" t="str">
        <f>+IF('EMOF for data entry'!K268&lt;&gt;"",'EMOF for data entry'!K268,"")</f>
        <v/>
      </c>
      <c r="O268" s="209" t="str">
        <f>+IF('EMOF for data entry'!L268&lt;&gt;"",'EMOF for data entry'!L268,"")</f>
        <v/>
      </c>
      <c r="P268" s="209" t="str">
        <f>+IF('EMOF for data entry'!M268&lt;&gt;"",'EMOF for data entry'!M268,"")</f>
        <v/>
      </c>
      <c r="Q268" s="209" t="str">
        <f>+IF('EMOF for data entry'!N268&lt;&gt;"",'EMOF for data entry'!N268,"")</f>
        <v/>
      </c>
      <c r="R268" s="210" t="str">
        <f>+IF('EMOF for data entry'!O268&lt;&gt;"",'EMOF for data entry'!O268,"")</f>
        <v/>
      </c>
    </row>
    <row r="269" spans="5:18" ht="30.75" customHeight="1" x14ac:dyDescent="0.35">
      <c r="E269" s="208" t="str">
        <f>+IF('EMOF for data entry'!E269&lt;&gt;"",'EMOF for data entry'!E269,"")</f>
        <v/>
      </c>
      <c r="F269" s="209" t="str">
        <f>+IF('EMOF for data entry'!F269&lt;&gt;"",'EMOF for data entry'!F269,"")</f>
        <v/>
      </c>
      <c r="G269" s="209" t="str">
        <f>+IF('EMOF for data entry'!G269&lt;&gt;"",'EMOF for data entry'!G269,"")</f>
        <v/>
      </c>
      <c r="H269" s="209" t="str">
        <f>+IF(G269&lt;&gt;"",VLOOKUP(G269,dropdown_lists!X$3:Y$32,2,FALSE),"")</f>
        <v/>
      </c>
      <c r="I269" s="209" t="str">
        <f>+IF('EMOF for data entry'!H269&lt;&gt;"",'EMOF for data entry'!H269,"")</f>
        <v/>
      </c>
      <c r="J269" s="209" t="str">
        <f>+IF(I269&lt;&gt;"",VLOOKUP(I269,methods[],2,FALSE),"")</f>
        <v/>
      </c>
      <c r="K269" s="209" t="str">
        <f>+IF('EMOF for data entry'!I269&lt;&gt;"",'EMOF for data entry'!I269,"")</f>
        <v/>
      </c>
      <c r="L269" s="209" t="str">
        <f>+IF(AND(K269&lt;&gt;"",K269&lt;&gt;"N/A",K269&lt;&gt;"Unknown"),VLOOKUP(K269,dropdown_lists!$AA$5:$AB$14,2,FALSE),"")</f>
        <v/>
      </c>
      <c r="M269" s="209" t="str">
        <f>+IF('EMOF for data entry'!J269&lt;&gt;"",'EMOF for data entry'!J269,"")</f>
        <v/>
      </c>
      <c r="N269" s="197" t="str">
        <f>+IF('EMOF for data entry'!K269&lt;&gt;"",'EMOF for data entry'!K269,"")</f>
        <v/>
      </c>
      <c r="O269" s="209" t="str">
        <f>+IF('EMOF for data entry'!L269&lt;&gt;"",'EMOF for data entry'!L269,"")</f>
        <v/>
      </c>
      <c r="P269" s="209" t="str">
        <f>+IF('EMOF for data entry'!M269&lt;&gt;"",'EMOF for data entry'!M269,"")</f>
        <v/>
      </c>
      <c r="Q269" s="209" t="str">
        <f>+IF('EMOF for data entry'!N269&lt;&gt;"",'EMOF for data entry'!N269,"")</f>
        <v/>
      </c>
      <c r="R269" s="210" t="str">
        <f>+IF('EMOF for data entry'!O269&lt;&gt;"",'EMOF for data entry'!O269,"")</f>
        <v/>
      </c>
    </row>
    <row r="270" spans="5:18" ht="30.75" customHeight="1" x14ac:dyDescent="0.35">
      <c r="E270" s="208" t="str">
        <f>+IF('EMOF for data entry'!E270&lt;&gt;"",'EMOF for data entry'!E270,"")</f>
        <v/>
      </c>
      <c r="F270" s="209" t="str">
        <f>+IF('EMOF for data entry'!F270&lt;&gt;"",'EMOF for data entry'!F270,"")</f>
        <v/>
      </c>
      <c r="G270" s="209" t="str">
        <f>+IF('EMOF for data entry'!G270&lt;&gt;"",'EMOF for data entry'!G270,"")</f>
        <v/>
      </c>
      <c r="H270" s="209" t="str">
        <f>+IF(G270&lt;&gt;"",VLOOKUP(G270,dropdown_lists!X$3:Y$32,2,FALSE),"")</f>
        <v/>
      </c>
      <c r="I270" s="209" t="str">
        <f>+IF('EMOF for data entry'!H270&lt;&gt;"",'EMOF for data entry'!H270,"")</f>
        <v/>
      </c>
      <c r="J270" s="209" t="str">
        <f>+IF(I270&lt;&gt;"",VLOOKUP(I270,methods[],2,FALSE),"")</f>
        <v/>
      </c>
      <c r="K270" s="209" t="str">
        <f>+IF('EMOF for data entry'!I270&lt;&gt;"",'EMOF for data entry'!I270,"")</f>
        <v/>
      </c>
      <c r="L270" s="209" t="str">
        <f>+IF(AND(K270&lt;&gt;"",K270&lt;&gt;"N/A",K270&lt;&gt;"Unknown"),VLOOKUP(K270,dropdown_lists!$AA$5:$AB$14,2,FALSE),"")</f>
        <v/>
      </c>
      <c r="M270" s="209" t="str">
        <f>+IF('EMOF for data entry'!J270&lt;&gt;"",'EMOF for data entry'!J270,"")</f>
        <v/>
      </c>
      <c r="N270" s="197" t="str">
        <f>+IF('EMOF for data entry'!K270&lt;&gt;"",'EMOF for data entry'!K270,"")</f>
        <v/>
      </c>
      <c r="O270" s="209" t="str">
        <f>+IF('EMOF for data entry'!L270&lt;&gt;"",'EMOF for data entry'!L270,"")</f>
        <v/>
      </c>
      <c r="P270" s="209" t="str">
        <f>+IF('EMOF for data entry'!M270&lt;&gt;"",'EMOF for data entry'!M270,"")</f>
        <v/>
      </c>
      <c r="Q270" s="209" t="str">
        <f>+IF('EMOF for data entry'!N270&lt;&gt;"",'EMOF for data entry'!N270,"")</f>
        <v/>
      </c>
      <c r="R270" s="210" t="str">
        <f>+IF('EMOF for data entry'!O270&lt;&gt;"",'EMOF for data entry'!O270,"")</f>
        <v/>
      </c>
    </row>
    <row r="271" spans="5:18" ht="30.75" customHeight="1" x14ac:dyDescent="0.35">
      <c r="E271" s="208" t="str">
        <f>+IF('EMOF for data entry'!E271&lt;&gt;"",'EMOF for data entry'!E271,"")</f>
        <v/>
      </c>
      <c r="F271" s="209" t="str">
        <f>+IF('EMOF for data entry'!F271&lt;&gt;"",'EMOF for data entry'!F271,"")</f>
        <v/>
      </c>
      <c r="G271" s="209" t="str">
        <f>+IF('EMOF for data entry'!G271&lt;&gt;"",'EMOF for data entry'!G271,"")</f>
        <v/>
      </c>
      <c r="H271" s="209" t="str">
        <f>+IF(G271&lt;&gt;"",VLOOKUP(G271,dropdown_lists!X$3:Y$32,2,FALSE),"")</f>
        <v/>
      </c>
      <c r="I271" s="209" t="str">
        <f>+IF('EMOF for data entry'!H271&lt;&gt;"",'EMOF for data entry'!H271,"")</f>
        <v/>
      </c>
      <c r="J271" s="209" t="str">
        <f>+IF(I271&lt;&gt;"",VLOOKUP(I271,methods[],2,FALSE),"")</f>
        <v/>
      </c>
      <c r="K271" s="209" t="str">
        <f>+IF('EMOF for data entry'!I271&lt;&gt;"",'EMOF for data entry'!I271,"")</f>
        <v/>
      </c>
      <c r="L271" s="209" t="str">
        <f>+IF(AND(K271&lt;&gt;"",K271&lt;&gt;"N/A",K271&lt;&gt;"Unknown"),VLOOKUP(K271,dropdown_lists!$AA$5:$AB$14,2,FALSE),"")</f>
        <v/>
      </c>
      <c r="M271" s="209" t="str">
        <f>+IF('EMOF for data entry'!J271&lt;&gt;"",'EMOF for data entry'!J271,"")</f>
        <v/>
      </c>
      <c r="N271" s="197" t="str">
        <f>+IF('EMOF for data entry'!K271&lt;&gt;"",'EMOF for data entry'!K271,"")</f>
        <v/>
      </c>
      <c r="O271" s="209" t="str">
        <f>+IF('EMOF for data entry'!L271&lt;&gt;"",'EMOF for data entry'!L271,"")</f>
        <v/>
      </c>
      <c r="P271" s="209" t="str">
        <f>+IF('EMOF for data entry'!M271&lt;&gt;"",'EMOF for data entry'!M271,"")</f>
        <v/>
      </c>
      <c r="Q271" s="209" t="str">
        <f>+IF('EMOF for data entry'!N271&lt;&gt;"",'EMOF for data entry'!N271,"")</f>
        <v/>
      </c>
      <c r="R271" s="210" t="str">
        <f>+IF('EMOF for data entry'!O271&lt;&gt;"",'EMOF for data entry'!O271,"")</f>
        <v/>
      </c>
    </row>
    <row r="272" spans="5:18" ht="30.75" customHeight="1" x14ac:dyDescent="0.35">
      <c r="E272" s="208" t="str">
        <f>+IF('EMOF for data entry'!E272&lt;&gt;"",'EMOF for data entry'!E272,"")</f>
        <v/>
      </c>
      <c r="F272" s="209" t="str">
        <f>+IF('EMOF for data entry'!F272&lt;&gt;"",'EMOF for data entry'!F272,"")</f>
        <v/>
      </c>
      <c r="G272" s="209" t="str">
        <f>+IF('EMOF for data entry'!G272&lt;&gt;"",'EMOF for data entry'!G272,"")</f>
        <v/>
      </c>
      <c r="H272" s="209" t="str">
        <f>+IF(G272&lt;&gt;"",VLOOKUP(G272,dropdown_lists!X$3:Y$32,2,FALSE),"")</f>
        <v/>
      </c>
      <c r="I272" s="209" t="str">
        <f>+IF('EMOF for data entry'!H272&lt;&gt;"",'EMOF for data entry'!H272,"")</f>
        <v/>
      </c>
      <c r="J272" s="209" t="str">
        <f>+IF(I272&lt;&gt;"",VLOOKUP(I272,methods[],2,FALSE),"")</f>
        <v/>
      </c>
      <c r="K272" s="209" t="str">
        <f>+IF('EMOF for data entry'!I272&lt;&gt;"",'EMOF for data entry'!I272,"")</f>
        <v/>
      </c>
      <c r="L272" s="209" t="str">
        <f>+IF(AND(K272&lt;&gt;"",K272&lt;&gt;"N/A",K272&lt;&gt;"Unknown"),VLOOKUP(K272,dropdown_lists!$AA$5:$AB$14,2,FALSE),"")</f>
        <v/>
      </c>
      <c r="M272" s="209" t="str">
        <f>+IF('EMOF for data entry'!J272&lt;&gt;"",'EMOF for data entry'!J272,"")</f>
        <v/>
      </c>
      <c r="N272" s="197" t="str">
        <f>+IF('EMOF for data entry'!K272&lt;&gt;"",'EMOF for data entry'!K272,"")</f>
        <v/>
      </c>
      <c r="O272" s="209" t="str">
        <f>+IF('EMOF for data entry'!L272&lt;&gt;"",'EMOF for data entry'!L272,"")</f>
        <v/>
      </c>
      <c r="P272" s="209" t="str">
        <f>+IF('EMOF for data entry'!M272&lt;&gt;"",'EMOF for data entry'!M272,"")</f>
        <v/>
      </c>
      <c r="Q272" s="209" t="str">
        <f>+IF('EMOF for data entry'!N272&lt;&gt;"",'EMOF for data entry'!N272,"")</f>
        <v/>
      </c>
      <c r="R272" s="210" t="str">
        <f>+IF('EMOF for data entry'!O272&lt;&gt;"",'EMOF for data entry'!O272,"")</f>
        <v/>
      </c>
    </row>
    <row r="273" spans="5:18" ht="30.75" customHeight="1" x14ac:dyDescent="0.35">
      <c r="E273" s="208" t="str">
        <f>+IF('EMOF for data entry'!E273&lt;&gt;"",'EMOF for data entry'!E273,"")</f>
        <v/>
      </c>
      <c r="F273" s="209" t="str">
        <f>+IF('EMOF for data entry'!F273&lt;&gt;"",'EMOF for data entry'!F273,"")</f>
        <v/>
      </c>
      <c r="G273" s="209" t="str">
        <f>+IF('EMOF for data entry'!G273&lt;&gt;"",'EMOF for data entry'!G273,"")</f>
        <v/>
      </c>
      <c r="H273" s="209" t="str">
        <f>+IF(G273&lt;&gt;"",VLOOKUP(G273,dropdown_lists!X$3:Y$32,2,FALSE),"")</f>
        <v/>
      </c>
      <c r="I273" s="209" t="str">
        <f>+IF('EMOF for data entry'!H273&lt;&gt;"",'EMOF for data entry'!H273,"")</f>
        <v/>
      </c>
      <c r="J273" s="209" t="str">
        <f>+IF(I273&lt;&gt;"",VLOOKUP(I273,methods[],2,FALSE),"")</f>
        <v/>
      </c>
      <c r="K273" s="209" t="str">
        <f>+IF('EMOF for data entry'!I273&lt;&gt;"",'EMOF for data entry'!I273,"")</f>
        <v/>
      </c>
      <c r="L273" s="209" t="str">
        <f>+IF(AND(K273&lt;&gt;"",K273&lt;&gt;"N/A",K273&lt;&gt;"Unknown"),VLOOKUP(K273,dropdown_lists!$AA$5:$AB$14,2,FALSE),"")</f>
        <v/>
      </c>
      <c r="M273" s="209" t="str">
        <f>+IF('EMOF for data entry'!J273&lt;&gt;"",'EMOF for data entry'!J273,"")</f>
        <v/>
      </c>
      <c r="N273" s="197" t="str">
        <f>+IF('EMOF for data entry'!K273&lt;&gt;"",'EMOF for data entry'!K273,"")</f>
        <v/>
      </c>
      <c r="O273" s="209" t="str">
        <f>+IF('EMOF for data entry'!L273&lt;&gt;"",'EMOF for data entry'!L273,"")</f>
        <v/>
      </c>
      <c r="P273" s="209" t="str">
        <f>+IF('EMOF for data entry'!M273&lt;&gt;"",'EMOF for data entry'!M273,"")</f>
        <v/>
      </c>
      <c r="Q273" s="209" t="str">
        <f>+IF('EMOF for data entry'!N273&lt;&gt;"",'EMOF for data entry'!N273,"")</f>
        <v/>
      </c>
      <c r="R273" s="210" t="str">
        <f>+IF('EMOF for data entry'!O273&lt;&gt;"",'EMOF for data entry'!O273,"")</f>
        <v/>
      </c>
    </row>
    <row r="274" spans="5:18" ht="30.75" customHeight="1" x14ac:dyDescent="0.35">
      <c r="E274" s="208" t="str">
        <f>+IF('EMOF for data entry'!E274&lt;&gt;"",'EMOF for data entry'!E274,"")</f>
        <v/>
      </c>
      <c r="F274" s="209" t="str">
        <f>+IF('EMOF for data entry'!F274&lt;&gt;"",'EMOF for data entry'!F274,"")</f>
        <v/>
      </c>
      <c r="G274" s="209" t="str">
        <f>+IF('EMOF for data entry'!G274&lt;&gt;"",'EMOF for data entry'!G274,"")</f>
        <v/>
      </c>
      <c r="H274" s="209" t="str">
        <f>+IF(G274&lt;&gt;"",VLOOKUP(G274,dropdown_lists!X$3:Y$32,2,FALSE),"")</f>
        <v/>
      </c>
      <c r="I274" s="209" t="str">
        <f>+IF('EMOF for data entry'!H274&lt;&gt;"",'EMOF for data entry'!H274,"")</f>
        <v/>
      </c>
      <c r="J274" s="209" t="str">
        <f>+IF(I274&lt;&gt;"",VLOOKUP(I274,methods[],2,FALSE),"")</f>
        <v/>
      </c>
      <c r="K274" s="209" t="str">
        <f>+IF('EMOF for data entry'!I274&lt;&gt;"",'EMOF for data entry'!I274,"")</f>
        <v/>
      </c>
      <c r="L274" s="209" t="str">
        <f>+IF(AND(K274&lt;&gt;"",K274&lt;&gt;"N/A",K274&lt;&gt;"Unknown"),VLOOKUP(K274,dropdown_lists!$AA$5:$AB$14,2,FALSE),"")</f>
        <v/>
      </c>
      <c r="M274" s="209" t="str">
        <f>+IF('EMOF for data entry'!J274&lt;&gt;"",'EMOF for data entry'!J274,"")</f>
        <v/>
      </c>
      <c r="N274" s="197" t="str">
        <f>+IF('EMOF for data entry'!K274&lt;&gt;"",'EMOF for data entry'!K274,"")</f>
        <v/>
      </c>
      <c r="O274" s="209" t="str">
        <f>+IF('EMOF for data entry'!L274&lt;&gt;"",'EMOF for data entry'!L274,"")</f>
        <v/>
      </c>
      <c r="P274" s="209" t="str">
        <f>+IF('EMOF for data entry'!M274&lt;&gt;"",'EMOF for data entry'!M274,"")</f>
        <v/>
      </c>
      <c r="Q274" s="209" t="str">
        <f>+IF('EMOF for data entry'!N274&lt;&gt;"",'EMOF for data entry'!N274,"")</f>
        <v/>
      </c>
      <c r="R274" s="210" t="str">
        <f>+IF('EMOF for data entry'!O274&lt;&gt;"",'EMOF for data entry'!O274,"")</f>
        <v/>
      </c>
    </row>
    <row r="275" spans="5:18" ht="30.75" customHeight="1" x14ac:dyDescent="0.35">
      <c r="E275" s="208" t="str">
        <f>+IF('EMOF for data entry'!E275&lt;&gt;"",'EMOF for data entry'!E275,"")</f>
        <v/>
      </c>
      <c r="F275" s="209" t="str">
        <f>+IF('EMOF for data entry'!F275&lt;&gt;"",'EMOF for data entry'!F275,"")</f>
        <v/>
      </c>
      <c r="G275" s="209" t="str">
        <f>+IF('EMOF for data entry'!G275&lt;&gt;"",'EMOF for data entry'!G275,"")</f>
        <v/>
      </c>
      <c r="H275" s="209" t="str">
        <f>+IF(G275&lt;&gt;"",VLOOKUP(G275,dropdown_lists!X$3:Y$32,2,FALSE),"")</f>
        <v/>
      </c>
      <c r="I275" s="209" t="str">
        <f>+IF('EMOF for data entry'!H275&lt;&gt;"",'EMOF for data entry'!H275,"")</f>
        <v/>
      </c>
      <c r="J275" s="209" t="str">
        <f>+IF(I275&lt;&gt;"",VLOOKUP(I275,methods[],2,FALSE),"")</f>
        <v/>
      </c>
      <c r="K275" s="209" t="str">
        <f>+IF('EMOF for data entry'!I275&lt;&gt;"",'EMOF for data entry'!I275,"")</f>
        <v/>
      </c>
      <c r="L275" s="209" t="str">
        <f>+IF(AND(K275&lt;&gt;"",K275&lt;&gt;"N/A",K275&lt;&gt;"Unknown"),VLOOKUP(K275,dropdown_lists!$AA$5:$AB$14,2,FALSE),"")</f>
        <v/>
      </c>
      <c r="M275" s="209" t="str">
        <f>+IF('EMOF for data entry'!J275&lt;&gt;"",'EMOF for data entry'!J275,"")</f>
        <v/>
      </c>
      <c r="N275" s="197" t="str">
        <f>+IF('EMOF for data entry'!K275&lt;&gt;"",'EMOF for data entry'!K275,"")</f>
        <v/>
      </c>
      <c r="O275" s="209" t="str">
        <f>+IF('EMOF for data entry'!L275&lt;&gt;"",'EMOF for data entry'!L275,"")</f>
        <v/>
      </c>
      <c r="P275" s="209" t="str">
        <f>+IF('EMOF for data entry'!M275&lt;&gt;"",'EMOF for data entry'!M275,"")</f>
        <v/>
      </c>
      <c r="Q275" s="209" t="str">
        <f>+IF('EMOF for data entry'!N275&lt;&gt;"",'EMOF for data entry'!N275,"")</f>
        <v/>
      </c>
      <c r="R275" s="210" t="str">
        <f>+IF('EMOF for data entry'!O275&lt;&gt;"",'EMOF for data entry'!O275,"")</f>
        <v/>
      </c>
    </row>
    <row r="276" spans="5:18" ht="30.75" customHeight="1" x14ac:dyDescent="0.35">
      <c r="E276" s="208" t="str">
        <f>+IF('EMOF for data entry'!E276&lt;&gt;"",'EMOF for data entry'!E276,"")</f>
        <v/>
      </c>
      <c r="F276" s="209" t="str">
        <f>+IF('EMOF for data entry'!F276&lt;&gt;"",'EMOF for data entry'!F276,"")</f>
        <v/>
      </c>
      <c r="G276" s="209" t="str">
        <f>+IF('EMOF for data entry'!G276&lt;&gt;"",'EMOF for data entry'!G276,"")</f>
        <v/>
      </c>
      <c r="H276" s="209" t="str">
        <f>+IF(G276&lt;&gt;"",VLOOKUP(G276,dropdown_lists!X$3:Y$32,2,FALSE),"")</f>
        <v/>
      </c>
      <c r="I276" s="209" t="str">
        <f>+IF('EMOF for data entry'!H276&lt;&gt;"",'EMOF for data entry'!H276,"")</f>
        <v/>
      </c>
      <c r="J276" s="209" t="str">
        <f>+IF(I276&lt;&gt;"",VLOOKUP(I276,methods[],2,FALSE),"")</f>
        <v/>
      </c>
      <c r="K276" s="209" t="str">
        <f>+IF('EMOF for data entry'!I276&lt;&gt;"",'EMOF for data entry'!I276,"")</f>
        <v/>
      </c>
      <c r="L276" s="209" t="str">
        <f>+IF(AND(K276&lt;&gt;"",K276&lt;&gt;"N/A",K276&lt;&gt;"Unknown"),VLOOKUP(K276,dropdown_lists!$AA$5:$AB$14,2,FALSE),"")</f>
        <v/>
      </c>
      <c r="M276" s="209" t="str">
        <f>+IF('EMOF for data entry'!J276&lt;&gt;"",'EMOF for data entry'!J276,"")</f>
        <v/>
      </c>
      <c r="N276" s="197" t="str">
        <f>+IF('EMOF for data entry'!K276&lt;&gt;"",'EMOF for data entry'!K276,"")</f>
        <v/>
      </c>
      <c r="O276" s="209" t="str">
        <f>+IF('EMOF for data entry'!L276&lt;&gt;"",'EMOF for data entry'!L276,"")</f>
        <v/>
      </c>
      <c r="P276" s="209" t="str">
        <f>+IF('EMOF for data entry'!M276&lt;&gt;"",'EMOF for data entry'!M276,"")</f>
        <v/>
      </c>
      <c r="Q276" s="209" t="str">
        <f>+IF('EMOF for data entry'!N276&lt;&gt;"",'EMOF for data entry'!N276,"")</f>
        <v/>
      </c>
      <c r="R276" s="210" t="str">
        <f>+IF('EMOF for data entry'!O276&lt;&gt;"",'EMOF for data entry'!O276,"")</f>
        <v/>
      </c>
    </row>
    <row r="277" spans="5:18" ht="30.75" customHeight="1" x14ac:dyDescent="0.35">
      <c r="E277" s="208" t="str">
        <f>+IF('EMOF for data entry'!E277&lt;&gt;"",'EMOF for data entry'!E277,"")</f>
        <v/>
      </c>
      <c r="F277" s="209" t="str">
        <f>+IF('EMOF for data entry'!F277&lt;&gt;"",'EMOF for data entry'!F277,"")</f>
        <v/>
      </c>
      <c r="G277" s="209" t="str">
        <f>+IF('EMOF for data entry'!G277&lt;&gt;"",'EMOF for data entry'!G277,"")</f>
        <v/>
      </c>
      <c r="H277" s="209" t="str">
        <f>+IF(G277&lt;&gt;"",VLOOKUP(G277,dropdown_lists!X$3:Y$32,2,FALSE),"")</f>
        <v/>
      </c>
      <c r="I277" s="209" t="str">
        <f>+IF('EMOF for data entry'!H277&lt;&gt;"",'EMOF for data entry'!H277,"")</f>
        <v/>
      </c>
      <c r="J277" s="209" t="str">
        <f>+IF(I277&lt;&gt;"",VLOOKUP(I277,methods[],2,FALSE),"")</f>
        <v/>
      </c>
      <c r="K277" s="209" t="str">
        <f>+IF('EMOF for data entry'!I277&lt;&gt;"",'EMOF for data entry'!I277,"")</f>
        <v/>
      </c>
      <c r="L277" s="209" t="str">
        <f>+IF(AND(K277&lt;&gt;"",K277&lt;&gt;"N/A",K277&lt;&gt;"Unknown"),VLOOKUP(K277,dropdown_lists!$AA$5:$AB$14,2,FALSE),"")</f>
        <v/>
      </c>
      <c r="M277" s="209" t="str">
        <f>+IF('EMOF for data entry'!J277&lt;&gt;"",'EMOF for data entry'!J277,"")</f>
        <v/>
      </c>
      <c r="N277" s="197" t="str">
        <f>+IF('EMOF for data entry'!K277&lt;&gt;"",'EMOF for data entry'!K277,"")</f>
        <v/>
      </c>
      <c r="O277" s="209" t="str">
        <f>+IF('EMOF for data entry'!L277&lt;&gt;"",'EMOF for data entry'!L277,"")</f>
        <v/>
      </c>
      <c r="P277" s="209" t="str">
        <f>+IF('EMOF for data entry'!M277&lt;&gt;"",'EMOF for data entry'!M277,"")</f>
        <v/>
      </c>
      <c r="Q277" s="209" t="str">
        <f>+IF('EMOF for data entry'!N277&lt;&gt;"",'EMOF for data entry'!N277,"")</f>
        <v/>
      </c>
      <c r="R277" s="210" t="str">
        <f>+IF('EMOF for data entry'!O277&lt;&gt;"",'EMOF for data entry'!O277,"")</f>
        <v/>
      </c>
    </row>
    <row r="278" spans="5:18" ht="30.75" customHeight="1" x14ac:dyDescent="0.35">
      <c r="E278" s="208" t="str">
        <f>+IF('EMOF for data entry'!E278&lt;&gt;"",'EMOF for data entry'!E278,"")</f>
        <v/>
      </c>
      <c r="F278" s="209" t="str">
        <f>+IF('EMOF for data entry'!F278&lt;&gt;"",'EMOF for data entry'!F278,"")</f>
        <v/>
      </c>
      <c r="G278" s="209" t="str">
        <f>+IF('EMOF for data entry'!G278&lt;&gt;"",'EMOF for data entry'!G278,"")</f>
        <v/>
      </c>
      <c r="H278" s="209" t="str">
        <f>+IF(G278&lt;&gt;"",VLOOKUP(G278,dropdown_lists!X$3:Y$32,2,FALSE),"")</f>
        <v/>
      </c>
      <c r="I278" s="209" t="str">
        <f>+IF('EMOF for data entry'!H278&lt;&gt;"",'EMOF for data entry'!H278,"")</f>
        <v/>
      </c>
      <c r="J278" s="209" t="str">
        <f>+IF(I278&lt;&gt;"",VLOOKUP(I278,methods[],2,FALSE),"")</f>
        <v/>
      </c>
      <c r="K278" s="209" t="str">
        <f>+IF('EMOF for data entry'!I278&lt;&gt;"",'EMOF for data entry'!I278,"")</f>
        <v/>
      </c>
      <c r="L278" s="209" t="str">
        <f>+IF(AND(K278&lt;&gt;"",K278&lt;&gt;"N/A",K278&lt;&gt;"Unknown"),VLOOKUP(K278,dropdown_lists!$AA$5:$AB$14,2,FALSE),"")</f>
        <v/>
      </c>
      <c r="M278" s="209" t="str">
        <f>+IF('EMOF for data entry'!J278&lt;&gt;"",'EMOF for data entry'!J278,"")</f>
        <v/>
      </c>
      <c r="N278" s="197" t="str">
        <f>+IF('EMOF for data entry'!K278&lt;&gt;"",'EMOF for data entry'!K278,"")</f>
        <v/>
      </c>
      <c r="O278" s="209" t="str">
        <f>+IF('EMOF for data entry'!L278&lt;&gt;"",'EMOF for data entry'!L278,"")</f>
        <v/>
      </c>
      <c r="P278" s="209" t="str">
        <f>+IF('EMOF for data entry'!M278&lt;&gt;"",'EMOF for data entry'!M278,"")</f>
        <v/>
      </c>
      <c r="Q278" s="209" t="str">
        <f>+IF('EMOF for data entry'!N278&lt;&gt;"",'EMOF for data entry'!N278,"")</f>
        <v/>
      </c>
      <c r="R278" s="210" t="str">
        <f>+IF('EMOF for data entry'!O278&lt;&gt;"",'EMOF for data entry'!O278,"")</f>
        <v/>
      </c>
    </row>
    <row r="279" spans="5:18" ht="30.75" customHeight="1" x14ac:dyDescent="0.35">
      <c r="E279" s="208" t="str">
        <f>+IF('EMOF for data entry'!E279&lt;&gt;"",'EMOF for data entry'!E279,"")</f>
        <v/>
      </c>
      <c r="F279" s="209" t="str">
        <f>+IF('EMOF for data entry'!F279&lt;&gt;"",'EMOF for data entry'!F279,"")</f>
        <v/>
      </c>
      <c r="G279" s="209" t="str">
        <f>+IF('EMOF for data entry'!G279&lt;&gt;"",'EMOF for data entry'!G279,"")</f>
        <v/>
      </c>
      <c r="H279" s="209" t="str">
        <f>+IF(G279&lt;&gt;"",VLOOKUP(G279,dropdown_lists!X$3:Y$32,2,FALSE),"")</f>
        <v/>
      </c>
      <c r="I279" s="209" t="str">
        <f>+IF('EMOF for data entry'!H279&lt;&gt;"",'EMOF for data entry'!H279,"")</f>
        <v/>
      </c>
      <c r="J279" s="209" t="str">
        <f>+IF(I279&lt;&gt;"",VLOOKUP(I279,methods[],2,FALSE),"")</f>
        <v/>
      </c>
      <c r="K279" s="209" t="str">
        <f>+IF('EMOF for data entry'!I279&lt;&gt;"",'EMOF for data entry'!I279,"")</f>
        <v/>
      </c>
      <c r="L279" s="209" t="str">
        <f>+IF(AND(K279&lt;&gt;"",K279&lt;&gt;"N/A",K279&lt;&gt;"Unknown"),VLOOKUP(K279,dropdown_lists!$AA$5:$AB$14,2,FALSE),"")</f>
        <v/>
      </c>
      <c r="M279" s="209" t="str">
        <f>+IF('EMOF for data entry'!J279&lt;&gt;"",'EMOF for data entry'!J279,"")</f>
        <v/>
      </c>
      <c r="N279" s="197" t="str">
        <f>+IF('EMOF for data entry'!K279&lt;&gt;"",'EMOF for data entry'!K279,"")</f>
        <v/>
      </c>
      <c r="O279" s="209" t="str">
        <f>+IF('EMOF for data entry'!L279&lt;&gt;"",'EMOF for data entry'!L279,"")</f>
        <v/>
      </c>
      <c r="P279" s="209" t="str">
        <f>+IF('EMOF for data entry'!M279&lt;&gt;"",'EMOF for data entry'!M279,"")</f>
        <v/>
      </c>
      <c r="Q279" s="209" t="str">
        <f>+IF('EMOF for data entry'!N279&lt;&gt;"",'EMOF for data entry'!N279,"")</f>
        <v/>
      </c>
      <c r="R279" s="210" t="str">
        <f>+IF('EMOF for data entry'!O279&lt;&gt;"",'EMOF for data entry'!O279,"")</f>
        <v/>
      </c>
    </row>
    <row r="280" spans="5:18" ht="30.75" customHeight="1" x14ac:dyDescent="0.35">
      <c r="E280" s="208" t="str">
        <f>+IF('EMOF for data entry'!E280&lt;&gt;"",'EMOF for data entry'!E280,"")</f>
        <v/>
      </c>
      <c r="F280" s="209" t="str">
        <f>+IF('EMOF for data entry'!F280&lt;&gt;"",'EMOF for data entry'!F280,"")</f>
        <v/>
      </c>
      <c r="G280" s="209" t="str">
        <f>+IF('EMOF for data entry'!G280&lt;&gt;"",'EMOF for data entry'!G280,"")</f>
        <v/>
      </c>
      <c r="H280" s="209" t="str">
        <f>+IF(G280&lt;&gt;"",VLOOKUP(G280,dropdown_lists!X$3:Y$32,2,FALSE),"")</f>
        <v/>
      </c>
      <c r="I280" s="209" t="str">
        <f>+IF('EMOF for data entry'!H280&lt;&gt;"",'EMOF for data entry'!H280,"")</f>
        <v/>
      </c>
      <c r="J280" s="209" t="str">
        <f>+IF(I280&lt;&gt;"",VLOOKUP(I280,methods[],2,FALSE),"")</f>
        <v/>
      </c>
      <c r="K280" s="209" t="str">
        <f>+IF('EMOF for data entry'!I280&lt;&gt;"",'EMOF for data entry'!I280,"")</f>
        <v/>
      </c>
      <c r="L280" s="209" t="str">
        <f>+IF(AND(K280&lt;&gt;"",K280&lt;&gt;"N/A",K280&lt;&gt;"Unknown"),VLOOKUP(K280,dropdown_lists!$AA$5:$AB$14,2,FALSE),"")</f>
        <v/>
      </c>
      <c r="M280" s="209" t="str">
        <f>+IF('EMOF for data entry'!J280&lt;&gt;"",'EMOF for data entry'!J280,"")</f>
        <v/>
      </c>
      <c r="N280" s="197" t="str">
        <f>+IF('EMOF for data entry'!K280&lt;&gt;"",'EMOF for data entry'!K280,"")</f>
        <v/>
      </c>
      <c r="O280" s="209" t="str">
        <f>+IF('EMOF for data entry'!L280&lt;&gt;"",'EMOF for data entry'!L280,"")</f>
        <v/>
      </c>
      <c r="P280" s="209" t="str">
        <f>+IF('EMOF for data entry'!M280&lt;&gt;"",'EMOF for data entry'!M280,"")</f>
        <v/>
      </c>
      <c r="Q280" s="209" t="str">
        <f>+IF('EMOF for data entry'!N280&lt;&gt;"",'EMOF for data entry'!N280,"")</f>
        <v/>
      </c>
      <c r="R280" s="210" t="str">
        <f>+IF('EMOF for data entry'!O280&lt;&gt;"",'EMOF for data entry'!O280,"")</f>
        <v/>
      </c>
    </row>
    <row r="281" spans="5:18" ht="30.75" customHeight="1" x14ac:dyDescent="0.35">
      <c r="E281" s="208" t="str">
        <f>+IF('EMOF for data entry'!E281&lt;&gt;"",'EMOF for data entry'!E281,"")</f>
        <v/>
      </c>
      <c r="F281" s="209" t="str">
        <f>+IF('EMOF for data entry'!F281&lt;&gt;"",'EMOF for data entry'!F281,"")</f>
        <v/>
      </c>
      <c r="G281" s="209" t="str">
        <f>+IF('EMOF for data entry'!G281&lt;&gt;"",'EMOF for data entry'!G281,"")</f>
        <v/>
      </c>
      <c r="H281" s="209" t="str">
        <f>+IF(G281&lt;&gt;"",VLOOKUP(G281,dropdown_lists!X$3:Y$32,2,FALSE),"")</f>
        <v/>
      </c>
      <c r="I281" s="209" t="str">
        <f>+IF('EMOF for data entry'!H281&lt;&gt;"",'EMOF for data entry'!H281,"")</f>
        <v/>
      </c>
      <c r="J281" s="209" t="str">
        <f>+IF(I281&lt;&gt;"",VLOOKUP(I281,methods[],2,FALSE),"")</f>
        <v/>
      </c>
      <c r="K281" s="209" t="str">
        <f>+IF('EMOF for data entry'!I281&lt;&gt;"",'EMOF for data entry'!I281,"")</f>
        <v/>
      </c>
      <c r="L281" s="209" t="str">
        <f>+IF(AND(K281&lt;&gt;"",K281&lt;&gt;"N/A",K281&lt;&gt;"Unknown"),VLOOKUP(K281,dropdown_lists!$AA$5:$AB$14,2,FALSE),"")</f>
        <v/>
      </c>
      <c r="M281" s="209" t="str">
        <f>+IF('EMOF for data entry'!J281&lt;&gt;"",'EMOF for data entry'!J281,"")</f>
        <v/>
      </c>
      <c r="N281" s="197" t="str">
        <f>+IF('EMOF for data entry'!K281&lt;&gt;"",'EMOF for data entry'!K281,"")</f>
        <v/>
      </c>
      <c r="O281" s="209" t="str">
        <f>+IF('EMOF for data entry'!L281&lt;&gt;"",'EMOF for data entry'!L281,"")</f>
        <v/>
      </c>
      <c r="P281" s="209" t="str">
        <f>+IF('EMOF for data entry'!M281&lt;&gt;"",'EMOF for data entry'!M281,"")</f>
        <v/>
      </c>
      <c r="Q281" s="209" t="str">
        <f>+IF('EMOF for data entry'!N281&lt;&gt;"",'EMOF for data entry'!N281,"")</f>
        <v/>
      </c>
      <c r="R281" s="210" t="str">
        <f>+IF('EMOF for data entry'!O281&lt;&gt;"",'EMOF for data entry'!O281,"")</f>
        <v/>
      </c>
    </row>
    <row r="282" spans="5:18" ht="30.75" customHeight="1" x14ac:dyDescent="0.35">
      <c r="E282" s="208" t="str">
        <f>+IF('EMOF for data entry'!E282&lt;&gt;"",'EMOF for data entry'!E282,"")</f>
        <v/>
      </c>
      <c r="F282" s="209" t="str">
        <f>+IF('EMOF for data entry'!F282&lt;&gt;"",'EMOF for data entry'!F282,"")</f>
        <v/>
      </c>
      <c r="G282" s="209" t="str">
        <f>+IF('EMOF for data entry'!G282&lt;&gt;"",'EMOF for data entry'!G282,"")</f>
        <v/>
      </c>
      <c r="H282" s="209" t="str">
        <f>+IF(G282&lt;&gt;"",VLOOKUP(G282,dropdown_lists!X$3:Y$32,2,FALSE),"")</f>
        <v/>
      </c>
      <c r="I282" s="209" t="str">
        <f>+IF('EMOF for data entry'!H282&lt;&gt;"",'EMOF for data entry'!H282,"")</f>
        <v/>
      </c>
      <c r="J282" s="209" t="str">
        <f>+IF(I282&lt;&gt;"",VLOOKUP(I282,methods[],2,FALSE),"")</f>
        <v/>
      </c>
      <c r="K282" s="209" t="str">
        <f>+IF('EMOF for data entry'!I282&lt;&gt;"",'EMOF for data entry'!I282,"")</f>
        <v/>
      </c>
      <c r="L282" s="209" t="str">
        <f>+IF(AND(K282&lt;&gt;"",K282&lt;&gt;"N/A",K282&lt;&gt;"Unknown"),VLOOKUP(K282,dropdown_lists!$AA$5:$AB$14,2,FALSE),"")</f>
        <v/>
      </c>
      <c r="M282" s="209" t="str">
        <f>+IF('EMOF for data entry'!J282&lt;&gt;"",'EMOF for data entry'!J282,"")</f>
        <v/>
      </c>
      <c r="N282" s="197" t="str">
        <f>+IF('EMOF for data entry'!K282&lt;&gt;"",'EMOF for data entry'!K282,"")</f>
        <v/>
      </c>
      <c r="O282" s="209" t="str">
        <f>+IF('EMOF for data entry'!L282&lt;&gt;"",'EMOF for data entry'!L282,"")</f>
        <v/>
      </c>
      <c r="P282" s="209" t="str">
        <f>+IF('EMOF for data entry'!M282&lt;&gt;"",'EMOF for data entry'!M282,"")</f>
        <v/>
      </c>
      <c r="Q282" s="209" t="str">
        <f>+IF('EMOF for data entry'!N282&lt;&gt;"",'EMOF for data entry'!N282,"")</f>
        <v/>
      </c>
      <c r="R282" s="210" t="str">
        <f>+IF('EMOF for data entry'!O282&lt;&gt;"",'EMOF for data entry'!O282,"")</f>
        <v/>
      </c>
    </row>
    <row r="283" spans="5:18" ht="30.75" customHeight="1" x14ac:dyDescent="0.35">
      <c r="E283" s="208" t="str">
        <f>+IF('EMOF for data entry'!E283&lt;&gt;"",'EMOF for data entry'!E283,"")</f>
        <v/>
      </c>
      <c r="F283" s="209" t="str">
        <f>+IF('EMOF for data entry'!F283&lt;&gt;"",'EMOF for data entry'!F283,"")</f>
        <v/>
      </c>
      <c r="G283" s="209" t="str">
        <f>+IF('EMOF for data entry'!G283&lt;&gt;"",'EMOF for data entry'!G283,"")</f>
        <v/>
      </c>
      <c r="H283" s="209" t="str">
        <f>+IF(G283&lt;&gt;"",VLOOKUP(G283,dropdown_lists!X$3:Y$32,2,FALSE),"")</f>
        <v/>
      </c>
      <c r="I283" s="209" t="str">
        <f>+IF('EMOF for data entry'!H283&lt;&gt;"",'EMOF for data entry'!H283,"")</f>
        <v/>
      </c>
      <c r="J283" s="209" t="str">
        <f>+IF(I283&lt;&gt;"",VLOOKUP(I283,methods[],2,FALSE),"")</f>
        <v/>
      </c>
      <c r="K283" s="209" t="str">
        <f>+IF('EMOF for data entry'!I283&lt;&gt;"",'EMOF for data entry'!I283,"")</f>
        <v/>
      </c>
      <c r="L283" s="209" t="str">
        <f>+IF(AND(K283&lt;&gt;"",K283&lt;&gt;"N/A",K283&lt;&gt;"Unknown"),VLOOKUP(K283,dropdown_lists!$AA$5:$AB$14,2,FALSE),"")</f>
        <v/>
      </c>
      <c r="M283" s="209" t="str">
        <f>+IF('EMOF for data entry'!J283&lt;&gt;"",'EMOF for data entry'!J283,"")</f>
        <v/>
      </c>
      <c r="N283" s="197" t="str">
        <f>+IF('EMOF for data entry'!K283&lt;&gt;"",'EMOF for data entry'!K283,"")</f>
        <v/>
      </c>
      <c r="O283" s="209" t="str">
        <f>+IF('EMOF for data entry'!L283&lt;&gt;"",'EMOF for data entry'!L283,"")</f>
        <v/>
      </c>
      <c r="P283" s="209" t="str">
        <f>+IF('EMOF for data entry'!M283&lt;&gt;"",'EMOF for data entry'!M283,"")</f>
        <v/>
      </c>
      <c r="Q283" s="209" t="str">
        <f>+IF('EMOF for data entry'!N283&lt;&gt;"",'EMOF for data entry'!N283,"")</f>
        <v/>
      </c>
      <c r="R283" s="210" t="str">
        <f>+IF('EMOF for data entry'!O283&lt;&gt;"",'EMOF for data entry'!O283,"")</f>
        <v/>
      </c>
    </row>
    <row r="284" spans="5:18" ht="30.75" customHeight="1" x14ac:dyDescent="0.35">
      <c r="E284" s="208" t="str">
        <f>+IF('EMOF for data entry'!E284&lt;&gt;"",'EMOF for data entry'!E284,"")</f>
        <v/>
      </c>
      <c r="F284" s="209" t="str">
        <f>+IF('EMOF for data entry'!F284&lt;&gt;"",'EMOF for data entry'!F284,"")</f>
        <v/>
      </c>
      <c r="G284" s="209" t="str">
        <f>+IF('EMOF for data entry'!G284&lt;&gt;"",'EMOF for data entry'!G284,"")</f>
        <v/>
      </c>
      <c r="H284" s="209" t="str">
        <f>+IF(G284&lt;&gt;"",VLOOKUP(G284,dropdown_lists!X$3:Y$32,2,FALSE),"")</f>
        <v/>
      </c>
      <c r="I284" s="209" t="str">
        <f>+IF('EMOF for data entry'!H284&lt;&gt;"",'EMOF for data entry'!H284,"")</f>
        <v/>
      </c>
      <c r="J284" s="209" t="str">
        <f>+IF(I284&lt;&gt;"",VLOOKUP(I284,methods[],2,FALSE),"")</f>
        <v/>
      </c>
      <c r="K284" s="209" t="str">
        <f>+IF('EMOF for data entry'!I284&lt;&gt;"",'EMOF for data entry'!I284,"")</f>
        <v/>
      </c>
      <c r="L284" s="209" t="str">
        <f>+IF(AND(K284&lt;&gt;"",K284&lt;&gt;"N/A",K284&lt;&gt;"Unknown"),VLOOKUP(K284,dropdown_lists!$AA$5:$AB$14,2,FALSE),"")</f>
        <v/>
      </c>
      <c r="M284" s="209" t="str">
        <f>+IF('EMOF for data entry'!J284&lt;&gt;"",'EMOF for data entry'!J284,"")</f>
        <v/>
      </c>
      <c r="N284" s="197" t="str">
        <f>+IF('EMOF for data entry'!K284&lt;&gt;"",'EMOF for data entry'!K284,"")</f>
        <v/>
      </c>
      <c r="O284" s="209" t="str">
        <f>+IF('EMOF for data entry'!L284&lt;&gt;"",'EMOF for data entry'!L284,"")</f>
        <v/>
      </c>
      <c r="P284" s="209" t="str">
        <f>+IF('EMOF for data entry'!M284&lt;&gt;"",'EMOF for data entry'!M284,"")</f>
        <v/>
      </c>
      <c r="Q284" s="209" t="str">
        <f>+IF('EMOF for data entry'!N284&lt;&gt;"",'EMOF for data entry'!N284,"")</f>
        <v/>
      </c>
      <c r="R284" s="210" t="str">
        <f>+IF('EMOF for data entry'!O284&lt;&gt;"",'EMOF for data entry'!O284,"")</f>
        <v/>
      </c>
    </row>
    <row r="285" spans="5:18" ht="30.75" customHeight="1" x14ac:dyDescent="0.35">
      <c r="E285" s="208" t="str">
        <f>+IF('EMOF for data entry'!E285&lt;&gt;"",'EMOF for data entry'!E285,"")</f>
        <v/>
      </c>
      <c r="F285" s="209" t="str">
        <f>+IF('EMOF for data entry'!F285&lt;&gt;"",'EMOF for data entry'!F285,"")</f>
        <v/>
      </c>
      <c r="G285" s="209" t="str">
        <f>+IF('EMOF for data entry'!G285&lt;&gt;"",'EMOF for data entry'!G285,"")</f>
        <v/>
      </c>
      <c r="H285" s="209" t="str">
        <f>+IF(G285&lt;&gt;"",VLOOKUP(G285,dropdown_lists!X$3:Y$32,2,FALSE),"")</f>
        <v/>
      </c>
      <c r="I285" s="209" t="str">
        <f>+IF('EMOF for data entry'!H285&lt;&gt;"",'EMOF for data entry'!H285,"")</f>
        <v/>
      </c>
      <c r="J285" s="209" t="str">
        <f>+IF(I285&lt;&gt;"",VLOOKUP(I285,methods[],2,FALSE),"")</f>
        <v/>
      </c>
      <c r="K285" s="209" t="str">
        <f>+IF('EMOF for data entry'!I285&lt;&gt;"",'EMOF for data entry'!I285,"")</f>
        <v/>
      </c>
      <c r="L285" s="209" t="str">
        <f>+IF(AND(K285&lt;&gt;"",K285&lt;&gt;"N/A",K285&lt;&gt;"Unknown"),VLOOKUP(K285,dropdown_lists!$AA$5:$AB$14,2,FALSE),"")</f>
        <v/>
      </c>
      <c r="M285" s="209" t="str">
        <f>+IF('EMOF for data entry'!J285&lt;&gt;"",'EMOF for data entry'!J285,"")</f>
        <v/>
      </c>
      <c r="N285" s="197" t="str">
        <f>+IF('EMOF for data entry'!K285&lt;&gt;"",'EMOF for data entry'!K285,"")</f>
        <v/>
      </c>
      <c r="O285" s="209" t="str">
        <f>+IF('EMOF for data entry'!L285&lt;&gt;"",'EMOF for data entry'!L285,"")</f>
        <v/>
      </c>
      <c r="P285" s="209" t="str">
        <f>+IF('EMOF for data entry'!M285&lt;&gt;"",'EMOF for data entry'!M285,"")</f>
        <v/>
      </c>
      <c r="Q285" s="209" t="str">
        <f>+IF('EMOF for data entry'!N285&lt;&gt;"",'EMOF for data entry'!N285,"")</f>
        <v/>
      </c>
      <c r="R285" s="210" t="str">
        <f>+IF('EMOF for data entry'!O285&lt;&gt;"",'EMOF for data entry'!O285,"")</f>
        <v/>
      </c>
    </row>
    <row r="286" spans="5:18" ht="30.75" customHeight="1" x14ac:dyDescent="0.35">
      <c r="E286" s="208" t="str">
        <f>+IF('EMOF for data entry'!E286&lt;&gt;"",'EMOF for data entry'!E286,"")</f>
        <v/>
      </c>
      <c r="F286" s="209" t="str">
        <f>+IF('EMOF for data entry'!F286&lt;&gt;"",'EMOF for data entry'!F286,"")</f>
        <v/>
      </c>
      <c r="G286" s="209" t="str">
        <f>+IF('EMOF for data entry'!G286&lt;&gt;"",'EMOF for data entry'!G286,"")</f>
        <v/>
      </c>
      <c r="H286" s="209" t="str">
        <f>+IF(G286&lt;&gt;"",VLOOKUP(G286,dropdown_lists!X$3:Y$32,2,FALSE),"")</f>
        <v/>
      </c>
      <c r="I286" s="209" t="str">
        <f>+IF('EMOF for data entry'!H286&lt;&gt;"",'EMOF for data entry'!H286,"")</f>
        <v/>
      </c>
      <c r="J286" s="209" t="str">
        <f>+IF(I286&lt;&gt;"",VLOOKUP(I286,methods[],2,FALSE),"")</f>
        <v/>
      </c>
      <c r="K286" s="209" t="str">
        <f>+IF('EMOF for data entry'!I286&lt;&gt;"",'EMOF for data entry'!I286,"")</f>
        <v/>
      </c>
      <c r="L286" s="209" t="str">
        <f>+IF(AND(K286&lt;&gt;"",K286&lt;&gt;"N/A",K286&lt;&gt;"Unknown"),VLOOKUP(K286,dropdown_lists!$AA$5:$AB$14,2,FALSE),"")</f>
        <v/>
      </c>
      <c r="M286" s="209" t="str">
        <f>+IF('EMOF for data entry'!J286&lt;&gt;"",'EMOF for data entry'!J286,"")</f>
        <v/>
      </c>
      <c r="N286" s="197" t="str">
        <f>+IF('EMOF for data entry'!K286&lt;&gt;"",'EMOF for data entry'!K286,"")</f>
        <v/>
      </c>
      <c r="O286" s="209" t="str">
        <f>+IF('EMOF for data entry'!L286&lt;&gt;"",'EMOF for data entry'!L286,"")</f>
        <v/>
      </c>
      <c r="P286" s="209" t="str">
        <f>+IF('EMOF for data entry'!M286&lt;&gt;"",'EMOF for data entry'!M286,"")</f>
        <v/>
      </c>
      <c r="Q286" s="209" t="str">
        <f>+IF('EMOF for data entry'!N286&lt;&gt;"",'EMOF for data entry'!N286,"")</f>
        <v/>
      </c>
      <c r="R286" s="210" t="str">
        <f>+IF('EMOF for data entry'!O286&lt;&gt;"",'EMOF for data entry'!O286,"")</f>
        <v/>
      </c>
    </row>
    <row r="287" spans="5:18" ht="30.75" customHeight="1" x14ac:dyDescent="0.35">
      <c r="E287" s="208" t="str">
        <f>+IF('EMOF for data entry'!E287&lt;&gt;"",'EMOF for data entry'!E287,"")</f>
        <v/>
      </c>
      <c r="F287" s="209" t="str">
        <f>+IF('EMOF for data entry'!F287&lt;&gt;"",'EMOF for data entry'!F287,"")</f>
        <v/>
      </c>
      <c r="G287" s="209" t="str">
        <f>+IF('EMOF for data entry'!G287&lt;&gt;"",'EMOF for data entry'!G287,"")</f>
        <v/>
      </c>
      <c r="H287" s="209" t="str">
        <f>+IF(G287&lt;&gt;"",VLOOKUP(G287,dropdown_lists!X$3:Y$32,2,FALSE),"")</f>
        <v/>
      </c>
      <c r="I287" s="209" t="str">
        <f>+IF('EMOF for data entry'!H287&lt;&gt;"",'EMOF for data entry'!H287,"")</f>
        <v/>
      </c>
      <c r="J287" s="209" t="str">
        <f>+IF(I287&lt;&gt;"",VLOOKUP(I287,methods[],2,FALSE),"")</f>
        <v/>
      </c>
      <c r="K287" s="209" t="str">
        <f>+IF('EMOF for data entry'!I287&lt;&gt;"",'EMOF for data entry'!I287,"")</f>
        <v/>
      </c>
      <c r="L287" s="209" t="str">
        <f>+IF(AND(K287&lt;&gt;"",K287&lt;&gt;"N/A",K287&lt;&gt;"Unknown"),VLOOKUP(K287,dropdown_lists!$AA$5:$AB$14,2,FALSE),"")</f>
        <v/>
      </c>
      <c r="M287" s="209" t="str">
        <f>+IF('EMOF for data entry'!J287&lt;&gt;"",'EMOF for data entry'!J287,"")</f>
        <v/>
      </c>
      <c r="N287" s="197" t="str">
        <f>+IF('EMOF for data entry'!K287&lt;&gt;"",'EMOF for data entry'!K287,"")</f>
        <v/>
      </c>
      <c r="O287" s="209" t="str">
        <f>+IF('EMOF for data entry'!L287&lt;&gt;"",'EMOF for data entry'!L287,"")</f>
        <v/>
      </c>
      <c r="P287" s="209" t="str">
        <f>+IF('EMOF for data entry'!M287&lt;&gt;"",'EMOF for data entry'!M287,"")</f>
        <v/>
      </c>
      <c r="Q287" s="209" t="str">
        <f>+IF('EMOF for data entry'!N287&lt;&gt;"",'EMOF for data entry'!N287,"")</f>
        <v/>
      </c>
      <c r="R287" s="210" t="str">
        <f>+IF('EMOF for data entry'!O287&lt;&gt;"",'EMOF for data entry'!O287,"")</f>
        <v/>
      </c>
    </row>
    <row r="288" spans="5:18" ht="30.75" customHeight="1" x14ac:dyDescent="0.35">
      <c r="E288" s="208" t="str">
        <f>+IF('EMOF for data entry'!E288&lt;&gt;"",'EMOF for data entry'!E288,"")</f>
        <v/>
      </c>
      <c r="F288" s="209" t="str">
        <f>+IF('EMOF for data entry'!F288&lt;&gt;"",'EMOF for data entry'!F288,"")</f>
        <v/>
      </c>
      <c r="G288" s="209" t="str">
        <f>+IF('EMOF for data entry'!G288&lt;&gt;"",'EMOF for data entry'!G288,"")</f>
        <v/>
      </c>
      <c r="H288" s="209" t="str">
        <f>+IF(G288&lt;&gt;"",VLOOKUP(G288,dropdown_lists!X$3:Y$32,2,FALSE),"")</f>
        <v/>
      </c>
      <c r="I288" s="209" t="str">
        <f>+IF('EMOF for data entry'!H288&lt;&gt;"",'EMOF for data entry'!H288,"")</f>
        <v/>
      </c>
      <c r="J288" s="209" t="str">
        <f>+IF(I288&lt;&gt;"",VLOOKUP(I288,methods[],2,FALSE),"")</f>
        <v/>
      </c>
      <c r="K288" s="209" t="str">
        <f>+IF('EMOF for data entry'!I288&lt;&gt;"",'EMOF for data entry'!I288,"")</f>
        <v/>
      </c>
      <c r="L288" s="209" t="str">
        <f>+IF(AND(K288&lt;&gt;"",K288&lt;&gt;"N/A",K288&lt;&gt;"Unknown"),VLOOKUP(K288,dropdown_lists!$AA$5:$AB$14,2,FALSE),"")</f>
        <v/>
      </c>
      <c r="M288" s="209" t="str">
        <f>+IF('EMOF for data entry'!J288&lt;&gt;"",'EMOF for data entry'!J288,"")</f>
        <v/>
      </c>
      <c r="N288" s="197" t="str">
        <f>+IF('EMOF for data entry'!K288&lt;&gt;"",'EMOF for data entry'!K288,"")</f>
        <v/>
      </c>
      <c r="O288" s="209" t="str">
        <f>+IF('EMOF for data entry'!L288&lt;&gt;"",'EMOF for data entry'!L288,"")</f>
        <v/>
      </c>
      <c r="P288" s="209" t="str">
        <f>+IF('EMOF for data entry'!M288&lt;&gt;"",'EMOF for data entry'!M288,"")</f>
        <v/>
      </c>
      <c r="Q288" s="209" t="str">
        <f>+IF('EMOF for data entry'!N288&lt;&gt;"",'EMOF for data entry'!N288,"")</f>
        <v/>
      </c>
      <c r="R288" s="210" t="str">
        <f>+IF('EMOF for data entry'!O288&lt;&gt;"",'EMOF for data entry'!O288,"")</f>
        <v/>
      </c>
    </row>
    <row r="289" spans="5:18" ht="30.75" customHeight="1" x14ac:dyDescent="0.35">
      <c r="E289" s="208" t="str">
        <f>+IF('EMOF for data entry'!E289&lt;&gt;"",'EMOF for data entry'!E289,"")</f>
        <v/>
      </c>
      <c r="F289" s="209" t="str">
        <f>+IF('EMOF for data entry'!F289&lt;&gt;"",'EMOF for data entry'!F289,"")</f>
        <v/>
      </c>
      <c r="G289" s="209" t="str">
        <f>+IF('EMOF for data entry'!G289&lt;&gt;"",'EMOF for data entry'!G289,"")</f>
        <v/>
      </c>
      <c r="H289" s="209" t="str">
        <f>+IF(G289&lt;&gt;"",VLOOKUP(G289,dropdown_lists!X$3:Y$32,2,FALSE),"")</f>
        <v/>
      </c>
      <c r="I289" s="209" t="str">
        <f>+IF('EMOF for data entry'!H289&lt;&gt;"",'EMOF for data entry'!H289,"")</f>
        <v/>
      </c>
      <c r="J289" s="209" t="str">
        <f>+IF(I289&lt;&gt;"",VLOOKUP(I289,methods[],2,FALSE),"")</f>
        <v/>
      </c>
      <c r="K289" s="209" t="str">
        <f>+IF('EMOF for data entry'!I289&lt;&gt;"",'EMOF for data entry'!I289,"")</f>
        <v/>
      </c>
      <c r="L289" s="209" t="str">
        <f>+IF(AND(K289&lt;&gt;"",K289&lt;&gt;"N/A",K289&lt;&gt;"Unknown"),VLOOKUP(K289,dropdown_lists!$AA$5:$AB$14,2,FALSE),"")</f>
        <v/>
      </c>
      <c r="M289" s="209" t="str">
        <f>+IF('EMOF for data entry'!J289&lt;&gt;"",'EMOF for data entry'!J289,"")</f>
        <v/>
      </c>
      <c r="N289" s="197" t="str">
        <f>+IF('EMOF for data entry'!K289&lt;&gt;"",'EMOF for data entry'!K289,"")</f>
        <v/>
      </c>
      <c r="O289" s="209" t="str">
        <f>+IF('EMOF for data entry'!L289&lt;&gt;"",'EMOF for data entry'!L289,"")</f>
        <v/>
      </c>
      <c r="P289" s="209" t="str">
        <f>+IF('EMOF for data entry'!M289&lt;&gt;"",'EMOF for data entry'!M289,"")</f>
        <v/>
      </c>
      <c r="Q289" s="209" t="str">
        <f>+IF('EMOF for data entry'!N289&lt;&gt;"",'EMOF for data entry'!N289,"")</f>
        <v/>
      </c>
      <c r="R289" s="210" t="str">
        <f>+IF('EMOF for data entry'!O289&lt;&gt;"",'EMOF for data entry'!O289,"")</f>
        <v/>
      </c>
    </row>
    <row r="290" spans="5:18" ht="30.75" customHeight="1" x14ac:dyDescent="0.35">
      <c r="E290" s="208" t="str">
        <f>+IF('EMOF for data entry'!E290&lt;&gt;"",'EMOF for data entry'!E290,"")</f>
        <v/>
      </c>
      <c r="F290" s="209" t="str">
        <f>+IF('EMOF for data entry'!F290&lt;&gt;"",'EMOF for data entry'!F290,"")</f>
        <v/>
      </c>
      <c r="G290" s="209" t="str">
        <f>+IF('EMOF for data entry'!G290&lt;&gt;"",'EMOF for data entry'!G290,"")</f>
        <v/>
      </c>
      <c r="H290" s="209" t="str">
        <f>+IF(G290&lt;&gt;"",VLOOKUP(G290,dropdown_lists!X$3:Y$32,2,FALSE),"")</f>
        <v/>
      </c>
      <c r="I290" s="209" t="str">
        <f>+IF('EMOF for data entry'!H290&lt;&gt;"",'EMOF for data entry'!H290,"")</f>
        <v/>
      </c>
      <c r="J290" s="209" t="str">
        <f>+IF(I290&lt;&gt;"",VLOOKUP(I290,methods[],2,FALSE),"")</f>
        <v/>
      </c>
      <c r="K290" s="209" t="str">
        <f>+IF('EMOF for data entry'!I290&lt;&gt;"",'EMOF for data entry'!I290,"")</f>
        <v/>
      </c>
      <c r="L290" s="209" t="str">
        <f>+IF(AND(K290&lt;&gt;"",K290&lt;&gt;"N/A",K290&lt;&gt;"Unknown"),VLOOKUP(K290,dropdown_lists!$AA$5:$AB$14,2,FALSE),"")</f>
        <v/>
      </c>
      <c r="M290" s="209" t="str">
        <f>+IF('EMOF for data entry'!J290&lt;&gt;"",'EMOF for data entry'!J290,"")</f>
        <v/>
      </c>
      <c r="N290" s="197" t="str">
        <f>+IF('EMOF for data entry'!K290&lt;&gt;"",'EMOF for data entry'!K290,"")</f>
        <v/>
      </c>
      <c r="O290" s="209" t="str">
        <f>+IF('EMOF for data entry'!L290&lt;&gt;"",'EMOF for data entry'!L290,"")</f>
        <v/>
      </c>
      <c r="P290" s="209" t="str">
        <f>+IF('EMOF for data entry'!M290&lt;&gt;"",'EMOF for data entry'!M290,"")</f>
        <v/>
      </c>
      <c r="Q290" s="209" t="str">
        <f>+IF('EMOF for data entry'!N290&lt;&gt;"",'EMOF for data entry'!N290,"")</f>
        <v/>
      </c>
      <c r="R290" s="210" t="str">
        <f>+IF('EMOF for data entry'!O290&lt;&gt;"",'EMOF for data entry'!O290,"")</f>
        <v/>
      </c>
    </row>
    <row r="291" spans="5:18" ht="30.75" customHeight="1" x14ac:dyDescent="0.35">
      <c r="E291" s="208" t="str">
        <f>+IF('EMOF for data entry'!E291&lt;&gt;"",'EMOF for data entry'!E291,"")</f>
        <v/>
      </c>
      <c r="F291" s="209" t="str">
        <f>+IF('EMOF for data entry'!F291&lt;&gt;"",'EMOF for data entry'!F291,"")</f>
        <v/>
      </c>
      <c r="G291" s="209" t="str">
        <f>+IF('EMOF for data entry'!G291&lt;&gt;"",'EMOF for data entry'!G291,"")</f>
        <v/>
      </c>
      <c r="H291" s="209" t="str">
        <f>+IF(G291&lt;&gt;"",VLOOKUP(G291,dropdown_lists!X$3:Y$32,2,FALSE),"")</f>
        <v/>
      </c>
      <c r="I291" s="209" t="str">
        <f>+IF('EMOF for data entry'!H291&lt;&gt;"",'EMOF for data entry'!H291,"")</f>
        <v/>
      </c>
      <c r="J291" s="209" t="str">
        <f>+IF(I291&lt;&gt;"",VLOOKUP(I291,methods[],2,FALSE),"")</f>
        <v/>
      </c>
      <c r="K291" s="209" t="str">
        <f>+IF('EMOF for data entry'!I291&lt;&gt;"",'EMOF for data entry'!I291,"")</f>
        <v/>
      </c>
      <c r="L291" s="209" t="str">
        <f>+IF(AND(K291&lt;&gt;"",K291&lt;&gt;"N/A",K291&lt;&gt;"Unknown"),VLOOKUP(K291,dropdown_lists!$AA$5:$AB$14,2,FALSE),"")</f>
        <v/>
      </c>
      <c r="M291" s="209" t="str">
        <f>+IF('EMOF for data entry'!J291&lt;&gt;"",'EMOF for data entry'!J291,"")</f>
        <v/>
      </c>
      <c r="N291" s="197" t="str">
        <f>+IF('EMOF for data entry'!K291&lt;&gt;"",'EMOF for data entry'!K291,"")</f>
        <v/>
      </c>
      <c r="O291" s="209" t="str">
        <f>+IF('EMOF for data entry'!L291&lt;&gt;"",'EMOF for data entry'!L291,"")</f>
        <v/>
      </c>
      <c r="P291" s="209" t="str">
        <f>+IF('EMOF for data entry'!M291&lt;&gt;"",'EMOF for data entry'!M291,"")</f>
        <v/>
      </c>
      <c r="Q291" s="209" t="str">
        <f>+IF('EMOF for data entry'!N291&lt;&gt;"",'EMOF for data entry'!N291,"")</f>
        <v/>
      </c>
      <c r="R291" s="210" t="str">
        <f>+IF('EMOF for data entry'!O291&lt;&gt;"",'EMOF for data entry'!O291,"")</f>
        <v/>
      </c>
    </row>
    <row r="292" spans="5:18" ht="30.75" customHeight="1" x14ac:dyDescent="0.35">
      <c r="E292" s="208" t="str">
        <f>+IF('EMOF for data entry'!E292&lt;&gt;"",'EMOF for data entry'!E292,"")</f>
        <v/>
      </c>
      <c r="F292" s="209" t="str">
        <f>+IF('EMOF for data entry'!F292&lt;&gt;"",'EMOF for data entry'!F292,"")</f>
        <v/>
      </c>
      <c r="G292" s="209" t="str">
        <f>+IF('EMOF for data entry'!G292&lt;&gt;"",'EMOF for data entry'!G292,"")</f>
        <v/>
      </c>
      <c r="H292" s="209" t="str">
        <f>+IF(G292&lt;&gt;"",VLOOKUP(G292,dropdown_lists!X$3:Y$32,2,FALSE),"")</f>
        <v/>
      </c>
      <c r="I292" s="209" t="str">
        <f>+IF('EMOF for data entry'!H292&lt;&gt;"",'EMOF for data entry'!H292,"")</f>
        <v/>
      </c>
      <c r="J292" s="209" t="str">
        <f>+IF(I292&lt;&gt;"",VLOOKUP(I292,methods[],2,FALSE),"")</f>
        <v/>
      </c>
      <c r="K292" s="209" t="str">
        <f>+IF('EMOF for data entry'!I292&lt;&gt;"",'EMOF for data entry'!I292,"")</f>
        <v/>
      </c>
      <c r="L292" s="209" t="str">
        <f>+IF(AND(K292&lt;&gt;"",K292&lt;&gt;"N/A",K292&lt;&gt;"Unknown"),VLOOKUP(K292,dropdown_lists!$AA$5:$AB$14,2,FALSE),"")</f>
        <v/>
      </c>
      <c r="M292" s="209" t="str">
        <f>+IF('EMOF for data entry'!J292&lt;&gt;"",'EMOF for data entry'!J292,"")</f>
        <v/>
      </c>
      <c r="N292" s="197" t="str">
        <f>+IF('EMOF for data entry'!K292&lt;&gt;"",'EMOF for data entry'!K292,"")</f>
        <v/>
      </c>
      <c r="O292" s="209" t="str">
        <f>+IF('EMOF for data entry'!L292&lt;&gt;"",'EMOF for data entry'!L292,"")</f>
        <v/>
      </c>
      <c r="P292" s="209" t="str">
        <f>+IF('EMOF for data entry'!M292&lt;&gt;"",'EMOF for data entry'!M292,"")</f>
        <v/>
      </c>
      <c r="Q292" s="209" t="str">
        <f>+IF('EMOF for data entry'!N292&lt;&gt;"",'EMOF for data entry'!N292,"")</f>
        <v/>
      </c>
      <c r="R292" s="210" t="str">
        <f>+IF('EMOF for data entry'!O292&lt;&gt;"",'EMOF for data entry'!O292,"")</f>
        <v/>
      </c>
    </row>
    <row r="293" spans="5:18" ht="30.75" customHeight="1" x14ac:dyDescent="0.35">
      <c r="E293" s="208" t="str">
        <f>+IF('EMOF for data entry'!E293&lt;&gt;"",'EMOF for data entry'!E293,"")</f>
        <v/>
      </c>
      <c r="F293" s="209" t="str">
        <f>+IF('EMOF for data entry'!F293&lt;&gt;"",'EMOF for data entry'!F293,"")</f>
        <v/>
      </c>
      <c r="G293" s="209" t="str">
        <f>+IF('EMOF for data entry'!G293&lt;&gt;"",'EMOF for data entry'!G293,"")</f>
        <v/>
      </c>
      <c r="H293" s="209" t="str">
        <f>+IF(G293&lt;&gt;"",VLOOKUP(G293,dropdown_lists!X$3:Y$32,2,FALSE),"")</f>
        <v/>
      </c>
      <c r="I293" s="209" t="str">
        <f>+IF('EMOF for data entry'!H293&lt;&gt;"",'EMOF for data entry'!H293,"")</f>
        <v/>
      </c>
      <c r="J293" s="209" t="str">
        <f>+IF(I293&lt;&gt;"",VLOOKUP(I293,methods[],2,FALSE),"")</f>
        <v/>
      </c>
      <c r="K293" s="209" t="str">
        <f>+IF('EMOF for data entry'!I293&lt;&gt;"",'EMOF for data entry'!I293,"")</f>
        <v/>
      </c>
      <c r="L293" s="209" t="str">
        <f>+IF(AND(K293&lt;&gt;"",K293&lt;&gt;"N/A",K293&lt;&gt;"Unknown"),VLOOKUP(K293,dropdown_lists!$AA$5:$AB$14,2,FALSE),"")</f>
        <v/>
      </c>
      <c r="M293" s="209" t="str">
        <f>+IF('EMOF for data entry'!J293&lt;&gt;"",'EMOF for data entry'!J293,"")</f>
        <v/>
      </c>
      <c r="N293" s="197" t="str">
        <f>+IF('EMOF for data entry'!K293&lt;&gt;"",'EMOF for data entry'!K293,"")</f>
        <v/>
      </c>
      <c r="O293" s="209" t="str">
        <f>+IF('EMOF for data entry'!L293&lt;&gt;"",'EMOF for data entry'!L293,"")</f>
        <v/>
      </c>
      <c r="P293" s="209" t="str">
        <f>+IF('EMOF for data entry'!M293&lt;&gt;"",'EMOF for data entry'!M293,"")</f>
        <v/>
      </c>
      <c r="Q293" s="209" t="str">
        <f>+IF('EMOF for data entry'!N293&lt;&gt;"",'EMOF for data entry'!N293,"")</f>
        <v/>
      </c>
      <c r="R293" s="210" t="str">
        <f>+IF('EMOF for data entry'!O293&lt;&gt;"",'EMOF for data entry'!O293,"")</f>
        <v/>
      </c>
    </row>
    <row r="294" spans="5:18" ht="30.75" customHeight="1" x14ac:dyDescent="0.35">
      <c r="E294" s="208" t="str">
        <f>+IF('EMOF for data entry'!E294&lt;&gt;"",'EMOF for data entry'!E294,"")</f>
        <v/>
      </c>
      <c r="F294" s="209" t="str">
        <f>+IF('EMOF for data entry'!F294&lt;&gt;"",'EMOF for data entry'!F294,"")</f>
        <v/>
      </c>
      <c r="G294" s="209" t="str">
        <f>+IF('EMOF for data entry'!G294&lt;&gt;"",'EMOF for data entry'!G294,"")</f>
        <v/>
      </c>
      <c r="H294" s="209" t="str">
        <f>+IF(G294&lt;&gt;"",VLOOKUP(G294,dropdown_lists!X$3:Y$32,2,FALSE),"")</f>
        <v/>
      </c>
      <c r="I294" s="209" t="str">
        <f>+IF('EMOF for data entry'!H294&lt;&gt;"",'EMOF for data entry'!H294,"")</f>
        <v/>
      </c>
      <c r="J294" s="209" t="str">
        <f>+IF(I294&lt;&gt;"",VLOOKUP(I294,methods[],2,FALSE),"")</f>
        <v/>
      </c>
      <c r="K294" s="209" t="str">
        <f>+IF('EMOF for data entry'!I294&lt;&gt;"",'EMOF for data entry'!I294,"")</f>
        <v/>
      </c>
      <c r="L294" s="209" t="str">
        <f>+IF(AND(K294&lt;&gt;"",K294&lt;&gt;"N/A",K294&lt;&gt;"Unknown"),VLOOKUP(K294,dropdown_lists!$AA$5:$AB$14,2,FALSE),"")</f>
        <v/>
      </c>
      <c r="M294" s="209" t="str">
        <f>+IF('EMOF for data entry'!J294&lt;&gt;"",'EMOF for data entry'!J294,"")</f>
        <v/>
      </c>
      <c r="N294" s="197" t="str">
        <f>+IF('EMOF for data entry'!K294&lt;&gt;"",'EMOF for data entry'!K294,"")</f>
        <v/>
      </c>
      <c r="O294" s="209" t="str">
        <f>+IF('EMOF for data entry'!L294&lt;&gt;"",'EMOF for data entry'!L294,"")</f>
        <v/>
      </c>
      <c r="P294" s="209" t="str">
        <f>+IF('EMOF for data entry'!M294&lt;&gt;"",'EMOF for data entry'!M294,"")</f>
        <v/>
      </c>
      <c r="Q294" s="209" t="str">
        <f>+IF('EMOF for data entry'!N294&lt;&gt;"",'EMOF for data entry'!N294,"")</f>
        <v/>
      </c>
      <c r="R294" s="210" t="str">
        <f>+IF('EMOF for data entry'!O294&lt;&gt;"",'EMOF for data entry'!O294,"")</f>
        <v/>
      </c>
    </row>
    <row r="295" spans="5:18" ht="30.75" customHeight="1" x14ac:dyDescent="0.35">
      <c r="E295" s="208" t="str">
        <f>+IF('EMOF for data entry'!E295&lt;&gt;"",'EMOF for data entry'!E295,"")</f>
        <v/>
      </c>
      <c r="F295" s="209" t="str">
        <f>+IF('EMOF for data entry'!F295&lt;&gt;"",'EMOF for data entry'!F295,"")</f>
        <v/>
      </c>
      <c r="G295" s="209" t="str">
        <f>+IF('EMOF for data entry'!G295&lt;&gt;"",'EMOF for data entry'!G295,"")</f>
        <v/>
      </c>
      <c r="H295" s="209" t="str">
        <f>+IF(G295&lt;&gt;"",VLOOKUP(G295,dropdown_lists!X$3:Y$32,2,FALSE),"")</f>
        <v/>
      </c>
      <c r="I295" s="209" t="str">
        <f>+IF('EMOF for data entry'!H295&lt;&gt;"",'EMOF for data entry'!H295,"")</f>
        <v/>
      </c>
      <c r="J295" s="209" t="str">
        <f>+IF(I295&lt;&gt;"",VLOOKUP(I295,methods[],2,FALSE),"")</f>
        <v/>
      </c>
      <c r="K295" s="209" t="str">
        <f>+IF('EMOF for data entry'!I295&lt;&gt;"",'EMOF for data entry'!I295,"")</f>
        <v/>
      </c>
      <c r="L295" s="209" t="str">
        <f>+IF(AND(K295&lt;&gt;"",K295&lt;&gt;"N/A",K295&lt;&gt;"Unknown"),VLOOKUP(K295,dropdown_lists!$AA$5:$AB$14,2,FALSE),"")</f>
        <v/>
      </c>
      <c r="M295" s="209" t="str">
        <f>+IF('EMOF for data entry'!J295&lt;&gt;"",'EMOF for data entry'!J295,"")</f>
        <v/>
      </c>
      <c r="N295" s="197" t="str">
        <f>+IF('EMOF for data entry'!K295&lt;&gt;"",'EMOF for data entry'!K295,"")</f>
        <v/>
      </c>
      <c r="O295" s="209" t="str">
        <f>+IF('EMOF for data entry'!L295&lt;&gt;"",'EMOF for data entry'!L295,"")</f>
        <v/>
      </c>
      <c r="P295" s="209" t="str">
        <f>+IF('EMOF for data entry'!M295&lt;&gt;"",'EMOF for data entry'!M295,"")</f>
        <v/>
      </c>
      <c r="Q295" s="209" t="str">
        <f>+IF('EMOF for data entry'!N295&lt;&gt;"",'EMOF for data entry'!N295,"")</f>
        <v/>
      </c>
      <c r="R295" s="210" t="str">
        <f>+IF('EMOF for data entry'!O295&lt;&gt;"",'EMOF for data entry'!O295,"")</f>
        <v/>
      </c>
    </row>
    <row r="296" spans="5:18" ht="30.75" customHeight="1" x14ac:dyDescent="0.35">
      <c r="E296" s="208" t="str">
        <f>+IF('EMOF for data entry'!E296&lt;&gt;"",'EMOF for data entry'!E296,"")</f>
        <v/>
      </c>
      <c r="F296" s="209" t="str">
        <f>+IF('EMOF for data entry'!F296&lt;&gt;"",'EMOF for data entry'!F296,"")</f>
        <v/>
      </c>
      <c r="G296" s="209" t="str">
        <f>+IF('EMOF for data entry'!G296&lt;&gt;"",'EMOF for data entry'!G296,"")</f>
        <v/>
      </c>
      <c r="H296" s="209" t="str">
        <f>+IF(G296&lt;&gt;"",VLOOKUP(G296,dropdown_lists!X$3:Y$32,2,FALSE),"")</f>
        <v/>
      </c>
      <c r="I296" s="209" t="str">
        <f>+IF('EMOF for data entry'!H296&lt;&gt;"",'EMOF for data entry'!H296,"")</f>
        <v/>
      </c>
      <c r="J296" s="209" t="str">
        <f>+IF(I296&lt;&gt;"",VLOOKUP(I296,methods[],2,FALSE),"")</f>
        <v/>
      </c>
      <c r="K296" s="209" t="str">
        <f>+IF('EMOF for data entry'!I296&lt;&gt;"",'EMOF for data entry'!I296,"")</f>
        <v/>
      </c>
      <c r="L296" s="209" t="str">
        <f>+IF(AND(K296&lt;&gt;"",K296&lt;&gt;"N/A",K296&lt;&gt;"Unknown"),VLOOKUP(K296,dropdown_lists!$AA$5:$AB$14,2,FALSE),"")</f>
        <v/>
      </c>
      <c r="M296" s="209" t="str">
        <f>+IF('EMOF for data entry'!J296&lt;&gt;"",'EMOF for data entry'!J296,"")</f>
        <v/>
      </c>
      <c r="N296" s="197" t="str">
        <f>+IF('EMOF for data entry'!K296&lt;&gt;"",'EMOF for data entry'!K296,"")</f>
        <v/>
      </c>
      <c r="O296" s="209" t="str">
        <f>+IF('EMOF for data entry'!L296&lt;&gt;"",'EMOF for data entry'!L296,"")</f>
        <v/>
      </c>
      <c r="P296" s="209" t="str">
        <f>+IF('EMOF for data entry'!M296&lt;&gt;"",'EMOF for data entry'!M296,"")</f>
        <v/>
      </c>
      <c r="Q296" s="209" t="str">
        <f>+IF('EMOF for data entry'!N296&lt;&gt;"",'EMOF for data entry'!N296,"")</f>
        <v/>
      </c>
      <c r="R296" s="210" t="str">
        <f>+IF('EMOF for data entry'!O296&lt;&gt;"",'EMOF for data entry'!O296,"")</f>
        <v/>
      </c>
    </row>
    <row r="297" spans="5:18" ht="30.75" customHeight="1" x14ac:dyDescent="0.35">
      <c r="E297" s="208" t="str">
        <f>+IF('EMOF for data entry'!E297&lt;&gt;"",'EMOF for data entry'!E297,"")</f>
        <v/>
      </c>
      <c r="F297" s="209" t="str">
        <f>+IF('EMOF for data entry'!F297&lt;&gt;"",'EMOF for data entry'!F297,"")</f>
        <v/>
      </c>
      <c r="G297" s="209" t="str">
        <f>+IF('EMOF for data entry'!G297&lt;&gt;"",'EMOF for data entry'!G297,"")</f>
        <v/>
      </c>
      <c r="H297" s="209" t="str">
        <f>+IF(G297&lt;&gt;"",VLOOKUP(G297,dropdown_lists!X$3:Y$32,2,FALSE),"")</f>
        <v/>
      </c>
      <c r="I297" s="209" t="str">
        <f>+IF('EMOF for data entry'!H297&lt;&gt;"",'EMOF for data entry'!H297,"")</f>
        <v/>
      </c>
      <c r="J297" s="209" t="str">
        <f>+IF(I297&lt;&gt;"",VLOOKUP(I297,methods[],2,FALSE),"")</f>
        <v/>
      </c>
      <c r="K297" s="209" t="str">
        <f>+IF('EMOF for data entry'!I297&lt;&gt;"",'EMOF for data entry'!I297,"")</f>
        <v/>
      </c>
      <c r="L297" s="209" t="str">
        <f>+IF(AND(K297&lt;&gt;"",K297&lt;&gt;"N/A",K297&lt;&gt;"Unknown"),VLOOKUP(K297,dropdown_lists!$AA$5:$AB$14,2,FALSE),"")</f>
        <v/>
      </c>
      <c r="M297" s="209" t="str">
        <f>+IF('EMOF for data entry'!J297&lt;&gt;"",'EMOF for data entry'!J297,"")</f>
        <v/>
      </c>
      <c r="N297" s="197" t="str">
        <f>+IF('EMOF for data entry'!K297&lt;&gt;"",'EMOF for data entry'!K297,"")</f>
        <v/>
      </c>
      <c r="O297" s="209" t="str">
        <f>+IF('EMOF for data entry'!L297&lt;&gt;"",'EMOF for data entry'!L297,"")</f>
        <v/>
      </c>
      <c r="P297" s="209" t="str">
        <f>+IF('EMOF for data entry'!M297&lt;&gt;"",'EMOF for data entry'!M297,"")</f>
        <v/>
      </c>
      <c r="Q297" s="209" t="str">
        <f>+IF('EMOF for data entry'!N297&lt;&gt;"",'EMOF for data entry'!N297,"")</f>
        <v/>
      </c>
      <c r="R297" s="210" t="str">
        <f>+IF('EMOF for data entry'!O297&lt;&gt;"",'EMOF for data entry'!O297,"")</f>
        <v/>
      </c>
    </row>
    <row r="298" spans="5:18" ht="30.75" customHeight="1" x14ac:dyDescent="0.35">
      <c r="E298" s="208" t="str">
        <f>+IF('EMOF for data entry'!E298&lt;&gt;"",'EMOF for data entry'!E298,"")</f>
        <v/>
      </c>
      <c r="F298" s="209" t="str">
        <f>+IF('EMOF for data entry'!F298&lt;&gt;"",'EMOF for data entry'!F298,"")</f>
        <v/>
      </c>
      <c r="G298" s="209" t="str">
        <f>+IF('EMOF for data entry'!G298&lt;&gt;"",'EMOF for data entry'!G298,"")</f>
        <v/>
      </c>
      <c r="H298" s="209" t="str">
        <f>+IF(G298&lt;&gt;"",VLOOKUP(G298,dropdown_lists!X$3:Y$32,2,FALSE),"")</f>
        <v/>
      </c>
      <c r="I298" s="209" t="str">
        <f>+IF('EMOF for data entry'!H298&lt;&gt;"",'EMOF for data entry'!H298,"")</f>
        <v/>
      </c>
      <c r="J298" s="209" t="str">
        <f>+IF(I298&lt;&gt;"",VLOOKUP(I298,methods[],2,FALSE),"")</f>
        <v/>
      </c>
      <c r="K298" s="209" t="str">
        <f>+IF('EMOF for data entry'!I298&lt;&gt;"",'EMOF for data entry'!I298,"")</f>
        <v/>
      </c>
      <c r="L298" s="209" t="str">
        <f>+IF(AND(K298&lt;&gt;"",K298&lt;&gt;"N/A",K298&lt;&gt;"Unknown"),VLOOKUP(K298,dropdown_lists!$AA$5:$AB$14,2,FALSE),"")</f>
        <v/>
      </c>
      <c r="M298" s="209" t="str">
        <f>+IF('EMOF for data entry'!J298&lt;&gt;"",'EMOF for data entry'!J298,"")</f>
        <v/>
      </c>
      <c r="N298" s="197" t="str">
        <f>+IF('EMOF for data entry'!K298&lt;&gt;"",'EMOF for data entry'!K298,"")</f>
        <v/>
      </c>
      <c r="O298" s="209" t="str">
        <f>+IF('EMOF for data entry'!L298&lt;&gt;"",'EMOF for data entry'!L298,"")</f>
        <v/>
      </c>
      <c r="P298" s="209" t="str">
        <f>+IF('EMOF for data entry'!M298&lt;&gt;"",'EMOF for data entry'!M298,"")</f>
        <v/>
      </c>
      <c r="Q298" s="209" t="str">
        <f>+IF('EMOF for data entry'!N298&lt;&gt;"",'EMOF for data entry'!N298,"")</f>
        <v/>
      </c>
      <c r="R298" s="210" t="str">
        <f>+IF('EMOF for data entry'!O298&lt;&gt;"",'EMOF for data entry'!O298,"")</f>
        <v/>
      </c>
    </row>
    <row r="299" spans="5:18" ht="30.75" customHeight="1" x14ac:dyDescent="0.35">
      <c r="E299" s="208" t="str">
        <f>+IF('EMOF for data entry'!E299&lt;&gt;"",'EMOF for data entry'!E299,"")</f>
        <v/>
      </c>
      <c r="F299" s="209" t="str">
        <f>+IF('EMOF for data entry'!F299&lt;&gt;"",'EMOF for data entry'!F299,"")</f>
        <v/>
      </c>
      <c r="G299" s="209" t="str">
        <f>+IF('EMOF for data entry'!G299&lt;&gt;"",'EMOF for data entry'!G299,"")</f>
        <v/>
      </c>
      <c r="H299" s="209" t="str">
        <f>+IF(G299&lt;&gt;"",VLOOKUP(G299,dropdown_lists!X$3:Y$32,2,FALSE),"")</f>
        <v/>
      </c>
      <c r="I299" s="209" t="str">
        <f>+IF('EMOF for data entry'!H299&lt;&gt;"",'EMOF for data entry'!H299,"")</f>
        <v/>
      </c>
      <c r="J299" s="209" t="str">
        <f>+IF(I299&lt;&gt;"",VLOOKUP(I299,methods[],2,FALSE),"")</f>
        <v/>
      </c>
      <c r="K299" s="209" t="str">
        <f>+IF('EMOF for data entry'!I299&lt;&gt;"",'EMOF for data entry'!I299,"")</f>
        <v/>
      </c>
      <c r="L299" s="209" t="str">
        <f>+IF(AND(K299&lt;&gt;"",K299&lt;&gt;"N/A",K299&lt;&gt;"Unknown"),VLOOKUP(K299,dropdown_lists!$AA$5:$AB$14,2,FALSE),"")</f>
        <v/>
      </c>
      <c r="M299" s="209" t="str">
        <f>+IF('EMOF for data entry'!J299&lt;&gt;"",'EMOF for data entry'!J299,"")</f>
        <v/>
      </c>
      <c r="N299" s="197" t="str">
        <f>+IF('EMOF for data entry'!K299&lt;&gt;"",'EMOF for data entry'!K299,"")</f>
        <v/>
      </c>
      <c r="O299" s="209" t="str">
        <f>+IF('EMOF for data entry'!L299&lt;&gt;"",'EMOF for data entry'!L299,"")</f>
        <v/>
      </c>
      <c r="P299" s="209" t="str">
        <f>+IF('EMOF for data entry'!M299&lt;&gt;"",'EMOF for data entry'!M299,"")</f>
        <v/>
      </c>
      <c r="Q299" s="209" t="str">
        <f>+IF('EMOF for data entry'!N299&lt;&gt;"",'EMOF for data entry'!N299,"")</f>
        <v/>
      </c>
      <c r="R299" s="210" t="str">
        <f>+IF('EMOF for data entry'!O299&lt;&gt;"",'EMOF for data entry'!O299,"")</f>
        <v/>
      </c>
    </row>
    <row r="300" spans="5:18" ht="30.75" customHeight="1" x14ac:dyDescent="0.35">
      <c r="E300" s="208" t="str">
        <f>+IF('EMOF for data entry'!E300&lt;&gt;"",'EMOF for data entry'!E300,"")</f>
        <v/>
      </c>
      <c r="F300" s="209" t="str">
        <f>+IF('EMOF for data entry'!F300&lt;&gt;"",'EMOF for data entry'!F300,"")</f>
        <v/>
      </c>
      <c r="G300" s="209" t="str">
        <f>+IF('EMOF for data entry'!G300&lt;&gt;"",'EMOF for data entry'!G300,"")</f>
        <v/>
      </c>
      <c r="H300" s="209" t="str">
        <f>+IF(G300&lt;&gt;"",VLOOKUP(G300,dropdown_lists!X$3:Y$32,2,FALSE),"")</f>
        <v/>
      </c>
      <c r="I300" s="209" t="str">
        <f>+IF('EMOF for data entry'!H300&lt;&gt;"",'EMOF for data entry'!H300,"")</f>
        <v/>
      </c>
      <c r="J300" s="209" t="str">
        <f>+IF(I300&lt;&gt;"",VLOOKUP(I300,methods[],2,FALSE),"")</f>
        <v/>
      </c>
      <c r="K300" s="209" t="str">
        <f>+IF('EMOF for data entry'!I300&lt;&gt;"",'EMOF for data entry'!I300,"")</f>
        <v/>
      </c>
      <c r="L300" s="209" t="str">
        <f>+IF(AND(K300&lt;&gt;"",K300&lt;&gt;"N/A",K300&lt;&gt;"Unknown"),VLOOKUP(K300,dropdown_lists!$AA$5:$AB$14,2,FALSE),"")</f>
        <v/>
      </c>
      <c r="M300" s="209" t="str">
        <f>+IF('EMOF for data entry'!J300&lt;&gt;"",'EMOF for data entry'!J300,"")</f>
        <v/>
      </c>
      <c r="N300" s="197" t="str">
        <f>+IF('EMOF for data entry'!K300&lt;&gt;"",'EMOF for data entry'!K300,"")</f>
        <v/>
      </c>
      <c r="O300" s="209" t="str">
        <f>+IF('EMOF for data entry'!L300&lt;&gt;"",'EMOF for data entry'!L300,"")</f>
        <v/>
      </c>
      <c r="P300" s="209" t="str">
        <f>+IF('EMOF for data entry'!M300&lt;&gt;"",'EMOF for data entry'!M300,"")</f>
        <v/>
      </c>
      <c r="Q300" s="209" t="str">
        <f>+IF('EMOF for data entry'!N300&lt;&gt;"",'EMOF for data entry'!N300,"")</f>
        <v/>
      </c>
      <c r="R300" s="210" t="str">
        <f>+IF('EMOF for data entry'!O300&lt;&gt;"",'EMOF for data entry'!O300,"")</f>
        <v/>
      </c>
    </row>
    <row r="301" spans="5:18" ht="30.75" customHeight="1" x14ac:dyDescent="0.35">
      <c r="E301" s="208" t="str">
        <f>+IF('EMOF for data entry'!E301&lt;&gt;"",'EMOF for data entry'!E301,"")</f>
        <v/>
      </c>
      <c r="F301" s="209" t="str">
        <f>+IF('EMOF for data entry'!F301&lt;&gt;"",'EMOF for data entry'!F301,"")</f>
        <v/>
      </c>
      <c r="G301" s="209" t="str">
        <f>+IF('EMOF for data entry'!G301&lt;&gt;"",'EMOF for data entry'!G301,"")</f>
        <v/>
      </c>
      <c r="H301" s="209" t="str">
        <f>+IF(G301&lt;&gt;"",VLOOKUP(G301,dropdown_lists!X$3:Y$32,2,FALSE),"")</f>
        <v/>
      </c>
      <c r="I301" s="209" t="str">
        <f>+IF('EMOF for data entry'!H301&lt;&gt;"",'EMOF for data entry'!H301,"")</f>
        <v/>
      </c>
      <c r="J301" s="209" t="str">
        <f>+IF(I301&lt;&gt;"",VLOOKUP(I301,methods[],2,FALSE),"")</f>
        <v/>
      </c>
      <c r="K301" s="209" t="str">
        <f>+IF('EMOF for data entry'!I301&lt;&gt;"",'EMOF for data entry'!I301,"")</f>
        <v/>
      </c>
      <c r="L301" s="209" t="str">
        <f>+IF(AND(K301&lt;&gt;"",K301&lt;&gt;"N/A",K301&lt;&gt;"Unknown"),VLOOKUP(K301,dropdown_lists!$AA$5:$AB$14,2,FALSE),"")</f>
        <v/>
      </c>
      <c r="M301" s="209" t="str">
        <f>+IF('EMOF for data entry'!J301&lt;&gt;"",'EMOF for data entry'!J301,"")</f>
        <v/>
      </c>
      <c r="N301" s="197" t="str">
        <f>+IF('EMOF for data entry'!K301&lt;&gt;"",'EMOF for data entry'!K301,"")</f>
        <v/>
      </c>
      <c r="O301" s="209" t="str">
        <f>+IF('EMOF for data entry'!L301&lt;&gt;"",'EMOF for data entry'!L301,"")</f>
        <v/>
      </c>
      <c r="P301" s="209" t="str">
        <f>+IF('EMOF for data entry'!M301&lt;&gt;"",'EMOF for data entry'!M301,"")</f>
        <v/>
      </c>
      <c r="Q301" s="209" t="str">
        <f>+IF('EMOF for data entry'!N301&lt;&gt;"",'EMOF for data entry'!N301,"")</f>
        <v/>
      </c>
      <c r="R301" s="210" t="str">
        <f>+IF('EMOF for data entry'!O301&lt;&gt;"",'EMOF for data entry'!O301,"")</f>
        <v/>
      </c>
    </row>
    <row r="302" spans="5:18" ht="30.75" customHeight="1" x14ac:dyDescent="0.35">
      <c r="E302" s="208" t="str">
        <f>+IF('EMOF for data entry'!E302&lt;&gt;"",'EMOF for data entry'!E302,"")</f>
        <v/>
      </c>
      <c r="F302" s="209" t="str">
        <f>+IF('EMOF for data entry'!F302&lt;&gt;"",'EMOF for data entry'!F302,"")</f>
        <v/>
      </c>
      <c r="G302" s="209" t="str">
        <f>+IF('EMOF for data entry'!G302&lt;&gt;"",'EMOF for data entry'!G302,"")</f>
        <v/>
      </c>
      <c r="H302" s="209" t="str">
        <f>+IF(G302&lt;&gt;"",VLOOKUP(G302,dropdown_lists!X$3:Y$32,2,FALSE),"")</f>
        <v/>
      </c>
      <c r="I302" s="209" t="str">
        <f>+IF('EMOF for data entry'!H302&lt;&gt;"",'EMOF for data entry'!H302,"")</f>
        <v/>
      </c>
      <c r="J302" s="209" t="str">
        <f>+IF(I302&lt;&gt;"",VLOOKUP(I302,methods[],2,FALSE),"")</f>
        <v/>
      </c>
      <c r="K302" s="209" t="str">
        <f>+IF('EMOF for data entry'!I302&lt;&gt;"",'EMOF for data entry'!I302,"")</f>
        <v/>
      </c>
      <c r="L302" s="209" t="str">
        <f>+IF(AND(K302&lt;&gt;"",K302&lt;&gt;"N/A",K302&lt;&gt;"Unknown"),VLOOKUP(K302,dropdown_lists!$AA$5:$AB$14,2,FALSE),"")</f>
        <v/>
      </c>
      <c r="M302" s="209" t="str">
        <f>+IF('EMOF for data entry'!J302&lt;&gt;"",'EMOF for data entry'!J302,"")</f>
        <v/>
      </c>
      <c r="N302" s="197" t="str">
        <f>+IF('EMOF for data entry'!K302&lt;&gt;"",'EMOF for data entry'!K302,"")</f>
        <v/>
      </c>
      <c r="O302" s="209" t="str">
        <f>+IF('EMOF for data entry'!L302&lt;&gt;"",'EMOF for data entry'!L302,"")</f>
        <v/>
      </c>
      <c r="P302" s="209" t="str">
        <f>+IF('EMOF for data entry'!M302&lt;&gt;"",'EMOF for data entry'!M302,"")</f>
        <v/>
      </c>
      <c r="Q302" s="209" t="str">
        <f>+IF('EMOF for data entry'!N302&lt;&gt;"",'EMOF for data entry'!N302,"")</f>
        <v/>
      </c>
      <c r="R302" s="210" t="str">
        <f>+IF('EMOF for data entry'!O302&lt;&gt;"",'EMOF for data entry'!O302,"")</f>
        <v/>
      </c>
    </row>
    <row r="303" spans="5:18" ht="30.75" customHeight="1" x14ac:dyDescent="0.35">
      <c r="E303" s="208" t="str">
        <f>+IF('EMOF for data entry'!E303&lt;&gt;"",'EMOF for data entry'!E303,"")</f>
        <v/>
      </c>
      <c r="F303" s="209" t="str">
        <f>+IF('EMOF for data entry'!F303&lt;&gt;"",'EMOF for data entry'!F303,"")</f>
        <v/>
      </c>
      <c r="G303" s="209" t="str">
        <f>+IF('EMOF for data entry'!G303&lt;&gt;"",'EMOF for data entry'!G303,"")</f>
        <v/>
      </c>
      <c r="H303" s="209" t="str">
        <f>+IF(G303&lt;&gt;"",VLOOKUP(G303,dropdown_lists!X$3:Y$32,2,FALSE),"")</f>
        <v/>
      </c>
      <c r="I303" s="209" t="str">
        <f>+IF('EMOF for data entry'!H303&lt;&gt;"",'EMOF for data entry'!H303,"")</f>
        <v/>
      </c>
      <c r="J303" s="209" t="str">
        <f>+IF(I303&lt;&gt;"",VLOOKUP(I303,methods[],2,FALSE),"")</f>
        <v/>
      </c>
      <c r="K303" s="209" t="str">
        <f>+IF('EMOF for data entry'!I303&lt;&gt;"",'EMOF for data entry'!I303,"")</f>
        <v/>
      </c>
      <c r="L303" s="209" t="str">
        <f>+IF(AND(K303&lt;&gt;"",K303&lt;&gt;"N/A",K303&lt;&gt;"Unknown"),VLOOKUP(K303,dropdown_lists!$AA$5:$AB$14,2,FALSE),"")</f>
        <v/>
      </c>
      <c r="M303" s="209" t="str">
        <f>+IF('EMOF for data entry'!J303&lt;&gt;"",'EMOF for data entry'!J303,"")</f>
        <v/>
      </c>
      <c r="N303" s="197" t="str">
        <f>+IF('EMOF for data entry'!K303&lt;&gt;"",'EMOF for data entry'!K303,"")</f>
        <v/>
      </c>
      <c r="O303" s="209" t="str">
        <f>+IF('EMOF for data entry'!L303&lt;&gt;"",'EMOF for data entry'!L303,"")</f>
        <v/>
      </c>
      <c r="P303" s="209" t="str">
        <f>+IF('EMOF for data entry'!M303&lt;&gt;"",'EMOF for data entry'!M303,"")</f>
        <v/>
      </c>
      <c r="Q303" s="209" t="str">
        <f>+IF('EMOF for data entry'!N303&lt;&gt;"",'EMOF for data entry'!N303,"")</f>
        <v/>
      </c>
      <c r="R303" s="210" t="str">
        <f>+IF('EMOF for data entry'!O303&lt;&gt;"",'EMOF for data entry'!O303,"")</f>
        <v/>
      </c>
    </row>
    <row r="304" spans="5:18" ht="30.75" customHeight="1" x14ac:dyDescent="0.35">
      <c r="E304" s="208" t="str">
        <f>+IF('EMOF for data entry'!E304&lt;&gt;"",'EMOF for data entry'!E304,"")</f>
        <v/>
      </c>
      <c r="F304" s="209" t="str">
        <f>+IF('EMOF for data entry'!F304&lt;&gt;"",'EMOF for data entry'!F304,"")</f>
        <v/>
      </c>
      <c r="G304" s="209" t="str">
        <f>+IF('EMOF for data entry'!G304&lt;&gt;"",'EMOF for data entry'!G304,"")</f>
        <v/>
      </c>
      <c r="H304" s="209" t="str">
        <f>+IF(G304&lt;&gt;"",VLOOKUP(G304,dropdown_lists!X$3:Y$32,2,FALSE),"")</f>
        <v/>
      </c>
      <c r="I304" s="209" t="str">
        <f>+IF('EMOF for data entry'!H304&lt;&gt;"",'EMOF for data entry'!H304,"")</f>
        <v/>
      </c>
      <c r="J304" s="209" t="str">
        <f>+IF(I304&lt;&gt;"",VLOOKUP(I304,methods[],2,FALSE),"")</f>
        <v/>
      </c>
      <c r="K304" s="209" t="str">
        <f>+IF('EMOF for data entry'!I304&lt;&gt;"",'EMOF for data entry'!I304,"")</f>
        <v/>
      </c>
      <c r="L304" s="209" t="str">
        <f>+IF(AND(K304&lt;&gt;"",K304&lt;&gt;"N/A",K304&lt;&gt;"Unknown"),VLOOKUP(K304,dropdown_lists!$AA$5:$AB$14,2,FALSE),"")</f>
        <v/>
      </c>
      <c r="M304" s="209" t="str">
        <f>+IF('EMOF for data entry'!J304&lt;&gt;"",'EMOF for data entry'!J304,"")</f>
        <v/>
      </c>
      <c r="N304" s="197" t="str">
        <f>+IF('EMOF for data entry'!K304&lt;&gt;"",'EMOF for data entry'!K304,"")</f>
        <v/>
      </c>
      <c r="O304" s="209" t="str">
        <f>+IF('EMOF for data entry'!L304&lt;&gt;"",'EMOF for data entry'!L304,"")</f>
        <v/>
      </c>
      <c r="P304" s="209" t="str">
        <f>+IF('EMOF for data entry'!M304&lt;&gt;"",'EMOF for data entry'!M304,"")</f>
        <v/>
      </c>
      <c r="Q304" s="209" t="str">
        <f>+IF('EMOF for data entry'!N304&lt;&gt;"",'EMOF for data entry'!N304,"")</f>
        <v/>
      </c>
      <c r="R304" s="210" t="str">
        <f>+IF('EMOF for data entry'!O304&lt;&gt;"",'EMOF for data entry'!O304,"")</f>
        <v/>
      </c>
    </row>
    <row r="305" spans="5:18" ht="30.75" customHeight="1" x14ac:dyDescent="0.35">
      <c r="E305" s="208" t="str">
        <f>+IF('EMOF for data entry'!E305&lt;&gt;"",'EMOF for data entry'!E305,"")</f>
        <v/>
      </c>
      <c r="F305" s="209" t="str">
        <f>+IF('EMOF for data entry'!F305&lt;&gt;"",'EMOF for data entry'!F305,"")</f>
        <v/>
      </c>
      <c r="G305" s="209" t="str">
        <f>+IF('EMOF for data entry'!G305&lt;&gt;"",'EMOF for data entry'!G305,"")</f>
        <v/>
      </c>
      <c r="H305" s="209" t="str">
        <f>+IF(G305&lt;&gt;"",VLOOKUP(G305,dropdown_lists!X$3:Y$32,2,FALSE),"")</f>
        <v/>
      </c>
      <c r="I305" s="209" t="str">
        <f>+IF('EMOF for data entry'!H305&lt;&gt;"",'EMOF for data entry'!H305,"")</f>
        <v/>
      </c>
      <c r="J305" s="209" t="str">
        <f>+IF(I305&lt;&gt;"",VLOOKUP(I305,methods[],2,FALSE),"")</f>
        <v/>
      </c>
      <c r="K305" s="209" t="str">
        <f>+IF('EMOF for data entry'!I305&lt;&gt;"",'EMOF for data entry'!I305,"")</f>
        <v/>
      </c>
      <c r="L305" s="209" t="str">
        <f>+IF(AND(K305&lt;&gt;"",K305&lt;&gt;"N/A",K305&lt;&gt;"Unknown"),VLOOKUP(K305,dropdown_lists!$AA$5:$AB$14,2,FALSE),"")</f>
        <v/>
      </c>
      <c r="M305" s="209" t="str">
        <f>+IF('EMOF for data entry'!J305&lt;&gt;"",'EMOF for data entry'!J305,"")</f>
        <v/>
      </c>
      <c r="N305" s="197" t="str">
        <f>+IF('EMOF for data entry'!K305&lt;&gt;"",'EMOF for data entry'!K305,"")</f>
        <v/>
      </c>
      <c r="O305" s="209" t="str">
        <f>+IF('EMOF for data entry'!L305&lt;&gt;"",'EMOF for data entry'!L305,"")</f>
        <v/>
      </c>
      <c r="P305" s="209" t="str">
        <f>+IF('EMOF for data entry'!M305&lt;&gt;"",'EMOF for data entry'!M305,"")</f>
        <v/>
      </c>
      <c r="Q305" s="209" t="str">
        <f>+IF('EMOF for data entry'!N305&lt;&gt;"",'EMOF for data entry'!N305,"")</f>
        <v/>
      </c>
      <c r="R305" s="210" t="str">
        <f>+IF('EMOF for data entry'!O305&lt;&gt;"",'EMOF for data entry'!O305,"")</f>
        <v/>
      </c>
    </row>
    <row r="306" spans="5:18" ht="30.75" customHeight="1" x14ac:dyDescent="0.35">
      <c r="E306" s="208" t="str">
        <f>+IF('EMOF for data entry'!E306&lt;&gt;"",'EMOF for data entry'!E306,"")</f>
        <v/>
      </c>
      <c r="F306" s="209" t="str">
        <f>+IF('EMOF for data entry'!F306&lt;&gt;"",'EMOF for data entry'!F306,"")</f>
        <v/>
      </c>
      <c r="G306" s="209" t="str">
        <f>+IF('EMOF for data entry'!G306&lt;&gt;"",'EMOF for data entry'!G306,"")</f>
        <v/>
      </c>
      <c r="H306" s="209" t="str">
        <f>+IF(G306&lt;&gt;"",VLOOKUP(G306,dropdown_lists!X$3:Y$32,2,FALSE),"")</f>
        <v/>
      </c>
      <c r="I306" s="209" t="str">
        <f>+IF('EMOF for data entry'!H306&lt;&gt;"",'EMOF for data entry'!H306,"")</f>
        <v/>
      </c>
      <c r="J306" s="209" t="str">
        <f>+IF(I306&lt;&gt;"",VLOOKUP(I306,methods[],2,FALSE),"")</f>
        <v/>
      </c>
      <c r="K306" s="209" t="str">
        <f>+IF('EMOF for data entry'!I306&lt;&gt;"",'EMOF for data entry'!I306,"")</f>
        <v/>
      </c>
      <c r="L306" s="209" t="str">
        <f>+IF(AND(K306&lt;&gt;"",K306&lt;&gt;"N/A",K306&lt;&gt;"Unknown"),VLOOKUP(K306,dropdown_lists!$AA$5:$AB$14,2,FALSE),"")</f>
        <v/>
      </c>
      <c r="M306" s="209" t="str">
        <f>+IF('EMOF for data entry'!J306&lt;&gt;"",'EMOF for data entry'!J306,"")</f>
        <v/>
      </c>
      <c r="N306" s="197" t="str">
        <f>+IF('EMOF for data entry'!K306&lt;&gt;"",'EMOF for data entry'!K306,"")</f>
        <v/>
      </c>
      <c r="O306" s="209" t="str">
        <f>+IF('EMOF for data entry'!L306&lt;&gt;"",'EMOF for data entry'!L306,"")</f>
        <v/>
      </c>
      <c r="P306" s="209" t="str">
        <f>+IF('EMOF for data entry'!M306&lt;&gt;"",'EMOF for data entry'!M306,"")</f>
        <v/>
      </c>
      <c r="Q306" s="209" t="str">
        <f>+IF('EMOF for data entry'!N306&lt;&gt;"",'EMOF for data entry'!N306,"")</f>
        <v/>
      </c>
      <c r="R306" s="210" t="str">
        <f>+IF('EMOF for data entry'!O306&lt;&gt;"",'EMOF for data entry'!O306,"")</f>
        <v/>
      </c>
    </row>
    <row r="307" spans="5:18" ht="30.75" customHeight="1" x14ac:dyDescent="0.35">
      <c r="E307" s="208" t="str">
        <f>+IF('EMOF for data entry'!E307&lt;&gt;"",'EMOF for data entry'!E307,"")</f>
        <v/>
      </c>
      <c r="F307" s="209" t="str">
        <f>+IF('EMOF for data entry'!F307&lt;&gt;"",'EMOF for data entry'!F307,"")</f>
        <v/>
      </c>
      <c r="G307" s="209" t="str">
        <f>+IF('EMOF for data entry'!G307&lt;&gt;"",'EMOF for data entry'!G307,"")</f>
        <v/>
      </c>
      <c r="H307" s="209" t="str">
        <f>+IF(G307&lt;&gt;"",VLOOKUP(G307,dropdown_lists!X$3:Y$32,2,FALSE),"")</f>
        <v/>
      </c>
      <c r="I307" s="209" t="str">
        <f>+IF('EMOF for data entry'!H307&lt;&gt;"",'EMOF for data entry'!H307,"")</f>
        <v/>
      </c>
      <c r="J307" s="209" t="str">
        <f>+IF(I307&lt;&gt;"",VLOOKUP(I307,methods[],2,FALSE),"")</f>
        <v/>
      </c>
      <c r="K307" s="209" t="str">
        <f>+IF('EMOF for data entry'!I307&lt;&gt;"",'EMOF for data entry'!I307,"")</f>
        <v/>
      </c>
      <c r="L307" s="209" t="str">
        <f>+IF(AND(K307&lt;&gt;"",K307&lt;&gt;"N/A",K307&lt;&gt;"Unknown"),VLOOKUP(K307,dropdown_lists!$AA$5:$AB$14,2,FALSE),"")</f>
        <v/>
      </c>
      <c r="M307" s="209" t="str">
        <f>+IF('EMOF for data entry'!J307&lt;&gt;"",'EMOF for data entry'!J307,"")</f>
        <v/>
      </c>
      <c r="N307" s="197" t="str">
        <f>+IF('EMOF for data entry'!K307&lt;&gt;"",'EMOF for data entry'!K307,"")</f>
        <v/>
      </c>
      <c r="O307" s="209" t="str">
        <f>+IF('EMOF for data entry'!L307&lt;&gt;"",'EMOF for data entry'!L307,"")</f>
        <v/>
      </c>
      <c r="P307" s="209" t="str">
        <f>+IF('EMOF for data entry'!M307&lt;&gt;"",'EMOF for data entry'!M307,"")</f>
        <v/>
      </c>
      <c r="Q307" s="209" t="str">
        <f>+IF('EMOF for data entry'!N307&lt;&gt;"",'EMOF for data entry'!N307,"")</f>
        <v/>
      </c>
      <c r="R307" s="210" t="str">
        <f>+IF('EMOF for data entry'!O307&lt;&gt;"",'EMOF for data entry'!O307,"")</f>
        <v/>
      </c>
    </row>
    <row r="308" spans="5:18" ht="30.75" customHeight="1" x14ac:dyDescent="0.35">
      <c r="E308" s="208" t="str">
        <f>+IF('EMOF for data entry'!E308&lt;&gt;"",'EMOF for data entry'!E308,"")</f>
        <v/>
      </c>
      <c r="F308" s="209" t="str">
        <f>+IF('EMOF for data entry'!F308&lt;&gt;"",'EMOF for data entry'!F308,"")</f>
        <v/>
      </c>
      <c r="G308" s="209" t="str">
        <f>+IF('EMOF for data entry'!G308&lt;&gt;"",'EMOF for data entry'!G308,"")</f>
        <v/>
      </c>
      <c r="H308" s="209" t="str">
        <f>+IF(G308&lt;&gt;"",VLOOKUP(G308,dropdown_lists!X$3:Y$32,2,FALSE),"")</f>
        <v/>
      </c>
      <c r="I308" s="209" t="str">
        <f>+IF('EMOF for data entry'!H308&lt;&gt;"",'EMOF for data entry'!H308,"")</f>
        <v/>
      </c>
      <c r="J308" s="209" t="str">
        <f>+IF(I308&lt;&gt;"",VLOOKUP(I308,methods[],2,FALSE),"")</f>
        <v/>
      </c>
      <c r="K308" s="209" t="str">
        <f>+IF('EMOF for data entry'!I308&lt;&gt;"",'EMOF for data entry'!I308,"")</f>
        <v/>
      </c>
      <c r="L308" s="209" t="str">
        <f>+IF(AND(K308&lt;&gt;"",K308&lt;&gt;"N/A",K308&lt;&gt;"Unknown"),VLOOKUP(K308,dropdown_lists!$AA$5:$AB$14,2,FALSE),"")</f>
        <v/>
      </c>
      <c r="M308" s="209" t="str">
        <f>+IF('EMOF for data entry'!J308&lt;&gt;"",'EMOF for data entry'!J308,"")</f>
        <v/>
      </c>
      <c r="N308" s="197" t="str">
        <f>+IF('EMOF for data entry'!K308&lt;&gt;"",'EMOF for data entry'!K308,"")</f>
        <v/>
      </c>
      <c r="O308" s="209" t="str">
        <f>+IF('EMOF for data entry'!L308&lt;&gt;"",'EMOF for data entry'!L308,"")</f>
        <v/>
      </c>
      <c r="P308" s="209" t="str">
        <f>+IF('EMOF for data entry'!M308&lt;&gt;"",'EMOF for data entry'!M308,"")</f>
        <v/>
      </c>
      <c r="Q308" s="209" t="str">
        <f>+IF('EMOF for data entry'!N308&lt;&gt;"",'EMOF for data entry'!N308,"")</f>
        <v/>
      </c>
      <c r="R308" s="210" t="str">
        <f>+IF('EMOF for data entry'!O308&lt;&gt;"",'EMOF for data entry'!O308,"")</f>
        <v/>
      </c>
    </row>
    <row r="309" spans="5:18" ht="30.75" customHeight="1" x14ac:dyDescent="0.35">
      <c r="E309" s="208" t="str">
        <f>+IF('EMOF for data entry'!E309&lt;&gt;"",'EMOF for data entry'!E309,"")</f>
        <v/>
      </c>
      <c r="F309" s="209" t="str">
        <f>+IF('EMOF for data entry'!F309&lt;&gt;"",'EMOF for data entry'!F309,"")</f>
        <v/>
      </c>
      <c r="G309" s="209" t="str">
        <f>+IF('EMOF for data entry'!G309&lt;&gt;"",'EMOF for data entry'!G309,"")</f>
        <v/>
      </c>
      <c r="H309" s="209" t="str">
        <f>+IF(G309&lt;&gt;"",VLOOKUP(G309,dropdown_lists!X$3:Y$32,2,FALSE),"")</f>
        <v/>
      </c>
      <c r="I309" s="209" t="str">
        <f>+IF('EMOF for data entry'!H309&lt;&gt;"",'EMOF for data entry'!H309,"")</f>
        <v/>
      </c>
      <c r="J309" s="209" t="str">
        <f>+IF(I309&lt;&gt;"",VLOOKUP(I309,methods[],2,FALSE),"")</f>
        <v/>
      </c>
      <c r="K309" s="209" t="str">
        <f>+IF('EMOF for data entry'!I309&lt;&gt;"",'EMOF for data entry'!I309,"")</f>
        <v/>
      </c>
      <c r="L309" s="209" t="str">
        <f>+IF(AND(K309&lt;&gt;"",K309&lt;&gt;"N/A",K309&lt;&gt;"Unknown"),VLOOKUP(K309,dropdown_lists!$AA$5:$AB$14,2,FALSE),"")</f>
        <v/>
      </c>
      <c r="M309" s="209" t="str">
        <f>+IF('EMOF for data entry'!J309&lt;&gt;"",'EMOF for data entry'!J309,"")</f>
        <v/>
      </c>
      <c r="N309" s="197" t="str">
        <f>+IF('EMOF for data entry'!K309&lt;&gt;"",'EMOF for data entry'!K309,"")</f>
        <v/>
      </c>
      <c r="O309" s="209" t="str">
        <f>+IF('EMOF for data entry'!L309&lt;&gt;"",'EMOF for data entry'!L309,"")</f>
        <v/>
      </c>
      <c r="P309" s="209" t="str">
        <f>+IF('EMOF for data entry'!M309&lt;&gt;"",'EMOF for data entry'!M309,"")</f>
        <v/>
      </c>
      <c r="Q309" s="209" t="str">
        <f>+IF('EMOF for data entry'!N309&lt;&gt;"",'EMOF for data entry'!N309,"")</f>
        <v/>
      </c>
      <c r="R309" s="210" t="str">
        <f>+IF('EMOF for data entry'!O309&lt;&gt;"",'EMOF for data entry'!O309,"")</f>
        <v/>
      </c>
    </row>
    <row r="310" spans="5:18" ht="30.75" customHeight="1" x14ac:dyDescent="0.35">
      <c r="E310" s="208" t="str">
        <f>+IF('EMOF for data entry'!E310&lt;&gt;"",'EMOF for data entry'!E310,"")</f>
        <v/>
      </c>
      <c r="F310" s="209" t="str">
        <f>+IF('EMOF for data entry'!F310&lt;&gt;"",'EMOF for data entry'!F310,"")</f>
        <v/>
      </c>
      <c r="G310" s="209" t="str">
        <f>+IF('EMOF for data entry'!G310&lt;&gt;"",'EMOF for data entry'!G310,"")</f>
        <v/>
      </c>
      <c r="H310" s="209" t="str">
        <f>+IF(G310&lt;&gt;"",VLOOKUP(G310,dropdown_lists!X$3:Y$32,2,FALSE),"")</f>
        <v/>
      </c>
      <c r="I310" s="209" t="str">
        <f>+IF('EMOF for data entry'!H310&lt;&gt;"",'EMOF for data entry'!H310,"")</f>
        <v/>
      </c>
      <c r="J310" s="209" t="str">
        <f>+IF(I310&lt;&gt;"",VLOOKUP(I310,methods[],2,FALSE),"")</f>
        <v/>
      </c>
      <c r="K310" s="209" t="str">
        <f>+IF('EMOF for data entry'!I310&lt;&gt;"",'EMOF for data entry'!I310,"")</f>
        <v/>
      </c>
      <c r="L310" s="209" t="str">
        <f>+IF(AND(K310&lt;&gt;"",K310&lt;&gt;"N/A",K310&lt;&gt;"Unknown"),VLOOKUP(K310,dropdown_lists!$AA$5:$AB$14,2,FALSE),"")</f>
        <v/>
      </c>
      <c r="M310" s="209" t="str">
        <f>+IF('EMOF for data entry'!J310&lt;&gt;"",'EMOF for data entry'!J310,"")</f>
        <v/>
      </c>
      <c r="N310" s="197" t="str">
        <f>+IF('EMOF for data entry'!K310&lt;&gt;"",'EMOF for data entry'!K310,"")</f>
        <v/>
      </c>
      <c r="O310" s="209" t="str">
        <f>+IF('EMOF for data entry'!L310&lt;&gt;"",'EMOF for data entry'!L310,"")</f>
        <v/>
      </c>
      <c r="P310" s="209" t="str">
        <f>+IF('EMOF for data entry'!M310&lt;&gt;"",'EMOF for data entry'!M310,"")</f>
        <v/>
      </c>
      <c r="Q310" s="209" t="str">
        <f>+IF('EMOF for data entry'!N310&lt;&gt;"",'EMOF for data entry'!N310,"")</f>
        <v/>
      </c>
      <c r="R310" s="210" t="str">
        <f>+IF('EMOF for data entry'!O310&lt;&gt;"",'EMOF for data entry'!O310,"")</f>
        <v/>
      </c>
    </row>
    <row r="311" spans="5:18" ht="30.75" customHeight="1" x14ac:dyDescent="0.35">
      <c r="E311" s="208" t="str">
        <f>+IF('EMOF for data entry'!E311&lt;&gt;"",'EMOF for data entry'!E311,"")</f>
        <v/>
      </c>
      <c r="F311" s="209" t="str">
        <f>+IF('EMOF for data entry'!F311&lt;&gt;"",'EMOF for data entry'!F311,"")</f>
        <v/>
      </c>
      <c r="G311" s="209" t="str">
        <f>+IF('EMOF for data entry'!G311&lt;&gt;"",'EMOF for data entry'!G311,"")</f>
        <v/>
      </c>
      <c r="H311" s="209" t="str">
        <f>+IF(G311&lt;&gt;"",VLOOKUP(G311,dropdown_lists!X$3:Y$32,2,FALSE),"")</f>
        <v/>
      </c>
      <c r="I311" s="209" t="str">
        <f>+IF('EMOF for data entry'!H311&lt;&gt;"",'EMOF for data entry'!H311,"")</f>
        <v/>
      </c>
      <c r="J311" s="209" t="str">
        <f>+IF(I311&lt;&gt;"",VLOOKUP(I311,methods[],2,FALSE),"")</f>
        <v/>
      </c>
      <c r="K311" s="209" t="str">
        <f>+IF('EMOF for data entry'!I311&lt;&gt;"",'EMOF for data entry'!I311,"")</f>
        <v/>
      </c>
      <c r="L311" s="209" t="str">
        <f>+IF(AND(K311&lt;&gt;"",K311&lt;&gt;"N/A",K311&lt;&gt;"Unknown"),VLOOKUP(K311,dropdown_lists!$AA$5:$AB$14,2,FALSE),"")</f>
        <v/>
      </c>
      <c r="M311" s="209" t="str">
        <f>+IF('EMOF for data entry'!J311&lt;&gt;"",'EMOF for data entry'!J311,"")</f>
        <v/>
      </c>
      <c r="N311" s="197" t="str">
        <f>+IF('EMOF for data entry'!K311&lt;&gt;"",'EMOF for data entry'!K311,"")</f>
        <v/>
      </c>
      <c r="O311" s="209" t="str">
        <f>+IF('EMOF for data entry'!L311&lt;&gt;"",'EMOF for data entry'!L311,"")</f>
        <v/>
      </c>
      <c r="P311" s="209" t="str">
        <f>+IF('EMOF for data entry'!M311&lt;&gt;"",'EMOF for data entry'!M311,"")</f>
        <v/>
      </c>
      <c r="Q311" s="209" t="str">
        <f>+IF('EMOF for data entry'!N311&lt;&gt;"",'EMOF for data entry'!N311,"")</f>
        <v/>
      </c>
      <c r="R311" s="210" t="str">
        <f>+IF('EMOF for data entry'!O311&lt;&gt;"",'EMOF for data entry'!O311,"")</f>
        <v/>
      </c>
    </row>
    <row r="312" spans="5:18" ht="30.75" customHeight="1" x14ac:dyDescent="0.35">
      <c r="E312" s="208" t="str">
        <f>+IF('EMOF for data entry'!E312&lt;&gt;"",'EMOF for data entry'!E312,"")</f>
        <v/>
      </c>
      <c r="F312" s="209" t="str">
        <f>+IF('EMOF for data entry'!F312&lt;&gt;"",'EMOF for data entry'!F312,"")</f>
        <v/>
      </c>
      <c r="G312" s="209" t="str">
        <f>+IF('EMOF for data entry'!G312&lt;&gt;"",'EMOF for data entry'!G312,"")</f>
        <v/>
      </c>
      <c r="H312" s="209" t="str">
        <f>+IF(G312&lt;&gt;"",VLOOKUP(G312,dropdown_lists!X$3:Y$32,2,FALSE),"")</f>
        <v/>
      </c>
      <c r="I312" s="209" t="str">
        <f>+IF('EMOF for data entry'!H312&lt;&gt;"",'EMOF for data entry'!H312,"")</f>
        <v/>
      </c>
      <c r="J312" s="209" t="str">
        <f>+IF(I312&lt;&gt;"",VLOOKUP(I312,methods[],2,FALSE),"")</f>
        <v/>
      </c>
      <c r="K312" s="209" t="str">
        <f>+IF('EMOF for data entry'!I312&lt;&gt;"",'EMOF for data entry'!I312,"")</f>
        <v/>
      </c>
      <c r="L312" s="209" t="str">
        <f>+IF(AND(K312&lt;&gt;"",K312&lt;&gt;"N/A",K312&lt;&gt;"Unknown"),VLOOKUP(K312,dropdown_lists!$AA$5:$AB$14,2,FALSE),"")</f>
        <v/>
      </c>
      <c r="M312" s="209" t="str">
        <f>+IF('EMOF for data entry'!J312&lt;&gt;"",'EMOF for data entry'!J312,"")</f>
        <v/>
      </c>
      <c r="N312" s="197" t="str">
        <f>+IF('EMOF for data entry'!K312&lt;&gt;"",'EMOF for data entry'!K312,"")</f>
        <v/>
      </c>
      <c r="O312" s="209" t="str">
        <f>+IF('EMOF for data entry'!L312&lt;&gt;"",'EMOF for data entry'!L312,"")</f>
        <v/>
      </c>
      <c r="P312" s="209" t="str">
        <f>+IF('EMOF for data entry'!M312&lt;&gt;"",'EMOF for data entry'!M312,"")</f>
        <v/>
      </c>
      <c r="Q312" s="209" t="str">
        <f>+IF('EMOF for data entry'!N312&lt;&gt;"",'EMOF for data entry'!N312,"")</f>
        <v/>
      </c>
      <c r="R312" s="210" t="str">
        <f>+IF('EMOF for data entry'!O312&lt;&gt;"",'EMOF for data entry'!O312,"")</f>
        <v/>
      </c>
    </row>
    <row r="313" spans="5:18" ht="30.75" customHeight="1" x14ac:dyDescent="0.35">
      <c r="E313" s="208" t="str">
        <f>+IF('EMOF for data entry'!E313&lt;&gt;"",'EMOF for data entry'!E313,"")</f>
        <v/>
      </c>
      <c r="F313" s="209" t="str">
        <f>+IF('EMOF for data entry'!F313&lt;&gt;"",'EMOF for data entry'!F313,"")</f>
        <v/>
      </c>
      <c r="G313" s="209" t="str">
        <f>+IF('EMOF for data entry'!G313&lt;&gt;"",'EMOF for data entry'!G313,"")</f>
        <v/>
      </c>
      <c r="H313" s="209" t="str">
        <f>+IF(G313&lt;&gt;"",VLOOKUP(G313,dropdown_lists!X$3:Y$32,2,FALSE),"")</f>
        <v/>
      </c>
      <c r="I313" s="209" t="str">
        <f>+IF('EMOF for data entry'!H313&lt;&gt;"",'EMOF for data entry'!H313,"")</f>
        <v/>
      </c>
      <c r="J313" s="209" t="str">
        <f>+IF(I313&lt;&gt;"",VLOOKUP(I313,methods[],2,FALSE),"")</f>
        <v/>
      </c>
      <c r="K313" s="209" t="str">
        <f>+IF('EMOF for data entry'!I313&lt;&gt;"",'EMOF for data entry'!I313,"")</f>
        <v/>
      </c>
      <c r="L313" s="209" t="str">
        <f>+IF(AND(K313&lt;&gt;"",K313&lt;&gt;"N/A",K313&lt;&gt;"Unknown"),VLOOKUP(K313,dropdown_lists!$AA$5:$AB$14,2,FALSE),"")</f>
        <v/>
      </c>
      <c r="M313" s="209" t="str">
        <f>+IF('EMOF for data entry'!J313&lt;&gt;"",'EMOF for data entry'!J313,"")</f>
        <v/>
      </c>
      <c r="N313" s="197" t="str">
        <f>+IF('EMOF for data entry'!K313&lt;&gt;"",'EMOF for data entry'!K313,"")</f>
        <v/>
      </c>
      <c r="O313" s="209" t="str">
        <f>+IF('EMOF for data entry'!L313&lt;&gt;"",'EMOF for data entry'!L313,"")</f>
        <v/>
      </c>
      <c r="P313" s="209" t="str">
        <f>+IF('EMOF for data entry'!M313&lt;&gt;"",'EMOF for data entry'!M313,"")</f>
        <v/>
      </c>
      <c r="Q313" s="209" t="str">
        <f>+IF('EMOF for data entry'!N313&lt;&gt;"",'EMOF for data entry'!N313,"")</f>
        <v/>
      </c>
      <c r="R313" s="210" t="str">
        <f>+IF('EMOF for data entry'!O313&lt;&gt;"",'EMOF for data entry'!O313,"")</f>
        <v/>
      </c>
    </row>
    <row r="314" spans="5:18" ht="30.75" customHeight="1" x14ac:dyDescent="0.35">
      <c r="E314" s="208" t="str">
        <f>+IF('EMOF for data entry'!E314&lt;&gt;"",'EMOF for data entry'!E314,"")</f>
        <v/>
      </c>
      <c r="F314" s="209" t="str">
        <f>+IF('EMOF for data entry'!F314&lt;&gt;"",'EMOF for data entry'!F314,"")</f>
        <v/>
      </c>
      <c r="G314" s="209" t="str">
        <f>+IF('EMOF for data entry'!G314&lt;&gt;"",'EMOF for data entry'!G314,"")</f>
        <v/>
      </c>
      <c r="H314" s="209" t="str">
        <f>+IF(G314&lt;&gt;"",VLOOKUP(G314,dropdown_lists!X$3:Y$32,2,FALSE),"")</f>
        <v/>
      </c>
      <c r="I314" s="209" t="str">
        <f>+IF('EMOF for data entry'!H314&lt;&gt;"",'EMOF for data entry'!H314,"")</f>
        <v/>
      </c>
      <c r="J314" s="209" t="str">
        <f>+IF(I314&lt;&gt;"",VLOOKUP(I314,methods[],2,FALSE),"")</f>
        <v/>
      </c>
      <c r="K314" s="209" t="str">
        <f>+IF('EMOF for data entry'!I314&lt;&gt;"",'EMOF for data entry'!I314,"")</f>
        <v/>
      </c>
      <c r="L314" s="209" t="str">
        <f>+IF(AND(K314&lt;&gt;"",K314&lt;&gt;"N/A",K314&lt;&gt;"Unknown"),VLOOKUP(K314,dropdown_lists!$AA$5:$AB$14,2,FALSE),"")</f>
        <v/>
      </c>
      <c r="M314" s="209" t="str">
        <f>+IF('EMOF for data entry'!J314&lt;&gt;"",'EMOF for data entry'!J314,"")</f>
        <v/>
      </c>
      <c r="N314" s="197" t="str">
        <f>+IF('EMOF for data entry'!K314&lt;&gt;"",'EMOF for data entry'!K314,"")</f>
        <v/>
      </c>
      <c r="O314" s="209" t="str">
        <f>+IF('EMOF for data entry'!L314&lt;&gt;"",'EMOF for data entry'!L314,"")</f>
        <v/>
      </c>
      <c r="P314" s="209" t="str">
        <f>+IF('EMOF for data entry'!M314&lt;&gt;"",'EMOF for data entry'!M314,"")</f>
        <v/>
      </c>
      <c r="Q314" s="209" t="str">
        <f>+IF('EMOF for data entry'!N314&lt;&gt;"",'EMOF for data entry'!N314,"")</f>
        <v/>
      </c>
      <c r="R314" s="210" t="str">
        <f>+IF('EMOF for data entry'!O314&lt;&gt;"",'EMOF for data entry'!O314,"")</f>
        <v/>
      </c>
    </row>
    <row r="315" spans="5:18" ht="30.75" customHeight="1" x14ac:dyDescent="0.35">
      <c r="E315" s="208" t="str">
        <f>+IF('EMOF for data entry'!E315&lt;&gt;"",'EMOF for data entry'!E315,"")</f>
        <v/>
      </c>
      <c r="F315" s="209" t="str">
        <f>+IF('EMOF for data entry'!F315&lt;&gt;"",'EMOF for data entry'!F315,"")</f>
        <v/>
      </c>
      <c r="G315" s="209" t="str">
        <f>+IF('EMOF for data entry'!G315&lt;&gt;"",'EMOF for data entry'!G315,"")</f>
        <v/>
      </c>
      <c r="H315" s="209" t="str">
        <f>+IF(G315&lt;&gt;"",VLOOKUP(G315,dropdown_lists!X$3:Y$32,2,FALSE),"")</f>
        <v/>
      </c>
      <c r="I315" s="209" t="str">
        <f>+IF('EMOF for data entry'!H315&lt;&gt;"",'EMOF for data entry'!H315,"")</f>
        <v/>
      </c>
      <c r="J315" s="209" t="str">
        <f>+IF(I315&lt;&gt;"",VLOOKUP(I315,methods[],2,FALSE),"")</f>
        <v/>
      </c>
      <c r="K315" s="209" t="str">
        <f>+IF('EMOF for data entry'!I315&lt;&gt;"",'EMOF for data entry'!I315,"")</f>
        <v/>
      </c>
      <c r="L315" s="209" t="str">
        <f>+IF(AND(K315&lt;&gt;"",K315&lt;&gt;"N/A",K315&lt;&gt;"Unknown"),VLOOKUP(K315,dropdown_lists!$AA$5:$AB$14,2,FALSE),"")</f>
        <v/>
      </c>
      <c r="M315" s="209" t="str">
        <f>+IF('EMOF for data entry'!J315&lt;&gt;"",'EMOF for data entry'!J315,"")</f>
        <v/>
      </c>
      <c r="N315" s="197" t="str">
        <f>+IF('EMOF for data entry'!K315&lt;&gt;"",'EMOF for data entry'!K315,"")</f>
        <v/>
      </c>
      <c r="O315" s="209" t="str">
        <f>+IF('EMOF for data entry'!L315&lt;&gt;"",'EMOF for data entry'!L315,"")</f>
        <v/>
      </c>
      <c r="P315" s="209" t="str">
        <f>+IF('EMOF for data entry'!M315&lt;&gt;"",'EMOF for data entry'!M315,"")</f>
        <v/>
      </c>
      <c r="Q315" s="209" t="str">
        <f>+IF('EMOF for data entry'!N315&lt;&gt;"",'EMOF for data entry'!N315,"")</f>
        <v/>
      </c>
      <c r="R315" s="210" t="str">
        <f>+IF('EMOF for data entry'!O315&lt;&gt;"",'EMOF for data entry'!O315,"")</f>
        <v/>
      </c>
    </row>
    <row r="316" spans="5:18" ht="30.75" customHeight="1" x14ac:dyDescent="0.35">
      <c r="E316" s="208" t="str">
        <f>+IF('EMOF for data entry'!E316&lt;&gt;"",'EMOF for data entry'!E316,"")</f>
        <v/>
      </c>
      <c r="F316" s="209" t="str">
        <f>+IF('EMOF for data entry'!F316&lt;&gt;"",'EMOF for data entry'!F316,"")</f>
        <v/>
      </c>
      <c r="G316" s="209" t="str">
        <f>+IF('EMOF for data entry'!G316&lt;&gt;"",'EMOF for data entry'!G316,"")</f>
        <v/>
      </c>
      <c r="H316" s="209" t="str">
        <f>+IF(G316&lt;&gt;"",VLOOKUP(G316,dropdown_lists!X$3:Y$32,2,FALSE),"")</f>
        <v/>
      </c>
      <c r="I316" s="209" t="str">
        <f>+IF('EMOF for data entry'!H316&lt;&gt;"",'EMOF for data entry'!H316,"")</f>
        <v/>
      </c>
      <c r="J316" s="209" t="str">
        <f>+IF(I316&lt;&gt;"",VLOOKUP(I316,methods[],2,FALSE),"")</f>
        <v/>
      </c>
      <c r="K316" s="209" t="str">
        <f>+IF('EMOF for data entry'!I316&lt;&gt;"",'EMOF for data entry'!I316,"")</f>
        <v/>
      </c>
      <c r="L316" s="209" t="str">
        <f>+IF(AND(K316&lt;&gt;"",K316&lt;&gt;"N/A",K316&lt;&gt;"Unknown"),VLOOKUP(K316,dropdown_lists!$AA$5:$AB$14,2,FALSE),"")</f>
        <v/>
      </c>
      <c r="M316" s="209" t="str">
        <f>+IF('EMOF for data entry'!J316&lt;&gt;"",'EMOF for data entry'!J316,"")</f>
        <v/>
      </c>
      <c r="N316" s="197" t="str">
        <f>+IF('EMOF for data entry'!K316&lt;&gt;"",'EMOF for data entry'!K316,"")</f>
        <v/>
      </c>
      <c r="O316" s="209" t="str">
        <f>+IF('EMOF for data entry'!L316&lt;&gt;"",'EMOF for data entry'!L316,"")</f>
        <v/>
      </c>
      <c r="P316" s="209" t="str">
        <f>+IF('EMOF for data entry'!M316&lt;&gt;"",'EMOF for data entry'!M316,"")</f>
        <v/>
      </c>
      <c r="Q316" s="209" t="str">
        <f>+IF('EMOF for data entry'!N316&lt;&gt;"",'EMOF for data entry'!N316,"")</f>
        <v/>
      </c>
      <c r="R316" s="210" t="str">
        <f>+IF('EMOF for data entry'!O316&lt;&gt;"",'EMOF for data entry'!O316,"")</f>
        <v/>
      </c>
    </row>
    <row r="317" spans="5:18" ht="30.75" customHeight="1" x14ac:dyDescent="0.35">
      <c r="E317" s="208" t="str">
        <f>+IF('EMOF for data entry'!E317&lt;&gt;"",'EMOF for data entry'!E317,"")</f>
        <v/>
      </c>
      <c r="F317" s="209" t="str">
        <f>+IF('EMOF for data entry'!F317&lt;&gt;"",'EMOF for data entry'!F317,"")</f>
        <v/>
      </c>
      <c r="G317" s="209" t="str">
        <f>+IF('EMOF for data entry'!G317&lt;&gt;"",'EMOF for data entry'!G317,"")</f>
        <v/>
      </c>
      <c r="H317" s="209" t="str">
        <f>+IF(G317&lt;&gt;"",VLOOKUP(G317,dropdown_lists!X$3:Y$32,2,FALSE),"")</f>
        <v/>
      </c>
      <c r="I317" s="209" t="str">
        <f>+IF('EMOF for data entry'!H317&lt;&gt;"",'EMOF for data entry'!H317,"")</f>
        <v/>
      </c>
      <c r="J317" s="209" t="str">
        <f>+IF(I317&lt;&gt;"",VLOOKUP(I317,methods[],2,FALSE),"")</f>
        <v/>
      </c>
      <c r="K317" s="209" t="str">
        <f>+IF('EMOF for data entry'!I317&lt;&gt;"",'EMOF for data entry'!I317,"")</f>
        <v/>
      </c>
      <c r="L317" s="209" t="str">
        <f>+IF(AND(K317&lt;&gt;"",K317&lt;&gt;"N/A",K317&lt;&gt;"Unknown"),VLOOKUP(K317,dropdown_lists!$AA$5:$AB$14,2,FALSE),"")</f>
        <v/>
      </c>
      <c r="M317" s="209" t="str">
        <f>+IF('EMOF for data entry'!J317&lt;&gt;"",'EMOF for data entry'!J317,"")</f>
        <v/>
      </c>
      <c r="N317" s="197" t="str">
        <f>+IF('EMOF for data entry'!K317&lt;&gt;"",'EMOF for data entry'!K317,"")</f>
        <v/>
      </c>
      <c r="O317" s="209" t="str">
        <f>+IF('EMOF for data entry'!L317&lt;&gt;"",'EMOF for data entry'!L317,"")</f>
        <v/>
      </c>
      <c r="P317" s="209" t="str">
        <f>+IF('EMOF for data entry'!M317&lt;&gt;"",'EMOF for data entry'!M317,"")</f>
        <v/>
      </c>
      <c r="Q317" s="209" t="str">
        <f>+IF('EMOF for data entry'!N317&lt;&gt;"",'EMOF for data entry'!N317,"")</f>
        <v/>
      </c>
      <c r="R317" s="210" t="str">
        <f>+IF('EMOF for data entry'!O317&lt;&gt;"",'EMOF for data entry'!O317,"")</f>
        <v/>
      </c>
    </row>
    <row r="318" spans="5:18" ht="30.75" customHeight="1" x14ac:dyDescent="0.35">
      <c r="E318" s="208" t="str">
        <f>+IF('EMOF for data entry'!E318&lt;&gt;"",'EMOF for data entry'!E318,"")</f>
        <v/>
      </c>
      <c r="F318" s="209" t="str">
        <f>+IF('EMOF for data entry'!F318&lt;&gt;"",'EMOF for data entry'!F318,"")</f>
        <v/>
      </c>
      <c r="G318" s="209" t="str">
        <f>+IF('EMOF for data entry'!G318&lt;&gt;"",'EMOF for data entry'!G318,"")</f>
        <v/>
      </c>
      <c r="H318" s="209" t="str">
        <f>+IF(G318&lt;&gt;"",VLOOKUP(G318,dropdown_lists!X$3:Y$32,2,FALSE),"")</f>
        <v/>
      </c>
      <c r="I318" s="209" t="str">
        <f>+IF('EMOF for data entry'!H318&lt;&gt;"",'EMOF for data entry'!H318,"")</f>
        <v/>
      </c>
      <c r="J318" s="209" t="str">
        <f>+IF(I318&lt;&gt;"",VLOOKUP(I318,methods[],2,FALSE),"")</f>
        <v/>
      </c>
      <c r="K318" s="209" t="str">
        <f>+IF('EMOF for data entry'!I318&lt;&gt;"",'EMOF for data entry'!I318,"")</f>
        <v/>
      </c>
      <c r="L318" s="209" t="str">
        <f>+IF(AND(K318&lt;&gt;"",K318&lt;&gt;"N/A",K318&lt;&gt;"Unknown"),VLOOKUP(K318,dropdown_lists!$AA$5:$AB$14,2,FALSE),"")</f>
        <v/>
      </c>
      <c r="M318" s="209" t="str">
        <f>+IF('EMOF for data entry'!J318&lt;&gt;"",'EMOF for data entry'!J318,"")</f>
        <v/>
      </c>
      <c r="N318" s="197" t="str">
        <f>+IF('EMOF for data entry'!K318&lt;&gt;"",'EMOF for data entry'!K318,"")</f>
        <v/>
      </c>
      <c r="O318" s="209" t="str">
        <f>+IF('EMOF for data entry'!L318&lt;&gt;"",'EMOF for data entry'!L318,"")</f>
        <v/>
      </c>
      <c r="P318" s="209" t="str">
        <f>+IF('EMOF for data entry'!M318&lt;&gt;"",'EMOF for data entry'!M318,"")</f>
        <v/>
      </c>
      <c r="Q318" s="209" t="str">
        <f>+IF('EMOF for data entry'!N318&lt;&gt;"",'EMOF for data entry'!N318,"")</f>
        <v/>
      </c>
      <c r="R318" s="210" t="str">
        <f>+IF('EMOF for data entry'!O318&lt;&gt;"",'EMOF for data entry'!O318,"")</f>
        <v/>
      </c>
    </row>
    <row r="319" spans="5:18" ht="30.75" customHeight="1" x14ac:dyDescent="0.35">
      <c r="E319" s="208" t="str">
        <f>+IF('EMOF for data entry'!E319&lt;&gt;"",'EMOF for data entry'!E319,"")</f>
        <v/>
      </c>
      <c r="F319" s="209" t="str">
        <f>+IF('EMOF for data entry'!F319&lt;&gt;"",'EMOF for data entry'!F319,"")</f>
        <v/>
      </c>
      <c r="G319" s="209" t="str">
        <f>+IF('EMOF for data entry'!G319&lt;&gt;"",'EMOF for data entry'!G319,"")</f>
        <v/>
      </c>
      <c r="H319" s="209" t="str">
        <f>+IF(G319&lt;&gt;"",VLOOKUP(G319,dropdown_lists!X$3:Y$32,2,FALSE),"")</f>
        <v/>
      </c>
      <c r="I319" s="209" t="str">
        <f>+IF('EMOF for data entry'!H319&lt;&gt;"",'EMOF for data entry'!H319,"")</f>
        <v/>
      </c>
      <c r="J319" s="209" t="str">
        <f>+IF(I319&lt;&gt;"",VLOOKUP(I319,methods[],2,FALSE),"")</f>
        <v/>
      </c>
      <c r="K319" s="209" t="str">
        <f>+IF('EMOF for data entry'!I319&lt;&gt;"",'EMOF for data entry'!I319,"")</f>
        <v/>
      </c>
      <c r="L319" s="209" t="str">
        <f>+IF(AND(K319&lt;&gt;"",K319&lt;&gt;"N/A",K319&lt;&gt;"Unknown"),VLOOKUP(K319,dropdown_lists!$AA$5:$AB$14,2,FALSE),"")</f>
        <v/>
      </c>
      <c r="M319" s="209" t="str">
        <f>+IF('EMOF for data entry'!J319&lt;&gt;"",'EMOF for data entry'!J319,"")</f>
        <v/>
      </c>
      <c r="N319" s="197" t="str">
        <f>+IF('EMOF for data entry'!K319&lt;&gt;"",'EMOF for data entry'!K319,"")</f>
        <v/>
      </c>
      <c r="O319" s="209" t="str">
        <f>+IF('EMOF for data entry'!L319&lt;&gt;"",'EMOF for data entry'!L319,"")</f>
        <v/>
      </c>
      <c r="P319" s="209" t="str">
        <f>+IF('EMOF for data entry'!M319&lt;&gt;"",'EMOF for data entry'!M319,"")</f>
        <v/>
      </c>
      <c r="Q319" s="209" t="str">
        <f>+IF('EMOF for data entry'!N319&lt;&gt;"",'EMOF for data entry'!N319,"")</f>
        <v/>
      </c>
      <c r="R319" s="210" t="str">
        <f>+IF('EMOF for data entry'!O319&lt;&gt;"",'EMOF for data entry'!O319,"")</f>
        <v/>
      </c>
    </row>
    <row r="320" spans="5:18" ht="30.75" customHeight="1" x14ac:dyDescent="0.35">
      <c r="E320" s="208" t="str">
        <f>+IF('EMOF for data entry'!E320&lt;&gt;"",'EMOF for data entry'!E320,"")</f>
        <v/>
      </c>
      <c r="F320" s="209" t="str">
        <f>+IF('EMOF for data entry'!F320&lt;&gt;"",'EMOF for data entry'!F320,"")</f>
        <v/>
      </c>
      <c r="G320" s="209" t="str">
        <f>+IF('EMOF for data entry'!G320&lt;&gt;"",'EMOF for data entry'!G320,"")</f>
        <v/>
      </c>
      <c r="H320" s="209" t="str">
        <f>+IF(G320&lt;&gt;"",VLOOKUP(G320,dropdown_lists!X$3:Y$32,2,FALSE),"")</f>
        <v/>
      </c>
      <c r="I320" s="209" t="str">
        <f>+IF('EMOF for data entry'!H320&lt;&gt;"",'EMOF for data entry'!H320,"")</f>
        <v/>
      </c>
      <c r="J320" s="209" t="str">
        <f>+IF(I320&lt;&gt;"",VLOOKUP(I320,methods[],2,FALSE),"")</f>
        <v/>
      </c>
      <c r="K320" s="209" t="str">
        <f>+IF('EMOF for data entry'!I320&lt;&gt;"",'EMOF for data entry'!I320,"")</f>
        <v/>
      </c>
      <c r="L320" s="209" t="str">
        <f>+IF(AND(K320&lt;&gt;"",K320&lt;&gt;"N/A",K320&lt;&gt;"Unknown"),VLOOKUP(K320,dropdown_lists!$AA$5:$AB$14,2,FALSE),"")</f>
        <v/>
      </c>
      <c r="M320" s="209" t="str">
        <f>+IF('EMOF for data entry'!J320&lt;&gt;"",'EMOF for data entry'!J320,"")</f>
        <v/>
      </c>
      <c r="N320" s="197" t="str">
        <f>+IF('EMOF for data entry'!K320&lt;&gt;"",'EMOF for data entry'!K320,"")</f>
        <v/>
      </c>
      <c r="O320" s="209" t="str">
        <f>+IF('EMOF for data entry'!L320&lt;&gt;"",'EMOF for data entry'!L320,"")</f>
        <v/>
      </c>
      <c r="P320" s="209" t="str">
        <f>+IF('EMOF for data entry'!M320&lt;&gt;"",'EMOF for data entry'!M320,"")</f>
        <v/>
      </c>
      <c r="Q320" s="209" t="str">
        <f>+IF('EMOF for data entry'!N320&lt;&gt;"",'EMOF for data entry'!N320,"")</f>
        <v/>
      </c>
      <c r="R320" s="210" t="str">
        <f>+IF('EMOF for data entry'!O320&lt;&gt;"",'EMOF for data entry'!O320,"")</f>
        <v/>
      </c>
    </row>
    <row r="321" spans="5:18" ht="30.75" customHeight="1" x14ac:dyDescent="0.35">
      <c r="E321" s="208" t="str">
        <f>+IF('EMOF for data entry'!E321&lt;&gt;"",'EMOF for data entry'!E321,"")</f>
        <v/>
      </c>
      <c r="F321" s="209" t="str">
        <f>+IF('EMOF for data entry'!F321&lt;&gt;"",'EMOF for data entry'!F321,"")</f>
        <v/>
      </c>
      <c r="G321" s="209" t="str">
        <f>+IF('EMOF for data entry'!G321&lt;&gt;"",'EMOF for data entry'!G321,"")</f>
        <v/>
      </c>
      <c r="H321" s="209" t="str">
        <f>+IF(G321&lt;&gt;"",VLOOKUP(G321,dropdown_lists!X$3:Y$32,2,FALSE),"")</f>
        <v/>
      </c>
      <c r="I321" s="209" t="str">
        <f>+IF('EMOF for data entry'!H321&lt;&gt;"",'EMOF for data entry'!H321,"")</f>
        <v/>
      </c>
      <c r="J321" s="209" t="str">
        <f>+IF(I321&lt;&gt;"",VLOOKUP(I321,methods[],2,FALSE),"")</f>
        <v/>
      </c>
      <c r="K321" s="209" t="str">
        <f>+IF('EMOF for data entry'!I321&lt;&gt;"",'EMOF for data entry'!I321,"")</f>
        <v/>
      </c>
      <c r="L321" s="209" t="str">
        <f>+IF(AND(K321&lt;&gt;"",K321&lt;&gt;"N/A",K321&lt;&gt;"Unknown"),VLOOKUP(K321,dropdown_lists!$AA$5:$AB$14,2,FALSE),"")</f>
        <v/>
      </c>
      <c r="M321" s="209" t="str">
        <f>+IF('EMOF for data entry'!J321&lt;&gt;"",'EMOF for data entry'!J321,"")</f>
        <v/>
      </c>
      <c r="N321" s="197" t="str">
        <f>+IF('EMOF for data entry'!K321&lt;&gt;"",'EMOF for data entry'!K321,"")</f>
        <v/>
      </c>
      <c r="O321" s="209" t="str">
        <f>+IF('EMOF for data entry'!L321&lt;&gt;"",'EMOF for data entry'!L321,"")</f>
        <v/>
      </c>
      <c r="P321" s="209" t="str">
        <f>+IF('EMOF for data entry'!M321&lt;&gt;"",'EMOF for data entry'!M321,"")</f>
        <v/>
      </c>
      <c r="Q321" s="209" t="str">
        <f>+IF('EMOF for data entry'!N321&lt;&gt;"",'EMOF for data entry'!N321,"")</f>
        <v/>
      </c>
      <c r="R321" s="210" t="str">
        <f>+IF('EMOF for data entry'!O321&lt;&gt;"",'EMOF for data entry'!O321,"")</f>
        <v/>
      </c>
    </row>
    <row r="322" spans="5:18" ht="30.75" customHeight="1" x14ac:dyDescent="0.35">
      <c r="E322" s="208" t="str">
        <f>+IF('EMOF for data entry'!E322&lt;&gt;"",'EMOF for data entry'!E322,"")</f>
        <v/>
      </c>
      <c r="F322" s="209" t="str">
        <f>+IF('EMOF for data entry'!F322&lt;&gt;"",'EMOF for data entry'!F322,"")</f>
        <v/>
      </c>
      <c r="G322" s="209" t="str">
        <f>+IF('EMOF for data entry'!G322&lt;&gt;"",'EMOF for data entry'!G322,"")</f>
        <v/>
      </c>
      <c r="H322" s="209" t="str">
        <f>+IF(G322&lt;&gt;"",VLOOKUP(G322,dropdown_lists!X$3:Y$32,2,FALSE),"")</f>
        <v/>
      </c>
      <c r="I322" s="209" t="str">
        <f>+IF('EMOF for data entry'!H322&lt;&gt;"",'EMOF for data entry'!H322,"")</f>
        <v/>
      </c>
      <c r="J322" s="209" t="str">
        <f>+IF(I322&lt;&gt;"",VLOOKUP(I322,methods[],2,FALSE),"")</f>
        <v/>
      </c>
      <c r="K322" s="209" t="str">
        <f>+IF('EMOF for data entry'!I322&lt;&gt;"",'EMOF for data entry'!I322,"")</f>
        <v/>
      </c>
      <c r="L322" s="209" t="str">
        <f>+IF(AND(K322&lt;&gt;"",K322&lt;&gt;"N/A",K322&lt;&gt;"Unknown"),VLOOKUP(K322,dropdown_lists!$AA$5:$AB$14,2,FALSE),"")</f>
        <v/>
      </c>
      <c r="M322" s="209" t="str">
        <f>+IF('EMOF for data entry'!J322&lt;&gt;"",'EMOF for data entry'!J322,"")</f>
        <v/>
      </c>
      <c r="N322" s="197" t="str">
        <f>+IF('EMOF for data entry'!K322&lt;&gt;"",'EMOF for data entry'!K322,"")</f>
        <v/>
      </c>
      <c r="O322" s="209" t="str">
        <f>+IF('EMOF for data entry'!L322&lt;&gt;"",'EMOF for data entry'!L322,"")</f>
        <v/>
      </c>
      <c r="P322" s="209" t="str">
        <f>+IF('EMOF for data entry'!M322&lt;&gt;"",'EMOF for data entry'!M322,"")</f>
        <v/>
      </c>
      <c r="Q322" s="209" t="str">
        <f>+IF('EMOF for data entry'!N322&lt;&gt;"",'EMOF for data entry'!N322,"")</f>
        <v/>
      </c>
      <c r="R322" s="210" t="str">
        <f>+IF('EMOF for data entry'!O322&lt;&gt;"",'EMOF for data entry'!O322,"")</f>
        <v/>
      </c>
    </row>
    <row r="323" spans="5:18" ht="30.75" customHeight="1" x14ac:dyDescent="0.35">
      <c r="E323" s="208" t="str">
        <f>+IF('EMOF for data entry'!E323&lt;&gt;"",'EMOF for data entry'!E323,"")</f>
        <v/>
      </c>
      <c r="F323" s="209" t="str">
        <f>+IF('EMOF for data entry'!F323&lt;&gt;"",'EMOF for data entry'!F323,"")</f>
        <v/>
      </c>
      <c r="G323" s="209" t="str">
        <f>+IF('EMOF for data entry'!G323&lt;&gt;"",'EMOF for data entry'!G323,"")</f>
        <v/>
      </c>
      <c r="H323" s="209" t="str">
        <f>+IF(G323&lt;&gt;"",VLOOKUP(G323,dropdown_lists!X$3:Y$32,2,FALSE),"")</f>
        <v/>
      </c>
      <c r="I323" s="209" t="str">
        <f>+IF('EMOF for data entry'!H323&lt;&gt;"",'EMOF for data entry'!H323,"")</f>
        <v/>
      </c>
      <c r="J323" s="209" t="str">
        <f>+IF(I323&lt;&gt;"",VLOOKUP(I323,methods[],2,FALSE),"")</f>
        <v/>
      </c>
      <c r="K323" s="209" t="str">
        <f>+IF('EMOF for data entry'!I323&lt;&gt;"",'EMOF for data entry'!I323,"")</f>
        <v/>
      </c>
      <c r="L323" s="209" t="str">
        <f>+IF(AND(K323&lt;&gt;"",K323&lt;&gt;"N/A",K323&lt;&gt;"Unknown"),VLOOKUP(K323,dropdown_lists!$AA$5:$AB$14,2,FALSE),"")</f>
        <v/>
      </c>
      <c r="M323" s="209" t="str">
        <f>+IF('EMOF for data entry'!J323&lt;&gt;"",'EMOF for data entry'!J323,"")</f>
        <v/>
      </c>
      <c r="N323" s="197" t="str">
        <f>+IF('EMOF for data entry'!K323&lt;&gt;"",'EMOF for data entry'!K323,"")</f>
        <v/>
      </c>
      <c r="O323" s="209" t="str">
        <f>+IF('EMOF for data entry'!L323&lt;&gt;"",'EMOF for data entry'!L323,"")</f>
        <v/>
      </c>
      <c r="P323" s="209" t="str">
        <f>+IF('EMOF for data entry'!M323&lt;&gt;"",'EMOF for data entry'!M323,"")</f>
        <v/>
      </c>
      <c r="Q323" s="209" t="str">
        <f>+IF('EMOF for data entry'!N323&lt;&gt;"",'EMOF for data entry'!N323,"")</f>
        <v/>
      </c>
      <c r="R323" s="210" t="str">
        <f>+IF('EMOF for data entry'!O323&lt;&gt;"",'EMOF for data entry'!O323,"")</f>
        <v/>
      </c>
    </row>
    <row r="324" spans="5:18" ht="30.75" customHeight="1" x14ac:dyDescent="0.35">
      <c r="E324" s="208" t="str">
        <f>+IF('EMOF for data entry'!E324&lt;&gt;"",'EMOF for data entry'!E324,"")</f>
        <v/>
      </c>
      <c r="F324" s="209" t="str">
        <f>+IF('EMOF for data entry'!F324&lt;&gt;"",'EMOF for data entry'!F324,"")</f>
        <v/>
      </c>
      <c r="G324" s="209" t="str">
        <f>+IF('EMOF for data entry'!G324&lt;&gt;"",'EMOF for data entry'!G324,"")</f>
        <v/>
      </c>
      <c r="H324" s="209" t="str">
        <f>+IF(G324&lt;&gt;"",VLOOKUP(G324,dropdown_lists!X$3:Y$32,2,FALSE),"")</f>
        <v/>
      </c>
      <c r="I324" s="209" t="str">
        <f>+IF('EMOF for data entry'!H324&lt;&gt;"",'EMOF for data entry'!H324,"")</f>
        <v/>
      </c>
      <c r="J324" s="209" t="str">
        <f>+IF(I324&lt;&gt;"",VLOOKUP(I324,methods[],2,FALSE),"")</f>
        <v/>
      </c>
      <c r="K324" s="209" t="str">
        <f>+IF('EMOF for data entry'!I324&lt;&gt;"",'EMOF for data entry'!I324,"")</f>
        <v/>
      </c>
      <c r="L324" s="209" t="str">
        <f>+IF(AND(K324&lt;&gt;"",K324&lt;&gt;"N/A",K324&lt;&gt;"Unknown"),VLOOKUP(K324,dropdown_lists!$AA$5:$AB$14,2,FALSE),"")</f>
        <v/>
      </c>
      <c r="M324" s="209" t="str">
        <f>+IF('EMOF for data entry'!J324&lt;&gt;"",'EMOF for data entry'!J324,"")</f>
        <v/>
      </c>
      <c r="N324" s="197" t="str">
        <f>+IF('EMOF for data entry'!K324&lt;&gt;"",'EMOF for data entry'!K324,"")</f>
        <v/>
      </c>
      <c r="O324" s="209" t="str">
        <f>+IF('EMOF for data entry'!L324&lt;&gt;"",'EMOF for data entry'!L324,"")</f>
        <v/>
      </c>
      <c r="P324" s="209" t="str">
        <f>+IF('EMOF for data entry'!M324&lt;&gt;"",'EMOF for data entry'!M324,"")</f>
        <v/>
      </c>
      <c r="Q324" s="209" t="str">
        <f>+IF('EMOF for data entry'!N324&lt;&gt;"",'EMOF for data entry'!N324,"")</f>
        <v/>
      </c>
      <c r="R324" s="210" t="str">
        <f>+IF('EMOF for data entry'!O324&lt;&gt;"",'EMOF for data entry'!O324,"")</f>
        <v/>
      </c>
    </row>
    <row r="325" spans="5:18" ht="30.75" customHeight="1" x14ac:dyDescent="0.35">
      <c r="E325" s="208" t="str">
        <f>+IF('EMOF for data entry'!E325&lt;&gt;"",'EMOF for data entry'!E325,"")</f>
        <v/>
      </c>
      <c r="F325" s="209" t="str">
        <f>+IF('EMOF for data entry'!F325&lt;&gt;"",'EMOF for data entry'!F325,"")</f>
        <v/>
      </c>
      <c r="G325" s="209" t="str">
        <f>+IF('EMOF for data entry'!G325&lt;&gt;"",'EMOF for data entry'!G325,"")</f>
        <v/>
      </c>
      <c r="H325" s="209" t="str">
        <f>+IF(G325&lt;&gt;"",VLOOKUP(G325,dropdown_lists!X$3:Y$32,2,FALSE),"")</f>
        <v/>
      </c>
      <c r="I325" s="209" t="str">
        <f>+IF('EMOF for data entry'!H325&lt;&gt;"",'EMOF for data entry'!H325,"")</f>
        <v/>
      </c>
      <c r="J325" s="209" t="str">
        <f>+IF(I325&lt;&gt;"",VLOOKUP(I325,methods[],2,FALSE),"")</f>
        <v/>
      </c>
      <c r="K325" s="209" t="str">
        <f>+IF('EMOF for data entry'!I325&lt;&gt;"",'EMOF for data entry'!I325,"")</f>
        <v/>
      </c>
      <c r="L325" s="209" t="str">
        <f>+IF(AND(K325&lt;&gt;"",K325&lt;&gt;"N/A",K325&lt;&gt;"Unknown"),VLOOKUP(K325,dropdown_lists!$AA$5:$AB$14,2,FALSE),"")</f>
        <v/>
      </c>
      <c r="M325" s="209" t="str">
        <f>+IF('EMOF for data entry'!J325&lt;&gt;"",'EMOF for data entry'!J325,"")</f>
        <v/>
      </c>
      <c r="N325" s="197" t="str">
        <f>+IF('EMOF for data entry'!K325&lt;&gt;"",'EMOF for data entry'!K325,"")</f>
        <v/>
      </c>
      <c r="O325" s="209" t="str">
        <f>+IF('EMOF for data entry'!L325&lt;&gt;"",'EMOF for data entry'!L325,"")</f>
        <v/>
      </c>
      <c r="P325" s="209" t="str">
        <f>+IF('EMOF for data entry'!M325&lt;&gt;"",'EMOF for data entry'!M325,"")</f>
        <v/>
      </c>
      <c r="Q325" s="209" t="str">
        <f>+IF('EMOF for data entry'!N325&lt;&gt;"",'EMOF for data entry'!N325,"")</f>
        <v/>
      </c>
      <c r="R325" s="210" t="str">
        <f>+IF('EMOF for data entry'!O325&lt;&gt;"",'EMOF for data entry'!O325,"")</f>
        <v/>
      </c>
    </row>
    <row r="326" spans="5:18" ht="30.75" customHeight="1" x14ac:dyDescent="0.35">
      <c r="E326" s="208" t="str">
        <f>+IF('EMOF for data entry'!E326&lt;&gt;"",'EMOF for data entry'!E326,"")</f>
        <v/>
      </c>
      <c r="F326" s="209" t="str">
        <f>+IF('EMOF for data entry'!F326&lt;&gt;"",'EMOF for data entry'!F326,"")</f>
        <v/>
      </c>
      <c r="G326" s="209" t="str">
        <f>+IF('EMOF for data entry'!G326&lt;&gt;"",'EMOF for data entry'!G326,"")</f>
        <v/>
      </c>
      <c r="H326" s="209" t="str">
        <f>+IF(G326&lt;&gt;"",VLOOKUP(G326,dropdown_lists!X$3:Y$32,2,FALSE),"")</f>
        <v/>
      </c>
      <c r="I326" s="209" t="str">
        <f>+IF('EMOF for data entry'!H326&lt;&gt;"",'EMOF for data entry'!H326,"")</f>
        <v/>
      </c>
      <c r="J326" s="209" t="str">
        <f>+IF(I326&lt;&gt;"",VLOOKUP(I326,methods[],2,FALSE),"")</f>
        <v/>
      </c>
      <c r="K326" s="209" t="str">
        <f>+IF('EMOF for data entry'!I326&lt;&gt;"",'EMOF for data entry'!I326,"")</f>
        <v/>
      </c>
      <c r="L326" s="209" t="str">
        <f>+IF(AND(K326&lt;&gt;"",K326&lt;&gt;"N/A",K326&lt;&gt;"Unknown"),VLOOKUP(K326,dropdown_lists!$AA$5:$AB$14,2,FALSE),"")</f>
        <v/>
      </c>
      <c r="M326" s="209" t="str">
        <f>+IF('EMOF for data entry'!J326&lt;&gt;"",'EMOF for data entry'!J326,"")</f>
        <v/>
      </c>
      <c r="N326" s="197" t="str">
        <f>+IF('EMOF for data entry'!K326&lt;&gt;"",'EMOF for data entry'!K326,"")</f>
        <v/>
      </c>
      <c r="O326" s="209" t="str">
        <f>+IF('EMOF for data entry'!L326&lt;&gt;"",'EMOF for data entry'!L326,"")</f>
        <v/>
      </c>
      <c r="P326" s="209" t="str">
        <f>+IF('EMOF for data entry'!M326&lt;&gt;"",'EMOF for data entry'!M326,"")</f>
        <v/>
      </c>
      <c r="Q326" s="209" t="str">
        <f>+IF('EMOF for data entry'!N326&lt;&gt;"",'EMOF for data entry'!N326,"")</f>
        <v/>
      </c>
      <c r="R326" s="210" t="str">
        <f>+IF('EMOF for data entry'!O326&lt;&gt;"",'EMOF for data entry'!O326,"")</f>
        <v/>
      </c>
    </row>
    <row r="327" spans="5:18" ht="30.75" customHeight="1" x14ac:dyDescent="0.35">
      <c r="E327" s="208" t="str">
        <f>+IF('EMOF for data entry'!E327&lt;&gt;"",'EMOF for data entry'!E327,"")</f>
        <v/>
      </c>
      <c r="F327" s="209" t="str">
        <f>+IF('EMOF for data entry'!F327&lt;&gt;"",'EMOF for data entry'!F327,"")</f>
        <v/>
      </c>
      <c r="G327" s="209" t="str">
        <f>+IF('EMOF for data entry'!G327&lt;&gt;"",'EMOF for data entry'!G327,"")</f>
        <v/>
      </c>
      <c r="H327" s="209" t="str">
        <f>+IF(G327&lt;&gt;"",VLOOKUP(G327,dropdown_lists!X$3:Y$32,2,FALSE),"")</f>
        <v/>
      </c>
      <c r="I327" s="209" t="str">
        <f>+IF('EMOF for data entry'!H327&lt;&gt;"",'EMOF for data entry'!H327,"")</f>
        <v/>
      </c>
      <c r="J327" s="209" t="str">
        <f>+IF(I327&lt;&gt;"",VLOOKUP(I327,methods[],2,FALSE),"")</f>
        <v/>
      </c>
      <c r="K327" s="209" t="str">
        <f>+IF('EMOF for data entry'!I327&lt;&gt;"",'EMOF for data entry'!I327,"")</f>
        <v/>
      </c>
      <c r="L327" s="209" t="str">
        <f>+IF(AND(K327&lt;&gt;"",K327&lt;&gt;"N/A",K327&lt;&gt;"Unknown"),VLOOKUP(K327,dropdown_lists!$AA$5:$AB$14,2,FALSE),"")</f>
        <v/>
      </c>
      <c r="M327" s="209" t="str">
        <f>+IF('EMOF for data entry'!J327&lt;&gt;"",'EMOF for data entry'!J327,"")</f>
        <v/>
      </c>
      <c r="N327" s="197" t="str">
        <f>+IF('EMOF for data entry'!K327&lt;&gt;"",'EMOF for data entry'!K327,"")</f>
        <v/>
      </c>
      <c r="O327" s="209" t="str">
        <f>+IF('EMOF for data entry'!L327&lt;&gt;"",'EMOF for data entry'!L327,"")</f>
        <v/>
      </c>
      <c r="P327" s="209" t="str">
        <f>+IF('EMOF for data entry'!M327&lt;&gt;"",'EMOF for data entry'!M327,"")</f>
        <v/>
      </c>
      <c r="Q327" s="209" t="str">
        <f>+IF('EMOF for data entry'!N327&lt;&gt;"",'EMOF for data entry'!N327,"")</f>
        <v/>
      </c>
      <c r="R327" s="210" t="str">
        <f>+IF('EMOF for data entry'!O327&lt;&gt;"",'EMOF for data entry'!O327,"")</f>
        <v/>
      </c>
    </row>
    <row r="328" spans="5:18" ht="30.75" customHeight="1" x14ac:dyDescent="0.35">
      <c r="E328" s="208" t="str">
        <f>+IF('EMOF for data entry'!E328&lt;&gt;"",'EMOF for data entry'!E328,"")</f>
        <v/>
      </c>
      <c r="F328" s="209" t="str">
        <f>+IF('EMOF for data entry'!F328&lt;&gt;"",'EMOF for data entry'!F328,"")</f>
        <v/>
      </c>
      <c r="G328" s="209" t="str">
        <f>+IF('EMOF for data entry'!G328&lt;&gt;"",'EMOF for data entry'!G328,"")</f>
        <v/>
      </c>
      <c r="H328" s="209" t="str">
        <f>+IF(G328&lt;&gt;"",VLOOKUP(G328,dropdown_lists!X$3:Y$32,2,FALSE),"")</f>
        <v/>
      </c>
      <c r="I328" s="209" t="str">
        <f>+IF('EMOF for data entry'!H328&lt;&gt;"",'EMOF for data entry'!H328,"")</f>
        <v/>
      </c>
      <c r="J328" s="209" t="str">
        <f>+IF(I328&lt;&gt;"",VLOOKUP(I328,methods[],2,FALSE),"")</f>
        <v/>
      </c>
      <c r="K328" s="209" t="str">
        <f>+IF('EMOF for data entry'!I328&lt;&gt;"",'EMOF for data entry'!I328,"")</f>
        <v/>
      </c>
      <c r="L328" s="209" t="str">
        <f>+IF(AND(K328&lt;&gt;"",K328&lt;&gt;"N/A",K328&lt;&gt;"Unknown"),VLOOKUP(K328,dropdown_lists!$AA$5:$AB$14,2,FALSE),"")</f>
        <v/>
      </c>
      <c r="M328" s="209" t="str">
        <f>+IF('EMOF for data entry'!J328&lt;&gt;"",'EMOF for data entry'!J328,"")</f>
        <v/>
      </c>
      <c r="N328" s="197" t="str">
        <f>+IF('EMOF for data entry'!K328&lt;&gt;"",'EMOF for data entry'!K328,"")</f>
        <v/>
      </c>
      <c r="O328" s="209" t="str">
        <f>+IF('EMOF for data entry'!L328&lt;&gt;"",'EMOF for data entry'!L328,"")</f>
        <v/>
      </c>
      <c r="P328" s="209" t="str">
        <f>+IF('EMOF for data entry'!M328&lt;&gt;"",'EMOF for data entry'!M328,"")</f>
        <v/>
      </c>
      <c r="Q328" s="209" t="str">
        <f>+IF('EMOF for data entry'!N328&lt;&gt;"",'EMOF for data entry'!N328,"")</f>
        <v/>
      </c>
      <c r="R328" s="210" t="str">
        <f>+IF('EMOF for data entry'!O328&lt;&gt;"",'EMOF for data entry'!O328,"")</f>
        <v/>
      </c>
    </row>
    <row r="329" spans="5:18" ht="30.75" customHeight="1" x14ac:dyDescent="0.35">
      <c r="E329" s="208" t="str">
        <f>+IF('EMOF for data entry'!E329&lt;&gt;"",'EMOF for data entry'!E329,"")</f>
        <v/>
      </c>
      <c r="F329" s="209" t="str">
        <f>+IF('EMOF for data entry'!F329&lt;&gt;"",'EMOF for data entry'!F329,"")</f>
        <v/>
      </c>
      <c r="G329" s="209" t="str">
        <f>+IF('EMOF for data entry'!G329&lt;&gt;"",'EMOF for data entry'!G329,"")</f>
        <v/>
      </c>
      <c r="H329" s="209" t="str">
        <f>+IF(G329&lt;&gt;"",VLOOKUP(G329,dropdown_lists!X$3:Y$32,2,FALSE),"")</f>
        <v/>
      </c>
      <c r="I329" s="209" t="str">
        <f>+IF('EMOF for data entry'!H329&lt;&gt;"",'EMOF for data entry'!H329,"")</f>
        <v/>
      </c>
      <c r="J329" s="209" t="str">
        <f>+IF(I329&lt;&gt;"",VLOOKUP(I329,methods[],2,FALSE),"")</f>
        <v/>
      </c>
      <c r="K329" s="209" t="str">
        <f>+IF('EMOF for data entry'!I329&lt;&gt;"",'EMOF for data entry'!I329,"")</f>
        <v/>
      </c>
      <c r="L329" s="209" t="str">
        <f>+IF(AND(K329&lt;&gt;"",K329&lt;&gt;"N/A",K329&lt;&gt;"Unknown"),VLOOKUP(K329,dropdown_lists!$AA$5:$AB$14,2,FALSE),"")</f>
        <v/>
      </c>
      <c r="M329" s="209" t="str">
        <f>+IF('EMOF for data entry'!J329&lt;&gt;"",'EMOF for data entry'!J329,"")</f>
        <v/>
      </c>
      <c r="N329" s="197" t="str">
        <f>+IF('EMOF for data entry'!K329&lt;&gt;"",'EMOF for data entry'!K329,"")</f>
        <v/>
      </c>
      <c r="O329" s="209" t="str">
        <f>+IF('EMOF for data entry'!L329&lt;&gt;"",'EMOF for data entry'!L329,"")</f>
        <v/>
      </c>
      <c r="P329" s="209" t="str">
        <f>+IF('EMOF for data entry'!M329&lt;&gt;"",'EMOF for data entry'!M329,"")</f>
        <v/>
      </c>
      <c r="Q329" s="209" t="str">
        <f>+IF('EMOF for data entry'!N329&lt;&gt;"",'EMOF for data entry'!N329,"")</f>
        <v/>
      </c>
      <c r="R329" s="210" t="str">
        <f>+IF('EMOF for data entry'!O329&lt;&gt;"",'EMOF for data entry'!O329,"")</f>
        <v/>
      </c>
    </row>
    <row r="330" spans="5:18" ht="30.75" customHeight="1" x14ac:dyDescent="0.35">
      <c r="E330" s="208" t="str">
        <f>+IF('EMOF for data entry'!E330&lt;&gt;"",'EMOF for data entry'!E330,"")</f>
        <v/>
      </c>
      <c r="F330" s="209" t="str">
        <f>+IF('EMOF for data entry'!F330&lt;&gt;"",'EMOF for data entry'!F330,"")</f>
        <v/>
      </c>
      <c r="G330" s="209" t="str">
        <f>+IF('EMOF for data entry'!G330&lt;&gt;"",'EMOF for data entry'!G330,"")</f>
        <v/>
      </c>
      <c r="H330" s="209" t="str">
        <f>+IF(G330&lt;&gt;"",VLOOKUP(G330,dropdown_lists!X$3:Y$32,2,FALSE),"")</f>
        <v/>
      </c>
      <c r="I330" s="209" t="str">
        <f>+IF('EMOF for data entry'!H330&lt;&gt;"",'EMOF for data entry'!H330,"")</f>
        <v/>
      </c>
      <c r="J330" s="209" t="str">
        <f>+IF(I330&lt;&gt;"",VLOOKUP(I330,methods[],2,FALSE),"")</f>
        <v/>
      </c>
      <c r="K330" s="209" t="str">
        <f>+IF('EMOF for data entry'!I330&lt;&gt;"",'EMOF for data entry'!I330,"")</f>
        <v/>
      </c>
      <c r="L330" s="209" t="str">
        <f>+IF(AND(K330&lt;&gt;"",K330&lt;&gt;"N/A",K330&lt;&gt;"Unknown"),VLOOKUP(K330,dropdown_lists!$AA$5:$AB$14,2,FALSE),"")</f>
        <v/>
      </c>
      <c r="M330" s="209" t="str">
        <f>+IF('EMOF for data entry'!J330&lt;&gt;"",'EMOF for data entry'!J330,"")</f>
        <v/>
      </c>
      <c r="N330" s="197" t="str">
        <f>+IF('EMOF for data entry'!K330&lt;&gt;"",'EMOF for data entry'!K330,"")</f>
        <v/>
      </c>
      <c r="O330" s="209" t="str">
        <f>+IF('EMOF for data entry'!L330&lt;&gt;"",'EMOF for data entry'!L330,"")</f>
        <v/>
      </c>
      <c r="P330" s="209" t="str">
        <f>+IF('EMOF for data entry'!M330&lt;&gt;"",'EMOF for data entry'!M330,"")</f>
        <v/>
      </c>
      <c r="Q330" s="209" t="str">
        <f>+IF('EMOF for data entry'!N330&lt;&gt;"",'EMOF for data entry'!N330,"")</f>
        <v/>
      </c>
      <c r="R330" s="210" t="str">
        <f>+IF('EMOF for data entry'!O330&lt;&gt;"",'EMOF for data entry'!O330,"")</f>
        <v/>
      </c>
    </row>
    <row r="331" spans="5:18" ht="30.75" customHeight="1" x14ac:dyDescent="0.35">
      <c r="E331" s="208" t="str">
        <f>+IF('EMOF for data entry'!E331&lt;&gt;"",'EMOF for data entry'!E331,"")</f>
        <v/>
      </c>
      <c r="F331" s="209" t="str">
        <f>+IF('EMOF for data entry'!F331&lt;&gt;"",'EMOF for data entry'!F331,"")</f>
        <v/>
      </c>
      <c r="G331" s="209" t="str">
        <f>+IF('EMOF for data entry'!G331&lt;&gt;"",'EMOF for data entry'!G331,"")</f>
        <v/>
      </c>
      <c r="H331" s="209" t="str">
        <f>+IF(G331&lt;&gt;"",VLOOKUP(G331,dropdown_lists!X$3:Y$32,2,FALSE),"")</f>
        <v/>
      </c>
      <c r="I331" s="209" t="str">
        <f>+IF('EMOF for data entry'!H331&lt;&gt;"",'EMOF for data entry'!H331,"")</f>
        <v/>
      </c>
      <c r="J331" s="209" t="str">
        <f>+IF(I331&lt;&gt;"",VLOOKUP(I331,methods[],2,FALSE),"")</f>
        <v/>
      </c>
      <c r="K331" s="209" t="str">
        <f>+IF('EMOF for data entry'!I331&lt;&gt;"",'EMOF for data entry'!I331,"")</f>
        <v/>
      </c>
      <c r="L331" s="209" t="str">
        <f>+IF(AND(K331&lt;&gt;"",K331&lt;&gt;"N/A",K331&lt;&gt;"Unknown"),VLOOKUP(K331,dropdown_lists!$AA$5:$AB$14,2,FALSE),"")</f>
        <v/>
      </c>
      <c r="M331" s="209" t="str">
        <f>+IF('EMOF for data entry'!J331&lt;&gt;"",'EMOF for data entry'!J331,"")</f>
        <v/>
      </c>
      <c r="N331" s="197" t="str">
        <f>+IF('EMOF for data entry'!K331&lt;&gt;"",'EMOF for data entry'!K331,"")</f>
        <v/>
      </c>
      <c r="O331" s="209" t="str">
        <f>+IF('EMOF for data entry'!L331&lt;&gt;"",'EMOF for data entry'!L331,"")</f>
        <v/>
      </c>
      <c r="P331" s="209" t="str">
        <f>+IF('EMOF for data entry'!M331&lt;&gt;"",'EMOF for data entry'!M331,"")</f>
        <v/>
      </c>
      <c r="Q331" s="209" t="str">
        <f>+IF('EMOF for data entry'!N331&lt;&gt;"",'EMOF for data entry'!N331,"")</f>
        <v/>
      </c>
      <c r="R331" s="210" t="str">
        <f>+IF('EMOF for data entry'!O331&lt;&gt;"",'EMOF for data entry'!O331,"")</f>
        <v/>
      </c>
    </row>
    <row r="332" spans="5:18" ht="30.75" customHeight="1" x14ac:dyDescent="0.35">
      <c r="E332" s="208" t="str">
        <f>+IF('EMOF for data entry'!E332&lt;&gt;"",'EMOF for data entry'!E332,"")</f>
        <v/>
      </c>
      <c r="F332" s="209" t="str">
        <f>+IF('EMOF for data entry'!F332&lt;&gt;"",'EMOF for data entry'!F332,"")</f>
        <v/>
      </c>
      <c r="G332" s="209" t="str">
        <f>+IF('EMOF for data entry'!G332&lt;&gt;"",'EMOF for data entry'!G332,"")</f>
        <v/>
      </c>
      <c r="H332" s="209" t="str">
        <f>+IF(G332&lt;&gt;"",VLOOKUP(G332,dropdown_lists!X$3:Y$32,2,FALSE),"")</f>
        <v/>
      </c>
      <c r="I332" s="209" t="str">
        <f>+IF('EMOF for data entry'!H332&lt;&gt;"",'EMOF for data entry'!H332,"")</f>
        <v/>
      </c>
      <c r="J332" s="209" t="str">
        <f>+IF(I332&lt;&gt;"",VLOOKUP(I332,methods[],2,FALSE),"")</f>
        <v/>
      </c>
      <c r="K332" s="209" t="str">
        <f>+IF('EMOF for data entry'!I332&lt;&gt;"",'EMOF for data entry'!I332,"")</f>
        <v/>
      </c>
      <c r="L332" s="209" t="str">
        <f>+IF(AND(K332&lt;&gt;"",K332&lt;&gt;"N/A",K332&lt;&gt;"Unknown"),VLOOKUP(K332,dropdown_lists!$AA$5:$AB$14,2,FALSE),"")</f>
        <v/>
      </c>
      <c r="M332" s="209" t="str">
        <f>+IF('EMOF for data entry'!J332&lt;&gt;"",'EMOF for data entry'!J332,"")</f>
        <v/>
      </c>
      <c r="N332" s="197" t="str">
        <f>+IF('EMOF for data entry'!K332&lt;&gt;"",'EMOF for data entry'!K332,"")</f>
        <v/>
      </c>
      <c r="O332" s="209" t="str">
        <f>+IF('EMOF for data entry'!L332&lt;&gt;"",'EMOF for data entry'!L332,"")</f>
        <v/>
      </c>
      <c r="P332" s="209" t="str">
        <f>+IF('EMOF for data entry'!M332&lt;&gt;"",'EMOF for data entry'!M332,"")</f>
        <v/>
      </c>
      <c r="Q332" s="209" t="str">
        <f>+IF('EMOF for data entry'!N332&lt;&gt;"",'EMOF for data entry'!N332,"")</f>
        <v/>
      </c>
      <c r="R332" s="210" t="str">
        <f>+IF('EMOF for data entry'!O332&lt;&gt;"",'EMOF for data entry'!O332,"")</f>
        <v/>
      </c>
    </row>
    <row r="333" spans="5:18" ht="30.75" customHeight="1" x14ac:dyDescent="0.35">
      <c r="E333" s="208" t="str">
        <f>+IF('EMOF for data entry'!E333&lt;&gt;"",'EMOF for data entry'!E333,"")</f>
        <v/>
      </c>
      <c r="F333" s="209" t="str">
        <f>+IF('EMOF for data entry'!F333&lt;&gt;"",'EMOF for data entry'!F333,"")</f>
        <v/>
      </c>
      <c r="G333" s="209" t="str">
        <f>+IF('EMOF for data entry'!G333&lt;&gt;"",'EMOF for data entry'!G333,"")</f>
        <v/>
      </c>
      <c r="H333" s="209" t="str">
        <f>+IF(G333&lt;&gt;"",VLOOKUP(G333,dropdown_lists!X$3:Y$32,2,FALSE),"")</f>
        <v/>
      </c>
      <c r="I333" s="209" t="str">
        <f>+IF('EMOF for data entry'!H333&lt;&gt;"",'EMOF for data entry'!H333,"")</f>
        <v/>
      </c>
      <c r="J333" s="209" t="str">
        <f>+IF(I333&lt;&gt;"",VLOOKUP(I333,methods[],2,FALSE),"")</f>
        <v/>
      </c>
      <c r="K333" s="209" t="str">
        <f>+IF('EMOF for data entry'!I333&lt;&gt;"",'EMOF for data entry'!I333,"")</f>
        <v/>
      </c>
      <c r="L333" s="209" t="str">
        <f>+IF(AND(K333&lt;&gt;"",K333&lt;&gt;"N/A",K333&lt;&gt;"Unknown"),VLOOKUP(K333,dropdown_lists!$AA$5:$AB$14,2,FALSE),"")</f>
        <v/>
      </c>
      <c r="M333" s="209" t="str">
        <f>+IF('EMOF for data entry'!J333&lt;&gt;"",'EMOF for data entry'!J333,"")</f>
        <v/>
      </c>
      <c r="N333" s="197" t="str">
        <f>+IF('EMOF for data entry'!K333&lt;&gt;"",'EMOF for data entry'!K333,"")</f>
        <v/>
      </c>
      <c r="O333" s="209" t="str">
        <f>+IF('EMOF for data entry'!L333&lt;&gt;"",'EMOF for data entry'!L333,"")</f>
        <v/>
      </c>
      <c r="P333" s="209" t="str">
        <f>+IF('EMOF for data entry'!M333&lt;&gt;"",'EMOF for data entry'!M333,"")</f>
        <v/>
      </c>
      <c r="Q333" s="209" t="str">
        <f>+IF('EMOF for data entry'!N333&lt;&gt;"",'EMOF for data entry'!N333,"")</f>
        <v/>
      </c>
      <c r="R333" s="210" t="str">
        <f>+IF('EMOF for data entry'!O333&lt;&gt;"",'EMOF for data entry'!O333,"")</f>
        <v/>
      </c>
    </row>
    <row r="334" spans="5:18" ht="30.75" customHeight="1" x14ac:dyDescent="0.35">
      <c r="E334" s="208" t="str">
        <f>+IF('EMOF for data entry'!E334&lt;&gt;"",'EMOF for data entry'!E334,"")</f>
        <v/>
      </c>
      <c r="F334" s="209" t="str">
        <f>+IF('EMOF for data entry'!F334&lt;&gt;"",'EMOF for data entry'!F334,"")</f>
        <v/>
      </c>
      <c r="G334" s="209" t="str">
        <f>+IF('EMOF for data entry'!G334&lt;&gt;"",'EMOF for data entry'!G334,"")</f>
        <v/>
      </c>
      <c r="H334" s="209" t="str">
        <f>+IF(G334&lt;&gt;"",VLOOKUP(G334,dropdown_lists!X$3:Y$32,2,FALSE),"")</f>
        <v/>
      </c>
      <c r="I334" s="209" t="str">
        <f>+IF('EMOF for data entry'!H334&lt;&gt;"",'EMOF for data entry'!H334,"")</f>
        <v/>
      </c>
      <c r="J334" s="209" t="str">
        <f>+IF(I334&lt;&gt;"",VLOOKUP(I334,methods[],2,FALSE),"")</f>
        <v/>
      </c>
      <c r="K334" s="209" t="str">
        <f>+IF('EMOF for data entry'!I334&lt;&gt;"",'EMOF for data entry'!I334,"")</f>
        <v/>
      </c>
      <c r="L334" s="209" t="str">
        <f>+IF(AND(K334&lt;&gt;"",K334&lt;&gt;"N/A",K334&lt;&gt;"Unknown"),VLOOKUP(K334,dropdown_lists!$AA$5:$AB$14,2,FALSE),"")</f>
        <v/>
      </c>
      <c r="M334" s="209" t="str">
        <f>+IF('EMOF for data entry'!J334&lt;&gt;"",'EMOF for data entry'!J334,"")</f>
        <v/>
      </c>
      <c r="N334" s="197" t="str">
        <f>+IF('EMOF for data entry'!K334&lt;&gt;"",'EMOF for data entry'!K334,"")</f>
        <v/>
      </c>
      <c r="O334" s="209" t="str">
        <f>+IF('EMOF for data entry'!L334&lt;&gt;"",'EMOF for data entry'!L334,"")</f>
        <v/>
      </c>
      <c r="P334" s="209" t="str">
        <f>+IF('EMOF for data entry'!M334&lt;&gt;"",'EMOF for data entry'!M334,"")</f>
        <v/>
      </c>
      <c r="Q334" s="209" t="str">
        <f>+IF('EMOF for data entry'!N334&lt;&gt;"",'EMOF for data entry'!N334,"")</f>
        <v/>
      </c>
      <c r="R334" s="210" t="str">
        <f>+IF('EMOF for data entry'!O334&lt;&gt;"",'EMOF for data entry'!O334,"")</f>
        <v/>
      </c>
    </row>
    <row r="335" spans="5:18" ht="30.75" customHeight="1" x14ac:dyDescent="0.35">
      <c r="E335" s="208" t="str">
        <f>+IF('EMOF for data entry'!E335&lt;&gt;"",'EMOF for data entry'!E335,"")</f>
        <v/>
      </c>
      <c r="F335" s="209" t="str">
        <f>+IF('EMOF for data entry'!F335&lt;&gt;"",'EMOF for data entry'!F335,"")</f>
        <v/>
      </c>
      <c r="G335" s="209" t="str">
        <f>+IF('EMOF for data entry'!G335&lt;&gt;"",'EMOF for data entry'!G335,"")</f>
        <v/>
      </c>
      <c r="H335" s="209" t="str">
        <f>+IF(G335&lt;&gt;"",VLOOKUP(G335,dropdown_lists!X$3:Y$32,2,FALSE),"")</f>
        <v/>
      </c>
      <c r="I335" s="209" t="str">
        <f>+IF('EMOF for data entry'!H335&lt;&gt;"",'EMOF for data entry'!H335,"")</f>
        <v/>
      </c>
      <c r="J335" s="209" t="str">
        <f>+IF(I335&lt;&gt;"",VLOOKUP(I335,methods[],2,FALSE),"")</f>
        <v/>
      </c>
      <c r="K335" s="209" t="str">
        <f>+IF('EMOF for data entry'!I335&lt;&gt;"",'EMOF for data entry'!I335,"")</f>
        <v/>
      </c>
      <c r="L335" s="209" t="str">
        <f>+IF(AND(K335&lt;&gt;"",K335&lt;&gt;"N/A",K335&lt;&gt;"Unknown"),VLOOKUP(K335,dropdown_lists!$AA$5:$AB$14,2,FALSE),"")</f>
        <v/>
      </c>
      <c r="M335" s="209" t="str">
        <f>+IF('EMOF for data entry'!J335&lt;&gt;"",'EMOF for data entry'!J335,"")</f>
        <v/>
      </c>
      <c r="N335" s="197" t="str">
        <f>+IF('EMOF for data entry'!K335&lt;&gt;"",'EMOF for data entry'!K335,"")</f>
        <v/>
      </c>
      <c r="O335" s="209" t="str">
        <f>+IF('EMOF for data entry'!L335&lt;&gt;"",'EMOF for data entry'!L335,"")</f>
        <v/>
      </c>
      <c r="P335" s="209" t="str">
        <f>+IF('EMOF for data entry'!M335&lt;&gt;"",'EMOF for data entry'!M335,"")</f>
        <v/>
      </c>
      <c r="Q335" s="209" t="str">
        <f>+IF('EMOF for data entry'!N335&lt;&gt;"",'EMOF for data entry'!N335,"")</f>
        <v/>
      </c>
      <c r="R335" s="210" t="str">
        <f>+IF('EMOF for data entry'!O335&lt;&gt;"",'EMOF for data entry'!O335,"")</f>
        <v/>
      </c>
    </row>
    <row r="336" spans="5:18" ht="30.75" customHeight="1" x14ac:dyDescent="0.35">
      <c r="E336" s="208" t="str">
        <f>+IF('EMOF for data entry'!E336&lt;&gt;"",'EMOF for data entry'!E336,"")</f>
        <v/>
      </c>
      <c r="F336" s="209" t="str">
        <f>+IF('EMOF for data entry'!F336&lt;&gt;"",'EMOF for data entry'!F336,"")</f>
        <v/>
      </c>
      <c r="G336" s="209" t="str">
        <f>+IF('EMOF for data entry'!G336&lt;&gt;"",'EMOF for data entry'!G336,"")</f>
        <v/>
      </c>
      <c r="H336" s="209" t="str">
        <f>+IF(G336&lt;&gt;"",VLOOKUP(G336,dropdown_lists!X$3:Y$32,2,FALSE),"")</f>
        <v/>
      </c>
      <c r="I336" s="209" t="str">
        <f>+IF('EMOF for data entry'!H336&lt;&gt;"",'EMOF for data entry'!H336,"")</f>
        <v/>
      </c>
      <c r="J336" s="209" t="str">
        <f>+IF(I336&lt;&gt;"",VLOOKUP(I336,methods[],2,FALSE),"")</f>
        <v/>
      </c>
      <c r="K336" s="209" t="str">
        <f>+IF('EMOF for data entry'!I336&lt;&gt;"",'EMOF for data entry'!I336,"")</f>
        <v/>
      </c>
      <c r="L336" s="209" t="str">
        <f>+IF(AND(K336&lt;&gt;"",K336&lt;&gt;"N/A",K336&lt;&gt;"Unknown"),VLOOKUP(K336,dropdown_lists!$AA$5:$AB$14,2,FALSE),"")</f>
        <v/>
      </c>
      <c r="M336" s="209" t="str">
        <f>+IF('EMOF for data entry'!J336&lt;&gt;"",'EMOF for data entry'!J336,"")</f>
        <v/>
      </c>
      <c r="N336" s="197" t="str">
        <f>+IF('EMOF for data entry'!K336&lt;&gt;"",'EMOF for data entry'!K336,"")</f>
        <v/>
      </c>
      <c r="O336" s="209" t="str">
        <f>+IF('EMOF for data entry'!L336&lt;&gt;"",'EMOF for data entry'!L336,"")</f>
        <v/>
      </c>
      <c r="P336" s="209" t="str">
        <f>+IF('EMOF for data entry'!M336&lt;&gt;"",'EMOF for data entry'!M336,"")</f>
        <v/>
      </c>
      <c r="Q336" s="209" t="str">
        <f>+IF('EMOF for data entry'!N336&lt;&gt;"",'EMOF for data entry'!N336,"")</f>
        <v/>
      </c>
      <c r="R336" s="210" t="str">
        <f>+IF('EMOF for data entry'!O336&lt;&gt;"",'EMOF for data entry'!O336,"")</f>
        <v/>
      </c>
    </row>
    <row r="337" spans="5:18" ht="30.75" customHeight="1" x14ac:dyDescent="0.35">
      <c r="E337" s="208" t="str">
        <f>+IF('EMOF for data entry'!E337&lt;&gt;"",'EMOF for data entry'!E337,"")</f>
        <v/>
      </c>
      <c r="F337" s="209" t="str">
        <f>+IF('EMOF for data entry'!F337&lt;&gt;"",'EMOF for data entry'!F337,"")</f>
        <v/>
      </c>
      <c r="G337" s="209" t="str">
        <f>+IF('EMOF for data entry'!G337&lt;&gt;"",'EMOF for data entry'!G337,"")</f>
        <v/>
      </c>
      <c r="H337" s="209" t="str">
        <f>+IF(G337&lt;&gt;"",VLOOKUP(G337,dropdown_lists!X$3:Y$32,2,FALSE),"")</f>
        <v/>
      </c>
      <c r="I337" s="209" t="str">
        <f>+IF('EMOF for data entry'!H337&lt;&gt;"",'EMOF for data entry'!H337,"")</f>
        <v/>
      </c>
      <c r="J337" s="209" t="str">
        <f>+IF(I337&lt;&gt;"",VLOOKUP(I337,methods[],2,FALSE),"")</f>
        <v/>
      </c>
      <c r="K337" s="209" t="str">
        <f>+IF('EMOF for data entry'!I337&lt;&gt;"",'EMOF for data entry'!I337,"")</f>
        <v/>
      </c>
      <c r="L337" s="209" t="str">
        <f>+IF(AND(K337&lt;&gt;"",K337&lt;&gt;"N/A",K337&lt;&gt;"Unknown"),VLOOKUP(K337,dropdown_lists!$AA$5:$AB$14,2,FALSE),"")</f>
        <v/>
      </c>
      <c r="M337" s="209" t="str">
        <f>+IF('EMOF for data entry'!J337&lt;&gt;"",'EMOF for data entry'!J337,"")</f>
        <v/>
      </c>
      <c r="N337" s="197" t="str">
        <f>+IF('EMOF for data entry'!K337&lt;&gt;"",'EMOF for data entry'!K337,"")</f>
        <v/>
      </c>
      <c r="O337" s="209" t="str">
        <f>+IF('EMOF for data entry'!L337&lt;&gt;"",'EMOF for data entry'!L337,"")</f>
        <v/>
      </c>
      <c r="P337" s="209" t="str">
        <f>+IF('EMOF for data entry'!M337&lt;&gt;"",'EMOF for data entry'!M337,"")</f>
        <v/>
      </c>
      <c r="Q337" s="209" t="str">
        <f>+IF('EMOF for data entry'!N337&lt;&gt;"",'EMOF for data entry'!N337,"")</f>
        <v/>
      </c>
      <c r="R337" s="210" t="str">
        <f>+IF('EMOF for data entry'!O337&lt;&gt;"",'EMOF for data entry'!O337,"")</f>
        <v/>
      </c>
    </row>
    <row r="338" spans="5:18" ht="30.75" customHeight="1" x14ac:dyDescent="0.35">
      <c r="E338" s="208" t="str">
        <f>+IF('EMOF for data entry'!E338&lt;&gt;"",'EMOF for data entry'!E338,"")</f>
        <v/>
      </c>
      <c r="F338" s="209" t="str">
        <f>+IF('EMOF for data entry'!F338&lt;&gt;"",'EMOF for data entry'!F338,"")</f>
        <v/>
      </c>
      <c r="G338" s="209" t="str">
        <f>+IF('EMOF for data entry'!G338&lt;&gt;"",'EMOF for data entry'!G338,"")</f>
        <v/>
      </c>
      <c r="H338" s="209" t="str">
        <f>+IF(G338&lt;&gt;"",VLOOKUP(G338,dropdown_lists!X$3:Y$32,2,FALSE),"")</f>
        <v/>
      </c>
      <c r="I338" s="209" t="str">
        <f>+IF('EMOF for data entry'!H338&lt;&gt;"",'EMOF for data entry'!H338,"")</f>
        <v/>
      </c>
      <c r="J338" s="209" t="str">
        <f>+IF(I338&lt;&gt;"",VLOOKUP(I338,methods[],2,FALSE),"")</f>
        <v/>
      </c>
      <c r="K338" s="209" t="str">
        <f>+IF('EMOF for data entry'!I338&lt;&gt;"",'EMOF for data entry'!I338,"")</f>
        <v/>
      </c>
      <c r="L338" s="209" t="str">
        <f>+IF(AND(K338&lt;&gt;"",K338&lt;&gt;"N/A",K338&lt;&gt;"Unknown"),VLOOKUP(K338,dropdown_lists!$AA$5:$AB$14,2,FALSE),"")</f>
        <v/>
      </c>
      <c r="M338" s="209" t="str">
        <f>+IF('EMOF for data entry'!J338&lt;&gt;"",'EMOF for data entry'!J338,"")</f>
        <v/>
      </c>
      <c r="N338" s="197" t="str">
        <f>+IF('EMOF for data entry'!K338&lt;&gt;"",'EMOF for data entry'!K338,"")</f>
        <v/>
      </c>
      <c r="O338" s="209" t="str">
        <f>+IF('EMOF for data entry'!L338&lt;&gt;"",'EMOF for data entry'!L338,"")</f>
        <v/>
      </c>
      <c r="P338" s="209" t="str">
        <f>+IF('EMOF for data entry'!M338&lt;&gt;"",'EMOF for data entry'!M338,"")</f>
        <v/>
      </c>
      <c r="Q338" s="209" t="str">
        <f>+IF('EMOF for data entry'!N338&lt;&gt;"",'EMOF for data entry'!N338,"")</f>
        <v/>
      </c>
      <c r="R338" s="210" t="str">
        <f>+IF('EMOF for data entry'!O338&lt;&gt;"",'EMOF for data entry'!O338,"")</f>
        <v/>
      </c>
    </row>
    <row r="339" spans="5:18" ht="30.75" customHeight="1" x14ac:dyDescent="0.35">
      <c r="E339" s="208" t="str">
        <f>+IF('EMOF for data entry'!E339&lt;&gt;"",'EMOF for data entry'!E339,"")</f>
        <v/>
      </c>
      <c r="F339" s="209" t="str">
        <f>+IF('EMOF for data entry'!F339&lt;&gt;"",'EMOF for data entry'!F339,"")</f>
        <v/>
      </c>
      <c r="G339" s="209" t="str">
        <f>+IF('EMOF for data entry'!G339&lt;&gt;"",'EMOF for data entry'!G339,"")</f>
        <v/>
      </c>
      <c r="H339" s="209" t="str">
        <f>+IF(G339&lt;&gt;"",VLOOKUP(G339,dropdown_lists!X$3:Y$32,2,FALSE),"")</f>
        <v/>
      </c>
      <c r="I339" s="209" t="str">
        <f>+IF('EMOF for data entry'!H339&lt;&gt;"",'EMOF for data entry'!H339,"")</f>
        <v/>
      </c>
      <c r="J339" s="209" t="str">
        <f>+IF(I339&lt;&gt;"",VLOOKUP(I339,methods[],2,FALSE),"")</f>
        <v/>
      </c>
      <c r="K339" s="209" t="str">
        <f>+IF('EMOF for data entry'!I339&lt;&gt;"",'EMOF for data entry'!I339,"")</f>
        <v/>
      </c>
      <c r="L339" s="209" t="str">
        <f>+IF(AND(K339&lt;&gt;"",K339&lt;&gt;"N/A",K339&lt;&gt;"Unknown"),VLOOKUP(K339,dropdown_lists!$AA$5:$AB$14,2,FALSE),"")</f>
        <v/>
      </c>
      <c r="M339" s="209" t="str">
        <f>+IF('EMOF for data entry'!J339&lt;&gt;"",'EMOF for data entry'!J339,"")</f>
        <v/>
      </c>
      <c r="N339" s="197" t="str">
        <f>+IF('EMOF for data entry'!K339&lt;&gt;"",'EMOF for data entry'!K339,"")</f>
        <v/>
      </c>
      <c r="O339" s="209" t="str">
        <f>+IF('EMOF for data entry'!L339&lt;&gt;"",'EMOF for data entry'!L339,"")</f>
        <v/>
      </c>
      <c r="P339" s="209" t="str">
        <f>+IF('EMOF for data entry'!M339&lt;&gt;"",'EMOF for data entry'!M339,"")</f>
        <v/>
      </c>
      <c r="Q339" s="209" t="str">
        <f>+IF('EMOF for data entry'!N339&lt;&gt;"",'EMOF for data entry'!N339,"")</f>
        <v/>
      </c>
      <c r="R339" s="210" t="str">
        <f>+IF('EMOF for data entry'!O339&lt;&gt;"",'EMOF for data entry'!O339,"")</f>
        <v/>
      </c>
    </row>
    <row r="340" spans="5:18" ht="30.75" customHeight="1" x14ac:dyDescent="0.35">
      <c r="E340" s="208" t="str">
        <f>+IF('EMOF for data entry'!E340&lt;&gt;"",'EMOF for data entry'!E340,"")</f>
        <v/>
      </c>
      <c r="F340" s="209" t="str">
        <f>+IF('EMOF for data entry'!F340&lt;&gt;"",'EMOF for data entry'!F340,"")</f>
        <v/>
      </c>
      <c r="G340" s="209" t="str">
        <f>+IF('EMOF for data entry'!G340&lt;&gt;"",'EMOF for data entry'!G340,"")</f>
        <v/>
      </c>
      <c r="H340" s="209" t="str">
        <f>+IF(G340&lt;&gt;"",VLOOKUP(G340,dropdown_lists!X$3:Y$32,2,FALSE),"")</f>
        <v/>
      </c>
      <c r="I340" s="209" t="str">
        <f>+IF('EMOF for data entry'!H340&lt;&gt;"",'EMOF for data entry'!H340,"")</f>
        <v/>
      </c>
      <c r="J340" s="209" t="str">
        <f>+IF(I340&lt;&gt;"",VLOOKUP(I340,methods[],2,FALSE),"")</f>
        <v/>
      </c>
      <c r="K340" s="209" t="str">
        <f>+IF('EMOF for data entry'!I340&lt;&gt;"",'EMOF for data entry'!I340,"")</f>
        <v/>
      </c>
      <c r="L340" s="209" t="str">
        <f>+IF(AND(K340&lt;&gt;"",K340&lt;&gt;"N/A",K340&lt;&gt;"Unknown"),VLOOKUP(K340,dropdown_lists!$AA$5:$AB$14,2,FALSE),"")</f>
        <v/>
      </c>
      <c r="M340" s="209" t="str">
        <f>+IF('EMOF for data entry'!J340&lt;&gt;"",'EMOF for data entry'!J340,"")</f>
        <v/>
      </c>
      <c r="N340" s="197" t="str">
        <f>+IF('EMOF for data entry'!K340&lt;&gt;"",'EMOF for data entry'!K340,"")</f>
        <v/>
      </c>
      <c r="O340" s="209" t="str">
        <f>+IF('EMOF for data entry'!L340&lt;&gt;"",'EMOF for data entry'!L340,"")</f>
        <v/>
      </c>
      <c r="P340" s="209" t="str">
        <f>+IF('EMOF for data entry'!M340&lt;&gt;"",'EMOF for data entry'!M340,"")</f>
        <v/>
      </c>
      <c r="Q340" s="209" t="str">
        <f>+IF('EMOF for data entry'!N340&lt;&gt;"",'EMOF for data entry'!N340,"")</f>
        <v/>
      </c>
      <c r="R340" s="210" t="str">
        <f>+IF('EMOF for data entry'!O340&lt;&gt;"",'EMOF for data entry'!O340,"")</f>
        <v/>
      </c>
    </row>
    <row r="341" spans="5:18" ht="30.75" customHeight="1" x14ac:dyDescent="0.35">
      <c r="E341" s="208" t="str">
        <f>+IF('EMOF for data entry'!E341&lt;&gt;"",'EMOF for data entry'!E341,"")</f>
        <v/>
      </c>
      <c r="F341" s="209" t="str">
        <f>+IF('EMOF for data entry'!F341&lt;&gt;"",'EMOF for data entry'!F341,"")</f>
        <v/>
      </c>
      <c r="G341" s="209" t="str">
        <f>+IF('EMOF for data entry'!G341&lt;&gt;"",'EMOF for data entry'!G341,"")</f>
        <v/>
      </c>
      <c r="H341" s="209" t="str">
        <f>+IF(G341&lt;&gt;"",VLOOKUP(G341,dropdown_lists!X$3:Y$32,2,FALSE),"")</f>
        <v/>
      </c>
      <c r="I341" s="209" t="str">
        <f>+IF('EMOF for data entry'!H341&lt;&gt;"",'EMOF for data entry'!H341,"")</f>
        <v/>
      </c>
      <c r="J341" s="209" t="str">
        <f>+IF(I341&lt;&gt;"",VLOOKUP(I341,methods[],2,FALSE),"")</f>
        <v/>
      </c>
      <c r="K341" s="209" t="str">
        <f>+IF('EMOF for data entry'!I341&lt;&gt;"",'EMOF for data entry'!I341,"")</f>
        <v/>
      </c>
      <c r="L341" s="209" t="str">
        <f>+IF(AND(K341&lt;&gt;"",K341&lt;&gt;"N/A",K341&lt;&gt;"Unknown"),VLOOKUP(K341,dropdown_lists!$AA$5:$AB$14,2,FALSE),"")</f>
        <v/>
      </c>
      <c r="M341" s="209" t="str">
        <f>+IF('EMOF for data entry'!J341&lt;&gt;"",'EMOF for data entry'!J341,"")</f>
        <v/>
      </c>
      <c r="N341" s="197" t="str">
        <f>+IF('EMOF for data entry'!K341&lt;&gt;"",'EMOF for data entry'!K341,"")</f>
        <v/>
      </c>
      <c r="O341" s="209" t="str">
        <f>+IF('EMOF for data entry'!L341&lt;&gt;"",'EMOF for data entry'!L341,"")</f>
        <v/>
      </c>
      <c r="P341" s="209" t="str">
        <f>+IF('EMOF for data entry'!M341&lt;&gt;"",'EMOF for data entry'!M341,"")</f>
        <v/>
      </c>
      <c r="Q341" s="209" t="str">
        <f>+IF('EMOF for data entry'!N341&lt;&gt;"",'EMOF for data entry'!N341,"")</f>
        <v/>
      </c>
      <c r="R341" s="210" t="str">
        <f>+IF('EMOF for data entry'!O341&lt;&gt;"",'EMOF for data entry'!O341,"")</f>
        <v/>
      </c>
    </row>
    <row r="342" spans="5:18" ht="30.75" customHeight="1" x14ac:dyDescent="0.35">
      <c r="E342" s="208" t="str">
        <f>+IF('EMOF for data entry'!E342&lt;&gt;"",'EMOF for data entry'!E342,"")</f>
        <v/>
      </c>
      <c r="F342" s="209" t="str">
        <f>+IF('EMOF for data entry'!F342&lt;&gt;"",'EMOF for data entry'!F342,"")</f>
        <v/>
      </c>
      <c r="G342" s="209" t="str">
        <f>+IF('EMOF for data entry'!G342&lt;&gt;"",'EMOF for data entry'!G342,"")</f>
        <v/>
      </c>
      <c r="H342" s="209" t="str">
        <f>+IF(G342&lt;&gt;"",VLOOKUP(G342,dropdown_lists!X$3:Y$32,2,FALSE),"")</f>
        <v/>
      </c>
      <c r="I342" s="209" t="str">
        <f>+IF('EMOF for data entry'!H342&lt;&gt;"",'EMOF for data entry'!H342,"")</f>
        <v/>
      </c>
      <c r="J342" s="209" t="str">
        <f>+IF(I342&lt;&gt;"",VLOOKUP(I342,methods[],2,FALSE),"")</f>
        <v/>
      </c>
      <c r="K342" s="209" t="str">
        <f>+IF('EMOF for data entry'!I342&lt;&gt;"",'EMOF for data entry'!I342,"")</f>
        <v/>
      </c>
      <c r="L342" s="209" t="str">
        <f>+IF(AND(K342&lt;&gt;"",K342&lt;&gt;"N/A",K342&lt;&gt;"Unknown"),VLOOKUP(K342,dropdown_lists!$AA$5:$AB$14,2,FALSE),"")</f>
        <v/>
      </c>
      <c r="M342" s="209" t="str">
        <f>+IF('EMOF for data entry'!J342&lt;&gt;"",'EMOF for data entry'!J342,"")</f>
        <v/>
      </c>
      <c r="N342" s="197" t="str">
        <f>+IF('EMOF for data entry'!K342&lt;&gt;"",'EMOF for data entry'!K342,"")</f>
        <v/>
      </c>
      <c r="O342" s="209" t="str">
        <f>+IF('EMOF for data entry'!L342&lt;&gt;"",'EMOF for data entry'!L342,"")</f>
        <v/>
      </c>
      <c r="P342" s="209" t="str">
        <f>+IF('EMOF for data entry'!M342&lt;&gt;"",'EMOF for data entry'!M342,"")</f>
        <v/>
      </c>
      <c r="Q342" s="209" t="str">
        <f>+IF('EMOF for data entry'!N342&lt;&gt;"",'EMOF for data entry'!N342,"")</f>
        <v/>
      </c>
      <c r="R342" s="210" t="str">
        <f>+IF('EMOF for data entry'!O342&lt;&gt;"",'EMOF for data entry'!O342,"")</f>
        <v/>
      </c>
    </row>
    <row r="343" spans="5:18" ht="30.75" customHeight="1" x14ac:dyDescent="0.35">
      <c r="E343" s="208" t="str">
        <f>+IF('EMOF for data entry'!E343&lt;&gt;"",'EMOF for data entry'!E343,"")</f>
        <v/>
      </c>
      <c r="F343" s="209" t="str">
        <f>+IF('EMOF for data entry'!F343&lt;&gt;"",'EMOF for data entry'!F343,"")</f>
        <v/>
      </c>
      <c r="G343" s="209" t="str">
        <f>+IF('EMOF for data entry'!G343&lt;&gt;"",'EMOF for data entry'!G343,"")</f>
        <v/>
      </c>
      <c r="H343" s="209" t="str">
        <f>+IF(G343&lt;&gt;"",VLOOKUP(G343,dropdown_lists!X$3:Y$32,2,FALSE),"")</f>
        <v/>
      </c>
      <c r="I343" s="209" t="str">
        <f>+IF('EMOF for data entry'!H343&lt;&gt;"",'EMOF for data entry'!H343,"")</f>
        <v/>
      </c>
      <c r="J343" s="209" t="str">
        <f>+IF(I343&lt;&gt;"",VLOOKUP(I343,methods[],2,FALSE),"")</f>
        <v/>
      </c>
      <c r="K343" s="209" t="str">
        <f>+IF('EMOF for data entry'!I343&lt;&gt;"",'EMOF for data entry'!I343,"")</f>
        <v/>
      </c>
      <c r="L343" s="209" t="str">
        <f>+IF(AND(K343&lt;&gt;"",K343&lt;&gt;"N/A",K343&lt;&gt;"Unknown"),VLOOKUP(K343,dropdown_lists!$AA$5:$AB$14,2,FALSE),"")</f>
        <v/>
      </c>
      <c r="M343" s="209" t="str">
        <f>+IF('EMOF for data entry'!J343&lt;&gt;"",'EMOF for data entry'!J343,"")</f>
        <v/>
      </c>
      <c r="N343" s="197" t="str">
        <f>+IF('EMOF for data entry'!K343&lt;&gt;"",'EMOF for data entry'!K343,"")</f>
        <v/>
      </c>
      <c r="O343" s="209" t="str">
        <f>+IF('EMOF for data entry'!L343&lt;&gt;"",'EMOF for data entry'!L343,"")</f>
        <v/>
      </c>
      <c r="P343" s="209" t="str">
        <f>+IF('EMOF for data entry'!M343&lt;&gt;"",'EMOF for data entry'!M343,"")</f>
        <v/>
      </c>
      <c r="Q343" s="209" t="str">
        <f>+IF('EMOF for data entry'!N343&lt;&gt;"",'EMOF for data entry'!N343,"")</f>
        <v/>
      </c>
      <c r="R343" s="210" t="str">
        <f>+IF('EMOF for data entry'!O343&lt;&gt;"",'EMOF for data entry'!O343,"")</f>
        <v/>
      </c>
    </row>
    <row r="344" spans="5:18" ht="30.75" customHeight="1" x14ac:dyDescent="0.35">
      <c r="E344" s="208" t="str">
        <f>+IF('EMOF for data entry'!E344&lt;&gt;"",'EMOF for data entry'!E344,"")</f>
        <v/>
      </c>
      <c r="F344" s="209" t="str">
        <f>+IF('EMOF for data entry'!F344&lt;&gt;"",'EMOF for data entry'!F344,"")</f>
        <v/>
      </c>
      <c r="G344" s="209" t="str">
        <f>+IF('EMOF for data entry'!G344&lt;&gt;"",'EMOF for data entry'!G344,"")</f>
        <v/>
      </c>
      <c r="H344" s="209" t="str">
        <f>+IF(G344&lt;&gt;"",VLOOKUP(G344,dropdown_lists!X$3:Y$32,2,FALSE),"")</f>
        <v/>
      </c>
      <c r="I344" s="209" t="str">
        <f>+IF('EMOF for data entry'!H344&lt;&gt;"",'EMOF for data entry'!H344,"")</f>
        <v/>
      </c>
      <c r="J344" s="209" t="str">
        <f>+IF(I344&lt;&gt;"",VLOOKUP(I344,methods[],2,FALSE),"")</f>
        <v/>
      </c>
      <c r="K344" s="209" t="str">
        <f>+IF('EMOF for data entry'!I344&lt;&gt;"",'EMOF for data entry'!I344,"")</f>
        <v/>
      </c>
      <c r="L344" s="209" t="str">
        <f>+IF(AND(K344&lt;&gt;"",K344&lt;&gt;"N/A",K344&lt;&gt;"Unknown"),VLOOKUP(K344,dropdown_lists!$AA$5:$AB$14,2,FALSE),"")</f>
        <v/>
      </c>
      <c r="M344" s="209" t="str">
        <f>+IF('EMOF for data entry'!J344&lt;&gt;"",'EMOF for data entry'!J344,"")</f>
        <v/>
      </c>
      <c r="N344" s="197" t="str">
        <f>+IF('EMOF for data entry'!K344&lt;&gt;"",'EMOF for data entry'!K344,"")</f>
        <v/>
      </c>
      <c r="O344" s="209" t="str">
        <f>+IF('EMOF for data entry'!L344&lt;&gt;"",'EMOF for data entry'!L344,"")</f>
        <v/>
      </c>
      <c r="P344" s="209" t="str">
        <f>+IF('EMOF for data entry'!M344&lt;&gt;"",'EMOF for data entry'!M344,"")</f>
        <v/>
      </c>
      <c r="Q344" s="209" t="str">
        <f>+IF('EMOF for data entry'!N344&lt;&gt;"",'EMOF for data entry'!N344,"")</f>
        <v/>
      </c>
      <c r="R344" s="210" t="str">
        <f>+IF('EMOF for data entry'!O344&lt;&gt;"",'EMOF for data entry'!O344,"")</f>
        <v/>
      </c>
    </row>
    <row r="345" spans="5:18" ht="30.75" customHeight="1" x14ac:dyDescent="0.35">
      <c r="E345" s="208" t="str">
        <f>+IF('EMOF for data entry'!E345&lt;&gt;"",'EMOF for data entry'!E345,"")</f>
        <v/>
      </c>
      <c r="F345" s="209" t="str">
        <f>+IF('EMOF for data entry'!F345&lt;&gt;"",'EMOF for data entry'!F345,"")</f>
        <v/>
      </c>
      <c r="G345" s="209" t="str">
        <f>+IF('EMOF for data entry'!G345&lt;&gt;"",'EMOF for data entry'!G345,"")</f>
        <v/>
      </c>
      <c r="H345" s="209" t="str">
        <f>+IF(G345&lt;&gt;"",VLOOKUP(G345,dropdown_lists!X$3:Y$32,2,FALSE),"")</f>
        <v/>
      </c>
      <c r="I345" s="209" t="str">
        <f>+IF('EMOF for data entry'!H345&lt;&gt;"",'EMOF for data entry'!H345,"")</f>
        <v/>
      </c>
      <c r="J345" s="209" t="str">
        <f>+IF(I345&lt;&gt;"",VLOOKUP(I345,methods[],2,FALSE),"")</f>
        <v/>
      </c>
      <c r="K345" s="209" t="str">
        <f>+IF('EMOF for data entry'!I345&lt;&gt;"",'EMOF for data entry'!I345,"")</f>
        <v/>
      </c>
      <c r="L345" s="209" t="str">
        <f>+IF(AND(K345&lt;&gt;"",K345&lt;&gt;"N/A",K345&lt;&gt;"Unknown"),VLOOKUP(K345,dropdown_lists!$AA$5:$AB$14,2,FALSE),"")</f>
        <v/>
      </c>
      <c r="M345" s="209" t="str">
        <f>+IF('EMOF for data entry'!J345&lt;&gt;"",'EMOF for data entry'!J345,"")</f>
        <v/>
      </c>
      <c r="N345" s="197" t="str">
        <f>+IF('EMOF for data entry'!K345&lt;&gt;"",'EMOF for data entry'!K345,"")</f>
        <v/>
      </c>
      <c r="O345" s="209" t="str">
        <f>+IF('EMOF for data entry'!L345&lt;&gt;"",'EMOF for data entry'!L345,"")</f>
        <v/>
      </c>
      <c r="P345" s="209" t="str">
        <f>+IF('EMOF for data entry'!M345&lt;&gt;"",'EMOF for data entry'!M345,"")</f>
        <v/>
      </c>
      <c r="Q345" s="209" t="str">
        <f>+IF('EMOF for data entry'!N345&lt;&gt;"",'EMOF for data entry'!N345,"")</f>
        <v/>
      </c>
      <c r="R345" s="210" t="str">
        <f>+IF('EMOF for data entry'!O345&lt;&gt;"",'EMOF for data entry'!O345,"")</f>
        <v/>
      </c>
    </row>
    <row r="346" spans="5:18" ht="30.75" customHeight="1" x14ac:dyDescent="0.35">
      <c r="E346" s="208" t="str">
        <f>+IF('EMOF for data entry'!E346&lt;&gt;"",'EMOF for data entry'!E346,"")</f>
        <v/>
      </c>
      <c r="F346" s="209" t="str">
        <f>+IF('EMOF for data entry'!F346&lt;&gt;"",'EMOF for data entry'!F346,"")</f>
        <v/>
      </c>
      <c r="G346" s="209" t="str">
        <f>+IF('EMOF for data entry'!G346&lt;&gt;"",'EMOF for data entry'!G346,"")</f>
        <v/>
      </c>
      <c r="H346" s="209" t="str">
        <f>+IF(G346&lt;&gt;"",VLOOKUP(G346,dropdown_lists!X$3:Y$32,2,FALSE),"")</f>
        <v/>
      </c>
      <c r="I346" s="209" t="str">
        <f>+IF('EMOF for data entry'!H346&lt;&gt;"",'EMOF for data entry'!H346,"")</f>
        <v/>
      </c>
      <c r="J346" s="209" t="str">
        <f>+IF(I346&lt;&gt;"",VLOOKUP(I346,methods[],2,FALSE),"")</f>
        <v/>
      </c>
      <c r="K346" s="209" t="str">
        <f>+IF('EMOF for data entry'!I346&lt;&gt;"",'EMOF for data entry'!I346,"")</f>
        <v/>
      </c>
      <c r="L346" s="209" t="str">
        <f>+IF(AND(K346&lt;&gt;"",K346&lt;&gt;"N/A",K346&lt;&gt;"Unknown"),VLOOKUP(K346,dropdown_lists!$AA$5:$AB$14,2,FALSE),"")</f>
        <v/>
      </c>
      <c r="M346" s="209" t="str">
        <f>+IF('EMOF for data entry'!J346&lt;&gt;"",'EMOF for data entry'!J346,"")</f>
        <v/>
      </c>
      <c r="N346" s="197" t="str">
        <f>+IF('EMOF for data entry'!K346&lt;&gt;"",'EMOF for data entry'!K346,"")</f>
        <v/>
      </c>
      <c r="O346" s="209" t="str">
        <f>+IF('EMOF for data entry'!L346&lt;&gt;"",'EMOF for data entry'!L346,"")</f>
        <v/>
      </c>
      <c r="P346" s="209" t="str">
        <f>+IF('EMOF for data entry'!M346&lt;&gt;"",'EMOF for data entry'!M346,"")</f>
        <v/>
      </c>
      <c r="Q346" s="209" t="str">
        <f>+IF('EMOF for data entry'!N346&lt;&gt;"",'EMOF for data entry'!N346,"")</f>
        <v/>
      </c>
      <c r="R346" s="210" t="str">
        <f>+IF('EMOF for data entry'!O346&lt;&gt;"",'EMOF for data entry'!O346,"")</f>
        <v/>
      </c>
    </row>
    <row r="347" spans="5:18" ht="30.75" customHeight="1" x14ac:dyDescent="0.35">
      <c r="E347" s="208" t="str">
        <f>+IF('EMOF for data entry'!E347&lt;&gt;"",'EMOF for data entry'!E347,"")</f>
        <v/>
      </c>
      <c r="F347" s="209" t="str">
        <f>+IF('EMOF for data entry'!F347&lt;&gt;"",'EMOF for data entry'!F347,"")</f>
        <v/>
      </c>
      <c r="G347" s="209" t="str">
        <f>+IF('EMOF for data entry'!G347&lt;&gt;"",'EMOF for data entry'!G347,"")</f>
        <v/>
      </c>
      <c r="H347" s="209" t="str">
        <f>+IF(G347&lt;&gt;"",VLOOKUP(G347,dropdown_lists!X$3:Y$32,2,FALSE),"")</f>
        <v/>
      </c>
      <c r="I347" s="209" t="str">
        <f>+IF('EMOF for data entry'!H347&lt;&gt;"",'EMOF for data entry'!H347,"")</f>
        <v/>
      </c>
      <c r="J347" s="209" t="str">
        <f>+IF(I347&lt;&gt;"",VLOOKUP(I347,methods[],2,FALSE),"")</f>
        <v/>
      </c>
      <c r="K347" s="209" t="str">
        <f>+IF('EMOF for data entry'!I347&lt;&gt;"",'EMOF for data entry'!I347,"")</f>
        <v/>
      </c>
      <c r="L347" s="209" t="str">
        <f>+IF(AND(K347&lt;&gt;"",K347&lt;&gt;"N/A",K347&lt;&gt;"Unknown"),VLOOKUP(K347,dropdown_lists!$AA$5:$AB$14,2,FALSE),"")</f>
        <v/>
      </c>
      <c r="M347" s="209" t="str">
        <f>+IF('EMOF for data entry'!J347&lt;&gt;"",'EMOF for data entry'!J347,"")</f>
        <v/>
      </c>
      <c r="N347" s="197" t="str">
        <f>+IF('EMOF for data entry'!K347&lt;&gt;"",'EMOF for data entry'!K347,"")</f>
        <v/>
      </c>
      <c r="O347" s="209" t="str">
        <f>+IF('EMOF for data entry'!L347&lt;&gt;"",'EMOF for data entry'!L347,"")</f>
        <v/>
      </c>
      <c r="P347" s="209" t="str">
        <f>+IF('EMOF for data entry'!M347&lt;&gt;"",'EMOF for data entry'!M347,"")</f>
        <v/>
      </c>
      <c r="Q347" s="209" t="str">
        <f>+IF('EMOF for data entry'!N347&lt;&gt;"",'EMOF for data entry'!N347,"")</f>
        <v/>
      </c>
      <c r="R347" s="210" t="str">
        <f>+IF('EMOF for data entry'!O347&lt;&gt;"",'EMOF for data entry'!O347,"")</f>
        <v/>
      </c>
    </row>
    <row r="348" spans="5:18" ht="30.75" customHeight="1" x14ac:dyDescent="0.35">
      <c r="E348" s="208" t="str">
        <f>+IF('EMOF for data entry'!E348&lt;&gt;"",'EMOF for data entry'!E348,"")</f>
        <v/>
      </c>
      <c r="F348" s="209" t="str">
        <f>+IF('EMOF for data entry'!F348&lt;&gt;"",'EMOF for data entry'!F348,"")</f>
        <v/>
      </c>
      <c r="G348" s="209" t="str">
        <f>+IF('EMOF for data entry'!G348&lt;&gt;"",'EMOF for data entry'!G348,"")</f>
        <v/>
      </c>
      <c r="H348" s="209" t="str">
        <f>+IF(G348&lt;&gt;"",VLOOKUP(G348,dropdown_lists!X$3:Y$32,2,FALSE),"")</f>
        <v/>
      </c>
      <c r="I348" s="209" t="str">
        <f>+IF('EMOF for data entry'!H348&lt;&gt;"",'EMOF for data entry'!H348,"")</f>
        <v/>
      </c>
      <c r="J348" s="209" t="str">
        <f>+IF(I348&lt;&gt;"",VLOOKUP(I348,methods[],2,FALSE),"")</f>
        <v/>
      </c>
      <c r="K348" s="209" t="str">
        <f>+IF('EMOF for data entry'!I348&lt;&gt;"",'EMOF for data entry'!I348,"")</f>
        <v/>
      </c>
      <c r="L348" s="209" t="str">
        <f>+IF(AND(K348&lt;&gt;"",K348&lt;&gt;"N/A",K348&lt;&gt;"Unknown"),VLOOKUP(K348,dropdown_lists!$AA$5:$AB$14,2,FALSE),"")</f>
        <v/>
      </c>
      <c r="M348" s="209" t="str">
        <f>+IF('EMOF for data entry'!J348&lt;&gt;"",'EMOF for data entry'!J348,"")</f>
        <v/>
      </c>
      <c r="N348" s="197" t="str">
        <f>+IF('EMOF for data entry'!K348&lt;&gt;"",'EMOF for data entry'!K348,"")</f>
        <v/>
      </c>
      <c r="O348" s="209" t="str">
        <f>+IF('EMOF for data entry'!L348&lt;&gt;"",'EMOF for data entry'!L348,"")</f>
        <v/>
      </c>
      <c r="P348" s="209" t="str">
        <f>+IF('EMOF for data entry'!M348&lt;&gt;"",'EMOF for data entry'!M348,"")</f>
        <v/>
      </c>
      <c r="Q348" s="209" t="str">
        <f>+IF('EMOF for data entry'!N348&lt;&gt;"",'EMOF for data entry'!N348,"")</f>
        <v/>
      </c>
      <c r="R348" s="210" t="str">
        <f>+IF('EMOF for data entry'!O348&lt;&gt;"",'EMOF for data entry'!O348,"")</f>
        <v/>
      </c>
    </row>
    <row r="349" spans="5:18" ht="30.75" customHeight="1" x14ac:dyDescent="0.35">
      <c r="E349" s="208" t="str">
        <f>+IF('EMOF for data entry'!E349&lt;&gt;"",'EMOF for data entry'!E349,"")</f>
        <v/>
      </c>
      <c r="F349" s="209" t="str">
        <f>+IF('EMOF for data entry'!F349&lt;&gt;"",'EMOF for data entry'!F349,"")</f>
        <v/>
      </c>
      <c r="G349" s="209" t="str">
        <f>+IF('EMOF for data entry'!G349&lt;&gt;"",'EMOF for data entry'!G349,"")</f>
        <v/>
      </c>
      <c r="H349" s="209" t="str">
        <f>+IF(G349&lt;&gt;"",VLOOKUP(G349,dropdown_lists!X$3:Y$32,2,FALSE),"")</f>
        <v/>
      </c>
      <c r="I349" s="209" t="str">
        <f>+IF('EMOF for data entry'!H349&lt;&gt;"",'EMOF for data entry'!H349,"")</f>
        <v/>
      </c>
      <c r="J349" s="209" t="str">
        <f>+IF(I349&lt;&gt;"",VLOOKUP(I349,methods[],2,FALSE),"")</f>
        <v/>
      </c>
      <c r="K349" s="209" t="str">
        <f>+IF('EMOF for data entry'!I349&lt;&gt;"",'EMOF for data entry'!I349,"")</f>
        <v/>
      </c>
      <c r="L349" s="209" t="str">
        <f>+IF(AND(K349&lt;&gt;"",K349&lt;&gt;"N/A",K349&lt;&gt;"Unknown"),VLOOKUP(K349,dropdown_lists!$AA$5:$AB$14,2,FALSE),"")</f>
        <v/>
      </c>
      <c r="M349" s="209" t="str">
        <f>+IF('EMOF for data entry'!J349&lt;&gt;"",'EMOF for data entry'!J349,"")</f>
        <v/>
      </c>
      <c r="N349" s="197" t="str">
        <f>+IF('EMOF for data entry'!K349&lt;&gt;"",'EMOF for data entry'!K349,"")</f>
        <v/>
      </c>
      <c r="O349" s="209" t="str">
        <f>+IF('EMOF for data entry'!L349&lt;&gt;"",'EMOF for data entry'!L349,"")</f>
        <v/>
      </c>
      <c r="P349" s="209" t="str">
        <f>+IF('EMOF for data entry'!M349&lt;&gt;"",'EMOF for data entry'!M349,"")</f>
        <v/>
      </c>
      <c r="Q349" s="209" t="str">
        <f>+IF('EMOF for data entry'!N349&lt;&gt;"",'EMOF for data entry'!N349,"")</f>
        <v/>
      </c>
      <c r="R349" s="210" t="str">
        <f>+IF('EMOF for data entry'!O349&lt;&gt;"",'EMOF for data entry'!O349,"")</f>
        <v/>
      </c>
    </row>
    <row r="350" spans="5:18" ht="30.75" customHeight="1" x14ac:dyDescent="0.35">
      <c r="E350" s="208" t="str">
        <f>+IF('EMOF for data entry'!E350&lt;&gt;"",'EMOF for data entry'!E350,"")</f>
        <v/>
      </c>
      <c r="F350" s="209" t="str">
        <f>+IF('EMOF for data entry'!F350&lt;&gt;"",'EMOF for data entry'!F350,"")</f>
        <v/>
      </c>
      <c r="G350" s="209" t="str">
        <f>+IF('EMOF for data entry'!G350&lt;&gt;"",'EMOF for data entry'!G350,"")</f>
        <v/>
      </c>
      <c r="H350" s="209" t="str">
        <f>+IF(G350&lt;&gt;"",VLOOKUP(G350,dropdown_lists!X$3:Y$32,2,FALSE),"")</f>
        <v/>
      </c>
      <c r="I350" s="209" t="str">
        <f>+IF('EMOF for data entry'!H350&lt;&gt;"",'EMOF for data entry'!H350,"")</f>
        <v/>
      </c>
      <c r="J350" s="209" t="str">
        <f>+IF(I350&lt;&gt;"",VLOOKUP(I350,methods[],2,FALSE),"")</f>
        <v/>
      </c>
      <c r="K350" s="209" t="str">
        <f>+IF('EMOF for data entry'!I350&lt;&gt;"",'EMOF for data entry'!I350,"")</f>
        <v/>
      </c>
      <c r="L350" s="209" t="str">
        <f>+IF(AND(K350&lt;&gt;"",K350&lt;&gt;"N/A",K350&lt;&gt;"Unknown"),VLOOKUP(K350,dropdown_lists!$AA$5:$AB$14,2,FALSE),"")</f>
        <v/>
      </c>
      <c r="M350" s="209" t="str">
        <f>+IF('EMOF for data entry'!J350&lt;&gt;"",'EMOF for data entry'!J350,"")</f>
        <v/>
      </c>
      <c r="N350" s="197" t="str">
        <f>+IF('EMOF for data entry'!K350&lt;&gt;"",'EMOF for data entry'!K350,"")</f>
        <v/>
      </c>
      <c r="O350" s="209" t="str">
        <f>+IF('EMOF for data entry'!L350&lt;&gt;"",'EMOF for data entry'!L350,"")</f>
        <v/>
      </c>
      <c r="P350" s="209" t="str">
        <f>+IF('EMOF for data entry'!M350&lt;&gt;"",'EMOF for data entry'!M350,"")</f>
        <v/>
      </c>
      <c r="Q350" s="209" t="str">
        <f>+IF('EMOF for data entry'!N350&lt;&gt;"",'EMOF for data entry'!N350,"")</f>
        <v/>
      </c>
      <c r="R350" s="210" t="str">
        <f>+IF('EMOF for data entry'!O350&lt;&gt;"",'EMOF for data entry'!O350,"")</f>
        <v/>
      </c>
    </row>
    <row r="351" spans="5:18" ht="30.75" customHeight="1" x14ac:dyDescent="0.35">
      <c r="E351" s="208" t="str">
        <f>+IF('EMOF for data entry'!E351&lt;&gt;"",'EMOF for data entry'!E351,"")</f>
        <v/>
      </c>
      <c r="F351" s="209" t="str">
        <f>+IF('EMOF for data entry'!F351&lt;&gt;"",'EMOF for data entry'!F351,"")</f>
        <v/>
      </c>
      <c r="G351" s="209" t="str">
        <f>+IF('EMOF for data entry'!G351&lt;&gt;"",'EMOF for data entry'!G351,"")</f>
        <v/>
      </c>
      <c r="H351" s="209" t="str">
        <f>+IF(G351&lt;&gt;"",VLOOKUP(G351,dropdown_lists!X$3:Y$32,2,FALSE),"")</f>
        <v/>
      </c>
      <c r="I351" s="209" t="str">
        <f>+IF('EMOF for data entry'!H351&lt;&gt;"",'EMOF for data entry'!H351,"")</f>
        <v/>
      </c>
      <c r="J351" s="209" t="str">
        <f>+IF(I351&lt;&gt;"",VLOOKUP(I351,methods[],2,FALSE),"")</f>
        <v/>
      </c>
      <c r="K351" s="209" t="str">
        <f>+IF('EMOF for data entry'!I351&lt;&gt;"",'EMOF for data entry'!I351,"")</f>
        <v/>
      </c>
      <c r="L351" s="209" t="str">
        <f>+IF(AND(K351&lt;&gt;"",K351&lt;&gt;"N/A",K351&lt;&gt;"Unknown"),VLOOKUP(K351,dropdown_lists!$AA$5:$AB$14,2,FALSE),"")</f>
        <v/>
      </c>
      <c r="M351" s="209" t="str">
        <f>+IF('EMOF for data entry'!J351&lt;&gt;"",'EMOF for data entry'!J351,"")</f>
        <v/>
      </c>
      <c r="N351" s="197" t="str">
        <f>+IF('EMOF for data entry'!K351&lt;&gt;"",'EMOF for data entry'!K351,"")</f>
        <v/>
      </c>
      <c r="O351" s="209" t="str">
        <f>+IF('EMOF for data entry'!L351&lt;&gt;"",'EMOF for data entry'!L351,"")</f>
        <v/>
      </c>
      <c r="P351" s="209" t="str">
        <f>+IF('EMOF for data entry'!M351&lt;&gt;"",'EMOF for data entry'!M351,"")</f>
        <v/>
      </c>
      <c r="Q351" s="209" t="str">
        <f>+IF('EMOF for data entry'!N351&lt;&gt;"",'EMOF for data entry'!N351,"")</f>
        <v/>
      </c>
      <c r="R351" s="210" t="str">
        <f>+IF('EMOF for data entry'!O351&lt;&gt;"",'EMOF for data entry'!O351,"")</f>
        <v/>
      </c>
    </row>
    <row r="352" spans="5:18" ht="30.75" customHeight="1" x14ac:dyDescent="0.35">
      <c r="E352" s="208" t="str">
        <f>+IF('EMOF for data entry'!E352&lt;&gt;"",'EMOF for data entry'!E352,"")</f>
        <v/>
      </c>
      <c r="F352" s="209" t="str">
        <f>+IF('EMOF for data entry'!F352&lt;&gt;"",'EMOF for data entry'!F352,"")</f>
        <v/>
      </c>
      <c r="G352" s="209" t="str">
        <f>+IF('EMOF for data entry'!G352&lt;&gt;"",'EMOF for data entry'!G352,"")</f>
        <v/>
      </c>
      <c r="H352" s="209" t="str">
        <f>+IF(G352&lt;&gt;"",VLOOKUP(G352,dropdown_lists!X$3:Y$32,2,FALSE),"")</f>
        <v/>
      </c>
      <c r="I352" s="209" t="str">
        <f>+IF('EMOF for data entry'!H352&lt;&gt;"",'EMOF for data entry'!H352,"")</f>
        <v/>
      </c>
      <c r="J352" s="209" t="str">
        <f>+IF(I352&lt;&gt;"",VLOOKUP(I352,methods[],2,FALSE),"")</f>
        <v/>
      </c>
      <c r="K352" s="209" t="str">
        <f>+IF('EMOF for data entry'!I352&lt;&gt;"",'EMOF for data entry'!I352,"")</f>
        <v/>
      </c>
      <c r="L352" s="209" t="str">
        <f>+IF(AND(K352&lt;&gt;"",K352&lt;&gt;"N/A",K352&lt;&gt;"Unknown"),VLOOKUP(K352,dropdown_lists!$AA$5:$AB$14,2,FALSE),"")</f>
        <v/>
      </c>
      <c r="M352" s="209" t="str">
        <f>+IF('EMOF for data entry'!J352&lt;&gt;"",'EMOF for data entry'!J352,"")</f>
        <v/>
      </c>
      <c r="N352" s="197" t="str">
        <f>+IF('EMOF for data entry'!K352&lt;&gt;"",'EMOF for data entry'!K352,"")</f>
        <v/>
      </c>
      <c r="O352" s="209" t="str">
        <f>+IF('EMOF for data entry'!L352&lt;&gt;"",'EMOF for data entry'!L352,"")</f>
        <v/>
      </c>
      <c r="P352" s="209" t="str">
        <f>+IF('EMOF for data entry'!M352&lt;&gt;"",'EMOF for data entry'!M352,"")</f>
        <v/>
      </c>
      <c r="Q352" s="209" t="str">
        <f>+IF('EMOF for data entry'!N352&lt;&gt;"",'EMOF for data entry'!N352,"")</f>
        <v/>
      </c>
      <c r="R352" s="210" t="str">
        <f>+IF('EMOF for data entry'!O352&lt;&gt;"",'EMOF for data entry'!O352,"")</f>
        <v/>
      </c>
    </row>
    <row r="353" spans="5:18" ht="30.75" customHeight="1" x14ac:dyDescent="0.35">
      <c r="E353" s="208" t="str">
        <f>+IF('EMOF for data entry'!E353&lt;&gt;"",'EMOF for data entry'!E353,"")</f>
        <v/>
      </c>
      <c r="F353" s="209" t="str">
        <f>+IF('EMOF for data entry'!F353&lt;&gt;"",'EMOF for data entry'!F353,"")</f>
        <v/>
      </c>
      <c r="G353" s="209" t="str">
        <f>+IF('EMOF for data entry'!G353&lt;&gt;"",'EMOF for data entry'!G353,"")</f>
        <v/>
      </c>
      <c r="H353" s="209" t="str">
        <f>+IF(G353&lt;&gt;"",VLOOKUP(G353,dropdown_lists!X$3:Y$32,2,FALSE),"")</f>
        <v/>
      </c>
      <c r="I353" s="209" t="str">
        <f>+IF('EMOF for data entry'!H353&lt;&gt;"",'EMOF for data entry'!H353,"")</f>
        <v/>
      </c>
      <c r="J353" s="209" t="str">
        <f>+IF(I353&lt;&gt;"",VLOOKUP(I353,methods[],2,FALSE),"")</f>
        <v/>
      </c>
      <c r="K353" s="209" t="str">
        <f>+IF('EMOF for data entry'!I353&lt;&gt;"",'EMOF for data entry'!I353,"")</f>
        <v/>
      </c>
      <c r="L353" s="209" t="str">
        <f>+IF(AND(K353&lt;&gt;"",K353&lt;&gt;"N/A",K353&lt;&gt;"Unknown"),VLOOKUP(K353,dropdown_lists!$AA$5:$AB$14,2,FALSE),"")</f>
        <v/>
      </c>
      <c r="M353" s="209" t="str">
        <f>+IF('EMOF for data entry'!J353&lt;&gt;"",'EMOF for data entry'!J353,"")</f>
        <v/>
      </c>
      <c r="N353" s="197" t="str">
        <f>+IF('EMOF for data entry'!K353&lt;&gt;"",'EMOF for data entry'!K353,"")</f>
        <v/>
      </c>
      <c r="O353" s="209" t="str">
        <f>+IF('EMOF for data entry'!L353&lt;&gt;"",'EMOF for data entry'!L353,"")</f>
        <v/>
      </c>
      <c r="P353" s="209" t="str">
        <f>+IF('EMOF for data entry'!M353&lt;&gt;"",'EMOF for data entry'!M353,"")</f>
        <v/>
      </c>
      <c r="Q353" s="209" t="str">
        <f>+IF('EMOF for data entry'!N353&lt;&gt;"",'EMOF for data entry'!N353,"")</f>
        <v/>
      </c>
      <c r="R353" s="210" t="str">
        <f>+IF('EMOF for data entry'!O353&lt;&gt;"",'EMOF for data entry'!O353,"")</f>
        <v/>
      </c>
    </row>
    <row r="354" spans="5:18" ht="30.75" customHeight="1" x14ac:dyDescent="0.35">
      <c r="E354" s="208" t="str">
        <f>+IF('EMOF for data entry'!E354&lt;&gt;"",'EMOF for data entry'!E354,"")</f>
        <v/>
      </c>
      <c r="F354" s="209" t="str">
        <f>+IF('EMOF for data entry'!F354&lt;&gt;"",'EMOF for data entry'!F354,"")</f>
        <v/>
      </c>
      <c r="G354" s="209" t="str">
        <f>+IF('EMOF for data entry'!G354&lt;&gt;"",'EMOF for data entry'!G354,"")</f>
        <v/>
      </c>
      <c r="H354" s="209" t="str">
        <f>+IF(G354&lt;&gt;"",VLOOKUP(G354,dropdown_lists!X$3:Y$32,2,FALSE),"")</f>
        <v/>
      </c>
      <c r="I354" s="209" t="str">
        <f>+IF('EMOF for data entry'!H354&lt;&gt;"",'EMOF for data entry'!H354,"")</f>
        <v/>
      </c>
      <c r="J354" s="209" t="str">
        <f>+IF(I354&lt;&gt;"",VLOOKUP(I354,methods[],2,FALSE),"")</f>
        <v/>
      </c>
      <c r="K354" s="209" t="str">
        <f>+IF('EMOF for data entry'!I354&lt;&gt;"",'EMOF for data entry'!I354,"")</f>
        <v/>
      </c>
      <c r="L354" s="209" t="str">
        <f>+IF(AND(K354&lt;&gt;"",K354&lt;&gt;"N/A",K354&lt;&gt;"Unknown"),VLOOKUP(K354,dropdown_lists!$AA$5:$AB$14,2,FALSE),"")</f>
        <v/>
      </c>
      <c r="M354" s="209" t="str">
        <f>+IF('EMOF for data entry'!J354&lt;&gt;"",'EMOF for data entry'!J354,"")</f>
        <v/>
      </c>
      <c r="N354" s="197" t="str">
        <f>+IF('EMOF for data entry'!K354&lt;&gt;"",'EMOF for data entry'!K354,"")</f>
        <v/>
      </c>
      <c r="O354" s="209" t="str">
        <f>+IF('EMOF for data entry'!L354&lt;&gt;"",'EMOF for data entry'!L354,"")</f>
        <v/>
      </c>
      <c r="P354" s="209" t="str">
        <f>+IF('EMOF for data entry'!M354&lt;&gt;"",'EMOF for data entry'!M354,"")</f>
        <v/>
      </c>
      <c r="Q354" s="209" t="str">
        <f>+IF('EMOF for data entry'!N354&lt;&gt;"",'EMOF for data entry'!N354,"")</f>
        <v/>
      </c>
      <c r="R354" s="210" t="str">
        <f>+IF('EMOF for data entry'!O354&lt;&gt;"",'EMOF for data entry'!O354,"")</f>
        <v/>
      </c>
    </row>
    <row r="355" spans="5:18" ht="30.75" customHeight="1" x14ac:dyDescent="0.35">
      <c r="E355" s="208" t="str">
        <f>+IF('EMOF for data entry'!E355&lt;&gt;"",'EMOF for data entry'!E355,"")</f>
        <v/>
      </c>
      <c r="F355" s="209" t="str">
        <f>+IF('EMOF for data entry'!F355&lt;&gt;"",'EMOF for data entry'!F355,"")</f>
        <v/>
      </c>
      <c r="G355" s="209" t="str">
        <f>+IF('EMOF for data entry'!G355&lt;&gt;"",'EMOF for data entry'!G355,"")</f>
        <v/>
      </c>
      <c r="H355" s="209" t="str">
        <f>+IF(G355&lt;&gt;"",VLOOKUP(G355,dropdown_lists!X$3:Y$32,2,FALSE),"")</f>
        <v/>
      </c>
      <c r="I355" s="209" t="str">
        <f>+IF('EMOF for data entry'!H355&lt;&gt;"",'EMOF for data entry'!H355,"")</f>
        <v/>
      </c>
      <c r="J355" s="209" t="str">
        <f>+IF(I355&lt;&gt;"",VLOOKUP(I355,methods[],2,FALSE),"")</f>
        <v/>
      </c>
      <c r="K355" s="209" t="str">
        <f>+IF('EMOF for data entry'!I355&lt;&gt;"",'EMOF for data entry'!I355,"")</f>
        <v/>
      </c>
      <c r="L355" s="209" t="str">
        <f>+IF(AND(K355&lt;&gt;"",K355&lt;&gt;"N/A",K355&lt;&gt;"Unknown"),VLOOKUP(K355,dropdown_lists!$AA$5:$AB$14,2,FALSE),"")</f>
        <v/>
      </c>
      <c r="M355" s="209" t="str">
        <f>+IF('EMOF for data entry'!J355&lt;&gt;"",'EMOF for data entry'!J355,"")</f>
        <v/>
      </c>
      <c r="N355" s="197" t="str">
        <f>+IF('EMOF for data entry'!K355&lt;&gt;"",'EMOF for data entry'!K355,"")</f>
        <v/>
      </c>
      <c r="O355" s="209" t="str">
        <f>+IF('EMOF for data entry'!L355&lt;&gt;"",'EMOF for data entry'!L355,"")</f>
        <v/>
      </c>
      <c r="P355" s="209" t="str">
        <f>+IF('EMOF for data entry'!M355&lt;&gt;"",'EMOF for data entry'!M355,"")</f>
        <v/>
      </c>
      <c r="Q355" s="209" t="str">
        <f>+IF('EMOF for data entry'!N355&lt;&gt;"",'EMOF for data entry'!N355,"")</f>
        <v/>
      </c>
      <c r="R355" s="210" t="str">
        <f>+IF('EMOF for data entry'!O355&lt;&gt;"",'EMOF for data entry'!O355,"")</f>
        <v/>
      </c>
    </row>
    <row r="356" spans="5:18" ht="30.75" customHeight="1" x14ac:dyDescent="0.35">
      <c r="E356" s="208" t="str">
        <f>+IF('EMOF for data entry'!E356&lt;&gt;"",'EMOF for data entry'!E356,"")</f>
        <v/>
      </c>
      <c r="F356" s="209" t="str">
        <f>+IF('EMOF for data entry'!F356&lt;&gt;"",'EMOF for data entry'!F356,"")</f>
        <v/>
      </c>
      <c r="G356" s="209" t="str">
        <f>+IF('EMOF for data entry'!G356&lt;&gt;"",'EMOF for data entry'!G356,"")</f>
        <v/>
      </c>
      <c r="H356" s="209" t="str">
        <f>+IF(G356&lt;&gt;"",VLOOKUP(G356,dropdown_lists!X$3:Y$32,2,FALSE),"")</f>
        <v/>
      </c>
      <c r="I356" s="209" t="str">
        <f>+IF('EMOF for data entry'!H356&lt;&gt;"",'EMOF for data entry'!H356,"")</f>
        <v/>
      </c>
      <c r="J356" s="209" t="str">
        <f>+IF(I356&lt;&gt;"",VLOOKUP(I356,methods[],2,FALSE),"")</f>
        <v/>
      </c>
      <c r="K356" s="209" t="str">
        <f>+IF('EMOF for data entry'!I356&lt;&gt;"",'EMOF for data entry'!I356,"")</f>
        <v/>
      </c>
      <c r="L356" s="209" t="str">
        <f>+IF(AND(K356&lt;&gt;"",K356&lt;&gt;"N/A",K356&lt;&gt;"Unknown"),VLOOKUP(K356,dropdown_lists!$AA$5:$AB$14,2,FALSE),"")</f>
        <v/>
      </c>
      <c r="M356" s="209" t="str">
        <f>+IF('EMOF for data entry'!J356&lt;&gt;"",'EMOF for data entry'!J356,"")</f>
        <v/>
      </c>
      <c r="N356" s="197" t="str">
        <f>+IF('EMOF for data entry'!K356&lt;&gt;"",'EMOF for data entry'!K356,"")</f>
        <v/>
      </c>
      <c r="O356" s="209" t="str">
        <f>+IF('EMOF for data entry'!L356&lt;&gt;"",'EMOF for data entry'!L356,"")</f>
        <v/>
      </c>
      <c r="P356" s="209" t="str">
        <f>+IF('EMOF for data entry'!M356&lt;&gt;"",'EMOF for data entry'!M356,"")</f>
        <v/>
      </c>
      <c r="Q356" s="209" t="str">
        <f>+IF('EMOF for data entry'!N356&lt;&gt;"",'EMOF for data entry'!N356,"")</f>
        <v/>
      </c>
      <c r="R356" s="210" t="str">
        <f>+IF('EMOF for data entry'!O356&lt;&gt;"",'EMOF for data entry'!O356,"")</f>
        <v/>
      </c>
    </row>
    <row r="357" spans="5:18" ht="30.75" customHeight="1" x14ac:dyDescent="0.35">
      <c r="E357" s="208" t="str">
        <f>+IF('EMOF for data entry'!E357&lt;&gt;"",'EMOF for data entry'!E357,"")</f>
        <v/>
      </c>
      <c r="F357" s="209" t="str">
        <f>+IF('EMOF for data entry'!F357&lt;&gt;"",'EMOF for data entry'!F357,"")</f>
        <v/>
      </c>
      <c r="G357" s="209" t="str">
        <f>+IF('EMOF for data entry'!G357&lt;&gt;"",'EMOF for data entry'!G357,"")</f>
        <v/>
      </c>
      <c r="H357" s="209" t="str">
        <f>+IF(G357&lt;&gt;"",VLOOKUP(G357,dropdown_lists!X$3:Y$32,2,FALSE),"")</f>
        <v/>
      </c>
      <c r="I357" s="209" t="str">
        <f>+IF('EMOF for data entry'!H357&lt;&gt;"",'EMOF for data entry'!H357,"")</f>
        <v/>
      </c>
      <c r="J357" s="209" t="str">
        <f>+IF(I357&lt;&gt;"",VLOOKUP(I357,methods[],2,FALSE),"")</f>
        <v/>
      </c>
      <c r="K357" s="209" t="str">
        <f>+IF('EMOF for data entry'!I357&lt;&gt;"",'EMOF for data entry'!I357,"")</f>
        <v/>
      </c>
      <c r="L357" s="209" t="str">
        <f>+IF(AND(K357&lt;&gt;"",K357&lt;&gt;"N/A",K357&lt;&gt;"Unknown"),VLOOKUP(K357,dropdown_lists!$AA$5:$AB$14,2,FALSE),"")</f>
        <v/>
      </c>
      <c r="M357" s="209" t="str">
        <f>+IF('EMOF for data entry'!J357&lt;&gt;"",'EMOF for data entry'!J357,"")</f>
        <v/>
      </c>
      <c r="N357" s="197" t="str">
        <f>+IF('EMOF for data entry'!K357&lt;&gt;"",'EMOF for data entry'!K357,"")</f>
        <v/>
      </c>
      <c r="O357" s="209" t="str">
        <f>+IF('EMOF for data entry'!L357&lt;&gt;"",'EMOF for data entry'!L357,"")</f>
        <v/>
      </c>
      <c r="P357" s="209" t="str">
        <f>+IF('EMOF for data entry'!M357&lt;&gt;"",'EMOF for data entry'!M357,"")</f>
        <v/>
      </c>
      <c r="Q357" s="209" t="str">
        <f>+IF('EMOF for data entry'!N357&lt;&gt;"",'EMOF for data entry'!N357,"")</f>
        <v/>
      </c>
      <c r="R357" s="210" t="str">
        <f>+IF('EMOF for data entry'!O357&lt;&gt;"",'EMOF for data entry'!O357,"")</f>
        <v/>
      </c>
    </row>
    <row r="358" spans="5:18" ht="30.75" customHeight="1" x14ac:dyDescent="0.35">
      <c r="E358" s="208" t="str">
        <f>+IF('EMOF for data entry'!E358&lt;&gt;"",'EMOF for data entry'!E358,"")</f>
        <v/>
      </c>
      <c r="F358" s="209" t="str">
        <f>+IF('EMOF for data entry'!F358&lt;&gt;"",'EMOF for data entry'!F358,"")</f>
        <v/>
      </c>
      <c r="G358" s="209" t="str">
        <f>+IF('EMOF for data entry'!G358&lt;&gt;"",'EMOF for data entry'!G358,"")</f>
        <v/>
      </c>
      <c r="H358" s="209" t="str">
        <f>+IF(G358&lt;&gt;"",VLOOKUP(G358,dropdown_lists!X$3:Y$32,2,FALSE),"")</f>
        <v/>
      </c>
      <c r="I358" s="209" t="str">
        <f>+IF('EMOF for data entry'!H358&lt;&gt;"",'EMOF for data entry'!H358,"")</f>
        <v/>
      </c>
      <c r="J358" s="209" t="str">
        <f>+IF(I358&lt;&gt;"",VLOOKUP(I358,methods[],2,FALSE),"")</f>
        <v/>
      </c>
      <c r="K358" s="209" t="str">
        <f>+IF('EMOF for data entry'!I358&lt;&gt;"",'EMOF for data entry'!I358,"")</f>
        <v/>
      </c>
      <c r="L358" s="209" t="str">
        <f>+IF(AND(K358&lt;&gt;"",K358&lt;&gt;"N/A",K358&lt;&gt;"Unknown"),VLOOKUP(K358,dropdown_lists!$AA$5:$AB$14,2,FALSE),"")</f>
        <v/>
      </c>
      <c r="M358" s="209" t="str">
        <f>+IF('EMOF for data entry'!J358&lt;&gt;"",'EMOF for data entry'!J358,"")</f>
        <v/>
      </c>
      <c r="N358" s="197" t="str">
        <f>+IF('EMOF for data entry'!K358&lt;&gt;"",'EMOF for data entry'!K358,"")</f>
        <v/>
      </c>
      <c r="O358" s="209" t="str">
        <f>+IF('EMOF for data entry'!L358&lt;&gt;"",'EMOF for data entry'!L358,"")</f>
        <v/>
      </c>
      <c r="P358" s="209" t="str">
        <f>+IF('EMOF for data entry'!M358&lt;&gt;"",'EMOF for data entry'!M358,"")</f>
        <v/>
      </c>
      <c r="Q358" s="209" t="str">
        <f>+IF('EMOF for data entry'!N358&lt;&gt;"",'EMOF for data entry'!N358,"")</f>
        <v/>
      </c>
      <c r="R358" s="210" t="str">
        <f>+IF('EMOF for data entry'!O358&lt;&gt;"",'EMOF for data entry'!O358,"")</f>
        <v/>
      </c>
    </row>
    <row r="359" spans="5:18" ht="30.75" customHeight="1" x14ac:dyDescent="0.35">
      <c r="E359" s="208" t="str">
        <f>+IF('EMOF for data entry'!E359&lt;&gt;"",'EMOF for data entry'!E359,"")</f>
        <v/>
      </c>
      <c r="F359" s="209" t="str">
        <f>+IF('EMOF for data entry'!F359&lt;&gt;"",'EMOF for data entry'!F359,"")</f>
        <v/>
      </c>
      <c r="G359" s="209" t="str">
        <f>+IF('EMOF for data entry'!G359&lt;&gt;"",'EMOF for data entry'!G359,"")</f>
        <v/>
      </c>
      <c r="H359" s="209" t="str">
        <f>+IF(G359&lt;&gt;"",VLOOKUP(G359,dropdown_lists!X$3:Y$32,2,FALSE),"")</f>
        <v/>
      </c>
      <c r="I359" s="209" t="str">
        <f>+IF('EMOF for data entry'!H359&lt;&gt;"",'EMOF for data entry'!H359,"")</f>
        <v/>
      </c>
      <c r="J359" s="209" t="str">
        <f>+IF(I359&lt;&gt;"",VLOOKUP(I359,methods[],2,FALSE),"")</f>
        <v/>
      </c>
      <c r="K359" s="209" t="str">
        <f>+IF('EMOF for data entry'!I359&lt;&gt;"",'EMOF for data entry'!I359,"")</f>
        <v/>
      </c>
      <c r="L359" s="209" t="str">
        <f>+IF(AND(K359&lt;&gt;"",K359&lt;&gt;"N/A",K359&lt;&gt;"Unknown"),VLOOKUP(K359,dropdown_lists!$AA$5:$AB$14,2,FALSE),"")</f>
        <v/>
      </c>
      <c r="M359" s="209" t="str">
        <f>+IF('EMOF for data entry'!J359&lt;&gt;"",'EMOF for data entry'!J359,"")</f>
        <v/>
      </c>
      <c r="N359" s="197" t="str">
        <f>+IF('EMOF for data entry'!K359&lt;&gt;"",'EMOF for data entry'!K359,"")</f>
        <v/>
      </c>
      <c r="O359" s="209" t="str">
        <f>+IF('EMOF for data entry'!L359&lt;&gt;"",'EMOF for data entry'!L359,"")</f>
        <v/>
      </c>
      <c r="P359" s="209" t="str">
        <f>+IF('EMOF for data entry'!M359&lt;&gt;"",'EMOF for data entry'!M359,"")</f>
        <v/>
      </c>
      <c r="Q359" s="209" t="str">
        <f>+IF('EMOF for data entry'!N359&lt;&gt;"",'EMOF for data entry'!N359,"")</f>
        <v/>
      </c>
      <c r="R359" s="210" t="str">
        <f>+IF('EMOF for data entry'!O359&lt;&gt;"",'EMOF for data entry'!O359,"")</f>
        <v/>
      </c>
    </row>
    <row r="360" spans="5:18" ht="30.75" customHeight="1" x14ac:dyDescent="0.35">
      <c r="E360" s="208" t="str">
        <f>+IF('EMOF for data entry'!E360&lt;&gt;"",'EMOF for data entry'!E360,"")</f>
        <v/>
      </c>
      <c r="F360" s="209" t="str">
        <f>+IF('EMOF for data entry'!F360&lt;&gt;"",'EMOF for data entry'!F360,"")</f>
        <v/>
      </c>
      <c r="G360" s="209" t="str">
        <f>+IF('EMOF for data entry'!G360&lt;&gt;"",'EMOF for data entry'!G360,"")</f>
        <v/>
      </c>
      <c r="H360" s="209" t="str">
        <f>+IF(G360&lt;&gt;"",VLOOKUP(G360,dropdown_lists!X$3:Y$32,2,FALSE),"")</f>
        <v/>
      </c>
      <c r="I360" s="209" t="str">
        <f>+IF('EMOF for data entry'!H360&lt;&gt;"",'EMOF for data entry'!H360,"")</f>
        <v/>
      </c>
      <c r="J360" s="209" t="str">
        <f>+IF(I360&lt;&gt;"",VLOOKUP(I360,methods[],2,FALSE),"")</f>
        <v/>
      </c>
      <c r="K360" s="209" t="str">
        <f>+IF('EMOF for data entry'!I360&lt;&gt;"",'EMOF for data entry'!I360,"")</f>
        <v/>
      </c>
      <c r="L360" s="209" t="str">
        <f>+IF(AND(K360&lt;&gt;"",K360&lt;&gt;"N/A",K360&lt;&gt;"Unknown"),VLOOKUP(K360,dropdown_lists!$AA$5:$AB$14,2,FALSE),"")</f>
        <v/>
      </c>
      <c r="M360" s="209" t="str">
        <f>+IF('EMOF for data entry'!J360&lt;&gt;"",'EMOF for data entry'!J360,"")</f>
        <v/>
      </c>
      <c r="N360" s="197" t="str">
        <f>+IF('EMOF for data entry'!K360&lt;&gt;"",'EMOF for data entry'!K360,"")</f>
        <v/>
      </c>
      <c r="O360" s="209" t="str">
        <f>+IF('EMOF for data entry'!L360&lt;&gt;"",'EMOF for data entry'!L360,"")</f>
        <v/>
      </c>
      <c r="P360" s="209" t="str">
        <f>+IF('EMOF for data entry'!M360&lt;&gt;"",'EMOF for data entry'!M360,"")</f>
        <v/>
      </c>
      <c r="Q360" s="209" t="str">
        <f>+IF('EMOF for data entry'!N360&lt;&gt;"",'EMOF for data entry'!N360,"")</f>
        <v/>
      </c>
      <c r="R360" s="210" t="str">
        <f>+IF('EMOF for data entry'!O360&lt;&gt;"",'EMOF for data entry'!O360,"")</f>
        <v/>
      </c>
    </row>
    <row r="361" spans="5:18" ht="30.75" customHeight="1" x14ac:dyDescent="0.35">
      <c r="E361" s="208" t="str">
        <f>+IF('EMOF for data entry'!E361&lt;&gt;"",'EMOF for data entry'!E361,"")</f>
        <v/>
      </c>
      <c r="F361" s="209" t="str">
        <f>+IF('EMOF for data entry'!F361&lt;&gt;"",'EMOF for data entry'!F361,"")</f>
        <v/>
      </c>
      <c r="G361" s="209" t="str">
        <f>+IF('EMOF for data entry'!G361&lt;&gt;"",'EMOF for data entry'!G361,"")</f>
        <v/>
      </c>
      <c r="H361" s="209" t="str">
        <f>+IF(G361&lt;&gt;"",VLOOKUP(G361,dropdown_lists!X$3:Y$32,2,FALSE),"")</f>
        <v/>
      </c>
      <c r="I361" s="209" t="str">
        <f>+IF('EMOF for data entry'!H361&lt;&gt;"",'EMOF for data entry'!H361,"")</f>
        <v/>
      </c>
      <c r="J361" s="209" t="str">
        <f>+IF(I361&lt;&gt;"",VLOOKUP(I361,methods[],2,FALSE),"")</f>
        <v/>
      </c>
      <c r="K361" s="209" t="str">
        <f>+IF('EMOF for data entry'!I361&lt;&gt;"",'EMOF for data entry'!I361,"")</f>
        <v/>
      </c>
      <c r="L361" s="209" t="str">
        <f>+IF(AND(K361&lt;&gt;"",K361&lt;&gt;"N/A",K361&lt;&gt;"Unknown"),VLOOKUP(K361,dropdown_lists!$AA$5:$AB$14,2,FALSE),"")</f>
        <v/>
      </c>
      <c r="M361" s="209" t="str">
        <f>+IF('EMOF for data entry'!J361&lt;&gt;"",'EMOF for data entry'!J361,"")</f>
        <v/>
      </c>
      <c r="N361" s="197" t="str">
        <f>+IF('EMOF for data entry'!K361&lt;&gt;"",'EMOF for data entry'!K361,"")</f>
        <v/>
      </c>
      <c r="O361" s="209" t="str">
        <f>+IF('EMOF for data entry'!L361&lt;&gt;"",'EMOF for data entry'!L361,"")</f>
        <v/>
      </c>
      <c r="P361" s="209" t="str">
        <f>+IF('EMOF for data entry'!M361&lt;&gt;"",'EMOF for data entry'!M361,"")</f>
        <v/>
      </c>
      <c r="Q361" s="209" t="str">
        <f>+IF('EMOF for data entry'!N361&lt;&gt;"",'EMOF for data entry'!N361,"")</f>
        <v/>
      </c>
      <c r="R361" s="210" t="str">
        <f>+IF('EMOF for data entry'!O361&lt;&gt;"",'EMOF for data entry'!O361,"")</f>
        <v/>
      </c>
    </row>
    <row r="362" spans="5:18" ht="30.75" customHeight="1" x14ac:dyDescent="0.35">
      <c r="E362" s="208" t="str">
        <f>+IF('EMOF for data entry'!E362&lt;&gt;"",'EMOF for data entry'!E362,"")</f>
        <v/>
      </c>
      <c r="F362" s="209" t="str">
        <f>+IF('EMOF for data entry'!F362&lt;&gt;"",'EMOF for data entry'!F362,"")</f>
        <v/>
      </c>
      <c r="G362" s="209" t="str">
        <f>+IF('EMOF for data entry'!G362&lt;&gt;"",'EMOF for data entry'!G362,"")</f>
        <v/>
      </c>
      <c r="H362" s="209" t="str">
        <f>+IF(G362&lt;&gt;"",VLOOKUP(G362,dropdown_lists!X$3:Y$32,2,FALSE),"")</f>
        <v/>
      </c>
      <c r="I362" s="209" t="str">
        <f>+IF('EMOF for data entry'!H362&lt;&gt;"",'EMOF for data entry'!H362,"")</f>
        <v/>
      </c>
      <c r="J362" s="209" t="str">
        <f>+IF(I362&lt;&gt;"",VLOOKUP(I362,methods[],2,FALSE),"")</f>
        <v/>
      </c>
      <c r="K362" s="209" t="str">
        <f>+IF('EMOF for data entry'!I362&lt;&gt;"",'EMOF for data entry'!I362,"")</f>
        <v/>
      </c>
      <c r="L362" s="209" t="str">
        <f>+IF(AND(K362&lt;&gt;"",K362&lt;&gt;"N/A",K362&lt;&gt;"Unknown"),VLOOKUP(K362,dropdown_lists!$AA$5:$AB$14,2,FALSE),"")</f>
        <v/>
      </c>
      <c r="M362" s="209" t="str">
        <f>+IF('EMOF for data entry'!J362&lt;&gt;"",'EMOF for data entry'!J362,"")</f>
        <v/>
      </c>
      <c r="N362" s="197" t="str">
        <f>+IF('EMOF for data entry'!K362&lt;&gt;"",'EMOF for data entry'!K362,"")</f>
        <v/>
      </c>
      <c r="O362" s="209" t="str">
        <f>+IF('EMOF for data entry'!L362&lt;&gt;"",'EMOF for data entry'!L362,"")</f>
        <v/>
      </c>
      <c r="P362" s="209" t="str">
        <f>+IF('EMOF for data entry'!M362&lt;&gt;"",'EMOF for data entry'!M362,"")</f>
        <v/>
      </c>
      <c r="Q362" s="209" t="str">
        <f>+IF('EMOF for data entry'!N362&lt;&gt;"",'EMOF for data entry'!N362,"")</f>
        <v/>
      </c>
      <c r="R362" s="210" t="str">
        <f>+IF('EMOF for data entry'!O362&lt;&gt;"",'EMOF for data entry'!O362,"")</f>
        <v/>
      </c>
    </row>
    <row r="363" spans="5:18" ht="30.75" customHeight="1" x14ac:dyDescent="0.35">
      <c r="E363" s="208" t="str">
        <f>+IF('EMOF for data entry'!E363&lt;&gt;"",'EMOF for data entry'!E363,"")</f>
        <v/>
      </c>
      <c r="F363" s="209" t="str">
        <f>+IF('EMOF for data entry'!F363&lt;&gt;"",'EMOF for data entry'!F363,"")</f>
        <v/>
      </c>
      <c r="G363" s="209" t="str">
        <f>+IF('EMOF for data entry'!G363&lt;&gt;"",'EMOF for data entry'!G363,"")</f>
        <v/>
      </c>
      <c r="H363" s="209" t="str">
        <f>+IF(G363&lt;&gt;"",VLOOKUP(G363,dropdown_lists!X$3:Y$32,2,FALSE),"")</f>
        <v/>
      </c>
      <c r="I363" s="209" t="str">
        <f>+IF('EMOF for data entry'!H363&lt;&gt;"",'EMOF for data entry'!H363,"")</f>
        <v/>
      </c>
      <c r="J363" s="209" t="str">
        <f>+IF(I363&lt;&gt;"",VLOOKUP(I363,methods[],2,FALSE),"")</f>
        <v/>
      </c>
      <c r="K363" s="209" t="str">
        <f>+IF('EMOF for data entry'!I363&lt;&gt;"",'EMOF for data entry'!I363,"")</f>
        <v/>
      </c>
      <c r="L363" s="209" t="str">
        <f>+IF(AND(K363&lt;&gt;"",K363&lt;&gt;"N/A",K363&lt;&gt;"Unknown"),VLOOKUP(K363,dropdown_lists!$AA$5:$AB$14,2,FALSE),"")</f>
        <v/>
      </c>
      <c r="M363" s="209" t="str">
        <f>+IF('EMOF for data entry'!J363&lt;&gt;"",'EMOF for data entry'!J363,"")</f>
        <v/>
      </c>
      <c r="N363" s="197" t="str">
        <f>+IF('EMOF for data entry'!K363&lt;&gt;"",'EMOF for data entry'!K363,"")</f>
        <v/>
      </c>
      <c r="O363" s="209" t="str">
        <f>+IF('EMOF for data entry'!L363&lt;&gt;"",'EMOF for data entry'!L363,"")</f>
        <v/>
      </c>
      <c r="P363" s="209" t="str">
        <f>+IF('EMOF for data entry'!M363&lt;&gt;"",'EMOF for data entry'!M363,"")</f>
        <v/>
      </c>
      <c r="Q363" s="209" t="str">
        <f>+IF('EMOF for data entry'!N363&lt;&gt;"",'EMOF for data entry'!N363,"")</f>
        <v/>
      </c>
      <c r="R363" s="210" t="str">
        <f>+IF('EMOF for data entry'!O363&lt;&gt;"",'EMOF for data entry'!O363,"")</f>
        <v/>
      </c>
    </row>
    <row r="364" spans="5:18" ht="30.75" customHeight="1" x14ac:dyDescent="0.35">
      <c r="E364" s="208" t="str">
        <f>+IF('EMOF for data entry'!E364&lt;&gt;"",'EMOF for data entry'!E364,"")</f>
        <v/>
      </c>
      <c r="F364" s="209" t="str">
        <f>+IF('EMOF for data entry'!F364&lt;&gt;"",'EMOF for data entry'!F364,"")</f>
        <v/>
      </c>
      <c r="G364" s="209" t="str">
        <f>+IF('EMOF for data entry'!G364&lt;&gt;"",'EMOF for data entry'!G364,"")</f>
        <v/>
      </c>
      <c r="H364" s="209" t="str">
        <f>+IF(G364&lt;&gt;"",VLOOKUP(G364,dropdown_lists!X$3:Y$32,2,FALSE),"")</f>
        <v/>
      </c>
      <c r="I364" s="209" t="str">
        <f>+IF('EMOF for data entry'!H364&lt;&gt;"",'EMOF for data entry'!H364,"")</f>
        <v/>
      </c>
      <c r="J364" s="209" t="str">
        <f>+IF(I364&lt;&gt;"",VLOOKUP(I364,methods[],2,FALSE),"")</f>
        <v/>
      </c>
      <c r="K364" s="209" t="str">
        <f>+IF('EMOF for data entry'!I364&lt;&gt;"",'EMOF for data entry'!I364,"")</f>
        <v/>
      </c>
      <c r="L364" s="209" t="str">
        <f>+IF(AND(K364&lt;&gt;"",K364&lt;&gt;"N/A",K364&lt;&gt;"Unknown"),VLOOKUP(K364,dropdown_lists!$AA$5:$AB$14,2,FALSE),"")</f>
        <v/>
      </c>
      <c r="M364" s="209" t="str">
        <f>+IF('EMOF for data entry'!J364&lt;&gt;"",'EMOF for data entry'!J364,"")</f>
        <v/>
      </c>
      <c r="N364" s="197" t="str">
        <f>+IF('EMOF for data entry'!K364&lt;&gt;"",'EMOF for data entry'!K364,"")</f>
        <v/>
      </c>
      <c r="O364" s="209" t="str">
        <f>+IF('EMOF for data entry'!L364&lt;&gt;"",'EMOF for data entry'!L364,"")</f>
        <v/>
      </c>
      <c r="P364" s="209" t="str">
        <f>+IF('EMOF for data entry'!M364&lt;&gt;"",'EMOF for data entry'!M364,"")</f>
        <v/>
      </c>
      <c r="Q364" s="209" t="str">
        <f>+IF('EMOF for data entry'!N364&lt;&gt;"",'EMOF for data entry'!N364,"")</f>
        <v/>
      </c>
      <c r="R364" s="210" t="str">
        <f>+IF('EMOF for data entry'!O364&lt;&gt;"",'EMOF for data entry'!O364,"")</f>
        <v/>
      </c>
    </row>
    <row r="365" spans="5:18" ht="30.75" customHeight="1" x14ac:dyDescent="0.35">
      <c r="E365" s="208" t="str">
        <f>+IF('EMOF for data entry'!E365&lt;&gt;"",'EMOF for data entry'!E365,"")</f>
        <v/>
      </c>
      <c r="F365" s="209" t="str">
        <f>+IF('EMOF for data entry'!F365&lt;&gt;"",'EMOF for data entry'!F365,"")</f>
        <v/>
      </c>
      <c r="G365" s="209" t="str">
        <f>+IF('EMOF for data entry'!G365&lt;&gt;"",'EMOF for data entry'!G365,"")</f>
        <v/>
      </c>
      <c r="H365" s="209" t="str">
        <f>+IF(G365&lt;&gt;"",VLOOKUP(G365,dropdown_lists!X$3:Y$32,2,FALSE),"")</f>
        <v/>
      </c>
      <c r="I365" s="209" t="str">
        <f>+IF('EMOF for data entry'!H365&lt;&gt;"",'EMOF for data entry'!H365,"")</f>
        <v/>
      </c>
      <c r="J365" s="209" t="str">
        <f>+IF(I365&lt;&gt;"",VLOOKUP(I365,methods[],2,FALSE),"")</f>
        <v/>
      </c>
      <c r="K365" s="209" t="str">
        <f>+IF('EMOF for data entry'!I365&lt;&gt;"",'EMOF for data entry'!I365,"")</f>
        <v/>
      </c>
      <c r="L365" s="209" t="str">
        <f>+IF(AND(K365&lt;&gt;"",K365&lt;&gt;"N/A",K365&lt;&gt;"Unknown"),VLOOKUP(K365,dropdown_lists!$AA$5:$AB$14,2,FALSE),"")</f>
        <v/>
      </c>
      <c r="M365" s="209" t="str">
        <f>+IF('EMOF for data entry'!J365&lt;&gt;"",'EMOF for data entry'!J365,"")</f>
        <v/>
      </c>
      <c r="N365" s="197" t="str">
        <f>+IF('EMOF for data entry'!K365&lt;&gt;"",'EMOF for data entry'!K365,"")</f>
        <v/>
      </c>
      <c r="O365" s="209" t="str">
        <f>+IF('EMOF for data entry'!L365&lt;&gt;"",'EMOF for data entry'!L365,"")</f>
        <v/>
      </c>
      <c r="P365" s="209" t="str">
        <f>+IF('EMOF for data entry'!M365&lt;&gt;"",'EMOF for data entry'!M365,"")</f>
        <v/>
      </c>
      <c r="Q365" s="209" t="str">
        <f>+IF('EMOF for data entry'!N365&lt;&gt;"",'EMOF for data entry'!N365,"")</f>
        <v/>
      </c>
      <c r="R365" s="210" t="str">
        <f>+IF('EMOF for data entry'!O365&lt;&gt;"",'EMOF for data entry'!O365,"")</f>
        <v/>
      </c>
    </row>
    <row r="366" spans="5:18" ht="30.75" customHeight="1" x14ac:dyDescent="0.35">
      <c r="E366" s="208" t="str">
        <f>+IF('EMOF for data entry'!E366&lt;&gt;"",'EMOF for data entry'!E366,"")</f>
        <v/>
      </c>
      <c r="F366" s="209" t="str">
        <f>+IF('EMOF for data entry'!F366&lt;&gt;"",'EMOF for data entry'!F366,"")</f>
        <v/>
      </c>
      <c r="G366" s="209" t="str">
        <f>+IF('EMOF for data entry'!G366&lt;&gt;"",'EMOF for data entry'!G366,"")</f>
        <v/>
      </c>
      <c r="H366" s="209" t="str">
        <f>+IF(G366&lt;&gt;"",VLOOKUP(G366,dropdown_lists!X$3:Y$32,2,FALSE),"")</f>
        <v/>
      </c>
      <c r="I366" s="209" t="str">
        <f>+IF('EMOF for data entry'!H366&lt;&gt;"",'EMOF for data entry'!H366,"")</f>
        <v/>
      </c>
      <c r="J366" s="209" t="str">
        <f>+IF(I366&lt;&gt;"",VLOOKUP(I366,methods[],2,FALSE),"")</f>
        <v/>
      </c>
      <c r="K366" s="209" t="str">
        <f>+IF('EMOF for data entry'!I366&lt;&gt;"",'EMOF for data entry'!I366,"")</f>
        <v/>
      </c>
      <c r="L366" s="209" t="str">
        <f>+IF(AND(K366&lt;&gt;"",K366&lt;&gt;"N/A",K366&lt;&gt;"Unknown"),VLOOKUP(K366,dropdown_lists!$AA$5:$AB$14,2,FALSE),"")</f>
        <v/>
      </c>
      <c r="M366" s="209" t="str">
        <f>+IF('EMOF for data entry'!J366&lt;&gt;"",'EMOF for data entry'!J366,"")</f>
        <v/>
      </c>
      <c r="N366" s="197" t="str">
        <f>+IF('EMOF for data entry'!K366&lt;&gt;"",'EMOF for data entry'!K366,"")</f>
        <v/>
      </c>
      <c r="O366" s="209" t="str">
        <f>+IF('EMOF for data entry'!L366&lt;&gt;"",'EMOF for data entry'!L366,"")</f>
        <v/>
      </c>
      <c r="P366" s="209" t="str">
        <f>+IF('EMOF for data entry'!M366&lt;&gt;"",'EMOF for data entry'!M366,"")</f>
        <v/>
      </c>
      <c r="Q366" s="209" t="str">
        <f>+IF('EMOF for data entry'!N366&lt;&gt;"",'EMOF for data entry'!N366,"")</f>
        <v/>
      </c>
      <c r="R366" s="210" t="str">
        <f>+IF('EMOF for data entry'!O366&lt;&gt;"",'EMOF for data entry'!O366,"")</f>
        <v/>
      </c>
    </row>
    <row r="367" spans="5:18" ht="30.75" customHeight="1" x14ac:dyDescent="0.35">
      <c r="E367" s="208" t="str">
        <f>+IF('EMOF for data entry'!E367&lt;&gt;"",'EMOF for data entry'!E367,"")</f>
        <v/>
      </c>
      <c r="F367" s="209" t="str">
        <f>+IF('EMOF for data entry'!F367&lt;&gt;"",'EMOF for data entry'!F367,"")</f>
        <v/>
      </c>
      <c r="G367" s="209" t="str">
        <f>+IF('EMOF for data entry'!G367&lt;&gt;"",'EMOF for data entry'!G367,"")</f>
        <v/>
      </c>
      <c r="H367" s="209" t="str">
        <f>+IF(G367&lt;&gt;"",VLOOKUP(G367,dropdown_lists!X$3:Y$32,2,FALSE),"")</f>
        <v/>
      </c>
      <c r="I367" s="209" t="str">
        <f>+IF('EMOF for data entry'!H367&lt;&gt;"",'EMOF for data entry'!H367,"")</f>
        <v/>
      </c>
      <c r="J367" s="209" t="str">
        <f>+IF(I367&lt;&gt;"",VLOOKUP(I367,methods[],2,FALSE),"")</f>
        <v/>
      </c>
      <c r="K367" s="209" t="str">
        <f>+IF('EMOF for data entry'!I367&lt;&gt;"",'EMOF for data entry'!I367,"")</f>
        <v/>
      </c>
      <c r="L367" s="209" t="str">
        <f>+IF(AND(K367&lt;&gt;"",K367&lt;&gt;"N/A",K367&lt;&gt;"Unknown"),VLOOKUP(K367,dropdown_lists!$AA$5:$AB$14,2,FALSE),"")</f>
        <v/>
      </c>
      <c r="M367" s="209" t="str">
        <f>+IF('EMOF for data entry'!J367&lt;&gt;"",'EMOF for data entry'!J367,"")</f>
        <v/>
      </c>
      <c r="N367" s="197" t="str">
        <f>+IF('EMOF for data entry'!K367&lt;&gt;"",'EMOF for data entry'!K367,"")</f>
        <v/>
      </c>
      <c r="O367" s="209" t="str">
        <f>+IF('EMOF for data entry'!L367&lt;&gt;"",'EMOF for data entry'!L367,"")</f>
        <v/>
      </c>
      <c r="P367" s="209" t="str">
        <f>+IF('EMOF for data entry'!M367&lt;&gt;"",'EMOF for data entry'!M367,"")</f>
        <v/>
      </c>
      <c r="Q367" s="209" t="str">
        <f>+IF('EMOF for data entry'!N367&lt;&gt;"",'EMOF for data entry'!N367,"")</f>
        <v/>
      </c>
      <c r="R367" s="210" t="str">
        <f>+IF('EMOF for data entry'!O367&lt;&gt;"",'EMOF for data entry'!O367,"")</f>
        <v/>
      </c>
    </row>
    <row r="368" spans="5:18" ht="30.75" customHeight="1" x14ac:dyDescent="0.35">
      <c r="E368" s="208" t="str">
        <f>+IF('EMOF for data entry'!E368&lt;&gt;"",'EMOF for data entry'!E368,"")</f>
        <v/>
      </c>
      <c r="F368" s="209" t="str">
        <f>+IF('EMOF for data entry'!F368&lt;&gt;"",'EMOF for data entry'!F368,"")</f>
        <v/>
      </c>
      <c r="G368" s="209" t="str">
        <f>+IF('EMOF for data entry'!G368&lt;&gt;"",'EMOF for data entry'!G368,"")</f>
        <v/>
      </c>
      <c r="H368" s="209" t="str">
        <f>+IF(G368&lt;&gt;"",VLOOKUP(G368,dropdown_lists!X$3:Y$32,2,FALSE),"")</f>
        <v/>
      </c>
      <c r="I368" s="209" t="str">
        <f>+IF('EMOF for data entry'!H368&lt;&gt;"",'EMOF for data entry'!H368,"")</f>
        <v/>
      </c>
      <c r="J368" s="209" t="str">
        <f>+IF(I368&lt;&gt;"",VLOOKUP(I368,methods[],2,FALSE),"")</f>
        <v/>
      </c>
      <c r="K368" s="209" t="str">
        <f>+IF('EMOF for data entry'!I368&lt;&gt;"",'EMOF for data entry'!I368,"")</f>
        <v/>
      </c>
      <c r="L368" s="209" t="str">
        <f>+IF(AND(K368&lt;&gt;"",K368&lt;&gt;"N/A",K368&lt;&gt;"Unknown"),VLOOKUP(K368,dropdown_lists!$AA$5:$AB$14,2,FALSE),"")</f>
        <v/>
      </c>
      <c r="M368" s="209" t="str">
        <f>+IF('EMOF for data entry'!J368&lt;&gt;"",'EMOF for data entry'!J368,"")</f>
        <v/>
      </c>
      <c r="N368" s="197" t="str">
        <f>+IF('EMOF for data entry'!K368&lt;&gt;"",'EMOF for data entry'!K368,"")</f>
        <v/>
      </c>
      <c r="O368" s="209" t="str">
        <f>+IF('EMOF for data entry'!L368&lt;&gt;"",'EMOF for data entry'!L368,"")</f>
        <v/>
      </c>
      <c r="P368" s="209" t="str">
        <f>+IF('EMOF for data entry'!M368&lt;&gt;"",'EMOF for data entry'!M368,"")</f>
        <v/>
      </c>
      <c r="Q368" s="209" t="str">
        <f>+IF('EMOF for data entry'!N368&lt;&gt;"",'EMOF for data entry'!N368,"")</f>
        <v/>
      </c>
      <c r="R368" s="210" t="str">
        <f>+IF('EMOF for data entry'!O368&lt;&gt;"",'EMOF for data entry'!O368,"")</f>
        <v/>
      </c>
    </row>
    <row r="369" spans="5:18" ht="30.75" customHeight="1" x14ac:dyDescent="0.35">
      <c r="E369" s="208" t="str">
        <f>+IF('EMOF for data entry'!E369&lt;&gt;"",'EMOF for data entry'!E369,"")</f>
        <v/>
      </c>
      <c r="F369" s="209" t="str">
        <f>+IF('EMOF for data entry'!F369&lt;&gt;"",'EMOF for data entry'!F369,"")</f>
        <v/>
      </c>
      <c r="G369" s="209" t="str">
        <f>+IF('EMOF for data entry'!G369&lt;&gt;"",'EMOF for data entry'!G369,"")</f>
        <v/>
      </c>
      <c r="H369" s="209" t="str">
        <f>+IF(G369&lt;&gt;"",VLOOKUP(G369,dropdown_lists!X$3:Y$32,2,FALSE),"")</f>
        <v/>
      </c>
      <c r="I369" s="209" t="str">
        <f>+IF('EMOF for data entry'!H369&lt;&gt;"",'EMOF for data entry'!H369,"")</f>
        <v/>
      </c>
      <c r="J369" s="209" t="str">
        <f>+IF(I369&lt;&gt;"",VLOOKUP(I369,methods[],2,FALSE),"")</f>
        <v/>
      </c>
      <c r="K369" s="209" t="str">
        <f>+IF('EMOF for data entry'!I369&lt;&gt;"",'EMOF for data entry'!I369,"")</f>
        <v/>
      </c>
      <c r="L369" s="209" t="str">
        <f>+IF(AND(K369&lt;&gt;"",K369&lt;&gt;"N/A",K369&lt;&gt;"Unknown"),VLOOKUP(K369,dropdown_lists!$AA$5:$AB$14,2,FALSE),"")</f>
        <v/>
      </c>
      <c r="M369" s="209" t="str">
        <f>+IF('EMOF for data entry'!J369&lt;&gt;"",'EMOF for data entry'!J369,"")</f>
        <v/>
      </c>
      <c r="N369" s="197" t="str">
        <f>+IF('EMOF for data entry'!K369&lt;&gt;"",'EMOF for data entry'!K369,"")</f>
        <v/>
      </c>
      <c r="O369" s="209" t="str">
        <f>+IF('EMOF for data entry'!L369&lt;&gt;"",'EMOF for data entry'!L369,"")</f>
        <v/>
      </c>
      <c r="P369" s="209" t="str">
        <f>+IF('EMOF for data entry'!M369&lt;&gt;"",'EMOF for data entry'!M369,"")</f>
        <v/>
      </c>
      <c r="Q369" s="209" t="str">
        <f>+IF('EMOF for data entry'!N369&lt;&gt;"",'EMOF for data entry'!N369,"")</f>
        <v/>
      </c>
      <c r="R369" s="210" t="str">
        <f>+IF('EMOF for data entry'!O369&lt;&gt;"",'EMOF for data entry'!O369,"")</f>
        <v/>
      </c>
    </row>
    <row r="370" spans="5:18" ht="30.75" customHeight="1" x14ac:dyDescent="0.35">
      <c r="E370" s="208" t="str">
        <f>+IF('EMOF for data entry'!E370&lt;&gt;"",'EMOF for data entry'!E370,"")</f>
        <v/>
      </c>
      <c r="F370" s="209" t="str">
        <f>+IF('EMOF for data entry'!F370&lt;&gt;"",'EMOF for data entry'!F370,"")</f>
        <v/>
      </c>
      <c r="G370" s="209" t="str">
        <f>+IF('EMOF for data entry'!G370&lt;&gt;"",'EMOF for data entry'!G370,"")</f>
        <v/>
      </c>
      <c r="H370" s="209" t="str">
        <f>+IF(G370&lt;&gt;"",VLOOKUP(G370,dropdown_lists!X$3:Y$32,2,FALSE),"")</f>
        <v/>
      </c>
      <c r="I370" s="209" t="str">
        <f>+IF('EMOF for data entry'!H370&lt;&gt;"",'EMOF for data entry'!H370,"")</f>
        <v/>
      </c>
      <c r="J370" s="209" t="str">
        <f>+IF(I370&lt;&gt;"",VLOOKUP(I370,methods[],2,FALSE),"")</f>
        <v/>
      </c>
      <c r="K370" s="209" t="str">
        <f>+IF('EMOF for data entry'!I370&lt;&gt;"",'EMOF for data entry'!I370,"")</f>
        <v/>
      </c>
      <c r="L370" s="209" t="str">
        <f>+IF(AND(K370&lt;&gt;"",K370&lt;&gt;"N/A",K370&lt;&gt;"Unknown"),VLOOKUP(K370,dropdown_lists!$AA$5:$AB$14,2,FALSE),"")</f>
        <v/>
      </c>
      <c r="M370" s="209" t="str">
        <f>+IF('EMOF for data entry'!J370&lt;&gt;"",'EMOF for data entry'!J370,"")</f>
        <v/>
      </c>
      <c r="N370" s="197" t="str">
        <f>+IF('EMOF for data entry'!K370&lt;&gt;"",'EMOF for data entry'!K370,"")</f>
        <v/>
      </c>
      <c r="O370" s="209" t="str">
        <f>+IF('EMOF for data entry'!L370&lt;&gt;"",'EMOF for data entry'!L370,"")</f>
        <v/>
      </c>
      <c r="P370" s="209" t="str">
        <f>+IF('EMOF for data entry'!M370&lt;&gt;"",'EMOF for data entry'!M370,"")</f>
        <v/>
      </c>
      <c r="Q370" s="209" t="str">
        <f>+IF('EMOF for data entry'!N370&lt;&gt;"",'EMOF for data entry'!N370,"")</f>
        <v/>
      </c>
      <c r="R370" s="210" t="str">
        <f>+IF('EMOF for data entry'!O370&lt;&gt;"",'EMOF for data entry'!O370,"")</f>
        <v/>
      </c>
    </row>
    <row r="371" spans="5:18" ht="30.75" customHeight="1" x14ac:dyDescent="0.35">
      <c r="E371" s="208" t="str">
        <f>+IF('EMOF for data entry'!E371&lt;&gt;"",'EMOF for data entry'!E371,"")</f>
        <v/>
      </c>
      <c r="F371" s="209" t="str">
        <f>+IF('EMOF for data entry'!F371&lt;&gt;"",'EMOF for data entry'!F371,"")</f>
        <v/>
      </c>
      <c r="G371" s="209" t="str">
        <f>+IF('EMOF for data entry'!G371&lt;&gt;"",'EMOF for data entry'!G371,"")</f>
        <v/>
      </c>
      <c r="H371" s="209" t="str">
        <f>+IF(G371&lt;&gt;"",VLOOKUP(G371,dropdown_lists!X$3:Y$32,2,FALSE),"")</f>
        <v/>
      </c>
      <c r="I371" s="209" t="str">
        <f>+IF('EMOF for data entry'!H371&lt;&gt;"",'EMOF for data entry'!H371,"")</f>
        <v/>
      </c>
      <c r="J371" s="209" t="str">
        <f>+IF(I371&lt;&gt;"",VLOOKUP(I371,methods[],2,FALSE),"")</f>
        <v/>
      </c>
      <c r="K371" s="209" t="str">
        <f>+IF('EMOF for data entry'!I371&lt;&gt;"",'EMOF for data entry'!I371,"")</f>
        <v/>
      </c>
      <c r="L371" s="209" t="str">
        <f>+IF(AND(K371&lt;&gt;"",K371&lt;&gt;"N/A",K371&lt;&gt;"Unknown"),VLOOKUP(K371,dropdown_lists!$AA$5:$AB$14,2,FALSE),"")</f>
        <v/>
      </c>
      <c r="M371" s="209" t="str">
        <f>+IF('EMOF for data entry'!J371&lt;&gt;"",'EMOF for data entry'!J371,"")</f>
        <v/>
      </c>
      <c r="N371" s="197" t="str">
        <f>+IF('EMOF for data entry'!K371&lt;&gt;"",'EMOF for data entry'!K371,"")</f>
        <v/>
      </c>
      <c r="O371" s="209" t="str">
        <f>+IF('EMOF for data entry'!L371&lt;&gt;"",'EMOF for data entry'!L371,"")</f>
        <v/>
      </c>
      <c r="P371" s="209" t="str">
        <f>+IF('EMOF for data entry'!M371&lt;&gt;"",'EMOF for data entry'!M371,"")</f>
        <v/>
      </c>
      <c r="Q371" s="209" t="str">
        <f>+IF('EMOF for data entry'!N371&lt;&gt;"",'EMOF for data entry'!N371,"")</f>
        <v/>
      </c>
      <c r="R371" s="210" t="str">
        <f>+IF('EMOF for data entry'!O371&lt;&gt;"",'EMOF for data entry'!O371,"")</f>
        <v/>
      </c>
    </row>
    <row r="372" spans="5:18" ht="30.75" customHeight="1" x14ac:dyDescent="0.35">
      <c r="E372" s="208" t="str">
        <f>+IF('EMOF for data entry'!E372&lt;&gt;"",'EMOF for data entry'!E372,"")</f>
        <v/>
      </c>
      <c r="F372" s="209" t="str">
        <f>+IF('EMOF for data entry'!F372&lt;&gt;"",'EMOF for data entry'!F372,"")</f>
        <v/>
      </c>
      <c r="G372" s="209" t="str">
        <f>+IF('EMOF for data entry'!G372&lt;&gt;"",'EMOF for data entry'!G372,"")</f>
        <v/>
      </c>
      <c r="H372" s="209" t="str">
        <f>+IF(G372&lt;&gt;"",VLOOKUP(G372,dropdown_lists!X$3:Y$32,2,FALSE),"")</f>
        <v/>
      </c>
      <c r="I372" s="209" t="str">
        <f>+IF('EMOF for data entry'!H372&lt;&gt;"",'EMOF for data entry'!H372,"")</f>
        <v/>
      </c>
      <c r="J372" s="209" t="str">
        <f>+IF(I372&lt;&gt;"",VLOOKUP(I372,methods[],2,FALSE),"")</f>
        <v/>
      </c>
      <c r="K372" s="209" t="str">
        <f>+IF('EMOF for data entry'!I372&lt;&gt;"",'EMOF for data entry'!I372,"")</f>
        <v/>
      </c>
      <c r="L372" s="209" t="str">
        <f>+IF(AND(K372&lt;&gt;"",K372&lt;&gt;"N/A",K372&lt;&gt;"Unknown"),VLOOKUP(K372,dropdown_lists!$AA$5:$AB$14,2,FALSE),"")</f>
        <v/>
      </c>
      <c r="M372" s="209" t="str">
        <f>+IF('EMOF for data entry'!J372&lt;&gt;"",'EMOF for data entry'!J372,"")</f>
        <v/>
      </c>
      <c r="N372" s="197" t="str">
        <f>+IF('EMOF for data entry'!K372&lt;&gt;"",'EMOF for data entry'!K372,"")</f>
        <v/>
      </c>
      <c r="O372" s="209" t="str">
        <f>+IF('EMOF for data entry'!L372&lt;&gt;"",'EMOF for data entry'!L372,"")</f>
        <v/>
      </c>
      <c r="P372" s="209" t="str">
        <f>+IF('EMOF for data entry'!M372&lt;&gt;"",'EMOF for data entry'!M372,"")</f>
        <v/>
      </c>
      <c r="Q372" s="209" t="str">
        <f>+IF('EMOF for data entry'!N372&lt;&gt;"",'EMOF for data entry'!N372,"")</f>
        <v/>
      </c>
      <c r="R372" s="210" t="str">
        <f>+IF('EMOF for data entry'!O372&lt;&gt;"",'EMOF for data entry'!O372,"")</f>
        <v/>
      </c>
    </row>
    <row r="373" spans="5:18" ht="30.75" customHeight="1" x14ac:dyDescent="0.35">
      <c r="E373" s="208" t="str">
        <f>+IF('EMOF for data entry'!E373&lt;&gt;"",'EMOF for data entry'!E373,"")</f>
        <v/>
      </c>
      <c r="F373" s="209" t="str">
        <f>+IF('EMOF for data entry'!F373&lt;&gt;"",'EMOF for data entry'!F373,"")</f>
        <v/>
      </c>
      <c r="G373" s="209" t="str">
        <f>+IF('EMOF for data entry'!G373&lt;&gt;"",'EMOF for data entry'!G373,"")</f>
        <v/>
      </c>
      <c r="H373" s="209" t="str">
        <f>+IF(G373&lt;&gt;"",VLOOKUP(G373,dropdown_lists!X$3:Y$32,2,FALSE),"")</f>
        <v/>
      </c>
      <c r="I373" s="209" t="str">
        <f>+IF('EMOF for data entry'!H373&lt;&gt;"",'EMOF for data entry'!H373,"")</f>
        <v/>
      </c>
      <c r="J373" s="209" t="str">
        <f>+IF(I373&lt;&gt;"",VLOOKUP(I373,methods[],2,FALSE),"")</f>
        <v/>
      </c>
      <c r="K373" s="209" t="str">
        <f>+IF('EMOF for data entry'!I373&lt;&gt;"",'EMOF for data entry'!I373,"")</f>
        <v/>
      </c>
      <c r="L373" s="209" t="str">
        <f>+IF(AND(K373&lt;&gt;"",K373&lt;&gt;"N/A",K373&lt;&gt;"Unknown"),VLOOKUP(K373,dropdown_lists!$AA$5:$AB$14,2,FALSE),"")</f>
        <v/>
      </c>
      <c r="M373" s="209" t="str">
        <f>+IF('EMOF for data entry'!J373&lt;&gt;"",'EMOF for data entry'!J373,"")</f>
        <v/>
      </c>
      <c r="N373" s="197" t="str">
        <f>+IF('EMOF for data entry'!K373&lt;&gt;"",'EMOF for data entry'!K373,"")</f>
        <v/>
      </c>
      <c r="O373" s="209" t="str">
        <f>+IF('EMOF for data entry'!L373&lt;&gt;"",'EMOF for data entry'!L373,"")</f>
        <v/>
      </c>
      <c r="P373" s="209" t="str">
        <f>+IF('EMOF for data entry'!M373&lt;&gt;"",'EMOF for data entry'!M373,"")</f>
        <v/>
      </c>
      <c r="Q373" s="209" t="str">
        <f>+IF('EMOF for data entry'!N373&lt;&gt;"",'EMOF for data entry'!N373,"")</f>
        <v/>
      </c>
      <c r="R373" s="210" t="str">
        <f>+IF('EMOF for data entry'!O373&lt;&gt;"",'EMOF for data entry'!O373,"")</f>
        <v/>
      </c>
    </row>
    <row r="374" spans="5:18" ht="30.75" customHeight="1" x14ac:dyDescent="0.35">
      <c r="E374" s="208" t="str">
        <f>+IF('EMOF for data entry'!E374&lt;&gt;"",'EMOF for data entry'!E374,"")</f>
        <v/>
      </c>
      <c r="F374" s="209" t="str">
        <f>+IF('EMOF for data entry'!F374&lt;&gt;"",'EMOF for data entry'!F374,"")</f>
        <v/>
      </c>
      <c r="G374" s="209" t="str">
        <f>+IF('EMOF for data entry'!G374&lt;&gt;"",'EMOF for data entry'!G374,"")</f>
        <v/>
      </c>
      <c r="H374" s="209" t="str">
        <f>+IF(G374&lt;&gt;"",VLOOKUP(G374,dropdown_lists!X$3:Y$32,2,FALSE),"")</f>
        <v/>
      </c>
      <c r="I374" s="209" t="str">
        <f>+IF('EMOF for data entry'!H374&lt;&gt;"",'EMOF for data entry'!H374,"")</f>
        <v/>
      </c>
      <c r="J374" s="209" t="str">
        <f>+IF(I374&lt;&gt;"",VLOOKUP(I374,methods[],2,FALSE),"")</f>
        <v/>
      </c>
      <c r="K374" s="209" t="str">
        <f>+IF('EMOF for data entry'!I374&lt;&gt;"",'EMOF for data entry'!I374,"")</f>
        <v/>
      </c>
      <c r="L374" s="209" t="str">
        <f>+IF(AND(K374&lt;&gt;"",K374&lt;&gt;"N/A",K374&lt;&gt;"Unknown"),VLOOKUP(K374,dropdown_lists!$AA$5:$AB$14,2,FALSE),"")</f>
        <v/>
      </c>
      <c r="M374" s="209" t="str">
        <f>+IF('EMOF for data entry'!J374&lt;&gt;"",'EMOF for data entry'!J374,"")</f>
        <v/>
      </c>
      <c r="N374" s="197" t="str">
        <f>+IF('EMOF for data entry'!K374&lt;&gt;"",'EMOF for data entry'!K374,"")</f>
        <v/>
      </c>
      <c r="O374" s="209" t="str">
        <f>+IF('EMOF for data entry'!L374&lt;&gt;"",'EMOF for data entry'!L374,"")</f>
        <v/>
      </c>
      <c r="P374" s="209" t="str">
        <f>+IF('EMOF for data entry'!M374&lt;&gt;"",'EMOF for data entry'!M374,"")</f>
        <v/>
      </c>
      <c r="Q374" s="209" t="str">
        <f>+IF('EMOF for data entry'!N374&lt;&gt;"",'EMOF for data entry'!N374,"")</f>
        <v/>
      </c>
      <c r="R374" s="210" t="str">
        <f>+IF('EMOF for data entry'!O374&lt;&gt;"",'EMOF for data entry'!O374,"")</f>
        <v/>
      </c>
    </row>
    <row r="375" spans="5:18" ht="30.75" customHeight="1" x14ac:dyDescent="0.35">
      <c r="E375" s="208" t="str">
        <f>+IF('EMOF for data entry'!E375&lt;&gt;"",'EMOF for data entry'!E375,"")</f>
        <v/>
      </c>
      <c r="F375" s="209" t="str">
        <f>+IF('EMOF for data entry'!F375&lt;&gt;"",'EMOF for data entry'!F375,"")</f>
        <v/>
      </c>
      <c r="G375" s="209" t="str">
        <f>+IF('EMOF for data entry'!G375&lt;&gt;"",'EMOF for data entry'!G375,"")</f>
        <v/>
      </c>
      <c r="H375" s="209" t="str">
        <f>+IF(G375&lt;&gt;"",VLOOKUP(G375,dropdown_lists!X$3:Y$32,2,FALSE),"")</f>
        <v/>
      </c>
      <c r="I375" s="209" t="str">
        <f>+IF('EMOF for data entry'!H375&lt;&gt;"",'EMOF for data entry'!H375,"")</f>
        <v/>
      </c>
      <c r="J375" s="209" t="str">
        <f>+IF(I375&lt;&gt;"",VLOOKUP(I375,methods[],2,FALSE),"")</f>
        <v/>
      </c>
      <c r="K375" s="209" t="str">
        <f>+IF('EMOF for data entry'!I375&lt;&gt;"",'EMOF for data entry'!I375,"")</f>
        <v/>
      </c>
      <c r="L375" s="209" t="str">
        <f>+IF(AND(K375&lt;&gt;"",K375&lt;&gt;"N/A",K375&lt;&gt;"Unknown"),VLOOKUP(K375,dropdown_lists!$AA$5:$AB$14,2,FALSE),"")</f>
        <v/>
      </c>
      <c r="M375" s="209" t="str">
        <f>+IF('EMOF for data entry'!J375&lt;&gt;"",'EMOF for data entry'!J375,"")</f>
        <v/>
      </c>
      <c r="N375" s="197" t="str">
        <f>+IF('EMOF for data entry'!K375&lt;&gt;"",'EMOF for data entry'!K375,"")</f>
        <v/>
      </c>
      <c r="O375" s="209" t="str">
        <f>+IF('EMOF for data entry'!L375&lt;&gt;"",'EMOF for data entry'!L375,"")</f>
        <v/>
      </c>
      <c r="P375" s="209" t="str">
        <f>+IF('EMOF for data entry'!M375&lt;&gt;"",'EMOF for data entry'!M375,"")</f>
        <v/>
      </c>
      <c r="Q375" s="209" t="str">
        <f>+IF('EMOF for data entry'!N375&lt;&gt;"",'EMOF for data entry'!N375,"")</f>
        <v/>
      </c>
      <c r="R375" s="210" t="str">
        <f>+IF('EMOF for data entry'!O375&lt;&gt;"",'EMOF for data entry'!O375,"")</f>
        <v/>
      </c>
    </row>
    <row r="376" spans="5:18" ht="30.75" customHeight="1" x14ac:dyDescent="0.35">
      <c r="E376" s="208" t="str">
        <f>+IF('EMOF for data entry'!E376&lt;&gt;"",'EMOF for data entry'!E376,"")</f>
        <v/>
      </c>
      <c r="F376" s="209" t="str">
        <f>+IF('EMOF for data entry'!F376&lt;&gt;"",'EMOF for data entry'!F376,"")</f>
        <v/>
      </c>
      <c r="G376" s="209" t="str">
        <f>+IF('EMOF for data entry'!G376&lt;&gt;"",'EMOF for data entry'!G376,"")</f>
        <v/>
      </c>
      <c r="H376" s="209" t="str">
        <f>+IF(G376&lt;&gt;"",VLOOKUP(G376,dropdown_lists!X$3:Y$32,2,FALSE),"")</f>
        <v/>
      </c>
      <c r="I376" s="209" t="str">
        <f>+IF('EMOF for data entry'!H376&lt;&gt;"",'EMOF for data entry'!H376,"")</f>
        <v/>
      </c>
      <c r="J376" s="209" t="str">
        <f>+IF(I376&lt;&gt;"",VLOOKUP(I376,methods[],2,FALSE),"")</f>
        <v/>
      </c>
      <c r="K376" s="209" t="str">
        <f>+IF('EMOF for data entry'!I376&lt;&gt;"",'EMOF for data entry'!I376,"")</f>
        <v/>
      </c>
      <c r="L376" s="209" t="str">
        <f>+IF(AND(K376&lt;&gt;"",K376&lt;&gt;"N/A",K376&lt;&gt;"Unknown"),VLOOKUP(K376,dropdown_lists!$AA$5:$AB$14,2,FALSE),"")</f>
        <v/>
      </c>
      <c r="M376" s="209" t="str">
        <f>+IF('EMOF for data entry'!J376&lt;&gt;"",'EMOF for data entry'!J376,"")</f>
        <v/>
      </c>
      <c r="N376" s="197" t="str">
        <f>+IF('EMOF for data entry'!K376&lt;&gt;"",'EMOF for data entry'!K376,"")</f>
        <v/>
      </c>
      <c r="O376" s="209" t="str">
        <f>+IF('EMOF for data entry'!L376&lt;&gt;"",'EMOF for data entry'!L376,"")</f>
        <v/>
      </c>
      <c r="P376" s="209" t="str">
        <f>+IF('EMOF for data entry'!M376&lt;&gt;"",'EMOF for data entry'!M376,"")</f>
        <v/>
      </c>
      <c r="Q376" s="209" t="str">
        <f>+IF('EMOF for data entry'!N376&lt;&gt;"",'EMOF for data entry'!N376,"")</f>
        <v/>
      </c>
      <c r="R376" s="210" t="str">
        <f>+IF('EMOF for data entry'!O376&lt;&gt;"",'EMOF for data entry'!O376,"")</f>
        <v/>
      </c>
    </row>
    <row r="377" spans="5:18" ht="30.75" customHeight="1" x14ac:dyDescent="0.35">
      <c r="E377" s="208" t="str">
        <f>+IF('EMOF for data entry'!E377&lt;&gt;"",'EMOF for data entry'!E377,"")</f>
        <v/>
      </c>
      <c r="F377" s="209" t="str">
        <f>+IF('EMOF for data entry'!F377&lt;&gt;"",'EMOF for data entry'!F377,"")</f>
        <v/>
      </c>
      <c r="G377" s="209" t="str">
        <f>+IF('EMOF for data entry'!G377&lt;&gt;"",'EMOF for data entry'!G377,"")</f>
        <v/>
      </c>
      <c r="H377" s="209" t="str">
        <f>+IF(G377&lt;&gt;"",VLOOKUP(G377,dropdown_lists!X$3:Y$32,2,FALSE),"")</f>
        <v/>
      </c>
      <c r="I377" s="209" t="str">
        <f>+IF('EMOF for data entry'!H377&lt;&gt;"",'EMOF for data entry'!H377,"")</f>
        <v/>
      </c>
      <c r="J377" s="209" t="str">
        <f>+IF(I377&lt;&gt;"",VLOOKUP(I377,methods[],2,FALSE),"")</f>
        <v/>
      </c>
      <c r="K377" s="209" t="str">
        <f>+IF('EMOF for data entry'!I377&lt;&gt;"",'EMOF for data entry'!I377,"")</f>
        <v/>
      </c>
      <c r="L377" s="209" t="str">
        <f>+IF(AND(K377&lt;&gt;"",K377&lt;&gt;"N/A",K377&lt;&gt;"Unknown"),VLOOKUP(K377,dropdown_lists!$AA$5:$AB$14,2,FALSE),"")</f>
        <v/>
      </c>
      <c r="M377" s="209" t="str">
        <f>+IF('EMOF for data entry'!J377&lt;&gt;"",'EMOF for data entry'!J377,"")</f>
        <v/>
      </c>
      <c r="N377" s="197" t="str">
        <f>+IF('EMOF for data entry'!K377&lt;&gt;"",'EMOF for data entry'!K377,"")</f>
        <v/>
      </c>
      <c r="O377" s="209" t="str">
        <f>+IF('EMOF for data entry'!L377&lt;&gt;"",'EMOF for data entry'!L377,"")</f>
        <v/>
      </c>
      <c r="P377" s="209" t="str">
        <f>+IF('EMOF for data entry'!M377&lt;&gt;"",'EMOF for data entry'!M377,"")</f>
        <v/>
      </c>
      <c r="Q377" s="209" t="str">
        <f>+IF('EMOF for data entry'!N377&lt;&gt;"",'EMOF for data entry'!N377,"")</f>
        <v/>
      </c>
      <c r="R377" s="210" t="str">
        <f>+IF('EMOF for data entry'!O377&lt;&gt;"",'EMOF for data entry'!O377,"")</f>
        <v/>
      </c>
    </row>
    <row r="378" spans="5:18" ht="30.75" customHeight="1" x14ac:dyDescent="0.35">
      <c r="E378" s="208" t="str">
        <f>+IF('EMOF for data entry'!E378&lt;&gt;"",'EMOF for data entry'!E378,"")</f>
        <v/>
      </c>
      <c r="F378" s="209" t="str">
        <f>+IF('EMOF for data entry'!F378&lt;&gt;"",'EMOF for data entry'!F378,"")</f>
        <v/>
      </c>
      <c r="G378" s="209" t="str">
        <f>+IF('EMOF for data entry'!G378&lt;&gt;"",'EMOF for data entry'!G378,"")</f>
        <v/>
      </c>
      <c r="H378" s="209" t="str">
        <f>+IF(G378&lt;&gt;"",VLOOKUP(G378,dropdown_lists!X$3:Y$32,2,FALSE),"")</f>
        <v/>
      </c>
      <c r="I378" s="209" t="str">
        <f>+IF('EMOF for data entry'!H378&lt;&gt;"",'EMOF for data entry'!H378,"")</f>
        <v/>
      </c>
      <c r="J378" s="209" t="str">
        <f>+IF(I378&lt;&gt;"",VLOOKUP(I378,methods[],2,FALSE),"")</f>
        <v/>
      </c>
      <c r="K378" s="209" t="str">
        <f>+IF('EMOF for data entry'!I378&lt;&gt;"",'EMOF for data entry'!I378,"")</f>
        <v/>
      </c>
      <c r="L378" s="209" t="str">
        <f>+IF(AND(K378&lt;&gt;"",K378&lt;&gt;"N/A",K378&lt;&gt;"Unknown"),VLOOKUP(K378,dropdown_lists!$AA$5:$AB$14,2,FALSE),"")</f>
        <v/>
      </c>
      <c r="M378" s="209" t="str">
        <f>+IF('EMOF for data entry'!J378&lt;&gt;"",'EMOF for data entry'!J378,"")</f>
        <v/>
      </c>
      <c r="N378" s="197" t="str">
        <f>+IF('EMOF for data entry'!K378&lt;&gt;"",'EMOF for data entry'!K378,"")</f>
        <v/>
      </c>
      <c r="O378" s="209" t="str">
        <f>+IF('EMOF for data entry'!L378&lt;&gt;"",'EMOF for data entry'!L378,"")</f>
        <v/>
      </c>
      <c r="P378" s="209" t="str">
        <f>+IF('EMOF for data entry'!M378&lt;&gt;"",'EMOF for data entry'!M378,"")</f>
        <v/>
      </c>
      <c r="Q378" s="209" t="str">
        <f>+IF('EMOF for data entry'!N378&lt;&gt;"",'EMOF for data entry'!N378,"")</f>
        <v/>
      </c>
      <c r="R378" s="210" t="str">
        <f>+IF('EMOF for data entry'!O378&lt;&gt;"",'EMOF for data entry'!O378,"")</f>
        <v/>
      </c>
    </row>
    <row r="379" spans="5:18" ht="30.75" customHeight="1" x14ac:dyDescent="0.35">
      <c r="E379" s="208" t="str">
        <f>+IF('EMOF for data entry'!E379&lt;&gt;"",'EMOF for data entry'!E379,"")</f>
        <v/>
      </c>
      <c r="F379" s="209" t="str">
        <f>+IF('EMOF for data entry'!F379&lt;&gt;"",'EMOF for data entry'!F379,"")</f>
        <v/>
      </c>
      <c r="G379" s="209" t="str">
        <f>+IF('EMOF for data entry'!G379&lt;&gt;"",'EMOF for data entry'!G379,"")</f>
        <v/>
      </c>
      <c r="H379" s="209" t="str">
        <f>+IF(G379&lt;&gt;"",VLOOKUP(G379,dropdown_lists!X$3:Y$32,2,FALSE),"")</f>
        <v/>
      </c>
      <c r="I379" s="209" t="str">
        <f>+IF('EMOF for data entry'!H379&lt;&gt;"",'EMOF for data entry'!H379,"")</f>
        <v/>
      </c>
      <c r="J379" s="209" t="str">
        <f>+IF(I379&lt;&gt;"",VLOOKUP(I379,methods[],2,FALSE),"")</f>
        <v/>
      </c>
      <c r="K379" s="209" t="str">
        <f>+IF('EMOF for data entry'!I379&lt;&gt;"",'EMOF for data entry'!I379,"")</f>
        <v/>
      </c>
      <c r="L379" s="209" t="str">
        <f>+IF(AND(K379&lt;&gt;"",K379&lt;&gt;"N/A",K379&lt;&gt;"Unknown"),VLOOKUP(K379,dropdown_lists!$AA$5:$AB$14,2,FALSE),"")</f>
        <v/>
      </c>
      <c r="M379" s="209" t="str">
        <f>+IF('EMOF for data entry'!J379&lt;&gt;"",'EMOF for data entry'!J379,"")</f>
        <v/>
      </c>
      <c r="N379" s="197" t="str">
        <f>+IF('EMOF for data entry'!K379&lt;&gt;"",'EMOF for data entry'!K379,"")</f>
        <v/>
      </c>
      <c r="O379" s="209" t="str">
        <f>+IF('EMOF for data entry'!L379&lt;&gt;"",'EMOF for data entry'!L379,"")</f>
        <v/>
      </c>
      <c r="P379" s="209" t="str">
        <f>+IF('EMOF for data entry'!M379&lt;&gt;"",'EMOF for data entry'!M379,"")</f>
        <v/>
      </c>
      <c r="Q379" s="209" t="str">
        <f>+IF('EMOF for data entry'!N379&lt;&gt;"",'EMOF for data entry'!N379,"")</f>
        <v/>
      </c>
      <c r="R379" s="210" t="str">
        <f>+IF('EMOF for data entry'!O379&lt;&gt;"",'EMOF for data entry'!O379,"")</f>
        <v/>
      </c>
    </row>
    <row r="380" spans="5:18" ht="30.75" customHeight="1" x14ac:dyDescent="0.35">
      <c r="E380" s="208" t="str">
        <f>+IF('EMOF for data entry'!E380&lt;&gt;"",'EMOF for data entry'!E380,"")</f>
        <v/>
      </c>
      <c r="F380" s="209" t="str">
        <f>+IF('EMOF for data entry'!F380&lt;&gt;"",'EMOF for data entry'!F380,"")</f>
        <v/>
      </c>
      <c r="G380" s="209" t="str">
        <f>+IF('EMOF for data entry'!G380&lt;&gt;"",'EMOF for data entry'!G380,"")</f>
        <v/>
      </c>
      <c r="H380" s="209" t="str">
        <f>+IF(G380&lt;&gt;"",VLOOKUP(G380,dropdown_lists!X$3:Y$32,2,FALSE),"")</f>
        <v/>
      </c>
      <c r="I380" s="209" t="str">
        <f>+IF('EMOF for data entry'!H380&lt;&gt;"",'EMOF for data entry'!H380,"")</f>
        <v/>
      </c>
      <c r="J380" s="209" t="str">
        <f>+IF(I380&lt;&gt;"",VLOOKUP(I380,methods[],2,FALSE),"")</f>
        <v/>
      </c>
      <c r="K380" s="209" t="str">
        <f>+IF('EMOF for data entry'!I380&lt;&gt;"",'EMOF for data entry'!I380,"")</f>
        <v/>
      </c>
      <c r="L380" s="209" t="str">
        <f>+IF(AND(K380&lt;&gt;"",K380&lt;&gt;"N/A",K380&lt;&gt;"Unknown"),VLOOKUP(K380,dropdown_lists!$AA$5:$AB$14,2,FALSE),"")</f>
        <v/>
      </c>
      <c r="M380" s="209" t="str">
        <f>+IF('EMOF for data entry'!J380&lt;&gt;"",'EMOF for data entry'!J380,"")</f>
        <v/>
      </c>
      <c r="N380" s="197" t="str">
        <f>+IF('EMOF for data entry'!K380&lt;&gt;"",'EMOF for data entry'!K380,"")</f>
        <v/>
      </c>
      <c r="O380" s="209" t="str">
        <f>+IF('EMOF for data entry'!L380&lt;&gt;"",'EMOF for data entry'!L380,"")</f>
        <v/>
      </c>
      <c r="P380" s="209" t="str">
        <f>+IF('EMOF for data entry'!M380&lt;&gt;"",'EMOF for data entry'!M380,"")</f>
        <v/>
      </c>
      <c r="Q380" s="209" t="str">
        <f>+IF('EMOF for data entry'!N380&lt;&gt;"",'EMOF for data entry'!N380,"")</f>
        <v/>
      </c>
      <c r="R380" s="210" t="str">
        <f>+IF('EMOF for data entry'!O380&lt;&gt;"",'EMOF for data entry'!O380,"")</f>
        <v/>
      </c>
    </row>
    <row r="381" spans="5:18" ht="30.75" customHeight="1" x14ac:dyDescent="0.35">
      <c r="E381" s="208" t="str">
        <f>+IF('EMOF for data entry'!E381&lt;&gt;"",'EMOF for data entry'!E381,"")</f>
        <v/>
      </c>
      <c r="F381" s="209" t="str">
        <f>+IF('EMOF for data entry'!F381&lt;&gt;"",'EMOF for data entry'!F381,"")</f>
        <v/>
      </c>
      <c r="G381" s="209" t="str">
        <f>+IF('EMOF for data entry'!G381&lt;&gt;"",'EMOF for data entry'!G381,"")</f>
        <v/>
      </c>
      <c r="H381" s="209" t="str">
        <f>+IF(G381&lt;&gt;"",VLOOKUP(G381,dropdown_lists!X$3:Y$32,2,FALSE),"")</f>
        <v/>
      </c>
      <c r="I381" s="209" t="str">
        <f>+IF('EMOF for data entry'!H381&lt;&gt;"",'EMOF for data entry'!H381,"")</f>
        <v/>
      </c>
      <c r="J381" s="209" t="str">
        <f>+IF(I381&lt;&gt;"",VLOOKUP(I381,methods[],2,FALSE),"")</f>
        <v/>
      </c>
      <c r="K381" s="209" t="str">
        <f>+IF('EMOF for data entry'!I381&lt;&gt;"",'EMOF for data entry'!I381,"")</f>
        <v/>
      </c>
      <c r="L381" s="209" t="str">
        <f>+IF(AND(K381&lt;&gt;"",K381&lt;&gt;"N/A",K381&lt;&gt;"Unknown"),VLOOKUP(K381,dropdown_lists!$AA$5:$AB$14,2,FALSE),"")</f>
        <v/>
      </c>
      <c r="M381" s="209" t="str">
        <f>+IF('EMOF for data entry'!J381&lt;&gt;"",'EMOF for data entry'!J381,"")</f>
        <v/>
      </c>
      <c r="N381" s="197" t="str">
        <f>+IF('EMOF for data entry'!K381&lt;&gt;"",'EMOF for data entry'!K381,"")</f>
        <v/>
      </c>
      <c r="O381" s="209" t="str">
        <f>+IF('EMOF for data entry'!L381&lt;&gt;"",'EMOF for data entry'!L381,"")</f>
        <v/>
      </c>
      <c r="P381" s="209" t="str">
        <f>+IF('EMOF for data entry'!M381&lt;&gt;"",'EMOF for data entry'!M381,"")</f>
        <v/>
      </c>
      <c r="Q381" s="209" t="str">
        <f>+IF('EMOF for data entry'!N381&lt;&gt;"",'EMOF for data entry'!N381,"")</f>
        <v/>
      </c>
      <c r="R381" s="210" t="str">
        <f>+IF('EMOF for data entry'!O381&lt;&gt;"",'EMOF for data entry'!O381,"")</f>
        <v/>
      </c>
    </row>
    <row r="382" spans="5:18" ht="30.75" customHeight="1" x14ac:dyDescent="0.35">
      <c r="E382" s="208" t="str">
        <f>+IF('EMOF for data entry'!E382&lt;&gt;"",'EMOF for data entry'!E382,"")</f>
        <v/>
      </c>
      <c r="F382" s="209" t="str">
        <f>+IF('EMOF for data entry'!F382&lt;&gt;"",'EMOF for data entry'!F382,"")</f>
        <v/>
      </c>
      <c r="G382" s="209" t="str">
        <f>+IF('EMOF for data entry'!G382&lt;&gt;"",'EMOF for data entry'!G382,"")</f>
        <v/>
      </c>
      <c r="H382" s="209" t="str">
        <f>+IF(G382&lt;&gt;"",VLOOKUP(G382,dropdown_lists!X$3:Y$32,2,FALSE),"")</f>
        <v/>
      </c>
      <c r="I382" s="209" t="str">
        <f>+IF('EMOF for data entry'!H382&lt;&gt;"",'EMOF for data entry'!H382,"")</f>
        <v/>
      </c>
      <c r="J382" s="209" t="str">
        <f>+IF(I382&lt;&gt;"",VLOOKUP(I382,methods[],2,FALSE),"")</f>
        <v/>
      </c>
      <c r="K382" s="209" t="str">
        <f>+IF('EMOF for data entry'!I382&lt;&gt;"",'EMOF for data entry'!I382,"")</f>
        <v/>
      </c>
      <c r="L382" s="209" t="str">
        <f>+IF(AND(K382&lt;&gt;"",K382&lt;&gt;"N/A",K382&lt;&gt;"Unknown"),VLOOKUP(K382,dropdown_lists!$AA$5:$AB$14,2,FALSE),"")</f>
        <v/>
      </c>
      <c r="M382" s="209" t="str">
        <f>+IF('EMOF for data entry'!J382&lt;&gt;"",'EMOF for data entry'!J382,"")</f>
        <v/>
      </c>
      <c r="N382" s="197" t="str">
        <f>+IF('EMOF for data entry'!K382&lt;&gt;"",'EMOF for data entry'!K382,"")</f>
        <v/>
      </c>
      <c r="O382" s="209" t="str">
        <f>+IF('EMOF for data entry'!L382&lt;&gt;"",'EMOF for data entry'!L382,"")</f>
        <v/>
      </c>
      <c r="P382" s="209" t="str">
        <f>+IF('EMOF for data entry'!M382&lt;&gt;"",'EMOF for data entry'!M382,"")</f>
        <v/>
      </c>
      <c r="Q382" s="209" t="str">
        <f>+IF('EMOF for data entry'!N382&lt;&gt;"",'EMOF for data entry'!N382,"")</f>
        <v/>
      </c>
      <c r="R382" s="210" t="str">
        <f>+IF('EMOF for data entry'!O382&lt;&gt;"",'EMOF for data entry'!O382,"")</f>
        <v/>
      </c>
    </row>
    <row r="383" spans="5:18" ht="30.75" customHeight="1" x14ac:dyDescent="0.35">
      <c r="E383" s="208" t="str">
        <f>+IF('EMOF for data entry'!E383&lt;&gt;"",'EMOF for data entry'!E383,"")</f>
        <v/>
      </c>
      <c r="F383" s="209" t="str">
        <f>+IF('EMOF for data entry'!F383&lt;&gt;"",'EMOF for data entry'!F383,"")</f>
        <v/>
      </c>
      <c r="G383" s="209" t="str">
        <f>+IF('EMOF for data entry'!G383&lt;&gt;"",'EMOF for data entry'!G383,"")</f>
        <v/>
      </c>
      <c r="H383" s="209" t="str">
        <f>+IF(G383&lt;&gt;"",VLOOKUP(G383,dropdown_lists!X$3:Y$32,2,FALSE),"")</f>
        <v/>
      </c>
      <c r="I383" s="209" t="str">
        <f>+IF('EMOF for data entry'!H383&lt;&gt;"",'EMOF for data entry'!H383,"")</f>
        <v/>
      </c>
      <c r="J383" s="209" t="str">
        <f>+IF(I383&lt;&gt;"",VLOOKUP(I383,methods[],2,FALSE),"")</f>
        <v/>
      </c>
      <c r="K383" s="209" t="str">
        <f>+IF('EMOF for data entry'!I383&lt;&gt;"",'EMOF for data entry'!I383,"")</f>
        <v/>
      </c>
      <c r="L383" s="209" t="str">
        <f>+IF(AND(K383&lt;&gt;"",K383&lt;&gt;"N/A",K383&lt;&gt;"Unknown"),VLOOKUP(K383,dropdown_lists!$AA$5:$AB$14,2,FALSE),"")</f>
        <v/>
      </c>
      <c r="M383" s="209" t="str">
        <f>+IF('EMOF for data entry'!J383&lt;&gt;"",'EMOF for data entry'!J383,"")</f>
        <v/>
      </c>
      <c r="N383" s="197" t="str">
        <f>+IF('EMOF for data entry'!K383&lt;&gt;"",'EMOF for data entry'!K383,"")</f>
        <v/>
      </c>
      <c r="O383" s="209" t="str">
        <f>+IF('EMOF for data entry'!L383&lt;&gt;"",'EMOF for data entry'!L383,"")</f>
        <v/>
      </c>
      <c r="P383" s="209" t="str">
        <f>+IF('EMOF for data entry'!M383&lt;&gt;"",'EMOF for data entry'!M383,"")</f>
        <v/>
      </c>
      <c r="Q383" s="209" t="str">
        <f>+IF('EMOF for data entry'!N383&lt;&gt;"",'EMOF for data entry'!N383,"")</f>
        <v/>
      </c>
      <c r="R383" s="210" t="str">
        <f>+IF('EMOF for data entry'!O383&lt;&gt;"",'EMOF for data entry'!O383,"")</f>
        <v/>
      </c>
    </row>
    <row r="384" spans="5:18" ht="30.75" customHeight="1" x14ac:dyDescent="0.35">
      <c r="E384" s="208" t="str">
        <f>+IF('EMOF for data entry'!E384&lt;&gt;"",'EMOF for data entry'!E384,"")</f>
        <v/>
      </c>
      <c r="F384" s="209" t="str">
        <f>+IF('EMOF for data entry'!F384&lt;&gt;"",'EMOF for data entry'!F384,"")</f>
        <v/>
      </c>
      <c r="G384" s="209" t="str">
        <f>+IF('EMOF for data entry'!G384&lt;&gt;"",'EMOF for data entry'!G384,"")</f>
        <v/>
      </c>
      <c r="H384" s="209" t="str">
        <f>+IF(G384&lt;&gt;"",VLOOKUP(G384,dropdown_lists!X$3:Y$32,2,FALSE),"")</f>
        <v/>
      </c>
      <c r="I384" s="209" t="str">
        <f>+IF('EMOF for data entry'!H384&lt;&gt;"",'EMOF for data entry'!H384,"")</f>
        <v/>
      </c>
      <c r="J384" s="209" t="str">
        <f>+IF(I384&lt;&gt;"",VLOOKUP(I384,methods[],2,FALSE),"")</f>
        <v/>
      </c>
      <c r="K384" s="209" t="str">
        <f>+IF('EMOF for data entry'!I384&lt;&gt;"",'EMOF for data entry'!I384,"")</f>
        <v/>
      </c>
      <c r="L384" s="209" t="str">
        <f>+IF(AND(K384&lt;&gt;"",K384&lt;&gt;"N/A",K384&lt;&gt;"Unknown"),VLOOKUP(K384,dropdown_lists!$AA$5:$AB$14,2,FALSE),"")</f>
        <v/>
      </c>
      <c r="M384" s="209" t="str">
        <f>+IF('EMOF for data entry'!J384&lt;&gt;"",'EMOF for data entry'!J384,"")</f>
        <v/>
      </c>
      <c r="N384" s="197" t="str">
        <f>+IF('EMOF for data entry'!K384&lt;&gt;"",'EMOF for data entry'!K384,"")</f>
        <v/>
      </c>
      <c r="O384" s="209" t="str">
        <f>+IF('EMOF for data entry'!L384&lt;&gt;"",'EMOF for data entry'!L384,"")</f>
        <v/>
      </c>
      <c r="P384" s="209" t="str">
        <f>+IF('EMOF for data entry'!M384&lt;&gt;"",'EMOF for data entry'!M384,"")</f>
        <v/>
      </c>
      <c r="Q384" s="209" t="str">
        <f>+IF('EMOF for data entry'!N384&lt;&gt;"",'EMOF for data entry'!N384,"")</f>
        <v/>
      </c>
      <c r="R384" s="210" t="str">
        <f>+IF('EMOF for data entry'!O384&lt;&gt;"",'EMOF for data entry'!O384,"")</f>
        <v/>
      </c>
    </row>
    <row r="385" spans="5:18" ht="30.75" customHeight="1" x14ac:dyDescent="0.35">
      <c r="E385" s="208" t="str">
        <f>+IF('EMOF for data entry'!E385&lt;&gt;"",'EMOF for data entry'!E385,"")</f>
        <v/>
      </c>
      <c r="F385" s="209" t="str">
        <f>+IF('EMOF for data entry'!F385&lt;&gt;"",'EMOF for data entry'!F385,"")</f>
        <v/>
      </c>
      <c r="G385" s="209" t="str">
        <f>+IF('EMOF for data entry'!G385&lt;&gt;"",'EMOF for data entry'!G385,"")</f>
        <v/>
      </c>
      <c r="H385" s="209" t="str">
        <f>+IF(G385&lt;&gt;"",VLOOKUP(G385,dropdown_lists!X$3:Y$32,2,FALSE),"")</f>
        <v/>
      </c>
      <c r="I385" s="209" t="str">
        <f>+IF('EMOF for data entry'!H385&lt;&gt;"",'EMOF for data entry'!H385,"")</f>
        <v/>
      </c>
      <c r="J385" s="209" t="str">
        <f>+IF(I385&lt;&gt;"",VLOOKUP(I385,methods[],2,FALSE),"")</f>
        <v/>
      </c>
      <c r="K385" s="209" t="str">
        <f>+IF('EMOF for data entry'!I385&lt;&gt;"",'EMOF for data entry'!I385,"")</f>
        <v/>
      </c>
      <c r="L385" s="209" t="str">
        <f>+IF(AND(K385&lt;&gt;"",K385&lt;&gt;"N/A",K385&lt;&gt;"Unknown"),VLOOKUP(K385,dropdown_lists!$AA$5:$AB$14,2,FALSE),"")</f>
        <v/>
      </c>
      <c r="M385" s="209" t="str">
        <f>+IF('EMOF for data entry'!J385&lt;&gt;"",'EMOF for data entry'!J385,"")</f>
        <v/>
      </c>
      <c r="N385" s="197" t="str">
        <f>+IF('EMOF for data entry'!K385&lt;&gt;"",'EMOF for data entry'!K385,"")</f>
        <v/>
      </c>
      <c r="O385" s="209" t="str">
        <f>+IF('EMOF for data entry'!L385&lt;&gt;"",'EMOF for data entry'!L385,"")</f>
        <v/>
      </c>
      <c r="P385" s="209" t="str">
        <f>+IF('EMOF for data entry'!M385&lt;&gt;"",'EMOF for data entry'!M385,"")</f>
        <v/>
      </c>
      <c r="Q385" s="209" t="str">
        <f>+IF('EMOF for data entry'!N385&lt;&gt;"",'EMOF for data entry'!N385,"")</f>
        <v/>
      </c>
      <c r="R385" s="210" t="str">
        <f>+IF('EMOF for data entry'!O385&lt;&gt;"",'EMOF for data entry'!O385,"")</f>
        <v/>
      </c>
    </row>
    <row r="386" spans="5:18" ht="30.75" customHeight="1" x14ac:dyDescent="0.35">
      <c r="E386" s="208" t="str">
        <f>+IF('EMOF for data entry'!E386&lt;&gt;"",'EMOF for data entry'!E386,"")</f>
        <v/>
      </c>
      <c r="F386" s="209" t="str">
        <f>+IF('EMOF for data entry'!F386&lt;&gt;"",'EMOF for data entry'!F386,"")</f>
        <v/>
      </c>
      <c r="G386" s="209" t="str">
        <f>+IF('EMOF for data entry'!G386&lt;&gt;"",'EMOF for data entry'!G386,"")</f>
        <v/>
      </c>
      <c r="H386" s="209" t="str">
        <f>+IF(G386&lt;&gt;"",VLOOKUP(G386,dropdown_lists!X$3:Y$32,2,FALSE),"")</f>
        <v/>
      </c>
      <c r="I386" s="209" t="str">
        <f>+IF('EMOF for data entry'!H386&lt;&gt;"",'EMOF for data entry'!H386,"")</f>
        <v/>
      </c>
      <c r="J386" s="209" t="str">
        <f>+IF(I386&lt;&gt;"",VLOOKUP(I386,methods[],2,FALSE),"")</f>
        <v/>
      </c>
      <c r="K386" s="209" t="str">
        <f>+IF('EMOF for data entry'!I386&lt;&gt;"",'EMOF for data entry'!I386,"")</f>
        <v/>
      </c>
      <c r="L386" s="209" t="str">
        <f>+IF(AND(K386&lt;&gt;"",K386&lt;&gt;"N/A",K386&lt;&gt;"Unknown"),VLOOKUP(K386,dropdown_lists!$AA$5:$AB$14,2,FALSE),"")</f>
        <v/>
      </c>
      <c r="M386" s="209" t="str">
        <f>+IF('EMOF for data entry'!J386&lt;&gt;"",'EMOF for data entry'!J386,"")</f>
        <v/>
      </c>
      <c r="N386" s="197" t="str">
        <f>+IF('EMOF for data entry'!K386&lt;&gt;"",'EMOF for data entry'!K386,"")</f>
        <v/>
      </c>
      <c r="O386" s="209" t="str">
        <f>+IF('EMOF for data entry'!L386&lt;&gt;"",'EMOF for data entry'!L386,"")</f>
        <v/>
      </c>
      <c r="P386" s="209" t="str">
        <f>+IF('EMOF for data entry'!M386&lt;&gt;"",'EMOF for data entry'!M386,"")</f>
        <v/>
      </c>
      <c r="Q386" s="209" t="str">
        <f>+IF('EMOF for data entry'!N386&lt;&gt;"",'EMOF for data entry'!N386,"")</f>
        <v/>
      </c>
      <c r="R386" s="210" t="str">
        <f>+IF('EMOF for data entry'!O386&lt;&gt;"",'EMOF for data entry'!O386,"")</f>
        <v/>
      </c>
    </row>
    <row r="387" spans="5:18" ht="30.75" customHeight="1" x14ac:dyDescent="0.35">
      <c r="E387" s="208" t="str">
        <f>+IF('EMOF for data entry'!E387&lt;&gt;"",'EMOF for data entry'!E387,"")</f>
        <v/>
      </c>
      <c r="F387" s="209" t="str">
        <f>+IF('EMOF for data entry'!F387&lt;&gt;"",'EMOF for data entry'!F387,"")</f>
        <v/>
      </c>
      <c r="G387" s="209" t="str">
        <f>+IF('EMOF for data entry'!G387&lt;&gt;"",'EMOF for data entry'!G387,"")</f>
        <v/>
      </c>
      <c r="H387" s="209" t="str">
        <f>+IF(G387&lt;&gt;"",VLOOKUP(G387,dropdown_lists!X$3:Y$32,2,FALSE),"")</f>
        <v/>
      </c>
      <c r="I387" s="209" t="str">
        <f>+IF('EMOF for data entry'!H387&lt;&gt;"",'EMOF for data entry'!H387,"")</f>
        <v/>
      </c>
      <c r="J387" s="209" t="str">
        <f>+IF(I387&lt;&gt;"",VLOOKUP(I387,methods[],2,FALSE),"")</f>
        <v/>
      </c>
      <c r="K387" s="209" t="str">
        <f>+IF('EMOF for data entry'!I387&lt;&gt;"",'EMOF for data entry'!I387,"")</f>
        <v/>
      </c>
      <c r="L387" s="209" t="str">
        <f>+IF(AND(K387&lt;&gt;"",K387&lt;&gt;"N/A",K387&lt;&gt;"Unknown"),VLOOKUP(K387,dropdown_lists!$AA$5:$AB$14,2,FALSE),"")</f>
        <v/>
      </c>
      <c r="M387" s="209" t="str">
        <f>+IF('EMOF for data entry'!J387&lt;&gt;"",'EMOF for data entry'!J387,"")</f>
        <v/>
      </c>
      <c r="N387" s="197" t="str">
        <f>+IF('EMOF for data entry'!K387&lt;&gt;"",'EMOF for data entry'!K387,"")</f>
        <v/>
      </c>
      <c r="O387" s="209" t="str">
        <f>+IF('EMOF for data entry'!L387&lt;&gt;"",'EMOF for data entry'!L387,"")</f>
        <v/>
      </c>
      <c r="P387" s="209" t="str">
        <f>+IF('EMOF for data entry'!M387&lt;&gt;"",'EMOF for data entry'!M387,"")</f>
        <v/>
      </c>
      <c r="Q387" s="209" t="str">
        <f>+IF('EMOF for data entry'!N387&lt;&gt;"",'EMOF for data entry'!N387,"")</f>
        <v/>
      </c>
      <c r="R387" s="210" t="str">
        <f>+IF('EMOF for data entry'!O387&lt;&gt;"",'EMOF for data entry'!O387,"")</f>
        <v/>
      </c>
    </row>
    <row r="388" spans="5:18" ht="30.75" customHeight="1" x14ac:dyDescent="0.35">
      <c r="E388" s="208" t="str">
        <f>+IF('EMOF for data entry'!E388&lt;&gt;"",'EMOF for data entry'!E388,"")</f>
        <v/>
      </c>
      <c r="F388" s="209" t="str">
        <f>+IF('EMOF for data entry'!F388&lt;&gt;"",'EMOF for data entry'!F388,"")</f>
        <v/>
      </c>
      <c r="G388" s="209" t="str">
        <f>+IF('EMOF for data entry'!G388&lt;&gt;"",'EMOF for data entry'!G388,"")</f>
        <v/>
      </c>
      <c r="H388" s="209" t="str">
        <f>+IF(G388&lt;&gt;"",VLOOKUP(G388,dropdown_lists!X$3:Y$32,2,FALSE),"")</f>
        <v/>
      </c>
      <c r="I388" s="209" t="str">
        <f>+IF('EMOF for data entry'!H388&lt;&gt;"",'EMOF for data entry'!H388,"")</f>
        <v/>
      </c>
      <c r="J388" s="209" t="str">
        <f>+IF(I388&lt;&gt;"",VLOOKUP(I388,methods[],2,FALSE),"")</f>
        <v/>
      </c>
      <c r="K388" s="209" t="str">
        <f>+IF('EMOF for data entry'!I388&lt;&gt;"",'EMOF for data entry'!I388,"")</f>
        <v/>
      </c>
      <c r="L388" s="209" t="str">
        <f>+IF(AND(K388&lt;&gt;"",K388&lt;&gt;"N/A",K388&lt;&gt;"Unknown"),VLOOKUP(K388,dropdown_lists!$AA$5:$AB$14,2,FALSE),"")</f>
        <v/>
      </c>
      <c r="M388" s="209" t="str">
        <f>+IF('EMOF for data entry'!J388&lt;&gt;"",'EMOF for data entry'!J388,"")</f>
        <v/>
      </c>
      <c r="N388" s="197" t="str">
        <f>+IF('EMOF for data entry'!K388&lt;&gt;"",'EMOF for data entry'!K388,"")</f>
        <v/>
      </c>
      <c r="O388" s="209" t="str">
        <f>+IF('EMOF for data entry'!L388&lt;&gt;"",'EMOF for data entry'!L388,"")</f>
        <v/>
      </c>
      <c r="P388" s="209" t="str">
        <f>+IF('EMOF for data entry'!M388&lt;&gt;"",'EMOF for data entry'!M388,"")</f>
        <v/>
      </c>
      <c r="Q388" s="209" t="str">
        <f>+IF('EMOF for data entry'!N388&lt;&gt;"",'EMOF for data entry'!N388,"")</f>
        <v/>
      </c>
      <c r="R388" s="210" t="str">
        <f>+IF('EMOF for data entry'!O388&lt;&gt;"",'EMOF for data entry'!O388,"")</f>
        <v/>
      </c>
    </row>
    <row r="389" spans="5:18" ht="30.75" customHeight="1" x14ac:dyDescent="0.35">
      <c r="E389" s="208" t="str">
        <f>+IF('EMOF for data entry'!E389&lt;&gt;"",'EMOF for data entry'!E389,"")</f>
        <v/>
      </c>
      <c r="F389" s="209" t="str">
        <f>+IF('EMOF for data entry'!F389&lt;&gt;"",'EMOF for data entry'!F389,"")</f>
        <v/>
      </c>
      <c r="G389" s="209" t="str">
        <f>+IF('EMOF for data entry'!G389&lt;&gt;"",'EMOF for data entry'!G389,"")</f>
        <v/>
      </c>
      <c r="H389" s="209" t="str">
        <f>+IF(G389&lt;&gt;"",VLOOKUP(G389,dropdown_lists!X$3:Y$32,2,FALSE),"")</f>
        <v/>
      </c>
      <c r="I389" s="209" t="str">
        <f>+IF('EMOF for data entry'!H389&lt;&gt;"",'EMOF for data entry'!H389,"")</f>
        <v/>
      </c>
      <c r="J389" s="209" t="str">
        <f>+IF(I389&lt;&gt;"",VLOOKUP(I389,methods[],2,FALSE),"")</f>
        <v/>
      </c>
      <c r="K389" s="209" t="str">
        <f>+IF('EMOF for data entry'!I389&lt;&gt;"",'EMOF for data entry'!I389,"")</f>
        <v/>
      </c>
      <c r="L389" s="209" t="str">
        <f>+IF(AND(K389&lt;&gt;"",K389&lt;&gt;"N/A",K389&lt;&gt;"Unknown"),VLOOKUP(K389,dropdown_lists!$AA$5:$AB$14,2,FALSE),"")</f>
        <v/>
      </c>
      <c r="M389" s="209" t="str">
        <f>+IF('EMOF for data entry'!J389&lt;&gt;"",'EMOF for data entry'!J389,"")</f>
        <v/>
      </c>
      <c r="N389" s="197" t="str">
        <f>+IF('EMOF for data entry'!K389&lt;&gt;"",'EMOF for data entry'!K389,"")</f>
        <v/>
      </c>
      <c r="O389" s="209" t="str">
        <f>+IF('EMOF for data entry'!L389&lt;&gt;"",'EMOF for data entry'!L389,"")</f>
        <v/>
      </c>
      <c r="P389" s="209" t="str">
        <f>+IF('EMOF for data entry'!M389&lt;&gt;"",'EMOF for data entry'!M389,"")</f>
        <v/>
      </c>
      <c r="Q389" s="209" t="str">
        <f>+IF('EMOF for data entry'!N389&lt;&gt;"",'EMOF for data entry'!N389,"")</f>
        <v/>
      </c>
      <c r="R389" s="210" t="str">
        <f>+IF('EMOF for data entry'!O389&lt;&gt;"",'EMOF for data entry'!O389,"")</f>
        <v/>
      </c>
    </row>
    <row r="390" spans="5:18" ht="30.75" customHeight="1" x14ac:dyDescent="0.35">
      <c r="E390" s="208" t="str">
        <f>+IF('EMOF for data entry'!E390&lt;&gt;"",'EMOF for data entry'!E390,"")</f>
        <v/>
      </c>
      <c r="F390" s="209" t="str">
        <f>+IF('EMOF for data entry'!F390&lt;&gt;"",'EMOF for data entry'!F390,"")</f>
        <v/>
      </c>
      <c r="G390" s="209" t="str">
        <f>+IF('EMOF for data entry'!G390&lt;&gt;"",'EMOF for data entry'!G390,"")</f>
        <v/>
      </c>
      <c r="H390" s="209" t="str">
        <f>+IF(G390&lt;&gt;"",VLOOKUP(G390,dropdown_lists!X$3:Y$32,2,FALSE),"")</f>
        <v/>
      </c>
      <c r="I390" s="209" t="str">
        <f>+IF('EMOF for data entry'!H390&lt;&gt;"",'EMOF for data entry'!H390,"")</f>
        <v/>
      </c>
      <c r="J390" s="209" t="str">
        <f>+IF(I390&lt;&gt;"",VLOOKUP(I390,methods[],2,FALSE),"")</f>
        <v/>
      </c>
      <c r="K390" s="209" t="str">
        <f>+IF('EMOF for data entry'!I390&lt;&gt;"",'EMOF for data entry'!I390,"")</f>
        <v/>
      </c>
      <c r="L390" s="209" t="str">
        <f>+IF(AND(K390&lt;&gt;"",K390&lt;&gt;"N/A",K390&lt;&gt;"Unknown"),VLOOKUP(K390,dropdown_lists!$AA$5:$AB$14,2,FALSE),"")</f>
        <v/>
      </c>
      <c r="M390" s="209" t="str">
        <f>+IF('EMOF for data entry'!J390&lt;&gt;"",'EMOF for data entry'!J390,"")</f>
        <v/>
      </c>
      <c r="N390" s="197" t="str">
        <f>+IF('EMOF for data entry'!K390&lt;&gt;"",'EMOF for data entry'!K390,"")</f>
        <v/>
      </c>
      <c r="O390" s="209" t="str">
        <f>+IF('EMOF for data entry'!L390&lt;&gt;"",'EMOF for data entry'!L390,"")</f>
        <v/>
      </c>
      <c r="P390" s="209" t="str">
        <f>+IF('EMOF for data entry'!M390&lt;&gt;"",'EMOF for data entry'!M390,"")</f>
        <v/>
      </c>
      <c r="Q390" s="209" t="str">
        <f>+IF('EMOF for data entry'!N390&lt;&gt;"",'EMOF for data entry'!N390,"")</f>
        <v/>
      </c>
      <c r="R390" s="210" t="str">
        <f>+IF('EMOF for data entry'!O390&lt;&gt;"",'EMOF for data entry'!O390,"")</f>
        <v/>
      </c>
    </row>
    <row r="391" spans="5:18" ht="30.75" customHeight="1" x14ac:dyDescent="0.35">
      <c r="E391" s="208" t="str">
        <f>+IF('EMOF for data entry'!E391&lt;&gt;"",'EMOF for data entry'!E391,"")</f>
        <v/>
      </c>
      <c r="F391" s="209" t="str">
        <f>+IF('EMOF for data entry'!F391&lt;&gt;"",'EMOF for data entry'!F391,"")</f>
        <v/>
      </c>
      <c r="G391" s="209" t="str">
        <f>+IF('EMOF for data entry'!G391&lt;&gt;"",'EMOF for data entry'!G391,"")</f>
        <v/>
      </c>
      <c r="H391" s="209" t="str">
        <f>+IF(G391&lt;&gt;"",VLOOKUP(G391,dropdown_lists!X$3:Y$32,2,FALSE),"")</f>
        <v/>
      </c>
      <c r="I391" s="209" t="str">
        <f>+IF('EMOF for data entry'!H391&lt;&gt;"",'EMOF for data entry'!H391,"")</f>
        <v/>
      </c>
      <c r="J391" s="209" t="str">
        <f>+IF(I391&lt;&gt;"",VLOOKUP(I391,methods[],2,FALSE),"")</f>
        <v/>
      </c>
      <c r="K391" s="209" t="str">
        <f>+IF('EMOF for data entry'!I391&lt;&gt;"",'EMOF for data entry'!I391,"")</f>
        <v/>
      </c>
      <c r="L391" s="209" t="str">
        <f>+IF(AND(K391&lt;&gt;"",K391&lt;&gt;"N/A",K391&lt;&gt;"Unknown"),VLOOKUP(K391,dropdown_lists!$AA$5:$AB$14,2,FALSE),"")</f>
        <v/>
      </c>
      <c r="M391" s="209" t="str">
        <f>+IF('EMOF for data entry'!J391&lt;&gt;"",'EMOF for data entry'!J391,"")</f>
        <v/>
      </c>
      <c r="N391" s="197" t="str">
        <f>+IF('EMOF for data entry'!K391&lt;&gt;"",'EMOF for data entry'!K391,"")</f>
        <v/>
      </c>
      <c r="O391" s="209" t="str">
        <f>+IF('EMOF for data entry'!L391&lt;&gt;"",'EMOF for data entry'!L391,"")</f>
        <v/>
      </c>
      <c r="P391" s="209" t="str">
        <f>+IF('EMOF for data entry'!M391&lt;&gt;"",'EMOF for data entry'!M391,"")</f>
        <v/>
      </c>
      <c r="Q391" s="209" t="str">
        <f>+IF('EMOF for data entry'!N391&lt;&gt;"",'EMOF for data entry'!N391,"")</f>
        <v/>
      </c>
      <c r="R391" s="210" t="str">
        <f>+IF('EMOF for data entry'!O391&lt;&gt;"",'EMOF for data entry'!O391,"")</f>
        <v/>
      </c>
    </row>
    <row r="392" spans="5:18" ht="30.75" customHeight="1" x14ac:dyDescent="0.35">
      <c r="E392" s="208" t="str">
        <f>+IF('EMOF for data entry'!E392&lt;&gt;"",'EMOF for data entry'!E392,"")</f>
        <v/>
      </c>
      <c r="F392" s="209" t="str">
        <f>+IF('EMOF for data entry'!F392&lt;&gt;"",'EMOF for data entry'!F392,"")</f>
        <v/>
      </c>
      <c r="G392" s="209" t="str">
        <f>+IF('EMOF for data entry'!G392&lt;&gt;"",'EMOF for data entry'!G392,"")</f>
        <v/>
      </c>
      <c r="H392" s="209" t="str">
        <f>+IF(G392&lt;&gt;"",VLOOKUP(G392,dropdown_lists!X$3:Y$32,2,FALSE),"")</f>
        <v/>
      </c>
      <c r="I392" s="209" t="str">
        <f>+IF('EMOF for data entry'!H392&lt;&gt;"",'EMOF for data entry'!H392,"")</f>
        <v/>
      </c>
      <c r="J392" s="209" t="str">
        <f>+IF(I392&lt;&gt;"",VLOOKUP(I392,methods[],2,FALSE),"")</f>
        <v/>
      </c>
      <c r="K392" s="209" t="str">
        <f>+IF('EMOF for data entry'!I392&lt;&gt;"",'EMOF for data entry'!I392,"")</f>
        <v/>
      </c>
      <c r="L392" s="209" t="str">
        <f>+IF(AND(K392&lt;&gt;"",K392&lt;&gt;"N/A",K392&lt;&gt;"Unknown"),VLOOKUP(K392,dropdown_lists!$AA$5:$AB$14,2,FALSE),"")</f>
        <v/>
      </c>
      <c r="M392" s="209" t="str">
        <f>+IF('EMOF for data entry'!J392&lt;&gt;"",'EMOF for data entry'!J392,"")</f>
        <v/>
      </c>
      <c r="N392" s="197" t="str">
        <f>+IF('EMOF for data entry'!K392&lt;&gt;"",'EMOF for data entry'!K392,"")</f>
        <v/>
      </c>
      <c r="O392" s="209" t="str">
        <f>+IF('EMOF for data entry'!L392&lt;&gt;"",'EMOF for data entry'!L392,"")</f>
        <v/>
      </c>
      <c r="P392" s="209" t="str">
        <f>+IF('EMOF for data entry'!M392&lt;&gt;"",'EMOF for data entry'!M392,"")</f>
        <v/>
      </c>
      <c r="Q392" s="209" t="str">
        <f>+IF('EMOF for data entry'!N392&lt;&gt;"",'EMOF for data entry'!N392,"")</f>
        <v/>
      </c>
      <c r="R392" s="210" t="str">
        <f>+IF('EMOF for data entry'!O392&lt;&gt;"",'EMOF for data entry'!O392,"")</f>
        <v/>
      </c>
    </row>
    <row r="393" spans="5:18" ht="30.75" customHeight="1" x14ac:dyDescent="0.35">
      <c r="E393" s="208" t="str">
        <f>+IF('EMOF for data entry'!E393&lt;&gt;"",'EMOF for data entry'!E393,"")</f>
        <v/>
      </c>
      <c r="F393" s="209" t="str">
        <f>+IF('EMOF for data entry'!F393&lt;&gt;"",'EMOF for data entry'!F393,"")</f>
        <v/>
      </c>
      <c r="G393" s="209" t="str">
        <f>+IF('EMOF for data entry'!G393&lt;&gt;"",'EMOF for data entry'!G393,"")</f>
        <v/>
      </c>
      <c r="H393" s="209" t="str">
        <f>+IF(G393&lt;&gt;"",VLOOKUP(G393,dropdown_lists!X$3:Y$32,2,FALSE),"")</f>
        <v/>
      </c>
      <c r="I393" s="209" t="str">
        <f>+IF('EMOF for data entry'!H393&lt;&gt;"",'EMOF for data entry'!H393,"")</f>
        <v/>
      </c>
      <c r="J393" s="209" t="str">
        <f>+IF(I393&lt;&gt;"",VLOOKUP(I393,methods[],2,FALSE),"")</f>
        <v/>
      </c>
      <c r="K393" s="209" t="str">
        <f>+IF('EMOF for data entry'!I393&lt;&gt;"",'EMOF for data entry'!I393,"")</f>
        <v/>
      </c>
      <c r="L393" s="209" t="str">
        <f>+IF(AND(K393&lt;&gt;"",K393&lt;&gt;"N/A",K393&lt;&gt;"Unknown"),VLOOKUP(K393,dropdown_lists!$AA$5:$AB$14,2,FALSE),"")</f>
        <v/>
      </c>
      <c r="M393" s="209" t="str">
        <f>+IF('EMOF for data entry'!J393&lt;&gt;"",'EMOF for data entry'!J393,"")</f>
        <v/>
      </c>
      <c r="N393" s="197" t="str">
        <f>+IF('EMOF for data entry'!K393&lt;&gt;"",'EMOF for data entry'!K393,"")</f>
        <v/>
      </c>
      <c r="O393" s="209" t="str">
        <f>+IF('EMOF for data entry'!L393&lt;&gt;"",'EMOF for data entry'!L393,"")</f>
        <v/>
      </c>
      <c r="P393" s="209" t="str">
        <f>+IF('EMOF for data entry'!M393&lt;&gt;"",'EMOF for data entry'!M393,"")</f>
        <v/>
      </c>
      <c r="Q393" s="209" t="str">
        <f>+IF('EMOF for data entry'!N393&lt;&gt;"",'EMOF for data entry'!N393,"")</f>
        <v/>
      </c>
      <c r="R393" s="210" t="str">
        <f>+IF('EMOF for data entry'!O393&lt;&gt;"",'EMOF for data entry'!O393,"")</f>
        <v/>
      </c>
    </row>
    <row r="394" spans="5:18" ht="30.75" customHeight="1" x14ac:dyDescent="0.35">
      <c r="E394" s="208" t="str">
        <f>+IF('EMOF for data entry'!E394&lt;&gt;"",'EMOF for data entry'!E394,"")</f>
        <v/>
      </c>
      <c r="F394" s="209" t="str">
        <f>+IF('EMOF for data entry'!F394&lt;&gt;"",'EMOF for data entry'!F394,"")</f>
        <v/>
      </c>
      <c r="G394" s="209" t="str">
        <f>+IF('EMOF for data entry'!G394&lt;&gt;"",'EMOF for data entry'!G394,"")</f>
        <v/>
      </c>
      <c r="H394" s="209" t="str">
        <f>+IF(G394&lt;&gt;"",VLOOKUP(G394,dropdown_lists!X$3:Y$32,2,FALSE),"")</f>
        <v/>
      </c>
      <c r="I394" s="209" t="str">
        <f>+IF('EMOF for data entry'!H394&lt;&gt;"",'EMOF for data entry'!H394,"")</f>
        <v/>
      </c>
      <c r="J394" s="209" t="str">
        <f>+IF(I394&lt;&gt;"",VLOOKUP(I394,methods[],2,FALSE),"")</f>
        <v/>
      </c>
      <c r="K394" s="209" t="str">
        <f>+IF('EMOF for data entry'!I394&lt;&gt;"",'EMOF for data entry'!I394,"")</f>
        <v/>
      </c>
      <c r="L394" s="209" t="str">
        <f>+IF(AND(K394&lt;&gt;"",K394&lt;&gt;"N/A",K394&lt;&gt;"Unknown"),VLOOKUP(K394,dropdown_lists!$AA$5:$AB$14,2,FALSE),"")</f>
        <v/>
      </c>
      <c r="M394" s="209" t="str">
        <f>+IF('EMOF for data entry'!J394&lt;&gt;"",'EMOF for data entry'!J394,"")</f>
        <v/>
      </c>
      <c r="N394" s="197" t="str">
        <f>+IF('EMOF for data entry'!K394&lt;&gt;"",'EMOF for data entry'!K394,"")</f>
        <v/>
      </c>
      <c r="O394" s="209" t="str">
        <f>+IF('EMOF for data entry'!L394&lt;&gt;"",'EMOF for data entry'!L394,"")</f>
        <v/>
      </c>
      <c r="P394" s="209" t="str">
        <f>+IF('EMOF for data entry'!M394&lt;&gt;"",'EMOF for data entry'!M394,"")</f>
        <v/>
      </c>
      <c r="Q394" s="209" t="str">
        <f>+IF('EMOF for data entry'!N394&lt;&gt;"",'EMOF for data entry'!N394,"")</f>
        <v/>
      </c>
      <c r="R394" s="210" t="str">
        <f>+IF('EMOF for data entry'!O394&lt;&gt;"",'EMOF for data entry'!O394,"")</f>
        <v/>
      </c>
    </row>
    <row r="395" spans="5:18" ht="30.75" customHeight="1" x14ac:dyDescent="0.35">
      <c r="E395" s="208" t="str">
        <f>+IF('EMOF for data entry'!E395&lt;&gt;"",'EMOF for data entry'!E395,"")</f>
        <v/>
      </c>
      <c r="F395" s="209" t="str">
        <f>+IF('EMOF for data entry'!F395&lt;&gt;"",'EMOF for data entry'!F395,"")</f>
        <v/>
      </c>
      <c r="G395" s="209" t="str">
        <f>+IF('EMOF for data entry'!G395&lt;&gt;"",'EMOF for data entry'!G395,"")</f>
        <v/>
      </c>
      <c r="H395" s="209" t="str">
        <f>+IF(G395&lt;&gt;"",VLOOKUP(G395,dropdown_lists!X$3:Y$32,2,FALSE),"")</f>
        <v/>
      </c>
      <c r="I395" s="209" t="str">
        <f>+IF('EMOF for data entry'!H395&lt;&gt;"",'EMOF for data entry'!H395,"")</f>
        <v/>
      </c>
      <c r="J395" s="209" t="str">
        <f>+IF(I395&lt;&gt;"",VLOOKUP(I395,methods[],2,FALSE),"")</f>
        <v/>
      </c>
      <c r="K395" s="209" t="str">
        <f>+IF('EMOF for data entry'!I395&lt;&gt;"",'EMOF for data entry'!I395,"")</f>
        <v/>
      </c>
      <c r="L395" s="209" t="str">
        <f>+IF(AND(K395&lt;&gt;"",K395&lt;&gt;"N/A",K395&lt;&gt;"Unknown"),VLOOKUP(K395,dropdown_lists!$AA$5:$AB$14,2,FALSE),"")</f>
        <v/>
      </c>
      <c r="M395" s="209" t="str">
        <f>+IF('EMOF for data entry'!J395&lt;&gt;"",'EMOF for data entry'!J395,"")</f>
        <v/>
      </c>
      <c r="N395" s="197" t="str">
        <f>+IF('EMOF for data entry'!K395&lt;&gt;"",'EMOF for data entry'!K395,"")</f>
        <v/>
      </c>
      <c r="O395" s="209" t="str">
        <f>+IF('EMOF for data entry'!L395&lt;&gt;"",'EMOF for data entry'!L395,"")</f>
        <v/>
      </c>
      <c r="P395" s="209" t="str">
        <f>+IF('EMOF for data entry'!M395&lt;&gt;"",'EMOF for data entry'!M395,"")</f>
        <v/>
      </c>
      <c r="Q395" s="209" t="str">
        <f>+IF('EMOF for data entry'!N395&lt;&gt;"",'EMOF for data entry'!N395,"")</f>
        <v/>
      </c>
      <c r="R395" s="210" t="str">
        <f>+IF('EMOF for data entry'!O395&lt;&gt;"",'EMOF for data entry'!O395,"")</f>
        <v/>
      </c>
    </row>
    <row r="396" spans="5:18" ht="30.75" customHeight="1" x14ac:dyDescent="0.35">
      <c r="E396" s="208" t="str">
        <f>+IF('EMOF for data entry'!E396&lt;&gt;"",'EMOF for data entry'!E396,"")</f>
        <v/>
      </c>
      <c r="F396" s="209" t="str">
        <f>+IF('EMOF for data entry'!F396&lt;&gt;"",'EMOF for data entry'!F396,"")</f>
        <v/>
      </c>
      <c r="G396" s="209" t="str">
        <f>+IF('EMOF for data entry'!G396&lt;&gt;"",'EMOF for data entry'!G396,"")</f>
        <v/>
      </c>
      <c r="H396" s="209" t="str">
        <f>+IF(G396&lt;&gt;"",VLOOKUP(G396,dropdown_lists!X$3:Y$32,2,FALSE),"")</f>
        <v/>
      </c>
      <c r="I396" s="209" t="str">
        <f>+IF('EMOF for data entry'!H396&lt;&gt;"",'EMOF for data entry'!H396,"")</f>
        <v/>
      </c>
      <c r="J396" s="209" t="str">
        <f>+IF(I396&lt;&gt;"",VLOOKUP(I396,methods[],2,FALSE),"")</f>
        <v/>
      </c>
      <c r="K396" s="209" t="str">
        <f>+IF('EMOF for data entry'!I396&lt;&gt;"",'EMOF for data entry'!I396,"")</f>
        <v/>
      </c>
      <c r="L396" s="209" t="str">
        <f>+IF(AND(K396&lt;&gt;"",K396&lt;&gt;"N/A",K396&lt;&gt;"Unknown"),VLOOKUP(K396,dropdown_lists!$AA$5:$AB$14,2,FALSE),"")</f>
        <v/>
      </c>
      <c r="M396" s="209" t="str">
        <f>+IF('EMOF for data entry'!J396&lt;&gt;"",'EMOF for data entry'!J396,"")</f>
        <v/>
      </c>
      <c r="N396" s="197" t="str">
        <f>+IF('EMOF for data entry'!K396&lt;&gt;"",'EMOF for data entry'!K396,"")</f>
        <v/>
      </c>
      <c r="O396" s="209" t="str">
        <f>+IF('EMOF for data entry'!L396&lt;&gt;"",'EMOF for data entry'!L396,"")</f>
        <v/>
      </c>
      <c r="P396" s="209" t="str">
        <f>+IF('EMOF for data entry'!M396&lt;&gt;"",'EMOF for data entry'!M396,"")</f>
        <v/>
      </c>
      <c r="Q396" s="209" t="str">
        <f>+IF('EMOF for data entry'!N396&lt;&gt;"",'EMOF for data entry'!N396,"")</f>
        <v/>
      </c>
      <c r="R396" s="210" t="str">
        <f>+IF('EMOF for data entry'!O396&lt;&gt;"",'EMOF for data entry'!O396,"")</f>
        <v/>
      </c>
    </row>
    <row r="397" spans="5:18" ht="30.75" customHeight="1" x14ac:dyDescent="0.35">
      <c r="E397" s="208" t="str">
        <f>+IF('EMOF for data entry'!E397&lt;&gt;"",'EMOF for data entry'!E397,"")</f>
        <v/>
      </c>
      <c r="F397" s="209" t="str">
        <f>+IF('EMOF for data entry'!F397&lt;&gt;"",'EMOF for data entry'!F397,"")</f>
        <v/>
      </c>
      <c r="G397" s="209" t="str">
        <f>+IF('EMOF for data entry'!G397&lt;&gt;"",'EMOF for data entry'!G397,"")</f>
        <v/>
      </c>
      <c r="H397" s="209" t="str">
        <f>+IF(G397&lt;&gt;"",VLOOKUP(G397,dropdown_lists!X$3:Y$32,2,FALSE),"")</f>
        <v/>
      </c>
      <c r="I397" s="209" t="str">
        <f>+IF('EMOF for data entry'!H397&lt;&gt;"",'EMOF for data entry'!H397,"")</f>
        <v/>
      </c>
      <c r="J397" s="209" t="str">
        <f>+IF(I397&lt;&gt;"",VLOOKUP(I397,methods[],2,FALSE),"")</f>
        <v/>
      </c>
      <c r="K397" s="209" t="str">
        <f>+IF('EMOF for data entry'!I397&lt;&gt;"",'EMOF for data entry'!I397,"")</f>
        <v/>
      </c>
      <c r="L397" s="209" t="str">
        <f>+IF(AND(K397&lt;&gt;"",K397&lt;&gt;"N/A",K397&lt;&gt;"Unknown"),VLOOKUP(K397,dropdown_lists!$AA$5:$AB$14,2,FALSE),"")</f>
        <v/>
      </c>
      <c r="M397" s="209" t="str">
        <f>+IF('EMOF for data entry'!J397&lt;&gt;"",'EMOF for data entry'!J397,"")</f>
        <v/>
      </c>
      <c r="N397" s="197" t="str">
        <f>+IF('EMOF for data entry'!K397&lt;&gt;"",'EMOF for data entry'!K397,"")</f>
        <v/>
      </c>
      <c r="O397" s="209" t="str">
        <f>+IF('EMOF for data entry'!L397&lt;&gt;"",'EMOF for data entry'!L397,"")</f>
        <v/>
      </c>
      <c r="P397" s="209" t="str">
        <f>+IF('EMOF for data entry'!M397&lt;&gt;"",'EMOF for data entry'!M397,"")</f>
        <v/>
      </c>
      <c r="Q397" s="209" t="str">
        <f>+IF('EMOF for data entry'!N397&lt;&gt;"",'EMOF for data entry'!N397,"")</f>
        <v/>
      </c>
      <c r="R397" s="210" t="str">
        <f>+IF('EMOF for data entry'!O397&lt;&gt;"",'EMOF for data entry'!O397,"")</f>
        <v/>
      </c>
    </row>
    <row r="398" spans="5:18" ht="30.75" customHeight="1" x14ac:dyDescent="0.35">
      <c r="E398" s="208" t="str">
        <f>+IF('EMOF for data entry'!E398&lt;&gt;"",'EMOF for data entry'!E398,"")</f>
        <v/>
      </c>
      <c r="F398" s="209" t="str">
        <f>+IF('EMOF for data entry'!F398&lt;&gt;"",'EMOF for data entry'!F398,"")</f>
        <v/>
      </c>
      <c r="G398" s="209" t="str">
        <f>+IF('EMOF for data entry'!G398&lt;&gt;"",'EMOF for data entry'!G398,"")</f>
        <v/>
      </c>
      <c r="H398" s="209" t="str">
        <f>+IF(G398&lt;&gt;"",VLOOKUP(G398,dropdown_lists!X$3:Y$32,2,FALSE),"")</f>
        <v/>
      </c>
      <c r="I398" s="209" t="str">
        <f>+IF('EMOF for data entry'!H398&lt;&gt;"",'EMOF for data entry'!H398,"")</f>
        <v/>
      </c>
      <c r="J398" s="209" t="str">
        <f>+IF(I398&lt;&gt;"",VLOOKUP(I398,methods[],2,FALSE),"")</f>
        <v/>
      </c>
      <c r="K398" s="209" t="str">
        <f>+IF('EMOF for data entry'!I398&lt;&gt;"",'EMOF for data entry'!I398,"")</f>
        <v/>
      </c>
      <c r="L398" s="209" t="str">
        <f>+IF(AND(K398&lt;&gt;"",K398&lt;&gt;"N/A",K398&lt;&gt;"Unknown"),VLOOKUP(K398,dropdown_lists!$AA$5:$AB$14,2,FALSE),"")</f>
        <v/>
      </c>
      <c r="M398" s="209" t="str">
        <f>+IF('EMOF for data entry'!J398&lt;&gt;"",'EMOF for data entry'!J398,"")</f>
        <v/>
      </c>
      <c r="N398" s="197" t="str">
        <f>+IF('EMOF for data entry'!K398&lt;&gt;"",'EMOF for data entry'!K398,"")</f>
        <v/>
      </c>
      <c r="O398" s="209" t="str">
        <f>+IF('EMOF for data entry'!L398&lt;&gt;"",'EMOF for data entry'!L398,"")</f>
        <v/>
      </c>
      <c r="P398" s="209" t="str">
        <f>+IF('EMOF for data entry'!M398&lt;&gt;"",'EMOF for data entry'!M398,"")</f>
        <v/>
      </c>
      <c r="Q398" s="209" t="str">
        <f>+IF('EMOF for data entry'!N398&lt;&gt;"",'EMOF for data entry'!N398,"")</f>
        <v/>
      </c>
      <c r="R398" s="210" t="str">
        <f>+IF('EMOF for data entry'!O398&lt;&gt;"",'EMOF for data entry'!O398,"")</f>
        <v/>
      </c>
    </row>
    <row r="399" spans="5:18" ht="30.75" customHeight="1" x14ac:dyDescent="0.35">
      <c r="E399" s="208" t="str">
        <f>+IF('EMOF for data entry'!E399&lt;&gt;"",'EMOF for data entry'!E399,"")</f>
        <v/>
      </c>
      <c r="F399" s="209" t="str">
        <f>+IF('EMOF for data entry'!F399&lt;&gt;"",'EMOF for data entry'!F399,"")</f>
        <v/>
      </c>
      <c r="G399" s="209" t="str">
        <f>+IF('EMOF for data entry'!G399&lt;&gt;"",'EMOF for data entry'!G399,"")</f>
        <v/>
      </c>
      <c r="H399" s="209" t="str">
        <f>+IF(G399&lt;&gt;"",VLOOKUP(G399,dropdown_lists!X$3:Y$32,2,FALSE),"")</f>
        <v/>
      </c>
      <c r="I399" s="209" t="str">
        <f>+IF('EMOF for data entry'!H399&lt;&gt;"",'EMOF for data entry'!H399,"")</f>
        <v/>
      </c>
      <c r="J399" s="209" t="str">
        <f>+IF(I399&lt;&gt;"",VLOOKUP(I399,methods[],2,FALSE),"")</f>
        <v/>
      </c>
      <c r="K399" s="209" t="str">
        <f>+IF('EMOF for data entry'!I399&lt;&gt;"",'EMOF for data entry'!I399,"")</f>
        <v/>
      </c>
      <c r="L399" s="209" t="str">
        <f>+IF(AND(K399&lt;&gt;"",K399&lt;&gt;"N/A",K399&lt;&gt;"Unknown"),VLOOKUP(K399,dropdown_lists!$AA$5:$AB$14,2,FALSE),"")</f>
        <v/>
      </c>
      <c r="M399" s="209" t="str">
        <f>+IF('EMOF for data entry'!J399&lt;&gt;"",'EMOF for data entry'!J399,"")</f>
        <v/>
      </c>
      <c r="N399" s="197" t="str">
        <f>+IF('EMOF for data entry'!K399&lt;&gt;"",'EMOF for data entry'!K399,"")</f>
        <v/>
      </c>
      <c r="O399" s="209" t="str">
        <f>+IF('EMOF for data entry'!L399&lt;&gt;"",'EMOF for data entry'!L399,"")</f>
        <v/>
      </c>
      <c r="P399" s="209" t="str">
        <f>+IF('EMOF for data entry'!M399&lt;&gt;"",'EMOF for data entry'!M399,"")</f>
        <v/>
      </c>
      <c r="Q399" s="209" t="str">
        <f>+IF('EMOF for data entry'!N399&lt;&gt;"",'EMOF for data entry'!N399,"")</f>
        <v/>
      </c>
      <c r="R399" s="210" t="str">
        <f>+IF('EMOF for data entry'!O399&lt;&gt;"",'EMOF for data entry'!O399,"")</f>
        <v/>
      </c>
    </row>
    <row r="400" spans="5:18" ht="30.75" customHeight="1" x14ac:dyDescent="0.35">
      <c r="E400" s="208" t="str">
        <f>+IF('EMOF for data entry'!E400&lt;&gt;"",'EMOF for data entry'!E400,"")</f>
        <v/>
      </c>
      <c r="F400" s="209" t="str">
        <f>+IF('EMOF for data entry'!F400&lt;&gt;"",'EMOF for data entry'!F400,"")</f>
        <v/>
      </c>
      <c r="G400" s="209" t="str">
        <f>+IF('EMOF for data entry'!G400&lt;&gt;"",'EMOF for data entry'!G400,"")</f>
        <v/>
      </c>
      <c r="H400" s="209" t="str">
        <f>+IF(G400&lt;&gt;"",VLOOKUP(G400,dropdown_lists!X$3:Y$32,2,FALSE),"")</f>
        <v/>
      </c>
      <c r="I400" s="209" t="str">
        <f>+IF('EMOF for data entry'!H400&lt;&gt;"",'EMOF for data entry'!H400,"")</f>
        <v/>
      </c>
      <c r="J400" s="209" t="str">
        <f>+IF(I400&lt;&gt;"",VLOOKUP(I400,methods[],2,FALSE),"")</f>
        <v/>
      </c>
      <c r="K400" s="209" t="str">
        <f>+IF('EMOF for data entry'!I400&lt;&gt;"",'EMOF for data entry'!I400,"")</f>
        <v/>
      </c>
      <c r="L400" s="209" t="str">
        <f>+IF(AND(K400&lt;&gt;"",K400&lt;&gt;"N/A",K400&lt;&gt;"Unknown"),VLOOKUP(K400,dropdown_lists!$AA$5:$AB$14,2,FALSE),"")</f>
        <v/>
      </c>
      <c r="M400" s="209" t="str">
        <f>+IF('EMOF for data entry'!J400&lt;&gt;"",'EMOF for data entry'!J400,"")</f>
        <v/>
      </c>
      <c r="N400" s="197" t="str">
        <f>+IF('EMOF for data entry'!K400&lt;&gt;"",'EMOF for data entry'!K400,"")</f>
        <v/>
      </c>
      <c r="O400" s="209" t="str">
        <f>+IF('EMOF for data entry'!L400&lt;&gt;"",'EMOF for data entry'!L400,"")</f>
        <v/>
      </c>
      <c r="P400" s="209" t="str">
        <f>+IF('EMOF for data entry'!M400&lt;&gt;"",'EMOF for data entry'!M400,"")</f>
        <v/>
      </c>
      <c r="Q400" s="209" t="str">
        <f>+IF('EMOF for data entry'!N400&lt;&gt;"",'EMOF for data entry'!N400,"")</f>
        <v/>
      </c>
      <c r="R400" s="210" t="str">
        <f>+IF('EMOF for data entry'!O400&lt;&gt;"",'EMOF for data entry'!O400,"")</f>
        <v/>
      </c>
    </row>
    <row r="401" spans="5:18" ht="30.75" customHeight="1" x14ac:dyDescent="0.35">
      <c r="E401" s="208" t="str">
        <f>+IF('EMOF for data entry'!E401&lt;&gt;"",'EMOF for data entry'!E401,"")</f>
        <v/>
      </c>
      <c r="F401" s="209" t="str">
        <f>+IF('EMOF for data entry'!F401&lt;&gt;"",'EMOF for data entry'!F401,"")</f>
        <v/>
      </c>
      <c r="G401" s="209" t="str">
        <f>+IF('EMOF for data entry'!G401&lt;&gt;"",'EMOF for data entry'!G401,"")</f>
        <v/>
      </c>
      <c r="H401" s="209" t="str">
        <f>+IF(G401&lt;&gt;"",VLOOKUP(G401,dropdown_lists!X$3:Y$32,2,FALSE),"")</f>
        <v/>
      </c>
      <c r="I401" s="209" t="str">
        <f>+IF('EMOF for data entry'!H401&lt;&gt;"",'EMOF for data entry'!H401,"")</f>
        <v/>
      </c>
      <c r="J401" s="209" t="str">
        <f>+IF(I401&lt;&gt;"",VLOOKUP(I401,methods[],2,FALSE),"")</f>
        <v/>
      </c>
      <c r="K401" s="209" t="str">
        <f>+IF('EMOF for data entry'!I401&lt;&gt;"",'EMOF for data entry'!I401,"")</f>
        <v/>
      </c>
      <c r="L401" s="209" t="str">
        <f>+IF(AND(K401&lt;&gt;"",K401&lt;&gt;"N/A",K401&lt;&gt;"Unknown"),VLOOKUP(K401,dropdown_lists!$AA$5:$AB$14,2,FALSE),"")</f>
        <v/>
      </c>
      <c r="M401" s="209" t="str">
        <f>+IF('EMOF for data entry'!J401&lt;&gt;"",'EMOF for data entry'!J401,"")</f>
        <v/>
      </c>
      <c r="N401" s="197" t="str">
        <f>+IF('EMOF for data entry'!K401&lt;&gt;"",'EMOF for data entry'!K401,"")</f>
        <v/>
      </c>
      <c r="O401" s="209" t="str">
        <f>+IF('EMOF for data entry'!L401&lt;&gt;"",'EMOF for data entry'!L401,"")</f>
        <v/>
      </c>
      <c r="P401" s="209" t="str">
        <f>+IF('EMOF for data entry'!M401&lt;&gt;"",'EMOF for data entry'!M401,"")</f>
        <v/>
      </c>
      <c r="Q401" s="209" t="str">
        <f>+IF('EMOF for data entry'!N401&lt;&gt;"",'EMOF for data entry'!N401,"")</f>
        <v/>
      </c>
      <c r="R401" s="210" t="str">
        <f>+IF('EMOF for data entry'!O401&lt;&gt;"",'EMOF for data entry'!O401,"")</f>
        <v/>
      </c>
    </row>
    <row r="402" spans="5:18" ht="30.75" customHeight="1" x14ac:dyDescent="0.35">
      <c r="E402" s="208" t="str">
        <f>+IF('EMOF for data entry'!E402&lt;&gt;"",'EMOF for data entry'!E402,"")</f>
        <v/>
      </c>
      <c r="F402" s="209" t="str">
        <f>+IF('EMOF for data entry'!F402&lt;&gt;"",'EMOF for data entry'!F402,"")</f>
        <v/>
      </c>
      <c r="G402" s="209" t="str">
        <f>+IF('EMOF for data entry'!G402&lt;&gt;"",'EMOF for data entry'!G402,"")</f>
        <v/>
      </c>
      <c r="H402" s="209" t="str">
        <f>+IF(G402&lt;&gt;"",VLOOKUP(G402,dropdown_lists!X$3:Y$32,2,FALSE),"")</f>
        <v/>
      </c>
      <c r="I402" s="209" t="str">
        <f>+IF('EMOF for data entry'!H402&lt;&gt;"",'EMOF for data entry'!H402,"")</f>
        <v/>
      </c>
      <c r="J402" s="209" t="str">
        <f>+IF(I402&lt;&gt;"",VLOOKUP(I402,methods[],2,FALSE),"")</f>
        <v/>
      </c>
      <c r="K402" s="209" t="str">
        <f>+IF('EMOF for data entry'!I402&lt;&gt;"",'EMOF for data entry'!I402,"")</f>
        <v/>
      </c>
      <c r="L402" s="209" t="str">
        <f>+IF(AND(K402&lt;&gt;"",K402&lt;&gt;"N/A",K402&lt;&gt;"Unknown"),VLOOKUP(K402,dropdown_lists!$AA$5:$AB$14,2,FALSE),"")</f>
        <v/>
      </c>
      <c r="M402" s="209" t="str">
        <f>+IF('EMOF for data entry'!J402&lt;&gt;"",'EMOF for data entry'!J402,"")</f>
        <v/>
      </c>
      <c r="N402" s="197" t="str">
        <f>+IF('EMOF for data entry'!K402&lt;&gt;"",'EMOF for data entry'!K402,"")</f>
        <v/>
      </c>
      <c r="O402" s="209" t="str">
        <f>+IF('EMOF for data entry'!L402&lt;&gt;"",'EMOF for data entry'!L402,"")</f>
        <v/>
      </c>
      <c r="P402" s="209" t="str">
        <f>+IF('EMOF for data entry'!M402&lt;&gt;"",'EMOF for data entry'!M402,"")</f>
        <v/>
      </c>
      <c r="Q402" s="209" t="str">
        <f>+IF('EMOF for data entry'!N402&lt;&gt;"",'EMOF for data entry'!N402,"")</f>
        <v/>
      </c>
      <c r="R402" s="210" t="str">
        <f>+IF('EMOF for data entry'!O402&lt;&gt;"",'EMOF for data entry'!O402,"")</f>
        <v/>
      </c>
    </row>
    <row r="403" spans="5:18" ht="30.75" customHeight="1" x14ac:dyDescent="0.35">
      <c r="E403" s="208" t="str">
        <f>+IF('EMOF for data entry'!E403&lt;&gt;"",'EMOF for data entry'!E403,"")</f>
        <v/>
      </c>
      <c r="F403" s="209" t="str">
        <f>+IF('EMOF for data entry'!F403&lt;&gt;"",'EMOF for data entry'!F403,"")</f>
        <v/>
      </c>
      <c r="G403" s="209" t="str">
        <f>+IF('EMOF for data entry'!G403&lt;&gt;"",'EMOF for data entry'!G403,"")</f>
        <v/>
      </c>
      <c r="H403" s="209" t="str">
        <f>+IF(G403&lt;&gt;"",VLOOKUP(G403,dropdown_lists!X$3:Y$32,2,FALSE),"")</f>
        <v/>
      </c>
      <c r="I403" s="209" t="str">
        <f>+IF('EMOF for data entry'!H403&lt;&gt;"",'EMOF for data entry'!H403,"")</f>
        <v/>
      </c>
      <c r="J403" s="209" t="str">
        <f>+IF(I403&lt;&gt;"",VLOOKUP(I403,methods[],2,FALSE),"")</f>
        <v/>
      </c>
      <c r="K403" s="209" t="str">
        <f>+IF('EMOF for data entry'!I403&lt;&gt;"",'EMOF for data entry'!I403,"")</f>
        <v/>
      </c>
      <c r="L403" s="209" t="str">
        <f>+IF(AND(K403&lt;&gt;"",K403&lt;&gt;"N/A",K403&lt;&gt;"Unknown"),VLOOKUP(K403,dropdown_lists!$AA$5:$AB$14,2,FALSE),"")</f>
        <v/>
      </c>
      <c r="M403" s="209" t="str">
        <f>+IF('EMOF for data entry'!J403&lt;&gt;"",'EMOF for data entry'!J403,"")</f>
        <v/>
      </c>
      <c r="N403" s="197" t="str">
        <f>+IF('EMOF for data entry'!K403&lt;&gt;"",'EMOF for data entry'!K403,"")</f>
        <v/>
      </c>
      <c r="O403" s="209" t="str">
        <f>+IF('EMOF for data entry'!L403&lt;&gt;"",'EMOF for data entry'!L403,"")</f>
        <v/>
      </c>
      <c r="P403" s="209" t="str">
        <f>+IF('EMOF for data entry'!M403&lt;&gt;"",'EMOF for data entry'!M403,"")</f>
        <v/>
      </c>
      <c r="Q403" s="209" t="str">
        <f>+IF('EMOF for data entry'!N403&lt;&gt;"",'EMOF for data entry'!N403,"")</f>
        <v/>
      </c>
      <c r="R403" s="210" t="str">
        <f>+IF('EMOF for data entry'!O403&lt;&gt;"",'EMOF for data entry'!O403,"")</f>
        <v/>
      </c>
    </row>
    <row r="404" spans="5:18" ht="30.75" customHeight="1" x14ac:dyDescent="0.35">
      <c r="E404" s="208" t="str">
        <f>+IF('EMOF for data entry'!E404&lt;&gt;"",'EMOF for data entry'!E404,"")</f>
        <v/>
      </c>
      <c r="F404" s="209" t="str">
        <f>+IF('EMOF for data entry'!F404&lt;&gt;"",'EMOF for data entry'!F404,"")</f>
        <v/>
      </c>
      <c r="G404" s="209" t="str">
        <f>+IF('EMOF for data entry'!G404&lt;&gt;"",'EMOF for data entry'!G404,"")</f>
        <v/>
      </c>
      <c r="H404" s="209" t="str">
        <f>+IF(G404&lt;&gt;"",VLOOKUP(G404,dropdown_lists!X$3:Y$32,2,FALSE),"")</f>
        <v/>
      </c>
      <c r="I404" s="209" t="str">
        <f>+IF('EMOF for data entry'!H404&lt;&gt;"",'EMOF for data entry'!H404,"")</f>
        <v/>
      </c>
      <c r="J404" s="209" t="str">
        <f>+IF(I404&lt;&gt;"",VLOOKUP(I404,methods[],2,FALSE),"")</f>
        <v/>
      </c>
      <c r="K404" s="209" t="str">
        <f>+IF('EMOF for data entry'!I404&lt;&gt;"",'EMOF for data entry'!I404,"")</f>
        <v/>
      </c>
      <c r="L404" s="209" t="str">
        <f>+IF(AND(K404&lt;&gt;"",K404&lt;&gt;"N/A",K404&lt;&gt;"Unknown"),VLOOKUP(K404,dropdown_lists!$AA$5:$AB$14,2,FALSE),"")</f>
        <v/>
      </c>
      <c r="M404" s="209" t="str">
        <f>+IF('EMOF for data entry'!J404&lt;&gt;"",'EMOF for data entry'!J404,"")</f>
        <v/>
      </c>
      <c r="N404" s="197" t="str">
        <f>+IF('EMOF for data entry'!K404&lt;&gt;"",'EMOF for data entry'!K404,"")</f>
        <v/>
      </c>
      <c r="O404" s="209" t="str">
        <f>+IF('EMOF for data entry'!L404&lt;&gt;"",'EMOF for data entry'!L404,"")</f>
        <v/>
      </c>
      <c r="P404" s="209" t="str">
        <f>+IF('EMOF for data entry'!M404&lt;&gt;"",'EMOF for data entry'!M404,"")</f>
        <v/>
      </c>
      <c r="Q404" s="209" t="str">
        <f>+IF('EMOF for data entry'!N404&lt;&gt;"",'EMOF for data entry'!N404,"")</f>
        <v/>
      </c>
      <c r="R404" s="210" t="str">
        <f>+IF('EMOF for data entry'!O404&lt;&gt;"",'EMOF for data entry'!O404,"")</f>
        <v/>
      </c>
    </row>
    <row r="405" spans="5:18" ht="30.75" customHeight="1" x14ac:dyDescent="0.35">
      <c r="E405" s="208" t="str">
        <f>+IF('EMOF for data entry'!E405&lt;&gt;"",'EMOF for data entry'!E405,"")</f>
        <v/>
      </c>
      <c r="F405" s="209" t="str">
        <f>+IF('EMOF for data entry'!F405&lt;&gt;"",'EMOF for data entry'!F405,"")</f>
        <v/>
      </c>
      <c r="G405" s="209" t="str">
        <f>+IF('EMOF for data entry'!G405&lt;&gt;"",'EMOF for data entry'!G405,"")</f>
        <v/>
      </c>
      <c r="H405" s="209" t="str">
        <f>+IF(G405&lt;&gt;"",VLOOKUP(G405,dropdown_lists!X$3:Y$32,2,FALSE),"")</f>
        <v/>
      </c>
      <c r="I405" s="209" t="str">
        <f>+IF('EMOF for data entry'!H405&lt;&gt;"",'EMOF for data entry'!H405,"")</f>
        <v/>
      </c>
      <c r="J405" s="209" t="str">
        <f>+IF(I405&lt;&gt;"",VLOOKUP(I405,methods[],2,FALSE),"")</f>
        <v/>
      </c>
      <c r="K405" s="209" t="str">
        <f>+IF('EMOF for data entry'!I405&lt;&gt;"",'EMOF for data entry'!I405,"")</f>
        <v/>
      </c>
      <c r="L405" s="209" t="str">
        <f>+IF(AND(K405&lt;&gt;"",K405&lt;&gt;"N/A",K405&lt;&gt;"Unknown"),VLOOKUP(K405,dropdown_lists!$AA$5:$AB$14,2,FALSE),"")</f>
        <v/>
      </c>
      <c r="M405" s="209" t="str">
        <f>+IF('EMOF for data entry'!J405&lt;&gt;"",'EMOF for data entry'!J405,"")</f>
        <v/>
      </c>
      <c r="N405" s="197" t="str">
        <f>+IF('EMOF for data entry'!K405&lt;&gt;"",'EMOF for data entry'!K405,"")</f>
        <v/>
      </c>
      <c r="O405" s="209" t="str">
        <f>+IF('EMOF for data entry'!L405&lt;&gt;"",'EMOF for data entry'!L405,"")</f>
        <v/>
      </c>
      <c r="P405" s="209" t="str">
        <f>+IF('EMOF for data entry'!M405&lt;&gt;"",'EMOF for data entry'!M405,"")</f>
        <v/>
      </c>
      <c r="Q405" s="209" t="str">
        <f>+IF('EMOF for data entry'!N405&lt;&gt;"",'EMOF for data entry'!N405,"")</f>
        <v/>
      </c>
      <c r="R405" s="210" t="str">
        <f>+IF('EMOF for data entry'!O405&lt;&gt;"",'EMOF for data entry'!O405,"")</f>
        <v/>
      </c>
    </row>
    <row r="406" spans="5:18" ht="30.75" customHeight="1" x14ac:dyDescent="0.35">
      <c r="E406" s="208" t="str">
        <f>+IF('EMOF for data entry'!E406&lt;&gt;"",'EMOF for data entry'!E406,"")</f>
        <v/>
      </c>
      <c r="F406" s="209" t="str">
        <f>+IF('EMOF for data entry'!F406&lt;&gt;"",'EMOF for data entry'!F406,"")</f>
        <v/>
      </c>
      <c r="G406" s="209" t="str">
        <f>+IF('EMOF for data entry'!G406&lt;&gt;"",'EMOF for data entry'!G406,"")</f>
        <v/>
      </c>
      <c r="H406" s="209" t="str">
        <f>+IF(G406&lt;&gt;"",VLOOKUP(G406,dropdown_lists!X$3:Y$32,2,FALSE),"")</f>
        <v/>
      </c>
      <c r="I406" s="209" t="str">
        <f>+IF('EMOF for data entry'!H406&lt;&gt;"",'EMOF for data entry'!H406,"")</f>
        <v/>
      </c>
      <c r="J406" s="209" t="str">
        <f>+IF(I406&lt;&gt;"",VLOOKUP(I406,methods[],2,FALSE),"")</f>
        <v/>
      </c>
      <c r="K406" s="209" t="str">
        <f>+IF('EMOF for data entry'!I406&lt;&gt;"",'EMOF for data entry'!I406,"")</f>
        <v/>
      </c>
      <c r="L406" s="209" t="str">
        <f>+IF(AND(K406&lt;&gt;"",K406&lt;&gt;"N/A",K406&lt;&gt;"Unknown"),VLOOKUP(K406,dropdown_lists!$AA$5:$AB$14,2,FALSE),"")</f>
        <v/>
      </c>
      <c r="M406" s="209" t="str">
        <f>+IF('EMOF for data entry'!J406&lt;&gt;"",'EMOF for data entry'!J406,"")</f>
        <v/>
      </c>
      <c r="N406" s="197" t="str">
        <f>+IF('EMOF for data entry'!K406&lt;&gt;"",'EMOF for data entry'!K406,"")</f>
        <v/>
      </c>
      <c r="O406" s="209" t="str">
        <f>+IF('EMOF for data entry'!L406&lt;&gt;"",'EMOF for data entry'!L406,"")</f>
        <v/>
      </c>
      <c r="P406" s="209" t="str">
        <f>+IF('EMOF for data entry'!M406&lt;&gt;"",'EMOF for data entry'!M406,"")</f>
        <v/>
      </c>
      <c r="Q406" s="209" t="str">
        <f>+IF('EMOF for data entry'!N406&lt;&gt;"",'EMOF for data entry'!N406,"")</f>
        <v/>
      </c>
      <c r="R406" s="210" t="str">
        <f>+IF('EMOF for data entry'!O406&lt;&gt;"",'EMOF for data entry'!O406,"")</f>
        <v/>
      </c>
    </row>
    <row r="407" spans="5:18" ht="30.75" customHeight="1" x14ac:dyDescent="0.35">
      <c r="E407" s="208" t="str">
        <f>+IF('EMOF for data entry'!E407&lt;&gt;"",'EMOF for data entry'!E407,"")</f>
        <v/>
      </c>
      <c r="F407" s="209" t="str">
        <f>+IF('EMOF for data entry'!F407&lt;&gt;"",'EMOF for data entry'!F407,"")</f>
        <v/>
      </c>
      <c r="G407" s="209" t="str">
        <f>+IF('EMOF for data entry'!G407&lt;&gt;"",'EMOF for data entry'!G407,"")</f>
        <v/>
      </c>
      <c r="H407" s="209" t="str">
        <f>+IF(G407&lt;&gt;"",VLOOKUP(G407,dropdown_lists!X$3:Y$32,2,FALSE),"")</f>
        <v/>
      </c>
      <c r="I407" s="209" t="str">
        <f>+IF('EMOF for data entry'!H407&lt;&gt;"",'EMOF for data entry'!H407,"")</f>
        <v/>
      </c>
      <c r="J407" s="209" t="str">
        <f>+IF(I407&lt;&gt;"",VLOOKUP(I407,methods[],2,FALSE),"")</f>
        <v/>
      </c>
      <c r="K407" s="209" t="str">
        <f>+IF('EMOF for data entry'!I407&lt;&gt;"",'EMOF for data entry'!I407,"")</f>
        <v/>
      </c>
      <c r="L407" s="209" t="str">
        <f>+IF(AND(K407&lt;&gt;"",K407&lt;&gt;"N/A",K407&lt;&gt;"Unknown"),VLOOKUP(K407,dropdown_lists!$AA$5:$AB$14,2,FALSE),"")</f>
        <v/>
      </c>
      <c r="M407" s="209" t="str">
        <f>+IF('EMOF for data entry'!J407&lt;&gt;"",'EMOF for data entry'!J407,"")</f>
        <v/>
      </c>
      <c r="N407" s="197" t="str">
        <f>+IF('EMOF for data entry'!K407&lt;&gt;"",'EMOF for data entry'!K407,"")</f>
        <v/>
      </c>
      <c r="O407" s="209" t="str">
        <f>+IF('EMOF for data entry'!L407&lt;&gt;"",'EMOF for data entry'!L407,"")</f>
        <v/>
      </c>
      <c r="P407" s="209" t="str">
        <f>+IF('EMOF for data entry'!M407&lt;&gt;"",'EMOF for data entry'!M407,"")</f>
        <v/>
      </c>
      <c r="Q407" s="209" t="str">
        <f>+IF('EMOF for data entry'!N407&lt;&gt;"",'EMOF for data entry'!N407,"")</f>
        <v/>
      </c>
      <c r="R407" s="210" t="str">
        <f>+IF('EMOF for data entry'!O407&lt;&gt;"",'EMOF for data entry'!O407,"")</f>
        <v/>
      </c>
    </row>
    <row r="408" spans="5:18" ht="30.75" customHeight="1" x14ac:dyDescent="0.35">
      <c r="E408" s="208" t="str">
        <f>+IF('EMOF for data entry'!E408&lt;&gt;"",'EMOF for data entry'!E408,"")</f>
        <v/>
      </c>
      <c r="F408" s="209" t="str">
        <f>+IF('EMOF for data entry'!F408&lt;&gt;"",'EMOF for data entry'!F408,"")</f>
        <v/>
      </c>
      <c r="G408" s="209" t="str">
        <f>+IF('EMOF for data entry'!G408&lt;&gt;"",'EMOF for data entry'!G408,"")</f>
        <v/>
      </c>
      <c r="H408" s="209" t="str">
        <f>+IF(G408&lt;&gt;"",VLOOKUP(G408,dropdown_lists!X$3:Y$32,2,FALSE),"")</f>
        <v/>
      </c>
      <c r="I408" s="209" t="str">
        <f>+IF('EMOF for data entry'!H408&lt;&gt;"",'EMOF for data entry'!H408,"")</f>
        <v/>
      </c>
      <c r="J408" s="209" t="str">
        <f>+IF(I408&lt;&gt;"",VLOOKUP(I408,methods[],2,FALSE),"")</f>
        <v/>
      </c>
      <c r="K408" s="209" t="str">
        <f>+IF('EMOF for data entry'!I408&lt;&gt;"",'EMOF for data entry'!I408,"")</f>
        <v/>
      </c>
      <c r="L408" s="209" t="str">
        <f>+IF(AND(K408&lt;&gt;"",K408&lt;&gt;"N/A",K408&lt;&gt;"Unknown"),VLOOKUP(K408,dropdown_lists!$AA$5:$AB$14,2,FALSE),"")</f>
        <v/>
      </c>
      <c r="M408" s="209" t="str">
        <f>+IF('EMOF for data entry'!J408&lt;&gt;"",'EMOF for data entry'!J408,"")</f>
        <v/>
      </c>
      <c r="N408" s="197" t="str">
        <f>+IF('EMOF for data entry'!K408&lt;&gt;"",'EMOF for data entry'!K408,"")</f>
        <v/>
      </c>
      <c r="O408" s="209" t="str">
        <f>+IF('EMOF for data entry'!L408&lt;&gt;"",'EMOF for data entry'!L408,"")</f>
        <v/>
      </c>
      <c r="P408" s="209" t="str">
        <f>+IF('EMOF for data entry'!M408&lt;&gt;"",'EMOF for data entry'!M408,"")</f>
        <v/>
      </c>
      <c r="Q408" s="209" t="str">
        <f>+IF('EMOF for data entry'!N408&lt;&gt;"",'EMOF for data entry'!N408,"")</f>
        <v/>
      </c>
      <c r="R408" s="210" t="str">
        <f>+IF('EMOF for data entry'!O408&lt;&gt;"",'EMOF for data entry'!O408,"")</f>
        <v/>
      </c>
    </row>
    <row r="409" spans="5:18" ht="30.75" customHeight="1" x14ac:dyDescent="0.35">
      <c r="E409" s="208" t="str">
        <f>+IF('EMOF for data entry'!E409&lt;&gt;"",'EMOF for data entry'!E409,"")</f>
        <v/>
      </c>
      <c r="F409" s="209" t="str">
        <f>+IF('EMOF for data entry'!F409&lt;&gt;"",'EMOF for data entry'!F409,"")</f>
        <v/>
      </c>
      <c r="G409" s="209" t="str">
        <f>+IF('EMOF for data entry'!G409&lt;&gt;"",'EMOF for data entry'!G409,"")</f>
        <v/>
      </c>
      <c r="H409" s="209" t="str">
        <f>+IF(G409&lt;&gt;"",VLOOKUP(G409,dropdown_lists!X$3:Y$32,2,FALSE),"")</f>
        <v/>
      </c>
      <c r="I409" s="209" t="str">
        <f>+IF('EMOF for data entry'!H409&lt;&gt;"",'EMOF for data entry'!H409,"")</f>
        <v/>
      </c>
      <c r="J409" s="209" t="str">
        <f>+IF(I409&lt;&gt;"",VLOOKUP(I409,methods[],2,FALSE),"")</f>
        <v/>
      </c>
      <c r="K409" s="209" t="str">
        <f>+IF('EMOF for data entry'!I409&lt;&gt;"",'EMOF for data entry'!I409,"")</f>
        <v/>
      </c>
      <c r="L409" s="209" t="str">
        <f>+IF(AND(K409&lt;&gt;"",K409&lt;&gt;"N/A",K409&lt;&gt;"Unknown"),VLOOKUP(K409,dropdown_lists!$AA$5:$AB$14,2,FALSE),"")</f>
        <v/>
      </c>
      <c r="M409" s="209" t="str">
        <f>+IF('EMOF for data entry'!J409&lt;&gt;"",'EMOF for data entry'!J409,"")</f>
        <v/>
      </c>
      <c r="N409" s="197" t="str">
        <f>+IF('EMOF for data entry'!K409&lt;&gt;"",'EMOF for data entry'!K409,"")</f>
        <v/>
      </c>
      <c r="O409" s="209" t="str">
        <f>+IF('EMOF for data entry'!L409&lt;&gt;"",'EMOF for data entry'!L409,"")</f>
        <v/>
      </c>
      <c r="P409" s="209" t="str">
        <f>+IF('EMOF for data entry'!M409&lt;&gt;"",'EMOF for data entry'!M409,"")</f>
        <v/>
      </c>
      <c r="Q409" s="209" t="str">
        <f>+IF('EMOF for data entry'!N409&lt;&gt;"",'EMOF for data entry'!N409,"")</f>
        <v/>
      </c>
      <c r="R409" s="210" t="str">
        <f>+IF('EMOF for data entry'!O409&lt;&gt;"",'EMOF for data entry'!O409,"")</f>
        <v/>
      </c>
    </row>
    <row r="410" spans="5:18" ht="30.75" customHeight="1" x14ac:dyDescent="0.35">
      <c r="E410" s="208" t="str">
        <f>+IF('EMOF for data entry'!E410&lt;&gt;"",'EMOF for data entry'!E410,"")</f>
        <v/>
      </c>
      <c r="F410" s="209" t="str">
        <f>+IF('EMOF for data entry'!F410&lt;&gt;"",'EMOF for data entry'!F410,"")</f>
        <v/>
      </c>
      <c r="G410" s="209" t="str">
        <f>+IF('EMOF for data entry'!G410&lt;&gt;"",'EMOF for data entry'!G410,"")</f>
        <v/>
      </c>
      <c r="H410" s="209" t="str">
        <f>+IF(G410&lt;&gt;"",VLOOKUP(G410,dropdown_lists!X$3:Y$32,2,FALSE),"")</f>
        <v/>
      </c>
      <c r="I410" s="209" t="str">
        <f>+IF('EMOF for data entry'!H410&lt;&gt;"",'EMOF for data entry'!H410,"")</f>
        <v/>
      </c>
      <c r="J410" s="209" t="str">
        <f>+IF(I410&lt;&gt;"",VLOOKUP(I410,methods[],2,FALSE),"")</f>
        <v/>
      </c>
      <c r="K410" s="209" t="str">
        <f>+IF('EMOF for data entry'!I410&lt;&gt;"",'EMOF for data entry'!I410,"")</f>
        <v/>
      </c>
      <c r="L410" s="209" t="str">
        <f>+IF(AND(K410&lt;&gt;"",K410&lt;&gt;"N/A",K410&lt;&gt;"Unknown"),VLOOKUP(K410,dropdown_lists!$AA$5:$AB$14,2,FALSE),"")</f>
        <v/>
      </c>
      <c r="M410" s="209" t="str">
        <f>+IF('EMOF for data entry'!J410&lt;&gt;"",'EMOF for data entry'!J410,"")</f>
        <v/>
      </c>
      <c r="N410" s="197" t="str">
        <f>+IF('EMOF for data entry'!K410&lt;&gt;"",'EMOF for data entry'!K410,"")</f>
        <v/>
      </c>
      <c r="O410" s="209" t="str">
        <f>+IF('EMOF for data entry'!L410&lt;&gt;"",'EMOF for data entry'!L410,"")</f>
        <v/>
      </c>
      <c r="P410" s="209" t="str">
        <f>+IF('EMOF for data entry'!M410&lt;&gt;"",'EMOF for data entry'!M410,"")</f>
        <v/>
      </c>
      <c r="Q410" s="209" t="str">
        <f>+IF('EMOF for data entry'!N410&lt;&gt;"",'EMOF for data entry'!N410,"")</f>
        <v/>
      </c>
      <c r="R410" s="210" t="str">
        <f>+IF('EMOF for data entry'!O410&lt;&gt;"",'EMOF for data entry'!O410,"")</f>
        <v/>
      </c>
    </row>
    <row r="411" spans="5:18" ht="30.75" customHeight="1" x14ac:dyDescent="0.35">
      <c r="E411" s="208" t="str">
        <f>+IF('EMOF for data entry'!E411&lt;&gt;"",'EMOF for data entry'!E411,"")</f>
        <v/>
      </c>
      <c r="F411" s="209" t="str">
        <f>+IF('EMOF for data entry'!F411&lt;&gt;"",'EMOF for data entry'!F411,"")</f>
        <v/>
      </c>
      <c r="G411" s="209" t="str">
        <f>+IF('EMOF for data entry'!G411&lt;&gt;"",'EMOF for data entry'!G411,"")</f>
        <v/>
      </c>
      <c r="H411" s="209" t="str">
        <f>+IF(G411&lt;&gt;"",VLOOKUP(G411,dropdown_lists!X$3:Y$32,2,FALSE),"")</f>
        <v/>
      </c>
      <c r="I411" s="209" t="str">
        <f>+IF('EMOF for data entry'!H411&lt;&gt;"",'EMOF for data entry'!H411,"")</f>
        <v/>
      </c>
      <c r="J411" s="209" t="str">
        <f>+IF(I411&lt;&gt;"",VLOOKUP(I411,methods[],2,FALSE),"")</f>
        <v/>
      </c>
      <c r="K411" s="209" t="str">
        <f>+IF('EMOF for data entry'!I411&lt;&gt;"",'EMOF for data entry'!I411,"")</f>
        <v/>
      </c>
      <c r="L411" s="209" t="str">
        <f>+IF(AND(K411&lt;&gt;"",K411&lt;&gt;"N/A",K411&lt;&gt;"Unknown"),VLOOKUP(K411,dropdown_lists!$AA$5:$AB$14,2,FALSE),"")</f>
        <v/>
      </c>
      <c r="M411" s="209" t="str">
        <f>+IF('EMOF for data entry'!J411&lt;&gt;"",'EMOF for data entry'!J411,"")</f>
        <v/>
      </c>
      <c r="N411" s="197" t="str">
        <f>+IF('EMOF for data entry'!K411&lt;&gt;"",'EMOF for data entry'!K411,"")</f>
        <v/>
      </c>
      <c r="O411" s="209" t="str">
        <f>+IF('EMOF for data entry'!L411&lt;&gt;"",'EMOF for data entry'!L411,"")</f>
        <v/>
      </c>
      <c r="P411" s="209" t="str">
        <f>+IF('EMOF for data entry'!M411&lt;&gt;"",'EMOF for data entry'!M411,"")</f>
        <v/>
      </c>
      <c r="Q411" s="209" t="str">
        <f>+IF('EMOF for data entry'!N411&lt;&gt;"",'EMOF for data entry'!N411,"")</f>
        <v/>
      </c>
      <c r="R411" s="210" t="str">
        <f>+IF('EMOF for data entry'!O411&lt;&gt;"",'EMOF for data entry'!O411,"")</f>
        <v/>
      </c>
    </row>
    <row r="412" spans="5:18" ht="30.75" customHeight="1" x14ac:dyDescent="0.35">
      <c r="E412" s="208" t="str">
        <f>+IF('EMOF for data entry'!E412&lt;&gt;"",'EMOF for data entry'!E412,"")</f>
        <v/>
      </c>
      <c r="F412" s="209" t="str">
        <f>+IF('EMOF for data entry'!F412&lt;&gt;"",'EMOF for data entry'!F412,"")</f>
        <v/>
      </c>
      <c r="G412" s="209" t="str">
        <f>+IF('EMOF for data entry'!G412&lt;&gt;"",'EMOF for data entry'!G412,"")</f>
        <v/>
      </c>
      <c r="H412" s="209" t="str">
        <f>+IF(G412&lt;&gt;"",VLOOKUP(G412,dropdown_lists!X$3:Y$32,2,FALSE),"")</f>
        <v/>
      </c>
      <c r="I412" s="209" t="str">
        <f>+IF('EMOF for data entry'!H412&lt;&gt;"",'EMOF for data entry'!H412,"")</f>
        <v/>
      </c>
      <c r="J412" s="209" t="str">
        <f>+IF(I412&lt;&gt;"",VLOOKUP(I412,methods[],2,FALSE),"")</f>
        <v/>
      </c>
      <c r="K412" s="209" t="str">
        <f>+IF('EMOF for data entry'!I412&lt;&gt;"",'EMOF for data entry'!I412,"")</f>
        <v/>
      </c>
      <c r="L412" s="209" t="str">
        <f>+IF(AND(K412&lt;&gt;"",K412&lt;&gt;"N/A",K412&lt;&gt;"Unknown"),VLOOKUP(K412,dropdown_lists!$AA$5:$AB$14,2,FALSE),"")</f>
        <v/>
      </c>
      <c r="M412" s="209" t="str">
        <f>+IF('EMOF for data entry'!J412&lt;&gt;"",'EMOF for data entry'!J412,"")</f>
        <v/>
      </c>
      <c r="N412" s="197" t="str">
        <f>+IF('EMOF for data entry'!K412&lt;&gt;"",'EMOF for data entry'!K412,"")</f>
        <v/>
      </c>
      <c r="O412" s="209" t="str">
        <f>+IF('EMOF for data entry'!L412&lt;&gt;"",'EMOF for data entry'!L412,"")</f>
        <v/>
      </c>
      <c r="P412" s="209" t="str">
        <f>+IF('EMOF for data entry'!M412&lt;&gt;"",'EMOF for data entry'!M412,"")</f>
        <v/>
      </c>
      <c r="Q412" s="209" t="str">
        <f>+IF('EMOF for data entry'!N412&lt;&gt;"",'EMOF for data entry'!N412,"")</f>
        <v/>
      </c>
      <c r="R412" s="210" t="str">
        <f>+IF('EMOF for data entry'!O412&lt;&gt;"",'EMOF for data entry'!O412,"")</f>
        <v/>
      </c>
    </row>
    <row r="413" spans="5:18" ht="30.75" customHeight="1" x14ac:dyDescent="0.35">
      <c r="E413" s="208" t="str">
        <f>+IF('EMOF for data entry'!E413&lt;&gt;"",'EMOF for data entry'!E413,"")</f>
        <v/>
      </c>
      <c r="F413" s="209" t="str">
        <f>+IF('EMOF for data entry'!F413&lt;&gt;"",'EMOF for data entry'!F413,"")</f>
        <v/>
      </c>
      <c r="G413" s="209" t="str">
        <f>+IF('EMOF for data entry'!G413&lt;&gt;"",'EMOF for data entry'!G413,"")</f>
        <v/>
      </c>
      <c r="H413" s="209" t="str">
        <f>+IF(G413&lt;&gt;"",VLOOKUP(G413,dropdown_lists!X$3:Y$32,2,FALSE),"")</f>
        <v/>
      </c>
      <c r="I413" s="209" t="str">
        <f>+IF('EMOF for data entry'!H413&lt;&gt;"",'EMOF for data entry'!H413,"")</f>
        <v/>
      </c>
      <c r="J413" s="209" t="str">
        <f>+IF(I413&lt;&gt;"",VLOOKUP(I413,methods[],2,FALSE),"")</f>
        <v/>
      </c>
      <c r="K413" s="209" t="str">
        <f>+IF('EMOF for data entry'!I413&lt;&gt;"",'EMOF for data entry'!I413,"")</f>
        <v/>
      </c>
      <c r="L413" s="209" t="str">
        <f>+IF(AND(K413&lt;&gt;"",K413&lt;&gt;"N/A",K413&lt;&gt;"Unknown"),VLOOKUP(K413,dropdown_lists!$AA$5:$AB$14,2,FALSE),"")</f>
        <v/>
      </c>
      <c r="M413" s="209" t="str">
        <f>+IF('EMOF for data entry'!J413&lt;&gt;"",'EMOF for data entry'!J413,"")</f>
        <v/>
      </c>
      <c r="N413" s="197" t="str">
        <f>+IF('EMOF for data entry'!K413&lt;&gt;"",'EMOF for data entry'!K413,"")</f>
        <v/>
      </c>
      <c r="O413" s="209" t="str">
        <f>+IF('EMOF for data entry'!L413&lt;&gt;"",'EMOF for data entry'!L413,"")</f>
        <v/>
      </c>
      <c r="P413" s="209" t="str">
        <f>+IF('EMOF for data entry'!M413&lt;&gt;"",'EMOF for data entry'!M413,"")</f>
        <v/>
      </c>
      <c r="Q413" s="209" t="str">
        <f>+IF('EMOF for data entry'!N413&lt;&gt;"",'EMOF for data entry'!N413,"")</f>
        <v/>
      </c>
      <c r="R413" s="210" t="str">
        <f>+IF('EMOF for data entry'!O413&lt;&gt;"",'EMOF for data entry'!O413,"")</f>
        <v/>
      </c>
    </row>
    <row r="414" spans="5:18" ht="30.75" customHeight="1" x14ac:dyDescent="0.35">
      <c r="E414" s="208" t="str">
        <f>+IF('EMOF for data entry'!E414&lt;&gt;"",'EMOF for data entry'!E414,"")</f>
        <v/>
      </c>
      <c r="F414" s="209" t="str">
        <f>+IF('EMOF for data entry'!F414&lt;&gt;"",'EMOF for data entry'!F414,"")</f>
        <v/>
      </c>
      <c r="G414" s="209" t="str">
        <f>+IF('EMOF for data entry'!G414&lt;&gt;"",'EMOF for data entry'!G414,"")</f>
        <v/>
      </c>
      <c r="H414" s="209" t="str">
        <f>+IF(G414&lt;&gt;"",VLOOKUP(G414,dropdown_lists!X$3:Y$32,2,FALSE),"")</f>
        <v/>
      </c>
      <c r="I414" s="209" t="str">
        <f>+IF('EMOF for data entry'!H414&lt;&gt;"",'EMOF for data entry'!H414,"")</f>
        <v/>
      </c>
      <c r="J414" s="209" t="str">
        <f>+IF(I414&lt;&gt;"",VLOOKUP(I414,methods[],2,FALSE),"")</f>
        <v/>
      </c>
      <c r="K414" s="209" t="str">
        <f>+IF('EMOF for data entry'!I414&lt;&gt;"",'EMOF for data entry'!I414,"")</f>
        <v/>
      </c>
      <c r="L414" s="209" t="str">
        <f>+IF(AND(K414&lt;&gt;"",K414&lt;&gt;"N/A",K414&lt;&gt;"Unknown"),VLOOKUP(K414,dropdown_lists!$AA$5:$AB$14,2,FALSE),"")</f>
        <v/>
      </c>
      <c r="M414" s="209" t="str">
        <f>+IF('EMOF for data entry'!J414&lt;&gt;"",'EMOF for data entry'!J414,"")</f>
        <v/>
      </c>
      <c r="N414" s="197" t="str">
        <f>+IF('EMOF for data entry'!K414&lt;&gt;"",'EMOF for data entry'!K414,"")</f>
        <v/>
      </c>
      <c r="O414" s="209" t="str">
        <f>+IF('EMOF for data entry'!L414&lt;&gt;"",'EMOF for data entry'!L414,"")</f>
        <v/>
      </c>
      <c r="P414" s="209" t="str">
        <f>+IF('EMOF for data entry'!M414&lt;&gt;"",'EMOF for data entry'!M414,"")</f>
        <v/>
      </c>
      <c r="Q414" s="209" t="str">
        <f>+IF('EMOF for data entry'!N414&lt;&gt;"",'EMOF for data entry'!N414,"")</f>
        <v/>
      </c>
      <c r="R414" s="210" t="str">
        <f>+IF('EMOF for data entry'!O414&lt;&gt;"",'EMOF for data entry'!O414,"")</f>
        <v/>
      </c>
    </row>
    <row r="415" spans="5:18" ht="30.75" customHeight="1" x14ac:dyDescent="0.35">
      <c r="E415" s="208" t="str">
        <f>+IF('EMOF for data entry'!E415&lt;&gt;"",'EMOF for data entry'!E415,"")</f>
        <v/>
      </c>
      <c r="F415" s="209" t="str">
        <f>+IF('EMOF for data entry'!F415&lt;&gt;"",'EMOF for data entry'!F415,"")</f>
        <v/>
      </c>
      <c r="G415" s="209" t="str">
        <f>+IF('EMOF for data entry'!G415&lt;&gt;"",'EMOF for data entry'!G415,"")</f>
        <v/>
      </c>
      <c r="H415" s="209" t="str">
        <f>+IF(G415&lt;&gt;"",VLOOKUP(G415,dropdown_lists!X$3:Y$32,2,FALSE),"")</f>
        <v/>
      </c>
      <c r="I415" s="209" t="str">
        <f>+IF('EMOF for data entry'!H415&lt;&gt;"",'EMOF for data entry'!H415,"")</f>
        <v/>
      </c>
      <c r="J415" s="209" t="str">
        <f>+IF(I415&lt;&gt;"",VLOOKUP(I415,methods[],2,FALSE),"")</f>
        <v/>
      </c>
      <c r="K415" s="209" t="str">
        <f>+IF('EMOF for data entry'!I415&lt;&gt;"",'EMOF for data entry'!I415,"")</f>
        <v/>
      </c>
      <c r="L415" s="209" t="str">
        <f>+IF(AND(K415&lt;&gt;"",K415&lt;&gt;"N/A",K415&lt;&gt;"Unknown"),VLOOKUP(K415,dropdown_lists!$AA$5:$AB$14,2,FALSE),"")</f>
        <v/>
      </c>
      <c r="M415" s="209" t="str">
        <f>+IF('EMOF for data entry'!J415&lt;&gt;"",'EMOF for data entry'!J415,"")</f>
        <v/>
      </c>
      <c r="N415" s="197" t="str">
        <f>+IF('EMOF for data entry'!K415&lt;&gt;"",'EMOF for data entry'!K415,"")</f>
        <v/>
      </c>
      <c r="O415" s="209" t="str">
        <f>+IF('EMOF for data entry'!L415&lt;&gt;"",'EMOF for data entry'!L415,"")</f>
        <v/>
      </c>
      <c r="P415" s="209" t="str">
        <f>+IF('EMOF for data entry'!M415&lt;&gt;"",'EMOF for data entry'!M415,"")</f>
        <v/>
      </c>
      <c r="Q415" s="209" t="str">
        <f>+IF('EMOF for data entry'!N415&lt;&gt;"",'EMOF for data entry'!N415,"")</f>
        <v/>
      </c>
      <c r="R415" s="210" t="str">
        <f>+IF('EMOF for data entry'!O415&lt;&gt;"",'EMOF for data entry'!O415,"")</f>
        <v/>
      </c>
    </row>
    <row r="416" spans="5:18" ht="30.75" customHeight="1" x14ac:dyDescent="0.35">
      <c r="E416" s="208" t="str">
        <f>+IF('EMOF for data entry'!E416&lt;&gt;"",'EMOF for data entry'!E416,"")</f>
        <v/>
      </c>
      <c r="F416" s="209" t="str">
        <f>+IF('EMOF for data entry'!F416&lt;&gt;"",'EMOF for data entry'!F416,"")</f>
        <v/>
      </c>
      <c r="G416" s="209" t="str">
        <f>+IF('EMOF for data entry'!G416&lt;&gt;"",'EMOF for data entry'!G416,"")</f>
        <v/>
      </c>
      <c r="H416" s="209" t="str">
        <f>+IF(G416&lt;&gt;"",VLOOKUP(G416,dropdown_lists!X$3:Y$32,2,FALSE),"")</f>
        <v/>
      </c>
      <c r="I416" s="209" t="str">
        <f>+IF('EMOF for data entry'!H416&lt;&gt;"",'EMOF for data entry'!H416,"")</f>
        <v/>
      </c>
      <c r="J416" s="209" t="str">
        <f>+IF(I416&lt;&gt;"",VLOOKUP(I416,methods[],2,FALSE),"")</f>
        <v/>
      </c>
      <c r="K416" s="209" t="str">
        <f>+IF('EMOF for data entry'!I416&lt;&gt;"",'EMOF for data entry'!I416,"")</f>
        <v/>
      </c>
      <c r="L416" s="209" t="str">
        <f>+IF(AND(K416&lt;&gt;"",K416&lt;&gt;"N/A",K416&lt;&gt;"Unknown"),VLOOKUP(K416,dropdown_lists!$AA$5:$AB$14,2,FALSE),"")</f>
        <v/>
      </c>
      <c r="M416" s="209" t="str">
        <f>+IF('EMOF for data entry'!J416&lt;&gt;"",'EMOF for data entry'!J416,"")</f>
        <v/>
      </c>
      <c r="N416" s="197" t="str">
        <f>+IF('EMOF for data entry'!K416&lt;&gt;"",'EMOF for data entry'!K416,"")</f>
        <v/>
      </c>
      <c r="O416" s="209" t="str">
        <f>+IF('EMOF for data entry'!L416&lt;&gt;"",'EMOF for data entry'!L416,"")</f>
        <v/>
      </c>
      <c r="P416" s="209" t="str">
        <f>+IF('EMOF for data entry'!M416&lt;&gt;"",'EMOF for data entry'!M416,"")</f>
        <v/>
      </c>
      <c r="Q416" s="209" t="str">
        <f>+IF('EMOF for data entry'!N416&lt;&gt;"",'EMOF for data entry'!N416,"")</f>
        <v/>
      </c>
      <c r="R416" s="210" t="str">
        <f>+IF('EMOF for data entry'!O416&lt;&gt;"",'EMOF for data entry'!O416,"")</f>
        <v/>
      </c>
    </row>
    <row r="417" spans="5:18" ht="30.75" customHeight="1" x14ac:dyDescent="0.35">
      <c r="E417" s="208" t="str">
        <f>+IF('EMOF for data entry'!E417&lt;&gt;"",'EMOF for data entry'!E417,"")</f>
        <v/>
      </c>
      <c r="F417" s="209" t="str">
        <f>+IF('EMOF for data entry'!F417&lt;&gt;"",'EMOF for data entry'!F417,"")</f>
        <v/>
      </c>
      <c r="G417" s="209" t="str">
        <f>+IF('EMOF for data entry'!G417&lt;&gt;"",'EMOF for data entry'!G417,"")</f>
        <v/>
      </c>
      <c r="H417" s="209" t="str">
        <f>+IF(G417&lt;&gt;"",VLOOKUP(G417,dropdown_lists!X$3:Y$32,2,FALSE),"")</f>
        <v/>
      </c>
      <c r="I417" s="209" t="str">
        <f>+IF('EMOF for data entry'!H417&lt;&gt;"",'EMOF for data entry'!H417,"")</f>
        <v/>
      </c>
      <c r="J417" s="209" t="str">
        <f>+IF(I417&lt;&gt;"",VLOOKUP(I417,methods[],2,FALSE),"")</f>
        <v/>
      </c>
      <c r="K417" s="209" t="str">
        <f>+IF('EMOF for data entry'!I417&lt;&gt;"",'EMOF for data entry'!I417,"")</f>
        <v/>
      </c>
      <c r="L417" s="209" t="str">
        <f>+IF(AND(K417&lt;&gt;"",K417&lt;&gt;"N/A",K417&lt;&gt;"Unknown"),VLOOKUP(K417,dropdown_lists!$AA$5:$AB$14,2,FALSE),"")</f>
        <v/>
      </c>
      <c r="M417" s="209" t="str">
        <f>+IF('EMOF for data entry'!J417&lt;&gt;"",'EMOF for data entry'!J417,"")</f>
        <v/>
      </c>
      <c r="N417" s="197" t="str">
        <f>+IF('EMOF for data entry'!K417&lt;&gt;"",'EMOF for data entry'!K417,"")</f>
        <v/>
      </c>
      <c r="O417" s="209" t="str">
        <f>+IF('EMOF for data entry'!L417&lt;&gt;"",'EMOF for data entry'!L417,"")</f>
        <v/>
      </c>
      <c r="P417" s="209" t="str">
        <f>+IF('EMOF for data entry'!M417&lt;&gt;"",'EMOF for data entry'!M417,"")</f>
        <v/>
      </c>
      <c r="Q417" s="209" t="str">
        <f>+IF('EMOF for data entry'!N417&lt;&gt;"",'EMOF for data entry'!N417,"")</f>
        <v/>
      </c>
      <c r="R417" s="210" t="str">
        <f>+IF('EMOF for data entry'!O417&lt;&gt;"",'EMOF for data entry'!O417,"")</f>
        <v/>
      </c>
    </row>
    <row r="418" spans="5:18" ht="30.75" customHeight="1" x14ac:dyDescent="0.35">
      <c r="E418" s="208" t="str">
        <f>+IF('EMOF for data entry'!E418&lt;&gt;"",'EMOF for data entry'!E418,"")</f>
        <v/>
      </c>
      <c r="F418" s="209" t="str">
        <f>+IF('EMOF for data entry'!F418&lt;&gt;"",'EMOF for data entry'!F418,"")</f>
        <v/>
      </c>
      <c r="G418" s="209" t="str">
        <f>+IF('EMOF for data entry'!G418&lt;&gt;"",'EMOF for data entry'!G418,"")</f>
        <v/>
      </c>
      <c r="H418" s="209" t="str">
        <f>+IF(G418&lt;&gt;"",VLOOKUP(G418,dropdown_lists!X$3:Y$32,2,FALSE),"")</f>
        <v/>
      </c>
      <c r="I418" s="209" t="str">
        <f>+IF('EMOF for data entry'!H418&lt;&gt;"",'EMOF for data entry'!H418,"")</f>
        <v/>
      </c>
      <c r="J418" s="209" t="str">
        <f>+IF(I418&lt;&gt;"",VLOOKUP(I418,methods[],2,FALSE),"")</f>
        <v/>
      </c>
      <c r="K418" s="209" t="str">
        <f>+IF('EMOF for data entry'!I418&lt;&gt;"",'EMOF for data entry'!I418,"")</f>
        <v/>
      </c>
      <c r="L418" s="209" t="str">
        <f>+IF(AND(K418&lt;&gt;"",K418&lt;&gt;"N/A",K418&lt;&gt;"Unknown"),VLOOKUP(K418,dropdown_lists!$AA$5:$AB$14,2,FALSE),"")</f>
        <v/>
      </c>
      <c r="M418" s="209" t="str">
        <f>+IF('EMOF for data entry'!J418&lt;&gt;"",'EMOF for data entry'!J418,"")</f>
        <v/>
      </c>
      <c r="N418" s="197" t="str">
        <f>+IF('EMOF for data entry'!K418&lt;&gt;"",'EMOF for data entry'!K418,"")</f>
        <v/>
      </c>
      <c r="O418" s="209" t="str">
        <f>+IF('EMOF for data entry'!L418&lt;&gt;"",'EMOF for data entry'!L418,"")</f>
        <v/>
      </c>
      <c r="P418" s="209" t="str">
        <f>+IF('EMOF for data entry'!M418&lt;&gt;"",'EMOF for data entry'!M418,"")</f>
        <v/>
      </c>
      <c r="Q418" s="209" t="str">
        <f>+IF('EMOF for data entry'!N418&lt;&gt;"",'EMOF for data entry'!N418,"")</f>
        <v/>
      </c>
      <c r="R418" s="210" t="str">
        <f>+IF('EMOF for data entry'!O418&lt;&gt;"",'EMOF for data entry'!O418,"")</f>
        <v/>
      </c>
    </row>
    <row r="419" spans="5:18" ht="30.75" customHeight="1" x14ac:dyDescent="0.35">
      <c r="E419" s="208" t="str">
        <f>+IF('EMOF for data entry'!E419&lt;&gt;"",'EMOF for data entry'!E419,"")</f>
        <v/>
      </c>
      <c r="F419" s="209" t="str">
        <f>+IF('EMOF for data entry'!F419&lt;&gt;"",'EMOF for data entry'!F419,"")</f>
        <v/>
      </c>
      <c r="G419" s="209" t="str">
        <f>+IF('EMOF for data entry'!G419&lt;&gt;"",'EMOF for data entry'!G419,"")</f>
        <v/>
      </c>
      <c r="H419" s="209" t="str">
        <f>+IF(G419&lt;&gt;"",VLOOKUP(G419,dropdown_lists!X$3:Y$32,2,FALSE),"")</f>
        <v/>
      </c>
      <c r="I419" s="209" t="str">
        <f>+IF('EMOF for data entry'!H419&lt;&gt;"",'EMOF for data entry'!H419,"")</f>
        <v/>
      </c>
      <c r="J419" s="209" t="str">
        <f>+IF(I419&lt;&gt;"",VLOOKUP(I419,methods[],2,FALSE),"")</f>
        <v/>
      </c>
      <c r="K419" s="209" t="str">
        <f>+IF('EMOF for data entry'!I419&lt;&gt;"",'EMOF for data entry'!I419,"")</f>
        <v/>
      </c>
      <c r="L419" s="209" t="str">
        <f>+IF(AND(K419&lt;&gt;"",K419&lt;&gt;"N/A",K419&lt;&gt;"Unknown"),VLOOKUP(K419,dropdown_lists!$AA$5:$AB$14,2,FALSE),"")</f>
        <v/>
      </c>
      <c r="M419" s="209" t="str">
        <f>+IF('EMOF for data entry'!J419&lt;&gt;"",'EMOF for data entry'!J419,"")</f>
        <v/>
      </c>
      <c r="N419" s="197" t="str">
        <f>+IF('EMOF for data entry'!K419&lt;&gt;"",'EMOF for data entry'!K419,"")</f>
        <v/>
      </c>
      <c r="O419" s="209" t="str">
        <f>+IF('EMOF for data entry'!L419&lt;&gt;"",'EMOF for data entry'!L419,"")</f>
        <v/>
      </c>
      <c r="P419" s="209" t="str">
        <f>+IF('EMOF for data entry'!M419&lt;&gt;"",'EMOF for data entry'!M419,"")</f>
        <v/>
      </c>
      <c r="Q419" s="209" t="str">
        <f>+IF('EMOF for data entry'!N419&lt;&gt;"",'EMOF for data entry'!N419,"")</f>
        <v/>
      </c>
      <c r="R419" s="210" t="str">
        <f>+IF('EMOF for data entry'!O419&lt;&gt;"",'EMOF for data entry'!O419,"")</f>
        <v/>
      </c>
    </row>
    <row r="420" spans="5:18" ht="30.75" customHeight="1" x14ac:dyDescent="0.35">
      <c r="E420" s="208" t="str">
        <f>+IF('EMOF for data entry'!E420&lt;&gt;"",'EMOF for data entry'!E420,"")</f>
        <v/>
      </c>
      <c r="F420" s="209" t="str">
        <f>+IF('EMOF for data entry'!F420&lt;&gt;"",'EMOF for data entry'!F420,"")</f>
        <v/>
      </c>
      <c r="G420" s="209" t="str">
        <f>+IF('EMOF for data entry'!G420&lt;&gt;"",'EMOF for data entry'!G420,"")</f>
        <v/>
      </c>
      <c r="H420" s="209" t="str">
        <f>+IF(G420&lt;&gt;"",VLOOKUP(G420,dropdown_lists!X$3:Y$32,2,FALSE),"")</f>
        <v/>
      </c>
      <c r="I420" s="209" t="str">
        <f>+IF('EMOF for data entry'!H420&lt;&gt;"",'EMOF for data entry'!H420,"")</f>
        <v/>
      </c>
      <c r="J420" s="209" t="str">
        <f>+IF(I420&lt;&gt;"",VLOOKUP(I420,methods[],2,FALSE),"")</f>
        <v/>
      </c>
      <c r="K420" s="209" t="str">
        <f>+IF('EMOF for data entry'!I420&lt;&gt;"",'EMOF for data entry'!I420,"")</f>
        <v/>
      </c>
      <c r="L420" s="209" t="str">
        <f>+IF(AND(K420&lt;&gt;"",K420&lt;&gt;"N/A",K420&lt;&gt;"Unknown"),VLOOKUP(K420,dropdown_lists!$AA$5:$AB$14,2,FALSE),"")</f>
        <v/>
      </c>
      <c r="M420" s="209" t="str">
        <f>+IF('EMOF for data entry'!J420&lt;&gt;"",'EMOF for data entry'!J420,"")</f>
        <v/>
      </c>
      <c r="N420" s="197" t="str">
        <f>+IF('EMOF for data entry'!K420&lt;&gt;"",'EMOF for data entry'!K420,"")</f>
        <v/>
      </c>
      <c r="O420" s="209" t="str">
        <f>+IF('EMOF for data entry'!L420&lt;&gt;"",'EMOF for data entry'!L420,"")</f>
        <v/>
      </c>
      <c r="P420" s="209" t="str">
        <f>+IF('EMOF for data entry'!M420&lt;&gt;"",'EMOF for data entry'!M420,"")</f>
        <v/>
      </c>
      <c r="Q420" s="209" t="str">
        <f>+IF('EMOF for data entry'!N420&lt;&gt;"",'EMOF for data entry'!N420,"")</f>
        <v/>
      </c>
      <c r="R420" s="210" t="str">
        <f>+IF('EMOF for data entry'!O420&lt;&gt;"",'EMOF for data entry'!O420,"")</f>
        <v/>
      </c>
    </row>
    <row r="421" spans="5:18" ht="30.75" customHeight="1" x14ac:dyDescent="0.35">
      <c r="E421" s="208" t="str">
        <f>+IF('EMOF for data entry'!E421&lt;&gt;"",'EMOF for data entry'!E421,"")</f>
        <v/>
      </c>
      <c r="F421" s="209" t="str">
        <f>+IF('EMOF for data entry'!F421&lt;&gt;"",'EMOF for data entry'!F421,"")</f>
        <v/>
      </c>
      <c r="G421" s="209" t="str">
        <f>+IF('EMOF for data entry'!G421&lt;&gt;"",'EMOF for data entry'!G421,"")</f>
        <v/>
      </c>
      <c r="H421" s="209" t="str">
        <f>+IF(G421&lt;&gt;"",VLOOKUP(G421,dropdown_lists!X$3:Y$32,2,FALSE),"")</f>
        <v/>
      </c>
      <c r="I421" s="209" t="str">
        <f>+IF('EMOF for data entry'!H421&lt;&gt;"",'EMOF for data entry'!H421,"")</f>
        <v/>
      </c>
      <c r="J421" s="209" t="str">
        <f>+IF(I421&lt;&gt;"",VLOOKUP(I421,methods[],2,FALSE),"")</f>
        <v/>
      </c>
      <c r="K421" s="209" t="str">
        <f>+IF('EMOF for data entry'!I421&lt;&gt;"",'EMOF for data entry'!I421,"")</f>
        <v/>
      </c>
      <c r="L421" s="209" t="str">
        <f>+IF(AND(K421&lt;&gt;"",K421&lt;&gt;"N/A",K421&lt;&gt;"Unknown"),VLOOKUP(K421,dropdown_lists!$AA$5:$AB$14,2,FALSE),"")</f>
        <v/>
      </c>
      <c r="M421" s="209" t="str">
        <f>+IF('EMOF for data entry'!J421&lt;&gt;"",'EMOF for data entry'!J421,"")</f>
        <v/>
      </c>
      <c r="N421" s="197" t="str">
        <f>+IF('EMOF for data entry'!K421&lt;&gt;"",'EMOF for data entry'!K421,"")</f>
        <v/>
      </c>
      <c r="O421" s="209" t="str">
        <f>+IF('EMOF for data entry'!L421&lt;&gt;"",'EMOF for data entry'!L421,"")</f>
        <v/>
      </c>
      <c r="P421" s="209" t="str">
        <f>+IF('EMOF for data entry'!M421&lt;&gt;"",'EMOF for data entry'!M421,"")</f>
        <v/>
      </c>
      <c r="Q421" s="209" t="str">
        <f>+IF('EMOF for data entry'!N421&lt;&gt;"",'EMOF for data entry'!N421,"")</f>
        <v/>
      </c>
      <c r="R421" s="210" t="str">
        <f>+IF('EMOF for data entry'!O421&lt;&gt;"",'EMOF for data entry'!O421,"")</f>
        <v/>
      </c>
    </row>
    <row r="422" spans="5:18" ht="30.75" customHeight="1" x14ac:dyDescent="0.35">
      <c r="E422" s="208" t="str">
        <f>+IF('EMOF for data entry'!E422&lt;&gt;"",'EMOF for data entry'!E422,"")</f>
        <v/>
      </c>
      <c r="F422" s="209" t="str">
        <f>+IF('EMOF for data entry'!F422&lt;&gt;"",'EMOF for data entry'!F422,"")</f>
        <v/>
      </c>
      <c r="G422" s="209" t="str">
        <f>+IF('EMOF for data entry'!G422&lt;&gt;"",'EMOF for data entry'!G422,"")</f>
        <v/>
      </c>
      <c r="H422" s="209" t="str">
        <f>+IF(G422&lt;&gt;"",VLOOKUP(G422,dropdown_lists!X$3:Y$32,2,FALSE),"")</f>
        <v/>
      </c>
      <c r="I422" s="209" t="str">
        <f>+IF('EMOF for data entry'!H422&lt;&gt;"",'EMOF for data entry'!H422,"")</f>
        <v/>
      </c>
      <c r="J422" s="209" t="str">
        <f>+IF(I422&lt;&gt;"",VLOOKUP(I422,methods[],2,FALSE),"")</f>
        <v/>
      </c>
      <c r="K422" s="209" t="str">
        <f>+IF('EMOF for data entry'!I422&lt;&gt;"",'EMOF for data entry'!I422,"")</f>
        <v/>
      </c>
      <c r="L422" s="209" t="str">
        <f>+IF(AND(K422&lt;&gt;"",K422&lt;&gt;"N/A",K422&lt;&gt;"Unknown"),VLOOKUP(K422,dropdown_lists!$AA$5:$AB$14,2,FALSE),"")</f>
        <v/>
      </c>
      <c r="M422" s="209" t="str">
        <f>+IF('EMOF for data entry'!J422&lt;&gt;"",'EMOF for data entry'!J422,"")</f>
        <v/>
      </c>
      <c r="N422" s="197" t="str">
        <f>+IF('EMOF for data entry'!K422&lt;&gt;"",'EMOF for data entry'!K422,"")</f>
        <v/>
      </c>
      <c r="O422" s="209" t="str">
        <f>+IF('EMOF for data entry'!L422&lt;&gt;"",'EMOF for data entry'!L422,"")</f>
        <v/>
      </c>
      <c r="P422" s="209" t="str">
        <f>+IF('EMOF for data entry'!M422&lt;&gt;"",'EMOF for data entry'!M422,"")</f>
        <v/>
      </c>
      <c r="Q422" s="209" t="str">
        <f>+IF('EMOF for data entry'!N422&lt;&gt;"",'EMOF for data entry'!N422,"")</f>
        <v/>
      </c>
      <c r="R422" s="210" t="str">
        <f>+IF('EMOF for data entry'!O422&lt;&gt;"",'EMOF for data entry'!O422,"")</f>
        <v/>
      </c>
    </row>
    <row r="423" spans="5:18" ht="30.75" customHeight="1" x14ac:dyDescent="0.35">
      <c r="E423" s="208" t="str">
        <f>+IF('EMOF for data entry'!E423&lt;&gt;"",'EMOF for data entry'!E423,"")</f>
        <v/>
      </c>
      <c r="F423" s="209" t="str">
        <f>+IF('EMOF for data entry'!F423&lt;&gt;"",'EMOF for data entry'!F423,"")</f>
        <v/>
      </c>
      <c r="G423" s="209" t="str">
        <f>+IF('EMOF for data entry'!G423&lt;&gt;"",'EMOF for data entry'!G423,"")</f>
        <v/>
      </c>
      <c r="H423" s="209" t="str">
        <f>+IF(G423&lt;&gt;"",VLOOKUP(G423,dropdown_lists!X$3:Y$32,2,FALSE),"")</f>
        <v/>
      </c>
      <c r="I423" s="209" t="str">
        <f>+IF('EMOF for data entry'!H423&lt;&gt;"",'EMOF for data entry'!H423,"")</f>
        <v/>
      </c>
      <c r="J423" s="209" t="str">
        <f>+IF(I423&lt;&gt;"",VLOOKUP(I423,methods[],2,FALSE),"")</f>
        <v/>
      </c>
      <c r="K423" s="209" t="str">
        <f>+IF('EMOF for data entry'!I423&lt;&gt;"",'EMOF for data entry'!I423,"")</f>
        <v/>
      </c>
      <c r="L423" s="209" t="str">
        <f>+IF(AND(K423&lt;&gt;"",K423&lt;&gt;"N/A",K423&lt;&gt;"Unknown"),VLOOKUP(K423,dropdown_lists!$AA$5:$AB$14,2,FALSE),"")</f>
        <v/>
      </c>
      <c r="M423" s="209" t="str">
        <f>+IF('EMOF for data entry'!J423&lt;&gt;"",'EMOF for data entry'!J423,"")</f>
        <v/>
      </c>
      <c r="N423" s="197" t="str">
        <f>+IF('EMOF for data entry'!K423&lt;&gt;"",'EMOF for data entry'!K423,"")</f>
        <v/>
      </c>
      <c r="O423" s="209" t="str">
        <f>+IF('EMOF for data entry'!L423&lt;&gt;"",'EMOF for data entry'!L423,"")</f>
        <v/>
      </c>
      <c r="P423" s="209" t="str">
        <f>+IF('EMOF for data entry'!M423&lt;&gt;"",'EMOF for data entry'!M423,"")</f>
        <v/>
      </c>
      <c r="Q423" s="209" t="str">
        <f>+IF('EMOF for data entry'!N423&lt;&gt;"",'EMOF for data entry'!N423,"")</f>
        <v/>
      </c>
      <c r="R423" s="210" t="str">
        <f>+IF('EMOF for data entry'!O423&lt;&gt;"",'EMOF for data entry'!O423,"")</f>
        <v/>
      </c>
    </row>
    <row r="424" spans="5:18" ht="30.75" customHeight="1" x14ac:dyDescent="0.35">
      <c r="E424" s="208" t="str">
        <f>+IF('EMOF for data entry'!E424&lt;&gt;"",'EMOF for data entry'!E424,"")</f>
        <v/>
      </c>
      <c r="F424" s="209" t="str">
        <f>+IF('EMOF for data entry'!F424&lt;&gt;"",'EMOF for data entry'!F424,"")</f>
        <v/>
      </c>
      <c r="G424" s="209" t="str">
        <f>+IF('EMOF for data entry'!G424&lt;&gt;"",'EMOF for data entry'!G424,"")</f>
        <v/>
      </c>
      <c r="H424" s="209" t="str">
        <f>+IF(G424&lt;&gt;"",VLOOKUP(G424,dropdown_lists!X$3:Y$32,2,FALSE),"")</f>
        <v/>
      </c>
      <c r="I424" s="209" t="str">
        <f>+IF('EMOF for data entry'!H424&lt;&gt;"",'EMOF for data entry'!H424,"")</f>
        <v/>
      </c>
      <c r="J424" s="209" t="str">
        <f>+IF(I424&lt;&gt;"",VLOOKUP(I424,methods[],2,FALSE),"")</f>
        <v/>
      </c>
      <c r="K424" s="209" t="str">
        <f>+IF('EMOF for data entry'!I424&lt;&gt;"",'EMOF for data entry'!I424,"")</f>
        <v/>
      </c>
      <c r="L424" s="209" t="str">
        <f>+IF(AND(K424&lt;&gt;"",K424&lt;&gt;"N/A",K424&lt;&gt;"Unknown"),VLOOKUP(K424,dropdown_lists!$AA$5:$AB$14,2,FALSE),"")</f>
        <v/>
      </c>
      <c r="M424" s="209" t="str">
        <f>+IF('EMOF for data entry'!J424&lt;&gt;"",'EMOF for data entry'!J424,"")</f>
        <v/>
      </c>
      <c r="N424" s="197" t="str">
        <f>+IF('EMOF for data entry'!K424&lt;&gt;"",'EMOF for data entry'!K424,"")</f>
        <v/>
      </c>
      <c r="O424" s="209" t="str">
        <f>+IF('EMOF for data entry'!L424&lt;&gt;"",'EMOF for data entry'!L424,"")</f>
        <v/>
      </c>
      <c r="P424" s="209" t="str">
        <f>+IF('EMOF for data entry'!M424&lt;&gt;"",'EMOF for data entry'!M424,"")</f>
        <v/>
      </c>
      <c r="Q424" s="209" t="str">
        <f>+IF('EMOF for data entry'!N424&lt;&gt;"",'EMOF for data entry'!N424,"")</f>
        <v/>
      </c>
      <c r="R424" s="210" t="str">
        <f>+IF('EMOF for data entry'!O424&lt;&gt;"",'EMOF for data entry'!O424,"")</f>
        <v/>
      </c>
    </row>
    <row r="425" spans="5:18" ht="30.75" customHeight="1" x14ac:dyDescent="0.35">
      <c r="E425" s="208" t="str">
        <f>+IF('EMOF for data entry'!E425&lt;&gt;"",'EMOF for data entry'!E425,"")</f>
        <v/>
      </c>
      <c r="F425" s="209" t="str">
        <f>+IF('EMOF for data entry'!F425&lt;&gt;"",'EMOF for data entry'!F425,"")</f>
        <v/>
      </c>
      <c r="G425" s="209" t="str">
        <f>+IF('EMOF for data entry'!G425&lt;&gt;"",'EMOF for data entry'!G425,"")</f>
        <v/>
      </c>
      <c r="H425" s="209" t="str">
        <f>+IF(G425&lt;&gt;"",VLOOKUP(G425,dropdown_lists!X$3:Y$32,2,FALSE),"")</f>
        <v/>
      </c>
      <c r="I425" s="209" t="str">
        <f>+IF('EMOF for data entry'!H425&lt;&gt;"",'EMOF for data entry'!H425,"")</f>
        <v/>
      </c>
      <c r="J425" s="209" t="str">
        <f>+IF(I425&lt;&gt;"",VLOOKUP(I425,methods[],2,FALSE),"")</f>
        <v/>
      </c>
      <c r="K425" s="209" t="str">
        <f>+IF('EMOF for data entry'!I425&lt;&gt;"",'EMOF for data entry'!I425,"")</f>
        <v/>
      </c>
      <c r="L425" s="209" t="str">
        <f>+IF(AND(K425&lt;&gt;"",K425&lt;&gt;"N/A",K425&lt;&gt;"Unknown"),VLOOKUP(K425,dropdown_lists!$AA$5:$AB$14,2,FALSE),"")</f>
        <v/>
      </c>
      <c r="M425" s="209" t="str">
        <f>+IF('EMOF for data entry'!J425&lt;&gt;"",'EMOF for data entry'!J425,"")</f>
        <v/>
      </c>
      <c r="N425" s="197" t="str">
        <f>+IF('EMOF for data entry'!K425&lt;&gt;"",'EMOF for data entry'!K425,"")</f>
        <v/>
      </c>
      <c r="O425" s="209" t="str">
        <f>+IF('EMOF for data entry'!L425&lt;&gt;"",'EMOF for data entry'!L425,"")</f>
        <v/>
      </c>
      <c r="P425" s="209" t="str">
        <f>+IF('EMOF for data entry'!M425&lt;&gt;"",'EMOF for data entry'!M425,"")</f>
        <v/>
      </c>
      <c r="Q425" s="209" t="str">
        <f>+IF('EMOF for data entry'!N425&lt;&gt;"",'EMOF for data entry'!N425,"")</f>
        <v/>
      </c>
      <c r="R425" s="210" t="str">
        <f>+IF('EMOF for data entry'!O425&lt;&gt;"",'EMOF for data entry'!O425,"")</f>
        <v/>
      </c>
    </row>
    <row r="426" spans="5:18" ht="30.75" customHeight="1" x14ac:dyDescent="0.35">
      <c r="E426" s="208" t="str">
        <f>+IF('EMOF for data entry'!E426&lt;&gt;"",'EMOF for data entry'!E426,"")</f>
        <v/>
      </c>
      <c r="F426" s="209" t="str">
        <f>+IF('EMOF for data entry'!F426&lt;&gt;"",'EMOF for data entry'!F426,"")</f>
        <v/>
      </c>
      <c r="G426" s="209" t="str">
        <f>+IF('EMOF for data entry'!G426&lt;&gt;"",'EMOF for data entry'!G426,"")</f>
        <v/>
      </c>
      <c r="H426" s="209" t="str">
        <f>+IF(G426&lt;&gt;"",VLOOKUP(G426,dropdown_lists!X$3:Y$32,2,FALSE),"")</f>
        <v/>
      </c>
      <c r="I426" s="209" t="str">
        <f>+IF('EMOF for data entry'!H426&lt;&gt;"",'EMOF for data entry'!H426,"")</f>
        <v/>
      </c>
      <c r="J426" s="209" t="str">
        <f>+IF(I426&lt;&gt;"",VLOOKUP(I426,methods[],2,FALSE),"")</f>
        <v/>
      </c>
      <c r="K426" s="209" t="str">
        <f>+IF('EMOF for data entry'!I426&lt;&gt;"",'EMOF for data entry'!I426,"")</f>
        <v/>
      </c>
      <c r="L426" s="209" t="str">
        <f>+IF(AND(K426&lt;&gt;"",K426&lt;&gt;"N/A",K426&lt;&gt;"Unknown"),VLOOKUP(K426,dropdown_lists!$AA$5:$AB$14,2,FALSE),"")</f>
        <v/>
      </c>
      <c r="M426" s="209" t="str">
        <f>+IF('EMOF for data entry'!J426&lt;&gt;"",'EMOF for data entry'!J426,"")</f>
        <v/>
      </c>
      <c r="N426" s="197" t="str">
        <f>+IF('EMOF for data entry'!K426&lt;&gt;"",'EMOF for data entry'!K426,"")</f>
        <v/>
      </c>
      <c r="O426" s="209" t="str">
        <f>+IF('EMOF for data entry'!L426&lt;&gt;"",'EMOF for data entry'!L426,"")</f>
        <v/>
      </c>
      <c r="P426" s="209" t="str">
        <f>+IF('EMOF for data entry'!M426&lt;&gt;"",'EMOF for data entry'!M426,"")</f>
        <v/>
      </c>
      <c r="Q426" s="209" t="str">
        <f>+IF('EMOF for data entry'!N426&lt;&gt;"",'EMOF for data entry'!N426,"")</f>
        <v/>
      </c>
      <c r="R426" s="210" t="str">
        <f>+IF('EMOF for data entry'!O426&lt;&gt;"",'EMOF for data entry'!O426,"")</f>
        <v/>
      </c>
    </row>
    <row r="427" spans="5:18" ht="30.75" customHeight="1" x14ac:dyDescent="0.35">
      <c r="E427" s="208" t="str">
        <f>+IF('EMOF for data entry'!E427&lt;&gt;"",'EMOF for data entry'!E427,"")</f>
        <v/>
      </c>
      <c r="F427" s="209" t="str">
        <f>+IF('EMOF for data entry'!F427&lt;&gt;"",'EMOF for data entry'!F427,"")</f>
        <v/>
      </c>
      <c r="G427" s="209" t="str">
        <f>+IF('EMOF for data entry'!G427&lt;&gt;"",'EMOF for data entry'!G427,"")</f>
        <v/>
      </c>
      <c r="H427" s="209" t="str">
        <f>+IF(G427&lt;&gt;"",VLOOKUP(G427,dropdown_lists!X$3:Y$32,2,FALSE),"")</f>
        <v/>
      </c>
      <c r="I427" s="209" t="str">
        <f>+IF('EMOF for data entry'!H427&lt;&gt;"",'EMOF for data entry'!H427,"")</f>
        <v/>
      </c>
      <c r="J427" s="209" t="str">
        <f>+IF(I427&lt;&gt;"",VLOOKUP(I427,methods[],2,FALSE),"")</f>
        <v/>
      </c>
      <c r="K427" s="209" t="str">
        <f>+IF('EMOF for data entry'!I427&lt;&gt;"",'EMOF for data entry'!I427,"")</f>
        <v/>
      </c>
      <c r="L427" s="209" t="str">
        <f>+IF(AND(K427&lt;&gt;"",K427&lt;&gt;"N/A",K427&lt;&gt;"Unknown"),VLOOKUP(K427,dropdown_lists!$AA$5:$AB$14,2,FALSE),"")</f>
        <v/>
      </c>
      <c r="M427" s="209" t="str">
        <f>+IF('EMOF for data entry'!J427&lt;&gt;"",'EMOF for data entry'!J427,"")</f>
        <v/>
      </c>
      <c r="N427" s="197" t="str">
        <f>+IF('EMOF for data entry'!K427&lt;&gt;"",'EMOF for data entry'!K427,"")</f>
        <v/>
      </c>
      <c r="O427" s="209" t="str">
        <f>+IF('EMOF for data entry'!L427&lt;&gt;"",'EMOF for data entry'!L427,"")</f>
        <v/>
      </c>
      <c r="P427" s="209" t="str">
        <f>+IF('EMOF for data entry'!M427&lt;&gt;"",'EMOF for data entry'!M427,"")</f>
        <v/>
      </c>
      <c r="Q427" s="209" t="str">
        <f>+IF('EMOF for data entry'!N427&lt;&gt;"",'EMOF for data entry'!N427,"")</f>
        <v/>
      </c>
      <c r="R427" s="210" t="str">
        <f>+IF('EMOF for data entry'!O427&lt;&gt;"",'EMOF for data entry'!O427,"")</f>
        <v/>
      </c>
    </row>
    <row r="428" spans="5:18" ht="30.75" customHeight="1" x14ac:dyDescent="0.35">
      <c r="E428" s="208" t="str">
        <f>+IF('EMOF for data entry'!E428&lt;&gt;"",'EMOF for data entry'!E428,"")</f>
        <v/>
      </c>
      <c r="F428" s="209" t="str">
        <f>+IF('EMOF for data entry'!F428&lt;&gt;"",'EMOF for data entry'!F428,"")</f>
        <v/>
      </c>
      <c r="G428" s="209" t="str">
        <f>+IF('EMOF for data entry'!G428&lt;&gt;"",'EMOF for data entry'!G428,"")</f>
        <v/>
      </c>
      <c r="H428" s="209" t="str">
        <f>+IF(G428&lt;&gt;"",VLOOKUP(G428,dropdown_lists!X$3:Y$32,2,FALSE),"")</f>
        <v/>
      </c>
      <c r="I428" s="209" t="str">
        <f>+IF('EMOF for data entry'!H428&lt;&gt;"",'EMOF for data entry'!H428,"")</f>
        <v/>
      </c>
      <c r="J428" s="209" t="str">
        <f>+IF(I428&lt;&gt;"",VLOOKUP(I428,methods[],2,FALSE),"")</f>
        <v/>
      </c>
      <c r="K428" s="209" t="str">
        <f>+IF('EMOF for data entry'!I428&lt;&gt;"",'EMOF for data entry'!I428,"")</f>
        <v/>
      </c>
      <c r="L428" s="209" t="str">
        <f>+IF(AND(K428&lt;&gt;"",K428&lt;&gt;"N/A",K428&lt;&gt;"Unknown"),VLOOKUP(K428,dropdown_lists!$AA$5:$AB$14,2,FALSE),"")</f>
        <v/>
      </c>
      <c r="M428" s="209" t="str">
        <f>+IF('EMOF for data entry'!J428&lt;&gt;"",'EMOF for data entry'!J428,"")</f>
        <v/>
      </c>
      <c r="N428" s="197" t="str">
        <f>+IF('EMOF for data entry'!K428&lt;&gt;"",'EMOF for data entry'!K428,"")</f>
        <v/>
      </c>
      <c r="O428" s="209" t="str">
        <f>+IF('EMOF for data entry'!L428&lt;&gt;"",'EMOF for data entry'!L428,"")</f>
        <v/>
      </c>
      <c r="P428" s="209" t="str">
        <f>+IF('EMOF for data entry'!M428&lt;&gt;"",'EMOF for data entry'!M428,"")</f>
        <v/>
      </c>
      <c r="Q428" s="209" t="str">
        <f>+IF('EMOF for data entry'!N428&lt;&gt;"",'EMOF for data entry'!N428,"")</f>
        <v/>
      </c>
      <c r="R428" s="210" t="str">
        <f>+IF('EMOF for data entry'!O428&lt;&gt;"",'EMOF for data entry'!O428,"")</f>
        <v/>
      </c>
    </row>
    <row r="429" spans="5:18" ht="30.75" customHeight="1" x14ac:dyDescent="0.35">
      <c r="E429" s="208" t="str">
        <f>+IF('EMOF for data entry'!E429&lt;&gt;"",'EMOF for data entry'!E429,"")</f>
        <v/>
      </c>
      <c r="F429" s="209" t="str">
        <f>+IF('EMOF for data entry'!F429&lt;&gt;"",'EMOF for data entry'!F429,"")</f>
        <v/>
      </c>
      <c r="G429" s="209" t="str">
        <f>+IF('EMOF for data entry'!G429&lt;&gt;"",'EMOF for data entry'!G429,"")</f>
        <v/>
      </c>
      <c r="H429" s="209" t="str">
        <f>+IF(G429&lt;&gt;"",VLOOKUP(G429,dropdown_lists!X$3:Y$32,2,FALSE),"")</f>
        <v/>
      </c>
      <c r="I429" s="209" t="str">
        <f>+IF('EMOF for data entry'!H429&lt;&gt;"",'EMOF for data entry'!H429,"")</f>
        <v/>
      </c>
      <c r="J429" s="209" t="str">
        <f>+IF(I429&lt;&gt;"",VLOOKUP(I429,methods[],2,FALSE),"")</f>
        <v/>
      </c>
      <c r="K429" s="209" t="str">
        <f>+IF('EMOF for data entry'!I429&lt;&gt;"",'EMOF for data entry'!I429,"")</f>
        <v/>
      </c>
      <c r="L429" s="209" t="str">
        <f>+IF(AND(K429&lt;&gt;"",K429&lt;&gt;"N/A",K429&lt;&gt;"Unknown"),VLOOKUP(K429,dropdown_lists!$AA$5:$AB$14,2,FALSE),"")</f>
        <v/>
      </c>
      <c r="M429" s="209" t="str">
        <f>+IF('EMOF for data entry'!J429&lt;&gt;"",'EMOF for data entry'!J429,"")</f>
        <v/>
      </c>
      <c r="N429" s="197" t="str">
        <f>+IF('EMOF for data entry'!K429&lt;&gt;"",'EMOF for data entry'!K429,"")</f>
        <v/>
      </c>
      <c r="O429" s="209" t="str">
        <f>+IF('EMOF for data entry'!L429&lt;&gt;"",'EMOF for data entry'!L429,"")</f>
        <v/>
      </c>
      <c r="P429" s="209" t="str">
        <f>+IF('EMOF for data entry'!M429&lt;&gt;"",'EMOF for data entry'!M429,"")</f>
        <v/>
      </c>
      <c r="Q429" s="209" t="str">
        <f>+IF('EMOF for data entry'!N429&lt;&gt;"",'EMOF for data entry'!N429,"")</f>
        <v/>
      </c>
      <c r="R429" s="210" t="str">
        <f>+IF('EMOF for data entry'!O429&lt;&gt;"",'EMOF for data entry'!O429,"")</f>
        <v/>
      </c>
    </row>
    <row r="430" spans="5:18" ht="30.75" customHeight="1" x14ac:dyDescent="0.35">
      <c r="E430" s="208" t="str">
        <f>+IF('EMOF for data entry'!E430&lt;&gt;"",'EMOF for data entry'!E430,"")</f>
        <v/>
      </c>
      <c r="F430" s="209" t="str">
        <f>+IF('EMOF for data entry'!F430&lt;&gt;"",'EMOF for data entry'!F430,"")</f>
        <v/>
      </c>
      <c r="G430" s="209" t="str">
        <f>+IF('EMOF for data entry'!G430&lt;&gt;"",'EMOF for data entry'!G430,"")</f>
        <v/>
      </c>
      <c r="H430" s="209" t="str">
        <f>+IF(G430&lt;&gt;"",VLOOKUP(G430,dropdown_lists!X$3:Y$32,2,FALSE),"")</f>
        <v/>
      </c>
      <c r="I430" s="209" t="str">
        <f>+IF('EMOF for data entry'!H430&lt;&gt;"",'EMOF for data entry'!H430,"")</f>
        <v/>
      </c>
      <c r="J430" s="209" t="str">
        <f>+IF(I430&lt;&gt;"",VLOOKUP(I430,methods[],2,FALSE),"")</f>
        <v/>
      </c>
      <c r="K430" s="209" t="str">
        <f>+IF('EMOF for data entry'!I430&lt;&gt;"",'EMOF for data entry'!I430,"")</f>
        <v/>
      </c>
      <c r="L430" s="209" t="str">
        <f>+IF(AND(K430&lt;&gt;"",K430&lt;&gt;"N/A",K430&lt;&gt;"Unknown"),VLOOKUP(K430,dropdown_lists!$AA$5:$AB$14,2,FALSE),"")</f>
        <v/>
      </c>
      <c r="M430" s="209" t="str">
        <f>+IF('EMOF for data entry'!J430&lt;&gt;"",'EMOF for data entry'!J430,"")</f>
        <v/>
      </c>
      <c r="N430" s="197" t="str">
        <f>+IF('EMOF for data entry'!K430&lt;&gt;"",'EMOF for data entry'!K430,"")</f>
        <v/>
      </c>
      <c r="O430" s="209" t="str">
        <f>+IF('EMOF for data entry'!L430&lt;&gt;"",'EMOF for data entry'!L430,"")</f>
        <v/>
      </c>
      <c r="P430" s="209" t="str">
        <f>+IF('EMOF for data entry'!M430&lt;&gt;"",'EMOF for data entry'!M430,"")</f>
        <v/>
      </c>
      <c r="Q430" s="209" t="str">
        <f>+IF('EMOF for data entry'!N430&lt;&gt;"",'EMOF for data entry'!N430,"")</f>
        <v/>
      </c>
      <c r="R430" s="210" t="str">
        <f>+IF('EMOF for data entry'!O430&lt;&gt;"",'EMOF for data entry'!O430,"")</f>
        <v/>
      </c>
    </row>
    <row r="431" spans="5:18" ht="30.75" customHeight="1" x14ac:dyDescent="0.35">
      <c r="E431" s="208" t="str">
        <f>+IF('EMOF for data entry'!E431&lt;&gt;"",'EMOF for data entry'!E431,"")</f>
        <v/>
      </c>
      <c r="F431" s="209" t="str">
        <f>+IF('EMOF for data entry'!F431&lt;&gt;"",'EMOF for data entry'!F431,"")</f>
        <v/>
      </c>
      <c r="G431" s="209" t="str">
        <f>+IF('EMOF for data entry'!G431&lt;&gt;"",'EMOF for data entry'!G431,"")</f>
        <v/>
      </c>
      <c r="H431" s="209" t="str">
        <f>+IF(G431&lt;&gt;"",VLOOKUP(G431,dropdown_lists!X$3:Y$32,2,FALSE),"")</f>
        <v/>
      </c>
      <c r="I431" s="209" t="str">
        <f>+IF('EMOF for data entry'!H431&lt;&gt;"",'EMOF for data entry'!H431,"")</f>
        <v/>
      </c>
      <c r="J431" s="209" t="str">
        <f>+IF(I431&lt;&gt;"",VLOOKUP(I431,methods[],2,FALSE),"")</f>
        <v/>
      </c>
      <c r="K431" s="209" t="str">
        <f>+IF('EMOF for data entry'!I431&lt;&gt;"",'EMOF for data entry'!I431,"")</f>
        <v/>
      </c>
      <c r="L431" s="209" t="str">
        <f>+IF(AND(K431&lt;&gt;"",K431&lt;&gt;"N/A",K431&lt;&gt;"Unknown"),VLOOKUP(K431,dropdown_lists!$AA$5:$AB$14,2,FALSE),"")</f>
        <v/>
      </c>
      <c r="M431" s="209" t="str">
        <f>+IF('EMOF for data entry'!J431&lt;&gt;"",'EMOF for data entry'!J431,"")</f>
        <v/>
      </c>
      <c r="N431" s="197" t="str">
        <f>+IF('EMOF for data entry'!K431&lt;&gt;"",'EMOF for data entry'!K431,"")</f>
        <v/>
      </c>
      <c r="O431" s="209" t="str">
        <f>+IF('EMOF for data entry'!L431&lt;&gt;"",'EMOF for data entry'!L431,"")</f>
        <v/>
      </c>
      <c r="P431" s="209" t="str">
        <f>+IF('EMOF for data entry'!M431&lt;&gt;"",'EMOF for data entry'!M431,"")</f>
        <v/>
      </c>
      <c r="Q431" s="209" t="str">
        <f>+IF('EMOF for data entry'!N431&lt;&gt;"",'EMOF for data entry'!N431,"")</f>
        <v/>
      </c>
      <c r="R431" s="210" t="str">
        <f>+IF('EMOF for data entry'!O431&lt;&gt;"",'EMOF for data entry'!O431,"")</f>
        <v/>
      </c>
    </row>
    <row r="432" spans="5:18" ht="30.75" customHeight="1" x14ac:dyDescent="0.35">
      <c r="E432" s="208" t="str">
        <f>+IF('EMOF for data entry'!E432&lt;&gt;"",'EMOF for data entry'!E432,"")</f>
        <v/>
      </c>
      <c r="F432" s="209" t="str">
        <f>+IF('EMOF for data entry'!F432&lt;&gt;"",'EMOF for data entry'!F432,"")</f>
        <v/>
      </c>
      <c r="G432" s="209" t="str">
        <f>+IF('EMOF for data entry'!G432&lt;&gt;"",'EMOF for data entry'!G432,"")</f>
        <v/>
      </c>
      <c r="H432" s="209" t="str">
        <f>+IF(G432&lt;&gt;"",VLOOKUP(G432,dropdown_lists!X$3:Y$32,2,FALSE),"")</f>
        <v/>
      </c>
      <c r="I432" s="209" t="str">
        <f>+IF('EMOF for data entry'!H432&lt;&gt;"",'EMOF for data entry'!H432,"")</f>
        <v/>
      </c>
      <c r="J432" s="209" t="str">
        <f>+IF(I432&lt;&gt;"",VLOOKUP(I432,methods[],2,FALSE),"")</f>
        <v/>
      </c>
      <c r="K432" s="209" t="str">
        <f>+IF('EMOF for data entry'!I432&lt;&gt;"",'EMOF for data entry'!I432,"")</f>
        <v/>
      </c>
      <c r="L432" s="209" t="str">
        <f>+IF(AND(K432&lt;&gt;"",K432&lt;&gt;"N/A",K432&lt;&gt;"Unknown"),VLOOKUP(K432,dropdown_lists!$AA$5:$AB$14,2,FALSE),"")</f>
        <v/>
      </c>
      <c r="M432" s="209" t="str">
        <f>+IF('EMOF for data entry'!J432&lt;&gt;"",'EMOF for data entry'!J432,"")</f>
        <v/>
      </c>
      <c r="N432" s="197" t="str">
        <f>+IF('EMOF for data entry'!K432&lt;&gt;"",'EMOF for data entry'!K432,"")</f>
        <v/>
      </c>
      <c r="O432" s="209" t="str">
        <f>+IF('EMOF for data entry'!L432&lt;&gt;"",'EMOF for data entry'!L432,"")</f>
        <v/>
      </c>
      <c r="P432" s="209" t="str">
        <f>+IF('EMOF for data entry'!M432&lt;&gt;"",'EMOF for data entry'!M432,"")</f>
        <v/>
      </c>
      <c r="Q432" s="209" t="str">
        <f>+IF('EMOF for data entry'!N432&lt;&gt;"",'EMOF for data entry'!N432,"")</f>
        <v/>
      </c>
      <c r="R432" s="210" t="str">
        <f>+IF('EMOF for data entry'!O432&lt;&gt;"",'EMOF for data entry'!O432,"")</f>
        <v/>
      </c>
    </row>
    <row r="433" spans="5:18" ht="30.75" customHeight="1" x14ac:dyDescent="0.35">
      <c r="E433" s="208" t="str">
        <f>+IF('EMOF for data entry'!E433&lt;&gt;"",'EMOF for data entry'!E433,"")</f>
        <v/>
      </c>
      <c r="F433" s="209" t="str">
        <f>+IF('EMOF for data entry'!F433&lt;&gt;"",'EMOF for data entry'!F433,"")</f>
        <v/>
      </c>
      <c r="G433" s="209" t="str">
        <f>+IF('EMOF for data entry'!G433&lt;&gt;"",'EMOF for data entry'!G433,"")</f>
        <v/>
      </c>
      <c r="H433" s="209" t="str">
        <f>+IF(G433&lt;&gt;"",VLOOKUP(G433,dropdown_lists!X$3:Y$32,2,FALSE),"")</f>
        <v/>
      </c>
      <c r="I433" s="209" t="str">
        <f>+IF('EMOF for data entry'!H433&lt;&gt;"",'EMOF for data entry'!H433,"")</f>
        <v/>
      </c>
      <c r="J433" s="209" t="str">
        <f>+IF(I433&lt;&gt;"",VLOOKUP(I433,methods[],2,FALSE),"")</f>
        <v/>
      </c>
      <c r="K433" s="209" t="str">
        <f>+IF('EMOF for data entry'!I433&lt;&gt;"",'EMOF for data entry'!I433,"")</f>
        <v/>
      </c>
      <c r="L433" s="209" t="str">
        <f>+IF(AND(K433&lt;&gt;"",K433&lt;&gt;"N/A",K433&lt;&gt;"Unknown"),VLOOKUP(K433,dropdown_lists!$AA$5:$AB$14,2,FALSE),"")</f>
        <v/>
      </c>
      <c r="M433" s="209" t="str">
        <f>+IF('EMOF for data entry'!J433&lt;&gt;"",'EMOF for data entry'!J433,"")</f>
        <v/>
      </c>
      <c r="N433" s="197" t="str">
        <f>+IF('EMOF for data entry'!K433&lt;&gt;"",'EMOF for data entry'!K433,"")</f>
        <v/>
      </c>
      <c r="O433" s="209" t="str">
        <f>+IF('EMOF for data entry'!L433&lt;&gt;"",'EMOF for data entry'!L433,"")</f>
        <v/>
      </c>
      <c r="P433" s="209" t="str">
        <f>+IF('EMOF for data entry'!M433&lt;&gt;"",'EMOF for data entry'!M433,"")</f>
        <v/>
      </c>
      <c r="Q433" s="209" t="str">
        <f>+IF('EMOF for data entry'!N433&lt;&gt;"",'EMOF for data entry'!N433,"")</f>
        <v/>
      </c>
      <c r="R433" s="210" t="str">
        <f>+IF('EMOF for data entry'!O433&lt;&gt;"",'EMOF for data entry'!O433,"")</f>
        <v/>
      </c>
    </row>
    <row r="434" spans="5:18" ht="30.75" customHeight="1" x14ac:dyDescent="0.35">
      <c r="E434" s="208" t="str">
        <f>+IF('EMOF for data entry'!E434&lt;&gt;"",'EMOF for data entry'!E434,"")</f>
        <v/>
      </c>
      <c r="F434" s="209" t="str">
        <f>+IF('EMOF for data entry'!F434&lt;&gt;"",'EMOF for data entry'!F434,"")</f>
        <v/>
      </c>
      <c r="G434" s="209" t="str">
        <f>+IF('EMOF for data entry'!G434&lt;&gt;"",'EMOF for data entry'!G434,"")</f>
        <v/>
      </c>
      <c r="H434" s="209" t="str">
        <f>+IF(G434&lt;&gt;"",VLOOKUP(G434,dropdown_lists!X$3:Y$32,2,FALSE),"")</f>
        <v/>
      </c>
      <c r="I434" s="209" t="str">
        <f>+IF('EMOF for data entry'!H434&lt;&gt;"",'EMOF for data entry'!H434,"")</f>
        <v/>
      </c>
      <c r="J434" s="209" t="str">
        <f>+IF(I434&lt;&gt;"",VLOOKUP(I434,methods[],2,FALSE),"")</f>
        <v/>
      </c>
      <c r="K434" s="209" t="str">
        <f>+IF('EMOF for data entry'!I434&lt;&gt;"",'EMOF for data entry'!I434,"")</f>
        <v/>
      </c>
      <c r="L434" s="209" t="str">
        <f>+IF(AND(K434&lt;&gt;"",K434&lt;&gt;"N/A",K434&lt;&gt;"Unknown"),VLOOKUP(K434,dropdown_lists!$AA$5:$AB$14,2,FALSE),"")</f>
        <v/>
      </c>
      <c r="M434" s="209" t="str">
        <f>+IF('EMOF for data entry'!J434&lt;&gt;"",'EMOF for data entry'!J434,"")</f>
        <v/>
      </c>
      <c r="N434" s="197" t="str">
        <f>+IF('EMOF for data entry'!K434&lt;&gt;"",'EMOF for data entry'!K434,"")</f>
        <v/>
      </c>
      <c r="O434" s="209" t="str">
        <f>+IF('EMOF for data entry'!L434&lt;&gt;"",'EMOF for data entry'!L434,"")</f>
        <v/>
      </c>
      <c r="P434" s="209" t="str">
        <f>+IF('EMOF for data entry'!M434&lt;&gt;"",'EMOF for data entry'!M434,"")</f>
        <v/>
      </c>
      <c r="Q434" s="209" t="str">
        <f>+IF('EMOF for data entry'!N434&lt;&gt;"",'EMOF for data entry'!N434,"")</f>
        <v/>
      </c>
      <c r="R434" s="210" t="str">
        <f>+IF('EMOF for data entry'!O434&lt;&gt;"",'EMOF for data entry'!O434,"")</f>
        <v/>
      </c>
    </row>
    <row r="435" spans="5:18" ht="30.75" customHeight="1" x14ac:dyDescent="0.35">
      <c r="E435" s="208" t="str">
        <f>+IF('EMOF for data entry'!E435&lt;&gt;"",'EMOF for data entry'!E435,"")</f>
        <v/>
      </c>
      <c r="F435" s="209" t="str">
        <f>+IF('EMOF for data entry'!F435&lt;&gt;"",'EMOF for data entry'!F435,"")</f>
        <v/>
      </c>
      <c r="G435" s="209" t="str">
        <f>+IF('EMOF for data entry'!G435&lt;&gt;"",'EMOF for data entry'!G435,"")</f>
        <v/>
      </c>
      <c r="H435" s="209" t="str">
        <f>+IF(G435&lt;&gt;"",VLOOKUP(G435,dropdown_lists!X$3:Y$32,2,FALSE),"")</f>
        <v/>
      </c>
      <c r="I435" s="209" t="str">
        <f>+IF('EMOF for data entry'!H435&lt;&gt;"",'EMOF for data entry'!H435,"")</f>
        <v/>
      </c>
      <c r="J435" s="209" t="str">
        <f>+IF(I435&lt;&gt;"",VLOOKUP(I435,methods[],2,FALSE),"")</f>
        <v/>
      </c>
      <c r="K435" s="209" t="str">
        <f>+IF('EMOF for data entry'!I435&lt;&gt;"",'EMOF for data entry'!I435,"")</f>
        <v/>
      </c>
      <c r="L435" s="209" t="str">
        <f>+IF(AND(K435&lt;&gt;"",K435&lt;&gt;"N/A",K435&lt;&gt;"Unknown"),VLOOKUP(K435,dropdown_lists!$AA$5:$AB$14,2,FALSE),"")</f>
        <v/>
      </c>
      <c r="M435" s="209" t="str">
        <f>+IF('EMOF for data entry'!J435&lt;&gt;"",'EMOF for data entry'!J435,"")</f>
        <v/>
      </c>
      <c r="N435" s="197" t="str">
        <f>+IF('EMOF for data entry'!K435&lt;&gt;"",'EMOF for data entry'!K435,"")</f>
        <v/>
      </c>
      <c r="O435" s="209" t="str">
        <f>+IF('EMOF for data entry'!L435&lt;&gt;"",'EMOF for data entry'!L435,"")</f>
        <v/>
      </c>
      <c r="P435" s="209" t="str">
        <f>+IF('EMOF for data entry'!M435&lt;&gt;"",'EMOF for data entry'!M435,"")</f>
        <v/>
      </c>
      <c r="Q435" s="209" t="str">
        <f>+IF('EMOF for data entry'!N435&lt;&gt;"",'EMOF for data entry'!N435,"")</f>
        <v/>
      </c>
      <c r="R435" s="210" t="str">
        <f>+IF('EMOF for data entry'!O435&lt;&gt;"",'EMOF for data entry'!O435,"")</f>
        <v/>
      </c>
    </row>
    <row r="436" spans="5:18" ht="30.75" customHeight="1" x14ac:dyDescent="0.35">
      <c r="E436" s="208" t="str">
        <f>+IF('EMOF for data entry'!E436&lt;&gt;"",'EMOF for data entry'!E436,"")</f>
        <v/>
      </c>
      <c r="F436" s="209" t="str">
        <f>+IF('EMOF for data entry'!F436&lt;&gt;"",'EMOF for data entry'!F436,"")</f>
        <v/>
      </c>
      <c r="G436" s="209" t="str">
        <f>+IF('EMOF for data entry'!G436&lt;&gt;"",'EMOF for data entry'!G436,"")</f>
        <v/>
      </c>
      <c r="H436" s="209" t="str">
        <f>+IF(G436&lt;&gt;"",VLOOKUP(G436,dropdown_lists!X$3:Y$32,2,FALSE),"")</f>
        <v/>
      </c>
      <c r="I436" s="209" t="str">
        <f>+IF('EMOF for data entry'!H436&lt;&gt;"",'EMOF for data entry'!H436,"")</f>
        <v/>
      </c>
      <c r="J436" s="209" t="str">
        <f>+IF(I436&lt;&gt;"",VLOOKUP(I436,methods[],2,FALSE),"")</f>
        <v/>
      </c>
      <c r="K436" s="209" t="str">
        <f>+IF('EMOF for data entry'!I436&lt;&gt;"",'EMOF for data entry'!I436,"")</f>
        <v/>
      </c>
      <c r="L436" s="209" t="str">
        <f>+IF(AND(K436&lt;&gt;"",K436&lt;&gt;"N/A",K436&lt;&gt;"Unknown"),VLOOKUP(K436,dropdown_lists!$AA$5:$AB$14,2,FALSE),"")</f>
        <v/>
      </c>
      <c r="M436" s="209" t="str">
        <f>+IF('EMOF for data entry'!J436&lt;&gt;"",'EMOF for data entry'!J436,"")</f>
        <v/>
      </c>
      <c r="N436" s="197" t="str">
        <f>+IF('EMOF for data entry'!K436&lt;&gt;"",'EMOF for data entry'!K436,"")</f>
        <v/>
      </c>
      <c r="O436" s="209" t="str">
        <f>+IF('EMOF for data entry'!L436&lt;&gt;"",'EMOF for data entry'!L436,"")</f>
        <v/>
      </c>
      <c r="P436" s="209" t="str">
        <f>+IF('EMOF for data entry'!M436&lt;&gt;"",'EMOF for data entry'!M436,"")</f>
        <v/>
      </c>
      <c r="Q436" s="209" t="str">
        <f>+IF('EMOF for data entry'!N436&lt;&gt;"",'EMOF for data entry'!N436,"")</f>
        <v/>
      </c>
      <c r="R436" s="210" t="str">
        <f>+IF('EMOF for data entry'!O436&lt;&gt;"",'EMOF for data entry'!O436,"")</f>
        <v/>
      </c>
    </row>
    <row r="437" spans="5:18" ht="30.75" customHeight="1" x14ac:dyDescent="0.35">
      <c r="E437" s="208" t="str">
        <f>+IF('EMOF for data entry'!E437&lt;&gt;"",'EMOF for data entry'!E437,"")</f>
        <v/>
      </c>
      <c r="F437" s="209" t="str">
        <f>+IF('EMOF for data entry'!F437&lt;&gt;"",'EMOF for data entry'!F437,"")</f>
        <v/>
      </c>
      <c r="G437" s="209" t="str">
        <f>+IF('EMOF for data entry'!G437&lt;&gt;"",'EMOF for data entry'!G437,"")</f>
        <v/>
      </c>
      <c r="H437" s="209" t="str">
        <f>+IF(G437&lt;&gt;"",VLOOKUP(G437,dropdown_lists!X$3:Y$32,2,FALSE),"")</f>
        <v/>
      </c>
      <c r="I437" s="209" t="str">
        <f>+IF('EMOF for data entry'!H437&lt;&gt;"",'EMOF for data entry'!H437,"")</f>
        <v/>
      </c>
      <c r="J437" s="209" t="str">
        <f>+IF(I437&lt;&gt;"",VLOOKUP(I437,methods[],2,FALSE),"")</f>
        <v/>
      </c>
      <c r="K437" s="209" t="str">
        <f>+IF('EMOF for data entry'!I437&lt;&gt;"",'EMOF for data entry'!I437,"")</f>
        <v/>
      </c>
      <c r="L437" s="209" t="str">
        <f>+IF(AND(K437&lt;&gt;"",K437&lt;&gt;"N/A",K437&lt;&gt;"Unknown"),VLOOKUP(K437,dropdown_lists!$AA$5:$AB$14,2,FALSE),"")</f>
        <v/>
      </c>
      <c r="M437" s="209" t="str">
        <f>+IF('EMOF for data entry'!J437&lt;&gt;"",'EMOF for data entry'!J437,"")</f>
        <v/>
      </c>
      <c r="N437" s="197" t="str">
        <f>+IF('EMOF for data entry'!K437&lt;&gt;"",'EMOF for data entry'!K437,"")</f>
        <v/>
      </c>
      <c r="O437" s="209" t="str">
        <f>+IF('EMOF for data entry'!L437&lt;&gt;"",'EMOF for data entry'!L437,"")</f>
        <v/>
      </c>
      <c r="P437" s="209" t="str">
        <f>+IF('EMOF for data entry'!M437&lt;&gt;"",'EMOF for data entry'!M437,"")</f>
        <v/>
      </c>
      <c r="Q437" s="209" t="str">
        <f>+IF('EMOF for data entry'!N437&lt;&gt;"",'EMOF for data entry'!N437,"")</f>
        <v/>
      </c>
      <c r="R437" s="210" t="str">
        <f>+IF('EMOF for data entry'!O437&lt;&gt;"",'EMOF for data entry'!O437,"")</f>
        <v/>
      </c>
    </row>
    <row r="438" spans="5:18" ht="30.75" customHeight="1" x14ac:dyDescent="0.35">
      <c r="E438" s="208" t="str">
        <f>+IF('EMOF for data entry'!E438&lt;&gt;"",'EMOF for data entry'!E438,"")</f>
        <v/>
      </c>
      <c r="F438" s="209" t="str">
        <f>+IF('EMOF for data entry'!F438&lt;&gt;"",'EMOF for data entry'!F438,"")</f>
        <v/>
      </c>
      <c r="G438" s="209" t="str">
        <f>+IF('EMOF for data entry'!G438&lt;&gt;"",'EMOF for data entry'!G438,"")</f>
        <v/>
      </c>
      <c r="H438" s="209" t="str">
        <f>+IF(G438&lt;&gt;"",VLOOKUP(G438,dropdown_lists!X$3:Y$32,2,FALSE),"")</f>
        <v/>
      </c>
      <c r="I438" s="209" t="str">
        <f>+IF('EMOF for data entry'!H438&lt;&gt;"",'EMOF for data entry'!H438,"")</f>
        <v/>
      </c>
      <c r="J438" s="209" t="str">
        <f>+IF(I438&lt;&gt;"",VLOOKUP(I438,methods[],2,FALSE),"")</f>
        <v/>
      </c>
      <c r="K438" s="209" t="str">
        <f>+IF('EMOF for data entry'!I438&lt;&gt;"",'EMOF for data entry'!I438,"")</f>
        <v/>
      </c>
      <c r="L438" s="209" t="str">
        <f>+IF(AND(K438&lt;&gt;"",K438&lt;&gt;"N/A",K438&lt;&gt;"Unknown"),VLOOKUP(K438,dropdown_lists!$AA$5:$AB$14,2,FALSE),"")</f>
        <v/>
      </c>
      <c r="M438" s="209" t="str">
        <f>+IF('EMOF for data entry'!J438&lt;&gt;"",'EMOF for data entry'!J438,"")</f>
        <v/>
      </c>
      <c r="N438" s="197" t="str">
        <f>+IF('EMOF for data entry'!K438&lt;&gt;"",'EMOF for data entry'!K438,"")</f>
        <v/>
      </c>
      <c r="O438" s="209" t="str">
        <f>+IF('EMOF for data entry'!L438&lt;&gt;"",'EMOF for data entry'!L438,"")</f>
        <v/>
      </c>
      <c r="P438" s="209" t="str">
        <f>+IF('EMOF for data entry'!M438&lt;&gt;"",'EMOF for data entry'!M438,"")</f>
        <v/>
      </c>
      <c r="Q438" s="209" t="str">
        <f>+IF('EMOF for data entry'!N438&lt;&gt;"",'EMOF for data entry'!N438,"")</f>
        <v/>
      </c>
      <c r="R438" s="210" t="str">
        <f>+IF('EMOF for data entry'!O438&lt;&gt;"",'EMOF for data entry'!O438,"")</f>
        <v/>
      </c>
    </row>
    <row r="439" spans="5:18" ht="30.75" customHeight="1" x14ac:dyDescent="0.35">
      <c r="E439" s="208" t="str">
        <f>+IF('EMOF for data entry'!E439&lt;&gt;"",'EMOF for data entry'!E439,"")</f>
        <v/>
      </c>
      <c r="F439" s="209" t="str">
        <f>+IF('EMOF for data entry'!F439&lt;&gt;"",'EMOF for data entry'!F439,"")</f>
        <v/>
      </c>
      <c r="G439" s="209" t="str">
        <f>+IF('EMOF for data entry'!G439&lt;&gt;"",'EMOF for data entry'!G439,"")</f>
        <v/>
      </c>
      <c r="H439" s="209" t="str">
        <f>+IF(G439&lt;&gt;"",VLOOKUP(G439,dropdown_lists!X$3:Y$32,2,FALSE),"")</f>
        <v/>
      </c>
      <c r="I439" s="209" t="str">
        <f>+IF('EMOF for data entry'!H439&lt;&gt;"",'EMOF for data entry'!H439,"")</f>
        <v/>
      </c>
      <c r="J439" s="209" t="str">
        <f>+IF(I439&lt;&gt;"",VLOOKUP(I439,methods[],2,FALSE),"")</f>
        <v/>
      </c>
      <c r="K439" s="209" t="str">
        <f>+IF('EMOF for data entry'!I439&lt;&gt;"",'EMOF for data entry'!I439,"")</f>
        <v/>
      </c>
      <c r="L439" s="209" t="str">
        <f>+IF(AND(K439&lt;&gt;"",K439&lt;&gt;"N/A",K439&lt;&gt;"Unknown"),VLOOKUP(K439,dropdown_lists!$AA$5:$AB$14,2,FALSE),"")</f>
        <v/>
      </c>
      <c r="M439" s="209" t="str">
        <f>+IF('EMOF for data entry'!J439&lt;&gt;"",'EMOF for data entry'!J439,"")</f>
        <v/>
      </c>
      <c r="N439" s="197" t="str">
        <f>+IF('EMOF for data entry'!K439&lt;&gt;"",'EMOF for data entry'!K439,"")</f>
        <v/>
      </c>
      <c r="O439" s="209" t="str">
        <f>+IF('EMOF for data entry'!L439&lt;&gt;"",'EMOF for data entry'!L439,"")</f>
        <v/>
      </c>
      <c r="P439" s="209" t="str">
        <f>+IF('EMOF for data entry'!M439&lt;&gt;"",'EMOF for data entry'!M439,"")</f>
        <v/>
      </c>
      <c r="Q439" s="209" t="str">
        <f>+IF('EMOF for data entry'!N439&lt;&gt;"",'EMOF for data entry'!N439,"")</f>
        <v/>
      </c>
      <c r="R439" s="210" t="str">
        <f>+IF('EMOF for data entry'!O439&lt;&gt;"",'EMOF for data entry'!O439,"")</f>
        <v/>
      </c>
    </row>
    <row r="440" spans="5:18" ht="30.75" customHeight="1" x14ac:dyDescent="0.35">
      <c r="E440" s="208" t="str">
        <f>+IF('EMOF for data entry'!E440&lt;&gt;"",'EMOF for data entry'!E440,"")</f>
        <v/>
      </c>
      <c r="F440" s="209" t="str">
        <f>+IF('EMOF for data entry'!F440&lt;&gt;"",'EMOF for data entry'!F440,"")</f>
        <v/>
      </c>
      <c r="G440" s="209" t="str">
        <f>+IF('EMOF for data entry'!G440&lt;&gt;"",'EMOF for data entry'!G440,"")</f>
        <v/>
      </c>
      <c r="H440" s="209" t="str">
        <f>+IF(G440&lt;&gt;"",VLOOKUP(G440,dropdown_lists!X$3:Y$32,2,FALSE),"")</f>
        <v/>
      </c>
      <c r="I440" s="209" t="str">
        <f>+IF('EMOF for data entry'!H440&lt;&gt;"",'EMOF for data entry'!H440,"")</f>
        <v/>
      </c>
      <c r="J440" s="209" t="str">
        <f>+IF(I440&lt;&gt;"",VLOOKUP(I440,methods[],2,FALSE),"")</f>
        <v/>
      </c>
      <c r="K440" s="209" t="str">
        <f>+IF('EMOF for data entry'!I440&lt;&gt;"",'EMOF for data entry'!I440,"")</f>
        <v/>
      </c>
      <c r="L440" s="209" t="str">
        <f>+IF(AND(K440&lt;&gt;"",K440&lt;&gt;"N/A",K440&lt;&gt;"Unknown"),VLOOKUP(K440,dropdown_lists!$AA$5:$AB$14,2,FALSE),"")</f>
        <v/>
      </c>
      <c r="M440" s="209" t="str">
        <f>+IF('EMOF for data entry'!J440&lt;&gt;"",'EMOF for data entry'!J440,"")</f>
        <v/>
      </c>
      <c r="N440" s="197" t="str">
        <f>+IF('EMOF for data entry'!K440&lt;&gt;"",'EMOF for data entry'!K440,"")</f>
        <v/>
      </c>
      <c r="O440" s="209" t="str">
        <f>+IF('EMOF for data entry'!L440&lt;&gt;"",'EMOF for data entry'!L440,"")</f>
        <v/>
      </c>
      <c r="P440" s="209" t="str">
        <f>+IF('EMOF for data entry'!M440&lt;&gt;"",'EMOF for data entry'!M440,"")</f>
        <v/>
      </c>
      <c r="Q440" s="209" t="str">
        <f>+IF('EMOF for data entry'!N440&lt;&gt;"",'EMOF for data entry'!N440,"")</f>
        <v/>
      </c>
      <c r="R440" s="210" t="str">
        <f>+IF('EMOF for data entry'!O440&lt;&gt;"",'EMOF for data entry'!O440,"")</f>
        <v/>
      </c>
    </row>
    <row r="441" spans="5:18" ht="30.75" customHeight="1" x14ac:dyDescent="0.35">
      <c r="E441" s="208" t="str">
        <f>+IF('EMOF for data entry'!E441&lt;&gt;"",'EMOF for data entry'!E441,"")</f>
        <v/>
      </c>
      <c r="F441" s="209" t="str">
        <f>+IF('EMOF for data entry'!F441&lt;&gt;"",'EMOF for data entry'!F441,"")</f>
        <v/>
      </c>
      <c r="G441" s="209" t="str">
        <f>+IF('EMOF for data entry'!G441&lt;&gt;"",'EMOF for data entry'!G441,"")</f>
        <v/>
      </c>
      <c r="H441" s="209" t="str">
        <f>+IF(G441&lt;&gt;"",VLOOKUP(G441,dropdown_lists!X$3:Y$32,2,FALSE),"")</f>
        <v/>
      </c>
      <c r="I441" s="209" t="str">
        <f>+IF('EMOF for data entry'!H441&lt;&gt;"",'EMOF for data entry'!H441,"")</f>
        <v/>
      </c>
      <c r="J441" s="209" t="str">
        <f>+IF(I441&lt;&gt;"",VLOOKUP(I441,methods[],2,FALSE),"")</f>
        <v/>
      </c>
      <c r="K441" s="209" t="str">
        <f>+IF('EMOF for data entry'!I441&lt;&gt;"",'EMOF for data entry'!I441,"")</f>
        <v/>
      </c>
      <c r="L441" s="209" t="str">
        <f>+IF(AND(K441&lt;&gt;"",K441&lt;&gt;"N/A",K441&lt;&gt;"Unknown"),VLOOKUP(K441,dropdown_lists!$AA$5:$AB$14,2,FALSE),"")</f>
        <v/>
      </c>
      <c r="M441" s="209" t="str">
        <f>+IF('EMOF for data entry'!J441&lt;&gt;"",'EMOF for data entry'!J441,"")</f>
        <v/>
      </c>
      <c r="N441" s="197" t="str">
        <f>+IF('EMOF for data entry'!K441&lt;&gt;"",'EMOF for data entry'!K441,"")</f>
        <v/>
      </c>
      <c r="O441" s="209" t="str">
        <f>+IF('EMOF for data entry'!L441&lt;&gt;"",'EMOF for data entry'!L441,"")</f>
        <v/>
      </c>
      <c r="P441" s="209" t="str">
        <f>+IF('EMOF for data entry'!M441&lt;&gt;"",'EMOF for data entry'!M441,"")</f>
        <v/>
      </c>
      <c r="Q441" s="209" t="str">
        <f>+IF('EMOF for data entry'!N441&lt;&gt;"",'EMOF for data entry'!N441,"")</f>
        <v/>
      </c>
      <c r="R441" s="210" t="str">
        <f>+IF('EMOF for data entry'!O441&lt;&gt;"",'EMOF for data entry'!O441,"")</f>
        <v/>
      </c>
    </row>
    <row r="442" spans="5:18" ht="30.75" customHeight="1" x14ac:dyDescent="0.35">
      <c r="E442" s="208" t="str">
        <f>+IF('EMOF for data entry'!E442&lt;&gt;"",'EMOF for data entry'!E442,"")</f>
        <v/>
      </c>
      <c r="F442" s="209" t="str">
        <f>+IF('EMOF for data entry'!F442&lt;&gt;"",'EMOF for data entry'!F442,"")</f>
        <v/>
      </c>
      <c r="G442" s="209" t="str">
        <f>+IF('EMOF for data entry'!G442&lt;&gt;"",'EMOF for data entry'!G442,"")</f>
        <v/>
      </c>
      <c r="H442" s="209" t="str">
        <f>+IF(G442&lt;&gt;"",VLOOKUP(G442,dropdown_lists!X$3:Y$32,2,FALSE),"")</f>
        <v/>
      </c>
      <c r="I442" s="209" t="str">
        <f>+IF('EMOF for data entry'!H442&lt;&gt;"",'EMOF for data entry'!H442,"")</f>
        <v/>
      </c>
      <c r="J442" s="209" t="str">
        <f>+IF(I442&lt;&gt;"",VLOOKUP(I442,methods[],2,FALSE),"")</f>
        <v/>
      </c>
      <c r="K442" s="209" t="str">
        <f>+IF('EMOF for data entry'!I442&lt;&gt;"",'EMOF for data entry'!I442,"")</f>
        <v/>
      </c>
      <c r="L442" s="209" t="str">
        <f>+IF(AND(K442&lt;&gt;"",K442&lt;&gt;"N/A",K442&lt;&gt;"Unknown"),VLOOKUP(K442,dropdown_lists!$AA$5:$AB$14,2,FALSE),"")</f>
        <v/>
      </c>
      <c r="M442" s="209" t="str">
        <f>+IF('EMOF for data entry'!J442&lt;&gt;"",'EMOF for data entry'!J442,"")</f>
        <v/>
      </c>
      <c r="N442" s="197" t="str">
        <f>+IF('EMOF for data entry'!K442&lt;&gt;"",'EMOF for data entry'!K442,"")</f>
        <v/>
      </c>
      <c r="O442" s="209" t="str">
        <f>+IF('EMOF for data entry'!L442&lt;&gt;"",'EMOF for data entry'!L442,"")</f>
        <v/>
      </c>
      <c r="P442" s="209" t="str">
        <f>+IF('EMOF for data entry'!M442&lt;&gt;"",'EMOF for data entry'!M442,"")</f>
        <v/>
      </c>
      <c r="Q442" s="209" t="str">
        <f>+IF('EMOF for data entry'!N442&lt;&gt;"",'EMOF for data entry'!N442,"")</f>
        <v/>
      </c>
      <c r="R442" s="210" t="str">
        <f>+IF('EMOF for data entry'!O442&lt;&gt;"",'EMOF for data entry'!O442,"")</f>
        <v/>
      </c>
    </row>
    <row r="443" spans="5:18" ht="30.75" customHeight="1" x14ac:dyDescent="0.35">
      <c r="E443" s="208" t="str">
        <f>+IF('EMOF for data entry'!E443&lt;&gt;"",'EMOF for data entry'!E443,"")</f>
        <v/>
      </c>
      <c r="F443" s="209" t="str">
        <f>+IF('EMOF for data entry'!F443&lt;&gt;"",'EMOF for data entry'!F443,"")</f>
        <v/>
      </c>
      <c r="G443" s="209" t="str">
        <f>+IF('EMOF for data entry'!G443&lt;&gt;"",'EMOF for data entry'!G443,"")</f>
        <v/>
      </c>
      <c r="H443" s="209" t="str">
        <f>+IF(G443&lt;&gt;"",VLOOKUP(G443,dropdown_lists!X$3:Y$32,2,FALSE),"")</f>
        <v/>
      </c>
      <c r="I443" s="209" t="str">
        <f>+IF('EMOF for data entry'!H443&lt;&gt;"",'EMOF for data entry'!H443,"")</f>
        <v/>
      </c>
      <c r="J443" s="209" t="str">
        <f>+IF(I443&lt;&gt;"",VLOOKUP(I443,methods[],2,FALSE),"")</f>
        <v/>
      </c>
      <c r="K443" s="209" t="str">
        <f>+IF('EMOF for data entry'!I443&lt;&gt;"",'EMOF for data entry'!I443,"")</f>
        <v/>
      </c>
      <c r="L443" s="209" t="str">
        <f>+IF(AND(K443&lt;&gt;"",K443&lt;&gt;"N/A",K443&lt;&gt;"Unknown"),VLOOKUP(K443,dropdown_lists!$AA$5:$AB$14,2,FALSE),"")</f>
        <v/>
      </c>
      <c r="M443" s="209" t="str">
        <f>+IF('EMOF for data entry'!J443&lt;&gt;"",'EMOF for data entry'!J443,"")</f>
        <v/>
      </c>
      <c r="N443" s="197" t="str">
        <f>+IF('EMOF for data entry'!K443&lt;&gt;"",'EMOF for data entry'!K443,"")</f>
        <v/>
      </c>
      <c r="O443" s="209" t="str">
        <f>+IF('EMOF for data entry'!L443&lt;&gt;"",'EMOF for data entry'!L443,"")</f>
        <v/>
      </c>
      <c r="P443" s="209" t="str">
        <f>+IF('EMOF for data entry'!M443&lt;&gt;"",'EMOF for data entry'!M443,"")</f>
        <v/>
      </c>
      <c r="Q443" s="209" t="str">
        <f>+IF('EMOF for data entry'!N443&lt;&gt;"",'EMOF for data entry'!N443,"")</f>
        <v/>
      </c>
      <c r="R443" s="210" t="str">
        <f>+IF('EMOF for data entry'!O443&lt;&gt;"",'EMOF for data entry'!O443,"")</f>
        <v/>
      </c>
    </row>
    <row r="444" spans="5:18" ht="30.75" customHeight="1" x14ac:dyDescent="0.35">
      <c r="E444" s="208" t="str">
        <f>+IF('EMOF for data entry'!E444&lt;&gt;"",'EMOF for data entry'!E444,"")</f>
        <v/>
      </c>
      <c r="F444" s="209" t="str">
        <f>+IF('EMOF for data entry'!F444&lt;&gt;"",'EMOF for data entry'!F444,"")</f>
        <v/>
      </c>
      <c r="G444" s="209" t="str">
        <f>+IF('EMOF for data entry'!G444&lt;&gt;"",'EMOF for data entry'!G444,"")</f>
        <v/>
      </c>
      <c r="H444" s="209" t="str">
        <f>+IF(G444&lt;&gt;"",VLOOKUP(G444,dropdown_lists!X$3:Y$32,2,FALSE),"")</f>
        <v/>
      </c>
      <c r="I444" s="209" t="str">
        <f>+IF('EMOF for data entry'!H444&lt;&gt;"",'EMOF for data entry'!H444,"")</f>
        <v/>
      </c>
      <c r="J444" s="209" t="str">
        <f>+IF(I444&lt;&gt;"",VLOOKUP(I444,methods[],2,FALSE),"")</f>
        <v/>
      </c>
      <c r="K444" s="209" t="str">
        <f>+IF('EMOF for data entry'!I444&lt;&gt;"",'EMOF for data entry'!I444,"")</f>
        <v/>
      </c>
      <c r="L444" s="209" t="str">
        <f>+IF(AND(K444&lt;&gt;"",K444&lt;&gt;"N/A",K444&lt;&gt;"Unknown"),VLOOKUP(K444,dropdown_lists!$AA$5:$AB$14,2,FALSE),"")</f>
        <v/>
      </c>
      <c r="M444" s="209" t="str">
        <f>+IF('EMOF for data entry'!J444&lt;&gt;"",'EMOF for data entry'!J444,"")</f>
        <v/>
      </c>
      <c r="N444" s="197" t="str">
        <f>+IF('EMOF for data entry'!K444&lt;&gt;"",'EMOF for data entry'!K444,"")</f>
        <v/>
      </c>
      <c r="O444" s="209" t="str">
        <f>+IF('EMOF for data entry'!L444&lt;&gt;"",'EMOF for data entry'!L444,"")</f>
        <v/>
      </c>
      <c r="P444" s="209" t="str">
        <f>+IF('EMOF for data entry'!M444&lt;&gt;"",'EMOF for data entry'!M444,"")</f>
        <v/>
      </c>
      <c r="Q444" s="209" t="str">
        <f>+IF('EMOF for data entry'!N444&lt;&gt;"",'EMOF for data entry'!N444,"")</f>
        <v/>
      </c>
      <c r="R444" s="210" t="str">
        <f>+IF('EMOF for data entry'!O444&lt;&gt;"",'EMOF for data entry'!O444,"")</f>
        <v/>
      </c>
    </row>
    <row r="445" spans="5:18" ht="30.75" customHeight="1" x14ac:dyDescent="0.35">
      <c r="E445" s="208" t="str">
        <f>+IF('EMOF for data entry'!E445&lt;&gt;"",'EMOF for data entry'!E445,"")</f>
        <v/>
      </c>
      <c r="F445" s="209" t="str">
        <f>+IF('EMOF for data entry'!F445&lt;&gt;"",'EMOF for data entry'!F445,"")</f>
        <v/>
      </c>
      <c r="G445" s="209" t="str">
        <f>+IF('EMOF for data entry'!G445&lt;&gt;"",'EMOF for data entry'!G445,"")</f>
        <v/>
      </c>
      <c r="H445" s="209" t="str">
        <f>+IF(G445&lt;&gt;"",VLOOKUP(G445,dropdown_lists!X$3:Y$32,2,FALSE),"")</f>
        <v/>
      </c>
      <c r="I445" s="209" t="str">
        <f>+IF('EMOF for data entry'!H445&lt;&gt;"",'EMOF for data entry'!H445,"")</f>
        <v/>
      </c>
      <c r="J445" s="209" t="str">
        <f>+IF(I445&lt;&gt;"",VLOOKUP(I445,methods[],2,FALSE),"")</f>
        <v/>
      </c>
      <c r="K445" s="209" t="str">
        <f>+IF('EMOF for data entry'!I445&lt;&gt;"",'EMOF for data entry'!I445,"")</f>
        <v/>
      </c>
      <c r="L445" s="209" t="str">
        <f>+IF(AND(K445&lt;&gt;"",K445&lt;&gt;"N/A",K445&lt;&gt;"Unknown"),VLOOKUP(K445,dropdown_lists!$AA$5:$AB$14,2,FALSE),"")</f>
        <v/>
      </c>
      <c r="M445" s="209" t="str">
        <f>+IF('EMOF for data entry'!J445&lt;&gt;"",'EMOF for data entry'!J445,"")</f>
        <v/>
      </c>
      <c r="N445" s="197" t="str">
        <f>+IF('EMOF for data entry'!K445&lt;&gt;"",'EMOF for data entry'!K445,"")</f>
        <v/>
      </c>
      <c r="O445" s="209" t="str">
        <f>+IF('EMOF for data entry'!L445&lt;&gt;"",'EMOF for data entry'!L445,"")</f>
        <v/>
      </c>
      <c r="P445" s="209" t="str">
        <f>+IF('EMOF for data entry'!M445&lt;&gt;"",'EMOF for data entry'!M445,"")</f>
        <v/>
      </c>
      <c r="Q445" s="209" t="str">
        <f>+IF('EMOF for data entry'!N445&lt;&gt;"",'EMOF for data entry'!N445,"")</f>
        <v/>
      </c>
      <c r="R445" s="210" t="str">
        <f>+IF('EMOF for data entry'!O445&lt;&gt;"",'EMOF for data entry'!O445,"")</f>
        <v/>
      </c>
    </row>
    <row r="446" spans="5:18" ht="30.75" customHeight="1" x14ac:dyDescent="0.35">
      <c r="E446" s="208" t="str">
        <f>+IF('EMOF for data entry'!E446&lt;&gt;"",'EMOF for data entry'!E446,"")</f>
        <v/>
      </c>
      <c r="F446" s="209" t="str">
        <f>+IF('EMOF for data entry'!F446&lt;&gt;"",'EMOF for data entry'!F446,"")</f>
        <v/>
      </c>
      <c r="G446" s="209" t="str">
        <f>+IF('EMOF for data entry'!G446&lt;&gt;"",'EMOF for data entry'!G446,"")</f>
        <v/>
      </c>
      <c r="H446" s="209" t="str">
        <f>+IF(G446&lt;&gt;"",VLOOKUP(G446,dropdown_lists!X$3:Y$32,2,FALSE),"")</f>
        <v/>
      </c>
      <c r="I446" s="209" t="str">
        <f>+IF('EMOF for data entry'!H446&lt;&gt;"",'EMOF for data entry'!H446,"")</f>
        <v/>
      </c>
      <c r="J446" s="209" t="str">
        <f>+IF(I446&lt;&gt;"",VLOOKUP(I446,methods[],2,FALSE),"")</f>
        <v/>
      </c>
      <c r="K446" s="209" t="str">
        <f>+IF('EMOF for data entry'!I446&lt;&gt;"",'EMOF for data entry'!I446,"")</f>
        <v/>
      </c>
      <c r="L446" s="209" t="str">
        <f>+IF(AND(K446&lt;&gt;"",K446&lt;&gt;"N/A",K446&lt;&gt;"Unknown"),VLOOKUP(K446,dropdown_lists!$AA$5:$AB$14,2,FALSE),"")</f>
        <v/>
      </c>
      <c r="M446" s="209" t="str">
        <f>+IF('EMOF for data entry'!J446&lt;&gt;"",'EMOF for data entry'!J446,"")</f>
        <v/>
      </c>
      <c r="N446" s="197" t="str">
        <f>+IF('EMOF for data entry'!K446&lt;&gt;"",'EMOF for data entry'!K446,"")</f>
        <v/>
      </c>
      <c r="O446" s="209" t="str">
        <f>+IF('EMOF for data entry'!L446&lt;&gt;"",'EMOF for data entry'!L446,"")</f>
        <v/>
      </c>
      <c r="P446" s="209" t="str">
        <f>+IF('EMOF for data entry'!M446&lt;&gt;"",'EMOF for data entry'!M446,"")</f>
        <v/>
      </c>
      <c r="Q446" s="209" t="str">
        <f>+IF('EMOF for data entry'!N446&lt;&gt;"",'EMOF for data entry'!N446,"")</f>
        <v/>
      </c>
      <c r="R446" s="210" t="str">
        <f>+IF('EMOF for data entry'!O446&lt;&gt;"",'EMOF for data entry'!O446,"")</f>
        <v/>
      </c>
    </row>
    <row r="447" spans="5:18" ht="30.75" customHeight="1" x14ac:dyDescent="0.35">
      <c r="E447" s="208" t="str">
        <f>+IF('EMOF for data entry'!E447&lt;&gt;"",'EMOF for data entry'!E447,"")</f>
        <v/>
      </c>
      <c r="F447" s="209" t="str">
        <f>+IF('EMOF for data entry'!F447&lt;&gt;"",'EMOF for data entry'!F447,"")</f>
        <v/>
      </c>
      <c r="G447" s="209" t="str">
        <f>+IF('EMOF for data entry'!G447&lt;&gt;"",'EMOF for data entry'!G447,"")</f>
        <v/>
      </c>
      <c r="H447" s="209" t="str">
        <f>+IF(G447&lt;&gt;"",VLOOKUP(G447,dropdown_lists!X$3:Y$32,2,FALSE),"")</f>
        <v/>
      </c>
      <c r="I447" s="209" t="str">
        <f>+IF('EMOF for data entry'!H447&lt;&gt;"",'EMOF for data entry'!H447,"")</f>
        <v/>
      </c>
      <c r="J447" s="209" t="str">
        <f>+IF(I447&lt;&gt;"",VLOOKUP(I447,methods[],2,FALSE),"")</f>
        <v/>
      </c>
      <c r="K447" s="209" t="str">
        <f>+IF('EMOF for data entry'!I447&lt;&gt;"",'EMOF for data entry'!I447,"")</f>
        <v/>
      </c>
      <c r="L447" s="209" t="str">
        <f>+IF(AND(K447&lt;&gt;"",K447&lt;&gt;"N/A",K447&lt;&gt;"Unknown"),VLOOKUP(K447,dropdown_lists!$AA$5:$AB$14,2,FALSE),"")</f>
        <v/>
      </c>
      <c r="M447" s="209" t="str">
        <f>+IF('EMOF for data entry'!J447&lt;&gt;"",'EMOF for data entry'!J447,"")</f>
        <v/>
      </c>
      <c r="N447" s="197" t="str">
        <f>+IF('EMOF for data entry'!K447&lt;&gt;"",'EMOF for data entry'!K447,"")</f>
        <v/>
      </c>
      <c r="O447" s="209" t="str">
        <f>+IF('EMOF for data entry'!L447&lt;&gt;"",'EMOF for data entry'!L447,"")</f>
        <v/>
      </c>
      <c r="P447" s="209" t="str">
        <f>+IF('EMOF for data entry'!M447&lt;&gt;"",'EMOF for data entry'!M447,"")</f>
        <v/>
      </c>
      <c r="Q447" s="209" t="str">
        <f>+IF('EMOF for data entry'!N447&lt;&gt;"",'EMOF for data entry'!N447,"")</f>
        <v/>
      </c>
      <c r="R447" s="210" t="str">
        <f>+IF('EMOF for data entry'!O447&lt;&gt;"",'EMOF for data entry'!O447,"")</f>
        <v/>
      </c>
    </row>
    <row r="448" spans="5:18" ht="30.75" customHeight="1" x14ac:dyDescent="0.35">
      <c r="E448" s="208" t="str">
        <f>+IF('EMOF for data entry'!E448&lt;&gt;"",'EMOF for data entry'!E448,"")</f>
        <v/>
      </c>
      <c r="F448" s="209" t="str">
        <f>+IF('EMOF for data entry'!F448&lt;&gt;"",'EMOF for data entry'!F448,"")</f>
        <v/>
      </c>
      <c r="G448" s="209" t="str">
        <f>+IF('EMOF for data entry'!G448&lt;&gt;"",'EMOF for data entry'!G448,"")</f>
        <v/>
      </c>
      <c r="H448" s="209" t="str">
        <f>+IF(G448&lt;&gt;"",VLOOKUP(G448,dropdown_lists!X$3:Y$32,2,FALSE),"")</f>
        <v/>
      </c>
      <c r="I448" s="209" t="str">
        <f>+IF('EMOF for data entry'!H448&lt;&gt;"",'EMOF for data entry'!H448,"")</f>
        <v/>
      </c>
      <c r="J448" s="209" t="str">
        <f>+IF(I448&lt;&gt;"",VLOOKUP(I448,methods[],2,FALSE),"")</f>
        <v/>
      </c>
      <c r="K448" s="209" t="str">
        <f>+IF('EMOF for data entry'!I448&lt;&gt;"",'EMOF for data entry'!I448,"")</f>
        <v/>
      </c>
      <c r="L448" s="209" t="str">
        <f>+IF(AND(K448&lt;&gt;"",K448&lt;&gt;"N/A",K448&lt;&gt;"Unknown"),VLOOKUP(K448,dropdown_lists!$AA$5:$AB$14,2,FALSE),"")</f>
        <v/>
      </c>
      <c r="M448" s="209" t="str">
        <f>+IF('EMOF for data entry'!J448&lt;&gt;"",'EMOF for data entry'!J448,"")</f>
        <v/>
      </c>
      <c r="N448" s="197" t="str">
        <f>+IF('EMOF for data entry'!K448&lt;&gt;"",'EMOF for data entry'!K448,"")</f>
        <v/>
      </c>
      <c r="O448" s="209" t="str">
        <f>+IF('EMOF for data entry'!L448&lt;&gt;"",'EMOF for data entry'!L448,"")</f>
        <v/>
      </c>
      <c r="P448" s="209" t="str">
        <f>+IF('EMOF for data entry'!M448&lt;&gt;"",'EMOF for data entry'!M448,"")</f>
        <v/>
      </c>
      <c r="Q448" s="209" t="str">
        <f>+IF('EMOF for data entry'!N448&lt;&gt;"",'EMOF for data entry'!N448,"")</f>
        <v/>
      </c>
      <c r="R448" s="210" t="str">
        <f>+IF('EMOF for data entry'!O448&lt;&gt;"",'EMOF for data entry'!O448,"")</f>
        <v/>
      </c>
    </row>
    <row r="449" spans="5:18" ht="30.75" customHeight="1" x14ac:dyDescent="0.35">
      <c r="E449" s="208" t="str">
        <f>+IF('EMOF for data entry'!E449&lt;&gt;"",'EMOF for data entry'!E449,"")</f>
        <v/>
      </c>
      <c r="F449" s="209" t="str">
        <f>+IF('EMOF for data entry'!F449&lt;&gt;"",'EMOF for data entry'!F449,"")</f>
        <v/>
      </c>
      <c r="G449" s="209" t="str">
        <f>+IF('EMOF for data entry'!G449&lt;&gt;"",'EMOF for data entry'!G449,"")</f>
        <v/>
      </c>
      <c r="H449" s="209" t="str">
        <f>+IF(G449&lt;&gt;"",VLOOKUP(G449,dropdown_lists!X$3:Y$32,2,FALSE),"")</f>
        <v/>
      </c>
      <c r="I449" s="209" t="str">
        <f>+IF('EMOF for data entry'!H449&lt;&gt;"",'EMOF for data entry'!H449,"")</f>
        <v/>
      </c>
      <c r="J449" s="209" t="str">
        <f>+IF(I449&lt;&gt;"",VLOOKUP(I449,methods[],2,FALSE),"")</f>
        <v/>
      </c>
      <c r="K449" s="209" t="str">
        <f>+IF('EMOF for data entry'!I449&lt;&gt;"",'EMOF for data entry'!I449,"")</f>
        <v/>
      </c>
      <c r="L449" s="209" t="str">
        <f>+IF(AND(K449&lt;&gt;"",K449&lt;&gt;"N/A",K449&lt;&gt;"Unknown"),VLOOKUP(K449,dropdown_lists!$AA$5:$AB$14,2,FALSE),"")</f>
        <v/>
      </c>
      <c r="M449" s="209" t="str">
        <f>+IF('EMOF for data entry'!J449&lt;&gt;"",'EMOF for data entry'!J449,"")</f>
        <v/>
      </c>
      <c r="N449" s="197" t="str">
        <f>+IF('EMOF for data entry'!K449&lt;&gt;"",'EMOF for data entry'!K449,"")</f>
        <v/>
      </c>
      <c r="O449" s="209" t="str">
        <f>+IF('EMOF for data entry'!L449&lt;&gt;"",'EMOF for data entry'!L449,"")</f>
        <v/>
      </c>
      <c r="P449" s="209" t="str">
        <f>+IF('EMOF for data entry'!M449&lt;&gt;"",'EMOF for data entry'!M449,"")</f>
        <v/>
      </c>
      <c r="Q449" s="209" t="str">
        <f>+IF('EMOF for data entry'!N449&lt;&gt;"",'EMOF for data entry'!N449,"")</f>
        <v/>
      </c>
      <c r="R449" s="210" t="str">
        <f>+IF('EMOF for data entry'!O449&lt;&gt;"",'EMOF for data entry'!O449,"")</f>
        <v/>
      </c>
    </row>
    <row r="450" spans="5:18" ht="30.75" customHeight="1" x14ac:dyDescent="0.35">
      <c r="E450" s="208" t="str">
        <f>+IF('EMOF for data entry'!E450&lt;&gt;"",'EMOF for data entry'!E450,"")</f>
        <v/>
      </c>
      <c r="F450" s="209" t="str">
        <f>+IF('EMOF for data entry'!F450&lt;&gt;"",'EMOF for data entry'!F450,"")</f>
        <v/>
      </c>
      <c r="G450" s="209" t="str">
        <f>+IF('EMOF for data entry'!G450&lt;&gt;"",'EMOF for data entry'!G450,"")</f>
        <v/>
      </c>
      <c r="H450" s="209" t="str">
        <f>+IF(G450&lt;&gt;"",VLOOKUP(G450,dropdown_lists!X$3:Y$32,2,FALSE),"")</f>
        <v/>
      </c>
      <c r="I450" s="209" t="str">
        <f>+IF('EMOF for data entry'!H450&lt;&gt;"",'EMOF for data entry'!H450,"")</f>
        <v/>
      </c>
      <c r="J450" s="209" t="str">
        <f>+IF(I450&lt;&gt;"",VLOOKUP(I450,methods[],2,FALSE),"")</f>
        <v/>
      </c>
      <c r="K450" s="209" t="str">
        <f>+IF('EMOF for data entry'!I450&lt;&gt;"",'EMOF for data entry'!I450,"")</f>
        <v/>
      </c>
      <c r="L450" s="209" t="str">
        <f>+IF(AND(K450&lt;&gt;"",K450&lt;&gt;"N/A",K450&lt;&gt;"Unknown"),VLOOKUP(K450,dropdown_lists!$AA$5:$AB$14,2,FALSE),"")</f>
        <v/>
      </c>
      <c r="M450" s="209" t="str">
        <f>+IF('EMOF for data entry'!J450&lt;&gt;"",'EMOF for data entry'!J450,"")</f>
        <v/>
      </c>
      <c r="N450" s="197" t="str">
        <f>+IF('EMOF for data entry'!K450&lt;&gt;"",'EMOF for data entry'!K450,"")</f>
        <v/>
      </c>
      <c r="O450" s="209" t="str">
        <f>+IF('EMOF for data entry'!L450&lt;&gt;"",'EMOF for data entry'!L450,"")</f>
        <v/>
      </c>
      <c r="P450" s="209" t="str">
        <f>+IF('EMOF for data entry'!M450&lt;&gt;"",'EMOF for data entry'!M450,"")</f>
        <v/>
      </c>
      <c r="Q450" s="209" t="str">
        <f>+IF('EMOF for data entry'!N450&lt;&gt;"",'EMOF for data entry'!N450,"")</f>
        <v/>
      </c>
      <c r="R450" s="210" t="str">
        <f>+IF('EMOF for data entry'!O450&lt;&gt;"",'EMOF for data entry'!O450,"")</f>
        <v/>
      </c>
    </row>
    <row r="451" spans="5:18" ht="30.75" customHeight="1" x14ac:dyDescent="0.35">
      <c r="E451" s="208" t="str">
        <f>+IF('EMOF for data entry'!E451&lt;&gt;"",'EMOF for data entry'!E451,"")</f>
        <v/>
      </c>
      <c r="F451" s="209" t="str">
        <f>+IF('EMOF for data entry'!F451&lt;&gt;"",'EMOF for data entry'!F451,"")</f>
        <v/>
      </c>
      <c r="G451" s="209" t="str">
        <f>+IF('EMOF for data entry'!G451&lt;&gt;"",'EMOF for data entry'!G451,"")</f>
        <v/>
      </c>
      <c r="H451" s="209" t="str">
        <f>+IF(G451&lt;&gt;"",VLOOKUP(G451,dropdown_lists!X$3:Y$32,2,FALSE),"")</f>
        <v/>
      </c>
      <c r="I451" s="209" t="str">
        <f>+IF('EMOF for data entry'!H451&lt;&gt;"",'EMOF for data entry'!H451,"")</f>
        <v/>
      </c>
      <c r="J451" s="209" t="str">
        <f>+IF(I451&lt;&gt;"",VLOOKUP(I451,methods[],2,FALSE),"")</f>
        <v/>
      </c>
      <c r="K451" s="209" t="str">
        <f>+IF('EMOF for data entry'!I451&lt;&gt;"",'EMOF for data entry'!I451,"")</f>
        <v/>
      </c>
      <c r="L451" s="209" t="str">
        <f>+IF(AND(K451&lt;&gt;"",K451&lt;&gt;"N/A",K451&lt;&gt;"Unknown"),VLOOKUP(K451,dropdown_lists!$AA$5:$AB$14,2,FALSE),"")</f>
        <v/>
      </c>
      <c r="M451" s="209" t="str">
        <f>+IF('EMOF for data entry'!J451&lt;&gt;"",'EMOF for data entry'!J451,"")</f>
        <v/>
      </c>
      <c r="N451" s="197" t="str">
        <f>+IF('EMOF for data entry'!K451&lt;&gt;"",'EMOF for data entry'!K451,"")</f>
        <v/>
      </c>
      <c r="O451" s="209" t="str">
        <f>+IF('EMOF for data entry'!L451&lt;&gt;"",'EMOF for data entry'!L451,"")</f>
        <v/>
      </c>
      <c r="P451" s="209" t="str">
        <f>+IF('EMOF for data entry'!M451&lt;&gt;"",'EMOF for data entry'!M451,"")</f>
        <v/>
      </c>
      <c r="Q451" s="209" t="str">
        <f>+IF('EMOF for data entry'!N451&lt;&gt;"",'EMOF for data entry'!N451,"")</f>
        <v/>
      </c>
      <c r="R451" s="210" t="str">
        <f>+IF('EMOF for data entry'!O451&lt;&gt;"",'EMOF for data entry'!O451,"")</f>
        <v/>
      </c>
    </row>
    <row r="452" spans="5:18" ht="30.75" customHeight="1" x14ac:dyDescent="0.35">
      <c r="E452" s="208" t="str">
        <f>+IF('EMOF for data entry'!E452&lt;&gt;"",'EMOF for data entry'!E452,"")</f>
        <v/>
      </c>
      <c r="F452" s="209" t="str">
        <f>+IF('EMOF for data entry'!F452&lt;&gt;"",'EMOF for data entry'!F452,"")</f>
        <v/>
      </c>
      <c r="G452" s="209" t="str">
        <f>+IF('EMOF for data entry'!G452&lt;&gt;"",'EMOF for data entry'!G452,"")</f>
        <v/>
      </c>
      <c r="H452" s="209" t="str">
        <f>+IF(G452&lt;&gt;"",VLOOKUP(G452,dropdown_lists!X$3:Y$32,2,FALSE),"")</f>
        <v/>
      </c>
      <c r="I452" s="209" t="str">
        <f>+IF('EMOF for data entry'!H452&lt;&gt;"",'EMOF for data entry'!H452,"")</f>
        <v/>
      </c>
      <c r="J452" s="209" t="str">
        <f>+IF(I452&lt;&gt;"",VLOOKUP(I452,methods[],2,FALSE),"")</f>
        <v/>
      </c>
      <c r="K452" s="209" t="str">
        <f>+IF('EMOF for data entry'!I452&lt;&gt;"",'EMOF for data entry'!I452,"")</f>
        <v/>
      </c>
      <c r="L452" s="209" t="str">
        <f>+IF(AND(K452&lt;&gt;"",K452&lt;&gt;"N/A",K452&lt;&gt;"Unknown"),VLOOKUP(K452,dropdown_lists!$AA$5:$AB$14,2,FALSE),"")</f>
        <v/>
      </c>
      <c r="M452" s="209" t="str">
        <f>+IF('EMOF for data entry'!J452&lt;&gt;"",'EMOF for data entry'!J452,"")</f>
        <v/>
      </c>
      <c r="N452" s="197" t="str">
        <f>+IF('EMOF for data entry'!K452&lt;&gt;"",'EMOF for data entry'!K452,"")</f>
        <v/>
      </c>
      <c r="O452" s="209" t="str">
        <f>+IF('EMOF for data entry'!L452&lt;&gt;"",'EMOF for data entry'!L452,"")</f>
        <v/>
      </c>
      <c r="P452" s="209" t="str">
        <f>+IF('EMOF for data entry'!M452&lt;&gt;"",'EMOF for data entry'!M452,"")</f>
        <v/>
      </c>
      <c r="Q452" s="209" t="str">
        <f>+IF('EMOF for data entry'!N452&lt;&gt;"",'EMOF for data entry'!N452,"")</f>
        <v/>
      </c>
      <c r="R452" s="210" t="str">
        <f>+IF('EMOF for data entry'!O452&lt;&gt;"",'EMOF for data entry'!O452,"")</f>
        <v/>
      </c>
    </row>
    <row r="453" spans="5:18" ht="30.75" customHeight="1" x14ac:dyDescent="0.35">
      <c r="E453" s="208" t="str">
        <f>+IF('EMOF for data entry'!E453&lt;&gt;"",'EMOF for data entry'!E453,"")</f>
        <v/>
      </c>
      <c r="F453" s="209" t="str">
        <f>+IF('EMOF for data entry'!F453&lt;&gt;"",'EMOF for data entry'!F453,"")</f>
        <v/>
      </c>
      <c r="G453" s="209" t="str">
        <f>+IF('EMOF for data entry'!G453&lt;&gt;"",'EMOF for data entry'!G453,"")</f>
        <v/>
      </c>
      <c r="H453" s="209" t="str">
        <f>+IF(G453&lt;&gt;"",VLOOKUP(G453,dropdown_lists!X$3:Y$32,2,FALSE),"")</f>
        <v/>
      </c>
      <c r="I453" s="209" t="str">
        <f>+IF('EMOF for data entry'!H453&lt;&gt;"",'EMOF for data entry'!H453,"")</f>
        <v/>
      </c>
      <c r="J453" s="209" t="str">
        <f>+IF(I453&lt;&gt;"",VLOOKUP(I453,methods[],2,FALSE),"")</f>
        <v/>
      </c>
      <c r="K453" s="209" t="str">
        <f>+IF('EMOF for data entry'!I453&lt;&gt;"",'EMOF for data entry'!I453,"")</f>
        <v/>
      </c>
      <c r="L453" s="209" t="str">
        <f>+IF(AND(K453&lt;&gt;"",K453&lt;&gt;"N/A",K453&lt;&gt;"Unknown"),VLOOKUP(K453,dropdown_lists!$AA$5:$AB$14,2,FALSE),"")</f>
        <v/>
      </c>
      <c r="M453" s="209" t="str">
        <f>+IF('EMOF for data entry'!J453&lt;&gt;"",'EMOF for data entry'!J453,"")</f>
        <v/>
      </c>
      <c r="N453" s="197" t="str">
        <f>+IF('EMOF for data entry'!K453&lt;&gt;"",'EMOF for data entry'!K453,"")</f>
        <v/>
      </c>
      <c r="O453" s="209" t="str">
        <f>+IF('EMOF for data entry'!L453&lt;&gt;"",'EMOF for data entry'!L453,"")</f>
        <v/>
      </c>
      <c r="P453" s="209" t="str">
        <f>+IF('EMOF for data entry'!M453&lt;&gt;"",'EMOF for data entry'!M453,"")</f>
        <v/>
      </c>
      <c r="Q453" s="209" t="str">
        <f>+IF('EMOF for data entry'!N453&lt;&gt;"",'EMOF for data entry'!N453,"")</f>
        <v/>
      </c>
      <c r="R453" s="210" t="str">
        <f>+IF('EMOF for data entry'!O453&lt;&gt;"",'EMOF for data entry'!O453,"")</f>
        <v/>
      </c>
    </row>
    <row r="454" spans="5:18" ht="30.75" customHeight="1" x14ac:dyDescent="0.35">
      <c r="E454" s="208" t="str">
        <f>+IF('EMOF for data entry'!E454&lt;&gt;"",'EMOF for data entry'!E454,"")</f>
        <v/>
      </c>
      <c r="F454" s="209" t="str">
        <f>+IF('EMOF for data entry'!F454&lt;&gt;"",'EMOF for data entry'!F454,"")</f>
        <v/>
      </c>
      <c r="G454" s="209" t="str">
        <f>+IF('EMOF for data entry'!G454&lt;&gt;"",'EMOF for data entry'!G454,"")</f>
        <v/>
      </c>
      <c r="H454" s="209" t="str">
        <f>+IF(G454&lt;&gt;"",VLOOKUP(G454,dropdown_lists!X$3:Y$32,2,FALSE),"")</f>
        <v/>
      </c>
      <c r="I454" s="209" t="str">
        <f>+IF('EMOF for data entry'!H454&lt;&gt;"",'EMOF for data entry'!H454,"")</f>
        <v/>
      </c>
      <c r="J454" s="209" t="str">
        <f>+IF(I454&lt;&gt;"",VLOOKUP(I454,methods[],2,FALSE),"")</f>
        <v/>
      </c>
      <c r="K454" s="209" t="str">
        <f>+IF('EMOF for data entry'!I454&lt;&gt;"",'EMOF for data entry'!I454,"")</f>
        <v/>
      </c>
      <c r="L454" s="209" t="str">
        <f>+IF(AND(K454&lt;&gt;"",K454&lt;&gt;"N/A",K454&lt;&gt;"Unknown"),VLOOKUP(K454,dropdown_lists!$AA$5:$AB$14,2,FALSE),"")</f>
        <v/>
      </c>
      <c r="M454" s="209" t="str">
        <f>+IF('EMOF for data entry'!J454&lt;&gt;"",'EMOF for data entry'!J454,"")</f>
        <v/>
      </c>
      <c r="N454" s="197" t="str">
        <f>+IF('EMOF for data entry'!K454&lt;&gt;"",'EMOF for data entry'!K454,"")</f>
        <v/>
      </c>
      <c r="O454" s="209" t="str">
        <f>+IF('EMOF for data entry'!L454&lt;&gt;"",'EMOF for data entry'!L454,"")</f>
        <v/>
      </c>
      <c r="P454" s="209" t="str">
        <f>+IF('EMOF for data entry'!M454&lt;&gt;"",'EMOF for data entry'!M454,"")</f>
        <v/>
      </c>
      <c r="Q454" s="209" t="str">
        <f>+IF('EMOF for data entry'!N454&lt;&gt;"",'EMOF for data entry'!N454,"")</f>
        <v/>
      </c>
      <c r="R454" s="210" t="str">
        <f>+IF('EMOF for data entry'!O454&lt;&gt;"",'EMOF for data entry'!O454,"")</f>
        <v/>
      </c>
    </row>
    <row r="455" spans="5:18" ht="30.75" customHeight="1" x14ac:dyDescent="0.35">
      <c r="E455" s="208" t="str">
        <f>+IF('EMOF for data entry'!E455&lt;&gt;"",'EMOF for data entry'!E455,"")</f>
        <v/>
      </c>
      <c r="F455" s="209" t="str">
        <f>+IF('EMOF for data entry'!F455&lt;&gt;"",'EMOF for data entry'!F455,"")</f>
        <v/>
      </c>
      <c r="G455" s="209" t="str">
        <f>+IF('EMOF for data entry'!G455&lt;&gt;"",'EMOF for data entry'!G455,"")</f>
        <v/>
      </c>
      <c r="H455" s="209" t="str">
        <f>+IF(G455&lt;&gt;"",VLOOKUP(G455,dropdown_lists!X$3:Y$32,2,FALSE),"")</f>
        <v/>
      </c>
      <c r="I455" s="209" t="str">
        <f>+IF('EMOF for data entry'!H455&lt;&gt;"",'EMOF for data entry'!H455,"")</f>
        <v/>
      </c>
      <c r="J455" s="209" t="str">
        <f>+IF(I455&lt;&gt;"",VLOOKUP(I455,methods[],2,FALSE),"")</f>
        <v/>
      </c>
      <c r="K455" s="209" t="str">
        <f>+IF('EMOF for data entry'!I455&lt;&gt;"",'EMOF for data entry'!I455,"")</f>
        <v/>
      </c>
      <c r="L455" s="209" t="str">
        <f>+IF(AND(K455&lt;&gt;"",K455&lt;&gt;"N/A",K455&lt;&gt;"Unknown"),VLOOKUP(K455,dropdown_lists!$AA$5:$AB$14,2,FALSE),"")</f>
        <v/>
      </c>
      <c r="M455" s="209" t="str">
        <f>+IF('EMOF for data entry'!J455&lt;&gt;"",'EMOF for data entry'!J455,"")</f>
        <v/>
      </c>
      <c r="N455" s="197" t="str">
        <f>+IF('EMOF for data entry'!K455&lt;&gt;"",'EMOF for data entry'!K455,"")</f>
        <v/>
      </c>
      <c r="O455" s="209" t="str">
        <f>+IF('EMOF for data entry'!L455&lt;&gt;"",'EMOF for data entry'!L455,"")</f>
        <v/>
      </c>
      <c r="P455" s="209" t="str">
        <f>+IF('EMOF for data entry'!M455&lt;&gt;"",'EMOF for data entry'!M455,"")</f>
        <v/>
      </c>
      <c r="Q455" s="209" t="str">
        <f>+IF('EMOF for data entry'!N455&lt;&gt;"",'EMOF for data entry'!N455,"")</f>
        <v/>
      </c>
      <c r="R455" s="210" t="str">
        <f>+IF('EMOF for data entry'!O455&lt;&gt;"",'EMOF for data entry'!O455,"")</f>
        <v/>
      </c>
    </row>
    <row r="456" spans="5:18" ht="30.75" customHeight="1" x14ac:dyDescent="0.35">
      <c r="E456" s="208" t="str">
        <f>+IF('EMOF for data entry'!E456&lt;&gt;"",'EMOF for data entry'!E456,"")</f>
        <v/>
      </c>
      <c r="F456" s="209" t="str">
        <f>+IF('EMOF for data entry'!F456&lt;&gt;"",'EMOF for data entry'!F456,"")</f>
        <v/>
      </c>
      <c r="G456" s="209" t="str">
        <f>+IF('EMOF for data entry'!G456&lt;&gt;"",'EMOF for data entry'!G456,"")</f>
        <v/>
      </c>
      <c r="H456" s="209" t="str">
        <f>+IF(G456&lt;&gt;"",VLOOKUP(G456,dropdown_lists!X$3:Y$32,2,FALSE),"")</f>
        <v/>
      </c>
      <c r="I456" s="209" t="str">
        <f>+IF('EMOF for data entry'!H456&lt;&gt;"",'EMOF for data entry'!H456,"")</f>
        <v/>
      </c>
      <c r="J456" s="209" t="str">
        <f>+IF(I456&lt;&gt;"",VLOOKUP(I456,methods[],2,FALSE),"")</f>
        <v/>
      </c>
      <c r="K456" s="209" t="str">
        <f>+IF('EMOF for data entry'!I456&lt;&gt;"",'EMOF for data entry'!I456,"")</f>
        <v/>
      </c>
      <c r="L456" s="209" t="str">
        <f>+IF(AND(K456&lt;&gt;"",K456&lt;&gt;"N/A",K456&lt;&gt;"Unknown"),VLOOKUP(K456,dropdown_lists!$AA$5:$AB$14,2,FALSE),"")</f>
        <v/>
      </c>
      <c r="M456" s="209" t="str">
        <f>+IF('EMOF for data entry'!J456&lt;&gt;"",'EMOF for data entry'!J456,"")</f>
        <v/>
      </c>
      <c r="N456" s="197" t="str">
        <f>+IF('EMOF for data entry'!K456&lt;&gt;"",'EMOF for data entry'!K456,"")</f>
        <v/>
      </c>
      <c r="O456" s="209" t="str">
        <f>+IF('EMOF for data entry'!L456&lt;&gt;"",'EMOF for data entry'!L456,"")</f>
        <v/>
      </c>
      <c r="P456" s="209" t="str">
        <f>+IF('EMOF for data entry'!M456&lt;&gt;"",'EMOF for data entry'!M456,"")</f>
        <v/>
      </c>
      <c r="Q456" s="209" t="str">
        <f>+IF('EMOF for data entry'!N456&lt;&gt;"",'EMOF for data entry'!N456,"")</f>
        <v/>
      </c>
      <c r="R456" s="210" t="str">
        <f>+IF('EMOF for data entry'!O456&lt;&gt;"",'EMOF for data entry'!O456,"")</f>
        <v/>
      </c>
    </row>
    <row r="457" spans="5:18" ht="30.75" customHeight="1" x14ac:dyDescent="0.35">
      <c r="E457" s="208" t="str">
        <f>+IF('EMOF for data entry'!E457&lt;&gt;"",'EMOF for data entry'!E457,"")</f>
        <v/>
      </c>
      <c r="F457" s="209" t="str">
        <f>+IF('EMOF for data entry'!F457&lt;&gt;"",'EMOF for data entry'!F457,"")</f>
        <v/>
      </c>
      <c r="G457" s="209" t="str">
        <f>+IF('EMOF for data entry'!G457&lt;&gt;"",'EMOF for data entry'!G457,"")</f>
        <v/>
      </c>
      <c r="H457" s="209" t="str">
        <f>+IF(G457&lt;&gt;"",VLOOKUP(G457,dropdown_lists!X$3:Y$32,2,FALSE),"")</f>
        <v/>
      </c>
      <c r="I457" s="209" t="str">
        <f>+IF('EMOF for data entry'!H457&lt;&gt;"",'EMOF for data entry'!H457,"")</f>
        <v/>
      </c>
      <c r="J457" s="209" t="str">
        <f>+IF(I457&lt;&gt;"",VLOOKUP(I457,methods[],2,FALSE),"")</f>
        <v/>
      </c>
      <c r="K457" s="209" t="str">
        <f>+IF('EMOF for data entry'!I457&lt;&gt;"",'EMOF for data entry'!I457,"")</f>
        <v/>
      </c>
      <c r="L457" s="209" t="str">
        <f>+IF(AND(K457&lt;&gt;"",K457&lt;&gt;"N/A",K457&lt;&gt;"Unknown"),VLOOKUP(K457,dropdown_lists!$AA$5:$AB$14,2,FALSE),"")</f>
        <v/>
      </c>
      <c r="M457" s="209" t="str">
        <f>+IF('EMOF for data entry'!J457&lt;&gt;"",'EMOF for data entry'!J457,"")</f>
        <v/>
      </c>
      <c r="N457" s="197" t="str">
        <f>+IF('EMOF for data entry'!K457&lt;&gt;"",'EMOF for data entry'!K457,"")</f>
        <v/>
      </c>
      <c r="O457" s="209" t="str">
        <f>+IF('EMOF for data entry'!L457&lt;&gt;"",'EMOF for data entry'!L457,"")</f>
        <v/>
      </c>
      <c r="P457" s="209" t="str">
        <f>+IF('EMOF for data entry'!M457&lt;&gt;"",'EMOF for data entry'!M457,"")</f>
        <v/>
      </c>
      <c r="Q457" s="209" t="str">
        <f>+IF('EMOF for data entry'!N457&lt;&gt;"",'EMOF for data entry'!N457,"")</f>
        <v/>
      </c>
      <c r="R457" s="210" t="str">
        <f>+IF('EMOF for data entry'!O457&lt;&gt;"",'EMOF for data entry'!O457,"")</f>
        <v/>
      </c>
    </row>
    <row r="458" spans="5:18" ht="30.75" customHeight="1" x14ac:dyDescent="0.35">
      <c r="E458" s="208" t="str">
        <f>+IF('EMOF for data entry'!E458&lt;&gt;"",'EMOF for data entry'!E458,"")</f>
        <v/>
      </c>
      <c r="F458" s="209" t="str">
        <f>+IF('EMOF for data entry'!F458&lt;&gt;"",'EMOF for data entry'!F458,"")</f>
        <v/>
      </c>
      <c r="G458" s="209" t="str">
        <f>+IF('EMOF for data entry'!G458&lt;&gt;"",'EMOF for data entry'!G458,"")</f>
        <v/>
      </c>
      <c r="H458" s="209" t="str">
        <f>+IF(G458&lt;&gt;"",VLOOKUP(G458,dropdown_lists!X$3:Y$32,2,FALSE),"")</f>
        <v/>
      </c>
      <c r="I458" s="209" t="str">
        <f>+IF('EMOF for data entry'!H458&lt;&gt;"",'EMOF for data entry'!H458,"")</f>
        <v/>
      </c>
      <c r="J458" s="209" t="str">
        <f>+IF(I458&lt;&gt;"",VLOOKUP(I458,methods[],2,FALSE),"")</f>
        <v/>
      </c>
      <c r="K458" s="209" t="str">
        <f>+IF('EMOF for data entry'!I458&lt;&gt;"",'EMOF for data entry'!I458,"")</f>
        <v/>
      </c>
      <c r="L458" s="209" t="str">
        <f>+IF(AND(K458&lt;&gt;"",K458&lt;&gt;"N/A",K458&lt;&gt;"Unknown"),VLOOKUP(K458,dropdown_lists!$AA$5:$AB$14,2,FALSE),"")</f>
        <v/>
      </c>
      <c r="M458" s="209" t="str">
        <f>+IF('EMOF for data entry'!J458&lt;&gt;"",'EMOF for data entry'!J458,"")</f>
        <v/>
      </c>
      <c r="N458" s="197" t="str">
        <f>+IF('EMOF for data entry'!K458&lt;&gt;"",'EMOF for data entry'!K458,"")</f>
        <v/>
      </c>
      <c r="O458" s="209" t="str">
        <f>+IF('EMOF for data entry'!L458&lt;&gt;"",'EMOF for data entry'!L458,"")</f>
        <v/>
      </c>
      <c r="P458" s="209" t="str">
        <f>+IF('EMOF for data entry'!M458&lt;&gt;"",'EMOF for data entry'!M458,"")</f>
        <v/>
      </c>
      <c r="Q458" s="209" t="str">
        <f>+IF('EMOF for data entry'!N458&lt;&gt;"",'EMOF for data entry'!N458,"")</f>
        <v/>
      </c>
      <c r="R458" s="210" t="str">
        <f>+IF('EMOF for data entry'!O458&lt;&gt;"",'EMOF for data entry'!O458,"")</f>
        <v/>
      </c>
    </row>
    <row r="459" spans="5:18" ht="30.75" customHeight="1" x14ac:dyDescent="0.35">
      <c r="E459" s="208" t="str">
        <f>+IF('EMOF for data entry'!E459&lt;&gt;"",'EMOF for data entry'!E459,"")</f>
        <v/>
      </c>
      <c r="F459" s="209" t="str">
        <f>+IF('EMOF for data entry'!F459&lt;&gt;"",'EMOF for data entry'!F459,"")</f>
        <v/>
      </c>
      <c r="G459" s="209" t="str">
        <f>+IF('EMOF for data entry'!G459&lt;&gt;"",'EMOF for data entry'!G459,"")</f>
        <v/>
      </c>
      <c r="H459" s="209" t="str">
        <f>+IF(G459&lt;&gt;"",VLOOKUP(G459,dropdown_lists!X$3:Y$32,2,FALSE),"")</f>
        <v/>
      </c>
      <c r="I459" s="209" t="str">
        <f>+IF('EMOF for data entry'!H459&lt;&gt;"",'EMOF for data entry'!H459,"")</f>
        <v/>
      </c>
      <c r="J459" s="209" t="str">
        <f>+IF(I459&lt;&gt;"",VLOOKUP(I459,methods[],2,FALSE),"")</f>
        <v/>
      </c>
      <c r="K459" s="209" t="str">
        <f>+IF('EMOF for data entry'!I459&lt;&gt;"",'EMOF for data entry'!I459,"")</f>
        <v/>
      </c>
      <c r="L459" s="209" t="str">
        <f>+IF(AND(K459&lt;&gt;"",K459&lt;&gt;"N/A",K459&lt;&gt;"Unknown"),VLOOKUP(K459,dropdown_lists!$AA$5:$AB$14,2,FALSE),"")</f>
        <v/>
      </c>
      <c r="M459" s="209" t="str">
        <f>+IF('EMOF for data entry'!J459&lt;&gt;"",'EMOF for data entry'!J459,"")</f>
        <v/>
      </c>
      <c r="N459" s="197" t="str">
        <f>+IF('EMOF for data entry'!K459&lt;&gt;"",'EMOF for data entry'!K459,"")</f>
        <v/>
      </c>
      <c r="O459" s="209" t="str">
        <f>+IF('EMOF for data entry'!L459&lt;&gt;"",'EMOF for data entry'!L459,"")</f>
        <v/>
      </c>
      <c r="P459" s="209" t="str">
        <f>+IF('EMOF for data entry'!M459&lt;&gt;"",'EMOF for data entry'!M459,"")</f>
        <v/>
      </c>
      <c r="Q459" s="209" t="str">
        <f>+IF('EMOF for data entry'!N459&lt;&gt;"",'EMOF for data entry'!N459,"")</f>
        <v/>
      </c>
      <c r="R459" s="210" t="str">
        <f>+IF('EMOF for data entry'!O459&lt;&gt;"",'EMOF for data entry'!O459,"")</f>
        <v/>
      </c>
    </row>
    <row r="460" spans="5:18" ht="30.75" customHeight="1" x14ac:dyDescent="0.35">
      <c r="E460" s="208" t="str">
        <f>+IF('EMOF for data entry'!E460&lt;&gt;"",'EMOF for data entry'!E460,"")</f>
        <v/>
      </c>
      <c r="F460" s="209" t="str">
        <f>+IF('EMOF for data entry'!F460&lt;&gt;"",'EMOF for data entry'!F460,"")</f>
        <v/>
      </c>
      <c r="G460" s="209" t="str">
        <f>+IF('EMOF for data entry'!G460&lt;&gt;"",'EMOF for data entry'!G460,"")</f>
        <v/>
      </c>
      <c r="H460" s="209" t="str">
        <f>+IF(G460&lt;&gt;"",VLOOKUP(G460,dropdown_lists!X$3:Y$32,2,FALSE),"")</f>
        <v/>
      </c>
      <c r="I460" s="209" t="str">
        <f>+IF('EMOF for data entry'!H460&lt;&gt;"",'EMOF for data entry'!H460,"")</f>
        <v/>
      </c>
      <c r="J460" s="209" t="str">
        <f>+IF(I460&lt;&gt;"",VLOOKUP(I460,methods[],2,FALSE),"")</f>
        <v/>
      </c>
      <c r="K460" s="209" t="str">
        <f>+IF('EMOF for data entry'!I460&lt;&gt;"",'EMOF for data entry'!I460,"")</f>
        <v/>
      </c>
      <c r="L460" s="209" t="str">
        <f>+IF(AND(K460&lt;&gt;"",K460&lt;&gt;"N/A",K460&lt;&gt;"Unknown"),VLOOKUP(K460,dropdown_lists!$AA$5:$AB$14,2,FALSE),"")</f>
        <v/>
      </c>
      <c r="M460" s="209" t="str">
        <f>+IF('EMOF for data entry'!J460&lt;&gt;"",'EMOF for data entry'!J460,"")</f>
        <v/>
      </c>
      <c r="N460" s="197" t="str">
        <f>+IF('EMOF for data entry'!K460&lt;&gt;"",'EMOF for data entry'!K460,"")</f>
        <v/>
      </c>
      <c r="O460" s="209" t="str">
        <f>+IF('EMOF for data entry'!L460&lt;&gt;"",'EMOF for data entry'!L460,"")</f>
        <v/>
      </c>
      <c r="P460" s="209" t="str">
        <f>+IF('EMOF for data entry'!M460&lt;&gt;"",'EMOF for data entry'!M460,"")</f>
        <v/>
      </c>
      <c r="Q460" s="209" t="str">
        <f>+IF('EMOF for data entry'!N460&lt;&gt;"",'EMOF for data entry'!N460,"")</f>
        <v/>
      </c>
      <c r="R460" s="210" t="str">
        <f>+IF('EMOF for data entry'!O460&lt;&gt;"",'EMOF for data entry'!O460,"")</f>
        <v/>
      </c>
    </row>
    <row r="461" spans="5:18" ht="30.75" customHeight="1" x14ac:dyDescent="0.35">
      <c r="E461" s="208" t="str">
        <f>+IF('EMOF for data entry'!E461&lt;&gt;"",'EMOF for data entry'!E461,"")</f>
        <v/>
      </c>
      <c r="F461" s="209" t="str">
        <f>+IF('EMOF for data entry'!F461&lt;&gt;"",'EMOF for data entry'!F461,"")</f>
        <v/>
      </c>
      <c r="G461" s="209" t="str">
        <f>+IF('EMOF for data entry'!G461&lt;&gt;"",'EMOF for data entry'!G461,"")</f>
        <v/>
      </c>
      <c r="H461" s="209" t="str">
        <f>+IF(G461&lt;&gt;"",VLOOKUP(G461,dropdown_lists!X$3:Y$32,2,FALSE),"")</f>
        <v/>
      </c>
      <c r="I461" s="209" t="str">
        <f>+IF('EMOF for data entry'!H461&lt;&gt;"",'EMOF for data entry'!H461,"")</f>
        <v/>
      </c>
      <c r="J461" s="209" t="str">
        <f>+IF(I461&lt;&gt;"",VLOOKUP(I461,methods[],2,FALSE),"")</f>
        <v/>
      </c>
      <c r="K461" s="209" t="str">
        <f>+IF('EMOF for data entry'!I461&lt;&gt;"",'EMOF for data entry'!I461,"")</f>
        <v/>
      </c>
      <c r="L461" s="209" t="str">
        <f>+IF(AND(K461&lt;&gt;"",K461&lt;&gt;"N/A",K461&lt;&gt;"Unknown"),VLOOKUP(K461,dropdown_lists!$AA$5:$AB$14,2,FALSE),"")</f>
        <v/>
      </c>
      <c r="M461" s="209" t="str">
        <f>+IF('EMOF for data entry'!J461&lt;&gt;"",'EMOF for data entry'!J461,"")</f>
        <v/>
      </c>
      <c r="N461" s="197" t="str">
        <f>+IF('EMOF for data entry'!K461&lt;&gt;"",'EMOF for data entry'!K461,"")</f>
        <v/>
      </c>
      <c r="O461" s="209" t="str">
        <f>+IF('EMOF for data entry'!L461&lt;&gt;"",'EMOF for data entry'!L461,"")</f>
        <v/>
      </c>
      <c r="P461" s="209" t="str">
        <f>+IF('EMOF for data entry'!M461&lt;&gt;"",'EMOF for data entry'!M461,"")</f>
        <v/>
      </c>
      <c r="Q461" s="209" t="str">
        <f>+IF('EMOF for data entry'!N461&lt;&gt;"",'EMOF for data entry'!N461,"")</f>
        <v/>
      </c>
      <c r="R461" s="210" t="str">
        <f>+IF('EMOF for data entry'!O461&lt;&gt;"",'EMOF for data entry'!O461,"")</f>
        <v/>
      </c>
    </row>
    <row r="462" spans="5:18" ht="30.75" customHeight="1" x14ac:dyDescent="0.35">
      <c r="E462" s="208" t="str">
        <f>+IF('EMOF for data entry'!E462&lt;&gt;"",'EMOF for data entry'!E462,"")</f>
        <v/>
      </c>
      <c r="F462" s="209" t="str">
        <f>+IF('EMOF for data entry'!F462&lt;&gt;"",'EMOF for data entry'!F462,"")</f>
        <v/>
      </c>
      <c r="G462" s="209" t="str">
        <f>+IF('EMOF for data entry'!G462&lt;&gt;"",'EMOF for data entry'!G462,"")</f>
        <v/>
      </c>
      <c r="H462" s="209" t="str">
        <f>+IF(G462&lt;&gt;"",VLOOKUP(G462,dropdown_lists!X$3:Y$32,2,FALSE),"")</f>
        <v/>
      </c>
      <c r="I462" s="209" t="str">
        <f>+IF('EMOF for data entry'!H462&lt;&gt;"",'EMOF for data entry'!H462,"")</f>
        <v/>
      </c>
      <c r="J462" s="209" t="str">
        <f>+IF(I462&lt;&gt;"",VLOOKUP(I462,methods[],2,FALSE),"")</f>
        <v/>
      </c>
      <c r="K462" s="209" t="str">
        <f>+IF('EMOF for data entry'!I462&lt;&gt;"",'EMOF for data entry'!I462,"")</f>
        <v/>
      </c>
      <c r="L462" s="209" t="str">
        <f>+IF(AND(K462&lt;&gt;"",K462&lt;&gt;"N/A",K462&lt;&gt;"Unknown"),VLOOKUP(K462,dropdown_lists!$AA$5:$AB$14,2,FALSE),"")</f>
        <v/>
      </c>
      <c r="M462" s="209" t="str">
        <f>+IF('EMOF for data entry'!J462&lt;&gt;"",'EMOF for data entry'!J462,"")</f>
        <v/>
      </c>
      <c r="N462" s="197" t="str">
        <f>+IF('EMOF for data entry'!K462&lt;&gt;"",'EMOF for data entry'!K462,"")</f>
        <v/>
      </c>
      <c r="O462" s="209" t="str">
        <f>+IF('EMOF for data entry'!L462&lt;&gt;"",'EMOF for data entry'!L462,"")</f>
        <v/>
      </c>
      <c r="P462" s="209" t="str">
        <f>+IF('EMOF for data entry'!M462&lt;&gt;"",'EMOF for data entry'!M462,"")</f>
        <v/>
      </c>
      <c r="Q462" s="209" t="str">
        <f>+IF('EMOF for data entry'!N462&lt;&gt;"",'EMOF for data entry'!N462,"")</f>
        <v/>
      </c>
      <c r="R462" s="210" t="str">
        <f>+IF('EMOF for data entry'!O462&lt;&gt;"",'EMOF for data entry'!O462,"")</f>
        <v/>
      </c>
    </row>
    <row r="463" spans="5:18" ht="30.75" customHeight="1" x14ac:dyDescent="0.35">
      <c r="E463" s="208" t="str">
        <f>+IF('EMOF for data entry'!E463&lt;&gt;"",'EMOF for data entry'!E463,"")</f>
        <v/>
      </c>
      <c r="F463" s="209" t="str">
        <f>+IF('EMOF for data entry'!F463&lt;&gt;"",'EMOF for data entry'!F463,"")</f>
        <v/>
      </c>
      <c r="G463" s="209" t="str">
        <f>+IF('EMOF for data entry'!G463&lt;&gt;"",'EMOF for data entry'!G463,"")</f>
        <v/>
      </c>
      <c r="H463" s="209" t="str">
        <f>+IF(G463&lt;&gt;"",VLOOKUP(G463,dropdown_lists!X$3:Y$32,2,FALSE),"")</f>
        <v/>
      </c>
      <c r="I463" s="209" t="str">
        <f>+IF('EMOF for data entry'!H463&lt;&gt;"",'EMOF for data entry'!H463,"")</f>
        <v/>
      </c>
      <c r="J463" s="209" t="str">
        <f>+IF(I463&lt;&gt;"",VLOOKUP(I463,methods[],2,FALSE),"")</f>
        <v/>
      </c>
      <c r="K463" s="209" t="str">
        <f>+IF('EMOF for data entry'!I463&lt;&gt;"",'EMOF for data entry'!I463,"")</f>
        <v/>
      </c>
      <c r="L463" s="209" t="str">
        <f>+IF(AND(K463&lt;&gt;"",K463&lt;&gt;"N/A",K463&lt;&gt;"Unknown"),VLOOKUP(K463,dropdown_lists!$AA$5:$AB$14,2,FALSE),"")</f>
        <v/>
      </c>
      <c r="M463" s="209" t="str">
        <f>+IF('EMOF for data entry'!J463&lt;&gt;"",'EMOF for data entry'!J463,"")</f>
        <v/>
      </c>
      <c r="N463" s="197" t="str">
        <f>+IF('EMOF for data entry'!K463&lt;&gt;"",'EMOF for data entry'!K463,"")</f>
        <v/>
      </c>
      <c r="O463" s="209" t="str">
        <f>+IF('EMOF for data entry'!L463&lt;&gt;"",'EMOF for data entry'!L463,"")</f>
        <v/>
      </c>
      <c r="P463" s="209" t="str">
        <f>+IF('EMOF for data entry'!M463&lt;&gt;"",'EMOF for data entry'!M463,"")</f>
        <v/>
      </c>
      <c r="Q463" s="209" t="str">
        <f>+IF('EMOF for data entry'!N463&lt;&gt;"",'EMOF for data entry'!N463,"")</f>
        <v/>
      </c>
      <c r="R463" s="210" t="str">
        <f>+IF('EMOF for data entry'!O463&lt;&gt;"",'EMOF for data entry'!O463,"")</f>
        <v/>
      </c>
    </row>
    <row r="464" spans="5:18" ht="30.75" customHeight="1" x14ac:dyDescent="0.35">
      <c r="E464" s="208" t="str">
        <f>+IF('EMOF for data entry'!E464&lt;&gt;"",'EMOF for data entry'!E464,"")</f>
        <v/>
      </c>
      <c r="F464" s="209" t="str">
        <f>+IF('EMOF for data entry'!F464&lt;&gt;"",'EMOF for data entry'!F464,"")</f>
        <v/>
      </c>
      <c r="G464" s="209" t="str">
        <f>+IF('EMOF for data entry'!G464&lt;&gt;"",'EMOF for data entry'!G464,"")</f>
        <v/>
      </c>
      <c r="H464" s="209" t="str">
        <f>+IF(G464&lt;&gt;"",VLOOKUP(G464,dropdown_lists!X$3:Y$32,2,FALSE),"")</f>
        <v/>
      </c>
      <c r="I464" s="209" t="str">
        <f>+IF('EMOF for data entry'!H464&lt;&gt;"",'EMOF for data entry'!H464,"")</f>
        <v/>
      </c>
      <c r="J464" s="209" t="str">
        <f>+IF(I464&lt;&gt;"",VLOOKUP(I464,methods[],2,FALSE),"")</f>
        <v/>
      </c>
      <c r="K464" s="209" t="str">
        <f>+IF('EMOF for data entry'!I464&lt;&gt;"",'EMOF for data entry'!I464,"")</f>
        <v/>
      </c>
      <c r="L464" s="209" t="str">
        <f>+IF(AND(K464&lt;&gt;"",K464&lt;&gt;"N/A",K464&lt;&gt;"Unknown"),VLOOKUP(K464,dropdown_lists!$AA$5:$AB$14,2,FALSE),"")</f>
        <v/>
      </c>
      <c r="M464" s="209" t="str">
        <f>+IF('EMOF for data entry'!J464&lt;&gt;"",'EMOF for data entry'!J464,"")</f>
        <v/>
      </c>
      <c r="N464" s="197" t="str">
        <f>+IF('EMOF for data entry'!K464&lt;&gt;"",'EMOF for data entry'!K464,"")</f>
        <v/>
      </c>
      <c r="O464" s="209" t="str">
        <f>+IF('EMOF for data entry'!L464&lt;&gt;"",'EMOF for data entry'!L464,"")</f>
        <v/>
      </c>
      <c r="P464" s="209" t="str">
        <f>+IF('EMOF for data entry'!M464&lt;&gt;"",'EMOF for data entry'!M464,"")</f>
        <v/>
      </c>
      <c r="Q464" s="209" t="str">
        <f>+IF('EMOF for data entry'!N464&lt;&gt;"",'EMOF for data entry'!N464,"")</f>
        <v/>
      </c>
      <c r="R464" s="210" t="str">
        <f>+IF('EMOF for data entry'!O464&lt;&gt;"",'EMOF for data entry'!O464,"")</f>
        <v/>
      </c>
    </row>
    <row r="465" spans="5:18" ht="30.75" customHeight="1" x14ac:dyDescent="0.35">
      <c r="E465" s="208" t="str">
        <f>+IF('EMOF for data entry'!E465&lt;&gt;"",'EMOF for data entry'!E465,"")</f>
        <v/>
      </c>
      <c r="F465" s="209" t="str">
        <f>+IF('EMOF for data entry'!F465&lt;&gt;"",'EMOF for data entry'!F465,"")</f>
        <v/>
      </c>
      <c r="G465" s="209" t="str">
        <f>+IF('EMOF for data entry'!G465&lt;&gt;"",'EMOF for data entry'!G465,"")</f>
        <v/>
      </c>
      <c r="H465" s="209" t="str">
        <f>+IF(G465&lt;&gt;"",VLOOKUP(G465,dropdown_lists!X$3:Y$32,2,FALSE),"")</f>
        <v/>
      </c>
      <c r="I465" s="209" t="str">
        <f>+IF('EMOF for data entry'!H465&lt;&gt;"",'EMOF for data entry'!H465,"")</f>
        <v/>
      </c>
      <c r="J465" s="209" t="str">
        <f>+IF(I465&lt;&gt;"",VLOOKUP(I465,methods[],2,FALSE),"")</f>
        <v/>
      </c>
      <c r="K465" s="209" t="str">
        <f>+IF('EMOF for data entry'!I465&lt;&gt;"",'EMOF for data entry'!I465,"")</f>
        <v/>
      </c>
      <c r="L465" s="209" t="str">
        <f>+IF(AND(K465&lt;&gt;"",K465&lt;&gt;"N/A",K465&lt;&gt;"Unknown"),VLOOKUP(K465,dropdown_lists!$AA$5:$AB$14,2,FALSE),"")</f>
        <v/>
      </c>
      <c r="M465" s="209" t="str">
        <f>+IF('EMOF for data entry'!J465&lt;&gt;"",'EMOF for data entry'!J465,"")</f>
        <v/>
      </c>
      <c r="N465" s="197" t="str">
        <f>+IF('EMOF for data entry'!K465&lt;&gt;"",'EMOF for data entry'!K465,"")</f>
        <v/>
      </c>
      <c r="O465" s="209" t="str">
        <f>+IF('EMOF for data entry'!L465&lt;&gt;"",'EMOF for data entry'!L465,"")</f>
        <v/>
      </c>
      <c r="P465" s="209" t="str">
        <f>+IF('EMOF for data entry'!M465&lt;&gt;"",'EMOF for data entry'!M465,"")</f>
        <v/>
      </c>
      <c r="Q465" s="209" t="str">
        <f>+IF('EMOF for data entry'!N465&lt;&gt;"",'EMOF for data entry'!N465,"")</f>
        <v/>
      </c>
      <c r="R465" s="210" t="str">
        <f>+IF('EMOF for data entry'!O465&lt;&gt;"",'EMOF for data entry'!O465,"")</f>
        <v/>
      </c>
    </row>
    <row r="466" spans="5:18" ht="30.75" customHeight="1" x14ac:dyDescent="0.35">
      <c r="E466" s="208" t="str">
        <f>+IF('EMOF for data entry'!E466&lt;&gt;"",'EMOF for data entry'!E466,"")</f>
        <v/>
      </c>
      <c r="F466" s="209" t="str">
        <f>+IF('EMOF for data entry'!F466&lt;&gt;"",'EMOF for data entry'!F466,"")</f>
        <v/>
      </c>
      <c r="G466" s="209" t="str">
        <f>+IF('EMOF for data entry'!G466&lt;&gt;"",'EMOF for data entry'!G466,"")</f>
        <v/>
      </c>
      <c r="H466" s="209" t="str">
        <f>+IF(G466&lt;&gt;"",VLOOKUP(G466,dropdown_lists!X$3:Y$32,2,FALSE),"")</f>
        <v/>
      </c>
      <c r="I466" s="209" t="str">
        <f>+IF('EMOF for data entry'!H466&lt;&gt;"",'EMOF for data entry'!H466,"")</f>
        <v/>
      </c>
      <c r="J466" s="209" t="str">
        <f>+IF(I466&lt;&gt;"",VLOOKUP(I466,methods[],2,FALSE),"")</f>
        <v/>
      </c>
      <c r="K466" s="209" t="str">
        <f>+IF('EMOF for data entry'!I466&lt;&gt;"",'EMOF for data entry'!I466,"")</f>
        <v/>
      </c>
      <c r="L466" s="209" t="str">
        <f>+IF(AND(K466&lt;&gt;"",K466&lt;&gt;"N/A",K466&lt;&gt;"Unknown"),VLOOKUP(K466,dropdown_lists!$AA$5:$AB$14,2,FALSE),"")</f>
        <v/>
      </c>
      <c r="M466" s="209" t="str">
        <f>+IF('EMOF for data entry'!J466&lt;&gt;"",'EMOF for data entry'!J466,"")</f>
        <v/>
      </c>
      <c r="N466" s="197" t="str">
        <f>+IF('EMOF for data entry'!K466&lt;&gt;"",'EMOF for data entry'!K466,"")</f>
        <v/>
      </c>
      <c r="O466" s="209" t="str">
        <f>+IF('EMOF for data entry'!L466&lt;&gt;"",'EMOF for data entry'!L466,"")</f>
        <v/>
      </c>
      <c r="P466" s="209" t="str">
        <f>+IF('EMOF for data entry'!M466&lt;&gt;"",'EMOF for data entry'!M466,"")</f>
        <v/>
      </c>
      <c r="Q466" s="209" t="str">
        <f>+IF('EMOF for data entry'!N466&lt;&gt;"",'EMOF for data entry'!N466,"")</f>
        <v/>
      </c>
      <c r="R466" s="210" t="str">
        <f>+IF('EMOF for data entry'!O466&lt;&gt;"",'EMOF for data entry'!O466,"")</f>
        <v/>
      </c>
    </row>
    <row r="467" spans="5:18" ht="30.75" customHeight="1" x14ac:dyDescent="0.35">
      <c r="E467" s="208" t="str">
        <f>+IF('EMOF for data entry'!E467&lt;&gt;"",'EMOF for data entry'!E467,"")</f>
        <v/>
      </c>
      <c r="F467" s="209" t="str">
        <f>+IF('EMOF for data entry'!F467&lt;&gt;"",'EMOF for data entry'!F467,"")</f>
        <v/>
      </c>
      <c r="G467" s="209" t="str">
        <f>+IF('EMOF for data entry'!G467&lt;&gt;"",'EMOF for data entry'!G467,"")</f>
        <v/>
      </c>
      <c r="H467" s="209" t="str">
        <f>+IF(G467&lt;&gt;"",VLOOKUP(G467,dropdown_lists!X$3:Y$32,2,FALSE),"")</f>
        <v/>
      </c>
      <c r="I467" s="209" t="str">
        <f>+IF('EMOF for data entry'!H467&lt;&gt;"",'EMOF for data entry'!H467,"")</f>
        <v/>
      </c>
      <c r="J467" s="209" t="str">
        <f>+IF(I467&lt;&gt;"",VLOOKUP(I467,methods[],2,FALSE),"")</f>
        <v/>
      </c>
      <c r="K467" s="209" t="str">
        <f>+IF('EMOF for data entry'!I467&lt;&gt;"",'EMOF for data entry'!I467,"")</f>
        <v/>
      </c>
      <c r="L467" s="209" t="str">
        <f>+IF(AND(K467&lt;&gt;"",K467&lt;&gt;"N/A",K467&lt;&gt;"Unknown"),VLOOKUP(K467,dropdown_lists!$AA$5:$AB$14,2,FALSE),"")</f>
        <v/>
      </c>
      <c r="M467" s="209" t="str">
        <f>+IF('EMOF for data entry'!J467&lt;&gt;"",'EMOF for data entry'!J467,"")</f>
        <v/>
      </c>
      <c r="N467" s="197" t="str">
        <f>+IF('EMOF for data entry'!K467&lt;&gt;"",'EMOF for data entry'!K467,"")</f>
        <v/>
      </c>
      <c r="O467" s="209" t="str">
        <f>+IF('EMOF for data entry'!L467&lt;&gt;"",'EMOF for data entry'!L467,"")</f>
        <v/>
      </c>
      <c r="P467" s="209" t="str">
        <f>+IF('EMOF for data entry'!M467&lt;&gt;"",'EMOF for data entry'!M467,"")</f>
        <v/>
      </c>
      <c r="Q467" s="209" t="str">
        <f>+IF('EMOF for data entry'!N467&lt;&gt;"",'EMOF for data entry'!N467,"")</f>
        <v/>
      </c>
      <c r="R467" s="210" t="str">
        <f>+IF('EMOF for data entry'!O467&lt;&gt;"",'EMOF for data entry'!O467,"")</f>
        <v/>
      </c>
    </row>
    <row r="468" spans="5:18" ht="30.75" customHeight="1" x14ac:dyDescent="0.35">
      <c r="E468" s="208" t="str">
        <f>+IF('EMOF for data entry'!E468&lt;&gt;"",'EMOF for data entry'!E468,"")</f>
        <v/>
      </c>
      <c r="F468" s="209" t="str">
        <f>+IF('EMOF for data entry'!F468&lt;&gt;"",'EMOF for data entry'!F468,"")</f>
        <v/>
      </c>
      <c r="G468" s="209" t="str">
        <f>+IF('EMOF for data entry'!G468&lt;&gt;"",'EMOF for data entry'!G468,"")</f>
        <v/>
      </c>
      <c r="H468" s="209" t="str">
        <f>+IF(G468&lt;&gt;"",VLOOKUP(G468,dropdown_lists!X$3:Y$32,2,FALSE),"")</f>
        <v/>
      </c>
      <c r="I468" s="209" t="str">
        <f>+IF('EMOF for data entry'!H468&lt;&gt;"",'EMOF for data entry'!H468,"")</f>
        <v/>
      </c>
      <c r="J468" s="209" t="str">
        <f>+IF(I468&lt;&gt;"",VLOOKUP(I468,methods[],2,FALSE),"")</f>
        <v/>
      </c>
      <c r="K468" s="209" t="str">
        <f>+IF('EMOF for data entry'!I468&lt;&gt;"",'EMOF for data entry'!I468,"")</f>
        <v/>
      </c>
      <c r="L468" s="209" t="str">
        <f>+IF(AND(K468&lt;&gt;"",K468&lt;&gt;"N/A",K468&lt;&gt;"Unknown"),VLOOKUP(K468,dropdown_lists!$AA$5:$AB$14,2,FALSE),"")</f>
        <v/>
      </c>
      <c r="M468" s="209" t="str">
        <f>+IF('EMOF for data entry'!J468&lt;&gt;"",'EMOF for data entry'!J468,"")</f>
        <v/>
      </c>
      <c r="N468" s="197" t="str">
        <f>+IF('EMOF for data entry'!K468&lt;&gt;"",'EMOF for data entry'!K468,"")</f>
        <v/>
      </c>
      <c r="O468" s="209" t="str">
        <f>+IF('EMOF for data entry'!L468&lt;&gt;"",'EMOF for data entry'!L468,"")</f>
        <v/>
      </c>
      <c r="P468" s="209" t="str">
        <f>+IF('EMOF for data entry'!M468&lt;&gt;"",'EMOF for data entry'!M468,"")</f>
        <v/>
      </c>
      <c r="Q468" s="209" t="str">
        <f>+IF('EMOF for data entry'!N468&lt;&gt;"",'EMOF for data entry'!N468,"")</f>
        <v/>
      </c>
      <c r="R468" s="210" t="str">
        <f>+IF('EMOF for data entry'!O468&lt;&gt;"",'EMOF for data entry'!O468,"")</f>
        <v/>
      </c>
    </row>
    <row r="469" spans="5:18" ht="30.75" customHeight="1" x14ac:dyDescent="0.35">
      <c r="E469" s="208" t="str">
        <f>+IF('EMOF for data entry'!E469&lt;&gt;"",'EMOF for data entry'!E469,"")</f>
        <v/>
      </c>
      <c r="F469" s="209" t="str">
        <f>+IF('EMOF for data entry'!F469&lt;&gt;"",'EMOF for data entry'!F469,"")</f>
        <v/>
      </c>
      <c r="G469" s="209" t="str">
        <f>+IF('EMOF for data entry'!G469&lt;&gt;"",'EMOF for data entry'!G469,"")</f>
        <v/>
      </c>
      <c r="H469" s="209" t="str">
        <f>+IF(G469&lt;&gt;"",VLOOKUP(G469,dropdown_lists!X$3:Y$32,2,FALSE),"")</f>
        <v/>
      </c>
      <c r="I469" s="209" t="str">
        <f>+IF('EMOF for data entry'!H469&lt;&gt;"",'EMOF for data entry'!H469,"")</f>
        <v/>
      </c>
      <c r="J469" s="209" t="str">
        <f>+IF(I469&lt;&gt;"",VLOOKUP(I469,methods[],2,FALSE),"")</f>
        <v/>
      </c>
      <c r="K469" s="209" t="str">
        <f>+IF('EMOF for data entry'!I469&lt;&gt;"",'EMOF for data entry'!I469,"")</f>
        <v/>
      </c>
      <c r="L469" s="209" t="str">
        <f>+IF(AND(K469&lt;&gt;"",K469&lt;&gt;"N/A",K469&lt;&gt;"Unknown"),VLOOKUP(K469,dropdown_lists!$AA$5:$AB$14,2,FALSE),"")</f>
        <v/>
      </c>
      <c r="M469" s="209" t="str">
        <f>+IF('EMOF for data entry'!J469&lt;&gt;"",'EMOF for data entry'!J469,"")</f>
        <v/>
      </c>
      <c r="N469" s="197" t="str">
        <f>+IF('EMOF for data entry'!K469&lt;&gt;"",'EMOF for data entry'!K469,"")</f>
        <v/>
      </c>
      <c r="O469" s="209" t="str">
        <f>+IF('EMOF for data entry'!L469&lt;&gt;"",'EMOF for data entry'!L469,"")</f>
        <v/>
      </c>
      <c r="P469" s="209" t="str">
        <f>+IF('EMOF for data entry'!M469&lt;&gt;"",'EMOF for data entry'!M469,"")</f>
        <v/>
      </c>
      <c r="Q469" s="209" t="str">
        <f>+IF('EMOF for data entry'!N469&lt;&gt;"",'EMOF for data entry'!N469,"")</f>
        <v/>
      </c>
      <c r="R469" s="210" t="str">
        <f>+IF('EMOF for data entry'!O469&lt;&gt;"",'EMOF for data entry'!O469,"")</f>
        <v/>
      </c>
    </row>
    <row r="470" spans="5:18" ht="30.75" customHeight="1" x14ac:dyDescent="0.35">
      <c r="E470" s="208" t="str">
        <f>+IF('EMOF for data entry'!E470&lt;&gt;"",'EMOF for data entry'!E470,"")</f>
        <v/>
      </c>
      <c r="F470" s="209" t="str">
        <f>+IF('EMOF for data entry'!F470&lt;&gt;"",'EMOF for data entry'!F470,"")</f>
        <v/>
      </c>
      <c r="G470" s="209" t="str">
        <f>+IF('EMOF for data entry'!G470&lt;&gt;"",'EMOF for data entry'!G470,"")</f>
        <v/>
      </c>
      <c r="H470" s="209" t="str">
        <f>+IF(G470&lt;&gt;"",VLOOKUP(G470,dropdown_lists!X$3:Y$32,2,FALSE),"")</f>
        <v/>
      </c>
      <c r="I470" s="209" t="str">
        <f>+IF('EMOF for data entry'!H470&lt;&gt;"",'EMOF for data entry'!H470,"")</f>
        <v/>
      </c>
      <c r="J470" s="209" t="str">
        <f>+IF(I470&lt;&gt;"",VLOOKUP(I470,methods[],2,FALSE),"")</f>
        <v/>
      </c>
      <c r="K470" s="209" t="str">
        <f>+IF('EMOF for data entry'!I470&lt;&gt;"",'EMOF for data entry'!I470,"")</f>
        <v/>
      </c>
      <c r="L470" s="209" t="str">
        <f>+IF(AND(K470&lt;&gt;"",K470&lt;&gt;"N/A",K470&lt;&gt;"Unknown"),VLOOKUP(K470,dropdown_lists!$AA$5:$AB$14,2,FALSE),"")</f>
        <v/>
      </c>
      <c r="M470" s="209" t="str">
        <f>+IF('EMOF for data entry'!J470&lt;&gt;"",'EMOF for data entry'!J470,"")</f>
        <v/>
      </c>
      <c r="N470" s="197" t="str">
        <f>+IF('EMOF for data entry'!K470&lt;&gt;"",'EMOF for data entry'!K470,"")</f>
        <v/>
      </c>
      <c r="O470" s="209" t="str">
        <f>+IF('EMOF for data entry'!L470&lt;&gt;"",'EMOF for data entry'!L470,"")</f>
        <v/>
      </c>
      <c r="P470" s="209" t="str">
        <f>+IF('EMOF for data entry'!M470&lt;&gt;"",'EMOF for data entry'!M470,"")</f>
        <v/>
      </c>
      <c r="Q470" s="209" t="str">
        <f>+IF('EMOF for data entry'!N470&lt;&gt;"",'EMOF for data entry'!N470,"")</f>
        <v/>
      </c>
      <c r="R470" s="210" t="str">
        <f>+IF('EMOF for data entry'!O470&lt;&gt;"",'EMOF for data entry'!O470,"")</f>
        <v/>
      </c>
    </row>
    <row r="471" spans="5:18" ht="30.75" customHeight="1" x14ac:dyDescent="0.35">
      <c r="E471" s="208" t="str">
        <f>+IF('EMOF for data entry'!E471&lt;&gt;"",'EMOF for data entry'!E471,"")</f>
        <v/>
      </c>
      <c r="F471" s="209" t="str">
        <f>+IF('EMOF for data entry'!F471&lt;&gt;"",'EMOF for data entry'!F471,"")</f>
        <v/>
      </c>
      <c r="G471" s="209" t="str">
        <f>+IF('EMOF for data entry'!G471&lt;&gt;"",'EMOF for data entry'!G471,"")</f>
        <v/>
      </c>
      <c r="H471" s="209" t="str">
        <f>+IF(G471&lt;&gt;"",VLOOKUP(G471,dropdown_lists!X$3:Y$32,2,FALSE),"")</f>
        <v/>
      </c>
      <c r="I471" s="209" t="str">
        <f>+IF('EMOF for data entry'!H471&lt;&gt;"",'EMOF for data entry'!H471,"")</f>
        <v/>
      </c>
      <c r="J471" s="209" t="str">
        <f>+IF(I471&lt;&gt;"",VLOOKUP(I471,methods[],2,FALSE),"")</f>
        <v/>
      </c>
      <c r="K471" s="209" t="str">
        <f>+IF('EMOF for data entry'!I471&lt;&gt;"",'EMOF for data entry'!I471,"")</f>
        <v/>
      </c>
      <c r="L471" s="209" t="str">
        <f>+IF(AND(K471&lt;&gt;"",K471&lt;&gt;"N/A",K471&lt;&gt;"Unknown"),VLOOKUP(K471,dropdown_lists!$AA$5:$AB$14,2,FALSE),"")</f>
        <v/>
      </c>
      <c r="M471" s="209" t="str">
        <f>+IF('EMOF for data entry'!J471&lt;&gt;"",'EMOF for data entry'!J471,"")</f>
        <v/>
      </c>
      <c r="N471" s="197" t="str">
        <f>+IF('EMOF for data entry'!K471&lt;&gt;"",'EMOF for data entry'!K471,"")</f>
        <v/>
      </c>
      <c r="O471" s="209" t="str">
        <f>+IF('EMOF for data entry'!L471&lt;&gt;"",'EMOF for data entry'!L471,"")</f>
        <v/>
      </c>
      <c r="P471" s="209" t="str">
        <f>+IF('EMOF for data entry'!M471&lt;&gt;"",'EMOF for data entry'!M471,"")</f>
        <v/>
      </c>
      <c r="Q471" s="209" t="str">
        <f>+IF('EMOF for data entry'!N471&lt;&gt;"",'EMOF for data entry'!N471,"")</f>
        <v/>
      </c>
      <c r="R471" s="210" t="str">
        <f>+IF('EMOF for data entry'!O471&lt;&gt;"",'EMOF for data entry'!O471,"")</f>
        <v/>
      </c>
    </row>
    <row r="472" spans="5:18" ht="30.75" customHeight="1" x14ac:dyDescent="0.35">
      <c r="E472" s="208" t="str">
        <f>+IF('EMOF for data entry'!E472&lt;&gt;"",'EMOF for data entry'!E472,"")</f>
        <v/>
      </c>
      <c r="F472" s="209" t="str">
        <f>+IF('EMOF for data entry'!F472&lt;&gt;"",'EMOF for data entry'!F472,"")</f>
        <v/>
      </c>
      <c r="G472" s="209" t="str">
        <f>+IF('EMOF for data entry'!G472&lt;&gt;"",'EMOF for data entry'!G472,"")</f>
        <v/>
      </c>
      <c r="H472" s="209" t="str">
        <f>+IF(G472&lt;&gt;"",VLOOKUP(G472,dropdown_lists!X$3:Y$32,2,FALSE),"")</f>
        <v/>
      </c>
      <c r="I472" s="209" t="str">
        <f>+IF('EMOF for data entry'!H472&lt;&gt;"",'EMOF for data entry'!H472,"")</f>
        <v/>
      </c>
      <c r="J472" s="209" t="str">
        <f>+IF(I472&lt;&gt;"",VLOOKUP(I472,methods[],2,FALSE),"")</f>
        <v/>
      </c>
      <c r="K472" s="209" t="str">
        <f>+IF('EMOF for data entry'!I472&lt;&gt;"",'EMOF for data entry'!I472,"")</f>
        <v/>
      </c>
      <c r="L472" s="209" t="str">
        <f>+IF(AND(K472&lt;&gt;"",K472&lt;&gt;"N/A",K472&lt;&gt;"Unknown"),VLOOKUP(K472,dropdown_lists!$AA$5:$AB$14,2,FALSE),"")</f>
        <v/>
      </c>
      <c r="M472" s="209" t="str">
        <f>+IF('EMOF for data entry'!J472&lt;&gt;"",'EMOF for data entry'!J472,"")</f>
        <v/>
      </c>
      <c r="N472" s="197" t="str">
        <f>+IF('EMOF for data entry'!K472&lt;&gt;"",'EMOF for data entry'!K472,"")</f>
        <v/>
      </c>
      <c r="O472" s="209" t="str">
        <f>+IF('EMOF for data entry'!L472&lt;&gt;"",'EMOF for data entry'!L472,"")</f>
        <v/>
      </c>
      <c r="P472" s="209" t="str">
        <f>+IF('EMOF for data entry'!M472&lt;&gt;"",'EMOF for data entry'!M472,"")</f>
        <v/>
      </c>
      <c r="Q472" s="209" t="str">
        <f>+IF('EMOF for data entry'!N472&lt;&gt;"",'EMOF for data entry'!N472,"")</f>
        <v/>
      </c>
      <c r="R472" s="210" t="str">
        <f>+IF('EMOF for data entry'!O472&lt;&gt;"",'EMOF for data entry'!O472,"")</f>
        <v/>
      </c>
    </row>
    <row r="473" spans="5:18" ht="30.75" customHeight="1" x14ac:dyDescent="0.35">
      <c r="E473" s="208" t="str">
        <f>+IF('EMOF for data entry'!E473&lt;&gt;"",'EMOF for data entry'!E473,"")</f>
        <v/>
      </c>
      <c r="F473" s="209" t="str">
        <f>+IF('EMOF for data entry'!F473&lt;&gt;"",'EMOF for data entry'!F473,"")</f>
        <v/>
      </c>
      <c r="G473" s="209" t="str">
        <f>+IF('EMOF for data entry'!G473&lt;&gt;"",'EMOF for data entry'!G473,"")</f>
        <v/>
      </c>
      <c r="H473" s="209" t="str">
        <f>+IF(G473&lt;&gt;"",VLOOKUP(G473,dropdown_lists!X$3:Y$32,2,FALSE),"")</f>
        <v/>
      </c>
      <c r="I473" s="209" t="str">
        <f>+IF('EMOF for data entry'!H473&lt;&gt;"",'EMOF for data entry'!H473,"")</f>
        <v/>
      </c>
      <c r="J473" s="209" t="str">
        <f>+IF(I473&lt;&gt;"",VLOOKUP(I473,methods[],2,FALSE),"")</f>
        <v/>
      </c>
      <c r="K473" s="209" t="str">
        <f>+IF('EMOF for data entry'!I473&lt;&gt;"",'EMOF for data entry'!I473,"")</f>
        <v/>
      </c>
      <c r="L473" s="209" t="str">
        <f>+IF(AND(K473&lt;&gt;"",K473&lt;&gt;"N/A",K473&lt;&gt;"Unknown"),VLOOKUP(K473,dropdown_lists!$AA$5:$AB$14,2,FALSE),"")</f>
        <v/>
      </c>
      <c r="M473" s="209" t="str">
        <f>+IF('EMOF for data entry'!J473&lt;&gt;"",'EMOF for data entry'!J473,"")</f>
        <v/>
      </c>
      <c r="N473" s="197" t="str">
        <f>+IF('EMOF for data entry'!K473&lt;&gt;"",'EMOF for data entry'!K473,"")</f>
        <v/>
      </c>
      <c r="O473" s="209" t="str">
        <f>+IF('EMOF for data entry'!L473&lt;&gt;"",'EMOF for data entry'!L473,"")</f>
        <v/>
      </c>
      <c r="P473" s="209" t="str">
        <f>+IF('EMOF for data entry'!M473&lt;&gt;"",'EMOF for data entry'!M473,"")</f>
        <v/>
      </c>
      <c r="Q473" s="209" t="str">
        <f>+IF('EMOF for data entry'!N473&lt;&gt;"",'EMOF for data entry'!N473,"")</f>
        <v/>
      </c>
      <c r="R473" s="210" t="str">
        <f>+IF('EMOF for data entry'!O473&lt;&gt;"",'EMOF for data entry'!O473,"")</f>
        <v/>
      </c>
    </row>
    <row r="474" spans="5:18" ht="30.75" customHeight="1" x14ac:dyDescent="0.35">
      <c r="E474" s="208" t="str">
        <f>+IF('EMOF for data entry'!E474&lt;&gt;"",'EMOF for data entry'!E474,"")</f>
        <v/>
      </c>
      <c r="F474" s="209" t="str">
        <f>+IF('EMOF for data entry'!F474&lt;&gt;"",'EMOF for data entry'!F474,"")</f>
        <v/>
      </c>
      <c r="G474" s="209" t="str">
        <f>+IF('EMOF for data entry'!G474&lt;&gt;"",'EMOF for data entry'!G474,"")</f>
        <v/>
      </c>
      <c r="H474" s="209" t="str">
        <f>+IF(G474&lt;&gt;"",VLOOKUP(G474,dropdown_lists!X$3:Y$32,2,FALSE),"")</f>
        <v/>
      </c>
      <c r="I474" s="209" t="str">
        <f>+IF('EMOF for data entry'!H474&lt;&gt;"",'EMOF for data entry'!H474,"")</f>
        <v/>
      </c>
      <c r="J474" s="209" t="str">
        <f>+IF(I474&lt;&gt;"",VLOOKUP(I474,methods[],2,FALSE),"")</f>
        <v/>
      </c>
      <c r="K474" s="209" t="str">
        <f>+IF('EMOF for data entry'!I474&lt;&gt;"",'EMOF for data entry'!I474,"")</f>
        <v/>
      </c>
      <c r="L474" s="209" t="str">
        <f>+IF(AND(K474&lt;&gt;"",K474&lt;&gt;"N/A",K474&lt;&gt;"Unknown"),VLOOKUP(K474,dropdown_lists!$AA$5:$AB$14,2,FALSE),"")</f>
        <v/>
      </c>
      <c r="M474" s="209" t="str">
        <f>+IF('EMOF for data entry'!J474&lt;&gt;"",'EMOF for data entry'!J474,"")</f>
        <v/>
      </c>
      <c r="N474" s="197" t="str">
        <f>+IF('EMOF for data entry'!K474&lt;&gt;"",'EMOF for data entry'!K474,"")</f>
        <v/>
      </c>
      <c r="O474" s="209" t="str">
        <f>+IF('EMOF for data entry'!L474&lt;&gt;"",'EMOF for data entry'!L474,"")</f>
        <v/>
      </c>
      <c r="P474" s="209" t="str">
        <f>+IF('EMOF for data entry'!M474&lt;&gt;"",'EMOF for data entry'!M474,"")</f>
        <v/>
      </c>
      <c r="Q474" s="209" t="str">
        <f>+IF('EMOF for data entry'!N474&lt;&gt;"",'EMOF for data entry'!N474,"")</f>
        <v/>
      </c>
      <c r="R474" s="210" t="str">
        <f>+IF('EMOF for data entry'!O474&lt;&gt;"",'EMOF for data entry'!O474,"")</f>
        <v/>
      </c>
    </row>
    <row r="475" spans="5:18" ht="30.75" customHeight="1" x14ac:dyDescent="0.35">
      <c r="E475" s="208" t="str">
        <f>+IF('EMOF for data entry'!E475&lt;&gt;"",'EMOF for data entry'!E475,"")</f>
        <v/>
      </c>
      <c r="F475" s="209" t="str">
        <f>+IF('EMOF for data entry'!F475&lt;&gt;"",'EMOF for data entry'!F475,"")</f>
        <v/>
      </c>
      <c r="G475" s="209" t="str">
        <f>+IF('EMOF for data entry'!G475&lt;&gt;"",'EMOF for data entry'!G475,"")</f>
        <v/>
      </c>
      <c r="H475" s="209" t="str">
        <f>+IF(G475&lt;&gt;"",VLOOKUP(G475,dropdown_lists!X$3:Y$32,2,FALSE),"")</f>
        <v/>
      </c>
      <c r="I475" s="209" t="str">
        <f>+IF('EMOF for data entry'!H475&lt;&gt;"",'EMOF for data entry'!H475,"")</f>
        <v/>
      </c>
      <c r="J475" s="209" t="str">
        <f>+IF(I475&lt;&gt;"",VLOOKUP(I475,methods[],2,FALSE),"")</f>
        <v/>
      </c>
      <c r="K475" s="209" t="str">
        <f>+IF('EMOF for data entry'!I475&lt;&gt;"",'EMOF for data entry'!I475,"")</f>
        <v/>
      </c>
      <c r="L475" s="209" t="str">
        <f>+IF(AND(K475&lt;&gt;"",K475&lt;&gt;"N/A",K475&lt;&gt;"Unknown"),VLOOKUP(K475,dropdown_lists!$AA$5:$AB$14,2,FALSE),"")</f>
        <v/>
      </c>
      <c r="M475" s="209" t="str">
        <f>+IF('EMOF for data entry'!J475&lt;&gt;"",'EMOF for data entry'!J475,"")</f>
        <v/>
      </c>
      <c r="N475" s="197" t="str">
        <f>+IF('EMOF for data entry'!K475&lt;&gt;"",'EMOF for data entry'!K475,"")</f>
        <v/>
      </c>
      <c r="O475" s="209" t="str">
        <f>+IF('EMOF for data entry'!L475&lt;&gt;"",'EMOF for data entry'!L475,"")</f>
        <v/>
      </c>
      <c r="P475" s="209" t="str">
        <f>+IF('EMOF for data entry'!M475&lt;&gt;"",'EMOF for data entry'!M475,"")</f>
        <v/>
      </c>
      <c r="Q475" s="209" t="str">
        <f>+IF('EMOF for data entry'!N475&lt;&gt;"",'EMOF for data entry'!N475,"")</f>
        <v/>
      </c>
      <c r="R475" s="210" t="str">
        <f>+IF('EMOF for data entry'!O475&lt;&gt;"",'EMOF for data entry'!O475,"")</f>
        <v/>
      </c>
    </row>
    <row r="476" spans="5:18" ht="30.75" customHeight="1" x14ac:dyDescent="0.35">
      <c r="E476" s="208" t="str">
        <f>+IF('EMOF for data entry'!E476&lt;&gt;"",'EMOF for data entry'!E476,"")</f>
        <v/>
      </c>
      <c r="F476" s="209" t="str">
        <f>+IF('EMOF for data entry'!F476&lt;&gt;"",'EMOF for data entry'!F476,"")</f>
        <v/>
      </c>
      <c r="G476" s="209" t="str">
        <f>+IF('EMOF for data entry'!G476&lt;&gt;"",'EMOF for data entry'!G476,"")</f>
        <v/>
      </c>
      <c r="H476" s="209" t="str">
        <f>+IF(G476&lt;&gt;"",VLOOKUP(G476,dropdown_lists!X$3:Y$32,2,FALSE),"")</f>
        <v/>
      </c>
      <c r="I476" s="209" t="str">
        <f>+IF('EMOF for data entry'!H476&lt;&gt;"",'EMOF for data entry'!H476,"")</f>
        <v/>
      </c>
      <c r="J476" s="209" t="str">
        <f>+IF(I476&lt;&gt;"",VLOOKUP(I476,methods[],2,FALSE),"")</f>
        <v/>
      </c>
      <c r="K476" s="209" t="str">
        <f>+IF('EMOF for data entry'!I476&lt;&gt;"",'EMOF for data entry'!I476,"")</f>
        <v/>
      </c>
      <c r="L476" s="209" t="str">
        <f>+IF(AND(K476&lt;&gt;"",K476&lt;&gt;"N/A",K476&lt;&gt;"Unknown"),VLOOKUP(K476,dropdown_lists!$AA$5:$AB$14,2,FALSE),"")</f>
        <v/>
      </c>
      <c r="M476" s="209" t="str">
        <f>+IF('EMOF for data entry'!J476&lt;&gt;"",'EMOF for data entry'!J476,"")</f>
        <v/>
      </c>
      <c r="N476" s="197" t="str">
        <f>+IF('EMOF for data entry'!K476&lt;&gt;"",'EMOF for data entry'!K476,"")</f>
        <v/>
      </c>
      <c r="O476" s="209" t="str">
        <f>+IF('EMOF for data entry'!L476&lt;&gt;"",'EMOF for data entry'!L476,"")</f>
        <v/>
      </c>
      <c r="P476" s="209" t="str">
        <f>+IF('EMOF for data entry'!M476&lt;&gt;"",'EMOF for data entry'!M476,"")</f>
        <v/>
      </c>
      <c r="Q476" s="209" t="str">
        <f>+IF('EMOF for data entry'!N476&lt;&gt;"",'EMOF for data entry'!N476,"")</f>
        <v/>
      </c>
      <c r="R476" s="210" t="str">
        <f>+IF('EMOF for data entry'!O476&lt;&gt;"",'EMOF for data entry'!O476,"")</f>
        <v/>
      </c>
    </row>
    <row r="477" spans="5:18" ht="30.75" customHeight="1" x14ac:dyDescent="0.35">
      <c r="E477" s="208" t="str">
        <f>+IF('EMOF for data entry'!E477&lt;&gt;"",'EMOF for data entry'!E477,"")</f>
        <v/>
      </c>
      <c r="F477" s="209" t="str">
        <f>+IF('EMOF for data entry'!F477&lt;&gt;"",'EMOF for data entry'!F477,"")</f>
        <v/>
      </c>
      <c r="G477" s="209" t="str">
        <f>+IF('EMOF for data entry'!G477&lt;&gt;"",'EMOF for data entry'!G477,"")</f>
        <v/>
      </c>
      <c r="H477" s="209" t="str">
        <f>+IF(G477&lt;&gt;"",VLOOKUP(G477,dropdown_lists!X$3:Y$32,2,FALSE),"")</f>
        <v/>
      </c>
      <c r="I477" s="209" t="str">
        <f>+IF('EMOF for data entry'!H477&lt;&gt;"",'EMOF for data entry'!H477,"")</f>
        <v/>
      </c>
      <c r="J477" s="209" t="str">
        <f>+IF(I477&lt;&gt;"",VLOOKUP(I477,methods[],2,FALSE),"")</f>
        <v/>
      </c>
      <c r="K477" s="209" t="str">
        <f>+IF('EMOF for data entry'!I477&lt;&gt;"",'EMOF for data entry'!I477,"")</f>
        <v/>
      </c>
      <c r="L477" s="209" t="str">
        <f>+IF(AND(K477&lt;&gt;"",K477&lt;&gt;"N/A",K477&lt;&gt;"Unknown"),VLOOKUP(K477,dropdown_lists!$AA$5:$AB$14,2,FALSE),"")</f>
        <v/>
      </c>
      <c r="M477" s="209" t="str">
        <f>+IF('EMOF for data entry'!J477&lt;&gt;"",'EMOF for data entry'!J477,"")</f>
        <v/>
      </c>
      <c r="N477" s="197" t="str">
        <f>+IF('EMOF for data entry'!K477&lt;&gt;"",'EMOF for data entry'!K477,"")</f>
        <v/>
      </c>
      <c r="O477" s="209" t="str">
        <f>+IF('EMOF for data entry'!L477&lt;&gt;"",'EMOF for data entry'!L477,"")</f>
        <v/>
      </c>
      <c r="P477" s="209" t="str">
        <f>+IF('EMOF for data entry'!M477&lt;&gt;"",'EMOF for data entry'!M477,"")</f>
        <v/>
      </c>
      <c r="Q477" s="209" t="str">
        <f>+IF('EMOF for data entry'!N477&lt;&gt;"",'EMOF for data entry'!N477,"")</f>
        <v/>
      </c>
      <c r="R477" s="210" t="str">
        <f>+IF('EMOF for data entry'!O477&lt;&gt;"",'EMOF for data entry'!O477,"")</f>
        <v/>
      </c>
    </row>
    <row r="478" spans="5:18" ht="30.75" customHeight="1" x14ac:dyDescent="0.35">
      <c r="E478" s="208" t="str">
        <f>+IF('EMOF for data entry'!E478&lt;&gt;"",'EMOF for data entry'!E478,"")</f>
        <v/>
      </c>
      <c r="F478" s="209" t="str">
        <f>+IF('EMOF for data entry'!F478&lt;&gt;"",'EMOF for data entry'!F478,"")</f>
        <v/>
      </c>
      <c r="G478" s="209" t="str">
        <f>+IF('EMOF for data entry'!G478&lt;&gt;"",'EMOF for data entry'!G478,"")</f>
        <v/>
      </c>
      <c r="H478" s="209" t="str">
        <f>+IF(G478&lt;&gt;"",VLOOKUP(G478,dropdown_lists!X$3:Y$32,2,FALSE),"")</f>
        <v/>
      </c>
      <c r="I478" s="209" t="str">
        <f>+IF('EMOF for data entry'!H478&lt;&gt;"",'EMOF for data entry'!H478,"")</f>
        <v/>
      </c>
      <c r="J478" s="209" t="str">
        <f>+IF(I478&lt;&gt;"",VLOOKUP(I478,methods[],2,FALSE),"")</f>
        <v/>
      </c>
      <c r="K478" s="209" t="str">
        <f>+IF('EMOF for data entry'!I478&lt;&gt;"",'EMOF for data entry'!I478,"")</f>
        <v/>
      </c>
      <c r="L478" s="209" t="str">
        <f>+IF(AND(K478&lt;&gt;"",K478&lt;&gt;"N/A",K478&lt;&gt;"Unknown"),VLOOKUP(K478,dropdown_lists!$AA$5:$AB$14,2,FALSE),"")</f>
        <v/>
      </c>
      <c r="M478" s="209" t="str">
        <f>+IF('EMOF for data entry'!J478&lt;&gt;"",'EMOF for data entry'!J478,"")</f>
        <v/>
      </c>
      <c r="N478" s="197" t="str">
        <f>+IF('EMOF for data entry'!K478&lt;&gt;"",'EMOF for data entry'!K478,"")</f>
        <v/>
      </c>
      <c r="O478" s="209" t="str">
        <f>+IF('EMOF for data entry'!L478&lt;&gt;"",'EMOF for data entry'!L478,"")</f>
        <v/>
      </c>
      <c r="P478" s="209" t="str">
        <f>+IF('EMOF for data entry'!M478&lt;&gt;"",'EMOF for data entry'!M478,"")</f>
        <v/>
      </c>
      <c r="Q478" s="209" t="str">
        <f>+IF('EMOF for data entry'!N478&lt;&gt;"",'EMOF for data entry'!N478,"")</f>
        <v/>
      </c>
      <c r="R478" s="210" t="str">
        <f>+IF('EMOF for data entry'!O478&lt;&gt;"",'EMOF for data entry'!O478,"")</f>
        <v/>
      </c>
    </row>
    <row r="479" spans="5:18" ht="30.75" customHeight="1" x14ac:dyDescent="0.35">
      <c r="E479" s="208" t="str">
        <f>+IF('EMOF for data entry'!E479&lt;&gt;"",'EMOF for data entry'!E479,"")</f>
        <v/>
      </c>
      <c r="F479" s="209" t="str">
        <f>+IF('EMOF for data entry'!F479&lt;&gt;"",'EMOF for data entry'!F479,"")</f>
        <v/>
      </c>
      <c r="G479" s="209" t="str">
        <f>+IF('EMOF for data entry'!G479&lt;&gt;"",'EMOF for data entry'!G479,"")</f>
        <v/>
      </c>
      <c r="H479" s="209" t="str">
        <f>+IF(G479&lt;&gt;"",VLOOKUP(G479,dropdown_lists!X$3:Y$32,2,FALSE),"")</f>
        <v/>
      </c>
      <c r="I479" s="209" t="str">
        <f>+IF('EMOF for data entry'!H479&lt;&gt;"",'EMOF for data entry'!H479,"")</f>
        <v/>
      </c>
      <c r="J479" s="209" t="str">
        <f>+IF(I479&lt;&gt;"",VLOOKUP(I479,methods[],2,FALSE),"")</f>
        <v/>
      </c>
      <c r="K479" s="209" t="str">
        <f>+IF('EMOF for data entry'!I479&lt;&gt;"",'EMOF for data entry'!I479,"")</f>
        <v/>
      </c>
      <c r="L479" s="209" t="str">
        <f>+IF(AND(K479&lt;&gt;"",K479&lt;&gt;"N/A",K479&lt;&gt;"Unknown"),VLOOKUP(K479,dropdown_lists!$AA$5:$AB$14,2,FALSE),"")</f>
        <v/>
      </c>
      <c r="M479" s="209" t="str">
        <f>+IF('EMOF for data entry'!J479&lt;&gt;"",'EMOF for data entry'!J479,"")</f>
        <v/>
      </c>
      <c r="N479" s="197" t="str">
        <f>+IF('EMOF for data entry'!K479&lt;&gt;"",'EMOF for data entry'!K479,"")</f>
        <v/>
      </c>
      <c r="O479" s="209" t="str">
        <f>+IF('EMOF for data entry'!L479&lt;&gt;"",'EMOF for data entry'!L479,"")</f>
        <v/>
      </c>
      <c r="P479" s="209" t="str">
        <f>+IF('EMOF for data entry'!M479&lt;&gt;"",'EMOF for data entry'!M479,"")</f>
        <v/>
      </c>
      <c r="Q479" s="209" t="str">
        <f>+IF('EMOF for data entry'!N479&lt;&gt;"",'EMOF for data entry'!N479,"")</f>
        <v/>
      </c>
      <c r="R479" s="210" t="str">
        <f>+IF('EMOF for data entry'!O479&lt;&gt;"",'EMOF for data entry'!O479,"")</f>
        <v/>
      </c>
    </row>
    <row r="480" spans="5:18" ht="30.75" customHeight="1" x14ac:dyDescent="0.35">
      <c r="E480" s="208" t="str">
        <f>+IF('EMOF for data entry'!E480&lt;&gt;"",'EMOF for data entry'!E480,"")</f>
        <v/>
      </c>
      <c r="F480" s="209" t="str">
        <f>+IF('EMOF for data entry'!F480&lt;&gt;"",'EMOF for data entry'!F480,"")</f>
        <v/>
      </c>
      <c r="G480" s="209" t="str">
        <f>+IF('EMOF for data entry'!G480&lt;&gt;"",'EMOF for data entry'!G480,"")</f>
        <v/>
      </c>
      <c r="H480" s="209" t="str">
        <f>+IF(G480&lt;&gt;"",VLOOKUP(G480,dropdown_lists!X$3:Y$32,2,FALSE),"")</f>
        <v/>
      </c>
      <c r="I480" s="209" t="str">
        <f>+IF('EMOF for data entry'!H480&lt;&gt;"",'EMOF for data entry'!H480,"")</f>
        <v/>
      </c>
      <c r="J480" s="209" t="str">
        <f>+IF(I480&lt;&gt;"",VLOOKUP(I480,methods[],2,FALSE),"")</f>
        <v/>
      </c>
      <c r="K480" s="209" t="str">
        <f>+IF('EMOF for data entry'!I480&lt;&gt;"",'EMOF for data entry'!I480,"")</f>
        <v/>
      </c>
      <c r="L480" s="209" t="str">
        <f>+IF(AND(K480&lt;&gt;"",K480&lt;&gt;"N/A",K480&lt;&gt;"Unknown"),VLOOKUP(K480,dropdown_lists!$AA$5:$AB$14,2,FALSE),"")</f>
        <v/>
      </c>
      <c r="M480" s="209" t="str">
        <f>+IF('EMOF for data entry'!J480&lt;&gt;"",'EMOF for data entry'!J480,"")</f>
        <v/>
      </c>
      <c r="N480" s="197" t="str">
        <f>+IF('EMOF for data entry'!K480&lt;&gt;"",'EMOF for data entry'!K480,"")</f>
        <v/>
      </c>
      <c r="O480" s="209" t="str">
        <f>+IF('EMOF for data entry'!L480&lt;&gt;"",'EMOF for data entry'!L480,"")</f>
        <v/>
      </c>
      <c r="P480" s="209" t="str">
        <f>+IF('EMOF for data entry'!M480&lt;&gt;"",'EMOF for data entry'!M480,"")</f>
        <v/>
      </c>
      <c r="Q480" s="209" t="str">
        <f>+IF('EMOF for data entry'!N480&lt;&gt;"",'EMOF for data entry'!N480,"")</f>
        <v/>
      </c>
      <c r="R480" s="210" t="str">
        <f>+IF('EMOF for data entry'!O480&lt;&gt;"",'EMOF for data entry'!O480,"")</f>
        <v/>
      </c>
    </row>
    <row r="481" spans="5:18" ht="30.75" customHeight="1" x14ac:dyDescent="0.35">
      <c r="E481" s="208" t="str">
        <f>+IF('EMOF for data entry'!E481&lt;&gt;"",'EMOF for data entry'!E481,"")</f>
        <v/>
      </c>
      <c r="F481" s="209" t="str">
        <f>+IF('EMOF for data entry'!F481&lt;&gt;"",'EMOF for data entry'!F481,"")</f>
        <v/>
      </c>
      <c r="G481" s="209" t="str">
        <f>+IF('EMOF for data entry'!G481&lt;&gt;"",'EMOF for data entry'!G481,"")</f>
        <v/>
      </c>
      <c r="H481" s="209" t="str">
        <f>+IF(G481&lt;&gt;"",VLOOKUP(G481,dropdown_lists!X$3:Y$32,2,FALSE),"")</f>
        <v/>
      </c>
      <c r="I481" s="209" t="str">
        <f>+IF('EMOF for data entry'!H481&lt;&gt;"",'EMOF for data entry'!H481,"")</f>
        <v/>
      </c>
      <c r="J481" s="209" t="str">
        <f>+IF(I481&lt;&gt;"",VLOOKUP(I481,methods[],2,FALSE),"")</f>
        <v/>
      </c>
      <c r="K481" s="209" t="str">
        <f>+IF('EMOF for data entry'!I481&lt;&gt;"",'EMOF for data entry'!I481,"")</f>
        <v/>
      </c>
      <c r="L481" s="209" t="str">
        <f>+IF(AND(K481&lt;&gt;"",K481&lt;&gt;"N/A",K481&lt;&gt;"Unknown"),VLOOKUP(K481,dropdown_lists!$AA$5:$AB$14,2,FALSE),"")</f>
        <v/>
      </c>
      <c r="M481" s="209" t="str">
        <f>+IF('EMOF for data entry'!J481&lt;&gt;"",'EMOF for data entry'!J481,"")</f>
        <v/>
      </c>
      <c r="N481" s="197" t="str">
        <f>+IF('EMOF for data entry'!K481&lt;&gt;"",'EMOF for data entry'!K481,"")</f>
        <v/>
      </c>
      <c r="O481" s="209" t="str">
        <f>+IF('EMOF for data entry'!L481&lt;&gt;"",'EMOF for data entry'!L481,"")</f>
        <v/>
      </c>
      <c r="P481" s="209" t="str">
        <f>+IF('EMOF for data entry'!M481&lt;&gt;"",'EMOF for data entry'!M481,"")</f>
        <v/>
      </c>
      <c r="Q481" s="209" t="str">
        <f>+IF('EMOF for data entry'!N481&lt;&gt;"",'EMOF for data entry'!N481,"")</f>
        <v/>
      </c>
      <c r="R481" s="210" t="str">
        <f>+IF('EMOF for data entry'!O481&lt;&gt;"",'EMOF for data entry'!O481,"")</f>
        <v/>
      </c>
    </row>
    <row r="482" spans="5:18" ht="30.75" customHeight="1" x14ac:dyDescent="0.35">
      <c r="E482" s="208" t="str">
        <f>+IF('EMOF for data entry'!E482&lt;&gt;"",'EMOF for data entry'!E482,"")</f>
        <v/>
      </c>
      <c r="F482" s="209" t="str">
        <f>+IF('EMOF for data entry'!F482&lt;&gt;"",'EMOF for data entry'!F482,"")</f>
        <v/>
      </c>
      <c r="G482" s="209" t="str">
        <f>+IF('EMOF for data entry'!G482&lt;&gt;"",'EMOF for data entry'!G482,"")</f>
        <v/>
      </c>
      <c r="H482" s="209" t="str">
        <f>+IF(G482&lt;&gt;"",VLOOKUP(G482,dropdown_lists!X$3:Y$32,2,FALSE),"")</f>
        <v/>
      </c>
      <c r="I482" s="209" t="str">
        <f>+IF('EMOF for data entry'!H482&lt;&gt;"",'EMOF for data entry'!H482,"")</f>
        <v/>
      </c>
      <c r="J482" s="209" t="str">
        <f>+IF(I482&lt;&gt;"",VLOOKUP(I482,methods[],2,FALSE),"")</f>
        <v/>
      </c>
      <c r="K482" s="209" t="str">
        <f>+IF('EMOF for data entry'!I482&lt;&gt;"",'EMOF for data entry'!I482,"")</f>
        <v/>
      </c>
      <c r="L482" s="209" t="str">
        <f>+IF(AND(K482&lt;&gt;"",K482&lt;&gt;"N/A",K482&lt;&gt;"Unknown"),VLOOKUP(K482,dropdown_lists!$AA$5:$AB$14,2,FALSE),"")</f>
        <v/>
      </c>
      <c r="M482" s="209" t="str">
        <f>+IF('EMOF for data entry'!J482&lt;&gt;"",'EMOF for data entry'!J482,"")</f>
        <v/>
      </c>
      <c r="N482" s="197" t="str">
        <f>+IF('EMOF for data entry'!K482&lt;&gt;"",'EMOF for data entry'!K482,"")</f>
        <v/>
      </c>
      <c r="O482" s="209" t="str">
        <f>+IF('EMOF for data entry'!L482&lt;&gt;"",'EMOF for data entry'!L482,"")</f>
        <v/>
      </c>
      <c r="P482" s="209" t="str">
        <f>+IF('EMOF for data entry'!M482&lt;&gt;"",'EMOF for data entry'!M482,"")</f>
        <v/>
      </c>
      <c r="Q482" s="209" t="str">
        <f>+IF('EMOF for data entry'!N482&lt;&gt;"",'EMOF for data entry'!N482,"")</f>
        <v/>
      </c>
      <c r="R482" s="210" t="str">
        <f>+IF('EMOF for data entry'!O482&lt;&gt;"",'EMOF for data entry'!O482,"")</f>
        <v/>
      </c>
    </row>
    <row r="483" spans="5:18" ht="30.75" customHeight="1" x14ac:dyDescent="0.35">
      <c r="E483" s="208" t="str">
        <f>+IF('EMOF for data entry'!E483&lt;&gt;"",'EMOF for data entry'!E483,"")</f>
        <v/>
      </c>
      <c r="F483" s="209" t="str">
        <f>+IF('EMOF for data entry'!F483&lt;&gt;"",'EMOF for data entry'!F483,"")</f>
        <v/>
      </c>
      <c r="G483" s="209" t="str">
        <f>+IF('EMOF for data entry'!G483&lt;&gt;"",'EMOF for data entry'!G483,"")</f>
        <v/>
      </c>
      <c r="H483" s="209" t="str">
        <f>+IF(G483&lt;&gt;"",VLOOKUP(G483,dropdown_lists!X$3:Y$32,2,FALSE),"")</f>
        <v/>
      </c>
      <c r="I483" s="209" t="str">
        <f>+IF('EMOF for data entry'!H483&lt;&gt;"",'EMOF for data entry'!H483,"")</f>
        <v/>
      </c>
      <c r="J483" s="209" t="str">
        <f>+IF(I483&lt;&gt;"",VLOOKUP(I483,methods[],2,FALSE),"")</f>
        <v/>
      </c>
      <c r="K483" s="209" t="str">
        <f>+IF('EMOF for data entry'!I483&lt;&gt;"",'EMOF for data entry'!I483,"")</f>
        <v/>
      </c>
      <c r="L483" s="209" t="str">
        <f>+IF(AND(K483&lt;&gt;"",K483&lt;&gt;"N/A",K483&lt;&gt;"Unknown"),VLOOKUP(K483,dropdown_lists!$AA$5:$AB$14,2,FALSE),"")</f>
        <v/>
      </c>
      <c r="M483" s="209" t="str">
        <f>+IF('EMOF for data entry'!J483&lt;&gt;"",'EMOF for data entry'!J483,"")</f>
        <v/>
      </c>
      <c r="N483" s="197" t="str">
        <f>+IF('EMOF for data entry'!K483&lt;&gt;"",'EMOF for data entry'!K483,"")</f>
        <v/>
      </c>
      <c r="O483" s="209" t="str">
        <f>+IF('EMOF for data entry'!L483&lt;&gt;"",'EMOF for data entry'!L483,"")</f>
        <v/>
      </c>
      <c r="P483" s="209" t="str">
        <f>+IF('EMOF for data entry'!M483&lt;&gt;"",'EMOF for data entry'!M483,"")</f>
        <v/>
      </c>
      <c r="Q483" s="209" t="str">
        <f>+IF('EMOF for data entry'!N483&lt;&gt;"",'EMOF for data entry'!N483,"")</f>
        <v/>
      </c>
      <c r="R483" s="210" t="str">
        <f>+IF('EMOF for data entry'!O483&lt;&gt;"",'EMOF for data entry'!O483,"")</f>
        <v/>
      </c>
    </row>
    <row r="484" spans="5:18" ht="30.75" customHeight="1" x14ac:dyDescent="0.35">
      <c r="E484" s="208" t="str">
        <f>+IF('EMOF for data entry'!E484&lt;&gt;"",'EMOF for data entry'!E484,"")</f>
        <v/>
      </c>
      <c r="F484" s="209" t="str">
        <f>+IF('EMOF for data entry'!F484&lt;&gt;"",'EMOF for data entry'!F484,"")</f>
        <v/>
      </c>
      <c r="G484" s="209" t="str">
        <f>+IF('EMOF for data entry'!G484&lt;&gt;"",'EMOF for data entry'!G484,"")</f>
        <v/>
      </c>
      <c r="H484" s="209" t="str">
        <f>+IF(G484&lt;&gt;"",VLOOKUP(G484,dropdown_lists!X$3:Y$32,2,FALSE),"")</f>
        <v/>
      </c>
      <c r="I484" s="209" t="str">
        <f>+IF('EMOF for data entry'!H484&lt;&gt;"",'EMOF for data entry'!H484,"")</f>
        <v/>
      </c>
      <c r="J484" s="209" t="str">
        <f>+IF(I484&lt;&gt;"",VLOOKUP(I484,methods[],2,FALSE),"")</f>
        <v/>
      </c>
      <c r="K484" s="209" t="str">
        <f>+IF('EMOF for data entry'!I484&lt;&gt;"",'EMOF for data entry'!I484,"")</f>
        <v/>
      </c>
      <c r="L484" s="209" t="str">
        <f>+IF(AND(K484&lt;&gt;"",K484&lt;&gt;"N/A",K484&lt;&gt;"Unknown"),VLOOKUP(K484,dropdown_lists!$AA$5:$AB$14,2,FALSE),"")</f>
        <v/>
      </c>
      <c r="M484" s="209" t="str">
        <f>+IF('EMOF for data entry'!J484&lt;&gt;"",'EMOF for data entry'!J484,"")</f>
        <v/>
      </c>
      <c r="N484" s="197" t="str">
        <f>+IF('EMOF for data entry'!K484&lt;&gt;"",'EMOF for data entry'!K484,"")</f>
        <v/>
      </c>
      <c r="O484" s="209" t="str">
        <f>+IF('EMOF for data entry'!L484&lt;&gt;"",'EMOF for data entry'!L484,"")</f>
        <v/>
      </c>
      <c r="P484" s="209" t="str">
        <f>+IF('EMOF for data entry'!M484&lt;&gt;"",'EMOF for data entry'!M484,"")</f>
        <v/>
      </c>
      <c r="Q484" s="209" t="str">
        <f>+IF('EMOF for data entry'!N484&lt;&gt;"",'EMOF for data entry'!N484,"")</f>
        <v/>
      </c>
      <c r="R484" s="210" t="str">
        <f>+IF('EMOF for data entry'!O484&lt;&gt;"",'EMOF for data entry'!O484,"")</f>
        <v/>
      </c>
    </row>
    <row r="485" spans="5:18" ht="30.75" customHeight="1" x14ac:dyDescent="0.35">
      <c r="E485" s="208" t="str">
        <f>+IF('EMOF for data entry'!E485&lt;&gt;"",'EMOF for data entry'!E485,"")</f>
        <v/>
      </c>
      <c r="F485" s="209" t="str">
        <f>+IF('EMOF for data entry'!F485&lt;&gt;"",'EMOF for data entry'!F485,"")</f>
        <v/>
      </c>
      <c r="G485" s="209" t="str">
        <f>+IF('EMOF for data entry'!G485&lt;&gt;"",'EMOF for data entry'!G485,"")</f>
        <v/>
      </c>
      <c r="H485" s="209" t="str">
        <f>+IF(G485&lt;&gt;"",VLOOKUP(G485,dropdown_lists!X$3:Y$32,2,FALSE),"")</f>
        <v/>
      </c>
      <c r="I485" s="209" t="str">
        <f>+IF('EMOF for data entry'!H485&lt;&gt;"",'EMOF for data entry'!H485,"")</f>
        <v/>
      </c>
      <c r="J485" s="209" t="str">
        <f>+IF(I485&lt;&gt;"",VLOOKUP(I485,methods[],2,FALSE),"")</f>
        <v/>
      </c>
      <c r="K485" s="209" t="str">
        <f>+IF('EMOF for data entry'!I485&lt;&gt;"",'EMOF for data entry'!I485,"")</f>
        <v/>
      </c>
      <c r="L485" s="209" t="str">
        <f>+IF(AND(K485&lt;&gt;"",K485&lt;&gt;"N/A",K485&lt;&gt;"Unknown"),VLOOKUP(K485,dropdown_lists!$AA$5:$AB$14,2,FALSE),"")</f>
        <v/>
      </c>
      <c r="M485" s="209" t="str">
        <f>+IF('EMOF for data entry'!J485&lt;&gt;"",'EMOF for data entry'!J485,"")</f>
        <v/>
      </c>
      <c r="N485" s="197" t="str">
        <f>+IF('EMOF for data entry'!K485&lt;&gt;"",'EMOF for data entry'!K485,"")</f>
        <v/>
      </c>
      <c r="O485" s="209" t="str">
        <f>+IF('EMOF for data entry'!L485&lt;&gt;"",'EMOF for data entry'!L485,"")</f>
        <v/>
      </c>
      <c r="P485" s="209" t="str">
        <f>+IF('EMOF for data entry'!M485&lt;&gt;"",'EMOF for data entry'!M485,"")</f>
        <v/>
      </c>
      <c r="Q485" s="209" t="str">
        <f>+IF('EMOF for data entry'!N485&lt;&gt;"",'EMOF for data entry'!N485,"")</f>
        <v/>
      </c>
      <c r="R485" s="210" t="str">
        <f>+IF('EMOF for data entry'!O485&lt;&gt;"",'EMOF for data entry'!O485,"")</f>
        <v/>
      </c>
    </row>
    <row r="486" spans="5:18" ht="30.75" customHeight="1" x14ac:dyDescent="0.35">
      <c r="E486" s="208" t="str">
        <f>+IF('EMOF for data entry'!E486&lt;&gt;"",'EMOF for data entry'!E486,"")</f>
        <v/>
      </c>
      <c r="F486" s="209" t="str">
        <f>+IF('EMOF for data entry'!F486&lt;&gt;"",'EMOF for data entry'!F486,"")</f>
        <v/>
      </c>
      <c r="G486" s="209" t="str">
        <f>+IF('EMOF for data entry'!G486&lt;&gt;"",'EMOF for data entry'!G486,"")</f>
        <v/>
      </c>
      <c r="H486" s="209" t="str">
        <f>+IF(G486&lt;&gt;"",VLOOKUP(G486,dropdown_lists!X$3:Y$32,2,FALSE),"")</f>
        <v/>
      </c>
      <c r="I486" s="209" t="str">
        <f>+IF('EMOF for data entry'!H486&lt;&gt;"",'EMOF for data entry'!H486,"")</f>
        <v/>
      </c>
      <c r="J486" s="209" t="str">
        <f>+IF(I486&lt;&gt;"",VLOOKUP(I486,methods[],2,FALSE),"")</f>
        <v/>
      </c>
      <c r="K486" s="209" t="str">
        <f>+IF('EMOF for data entry'!I486&lt;&gt;"",'EMOF for data entry'!I486,"")</f>
        <v/>
      </c>
      <c r="L486" s="209" t="str">
        <f>+IF(AND(K486&lt;&gt;"",K486&lt;&gt;"N/A",K486&lt;&gt;"Unknown"),VLOOKUP(K486,dropdown_lists!$AA$5:$AB$14,2,FALSE),"")</f>
        <v/>
      </c>
      <c r="M486" s="209" t="str">
        <f>+IF('EMOF for data entry'!J486&lt;&gt;"",'EMOF for data entry'!J486,"")</f>
        <v/>
      </c>
      <c r="N486" s="197" t="str">
        <f>+IF('EMOF for data entry'!K486&lt;&gt;"",'EMOF for data entry'!K486,"")</f>
        <v/>
      </c>
      <c r="O486" s="209" t="str">
        <f>+IF('EMOF for data entry'!L486&lt;&gt;"",'EMOF for data entry'!L486,"")</f>
        <v/>
      </c>
      <c r="P486" s="209" t="str">
        <f>+IF('EMOF for data entry'!M486&lt;&gt;"",'EMOF for data entry'!M486,"")</f>
        <v/>
      </c>
      <c r="Q486" s="209" t="str">
        <f>+IF('EMOF for data entry'!N486&lt;&gt;"",'EMOF for data entry'!N486,"")</f>
        <v/>
      </c>
      <c r="R486" s="210" t="str">
        <f>+IF('EMOF for data entry'!O486&lt;&gt;"",'EMOF for data entry'!O486,"")</f>
        <v/>
      </c>
    </row>
    <row r="487" spans="5:18" ht="30.75" customHeight="1" x14ac:dyDescent="0.35">
      <c r="E487" s="208" t="str">
        <f>+IF('EMOF for data entry'!E487&lt;&gt;"",'EMOF for data entry'!E487,"")</f>
        <v/>
      </c>
      <c r="F487" s="209" t="str">
        <f>+IF('EMOF for data entry'!F487&lt;&gt;"",'EMOF for data entry'!F487,"")</f>
        <v/>
      </c>
      <c r="G487" s="209" t="str">
        <f>+IF('EMOF for data entry'!G487&lt;&gt;"",'EMOF for data entry'!G487,"")</f>
        <v/>
      </c>
      <c r="H487" s="209" t="str">
        <f>+IF(G487&lt;&gt;"",VLOOKUP(G487,dropdown_lists!X$3:Y$32,2,FALSE),"")</f>
        <v/>
      </c>
      <c r="I487" s="209" t="str">
        <f>+IF('EMOF for data entry'!H487&lt;&gt;"",'EMOF for data entry'!H487,"")</f>
        <v/>
      </c>
      <c r="J487" s="209" t="str">
        <f>+IF(I487&lt;&gt;"",VLOOKUP(I487,methods[],2,FALSE),"")</f>
        <v/>
      </c>
      <c r="K487" s="209" t="str">
        <f>+IF('EMOF for data entry'!I487&lt;&gt;"",'EMOF for data entry'!I487,"")</f>
        <v/>
      </c>
      <c r="L487" s="209" t="str">
        <f>+IF(AND(K487&lt;&gt;"",K487&lt;&gt;"N/A",K487&lt;&gt;"Unknown"),VLOOKUP(K487,dropdown_lists!$AA$5:$AB$14,2,FALSE),"")</f>
        <v/>
      </c>
      <c r="M487" s="209" t="str">
        <f>+IF('EMOF for data entry'!J487&lt;&gt;"",'EMOF for data entry'!J487,"")</f>
        <v/>
      </c>
      <c r="N487" s="197" t="str">
        <f>+IF('EMOF for data entry'!K487&lt;&gt;"",'EMOF for data entry'!K487,"")</f>
        <v/>
      </c>
      <c r="O487" s="209" t="str">
        <f>+IF('EMOF for data entry'!L487&lt;&gt;"",'EMOF for data entry'!L487,"")</f>
        <v/>
      </c>
      <c r="P487" s="209" t="str">
        <f>+IF('EMOF for data entry'!M487&lt;&gt;"",'EMOF for data entry'!M487,"")</f>
        <v/>
      </c>
      <c r="Q487" s="209" t="str">
        <f>+IF('EMOF for data entry'!N487&lt;&gt;"",'EMOF for data entry'!N487,"")</f>
        <v/>
      </c>
      <c r="R487" s="210" t="str">
        <f>+IF('EMOF for data entry'!O487&lt;&gt;"",'EMOF for data entry'!O487,"")</f>
        <v/>
      </c>
    </row>
    <row r="488" spans="5:18" ht="30.75" customHeight="1" x14ac:dyDescent="0.35">
      <c r="E488" s="208" t="str">
        <f>+IF('EMOF for data entry'!E488&lt;&gt;"",'EMOF for data entry'!E488,"")</f>
        <v/>
      </c>
      <c r="F488" s="209" t="str">
        <f>+IF('EMOF for data entry'!F488&lt;&gt;"",'EMOF for data entry'!F488,"")</f>
        <v/>
      </c>
      <c r="G488" s="209" t="str">
        <f>+IF('EMOF for data entry'!G488&lt;&gt;"",'EMOF for data entry'!G488,"")</f>
        <v/>
      </c>
      <c r="H488" s="209" t="str">
        <f>+IF(G488&lt;&gt;"",VLOOKUP(G488,dropdown_lists!X$3:Y$32,2,FALSE),"")</f>
        <v/>
      </c>
      <c r="I488" s="209" t="str">
        <f>+IF('EMOF for data entry'!H488&lt;&gt;"",'EMOF for data entry'!H488,"")</f>
        <v/>
      </c>
      <c r="J488" s="209" t="str">
        <f>+IF(I488&lt;&gt;"",VLOOKUP(I488,methods[],2,FALSE),"")</f>
        <v/>
      </c>
      <c r="K488" s="209" t="str">
        <f>+IF('EMOF for data entry'!I488&lt;&gt;"",'EMOF for data entry'!I488,"")</f>
        <v/>
      </c>
      <c r="L488" s="209" t="str">
        <f>+IF(AND(K488&lt;&gt;"",K488&lt;&gt;"N/A",K488&lt;&gt;"Unknown"),VLOOKUP(K488,dropdown_lists!$AA$5:$AB$14,2,FALSE),"")</f>
        <v/>
      </c>
      <c r="M488" s="209" t="str">
        <f>+IF('EMOF for data entry'!J488&lt;&gt;"",'EMOF for data entry'!J488,"")</f>
        <v/>
      </c>
      <c r="N488" s="197" t="str">
        <f>+IF('EMOF for data entry'!K488&lt;&gt;"",'EMOF for data entry'!K488,"")</f>
        <v/>
      </c>
      <c r="O488" s="209" t="str">
        <f>+IF('EMOF for data entry'!L488&lt;&gt;"",'EMOF for data entry'!L488,"")</f>
        <v/>
      </c>
      <c r="P488" s="209" t="str">
        <f>+IF('EMOF for data entry'!M488&lt;&gt;"",'EMOF for data entry'!M488,"")</f>
        <v/>
      </c>
      <c r="Q488" s="209" t="str">
        <f>+IF('EMOF for data entry'!N488&lt;&gt;"",'EMOF for data entry'!N488,"")</f>
        <v/>
      </c>
      <c r="R488" s="210" t="str">
        <f>+IF('EMOF for data entry'!O488&lt;&gt;"",'EMOF for data entry'!O488,"")</f>
        <v/>
      </c>
    </row>
    <row r="489" spans="5:18" ht="30.75" customHeight="1" x14ac:dyDescent="0.35">
      <c r="E489" s="208" t="str">
        <f>+IF('EMOF for data entry'!E489&lt;&gt;"",'EMOF for data entry'!E489,"")</f>
        <v/>
      </c>
      <c r="F489" s="209" t="str">
        <f>+IF('EMOF for data entry'!F489&lt;&gt;"",'EMOF for data entry'!F489,"")</f>
        <v/>
      </c>
      <c r="G489" s="209" t="str">
        <f>+IF('EMOF for data entry'!G489&lt;&gt;"",'EMOF for data entry'!G489,"")</f>
        <v/>
      </c>
      <c r="H489" s="209" t="str">
        <f>+IF(G489&lt;&gt;"",VLOOKUP(G489,dropdown_lists!X$3:Y$32,2,FALSE),"")</f>
        <v/>
      </c>
      <c r="I489" s="209" t="str">
        <f>+IF('EMOF for data entry'!H489&lt;&gt;"",'EMOF for data entry'!H489,"")</f>
        <v/>
      </c>
      <c r="J489" s="209" t="str">
        <f>+IF(I489&lt;&gt;"",VLOOKUP(I489,methods[],2,FALSE),"")</f>
        <v/>
      </c>
      <c r="K489" s="209" t="str">
        <f>+IF('EMOF for data entry'!I489&lt;&gt;"",'EMOF for data entry'!I489,"")</f>
        <v/>
      </c>
      <c r="L489" s="209" t="str">
        <f>+IF(AND(K489&lt;&gt;"",K489&lt;&gt;"N/A",K489&lt;&gt;"Unknown"),VLOOKUP(K489,dropdown_lists!$AA$5:$AB$14,2,FALSE),"")</f>
        <v/>
      </c>
      <c r="M489" s="209" t="str">
        <f>+IF('EMOF for data entry'!J489&lt;&gt;"",'EMOF for data entry'!J489,"")</f>
        <v/>
      </c>
      <c r="N489" s="197" t="str">
        <f>+IF('EMOF for data entry'!K489&lt;&gt;"",'EMOF for data entry'!K489,"")</f>
        <v/>
      </c>
      <c r="O489" s="209" t="str">
        <f>+IF('EMOF for data entry'!L489&lt;&gt;"",'EMOF for data entry'!L489,"")</f>
        <v/>
      </c>
      <c r="P489" s="209" t="str">
        <f>+IF('EMOF for data entry'!M489&lt;&gt;"",'EMOF for data entry'!M489,"")</f>
        <v/>
      </c>
      <c r="Q489" s="209" t="str">
        <f>+IF('EMOF for data entry'!N489&lt;&gt;"",'EMOF for data entry'!N489,"")</f>
        <v/>
      </c>
      <c r="R489" s="210" t="str">
        <f>+IF('EMOF for data entry'!O489&lt;&gt;"",'EMOF for data entry'!O489,"")</f>
        <v/>
      </c>
    </row>
    <row r="490" spans="5:18" ht="30.75" customHeight="1" x14ac:dyDescent="0.35">
      <c r="E490" s="208" t="str">
        <f>+IF('EMOF for data entry'!E490&lt;&gt;"",'EMOF for data entry'!E490,"")</f>
        <v/>
      </c>
      <c r="F490" s="209" t="str">
        <f>+IF('EMOF for data entry'!F490&lt;&gt;"",'EMOF for data entry'!F490,"")</f>
        <v/>
      </c>
      <c r="G490" s="209" t="str">
        <f>+IF('EMOF for data entry'!G490&lt;&gt;"",'EMOF for data entry'!G490,"")</f>
        <v/>
      </c>
      <c r="H490" s="209" t="str">
        <f>+IF(G490&lt;&gt;"",VLOOKUP(G490,dropdown_lists!X$3:Y$32,2,FALSE),"")</f>
        <v/>
      </c>
      <c r="I490" s="209" t="str">
        <f>+IF('EMOF for data entry'!H490&lt;&gt;"",'EMOF for data entry'!H490,"")</f>
        <v/>
      </c>
      <c r="J490" s="209" t="str">
        <f>+IF(I490&lt;&gt;"",VLOOKUP(I490,methods[],2,FALSE),"")</f>
        <v/>
      </c>
      <c r="K490" s="209" t="str">
        <f>+IF('EMOF for data entry'!I490&lt;&gt;"",'EMOF for data entry'!I490,"")</f>
        <v/>
      </c>
      <c r="L490" s="209" t="str">
        <f>+IF(AND(K490&lt;&gt;"",K490&lt;&gt;"N/A",K490&lt;&gt;"Unknown"),VLOOKUP(K490,dropdown_lists!$AA$5:$AB$14,2,FALSE),"")</f>
        <v/>
      </c>
      <c r="M490" s="209" t="str">
        <f>+IF('EMOF for data entry'!J490&lt;&gt;"",'EMOF for data entry'!J490,"")</f>
        <v/>
      </c>
      <c r="N490" s="197" t="str">
        <f>+IF('EMOF for data entry'!K490&lt;&gt;"",'EMOF for data entry'!K490,"")</f>
        <v/>
      </c>
      <c r="O490" s="209" t="str">
        <f>+IF('EMOF for data entry'!L490&lt;&gt;"",'EMOF for data entry'!L490,"")</f>
        <v/>
      </c>
      <c r="P490" s="209" t="str">
        <f>+IF('EMOF for data entry'!M490&lt;&gt;"",'EMOF for data entry'!M490,"")</f>
        <v/>
      </c>
      <c r="Q490" s="209" t="str">
        <f>+IF('EMOF for data entry'!N490&lt;&gt;"",'EMOF for data entry'!N490,"")</f>
        <v/>
      </c>
      <c r="R490" s="210" t="str">
        <f>+IF('EMOF for data entry'!O490&lt;&gt;"",'EMOF for data entry'!O490,"")</f>
        <v/>
      </c>
    </row>
    <row r="491" spans="5:18" ht="30.75" customHeight="1" x14ac:dyDescent="0.35">
      <c r="E491" s="208" t="str">
        <f>+IF('EMOF for data entry'!E491&lt;&gt;"",'EMOF for data entry'!E491,"")</f>
        <v/>
      </c>
      <c r="F491" s="209" t="str">
        <f>+IF('EMOF for data entry'!F491&lt;&gt;"",'EMOF for data entry'!F491,"")</f>
        <v/>
      </c>
      <c r="G491" s="209" t="str">
        <f>+IF('EMOF for data entry'!G491&lt;&gt;"",'EMOF for data entry'!G491,"")</f>
        <v/>
      </c>
      <c r="H491" s="209" t="str">
        <f>+IF(G491&lt;&gt;"",VLOOKUP(G491,dropdown_lists!X$3:Y$32,2,FALSE),"")</f>
        <v/>
      </c>
      <c r="I491" s="209" t="str">
        <f>+IF('EMOF for data entry'!H491&lt;&gt;"",'EMOF for data entry'!H491,"")</f>
        <v/>
      </c>
      <c r="J491" s="209" t="str">
        <f>+IF(I491&lt;&gt;"",VLOOKUP(I491,methods[],2,FALSE),"")</f>
        <v/>
      </c>
      <c r="K491" s="209" t="str">
        <f>+IF('EMOF for data entry'!I491&lt;&gt;"",'EMOF for data entry'!I491,"")</f>
        <v/>
      </c>
      <c r="L491" s="209" t="str">
        <f>+IF(AND(K491&lt;&gt;"",K491&lt;&gt;"N/A",K491&lt;&gt;"Unknown"),VLOOKUP(K491,dropdown_lists!$AA$5:$AB$14,2,FALSE),"")</f>
        <v/>
      </c>
      <c r="M491" s="209" t="str">
        <f>+IF('EMOF for data entry'!J491&lt;&gt;"",'EMOF for data entry'!J491,"")</f>
        <v/>
      </c>
      <c r="N491" s="197" t="str">
        <f>+IF('EMOF for data entry'!K491&lt;&gt;"",'EMOF for data entry'!K491,"")</f>
        <v/>
      </c>
      <c r="O491" s="209" t="str">
        <f>+IF('EMOF for data entry'!L491&lt;&gt;"",'EMOF for data entry'!L491,"")</f>
        <v/>
      </c>
      <c r="P491" s="209" t="str">
        <f>+IF('EMOF for data entry'!M491&lt;&gt;"",'EMOF for data entry'!M491,"")</f>
        <v/>
      </c>
      <c r="Q491" s="209" t="str">
        <f>+IF('EMOF for data entry'!N491&lt;&gt;"",'EMOF for data entry'!N491,"")</f>
        <v/>
      </c>
      <c r="R491" s="210" t="str">
        <f>+IF('EMOF for data entry'!O491&lt;&gt;"",'EMOF for data entry'!O491,"")</f>
        <v/>
      </c>
    </row>
    <row r="492" spans="5:18" ht="30.75" customHeight="1" x14ac:dyDescent="0.35">
      <c r="E492" s="208" t="str">
        <f>+IF('EMOF for data entry'!E492&lt;&gt;"",'EMOF for data entry'!E492,"")</f>
        <v/>
      </c>
      <c r="F492" s="209" t="str">
        <f>+IF('EMOF for data entry'!F492&lt;&gt;"",'EMOF for data entry'!F492,"")</f>
        <v/>
      </c>
      <c r="G492" s="209" t="str">
        <f>+IF('EMOF for data entry'!G492&lt;&gt;"",'EMOF for data entry'!G492,"")</f>
        <v/>
      </c>
      <c r="H492" s="209" t="str">
        <f>+IF(G492&lt;&gt;"",VLOOKUP(G492,dropdown_lists!X$3:Y$32,2,FALSE),"")</f>
        <v/>
      </c>
      <c r="I492" s="209" t="str">
        <f>+IF('EMOF for data entry'!H492&lt;&gt;"",'EMOF for data entry'!H492,"")</f>
        <v/>
      </c>
      <c r="J492" s="209" t="str">
        <f>+IF(I492&lt;&gt;"",VLOOKUP(I492,methods[],2,FALSE),"")</f>
        <v/>
      </c>
      <c r="K492" s="209" t="str">
        <f>+IF('EMOF for data entry'!I492&lt;&gt;"",'EMOF for data entry'!I492,"")</f>
        <v/>
      </c>
      <c r="L492" s="209" t="str">
        <f>+IF(AND(K492&lt;&gt;"",K492&lt;&gt;"N/A",K492&lt;&gt;"Unknown"),VLOOKUP(K492,dropdown_lists!$AA$5:$AB$14,2,FALSE),"")</f>
        <v/>
      </c>
      <c r="M492" s="209" t="str">
        <f>+IF('EMOF for data entry'!J492&lt;&gt;"",'EMOF for data entry'!J492,"")</f>
        <v/>
      </c>
      <c r="N492" s="197" t="str">
        <f>+IF('EMOF for data entry'!K492&lt;&gt;"",'EMOF for data entry'!K492,"")</f>
        <v/>
      </c>
      <c r="O492" s="209" t="str">
        <f>+IF('EMOF for data entry'!L492&lt;&gt;"",'EMOF for data entry'!L492,"")</f>
        <v/>
      </c>
      <c r="P492" s="209" t="str">
        <f>+IF('EMOF for data entry'!M492&lt;&gt;"",'EMOF for data entry'!M492,"")</f>
        <v/>
      </c>
      <c r="Q492" s="209" t="str">
        <f>+IF('EMOF for data entry'!N492&lt;&gt;"",'EMOF for data entry'!N492,"")</f>
        <v/>
      </c>
      <c r="R492" s="210" t="str">
        <f>+IF('EMOF for data entry'!O492&lt;&gt;"",'EMOF for data entry'!O492,"")</f>
        <v/>
      </c>
    </row>
    <row r="493" spans="5:18" ht="30.75" customHeight="1" x14ac:dyDescent="0.35">
      <c r="E493" s="208" t="str">
        <f>+IF('EMOF for data entry'!E493&lt;&gt;"",'EMOF for data entry'!E493,"")</f>
        <v/>
      </c>
      <c r="F493" s="209" t="str">
        <f>+IF('EMOF for data entry'!F493&lt;&gt;"",'EMOF for data entry'!F493,"")</f>
        <v/>
      </c>
      <c r="G493" s="209" t="str">
        <f>+IF('EMOF for data entry'!G493&lt;&gt;"",'EMOF for data entry'!G493,"")</f>
        <v/>
      </c>
      <c r="H493" s="209" t="str">
        <f>+IF(G493&lt;&gt;"",VLOOKUP(G493,dropdown_lists!X$3:Y$32,2,FALSE),"")</f>
        <v/>
      </c>
      <c r="I493" s="209" t="str">
        <f>+IF('EMOF for data entry'!H493&lt;&gt;"",'EMOF for data entry'!H493,"")</f>
        <v/>
      </c>
      <c r="J493" s="209" t="str">
        <f>+IF(I493&lt;&gt;"",VLOOKUP(I493,methods[],2,FALSE),"")</f>
        <v/>
      </c>
      <c r="K493" s="209" t="str">
        <f>+IF('EMOF for data entry'!I493&lt;&gt;"",'EMOF for data entry'!I493,"")</f>
        <v/>
      </c>
      <c r="L493" s="209" t="str">
        <f>+IF(AND(K493&lt;&gt;"",K493&lt;&gt;"N/A",K493&lt;&gt;"Unknown"),VLOOKUP(K493,dropdown_lists!$AA$5:$AB$14,2,FALSE),"")</f>
        <v/>
      </c>
      <c r="M493" s="209" t="str">
        <f>+IF('EMOF for data entry'!J493&lt;&gt;"",'EMOF for data entry'!J493,"")</f>
        <v/>
      </c>
      <c r="N493" s="197" t="str">
        <f>+IF('EMOF for data entry'!K493&lt;&gt;"",'EMOF for data entry'!K493,"")</f>
        <v/>
      </c>
      <c r="O493" s="209" t="str">
        <f>+IF('EMOF for data entry'!L493&lt;&gt;"",'EMOF for data entry'!L493,"")</f>
        <v/>
      </c>
      <c r="P493" s="209" t="str">
        <f>+IF('EMOF for data entry'!M493&lt;&gt;"",'EMOF for data entry'!M493,"")</f>
        <v/>
      </c>
      <c r="Q493" s="209" t="str">
        <f>+IF('EMOF for data entry'!N493&lt;&gt;"",'EMOF for data entry'!N493,"")</f>
        <v/>
      </c>
      <c r="R493" s="210" t="str">
        <f>+IF('EMOF for data entry'!O493&lt;&gt;"",'EMOF for data entry'!O493,"")</f>
        <v/>
      </c>
    </row>
    <row r="494" spans="5:18" ht="30.75" customHeight="1" x14ac:dyDescent="0.35">
      <c r="E494" s="208" t="str">
        <f>+IF('EMOF for data entry'!E494&lt;&gt;"",'EMOF for data entry'!E494,"")</f>
        <v/>
      </c>
      <c r="F494" s="209" t="str">
        <f>+IF('EMOF for data entry'!F494&lt;&gt;"",'EMOF for data entry'!F494,"")</f>
        <v/>
      </c>
      <c r="G494" s="209" t="str">
        <f>+IF('EMOF for data entry'!G494&lt;&gt;"",'EMOF for data entry'!G494,"")</f>
        <v/>
      </c>
      <c r="H494" s="209" t="str">
        <f>+IF(G494&lt;&gt;"",VLOOKUP(G494,dropdown_lists!X$3:Y$32,2,FALSE),"")</f>
        <v/>
      </c>
      <c r="I494" s="209" t="str">
        <f>+IF('EMOF for data entry'!H494&lt;&gt;"",'EMOF for data entry'!H494,"")</f>
        <v/>
      </c>
      <c r="J494" s="209" t="str">
        <f>+IF(I494&lt;&gt;"",VLOOKUP(I494,methods[],2,FALSE),"")</f>
        <v/>
      </c>
      <c r="K494" s="209" t="str">
        <f>+IF('EMOF for data entry'!I494&lt;&gt;"",'EMOF for data entry'!I494,"")</f>
        <v/>
      </c>
      <c r="L494" s="209" t="str">
        <f>+IF(AND(K494&lt;&gt;"",K494&lt;&gt;"N/A",K494&lt;&gt;"Unknown"),VLOOKUP(K494,dropdown_lists!$AA$5:$AB$14,2,FALSE),"")</f>
        <v/>
      </c>
      <c r="M494" s="209" t="str">
        <f>+IF('EMOF for data entry'!J494&lt;&gt;"",'EMOF for data entry'!J494,"")</f>
        <v/>
      </c>
      <c r="N494" s="197" t="str">
        <f>+IF('EMOF for data entry'!K494&lt;&gt;"",'EMOF for data entry'!K494,"")</f>
        <v/>
      </c>
      <c r="O494" s="209" t="str">
        <f>+IF('EMOF for data entry'!L494&lt;&gt;"",'EMOF for data entry'!L494,"")</f>
        <v/>
      </c>
      <c r="P494" s="209" t="str">
        <f>+IF('EMOF for data entry'!M494&lt;&gt;"",'EMOF for data entry'!M494,"")</f>
        <v/>
      </c>
      <c r="Q494" s="209" t="str">
        <f>+IF('EMOF for data entry'!N494&lt;&gt;"",'EMOF for data entry'!N494,"")</f>
        <v/>
      </c>
      <c r="R494" s="210" t="str">
        <f>+IF('EMOF for data entry'!O494&lt;&gt;"",'EMOF for data entry'!O494,"")</f>
        <v/>
      </c>
    </row>
    <row r="495" spans="5:18" ht="30.75" customHeight="1" x14ac:dyDescent="0.35">
      <c r="E495" s="208" t="str">
        <f>+IF('EMOF for data entry'!E495&lt;&gt;"",'EMOF for data entry'!E495,"")</f>
        <v/>
      </c>
      <c r="F495" s="209" t="str">
        <f>+IF('EMOF for data entry'!F495&lt;&gt;"",'EMOF for data entry'!F495,"")</f>
        <v/>
      </c>
      <c r="G495" s="209" t="str">
        <f>+IF('EMOF for data entry'!G495&lt;&gt;"",'EMOF for data entry'!G495,"")</f>
        <v/>
      </c>
      <c r="H495" s="209" t="str">
        <f>+IF(G495&lt;&gt;"",VLOOKUP(G495,dropdown_lists!X$3:Y$32,2,FALSE),"")</f>
        <v/>
      </c>
      <c r="I495" s="209" t="str">
        <f>+IF('EMOF for data entry'!H495&lt;&gt;"",'EMOF for data entry'!H495,"")</f>
        <v/>
      </c>
      <c r="J495" s="209" t="str">
        <f>+IF(I495&lt;&gt;"",VLOOKUP(I495,methods[],2,FALSE),"")</f>
        <v/>
      </c>
      <c r="K495" s="209" t="str">
        <f>+IF('EMOF for data entry'!I495&lt;&gt;"",'EMOF for data entry'!I495,"")</f>
        <v/>
      </c>
      <c r="L495" s="209" t="str">
        <f>+IF(AND(K495&lt;&gt;"",K495&lt;&gt;"N/A",K495&lt;&gt;"Unknown"),VLOOKUP(K495,dropdown_lists!$AA$5:$AB$14,2,FALSE),"")</f>
        <v/>
      </c>
      <c r="M495" s="209" t="str">
        <f>+IF('EMOF for data entry'!J495&lt;&gt;"",'EMOF for data entry'!J495,"")</f>
        <v/>
      </c>
      <c r="N495" s="197" t="str">
        <f>+IF('EMOF for data entry'!K495&lt;&gt;"",'EMOF for data entry'!K495,"")</f>
        <v/>
      </c>
      <c r="O495" s="209" t="str">
        <f>+IF('EMOF for data entry'!L495&lt;&gt;"",'EMOF for data entry'!L495,"")</f>
        <v/>
      </c>
      <c r="P495" s="209" t="str">
        <f>+IF('EMOF for data entry'!M495&lt;&gt;"",'EMOF for data entry'!M495,"")</f>
        <v/>
      </c>
      <c r="Q495" s="209" t="str">
        <f>+IF('EMOF for data entry'!N495&lt;&gt;"",'EMOF for data entry'!N495,"")</f>
        <v/>
      </c>
      <c r="R495" s="210" t="str">
        <f>+IF('EMOF for data entry'!O495&lt;&gt;"",'EMOF for data entry'!O495,"")</f>
        <v/>
      </c>
    </row>
    <row r="496" spans="5:18" ht="30.75" customHeight="1" x14ac:dyDescent="0.35">
      <c r="E496" s="208" t="str">
        <f>+IF('EMOF for data entry'!E496&lt;&gt;"",'EMOF for data entry'!E496,"")</f>
        <v/>
      </c>
      <c r="F496" s="209" t="str">
        <f>+IF('EMOF for data entry'!F496&lt;&gt;"",'EMOF for data entry'!F496,"")</f>
        <v/>
      </c>
      <c r="G496" s="209" t="str">
        <f>+IF('EMOF for data entry'!G496&lt;&gt;"",'EMOF for data entry'!G496,"")</f>
        <v/>
      </c>
      <c r="H496" s="209" t="str">
        <f>+IF(G496&lt;&gt;"",VLOOKUP(G496,dropdown_lists!X$3:Y$32,2,FALSE),"")</f>
        <v/>
      </c>
      <c r="I496" s="209" t="str">
        <f>+IF('EMOF for data entry'!H496&lt;&gt;"",'EMOF for data entry'!H496,"")</f>
        <v/>
      </c>
      <c r="J496" s="209" t="str">
        <f>+IF(I496&lt;&gt;"",VLOOKUP(I496,methods[],2,FALSE),"")</f>
        <v/>
      </c>
      <c r="K496" s="209" t="str">
        <f>+IF('EMOF for data entry'!I496&lt;&gt;"",'EMOF for data entry'!I496,"")</f>
        <v/>
      </c>
      <c r="L496" s="209" t="str">
        <f>+IF(AND(K496&lt;&gt;"",K496&lt;&gt;"N/A",K496&lt;&gt;"Unknown"),VLOOKUP(K496,dropdown_lists!$AA$5:$AB$14,2,FALSE),"")</f>
        <v/>
      </c>
      <c r="M496" s="209" t="str">
        <f>+IF('EMOF for data entry'!J496&lt;&gt;"",'EMOF for data entry'!J496,"")</f>
        <v/>
      </c>
      <c r="N496" s="197" t="str">
        <f>+IF('EMOF for data entry'!K496&lt;&gt;"",'EMOF for data entry'!K496,"")</f>
        <v/>
      </c>
      <c r="O496" s="209" t="str">
        <f>+IF('EMOF for data entry'!L496&lt;&gt;"",'EMOF for data entry'!L496,"")</f>
        <v/>
      </c>
      <c r="P496" s="209" t="str">
        <f>+IF('EMOF for data entry'!M496&lt;&gt;"",'EMOF for data entry'!M496,"")</f>
        <v/>
      </c>
      <c r="Q496" s="209" t="str">
        <f>+IF('EMOF for data entry'!N496&lt;&gt;"",'EMOF for data entry'!N496,"")</f>
        <v/>
      </c>
      <c r="R496" s="210" t="str">
        <f>+IF('EMOF for data entry'!O496&lt;&gt;"",'EMOF for data entry'!O496,"")</f>
        <v/>
      </c>
    </row>
    <row r="497" spans="5:18" ht="30.75" customHeight="1" x14ac:dyDescent="0.35">
      <c r="E497" s="208" t="str">
        <f>+IF('EMOF for data entry'!E497&lt;&gt;"",'EMOF for data entry'!E497,"")</f>
        <v/>
      </c>
      <c r="F497" s="209" t="str">
        <f>+IF('EMOF for data entry'!F497&lt;&gt;"",'EMOF for data entry'!F497,"")</f>
        <v/>
      </c>
      <c r="G497" s="209" t="str">
        <f>+IF('EMOF for data entry'!G497&lt;&gt;"",'EMOF for data entry'!G497,"")</f>
        <v/>
      </c>
      <c r="H497" s="209" t="str">
        <f>+IF(G497&lt;&gt;"",VLOOKUP(G497,dropdown_lists!X$3:Y$32,2,FALSE),"")</f>
        <v/>
      </c>
      <c r="I497" s="209" t="str">
        <f>+IF('EMOF for data entry'!H497&lt;&gt;"",'EMOF for data entry'!H497,"")</f>
        <v/>
      </c>
      <c r="J497" s="209" t="str">
        <f>+IF(I497&lt;&gt;"",VLOOKUP(I497,methods[],2,FALSE),"")</f>
        <v/>
      </c>
      <c r="K497" s="209" t="str">
        <f>+IF('EMOF for data entry'!I497&lt;&gt;"",'EMOF for data entry'!I497,"")</f>
        <v/>
      </c>
      <c r="L497" s="209" t="str">
        <f>+IF(AND(K497&lt;&gt;"",K497&lt;&gt;"N/A",K497&lt;&gt;"Unknown"),VLOOKUP(K497,dropdown_lists!$AA$5:$AB$14,2,FALSE),"")</f>
        <v/>
      </c>
      <c r="M497" s="209" t="str">
        <f>+IF('EMOF for data entry'!J497&lt;&gt;"",'EMOF for data entry'!J497,"")</f>
        <v/>
      </c>
      <c r="N497" s="197" t="str">
        <f>+IF('EMOF for data entry'!K497&lt;&gt;"",'EMOF for data entry'!K497,"")</f>
        <v/>
      </c>
      <c r="O497" s="209" t="str">
        <f>+IF('EMOF for data entry'!L497&lt;&gt;"",'EMOF for data entry'!L497,"")</f>
        <v/>
      </c>
      <c r="P497" s="209" t="str">
        <f>+IF('EMOF for data entry'!M497&lt;&gt;"",'EMOF for data entry'!M497,"")</f>
        <v/>
      </c>
      <c r="Q497" s="209" t="str">
        <f>+IF('EMOF for data entry'!N497&lt;&gt;"",'EMOF for data entry'!N497,"")</f>
        <v/>
      </c>
      <c r="R497" s="210" t="str">
        <f>+IF('EMOF for data entry'!O497&lt;&gt;"",'EMOF for data entry'!O497,"")</f>
        <v/>
      </c>
    </row>
    <row r="498" spans="5:18" ht="30.75" customHeight="1" x14ac:dyDescent="0.35">
      <c r="E498" s="208" t="str">
        <f>+IF('EMOF for data entry'!E498&lt;&gt;"",'EMOF for data entry'!E498,"")</f>
        <v/>
      </c>
      <c r="F498" s="209" t="str">
        <f>+IF('EMOF for data entry'!F498&lt;&gt;"",'EMOF for data entry'!F498,"")</f>
        <v/>
      </c>
      <c r="G498" s="209" t="str">
        <f>+IF('EMOF for data entry'!G498&lt;&gt;"",'EMOF for data entry'!G498,"")</f>
        <v/>
      </c>
      <c r="H498" s="209" t="str">
        <f>+IF(G498&lt;&gt;"",VLOOKUP(G498,dropdown_lists!X$3:Y$32,2,FALSE),"")</f>
        <v/>
      </c>
      <c r="I498" s="209" t="str">
        <f>+IF('EMOF for data entry'!H498&lt;&gt;"",'EMOF for data entry'!H498,"")</f>
        <v/>
      </c>
      <c r="J498" s="209" t="str">
        <f>+IF(I498&lt;&gt;"",VLOOKUP(I498,methods[],2,FALSE),"")</f>
        <v/>
      </c>
      <c r="K498" s="209" t="str">
        <f>+IF('EMOF for data entry'!I498&lt;&gt;"",'EMOF for data entry'!I498,"")</f>
        <v/>
      </c>
      <c r="L498" s="209" t="str">
        <f>+IF(AND(K498&lt;&gt;"",K498&lt;&gt;"N/A",K498&lt;&gt;"Unknown"),VLOOKUP(K498,dropdown_lists!$AA$5:$AB$14,2,FALSE),"")</f>
        <v/>
      </c>
      <c r="M498" s="209" t="str">
        <f>+IF('EMOF for data entry'!J498&lt;&gt;"",'EMOF for data entry'!J498,"")</f>
        <v/>
      </c>
      <c r="N498" s="197" t="str">
        <f>+IF('EMOF for data entry'!K498&lt;&gt;"",'EMOF for data entry'!K498,"")</f>
        <v/>
      </c>
      <c r="O498" s="209" t="str">
        <f>+IF('EMOF for data entry'!L498&lt;&gt;"",'EMOF for data entry'!L498,"")</f>
        <v/>
      </c>
      <c r="P498" s="209" t="str">
        <f>+IF('EMOF for data entry'!M498&lt;&gt;"",'EMOF for data entry'!M498,"")</f>
        <v/>
      </c>
      <c r="Q498" s="209" t="str">
        <f>+IF('EMOF for data entry'!N498&lt;&gt;"",'EMOF for data entry'!N498,"")</f>
        <v/>
      </c>
      <c r="R498" s="210" t="str">
        <f>+IF('EMOF for data entry'!O498&lt;&gt;"",'EMOF for data entry'!O498,"")</f>
        <v/>
      </c>
    </row>
    <row r="499" spans="5:18" ht="30.75" customHeight="1" x14ac:dyDescent="0.35">
      <c r="E499" s="208" t="str">
        <f>+IF('EMOF for data entry'!E499&lt;&gt;"",'EMOF for data entry'!E499,"")</f>
        <v/>
      </c>
      <c r="F499" s="209" t="str">
        <f>+IF('EMOF for data entry'!F499&lt;&gt;"",'EMOF for data entry'!F499,"")</f>
        <v/>
      </c>
      <c r="G499" s="209" t="str">
        <f>+IF('EMOF for data entry'!G499&lt;&gt;"",'EMOF for data entry'!G499,"")</f>
        <v/>
      </c>
      <c r="H499" s="209" t="str">
        <f>+IF(G499&lt;&gt;"",VLOOKUP(G499,dropdown_lists!X$3:Y$32,2,FALSE),"")</f>
        <v/>
      </c>
      <c r="I499" s="209" t="str">
        <f>+IF('EMOF for data entry'!H499&lt;&gt;"",'EMOF for data entry'!H499,"")</f>
        <v/>
      </c>
      <c r="J499" s="209" t="str">
        <f>+IF(I499&lt;&gt;"",VLOOKUP(I499,methods[],2,FALSE),"")</f>
        <v/>
      </c>
      <c r="K499" s="209" t="str">
        <f>+IF('EMOF for data entry'!I499&lt;&gt;"",'EMOF for data entry'!I499,"")</f>
        <v/>
      </c>
      <c r="L499" s="209" t="str">
        <f>+IF(AND(K499&lt;&gt;"",K499&lt;&gt;"N/A",K499&lt;&gt;"Unknown"),VLOOKUP(K499,dropdown_lists!$AA$5:$AB$14,2,FALSE),"")</f>
        <v/>
      </c>
      <c r="M499" s="209" t="str">
        <f>+IF('EMOF for data entry'!J499&lt;&gt;"",'EMOF for data entry'!J499,"")</f>
        <v/>
      </c>
      <c r="N499" s="197" t="str">
        <f>+IF('EMOF for data entry'!K499&lt;&gt;"",'EMOF for data entry'!K499,"")</f>
        <v/>
      </c>
      <c r="O499" s="209" t="str">
        <f>+IF('EMOF for data entry'!L499&lt;&gt;"",'EMOF for data entry'!L499,"")</f>
        <v/>
      </c>
      <c r="P499" s="209" t="str">
        <f>+IF('EMOF for data entry'!M499&lt;&gt;"",'EMOF for data entry'!M499,"")</f>
        <v/>
      </c>
      <c r="Q499" s="209" t="str">
        <f>+IF('EMOF for data entry'!N499&lt;&gt;"",'EMOF for data entry'!N499,"")</f>
        <v/>
      </c>
      <c r="R499" s="210" t="str">
        <f>+IF('EMOF for data entry'!O499&lt;&gt;"",'EMOF for data entry'!O499,"")</f>
        <v/>
      </c>
    </row>
    <row r="500" spans="5:18" ht="30.75" customHeight="1" x14ac:dyDescent="0.35">
      <c r="E500" s="208" t="str">
        <f>+IF('EMOF for data entry'!E500&lt;&gt;"",'EMOF for data entry'!E500,"")</f>
        <v/>
      </c>
      <c r="F500" s="209" t="str">
        <f>+IF('EMOF for data entry'!F500&lt;&gt;"",'EMOF for data entry'!F500,"")</f>
        <v/>
      </c>
      <c r="G500" s="209" t="str">
        <f>+IF('EMOF for data entry'!G500&lt;&gt;"",'EMOF for data entry'!G500,"")</f>
        <v/>
      </c>
      <c r="H500" s="209" t="str">
        <f>+IF(G500&lt;&gt;"",VLOOKUP(G500,dropdown_lists!X$3:Y$32,2,FALSE),"")</f>
        <v/>
      </c>
      <c r="I500" s="209" t="str">
        <f>+IF('EMOF for data entry'!H500&lt;&gt;"",'EMOF for data entry'!H500,"")</f>
        <v/>
      </c>
      <c r="J500" s="209" t="str">
        <f>+IF(I500&lt;&gt;"",VLOOKUP(I500,methods[],2,FALSE),"")</f>
        <v/>
      </c>
      <c r="K500" s="209" t="str">
        <f>+IF('EMOF for data entry'!I500&lt;&gt;"",'EMOF for data entry'!I500,"")</f>
        <v/>
      </c>
      <c r="L500" s="209" t="str">
        <f>+IF(AND(K500&lt;&gt;"",K500&lt;&gt;"N/A",K500&lt;&gt;"Unknown"),VLOOKUP(K500,dropdown_lists!$AA$5:$AB$14,2,FALSE),"")</f>
        <v/>
      </c>
      <c r="M500" s="209" t="str">
        <f>+IF('EMOF for data entry'!J500&lt;&gt;"",'EMOF for data entry'!J500,"")</f>
        <v/>
      </c>
      <c r="N500" s="197" t="str">
        <f>+IF('EMOF for data entry'!K500&lt;&gt;"",'EMOF for data entry'!K500,"")</f>
        <v/>
      </c>
      <c r="O500" s="209" t="str">
        <f>+IF('EMOF for data entry'!L500&lt;&gt;"",'EMOF for data entry'!L500,"")</f>
        <v/>
      </c>
      <c r="P500" s="209" t="str">
        <f>+IF('EMOF for data entry'!M500&lt;&gt;"",'EMOF for data entry'!M500,"")</f>
        <v/>
      </c>
      <c r="Q500" s="209" t="str">
        <f>+IF('EMOF for data entry'!N500&lt;&gt;"",'EMOF for data entry'!N500,"")</f>
        <v/>
      </c>
      <c r="R500" s="210" t="str">
        <f>+IF('EMOF for data entry'!O500&lt;&gt;"",'EMOF for data entry'!O500,"")</f>
        <v/>
      </c>
    </row>
    <row r="501" spans="5:18" ht="30.75" customHeight="1" x14ac:dyDescent="0.35">
      <c r="E501" s="208" t="str">
        <f>+IF('EMOF for data entry'!E501&lt;&gt;"",'EMOF for data entry'!E501,"")</f>
        <v/>
      </c>
      <c r="F501" s="209" t="str">
        <f>+IF('EMOF for data entry'!F501&lt;&gt;"",'EMOF for data entry'!F501,"")</f>
        <v/>
      </c>
      <c r="G501" s="209" t="str">
        <f>+IF('EMOF for data entry'!G501&lt;&gt;"",'EMOF for data entry'!G501,"")</f>
        <v/>
      </c>
      <c r="H501" s="209" t="str">
        <f>+IF(G501&lt;&gt;"",VLOOKUP(G501,dropdown_lists!X$3:Y$32,2,FALSE),"")</f>
        <v/>
      </c>
      <c r="I501" s="209" t="str">
        <f>+IF('EMOF for data entry'!H501&lt;&gt;"",'EMOF for data entry'!H501,"")</f>
        <v/>
      </c>
      <c r="J501" s="209" t="str">
        <f>+IF(I501&lt;&gt;"",VLOOKUP(I501,methods[],2,FALSE),"")</f>
        <v/>
      </c>
      <c r="K501" s="209" t="str">
        <f>+IF('EMOF for data entry'!I501&lt;&gt;"",'EMOF for data entry'!I501,"")</f>
        <v/>
      </c>
      <c r="L501" s="209" t="str">
        <f>+IF(AND(K501&lt;&gt;"",K501&lt;&gt;"N/A",K501&lt;&gt;"Unknown"),VLOOKUP(K501,dropdown_lists!$AA$5:$AB$14,2,FALSE),"")</f>
        <v/>
      </c>
      <c r="M501" s="209" t="str">
        <f>+IF('EMOF for data entry'!J501&lt;&gt;"",'EMOF for data entry'!J501,"")</f>
        <v/>
      </c>
      <c r="N501" s="197" t="str">
        <f>+IF('EMOF for data entry'!K501&lt;&gt;"",'EMOF for data entry'!K501,"")</f>
        <v/>
      </c>
      <c r="O501" s="209" t="str">
        <f>+IF('EMOF for data entry'!L501&lt;&gt;"",'EMOF for data entry'!L501,"")</f>
        <v/>
      </c>
      <c r="P501" s="209" t="str">
        <f>+IF('EMOF for data entry'!M501&lt;&gt;"",'EMOF for data entry'!M501,"")</f>
        <v/>
      </c>
      <c r="Q501" s="209" t="str">
        <f>+IF('EMOF for data entry'!N501&lt;&gt;"",'EMOF for data entry'!N501,"")</f>
        <v/>
      </c>
      <c r="R501" s="210" t="str">
        <f>+IF('EMOF for data entry'!O501&lt;&gt;"",'EMOF for data entry'!O501,"")</f>
        <v/>
      </c>
    </row>
    <row r="502" spans="5:18" ht="30.75" customHeight="1" x14ac:dyDescent="0.35">
      <c r="E502" s="208" t="str">
        <f>+IF('EMOF for data entry'!E502&lt;&gt;"",'EMOF for data entry'!E502,"")</f>
        <v/>
      </c>
      <c r="F502" s="209" t="str">
        <f>+IF('EMOF for data entry'!F502&lt;&gt;"",'EMOF for data entry'!F502,"")</f>
        <v/>
      </c>
      <c r="G502" s="209" t="str">
        <f>+IF('EMOF for data entry'!G502&lt;&gt;"",'EMOF for data entry'!G502,"")</f>
        <v/>
      </c>
      <c r="H502" s="209" t="str">
        <f>+IF(G502&lt;&gt;"",VLOOKUP(G502,dropdown_lists!X$3:Y$32,2,FALSE),"")</f>
        <v/>
      </c>
      <c r="I502" s="209" t="str">
        <f>+IF('EMOF for data entry'!H502&lt;&gt;"",'EMOF for data entry'!H502,"")</f>
        <v/>
      </c>
      <c r="J502" s="209" t="str">
        <f>+IF(I502&lt;&gt;"",VLOOKUP(I502,methods[],2,FALSE),"")</f>
        <v/>
      </c>
      <c r="K502" s="209" t="str">
        <f>+IF('EMOF for data entry'!I502&lt;&gt;"",'EMOF for data entry'!I502,"")</f>
        <v/>
      </c>
      <c r="L502" s="209" t="str">
        <f>+IF(AND(K502&lt;&gt;"",K502&lt;&gt;"N/A",K502&lt;&gt;"Unknown"),VLOOKUP(K502,dropdown_lists!$AA$5:$AB$14,2,FALSE),"")</f>
        <v/>
      </c>
      <c r="M502" s="209" t="str">
        <f>+IF('EMOF for data entry'!J502&lt;&gt;"",'EMOF for data entry'!J502,"")</f>
        <v/>
      </c>
      <c r="N502" s="197" t="str">
        <f>+IF('EMOF for data entry'!K502&lt;&gt;"",'EMOF for data entry'!K502,"")</f>
        <v/>
      </c>
      <c r="O502" s="209" t="str">
        <f>+IF('EMOF for data entry'!L502&lt;&gt;"",'EMOF for data entry'!L502,"")</f>
        <v/>
      </c>
      <c r="P502" s="209" t="str">
        <f>+IF('EMOF for data entry'!M502&lt;&gt;"",'EMOF for data entry'!M502,"")</f>
        <v/>
      </c>
      <c r="Q502" s="209" t="str">
        <f>+IF('EMOF for data entry'!N502&lt;&gt;"",'EMOF for data entry'!N502,"")</f>
        <v/>
      </c>
      <c r="R502" s="210" t="str">
        <f>+IF('EMOF for data entry'!O502&lt;&gt;"",'EMOF for data entry'!O502,"")</f>
        <v/>
      </c>
    </row>
    <row r="503" spans="5:18" ht="30.75" customHeight="1" x14ac:dyDescent="0.35">
      <c r="E503" s="208" t="str">
        <f>+IF('EMOF for data entry'!E503&lt;&gt;"",'EMOF for data entry'!E503,"")</f>
        <v/>
      </c>
      <c r="F503" s="209" t="str">
        <f>+IF('EMOF for data entry'!F503&lt;&gt;"",'EMOF for data entry'!F503,"")</f>
        <v/>
      </c>
      <c r="G503" s="209" t="str">
        <f>+IF('EMOF for data entry'!G503&lt;&gt;"",'EMOF for data entry'!G503,"")</f>
        <v/>
      </c>
      <c r="H503" s="209" t="str">
        <f>+IF(G503&lt;&gt;"",VLOOKUP(G503,dropdown_lists!X$3:Y$32,2,FALSE),"")</f>
        <v/>
      </c>
      <c r="I503" s="209" t="str">
        <f>+IF('EMOF for data entry'!H503&lt;&gt;"",'EMOF for data entry'!H503,"")</f>
        <v/>
      </c>
      <c r="J503" s="209" t="str">
        <f>+IF(I503&lt;&gt;"",VLOOKUP(I503,methods[],2,FALSE),"")</f>
        <v/>
      </c>
      <c r="K503" s="209" t="str">
        <f>+IF('EMOF for data entry'!I503&lt;&gt;"",'EMOF for data entry'!I503,"")</f>
        <v/>
      </c>
      <c r="L503" s="209" t="str">
        <f>+IF(AND(K503&lt;&gt;"",K503&lt;&gt;"N/A",K503&lt;&gt;"Unknown"),VLOOKUP(K503,dropdown_lists!$AA$5:$AB$14,2,FALSE),"")</f>
        <v/>
      </c>
      <c r="M503" s="209" t="str">
        <f>+IF('EMOF for data entry'!J503&lt;&gt;"",'EMOF for data entry'!J503,"")</f>
        <v/>
      </c>
      <c r="N503" s="197" t="str">
        <f>+IF('EMOF for data entry'!K503&lt;&gt;"",'EMOF for data entry'!K503,"")</f>
        <v/>
      </c>
      <c r="O503" s="209" t="str">
        <f>+IF('EMOF for data entry'!L503&lt;&gt;"",'EMOF for data entry'!L503,"")</f>
        <v/>
      </c>
      <c r="P503" s="209" t="str">
        <f>+IF('EMOF for data entry'!M503&lt;&gt;"",'EMOF for data entry'!M503,"")</f>
        <v/>
      </c>
      <c r="Q503" s="209" t="str">
        <f>+IF('EMOF for data entry'!N503&lt;&gt;"",'EMOF for data entry'!N503,"")</f>
        <v/>
      </c>
      <c r="R503" s="210" t="str">
        <f>+IF('EMOF for data entry'!O503&lt;&gt;"",'EMOF for data entry'!O503,"")</f>
        <v/>
      </c>
    </row>
    <row r="504" spans="5:18" ht="30.75" customHeight="1" x14ac:dyDescent="0.35">
      <c r="E504" s="208" t="str">
        <f>+IF('EMOF for data entry'!E504&lt;&gt;"",'EMOF for data entry'!E504,"")</f>
        <v/>
      </c>
      <c r="F504" s="209" t="str">
        <f>+IF('EMOF for data entry'!F504&lt;&gt;"",'EMOF for data entry'!F504,"")</f>
        <v/>
      </c>
      <c r="G504" s="209" t="str">
        <f>+IF('EMOF for data entry'!G504&lt;&gt;"",'EMOF for data entry'!G504,"")</f>
        <v/>
      </c>
      <c r="H504" s="209" t="str">
        <f>+IF(G504&lt;&gt;"",VLOOKUP(G504,dropdown_lists!X$3:Y$32,2,FALSE),"")</f>
        <v/>
      </c>
      <c r="I504" s="209" t="str">
        <f>+IF('EMOF for data entry'!H504&lt;&gt;"",'EMOF for data entry'!H504,"")</f>
        <v/>
      </c>
      <c r="J504" s="209" t="str">
        <f>+IF(I504&lt;&gt;"",VLOOKUP(I504,methods[],2,FALSE),"")</f>
        <v/>
      </c>
      <c r="K504" s="209" t="str">
        <f>+IF('EMOF for data entry'!I504&lt;&gt;"",'EMOF for data entry'!I504,"")</f>
        <v/>
      </c>
      <c r="L504" s="209" t="str">
        <f>+IF(AND(K504&lt;&gt;"",K504&lt;&gt;"N/A",K504&lt;&gt;"Unknown"),VLOOKUP(K504,dropdown_lists!$AA$5:$AB$14,2,FALSE),"")</f>
        <v/>
      </c>
      <c r="M504" s="209" t="str">
        <f>+IF('EMOF for data entry'!J504&lt;&gt;"",'EMOF for data entry'!J504,"")</f>
        <v/>
      </c>
      <c r="N504" s="197" t="str">
        <f>+IF('EMOF for data entry'!K504&lt;&gt;"",'EMOF for data entry'!K504,"")</f>
        <v/>
      </c>
      <c r="O504" s="209" t="str">
        <f>+IF('EMOF for data entry'!L504&lt;&gt;"",'EMOF for data entry'!L504,"")</f>
        <v/>
      </c>
      <c r="P504" s="209" t="str">
        <f>+IF('EMOF for data entry'!M504&lt;&gt;"",'EMOF for data entry'!M504,"")</f>
        <v/>
      </c>
      <c r="Q504" s="209" t="str">
        <f>+IF('EMOF for data entry'!N504&lt;&gt;"",'EMOF for data entry'!N504,"")</f>
        <v/>
      </c>
      <c r="R504" s="210" t="str">
        <f>+IF('EMOF for data entry'!O504&lt;&gt;"",'EMOF for data entry'!O504,"")</f>
        <v/>
      </c>
    </row>
    <row r="505" spans="5:18" ht="30.75" customHeight="1" x14ac:dyDescent="0.35">
      <c r="E505" s="208" t="str">
        <f>+IF('EMOF for data entry'!E505&lt;&gt;"",'EMOF for data entry'!E505,"")</f>
        <v/>
      </c>
      <c r="F505" s="209" t="str">
        <f>+IF('EMOF for data entry'!F505&lt;&gt;"",'EMOF for data entry'!F505,"")</f>
        <v/>
      </c>
      <c r="G505" s="209" t="str">
        <f>+IF('EMOF for data entry'!G505&lt;&gt;"",'EMOF for data entry'!G505,"")</f>
        <v/>
      </c>
      <c r="H505" s="209" t="str">
        <f>+IF(G505&lt;&gt;"",VLOOKUP(G505,dropdown_lists!X$3:Y$32,2,FALSE),"")</f>
        <v/>
      </c>
      <c r="I505" s="209" t="str">
        <f>+IF('EMOF for data entry'!H505&lt;&gt;"",'EMOF for data entry'!H505,"")</f>
        <v/>
      </c>
      <c r="J505" s="209" t="str">
        <f>+IF(I505&lt;&gt;"",VLOOKUP(I505,methods[],2,FALSE),"")</f>
        <v/>
      </c>
      <c r="K505" s="209" t="str">
        <f>+IF('EMOF for data entry'!I505&lt;&gt;"",'EMOF for data entry'!I505,"")</f>
        <v/>
      </c>
      <c r="L505" s="209" t="str">
        <f>+IF(AND(K505&lt;&gt;"",K505&lt;&gt;"N/A",K505&lt;&gt;"Unknown"),VLOOKUP(K505,dropdown_lists!$AA$5:$AB$14,2,FALSE),"")</f>
        <v/>
      </c>
      <c r="M505" s="209" t="str">
        <f>+IF('EMOF for data entry'!J505&lt;&gt;"",'EMOF for data entry'!J505,"")</f>
        <v/>
      </c>
      <c r="N505" s="197" t="str">
        <f>+IF('EMOF for data entry'!K505&lt;&gt;"",'EMOF for data entry'!K505,"")</f>
        <v/>
      </c>
      <c r="O505" s="209" t="str">
        <f>+IF('EMOF for data entry'!L505&lt;&gt;"",'EMOF for data entry'!L505,"")</f>
        <v/>
      </c>
      <c r="P505" s="209" t="str">
        <f>+IF('EMOF for data entry'!M505&lt;&gt;"",'EMOF for data entry'!M505,"")</f>
        <v/>
      </c>
      <c r="Q505" s="209" t="str">
        <f>+IF('EMOF for data entry'!N505&lt;&gt;"",'EMOF for data entry'!N505,"")</f>
        <v/>
      </c>
      <c r="R505" s="210" t="str">
        <f>+IF('EMOF for data entry'!O505&lt;&gt;"",'EMOF for data entry'!O505,"")</f>
        <v/>
      </c>
    </row>
    <row r="506" spans="5:18" ht="30.75" customHeight="1" x14ac:dyDescent="0.35">
      <c r="E506" s="208" t="str">
        <f>+IF('EMOF for data entry'!E506&lt;&gt;"",'EMOF for data entry'!E506,"")</f>
        <v/>
      </c>
      <c r="F506" s="209" t="str">
        <f>+IF('EMOF for data entry'!F506&lt;&gt;"",'EMOF for data entry'!F506,"")</f>
        <v/>
      </c>
      <c r="G506" s="209" t="str">
        <f>+IF('EMOF for data entry'!G506&lt;&gt;"",'EMOF for data entry'!G506,"")</f>
        <v/>
      </c>
      <c r="H506" s="209" t="str">
        <f>+IF(G506&lt;&gt;"",VLOOKUP(G506,dropdown_lists!X$3:Y$32,2,FALSE),"")</f>
        <v/>
      </c>
      <c r="I506" s="209" t="str">
        <f>+IF('EMOF for data entry'!H506&lt;&gt;"",'EMOF for data entry'!H506,"")</f>
        <v/>
      </c>
      <c r="J506" s="209" t="str">
        <f>+IF(I506&lt;&gt;"",VLOOKUP(I506,methods[],2,FALSE),"")</f>
        <v/>
      </c>
      <c r="K506" s="209" t="str">
        <f>+IF('EMOF for data entry'!I506&lt;&gt;"",'EMOF for data entry'!I506,"")</f>
        <v/>
      </c>
      <c r="L506" s="209" t="str">
        <f>+IF(AND(K506&lt;&gt;"",K506&lt;&gt;"N/A",K506&lt;&gt;"Unknown"),VLOOKUP(K506,dropdown_lists!$AA$5:$AB$14,2,FALSE),"")</f>
        <v/>
      </c>
      <c r="M506" s="209" t="str">
        <f>+IF('EMOF for data entry'!J506&lt;&gt;"",'EMOF for data entry'!J506,"")</f>
        <v/>
      </c>
      <c r="N506" s="197" t="str">
        <f>+IF('EMOF for data entry'!K506&lt;&gt;"",'EMOF for data entry'!K506,"")</f>
        <v/>
      </c>
      <c r="O506" s="209" t="str">
        <f>+IF('EMOF for data entry'!L506&lt;&gt;"",'EMOF for data entry'!L506,"")</f>
        <v/>
      </c>
      <c r="P506" s="209" t="str">
        <f>+IF('EMOF for data entry'!M506&lt;&gt;"",'EMOF for data entry'!M506,"")</f>
        <v/>
      </c>
      <c r="Q506" s="209" t="str">
        <f>+IF('EMOF for data entry'!N506&lt;&gt;"",'EMOF for data entry'!N506,"")</f>
        <v/>
      </c>
      <c r="R506" s="210" t="str">
        <f>+IF('EMOF for data entry'!O506&lt;&gt;"",'EMOF for data entry'!O506,"")</f>
        <v/>
      </c>
    </row>
    <row r="507" spans="5:18" ht="30.75" customHeight="1" x14ac:dyDescent="0.35">
      <c r="E507" s="208" t="str">
        <f>+IF('EMOF for data entry'!E507&lt;&gt;"",'EMOF for data entry'!E507,"")</f>
        <v/>
      </c>
      <c r="F507" s="209" t="str">
        <f>+IF('EMOF for data entry'!F507&lt;&gt;"",'EMOF for data entry'!F507,"")</f>
        <v/>
      </c>
      <c r="G507" s="209" t="str">
        <f>+IF('EMOF for data entry'!G507&lt;&gt;"",'EMOF for data entry'!G507,"")</f>
        <v/>
      </c>
      <c r="H507" s="209" t="str">
        <f>+IF(G507&lt;&gt;"",VLOOKUP(G507,dropdown_lists!X$3:Y$32,2,FALSE),"")</f>
        <v/>
      </c>
      <c r="I507" s="209" t="str">
        <f>+IF('EMOF for data entry'!H507&lt;&gt;"",'EMOF for data entry'!H507,"")</f>
        <v/>
      </c>
      <c r="J507" s="209" t="str">
        <f>+IF(I507&lt;&gt;"",VLOOKUP(I507,methods[],2,FALSE),"")</f>
        <v/>
      </c>
      <c r="K507" s="209" t="str">
        <f>+IF('EMOF for data entry'!I507&lt;&gt;"",'EMOF for data entry'!I507,"")</f>
        <v/>
      </c>
      <c r="L507" s="209" t="str">
        <f>+IF(AND(K507&lt;&gt;"",K507&lt;&gt;"N/A",K507&lt;&gt;"Unknown"),VLOOKUP(K507,dropdown_lists!$AA$5:$AB$14,2,FALSE),"")</f>
        <v/>
      </c>
      <c r="M507" s="209" t="str">
        <f>+IF('EMOF for data entry'!J507&lt;&gt;"",'EMOF for data entry'!J507,"")</f>
        <v/>
      </c>
      <c r="N507" s="197" t="str">
        <f>+IF('EMOF for data entry'!K507&lt;&gt;"",'EMOF for data entry'!K507,"")</f>
        <v/>
      </c>
      <c r="O507" s="209" t="str">
        <f>+IF('EMOF for data entry'!L507&lt;&gt;"",'EMOF for data entry'!L507,"")</f>
        <v/>
      </c>
      <c r="P507" s="209" t="str">
        <f>+IF('EMOF for data entry'!M507&lt;&gt;"",'EMOF for data entry'!M507,"")</f>
        <v/>
      </c>
      <c r="Q507" s="209" t="str">
        <f>+IF('EMOF for data entry'!N507&lt;&gt;"",'EMOF for data entry'!N507,"")</f>
        <v/>
      </c>
      <c r="R507" s="210" t="str">
        <f>+IF('EMOF for data entry'!O507&lt;&gt;"",'EMOF for data entry'!O507,"")</f>
        <v/>
      </c>
    </row>
    <row r="508" spans="5:18" ht="30.75" customHeight="1" x14ac:dyDescent="0.35">
      <c r="E508" s="208" t="str">
        <f>+IF('EMOF for data entry'!E508&lt;&gt;"",'EMOF for data entry'!E508,"")</f>
        <v/>
      </c>
      <c r="F508" s="209" t="str">
        <f>+IF('EMOF for data entry'!F508&lt;&gt;"",'EMOF for data entry'!F508,"")</f>
        <v/>
      </c>
      <c r="G508" s="209" t="str">
        <f>+IF('EMOF for data entry'!G508&lt;&gt;"",'EMOF for data entry'!G508,"")</f>
        <v/>
      </c>
      <c r="H508" s="209" t="str">
        <f>+IF(G508&lt;&gt;"",VLOOKUP(G508,dropdown_lists!X$3:Y$32,2,FALSE),"")</f>
        <v/>
      </c>
      <c r="I508" s="209" t="str">
        <f>+IF('EMOF for data entry'!H508&lt;&gt;"",'EMOF for data entry'!H508,"")</f>
        <v/>
      </c>
      <c r="J508" s="209" t="str">
        <f>+IF(I508&lt;&gt;"",VLOOKUP(I508,methods[],2,FALSE),"")</f>
        <v/>
      </c>
      <c r="K508" s="209" t="str">
        <f>+IF('EMOF for data entry'!I508&lt;&gt;"",'EMOF for data entry'!I508,"")</f>
        <v/>
      </c>
      <c r="L508" s="209" t="str">
        <f>+IF(AND(K508&lt;&gt;"",K508&lt;&gt;"N/A",K508&lt;&gt;"Unknown"),VLOOKUP(K508,dropdown_lists!$AA$5:$AB$14,2,FALSE),"")</f>
        <v/>
      </c>
      <c r="M508" s="209" t="str">
        <f>+IF('EMOF for data entry'!J508&lt;&gt;"",'EMOF for data entry'!J508,"")</f>
        <v/>
      </c>
      <c r="N508" s="197" t="str">
        <f>+IF('EMOF for data entry'!K508&lt;&gt;"",'EMOF for data entry'!K508,"")</f>
        <v/>
      </c>
      <c r="O508" s="209" t="str">
        <f>+IF('EMOF for data entry'!L508&lt;&gt;"",'EMOF for data entry'!L508,"")</f>
        <v/>
      </c>
      <c r="P508" s="209" t="str">
        <f>+IF('EMOF for data entry'!M508&lt;&gt;"",'EMOF for data entry'!M508,"")</f>
        <v/>
      </c>
      <c r="Q508" s="209" t="str">
        <f>+IF('EMOF for data entry'!N508&lt;&gt;"",'EMOF for data entry'!N508,"")</f>
        <v/>
      </c>
      <c r="R508" s="210" t="str">
        <f>+IF('EMOF for data entry'!O508&lt;&gt;"",'EMOF for data entry'!O508,"")</f>
        <v/>
      </c>
    </row>
    <row r="509" spans="5:18" ht="30.75" customHeight="1" x14ac:dyDescent="0.35">
      <c r="E509" s="208" t="str">
        <f>+IF('EMOF for data entry'!E509&lt;&gt;"",'EMOF for data entry'!E509,"")</f>
        <v/>
      </c>
      <c r="F509" s="209" t="str">
        <f>+IF('EMOF for data entry'!F509&lt;&gt;"",'EMOF for data entry'!F509,"")</f>
        <v/>
      </c>
      <c r="G509" s="209" t="str">
        <f>+IF('EMOF for data entry'!G509&lt;&gt;"",'EMOF for data entry'!G509,"")</f>
        <v/>
      </c>
      <c r="H509" s="209" t="str">
        <f>+IF(G509&lt;&gt;"",VLOOKUP(G509,dropdown_lists!X$3:Y$32,2,FALSE),"")</f>
        <v/>
      </c>
      <c r="I509" s="209" t="str">
        <f>+IF('EMOF for data entry'!H509&lt;&gt;"",'EMOF for data entry'!H509,"")</f>
        <v/>
      </c>
      <c r="J509" s="209" t="str">
        <f>+IF(I509&lt;&gt;"",VLOOKUP(I509,methods[],2,FALSE),"")</f>
        <v/>
      </c>
      <c r="K509" s="209" t="str">
        <f>+IF('EMOF for data entry'!I509&lt;&gt;"",'EMOF for data entry'!I509,"")</f>
        <v/>
      </c>
      <c r="L509" s="209" t="str">
        <f>+IF(AND(K509&lt;&gt;"",K509&lt;&gt;"N/A",K509&lt;&gt;"Unknown"),VLOOKUP(K509,dropdown_lists!$AA$5:$AB$14,2,FALSE),"")</f>
        <v/>
      </c>
      <c r="M509" s="209" t="str">
        <f>+IF('EMOF for data entry'!J509&lt;&gt;"",'EMOF for data entry'!J509,"")</f>
        <v/>
      </c>
      <c r="N509" s="197" t="str">
        <f>+IF('EMOF for data entry'!K509&lt;&gt;"",'EMOF for data entry'!K509,"")</f>
        <v/>
      </c>
      <c r="O509" s="209" t="str">
        <f>+IF('EMOF for data entry'!L509&lt;&gt;"",'EMOF for data entry'!L509,"")</f>
        <v/>
      </c>
      <c r="P509" s="209" t="str">
        <f>+IF('EMOF for data entry'!M509&lt;&gt;"",'EMOF for data entry'!M509,"")</f>
        <v/>
      </c>
      <c r="Q509" s="209" t="str">
        <f>+IF('EMOF for data entry'!N509&lt;&gt;"",'EMOF for data entry'!N509,"")</f>
        <v/>
      </c>
      <c r="R509" s="210" t="str">
        <f>+IF('EMOF for data entry'!O509&lt;&gt;"",'EMOF for data entry'!O509,"")</f>
        <v/>
      </c>
    </row>
    <row r="510" spans="5:18" ht="30.75" customHeight="1" thickBot="1" x14ac:dyDescent="0.4">
      <c r="E510" s="211" t="str">
        <f>+IF('EMOF for data entry'!E510&lt;&gt;"",'EMOF for data entry'!E510,"")</f>
        <v/>
      </c>
      <c r="F510" s="212" t="str">
        <f>+IF('EMOF for data entry'!F510&lt;&gt;"",'EMOF for data entry'!F510,"")</f>
        <v/>
      </c>
      <c r="G510" s="212" t="str">
        <f>+IF('EMOF for data entry'!G510&lt;&gt;"",'EMOF for data entry'!G510,"")</f>
        <v/>
      </c>
      <c r="H510" s="212" t="str">
        <f>+IF(G510&lt;&gt;"",VLOOKUP(G510,dropdown_lists!X$3:Y$32,2,FALSE),"")</f>
        <v/>
      </c>
      <c r="I510" s="212" t="str">
        <f>+IF('EMOF for data entry'!H510&lt;&gt;"",'EMOF for data entry'!H510,"")</f>
        <v/>
      </c>
      <c r="J510" s="212" t="str">
        <f>+IF(I510&lt;&gt;"",VLOOKUP(I510,methods[],2,FALSE),"")</f>
        <v/>
      </c>
      <c r="K510" s="212" t="str">
        <f>+IF('EMOF for data entry'!I510&lt;&gt;"",'EMOF for data entry'!I510,"")</f>
        <v/>
      </c>
      <c r="L510" s="212" t="str">
        <f>+IF(AND(K510&lt;&gt;"",K510&lt;&gt;"N/A",K510&lt;&gt;"Unknown"),VLOOKUP(K510,dropdown_lists!$AA$5:$AB$14,2,FALSE),"")</f>
        <v/>
      </c>
      <c r="M510" s="212" t="str">
        <f>+IF('EMOF for data entry'!J510&lt;&gt;"",'EMOF for data entry'!J510,"")</f>
        <v/>
      </c>
      <c r="N510" s="198" t="str">
        <f>+IF('EMOF for data entry'!K510&lt;&gt;"",'EMOF for data entry'!K510,"")</f>
        <v/>
      </c>
      <c r="O510" s="212" t="str">
        <f>+IF('EMOF for data entry'!L510&lt;&gt;"",'EMOF for data entry'!L510,"")</f>
        <v/>
      </c>
      <c r="P510" s="212" t="str">
        <f>+IF('EMOF for data entry'!M510&lt;&gt;"",'EMOF for data entry'!M510,"")</f>
        <v/>
      </c>
      <c r="Q510" s="212" t="str">
        <f>+IF('EMOF for data entry'!N510&lt;&gt;"",'EMOF for data entry'!N510,"")</f>
        <v/>
      </c>
      <c r="R510" s="213" t="str">
        <f>+IF('EMOF for data entry'!O510&lt;&gt;"",'EMOF for data entry'!O510,"")</f>
        <v/>
      </c>
    </row>
    <row r="511" spans="5:18" x14ac:dyDescent="0.35">
      <c r="E511" s="214"/>
      <c r="F511" s="214"/>
      <c r="G511" s="214"/>
      <c r="H511" s="214"/>
      <c r="I511" s="214"/>
      <c r="J511" s="214"/>
      <c r="K511" s="214"/>
      <c r="L511" s="214"/>
      <c r="M511" s="214"/>
    </row>
    <row r="512" spans="5:18" x14ac:dyDescent="0.35">
      <c r="E512" s="214"/>
      <c r="F512" s="214"/>
      <c r="G512" s="214"/>
      <c r="H512" s="214"/>
      <c r="I512" s="214"/>
      <c r="J512" s="214"/>
      <c r="K512" s="214"/>
      <c r="L512" s="214"/>
      <c r="M512" s="214"/>
    </row>
    <row r="513" spans="5:13" x14ac:dyDescent="0.35">
      <c r="E513" s="214"/>
      <c r="F513" s="214"/>
      <c r="G513" s="214"/>
      <c r="H513" s="214"/>
      <c r="I513" s="214"/>
      <c r="J513" s="214"/>
      <c r="K513" s="214"/>
      <c r="L513" s="214"/>
      <c r="M513" s="214"/>
    </row>
    <row r="514" spans="5:13" x14ac:dyDescent="0.35">
      <c r="E514" s="214"/>
      <c r="F514" s="214"/>
      <c r="G514" s="214"/>
      <c r="H514" s="214"/>
      <c r="I514" s="214"/>
      <c r="J514" s="214"/>
      <c r="K514" s="214"/>
      <c r="L514" s="214"/>
      <c r="M514" s="214"/>
    </row>
    <row r="515" spans="5:13" x14ac:dyDescent="0.35">
      <c r="E515" s="214"/>
      <c r="F515" s="214"/>
      <c r="G515" s="214"/>
      <c r="H515" s="214"/>
      <c r="I515" s="214"/>
      <c r="J515" s="214"/>
      <c r="K515" s="214"/>
      <c r="L515" s="214"/>
      <c r="M515" s="214"/>
    </row>
    <row r="516" spans="5:13" x14ac:dyDescent="0.35">
      <c r="E516" s="214"/>
      <c r="F516" s="214"/>
      <c r="G516" s="214"/>
      <c r="H516" s="214"/>
      <c r="I516" s="214"/>
      <c r="J516" s="214"/>
      <c r="K516" s="214"/>
      <c r="L516" s="214"/>
      <c r="M516" s="214"/>
    </row>
    <row r="517" spans="5:13" x14ac:dyDescent="0.35">
      <c r="E517" s="214"/>
      <c r="F517" s="214"/>
      <c r="G517" s="214"/>
      <c r="H517" s="214"/>
      <c r="I517" s="214"/>
      <c r="J517" s="214"/>
      <c r="K517" s="214"/>
      <c r="L517" s="214"/>
      <c r="M517" s="214"/>
    </row>
    <row r="518" spans="5:13" x14ac:dyDescent="0.35">
      <c r="E518" s="214"/>
      <c r="F518" s="214"/>
      <c r="G518" s="214"/>
      <c r="H518" s="214"/>
      <c r="I518" s="214"/>
      <c r="J518" s="214"/>
      <c r="K518" s="214"/>
      <c r="L518" s="214"/>
      <c r="M518" s="214"/>
    </row>
    <row r="519" spans="5:13" x14ac:dyDescent="0.35">
      <c r="E519" s="214"/>
      <c r="F519" s="214"/>
      <c r="G519" s="214"/>
      <c r="H519" s="214"/>
      <c r="I519" s="214"/>
      <c r="J519" s="214"/>
      <c r="K519" s="214"/>
      <c r="L519" s="214"/>
      <c r="M519" s="214"/>
    </row>
    <row r="520" spans="5:13" x14ac:dyDescent="0.35">
      <c r="E520" s="214"/>
      <c r="F520" s="214"/>
      <c r="G520" s="214"/>
      <c r="H520" s="214"/>
      <c r="I520" s="214"/>
      <c r="J520" s="214"/>
      <c r="K520" s="214"/>
      <c r="L520" s="214"/>
      <c r="M520" s="214"/>
    </row>
    <row r="521" spans="5:13" x14ac:dyDescent="0.35">
      <c r="E521" s="214"/>
      <c r="F521" s="214"/>
      <c r="G521" s="214"/>
      <c r="H521" s="214"/>
      <c r="I521" s="214"/>
      <c r="J521" s="214"/>
      <c r="K521" s="214"/>
      <c r="L521" s="214"/>
      <c r="M521" s="214"/>
    </row>
    <row r="522" spans="5:13" x14ac:dyDescent="0.35">
      <c r="E522" s="214"/>
      <c r="F522" s="214"/>
      <c r="G522" s="214"/>
      <c r="H522" s="214"/>
      <c r="I522" s="214"/>
      <c r="J522" s="214"/>
      <c r="K522" s="214"/>
      <c r="L522" s="214"/>
      <c r="M522" s="214"/>
    </row>
    <row r="523" spans="5:13" x14ac:dyDescent="0.35">
      <c r="E523" s="214"/>
      <c r="F523" s="214"/>
      <c r="G523" s="214"/>
      <c r="H523" s="214"/>
      <c r="I523" s="214"/>
      <c r="J523" s="214"/>
      <c r="K523" s="214"/>
      <c r="L523" s="214"/>
      <c r="M523" s="214"/>
    </row>
    <row r="524" spans="5:13" x14ac:dyDescent="0.35">
      <c r="E524" s="214"/>
      <c r="F524" s="214"/>
      <c r="G524" s="214"/>
      <c r="H524" s="214"/>
      <c r="I524" s="214"/>
      <c r="J524" s="214"/>
      <c r="K524" s="214"/>
      <c r="L524" s="214"/>
      <c r="M524" s="214"/>
    </row>
    <row r="525" spans="5:13" x14ac:dyDescent="0.35">
      <c r="E525" s="214"/>
      <c r="F525" s="214"/>
      <c r="G525" s="214"/>
      <c r="H525" s="214"/>
      <c r="I525" s="214"/>
      <c r="J525" s="214"/>
      <c r="K525" s="214"/>
      <c r="L525" s="214"/>
      <c r="M525" s="214"/>
    </row>
    <row r="526" spans="5:13" x14ac:dyDescent="0.35">
      <c r="E526" s="214"/>
      <c r="F526" s="214"/>
      <c r="G526" s="214"/>
      <c r="H526" s="214"/>
      <c r="I526" s="214"/>
      <c r="J526" s="214"/>
      <c r="K526" s="214"/>
      <c r="L526" s="214"/>
      <c r="M526" s="214"/>
    </row>
    <row r="527" spans="5:13" x14ac:dyDescent="0.35">
      <c r="E527" s="214"/>
      <c r="F527" s="214"/>
      <c r="G527" s="214"/>
      <c r="H527" s="214"/>
      <c r="I527" s="214"/>
      <c r="J527" s="214"/>
      <c r="K527" s="214"/>
      <c r="L527" s="214"/>
      <c r="M527" s="214"/>
    </row>
  </sheetData>
  <sheetProtection algorithmName="SHA-512" hashValue="o0y1Tryh554DmXqznZxfE7PZDoO3bd6n9Fc01N5aGEVUb62y7VY1pTknHtMiHd416Gj9CvvQgMBF+fq1VPjfig==" saltValue="Ahtw7m++B+gTEr13nEL9rw==" spinCount="100000" sheet="1" selectLockedCells="1" selectUnlockedCells="1"/>
  <mergeCells count="6">
    <mergeCell ref="E2:R2"/>
    <mergeCell ref="B6:D6"/>
    <mergeCell ref="B7:D10"/>
    <mergeCell ref="B3:D3"/>
    <mergeCell ref="B4:D4"/>
    <mergeCell ref="B5:D5"/>
  </mergeCells>
  <dataValidations count="1">
    <dataValidation type="list" allowBlank="1" showInputMessage="1" showErrorMessage="1" sqref="Q7:Q10">
      <formula1>",,=,~,&gt;,&lt;,#"</formula1>
    </dataValidation>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3">
        <x14:dataValidation type="list" showInputMessage="1" showErrorMessage="1">
          <x14:formula1>
            <xm:f>dropdown_lists!$C$1:$R$1</xm:f>
          </x14:formula1>
          <xm:sqref>G7:G10</xm:sqref>
        </x14:dataValidation>
        <x14:dataValidation type="list" allowBlank="1" showInputMessage="1" showErrorMessage="1">
          <x14:formula1>
            <xm:f>dropdown_lists!$AA$5:$AA$15</xm:f>
          </x14:formula1>
          <xm:sqref>K7:K10</xm:sqref>
        </x14:dataValidation>
        <x14:dataValidation type="list" allowBlank="1" showInputMessage="1" showErrorMessage="1">
          <x14:formula1>
            <xm:f>INDIRECT(dropdown_lists!A7)</xm:f>
          </x14:formula1>
          <xm:sqref>I7:I10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5"/>
  <dimension ref="A1:AB3765"/>
  <sheetViews>
    <sheetView workbookViewId="0">
      <selection activeCell="E4" sqref="E4"/>
    </sheetView>
  </sheetViews>
  <sheetFormatPr defaultRowHeight="18" customHeight="1" x14ac:dyDescent="0.35"/>
  <cols>
    <col min="3" max="3" width="19.81640625" customWidth="1"/>
    <col min="4" max="5" width="17.7265625" customWidth="1"/>
    <col min="6" max="6" width="88" customWidth="1"/>
    <col min="7" max="7" width="78.7265625" customWidth="1"/>
    <col min="8" max="9" width="18.7265625" customWidth="1"/>
    <col min="10" max="10" width="23" bestFit="1" customWidth="1"/>
    <col min="11" max="11" width="37.54296875" customWidth="1"/>
    <col min="12" max="12" width="30.7265625" customWidth="1"/>
    <col min="13" max="13" width="16.54296875" customWidth="1"/>
    <col min="14" max="14" width="16" bestFit="1" customWidth="1"/>
    <col min="15" max="15" width="29.453125" customWidth="1"/>
    <col min="16" max="16" width="14.7265625" customWidth="1"/>
    <col min="17" max="17" width="9.7265625" customWidth="1"/>
    <col min="18" max="18" width="9.1796875" customWidth="1"/>
    <col min="21" max="21" width="123.1796875" style="42" customWidth="1"/>
    <col min="22" max="22" width="121.54296875" style="43" bestFit="1" customWidth="1"/>
    <col min="24" max="24" width="104.453125" style="53" bestFit="1" customWidth="1"/>
    <col min="25" max="25" width="99.54296875" style="28" bestFit="1" customWidth="1"/>
    <col min="26" max="26" width="9.1796875" style="26"/>
    <col min="27" max="27" width="36.81640625" customWidth="1"/>
  </cols>
  <sheetData>
    <row r="1" spans="1:28" ht="18" customHeight="1" x14ac:dyDescent="0.35">
      <c r="A1" s="59"/>
      <c r="B1" s="12"/>
      <c r="C1" s="24" t="s">
        <v>122</v>
      </c>
      <c r="D1" s="12" t="s">
        <v>130</v>
      </c>
      <c r="E1" s="12" t="s">
        <v>143</v>
      </c>
      <c r="F1" s="12" t="s">
        <v>144</v>
      </c>
      <c r="G1" s="12" t="s">
        <v>136</v>
      </c>
      <c r="H1" s="12" t="s">
        <v>145</v>
      </c>
      <c r="I1" s="12" t="s">
        <v>146</v>
      </c>
      <c r="J1" s="12" t="s">
        <v>147</v>
      </c>
      <c r="K1" s="12" t="s">
        <v>148</v>
      </c>
      <c r="L1" s="12" t="s">
        <v>149</v>
      </c>
      <c r="M1" s="12" t="s">
        <v>150</v>
      </c>
      <c r="N1" s="12" t="s">
        <v>127</v>
      </c>
      <c r="O1" s="12" t="s">
        <v>151</v>
      </c>
      <c r="P1" s="12" t="s">
        <v>152</v>
      </c>
      <c r="Q1" s="13" t="s">
        <v>153</v>
      </c>
      <c r="R1" s="13" t="s">
        <v>154</v>
      </c>
      <c r="S1" s="215" t="s">
        <v>155</v>
      </c>
      <c r="T1" s="59"/>
      <c r="U1" s="296" t="s">
        <v>156</v>
      </c>
      <c r="V1" s="297"/>
      <c r="W1" s="59"/>
      <c r="X1" s="298" t="s">
        <v>157</v>
      </c>
      <c r="Y1" s="299"/>
      <c r="AA1" s="298" t="s">
        <v>158</v>
      </c>
      <c r="AB1" s="299"/>
    </row>
    <row r="2" spans="1:28" ht="18" customHeight="1" x14ac:dyDescent="0.35">
      <c r="A2" s="59"/>
      <c r="B2" s="59"/>
      <c r="C2" s="24" t="s">
        <v>159</v>
      </c>
      <c r="D2" s="12" t="s">
        <v>160</v>
      </c>
      <c r="E2" s="12" t="s">
        <v>161</v>
      </c>
      <c r="F2" s="12" t="s">
        <v>162</v>
      </c>
      <c r="G2" s="12" t="s">
        <v>163</v>
      </c>
      <c r="H2" s="12" t="s">
        <v>164</v>
      </c>
      <c r="I2" s="12" t="s">
        <v>165</v>
      </c>
      <c r="J2" s="12" t="s">
        <v>166</v>
      </c>
      <c r="K2" s="12" t="s">
        <v>167</v>
      </c>
      <c r="L2" s="12" t="s">
        <v>168</v>
      </c>
      <c r="M2" s="12" t="s">
        <v>169</v>
      </c>
      <c r="N2" s="12" t="s">
        <v>170</v>
      </c>
      <c r="O2" s="12" t="s">
        <v>171</v>
      </c>
      <c r="P2" s="12" t="s">
        <v>172</v>
      </c>
      <c r="Q2" s="13" t="s">
        <v>173</v>
      </c>
      <c r="R2" s="13" t="s">
        <v>174</v>
      </c>
      <c r="S2" s="215" t="s">
        <v>175</v>
      </c>
      <c r="T2" s="59"/>
      <c r="W2" s="59"/>
      <c r="AA2" s="59"/>
      <c r="AB2" s="59"/>
    </row>
    <row r="3" spans="1:28" ht="18" customHeight="1" x14ac:dyDescent="0.35">
      <c r="A3" s="59"/>
      <c r="B3" s="59"/>
      <c r="C3" s="12" t="s">
        <v>122</v>
      </c>
      <c r="D3" s="59" t="s">
        <v>176</v>
      </c>
      <c r="E3" s="59" t="s">
        <v>177</v>
      </c>
      <c r="F3" s="59" t="s">
        <v>144</v>
      </c>
      <c r="G3" s="59" t="s">
        <v>178</v>
      </c>
      <c r="H3" s="59" t="s">
        <v>179</v>
      </c>
      <c r="I3" s="59" t="s">
        <v>165</v>
      </c>
      <c r="J3" s="59" t="s">
        <v>180</v>
      </c>
      <c r="K3" s="59" t="s">
        <v>167</v>
      </c>
      <c r="L3" s="59" t="s">
        <v>149</v>
      </c>
      <c r="M3" s="59" t="s">
        <v>150</v>
      </c>
      <c r="N3" s="59" t="s">
        <v>127</v>
      </c>
      <c r="O3" s="59" t="s">
        <v>171</v>
      </c>
      <c r="P3" s="59" t="s">
        <v>172</v>
      </c>
      <c r="Q3" s="59" t="s">
        <v>173</v>
      </c>
      <c r="R3" s="59" t="s">
        <v>174</v>
      </c>
      <c r="S3" s="59" t="s">
        <v>175</v>
      </c>
      <c r="T3" s="59"/>
      <c r="U3" s="42" t="s">
        <v>181</v>
      </c>
      <c r="V3" s="43" t="s">
        <v>182</v>
      </c>
      <c r="W3" s="59"/>
      <c r="X3" s="54" t="s">
        <v>122</v>
      </c>
      <c r="Y3" s="28" t="s">
        <v>183</v>
      </c>
      <c r="AA3" s="59"/>
      <c r="AB3" s="59"/>
    </row>
    <row r="4" spans="1:28" ht="18" customHeight="1" x14ac:dyDescent="0.35">
      <c r="A4" s="59"/>
      <c r="B4" s="59"/>
      <c r="C4" s="59" t="s">
        <v>184</v>
      </c>
      <c r="D4" s="15" t="s">
        <v>185</v>
      </c>
      <c r="E4" s="59" t="s">
        <v>186</v>
      </c>
      <c r="F4" s="59" t="s">
        <v>187</v>
      </c>
      <c r="G4" s="59" t="s">
        <v>188</v>
      </c>
      <c r="H4" s="59" t="s">
        <v>189</v>
      </c>
      <c r="I4" s="59" t="s">
        <v>190</v>
      </c>
      <c r="J4" s="152" t="s">
        <v>191</v>
      </c>
      <c r="K4" s="59" t="s">
        <v>192</v>
      </c>
      <c r="L4" s="59" t="s">
        <v>193</v>
      </c>
      <c r="M4" s="59" t="s">
        <v>193</v>
      </c>
      <c r="N4" s="59" t="s">
        <v>194</v>
      </c>
      <c r="O4" s="59" t="s">
        <v>195</v>
      </c>
      <c r="P4" s="59" t="s">
        <v>196</v>
      </c>
      <c r="Q4" s="59" t="s">
        <v>197</v>
      </c>
      <c r="R4" s="59" t="s">
        <v>198</v>
      </c>
      <c r="S4" s="59" t="s">
        <v>199</v>
      </c>
      <c r="T4" s="59"/>
      <c r="U4" s="42" t="s">
        <v>200</v>
      </c>
      <c r="V4" s="44" t="s">
        <v>201</v>
      </c>
      <c r="W4" s="59"/>
      <c r="X4" s="54" t="s">
        <v>130</v>
      </c>
      <c r="Y4" s="190" t="s">
        <v>202</v>
      </c>
      <c r="AA4" s="21"/>
      <c r="AB4" s="59"/>
    </row>
    <row r="5" spans="1:28" ht="18" customHeight="1" x14ac:dyDescent="0.35">
      <c r="A5" s="59"/>
      <c r="B5" s="59"/>
      <c r="C5" s="59" t="s">
        <v>203</v>
      </c>
      <c r="D5" s="15" t="s">
        <v>204</v>
      </c>
      <c r="E5" s="59" t="s">
        <v>205</v>
      </c>
      <c r="F5" s="59" t="s">
        <v>206</v>
      </c>
      <c r="G5" s="59" t="s">
        <v>206</v>
      </c>
      <c r="H5" s="59" t="s">
        <v>207</v>
      </c>
      <c r="I5" s="59" t="s">
        <v>208</v>
      </c>
      <c r="J5" s="152" t="s">
        <v>209</v>
      </c>
      <c r="K5" s="59" t="s">
        <v>210</v>
      </c>
      <c r="L5" s="59" t="s">
        <v>211</v>
      </c>
      <c r="M5" s="59" t="s">
        <v>128</v>
      </c>
      <c r="N5" s="59" t="s">
        <v>212</v>
      </c>
      <c r="O5" s="59" t="s">
        <v>213</v>
      </c>
      <c r="P5" s="59" t="s">
        <v>214</v>
      </c>
      <c r="Q5" s="59" t="s">
        <v>215</v>
      </c>
      <c r="R5" s="59" t="s">
        <v>216</v>
      </c>
      <c r="S5" s="59" t="s">
        <v>217</v>
      </c>
      <c r="T5" s="59"/>
      <c r="U5" s="42" t="s">
        <v>184</v>
      </c>
      <c r="V5" s="45" t="s">
        <v>218</v>
      </c>
      <c r="W5" s="59"/>
      <c r="X5" s="54" t="s">
        <v>143</v>
      </c>
      <c r="Y5" s="190" t="s">
        <v>219</v>
      </c>
      <c r="AA5" s="18" t="s">
        <v>132</v>
      </c>
      <c r="AB5" s="59" t="s">
        <v>220</v>
      </c>
    </row>
    <row r="6" spans="1:28" ht="18" customHeight="1" x14ac:dyDescent="0.35">
      <c r="A6" s="59" t="s">
        <v>221</v>
      </c>
      <c r="B6" s="59"/>
      <c r="C6" s="59" t="s">
        <v>222</v>
      </c>
      <c r="D6" s="15" t="s">
        <v>223</v>
      </c>
      <c r="E6" s="59" t="s">
        <v>224</v>
      </c>
      <c r="F6" s="59" t="s">
        <v>225</v>
      </c>
      <c r="G6" s="59" t="s">
        <v>226</v>
      </c>
      <c r="H6" s="59" t="s">
        <v>227</v>
      </c>
      <c r="I6" s="59" t="s">
        <v>228</v>
      </c>
      <c r="J6" s="152" t="s">
        <v>229</v>
      </c>
      <c r="K6" s="59" t="s">
        <v>230</v>
      </c>
      <c r="L6" s="59" t="s">
        <v>231</v>
      </c>
      <c r="M6" s="59" t="s">
        <v>232</v>
      </c>
      <c r="N6" s="59" t="s">
        <v>233</v>
      </c>
      <c r="O6" s="59" t="s">
        <v>234</v>
      </c>
      <c r="P6" s="59" t="s">
        <v>235</v>
      </c>
      <c r="Q6" s="59" t="s">
        <v>236</v>
      </c>
      <c r="R6" s="59" t="s">
        <v>237</v>
      </c>
      <c r="S6" s="59" t="s">
        <v>238</v>
      </c>
      <c r="T6" s="59"/>
      <c r="U6" s="42" t="s">
        <v>239</v>
      </c>
      <c r="V6" s="46" t="s">
        <v>240</v>
      </c>
      <c r="W6" s="59"/>
      <c r="X6" s="54" t="s">
        <v>144</v>
      </c>
      <c r="Y6" s="28" t="s">
        <v>241</v>
      </c>
      <c r="AA6" s="59" t="s">
        <v>242</v>
      </c>
      <c r="AB6" s="59" t="s">
        <v>220</v>
      </c>
    </row>
    <row r="7" spans="1:28" ht="18" customHeight="1" x14ac:dyDescent="0.35">
      <c r="A7" s="59" t="str">
        <f>+IF(C$1='EMOF complete (protected)'!G7,C$2,IF(D$1='EMOF complete (protected)'!G7,D$2,IF(E$1='EMOF complete (protected)'!G7,E$2,IF(F$1='EMOF complete (protected)'!G7,F$2,IF(G$1='EMOF complete (protected)'!G7,G$2,IF(H$1='EMOF complete (protected)'!G7,H$2,IF(I$1='EMOF complete (protected)'!G7,I$2,IF(J$1='EMOF complete (protected)'!G7,J$2,IF(K$1='EMOF complete (protected)'!G7,K$2,IF(L$1='EMOF complete (protected)'!G7,L$2,IF(M$1='EMOF complete (protected)'!G7,M$2,IF(N$1='EMOF complete (protected)'!G7,N$2,IF(O$1='EMOF complete (protected)'!G7,O$2,IF(P$1='EMOF complete (protected)'!G7,P$2,IF(Q$1='EMOF complete (protected)'!G7,Q$2,IF(R$1='EMOF complete (protected)'!G7,R$2,IF(S$1='EMOF complete (protected)'!G7,S$2,IF(T$1='EMOF complete (protected)'!G7,T$2,IF(U$1='EMOF complete (protected)'!G7,U$2,"")))))))))))))))))))</f>
        <v>METHOD</v>
      </c>
      <c r="B7" s="59"/>
      <c r="C7" s="59" t="s">
        <v>239</v>
      </c>
      <c r="D7" s="15" t="s">
        <v>243</v>
      </c>
      <c r="E7" s="59" t="s">
        <v>244</v>
      </c>
      <c r="F7" s="59" t="s">
        <v>245</v>
      </c>
      <c r="G7" s="59" t="s">
        <v>246</v>
      </c>
      <c r="H7" s="59" t="s">
        <v>247</v>
      </c>
      <c r="I7" s="59" t="s">
        <v>248</v>
      </c>
      <c r="J7" s="152" t="s">
        <v>249</v>
      </c>
      <c r="K7" s="59" t="s">
        <v>250</v>
      </c>
      <c r="L7" s="59" t="s">
        <v>251</v>
      </c>
      <c r="M7" s="59" t="s">
        <v>211</v>
      </c>
      <c r="N7" s="59" t="s">
        <v>252</v>
      </c>
      <c r="O7" s="59" t="s">
        <v>253</v>
      </c>
      <c r="P7" s="59" t="s">
        <v>254</v>
      </c>
      <c r="Q7" s="59" t="s">
        <v>255</v>
      </c>
      <c r="R7" s="59" t="s">
        <v>256</v>
      </c>
      <c r="S7" s="59" t="s">
        <v>257</v>
      </c>
      <c r="T7" s="59"/>
      <c r="U7" s="42" t="s">
        <v>258</v>
      </c>
      <c r="V7" s="46" t="s">
        <v>259</v>
      </c>
      <c r="W7" s="59"/>
      <c r="X7" s="54" t="s">
        <v>136</v>
      </c>
      <c r="Y7" s="28" t="s">
        <v>260</v>
      </c>
      <c r="AA7" s="59" t="s">
        <v>261</v>
      </c>
      <c r="AB7" s="59" t="s">
        <v>220</v>
      </c>
    </row>
    <row r="8" spans="1:28" ht="18" customHeight="1" x14ac:dyDescent="0.35">
      <c r="A8" s="59" t="str">
        <f>+IF(C$1='EMOF complete (protected)'!G8,C$2,IF(D$1='EMOF complete (protected)'!G8,D$2,IF(E$1='EMOF complete (protected)'!G8,E$2,IF(F$1='EMOF complete (protected)'!G8,F$2,IF(G$1='EMOF complete (protected)'!G8,G$2,IF(H$1='EMOF complete (protected)'!G8,H$2,IF(I$1='EMOF complete (protected)'!G8,I$2,IF(J$1='EMOF complete (protected)'!G8,J$2,IF(K$1='EMOF complete (protected)'!G8,K$2,IF(L$1='EMOF complete (protected)'!G8,L$2,IF(M$1='EMOF complete (protected)'!G8,M$2,IF(N$1='EMOF complete (protected)'!G8,N$2,IF(O$1='EMOF complete (protected)'!G8,O$2,IF(P$1='EMOF complete (protected)'!G8,P$2,IF(Q$1='EMOF complete (protected)'!G8,Q$2,IF(R$1='EMOF complete (protected)'!G8,R$2,IF(S$1='EMOF complete (protected)'!G8,S$2,IF(T$1='EMOF complete (protected)'!G8,T$2,IF(U$1='EMOF complete (protected)'!G8,U$2,"")))))))))))))))))))</f>
        <v>Folk16</v>
      </c>
      <c r="B8" s="59"/>
      <c r="C8" s="59" t="s">
        <v>262</v>
      </c>
      <c r="D8" s="15" t="s">
        <v>263</v>
      </c>
      <c r="E8" s="59" t="s">
        <v>264</v>
      </c>
      <c r="F8" s="59" t="s">
        <v>265</v>
      </c>
      <c r="G8" s="59" t="s">
        <v>266</v>
      </c>
      <c r="H8" s="59" t="s">
        <v>267</v>
      </c>
      <c r="I8" s="59" t="s">
        <v>268</v>
      </c>
      <c r="J8" s="152" t="s">
        <v>269</v>
      </c>
      <c r="K8" s="59" t="s">
        <v>270</v>
      </c>
      <c r="L8" s="59" t="s">
        <v>194</v>
      </c>
      <c r="M8" s="59" t="s">
        <v>231</v>
      </c>
      <c r="N8" s="59" t="s">
        <v>271</v>
      </c>
      <c r="O8" s="59" t="s">
        <v>272</v>
      </c>
      <c r="P8" s="59" t="s">
        <v>273</v>
      </c>
      <c r="Q8" s="59" t="s">
        <v>256</v>
      </c>
      <c r="R8" s="59" t="s">
        <v>274</v>
      </c>
      <c r="S8" s="59" t="s">
        <v>275</v>
      </c>
      <c r="T8" s="59"/>
      <c r="U8" s="188" t="s">
        <v>276</v>
      </c>
      <c r="V8" s="59" t="s">
        <v>277</v>
      </c>
      <c r="W8" s="59"/>
      <c r="X8" s="54" t="s">
        <v>145</v>
      </c>
      <c r="Y8" s="28" t="s">
        <v>278</v>
      </c>
      <c r="AA8" s="59" t="s">
        <v>279</v>
      </c>
      <c r="AB8" s="59" t="s">
        <v>280</v>
      </c>
    </row>
    <row r="9" spans="1:28" ht="18" customHeight="1" x14ac:dyDescent="0.35">
      <c r="A9" s="59" t="str">
        <f>+IF(C$1='EMOF complete (protected)'!G9,C$2,IF(D$1='EMOF complete (protected)'!G9,D$2,IF(E$1='EMOF complete (protected)'!G9,E$2,IF(F$1='EMOF complete (protected)'!G9,F$2,IF(G$1='EMOF complete (protected)'!G9,G$2,IF(H$1='EMOF complete (protected)'!G9,H$2,IF(I$1='EMOF complete (protected)'!G9,I$2,IF(J$1='EMOF complete (protected)'!G9,J$2,IF(K$1='EMOF complete (protected)'!G9,K$2,IF(L$1='EMOF complete (protected)'!G9,L$2,IF(M$1='EMOF complete (protected)'!G9,M$2,IF(N$1='EMOF complete (protected)'!G9,N$2,IF(O$1='EMOF complete (protected)'!G9,O$2,IF(P$1='EMOF complete (protected)'!G9,P$2,IF(Q$1='EMOF complete (protected)'!G9,Q$2,IF(R$1='EMOF complete (protected)'!G9,R$2,IF(S$1='EMOF complete (protected)'!G9,S$2,IF(T$1='EMOF complete (protected)'!G9,T$2,IF(U$1='EMOF complete (protected)'!G9,U$2,"")))))))))))))))))))</f>
        <v>EUNIS</v>
      </c>
      <c r="B9" s="59"/>
      <c r="C9" s="59" t="s">
        <v>123</v>
      </c>
      <c r="D9" s="16" t="s">
        <v>281</v>
      </c>
      <c r="E9" s="59" t="s">
        <v>282</v>
      </c>
      <c r="F9" s="59" t="s">
        <v>283</v>
      </c>
      <c r="G9" s="59" t="s">
        <v>284</v>
      </c>
      <c r="H9" s="59" t="s">
        <v>285</v>
      </c>
      <c r="I9" s="59" t="s">
        <v>286</v>
      </c>
      <c r="J9" s="152" t="s">
        <v>287</v>
      </c>
      <c r="K9" s="59" t="s">
        <v>288</v>
      </c>
      <c r="L9" s="59"/>
      <c r="M9" s="59" t="s">
        <v>251</v>
      </c>
      <c r="N9" s="59" t="s">
        <v>289</v>
      </c>
      <c r="O9" s="59" t="s">
        <v>290</v>
      </c>
      <c r="P9" s="59" t="s">
        <v>291</v>
      </c>
      <c r="Q9" s="59" t="s">
        <v>292</v>
      </c>
      <c r="R9" s="59" t="s">
        <v>293</v>
      </c>
      <c r="S9" s="59" t="s">
        <v>294</v>
      </c>
      <c r="T9" s="59"/>
      <c r="U9" s="17" t="s">
        <v>295</v>
      </c>
      <c r="V9" s="59" t="s">
        <v>296</v>
      </c>
      <c r="W9" s="59"/>
      <c r="X9" s="54" t="s">
        <v>146</v>
      </c>
      <c r="Y9" s="28" t="s">
        <v>297</v>
      </c>
      <c r="AA9" s="59" t="s">
        <v>298</v>
      </c>
      <c r="AB9" s="59" t="s">
        <v>280</v>
      </c>
    </row>
    <row r="10" spans="1:28" ht="18" customHeight="1" x14ac:dyDescent="0.35">
      <c r="A10" s="59" t="str">
        <f>+IF(C$1='EMOF complete (protected)'!G10,C$2,IF(D$1='EMOF complete (protected)'!G10,D$2,IF(E$1='EMOF complete (protected)'!G10,E$2,IF(F$1='EMOF complete (protected)'!G10,F$2,IF(G$1='EMOF complete (protected)'!G10,G$2,IF(H$1='EMOF complete (protected)'!G10,H$2,IF(I$1='EMOF complete (protected)'!G10,I$2,IF(J$1='EMOF complete (protected)'!G10,J$2,IF(K$1='EMOF complete (protected)'!G10,K$2,IF(L$1='EMOF complete (protected)'!G10,L$2,IF(M$1='EMOF complete (protected)'!G10,M$2,IF(N$1='EMOF complete (protected)'!G10,N$2,IF(O$1='EMOF complete (protected)'!G10,O$2,IF(P$1='EMOF complete (protected)'!G10,P$2,IF(Q$1='EMOF complete (protected)'!G10,Q$2,IF(R$1='EMOF complete (protected)'!G10,R$2,IF(S$1='EMOF complete (protected)'!G10,S$2,IF(T$1='EMOF complete (protected)'!G10,T$2,IF(U$1='EMOF complete (protected)'!G10,U$2,"")))))))))))))))))))</f>
        <v>BARCELONA</v>
      </c>
      <c r="B10" s="59"/>
      <c r="C10" s="59" t="s">
        <v>299</v>
      </c>
      <c r="D10" s="15" t="s">
        <v>300</v>
      </c>
      <c r="E10" s="59" t="s">
        <v>301</v>
      </c>
      <c r="F10" s="59" t="s">
        <v>302</v>
      </c>
      <c r="G10" s="59" t="s">
        <v>303</v>
      </c>
      <c r="H10" s="59" t="s">
        <v>304</v>
      </c>
      <c r="I10" s="59" t="s">
        <v>305</v>
      </c>
      <c r="J10" s="59"/>
      <c r="K10" s="59" t="s">
        <v>306</v>
      </c>
      <c r="L10" s="59"/>
      <c r="M10" s="59" t="s">
        <v>194</v>
      </c>
      <c r="N10" s="59" t="s">
        <v>307</v>
      </c>
      <c r="O10" s="59" t="s">
        <v>308</v>
      </c>
      <c r="P10" s="59" t="s">
        <v>309</v>
      </c>
      <c r="Q10" s="59" t="s">
        <v>310</v>
      </c>
      <c r="R10" s="59" t="s">
        <v>311</v>
      </c>
      <c r="S10" s="59" t="s">
        <v>312</v>
      </c>
      <c r="T10" s="59"/>
      <c r="U10" s="17" t="s">
        <v>313</v>
      </c>
      <c r="V10" s="59" t="s">
        <v>314</v>
      </c>
      <c r="W10" s="59"/>
      <c r="X10" s="54" t="s">
        <v>315</v>
      </c>
      <c r="Y10" s="28" t="s">
        <v>183</v>
      </c>
      <c r="AA10" s="18" t="s">
        <v>316</v>
      </c>
      <c r="AB10" s="59" t="s">
        <v>280</v>
      </c>
    </row>
    <row r="11" spans="1:28" ht="18" customHeight="1" x14ac:dyDescent="0.35">
      <c r="A11" s="59">
        <f>+IF(C$1='EMOF complete (protected)'!G11,C$2,IF(D$1='EMOF complete (protected)'!G11,D$2,IF(E$1='EMOF complete (protected)'!G11,E$2,IF(F$1='EMOF complete (protected)'!G11,F$2,IF(G$1='EMOF complete (protected)'!G11,G$2,IF(H$1='EMOF complete (protected)'!G11,H$2,IF(I$1='EMOF complete (protected)'!G11,I$2,IF(J$1='EMOF complete (protected)'!G11,J$2,IF(K$1='EMOF complete (protected)'!G11,K$2,IF(L$1='EMOF complete (protected)'!G11,L$2,IF(M$1='EMOF complete (protected)'!G11,M$2,IF(N$1='EMOF complete (protected)'!G11,N$2,IF(O$1='EMOF complete (protected)'!G11,O$2,IF(P$1='EMOF complete (protected)'!G11,P$2,IF(Q$1='EMOF complete (protected)'!G11,Q$2,IF(R$1='EMOF complete (protected)'!G11,R$2,IF(S$1='EMOF complete (protected)'!G11,S$2,IF(T$1='EMOF complete (protected)'!G11,T$2,IF(U$1='EMOF complete (protected)'!G11,U$2,"")))))))))))))))))))</f>
        <v>0</v>
      </c>
      <c r="B11" s="59"/>
      <c r="C11" s="59" t="s">
        <v>317</v>
      </c>
      <c r="D11" s="15" t="s">
        <v>318</v>
      </c>
      <c r="E11" s="59" t="s">
        <v>319</v>
      </c>
      <c r="F11" s="59" t="s">
        <v>320</v>
      </c>
      <c r="G11" s="59" t="s">
        <v>321</v>
      </c>
      <c r="H11" s="59" t="s">
        <v>322</v>
      </c>
      <c r="I11" s="59" t="s">
        <v>323</v>
      </c>
      <c r="J11" s="59"/>
      <c r="K11" s="59" t="s">
        <v>324</v>
      </c>
      <c r="L11" s="59"/>
      <c r="M11" s="59"/>
      <c r="N11" s="59" t="s">
        <v>325</v>
      </c>
      <c r="O11" s="59" t="s">
        <v>326</v>
      </c>
      <c r="P11" s="59" t="s">
        <v>327</v>
      </c>
      <c r="Q11" s="59" t="s">
        <v>328</v>
      </c>
      <c r="R11" s="59" t="s">
        <v>329</v>
      </c>
      <c r="S11" s="59"/>
      <c r="T11" s="59"/>
      <c r="U11" s="47" t="s">
        <v>330</v>
      </c>
      <c r="V11" s="48" t="s">
        <v>331</v>
      </c>
      <c r="W11" s="59"/>
      <c r="X11" s="12" t="s">
        <v>147</v>
      </c>
      <c r="Y11" s="28" t="s">
        <v>183</v>
      </c>
      <c r="Z11" s="27"/>
      <c r="AA11" s="6" t="s">
        <v>332</v>
      </c>
      <c r="AB11" s="59" t="s">
        <v>280</v>
      </c>
    </row>
    <row r="12" spans="1:28" ht="18" customHeight="1" x14ac:dyDescent="0.35">
      <c r="A12" s="59">
        <f>+IF(C$1='EMOF complete (protected)'!G12,C$2,IF(D$1='EMOF complete (protected)'!G12,D$2,IF(E$1='EMOF complete (protected)'!G12,E$2,IF(F$1='EMOF complete (protected)'!G12,F$2,IF(G$1='EMOF complete (protected)'!G12,G$2,IF(H$1='EMOF complete (protected)'!G12,H$2,IF(I$1='EMOF complete (protected)'!G12,I$2,IF(J$1='EMOF complete (protected)'!G12,J$2,IF(K$1='EMOF complete (protected)'!G12,K$2,IF(L$1='EMOF complete (protected)'!G12,L$2,IF(M$1='EMOF complete (protected)'!G12,M$2,IF(N$1='EMOF complete (protected)'!G12,N$2,IF(O$1='EMOF complete (protected)'!G12,O$2,IF(P$1='EMOF complete (protected)'!G12,P$2,IF(Q$1='EMOF complete (protected)'!G12,Q$2,IF(R$1='EMOF complete (protected)'!G12,R$2,IF(S$1='EMOF complete (protected)'!G12,S$2,IF(T$1='EMOF complete (protected)'!G12,T$2,IF(U$1='EMOF complete (protected)'!G12,U$2,"")))))))))))))))))))</f>
        <v>0</v>
      </c>
      <c r="B12" s="59"/>
      <c r="C12" s="59" t="s">
        <v>333</v>
      </c>
      <c r="D12" s="15" t="s">
        <v>334</v>
      </c>
      <c r="E12" s="59" t="s">
        <v>335</v>
      </c>
      <c r="F12" s="59" t="s">
        <v>336</v>
      </c>
      <c r="G12" s="59" t="s">
        <v>337</v>
      </c>
      <c r="H12" s="59" t="s">
        <v>338</v>
      </c>
      <c r="I12" s="59" t="s">
        <v>339</v>
      </c>
      <c r="J12" s="59"/>
      <c r="K12" s="59" t="s">
        <v>340</v>
      </c>
      <c r="L12" s="59"/>
      <c r="M12" s="59"/>
      <c r="N12" s="59" t="s">
        <v>341</v>
      </c>
      <c r="O12" s="59" t="s">
        <v>342</v>
      </c>
      <c r="P12" s="59" t="s">
        <v>343</v>
      </c>
      <c r="Q12" s="59" t="s">
        <v>344</v>
      </c>
      <c r="R12" s="59" t="s">
        <v>345</v>
      </c>
      <c r="S12" s="59"/>
      <c r="T12" s="59"/>
      <c r="U12" s="47" t="s">
        <v>346</v>
      </c>
      <c r="V12" s="48" t="s">
        <v>347</v>
      </c>
      <c r="W12" s="59"/>
      <c r="X12" s="189" t="s">
        <v>148</v>
      </c>
      <c r="Y12" s="190" t="s">
        <v>348</v>
      </c>
      <c r="Z12" s="27"/>
      <c r="AA12" s="59" t="s">
        <v>349</v>
      </c>
      <c r="AB12" s="59" t="s">
        <v>280</v>
      </c>
    </row>
    <row r="13" spans="1:28" ht="18" customHeight="1" x14ac:dyDescent="0.35">
      <c r="A13" s="59">
        <f>+IF(C$1='EMOF complete (protected)'!G13,C$2,IF(D$1='EMOF complete (protected)'!G13,D$2,IF(E$1='EMOF complete (protected)'!G13,E$2,IF(F$1='EMOF complete (protected)'!G13,F$2,IF(G$1='EMOF complete (protected)'!G13,G$2,IF(H$1='EMOF complete (protected)'!G13,H$2,IF(I$1='EMOF complete (protected)'!G13,I$2,IF(J$1='EMOF complete (protected)'!G13,J$2,IF(K$1='EMOF complete (protected)'!G13,K$2,IF(L$1='EMOF complete (protected)'!G13,L$2,IF(M$1='EMOF complete (protected)'!G13,M$2,IF(N$1='EMOF complete (protected)'!G13,N$2,IF(O$1='EMOF complete (protected)'!G13,O$2,IF(P$1='EMOF complete (protected)'!G13,P$2,IF(Q$1='EMOF complete (protected)'!G13,Q$2,IF(R$1='EMOF complete (protected)'!G13,R$2,IF(S$1='EMOF complete (protected)'!G13,S$2,IF(T$1='EMOF complete (protected)'!G13,T$2,IF(U$1='EMOF complete (protected)'!G13,U$2,"")))))))))))))))))))</f>
        <v>0</v>
      </c>
      <c r="B13" s="59"/>
      <c r="C13" s="59" t="s">
        <v>258</v>
      </c>
      <c r="D13" s="15" t="s">
        <v>350</v>
      </c>
      <c r="E13" s="59" t="s">
        <v>351</v>
      </c>
      <c r="F13" s="59" t="s">
        <v>352</v>
      </c>
      <c r="G13" s="59" t="s">
        <v>353</v>
      </c>
      <c r="H13" s="59" t="s">
        <v>354</v>
      </c>
      <c r="I13" s="59" t="s">
        <v>355</v>
      </c>
      <c r="J13" s="59"/>
      <c r="K13" s="59" t="s">
        <v>356</v>
      </c>
      <c r="L13" s="59"/>
      <c r="M13" s="59"/>
      <c r="N13" s="59" t="s">
        <v>211</v>
      </c>
      <c r="O13" s="59" t="s">
        <v>357</v>
      </c>
      <c r="P13" s="59" t="s">
        <v>358</v>
      </c>
      <c r="Q13" s="59" t="s">
        <v>359</v>
      </c>
      <c r="R13" s="59" t="s">
        <v>360</v>
      </c>
      <c r="S13" s="59"/>
      <c r="T13" s="59"/>
      <c r="U13" s="47" t="s">
        <v>361</v>
      </c>
      <c r="V13" s="48" t="s">
        <v>362</v>
      </c>
      <c r="W13" s="59"/>
      <c r="X13" s="54" t="s">
        <v>149</v>
      </c>
      <c r="Y13" s="28" t="s">
        <v>363</v>
      </c>
      <c r="AA13" s="6" t="s">
        <v>364</v>
      </c>
      <c r="AB13" s="59" t="s">
        <v>365</v>
      </c>
    </row>
    <row r="14" spans="1:28" ht="18" customHeight="1" x14ac:dyDescent="0.35">
      <c r="A14" s="59">
        <f>+IF(C$1='EMOF complete (protected)'!G14,C$2,IF(D$1='EMOF complete (protected)'!G14,D$2,IF(E$1='EMOF complete (protected)'!G14,E$2,IF(F$1='EMOF complete (protected)'!G14,F$2,IF(G$1='EMOF complete (protected)'!G14,G$2,IF(H$1='EMOF complete (protected)'!G14,H$2,IF(I$1='EMOF complete (protected)'!G14,I$2,IF(J$1='EMOF complete (protected)'!G14,J$2,IF(K$1='EMOF complete (protected)'!G14,K$2,IF(L$1='EMOF complete (protected)'!G14,L$2,IF(M$1='EMOF complete (protected)'!G14,M$2,IF(N$1='EMOF complete (protected)'!G14,N$2,IF(O$1='EMOF complete (protected)'!G14,O$2,IF(P$1='EMOF complete (protected)'!G14,P$2,IF(Q$1='EMOF complete (protected)'!G14,Q$2,IF(R$1='EMOF complete (protected)'!G14,R$2,IF(S$1='EMOF complete (protected)'!G14,S$2,IF(T$1='EMOF complete (protected)'!G14,T$2,IF(U$1='EMOF complete (protected)'!G14,U$2,"")))))))))))))))))))</f>
        <v>0</v>
      </c>
      <c r="B14" s="59"/>
      <c r="C14" s="59" t="s">
        <v>366</v>
      </c>
      <c r="D14" s="15" t="s">
        <v>367</v>
      </c>
      <c r="E14" s="59" t="s">
        <v>368</v>
      </c>
      <c r="F14" s="59" t="s">
        <v>369</v>
      </c>
      <c r="G14" s="59" t="s">
        <v>370</v>
      </c>
      <c r="H14" s="59" t="s">
        <v>371</v>
      </c>
      <c r="I14" s="59" t="s">
        <v>372</v>
      </c>
      <c r="J14" s="59"/>
      <c r="K14" s="59" t="s">
        <v>373</v>
      </c>
      <c r="L14" s="59"/>
      <c r="M14" s="59"/>
      <c r="N14" s="59" t="s">
        <v>374</v>
      </c>
      <c r="O14" s="59" t="s">
        <v>375</v>
      </c>
      <c r="P14" s="59" t="s">
        <v>376</v>
      </c>
      <c r="Q14" s="59" t="s">
        <v>377</v>
      </c>
      <c r="R14" s="59" t="s">
        <v>378</v>
      </c>
      <c r="S14" s="59"/>
      <c r="T14" s="59"/>
      <c r="U14" s="47" t="s">
        <v>379</v>
      </c>
      <c r="V14" s="48" t="s">
        <v>380</v>
      </c>
      <c r="W14" s="59"/>
      <c r="X14" s="54" t="s">
        <v>150</v>
      </c>
      <c r="Y14" s="28" t="s">
        <v>363</v>
      </c>
      <c r="AA14" s="59" t="s">
        <v>381</v>
      </c>
      <c r="AB14" s="59"/>
    </row>
    <row r="15" spans="1:28" ht="18" customHeight="1" x14ac:dyDescent="0.35">
      <c r="A15" s="59">
        <f>+IF(C$1='EMOF complete (protected)'!G15,C$2,IF(D$1='EMOF complete (protected)'!G15,D$2,IF(E$1='EMOF complete (protected)'!G15,E$2,IF(F$1='EMOF complete (protected)'!G15,F$2,IF(G$1='EMOF complete (protected)'!G15,G$2,IF(H$1='EMOF complete (protected)'!G15,H$2,IF(I$1='EMOF complete (protected)'!G15,I$2,IF(J$1='EMOF complete (protected)'!G15,J$2,IF(K$1='EMOF complete (protected)'!G15,K$2,IF(L$1='EMOF complete (protected)'!G15,L$2,IF(M$1='EMOF complete (protected)'!G15,M$2,IF(N$1='EMOF complete (protected)'!G15,N$2,IF(O$1='EMOF complete (protected)'!G15,O$2,IF(P$1='EMOF complete (protected)'!G15,P$2,IF(Q$1='EMOF complete (protected)'!G15,Q$2,IF(R$1='EMOF complete (protected)'!G15,R$2,IF(S$1='EMOF complete (protected)'!G15,S$2,IF(T$1='EMOF complete (protected)'!G15,T$2,IF(U$1='EMOF complete (protected)'!G15,U$2,"")))))))))))))))))))</f>
        <v>0</v>
      </c>
      <c r="B15" s="59"/>
      <c r="C15" s="59" t="s">
        <v>382</v>
      </c>
      <c r="D15" s="15" t="s">
        <v>383</v>
      </c>
      <c r="E15" s="59" t="s">
        <v>384</v>
      </c>
      <c r="F15" s="59" t="s">
        <v>385</v>
      </c>
      <c r="G15" s="59" t="s">
        <v>386</v>
      </c>
      <c r="H15" s="59" t="s">
        <v>387</v>
      </c>
      <c r="I15" s="59" t="s">
        <v>388</v>
      </c>
      <c r="J15" s="59"/>
      <c r="K15" s="59" t="s">
        <v>389</v>
      </c>
      <c r="L15" s="59"/>
      <c r="M15" s="59"/>
      <c r="N15" s="59" t="s">
        <v>232</v>
      </c>
      <c r="O15" s="59" t="s">
        <v>390</v>
      </c>
      <c r="P15" s="59" t="s">
        <v>391</v>
      </c>
      <c r="Q15" s="59" t="s">
        <v>392</v>
      </c>
      <c r="R15" s="59" t="s">
        <v>393</v>
      </c>
      <c r="S15" s="59"/>
      <c r="T15" s="59"/>
      <c r="U15" s="47" t="s">
        <v>203</v>
      </c>
      <c r="V15" s="18" t="s">
        <v>394</v>
      </c>
      <c r="W15" s="59"/>
      <c r="X15" s="54" t="s">
        <v>127</v>
      </c>
      <c r="Y15" s="28" t="s">
        <v>363</v>
      </c>
      <c r="AA15" s="59" t="s">
        <v>124</v>
      </c>
      <c r="AB15" s="59"/>
    </row>
    <row r="16" spans="1:28" ht="18" customHeight="1" x14ac:dyDescent="0.35">
      <c r="A16" s="59">
        <f>+IF(C$1='EMOF complete (protected)'!G16,C$2,IF(D$1='EMOF complete (protected)'!G16,D$2,IF(E$1='EMOF complete (protected)'!G16,E$2,IF(F$1='EMOF complete (protected)'!G16,F$2,IF(G$1='EMOF complete (protected)'!G16,G$2,IF(H$1='EMOF complete (protected)'!G16,H$2,IF(I$1='EMOF complete (protected)'!G16,I$2,IF(J$1='EMOF complete (protected)'!G16,J$2,IF(K$1='EMOF complete (protected)'!G16,K$2,IF(L$1='EMOF complete (protected)'!G16,L$2,IF(M$1='EMOF complete (protected)'!G16,M$2,IF(N$1='EMOF complete (protected)'!G16,N$2,IF(O$1='EMOF complete (protected)'!G16,O$2,IF(P$1='EMOF complete (protected)'!G16,P$2,IF(Q$1='EMOF complete (protected)'!G16,Q$2,IF(R$1='EMOF complete (protected)'!G16,R$2,IF(S$1='EMOF complete (protected)'!G16,S$2,IF(T$1='EMOF complete (protected)'!G16,T$2,IF(U$1='EMOF complete (protected)'!G16,U$2,"")))))))))))))))))))</f>
        <v>0</v>
      </c>
      <c r="B16" s="59"/>
      <c r="C16" s="59" t="s">
        <v>395</v>
      </c>
      <c r="D16" s="15" t="s">
        <v>396</v>
      </c>
      <c r="E16" s="59" t="s">
        <v>397</v>
      </c>
      <c r="F16" s="59" t="s">
        <v>398</v>
      </c>
      <c r="G16" s="59" t="s">
        <v>399</v>
      </c>
      <c r="H16" s="59" t="s">
        <v>400</v>
      </c>
      <c r="I16" s="59" t="s">
        <v>401</v>
      </c>
      <c r="J16" s="59"/>
      <c r="K16" s="59" t="s">
        <v>402</v>
      </c>
      <c r="L16" s="59"/>
      <c r="M16" s="59"/>
      <c r="N16" s="59" t="s">
        <v>403</v>
      </c>
      <c r="O16" s="59" t="s">
        <v>404</v>
      </c>
      <c r="P16" s="59" t="s">
        <v>405</v>
      </c>
      <c r="Q16" s="59" t="s">
        <v>406</v>
      </c>
      <c r="R16" s="59" t="s">
        <v>407</v>
      </c>
      <c r="S16" s="59"/>
      <c r="T16" s="59"/>
      <c r="U16" s="47" t="s">
        <v>408</v>
      </c>
      <c r="V16" s="18" t="s">
        <v>409</v>
      </c>
      <c r="W16" s="59"/>
      <c r="X16" s="189" t="s">
        <v>152</v>
      </c>
      <c r="Y16" s="190" t="s">
        <v>410</v>
      </c>
      <c r="AA16" s="59"/>
      <c r="AB16" s="59"/>
    </row>
    <row r="17" spans="1:27" ht="18" customHeight="1" x14ac:dyDescent="0.35">
      <c r="A17" s="59">
        <f>+IF(C$1='EMOF complete (protected)'!G17,C$2,IF(D$1='EMOF complete (protected)'!G17,D$2,IF(E$1='EMOF complete (protected)'!G17,E$2,IF(F$1='EMOF complete (protected)'!G17,F$2,IF(G$1='EMOF complete (protected)'!G17,G$2,IF(H$1='EMOF complete (protected)'!G17,H$2,IF(I$1='EMOF complete (protected)'!G17,I$2,IF(J$1='EMOF complete (protected)'!G17,J$2,IF(K$1='EMOF complete (protected)'!G17,K$2,IF(L$1='EMOF complete (protected)'!G17,L$2,IF(M$1='EMOF complete (protected)'!G17,M$2,IF(N$1='EMOF complete (protected)'!G17,N$2,IF(O$1='EMOF complete (protected)'!G17,O$2,IF(P$1='EMOF complete (protected)'!G17,P$2,IF(Q$1='EMOF complete (protected)'!G17,Q$2,IF(R$1='EMOF complete (protected)'!G17,R$2,IF(S$1='EMOF complete (protected)'!G17,S$2,IF(T$1='EMOF complete (protected)'!G17,T$2,IF(U$1='EMOF complete (protected)'!G17,U$2,"")))))))))))))))))))</f>
        <v>0</v>
      </c>
      <c r="B17" s="59"/>
      <c r="C17" s="59" t="s">
        <v>411</v>
      </c>
      <c r="D17" s="15" t="s">
        <v>412</v>
      </c>
      <c r="E17" s="59" t="s">
        <v>413</v>
      </c>
      <c r="F17" s="59" t="s">
        <v>414</v>
      </c>
      <c r="G17" s="59" t="s">
        <v>415</v>
      </c>
      <c r="H17" s="59" t="s">
        <v>416</v>
      </c>
      <c r="I17" s="59" t="s">
        <v>417</v>
      </c>
      <c r="J17" s="59"/>
      <c r="K17" s="59" t="s">
        <v>418</v>
      </c>
      <c r="L17" s="59"/>
      <c r="M17" s="59"/>
      <c r="N17" s="59" t="s">
        <v>128</v>
      </c>
      <c r="O17" s="59" t="s">
        <v>419</v>
      </c>
      <c r="P17" s="59" t="s">
        <v>420</v>
      </c>
      <c r="Q17" s="59" t="s">
        <v>421</v>
      </c>
      <c r="R17" s="59" t="s">
        <v>422</v>
      </c>
      <c r="S17" s="59"/>
      <c r="T17" s="59"/>
      <c r="U17" s="47" t="s">
        <v>423</v>
      </c>
      <c r="V17" s="48" t="s">
        <v>424</v>
      </c>
      <c r="W17" s="59"/>
      <c r="X17" s="189" t="s">
        <v>151</v>
      </c>
      <c r="Y17" s="189" t="s">
        <v>425</v>
      </c>
      <c r="AA17" s="59"/>
    </row>
    <row r="18" spans="1:27" ht="18" customHeight="1" x14ac:dyDescent="0.35">
      <c r="A18" s="59">
        <f>+IF(C$1='EMOF complete (protected)'!G18,C$2,IF(D$1='EMOF complete (protected)'!G18,D$2,IF(E$1='EMOF complete (protected)'!G18,E$2,IF(F$1='EMOF complete (protected)'!G18,F$2,IF(G$1='EMOF complete (protected)'!G18,G$2,IF(H$1='EMOF complete (protected)'!G18,H$2,IF(I$1='EMOF complete (protected)'!G18,I$2,IF(J$1='EMOF complete (protected)'!G18,J$2,IF(K$1='EMOF complete (protected)'!G18,K$2,IF(L$1='EMOF complete (protected)'!G18,L$2,IF(M$1='EMOF complete (protected)'!G18,M$2,IF(N$1='EMOF complete (protected)'!G18,N$2,IF(O$1='EMOF complete (protected)'!G18,O$2,IF(P$1='EMOF complete (protected)'!G18,P$2,IF(Q$1='EMOF complete (protected)'!G18,Q$2,IF(R$1='EMOF complete (protected)'!G18,R$2,IF(S$1='EMOF complete (protected)'!G18,S$2,IF(T$1='EMOF complete (protected)'!G18,T$2,IF(U$1='EMOF complete (protected)'!G18,U$2,"")))))))))))))))))))</f>
        <v>0</v>
      </c>
      <c r="B18" s="59"/>
      <c r="C18" s="59" t="s">
        <v>200</v>
      </c>
      <c r="D18" s="15" t="s">
        <v>426</v>
      </c>
      <c r="E18" s="59" t="s">
        <v>427</v>
      </c>
      <c r="F18" s="59" t="s">
        <v>428</v>
      </c>
      <c r="G18" s="59" t="s">
        <v>429</v>
      </c>
      <c r="H18" s="59" t="s">
        <v>430</v>
      </c>
      <c r="I18" s="59" t="s">
        <v>338</v>
      </c>
      <c r="J18" s="59"/>
      <c r="K18" s="59" t="s">
        <v>431</v>
      </c>
      <c r="L18" s="59"/>
      <c r="M18" s="59"/>
      <c r="N18" s="59" t="s">
        <v>432</v>
      </c>
      <c r="O18" s="59" t="s">
        <v>433</v>
      </c>
      <c r="P18" s="59" t="s">
        <v>434</v>
      </c>
      <c r="Q18" s="59" t="s">
        <v>435</v>
      </c>
      <c r="R18" s="59" t="s">
        <v>436</v>
      </c>
      <c r="S18" s="59"/>
      <c r="T18" s="59"/>
      <c r="U18" s="47" t="s">
        <v>437</v>
      </c>
      <c r="V18" s="48" t="s">
        <v>438</v>
      </c>
      <c r="W18" s="59"/>
      <c r="X18" s="189" t="s">
        <v>153</v>
      </c>
      <c r="Y18" s="28" t="s">
        <v>183</v>
      </c>
      <c r="AA18" s="59"/>
    </row>
    <row r="19" spans="1:27" ht="18" customHeight="1" x14ac:dyDescent="0.35">
      <c r="A19" s="59">
        <f>+IF(C$1='EMOF complete (protected)'!G19,C$2,IF(D$1='EMOF complete (protected)'!G19,D$2,IF(E$1='EMOF complete (protected)'!G19,E$2,IF(F$1='EMOF complete (protected)'!G19,F$2,IF(G$1='EMOF complete (protected)'!G19,G$2,IF(H$1='EMOF complete (protected)'!G19,H$2,IF(I$1='EMOF complete (protected)'!G19,I$2,IF(J$1='EMOF complete (protected)'!G19,J$2,IF(K$1='EMOF complete (protected)'!G19,K$2,IF(L$1='EMOF complete (protected)'!G19,L$2,IF(M$1='EMOF complete (protected)'!G19,M$2,IF(N$1='EMOF complete (protected)'!G19,N$2,IF(O$1='EMOF complete (protected)'!G19,O$2,IF(P$1='EMOF complete (protected)'!G19,P$2,IF(Q$1='EMOF complete (protected)'!G19,Q$2,IF(R$1='EMOF complete (protected)'!G19,R$2,IF(S$1='EMOF complete (protected)'!G19,S$2,IF(T$1='EMOF complete (protected)'!G19,T$2,IF(U$1='EMOF complete (protected)'!G19,U$2,"")))))))))))))))))))</f>
        <v>0</v>
      </c>
      <c r="B19" s="59"/>
      <c r="C19" s="188" t="s">
        <v>439</v>
      </c>
      <c r="D19" s="15" t="s">
        <v>440</v>
      </c>
      <c r="E19" s="59" t="s">
        <v>441</v>
      </c>
      <c r="F19" s="59" t="s">
        <v>442</v>
      </c>
      <c r="G19" s="59" t="s">
        <v>443</v>
      </c>
      <c r="H19" s="59" t="s">
        <v>444</v>
      </c>
      <c r="I19" s="59" t="s">
        <v>445</v>
      </c>
      <c r="J19" s="59"/>
      <c r="K19" s="59" t="s">
        <v>446</v>
      </c>
      <c r="L19" s="59"/>
      <c r="M19" s="59"/>
      <c r="N19" s="59" t="s">
        <v>193</v>
      </c>
      <c r="O19" s="59" t="s">
        <v>447</v>
      </c>
      <c r="P19" s="59" t="s">
        <v>448</v>
      </c>
      <c r="Q19" s="59" t="s">
        <v>449</v>
      </c>
      <c r="R19" s="59" t="s">
        <v>450</v>
      </c>
      <c r="S19" s="59"/>
      <c r="T19" s="59"/>
      <c r="U19" s="47" t="s">
        <v>451</v>
      </c>
      <c r="V19" s="48" t="s">
        <v>452</v>
      </c>
      <c r="W19" s="59"/>
      <c r="X19" s="189" t="s">
        <v>154</v>
      </c>
      <c r="AA19" s="59"/>
    </row>
    <row r="20" spans="1:27" ht="18" customHeight="1" x14ac:dyDescent="0.35">
      <c r="A20" s="59">
        <f>+IF(C$1='EMOF complete (protected)'!G20,C$2,IF(D$1='EMOF complete (protected)'!G20,D$2,IF(E$1='EMOF complete (protected)'!G20,E$2,IF(F$1='EMOF complete (protected)'!G20,F$2,IF(G$1='EMOF complete (protected)'!G20,G$2,IF(H$1='EMOF complete (protected)'!G20,H$2,IF(I$1='EMOF complete (protected)'!G20,I$2,IF(J$1='EMOF complete (protected)'!G20,J$2,IF(K$1='EMOF complete (protected)'!G20,K$2,IF(L$1='EMOF complete (protected)'!G20,L$2,IF(M$1='EMOF complete (protected)'!G20,M$2,IF(N$1='EMOF complete (protected)'!G20,N$2,IF(O$1='EMOF complete (protected)'!G20,O$2,IF(P$1='EMOF complete (protected)'!G20,P$2,IF(Q$1='EMOF complete (protected)'!G20,Q$2,IF(R$1='EMOF complete (protected)'!G20,R$2,IF(S$1='EMOF complete (protected)'!G20,S$2,IF(T$1='EMOF complete (protected)'!G20,T$2,IF(U$1='EMOF complete (protected)'!G20,U$2,"")))))))))))))))))))</f>
        <v>0</v>
      </c>
      <c r="B20" s="59"/>
      <c r="C20" s="17" t="s">
        <v>453</v>
      </c>
      <c r="D20" s="15" t="s">
        <v>454</v>
      </c>
      <c r="E20" s="59" t="s">
        <v>455</v>
      </c>
      <c r="F20" s="59" t="s">
        <v>456</v>
      </c>
      <c r="G20" s="59" t="s">
        <v>457</v>
      </c>
      <c r="H20" s="59"/>
      <c r="I20" s="59"/>
      <c r="J20" s="59"/>
      <c r="K20" s="59" t="s">
        <v>458</v>
      </c>
      <c r="L20" s="59"/>
      <c r="M20" s="59"/>
      <c r="N20" s="59"/>
      <c r="O20" s="59" t="s">
        <v>459</v>
      </c>
      <c r="P20" s="59" t="s">
        <v>460</v>
      </c>
      <c r="Q20" s="59" t="s">
        <v>461</v>
      </c>
      <c r="R20" s="59" t="s">
        <v>462</v>
      </c>
      <c r="S20" s="59"/>
      <c r="T20" s="59"/>
      <c r="U20" s="47" t="s">
        <v>463</v>
      </c>
      <c r="V20" s="48" t="s">
        <v>464</v>
      </c>
      <c r="W20" s="59"/>
      <c r="X20" s="215" t="s">
        <v>155</v>
      </c>
      <c r="AA20" s="59"/>
    </row>
    <row r="21" spans="1:27" ht="18" customHeight="1" x14ac:dyDescent="0.35">
      <c r="A21" s="59">
        <f>+IF(C$1='EMOF complete (protected)'!G21,C$2,IF(D$1='EMOF complete (protected)'!G21,D$2,IF(E$1='EMOF complete (protected)'!G21,E$2,IF(F$1='EMOF complete (protected)'!G21,F$2,IF(G$1='EMOF complete (protected)'!G21,G$2,IF(H$1='EMOF complete (protected)'!G21,H$2,IF(I$1='EMOF complete (protected)'!G21,I$2,IF(J$1='EMOF complete (protected)'!G21,J$2,IF(K$1='EMOF complete (protected)'!G21,K$2,IF(L$1='EMOF complete (protected)'!G21,L$2,IF(M$1='EMOF complete (protected)'!G21,M$2,IF(N$1='EMOF complete (protected)'!G21,N$2,IF(O$1='EMOF complete (protected)'!G21,O$2,IF(P$1='EMOF complete (protected)'!G21,P$2,IF(Q$1='EMOF complete (protected)'!G21,Q$2,IF(R$1='EMOF complete (protected)'!G21,R$2,IF(S$1='EMOF complete (protected)'!G21,S$2,IF(T$1='EMOF complete (protected)'!G21,T$2,IF(U$1='EMOF complete (protected)'!G21,U$2,"")))))))))))))))))))</f>
        <v>0</v>
      </c>
      <c r="B21" s="59"/>
      <c r="C21" s="17" t="s">
        <v>465</v>
      </c>
      <c r="D21" s="15" t="s">
        <v>466</v>
      </c>
      <c r="E21" s="59" t="s">
        <v>467</v>
      </c>
      <c r="F21" s="59" t="s">
        <v>468</v>
      </c>
      <c r="G21" s="59" t="s">
        <v>469</v>
      </c>
      <c r="H21" s="59"/>
      <c r="I21" s="59"/>
      <c r="J21" s="59"/>
      <c r="K21" s="59" t="s">
        <v>470</v>
      </c>
      <c r="L21" s="59"/>
      <c r="M21" s="59"/>
      <c r="N21" s="59"/>
      <c r="O21" s="59" t="s">
        <v>471</v>
      </c>
      <c r="P21" s="59" t="s">
        <v>472</v>
      </c>
      <c r="Q21" s="59" t="s">
        <v>473</v>
      </c>
      <c r="R21" s="59" t="s">
        <v>474</v>
      </c>
      <c r="S21" s="59"/>
      <c r="T21" s="59"/>
      <c r="U21" s="47" t="s">
        <v>475</v>
      </c>
      <c r="V21" s="48" t="s">
        <v>476</v>
      </c>
      <c r="W21" s="59"/>
      <c r="AA21" s="59"/>
    </row>
    <row r="22" spans="1:27" ht="18" customHeight="1" x14ac:dyDescent="0.35">
      <c r="A22" s="59">
        <f>+IF(C$1='EMOF complete (protected)'!G22,C$2,IF(D$1='EMOF complete (protected)'!G22,D$2,IF(E$1='EMOF complete (protected)'!G22,E$2,IF(F$1='EMOF complete (protected)'!G22,F$2,IF(G$1='EMOF complete (protected)'!G22,G$2,IF(H$1='EMOF complete (protected)'!G22,H$2,IF(I$1='EMOF complete (protected)'!G22,I$2,IF(J$1='EMOF complete (protected)'!G22,J$2,IF(K$1='EMOF complete (protected)'!G22,K$2,IF(L$1='EMOF complete (protected)'!G22,L$2,IF(M$1='EMOF complete (protected)'!G22,M$2,IF(N$1='EMOF complete (protected)'!G22,N$2,IF(O$1='EMOF complete (protected)'!G22,O$2,IF(P$1='EMOF complete (protected)'!G22,P$2,IF(Q$1='EMOF complete (protected)'!G22,Q$2,IF(R$1='EMOF complete (protected)'!G22,R$2,IF(S$1='EMOF complete (protected)'!G22,S$2,IF(T$1='EMOF complete (protected)'!G22,T$2,IF(U$1='EMOF complete (protected)'!G22,U$2,"")))))))))))))))))))</f>
        <v>0</v>
      </c>
      <c r="B22" s="59"/>
      <c r="C22" s="17"/>
      <c r="D22" s="15" t="s">
        <v>477</v>
      </c>
      <c r="E22" s="59" t="s">
        <v>478</v>
      </c>
      <c r="F22" s="59" t="s">
        <v>479</v>
      </c>
      <c r="G22" s="59" t="s">
        <v>480</v>
      </c>
      <c r="H22" s="59"/>
      <c r="I22" s="59"/>
      <c r="J22" s="59"/>
      <c r="K22" s="59" t="s">
        <v>481</v>
      </c>
      <c r="L22" s="59"/>
      <c r="M22" s="59"/>
      <c r="N22" s="59"/>
      <c r="O22" s="59" t="s">
        <v>482</v>
      </c>
      <c r="P22" s="59" t="s">
        <v>483</v>
      </c>
      <c r="Q22" s="59" t="s">
        <v>484</v>
      </c>
      <c r="R22" s="59" t="s">
        <v>485</v>
      </c>
      <c r="S22" s="59"/>
      <c r="T22" s="59"/>
      <c r="U22" s="47" t="s">
        <v>486</v>
      </c>
      <c r="V22" s="48" t="s">
        <v>487</v>
      </c>
      <c r="W22" s="59"/>
      <c r="AA22" s="59"/>
    </row>
    <row r="23" spans="1:27" ht="18" customHeight="1" x14ac:dyDescent="0.35">
      <c r="A23" s="59">
        <f>+IF(C$1='EMOF complete (protected)'!G23,C$2,IF(D$1='EMOF complete (protected)'!G23,D$2,IF(E$1='EMOF complete (protected)'!G23,E$2,IF(F$1='EMOF complete (protected)'!G23,F$2,IF(G$1='EMOF complete (protected)'!G23,G$2,IF(H$1='EMOF complete (protected)'!G23,H$2,IF(I$1='EMOF complete (protected)'!G23,I$2,IF(J$1='EMOF complete (protected)'!G23,J$2,IF(K$1='EMOF complete (protected)'!G23,K$2,IF(L$1='EMOF complete (protected)'!G23,L$2,IF(M$1='EMOF complete (protected)'!G23,M$2,IF(N$1='EMOF complete (protected)'!G23,N$2,IF(O$1='EMOF complete (protected)'!G23,O$2,IF(P$1='EMOF complete (protected)'!G23,P$2,IF(Q$1='EMOF complete (protected)'!G23,Q$2,IF(R$1='EMOF complete (protected)'!G23,R$2,IF(S$1='EMOF complete (protected)'!G23,S$2,IF(T$1='EMOF complete (protected)'!G23,T$2,IF(U$1='EMOF complete (protected)'!G23,U$2,"")))))))))))))))))))</f>
        <v>0</v>
      </c>
      <c r="B23" s="59"/>
      <c r="C23" s="17"/>
      <c r="D23" s="15" t="s">
        <v>488</v>
      </c>
      <c r="E23" s="59" t="s">
        <v>489</v>
      </c>
      <c r="F23" s="59" t="s">
        <v>490</v>
      </c>
      <c r="G23" s="59" t="s">
        <v>491</v>
      </c>
      <c r="H23" s="59"/>
      <c r="I23" s="59"/>
      <c r="J23" s="59"/>
      <c r="K23" s="59" t="s">
        <v>492</v>
      </c>
      <c r="L23" s="59"/>
      <c r="M23" s="59"/>
      <c r="N23" s="59"/>
      <c r="O23" s="59" t="s">
        <v>493</v>
      </c>
      <c r="P23" s="59" t="s">
        <v>494</v>
      </c>
      <c r="Q23" s="59" t="s">
        <v>495</v>
      </c>
      <c r="R23" s="59" t="s">
        <v>496</v>
      </c>
      <c r="S23" s="59"/>
      <c r="T23" s="59"/>
      <c r="U23" s="47" t="s">
        <v>497</v>
      </c>
      <c r="V23" s="48" t="s">
        <v>498</v>
      </c>
      <c r="W23" s="59"/>
      <c r="AA23" s="59"/>
    </row>
    <row r="24" spans="1:27" ht="18" customHeight="1" x14ac:dyDescent="0.35">
      <c r="A24" s="59">
        <f>+IF(C$1='EMOF complete (protected)'!G24,C$2,IF(D$1='EMOF complete (protected)'!G24,D$2,IF(E$1='EMOF complete (protected)'!G24,E$2,IF(F$1='EMOF complete (protected)'!G24,F$2,IF(G$1='EMOF complete (protected)'!G24,G$2,IF(H$1='EMOF complete (protected)'!G24,H$2,IF(I$1='EMOF complete (protected)'!G24,I$2,IF(J$1='EMOF complete (protected)'!G24,J$2,IF(K$1='EMOF complete (protected)'!G24,K$2,IF(L$1='EMOF complete (protected)'!G24,L$2,IF(M$1='EMOF complete (protected)'!G24,M$2,IF(N$1='EMOF complete (protected)'!G24,N$2,IF(O$1='EMOF complete (protected)'!G24,O$2,IF(P$1='EMOF complete (protected)'!G24,P$2,IF(Q$1='EMOF complete (protected)'!G24,Q$2,IF(R$1='EMOF complete (protected)'!G24,R$2,IF(S$1='EMOF complete (protected)'!G24,S$2,IF(T$1='EMOF complete (protected)'!G24,T$2,IF(U$1='EMOF complete (protected)'!G24,U$2,"")))))))))))))))))))</f>
        <v>0</v>
      </c>
      <c r="B24" s="59"/>
      <c r="C24" s="17"/>
      <c r="D24" s="15" t="s">
        <v>499</v>
      </c>
      <c r="E24" s="59" t="s">
        <v>500</v>
      </c>
      <c r="F24" s="59" t="s">
        <v>501</v>
      </c>
      <c r="G24" s="59" t="s">
        <v>502</v>
      </c>
      <c r="H24" s="59"/>
      <c r="I24" s="59"/>
      <c r="J24" s="59"/>
      <c r="K24" s="59" t="s">
        <v>503</v>
      </c>
      <c r="L24" s="59"/>
      <c r="M24" s="59"/>
      <c r="N24" s="59"/>
      <c r="O24" s="59" t="s">
        <v>504</v>
      </c>
      <c r="P24" s="59" t="s">
        <v>505</v>
      </c>
      <c r="Q24" s="59" t="s">
        <v>506</v>
      </c>
      <c r="R24" s="59" t="s">
        <v>507</v>
      </c>
      <c r="S24" s="59"/>
      <c r="T24" s="59"/>
      <c r="U24" s="47" t="s">
        <v>508</v>
      </c>
      <c r="V24" s="48" t="s">
        <v>509</v>
      </c>
      <c r="W24" s="59"/>
      <c r="AA24" s="59"/>
    </row>
    <row r="25" spans="1:27" ht="18" customHeight="1" x14ac:dyDescent="0.35">
      <c r="A25" s="59">
        <f>+IF(C$1='EMOF complete (protected)'!G25,C$2,IF(D$1='EMOF complete (protected)'!G25,D$2,IF(E$1='EMOF complete (protected)'!G25,E$2,IF(F$1='EMOF complete (protected)'!G25,F$2,IF(G$1='EMOF complete (protected)'!G25,G$2,IF(H$1='EMOF complete (protected)'!G25,H$2,IF(I$1='EMOF complete (protected)'!G25,I$2,IF(J$1='EMOF complete (protected)'!G25,J$2,IF(K$1='EMOF complete (protected)'!G25,K$2,IF(L$1='EMOF complete (protected)'!G25,L$2,IF(M$1='EMOF complete (protected)'!G25,M$2,IF(N$1='EMOF complete (protected)'!G25,N$2,IF(O$1='EMOF complete (protected)'!G25,O$2,IF(P$1='EMOF complete (protected)'!G25,P$2,IF(Q$1='EMOF complete (protected)'!G25,Q$2,IF(R$1='EMOF complete (protected)'!G25,R$2,IF(S$1='EMOF complete (protected)'!G25,S$2,IF(T$1='EMOF complete (protected)'!G25,T$2,IF(U$1='EMOF complete (protected)'!G25,U$2,"")))))))))))))))))))</f>
        <v>0</v>
      </c>
      <c r="B25" s="59"/>
      <c r="C25" s="17"/>
      <c r="D25" s="15" t="s">
        <v>510</v>
      </c>
      <c r="E25" s="59" t="s">
        <v>511</v>
      </c>
      <c r="F25" s="59" t="s">
        <v>512</v>
      </c>
      <c r="G25" s="59" t="s">
        <v>513</v>
      </c>
      <c r="H25" s="59"/>
      <c r="I25" s="59"/>
      <c r="J25" s="59"/>
      <c r="K25" s="59" t="s">
        <v>514</v>
      </c>
      <c r="L25" s="59"/>
      <c r="M25" s="59"/>
      <c r="N25" s="59"/>
      <c r="O25" s="59" t="s">
        <v>515</v>
      </c>
      <c r="P25" s="59" t="s">
        <v>516</v>
      </c>
      <c r="Q25" s="59" t="s">
        <v>436</v>
      </c>
      <c r="R25" s="59" t="s">
        <v>517</v>
      </c>
      <c r="S25" s="59"/>
      <c r="T25" s="59"/>
      <c r="U25" s="47" t="s">
        <v>518</v>
      </c>
      <c r="V25" s="48" t="s">
        <v>519</v>
      </c>
      <c r="W25" s="59"/>
      <c r="AA25" s="25"/>
    </row>
    <row r="26" spans="1:27" ht="18" customHeight="1" x14ac:dyDescent="0.35">
      <c r="A26" s="59">
        <f>+IF(C$1='EMOF complete (protected)'!G26,C$2,IF(D$1='EMOF complete (protected)'!G26,D$2,IF(E$1='EMOF complete (protected)'!G26,E$2,IF(F$1='EMOF complete (protected)'!G26,F$2,IF(G$1='EMOF complete (protected)'!G26,G$2,IF(H$1='EMOF complete (protected)'!G26,H$2,IF(I$1='EMOF complete (protected)'!G26,I$2,IF(J$1='EMOF complete (protected)'!G26,J$2,IF(K$1='EMOF complete (protected)'!G26,K$2,IF(L$1='EMOF complete (protected)'!G26,L$2,IF(M$1='EMOF complete (protected)'!G26,M$2,IF(N$1='EMOF complete (protected)'!G26,N$2,IF(O$1='EMOF complete (protected)'!G26,O$2,IF(P$1='EMOF complete (protected)'!G26,P$2,IF(Q$1='EMOF complete (protected)'!G26,Q$2,IF(R$1='EMOF complete (protected)'!G26,R$2,IF(S$1='EMOF complete (protected)'!G26,S$2,IF(T$1='EMOF complete (protected)'!G26,T$2,IF(U$1='EMOF complete (protected)'!G26,U$2,"")))))))))))))))))))</f>
        <v>0</v>
      </c>
      <c r="B26" s="59"/>
      <c r="C26" s="17"/>
      <c r="D26" s="15" t="s">
        <v>520</v>
      </c>
      <c r="E26" s="59" t="s">
        <v>521</v>
      </c>
      <c r="F26" s="59" t="s">
        <v>522</v>
      </c>
      <c r="G26" s="59" t="s">
        <v>523</v>
      </c>
      <c r="H26" s="59"/>
      <c r="I26" s="59"/>
      <c r="J26" s="59"/>
      <c r="K26" s="59"/>
      <c r="L26" s="59"/>
      <c r="M26" s="59"/>
      <c r="N26" s="59"/>
      <c r="O26" s="59" t="s">
        <v>524</v>
      </c>
      <c r="P26" s="59" t="s">
        <v>525</v>
      </c>
      <c r="Q26" s="59" t="s">
        <v>526</v>
      </c>
      <c r="R26" s="59" t="s">
        <v>527</v>
      </c>
      <c r="S26" s="59"/>
      <c r="T26" s="59"/>
      <c r="U26" s="47" t="s">
        <v>528</v>
      </c>
      <c r="V26" s="48" t="s">
        <v>529</v>
      </c>
      <c r="W26" s="59"/>
      <c r="AA26" s="25"/>
    </row>
    <row r="27" spans="1:27" ht="18" customHeight="1" x14ac:dyDescent="0.35">
      <c r="A27" s="59">
        <f>+IF(C$1='EMOF complete (protected)'!G27,C$2,IF(D$1='EMOF complete (protected)'!G27,D$2,IF(E$1='EMOF complete (protected)'!G27,E$2,IF(F$1='EMOF complete (protected)'!G27,F$2,IF(G$1='EMOF complete (protected)'!G27,G$2,IF(H$1='EMOF complete (protected)'!G27,H$2,IF(I$1='EMOF complete (protected)'!G27,I$2,IF(J$1='EMOF complete (protected)'!G27,J$2,IF(K$1='EMOF complete (protected)'!G27,K$2,IF(L$1='EMOF complete (protected)'!G27,L$2,IF(M$1='EMOF complete (protected)'!G27,M$2,IF(N$1='EMOF complete (protected)'!G27,N$2,IF(O$1='EMOF complete (protected)'!G27,O$2,IF(P$1='EMOF complete (protected)'!G27,P$2,IF(Q$1='EMOF complete (protected)'!G27,Q$2,IF(R$1='EMOF complete (protected)'!G27,R$2,IF(S$1='EMOF complete (protected)'!G27,S$2,IF(T$1='EMOF complete (protected)'!G27,T$2,IF(U$1='EMOF complete (protected)'!G27,U$2,"")))))))))))))))))))</f>
        <v>0</v>
      </c>
      <c r="B27" s="59"/>
      <c r="C27" s="17"/>
      <c r="D27" s="15" t="s">
        <v>530</v>
      </c>
      <c r="E27" s="59" t="s">
        <v>531</v>
      </c>
      <c r="F27" s="59" t="s">
        <v>532</v>
      </c>
      <c r="G27" s="59" t="s">
        <v>533</v>
      </c>
      <c r="H27" s="59"/>
      <c r="I27" s="59"/>
      <c r="J27" s="59"/>
      <c r="K27" s="59"/>
      <c r="L27" s="59"/>
      <c r="M27" s="59"/>
      <c r="N27" s="59"/>
      <c r="O27" s="59" t="s">
        <v>534</v>
      </c>
      <c r="P27" s="59" t="s">
        <v>535</v>
      </c>
      <c r="Q27" s="59" t="s">
        <v>536</v>
      </c>
      <c r="R27" s="59" t="s">
        <v>537</v>
      </c>
      <c r="S27" s="59"/>
      <c r="T27" s="59"/>
      <c r="U27" s="47" t="s">
        <v>538</v>
      </c>
      <c r="V27" s="48" t="s">
        <v>539</v>
      </c>
      <c r="W27" s="59"/>
      <c r="AA27" s="25"/>
    </row>
    <row r="28" spans="1:27" ht="18" customHeight="1" x14ac:dyDescent="0.35">
      <c r="A28" s="59">
        <f>+IF(C$1='EMOF complete (protected)'!G28,C$2,IF(D$1='EMOF complete (protected)'!G28,D$2,IF(E$1='EMOF complete (protected)'!G28,E$2,IF(F$1='EMOF complete (protected)'!G28,F$2,IF(G$1='EMOF complete (protected)'!G28,G$2,IF(H$1='EMOF complete (protected)'!G28,H$2,IF(I$1='EMOF complete (protected)'!G28,I$2,IF(J$1='EMOF complete (protected)'!G28,J$2,IF(K$1='EMOF complete (protected)'!G28,K$2,IF(L$1='EMOF complete (protected)'!G28,L$2,IF(M$1='EMOF complete (protected)'!G28,M$2,IF(N$1='EMOF complete (protected)'!G28,N$2,IF(O$1='EMOF complete (protected)'!G28,O$2,IF(P$1='EMOF complete (protected)'!G28,P$2,IF(Q$1='EMOF complete (protected)'!G28,Q$2,IF(R$1='EMOF complete (protected)'!G28,R$2,IF(S$1='EMOF complete (protected)'!G28,S$2,IF(T$1='EMOF complete (protected)'!G28,T$2,IF(U$1='EMOF complete (protected)'!G28,U$2,"")))))))))))))))))))</f>
        <v>0</v>
      </c>
      <c r="B28" s="59"/>
      <c r="C28" s="17"/>
      <c r="D28" s="15" t="s">
        <v>540</v>
      </c>
      <c r="E28" s="59" t="s">
        <v>541</v>
      </c>
      <c r="F28" s="59" t="s">
        <v>542</v>
      </c>
      <c r="G28" s="59" t="s">
        <v>543</v>
      </c>
      <c r="H28" s="59"/>
      <c r="I28" s="59"/>
      <c r="J28" s="59"/>
      <c r="K28" s="59"/>
      <c r="L28" s="59"/>
      <c r="M28" s="59"/>
      <c r="N28" s="59"/>
      <c r="O28" s="59" t="s">
        <v>544</v>
      </c>
      <c r="P28" s="59" t="s">
        <v>545</v>
      </c>
      <c r="Q28" s="59" t="s">
        <v>546</v>
      </c>
      <c r="R28" s="59" t="s">
        <v>547</v>
      </c>
      <c r="S28" s="59"/>
      <c r="T28" s="59"/>
      <c r="U28" s="47" t="s">
        <v>548</v>
      </c>
      <c r="V28" s="48" t="s">
        <v>549</v>
      </c>
      <c r="W28" s="59"/>
      <c r="AA28" s="59"/>
    </row>
    <row r="29" spans="1:27" ht="18" customHeight="1" x14ac:dyDescent="0.35">
      <c r="A29" s="59">
        <f>+IF(C$1='EMOF complete (protected)'!G29,C$2,IF(D$1='EMOF complete (protected)'!G29,D$2,IF(E$1='EMOF complete (protected)'!G29,E$2,IF(F$1='EMOF complete (protected)'!G29,F$2,IF(G$1='EMOF complete (protected)'!G29,G$2,IF(H$1='EMOF complete (protected)'!G29,H$2,IF(I$1='EMOF complete (protected)'!G29,I$2,IF(J$1='EMOF complete (protected)'!G29,J$2,IF(K$1='EMOF complete (protected)'!G29,K$2,IF(L$1='EMOF complete (protected)'!G29,L$2,IF(M$1='EMOF complete (protected)'!G29,M$2,IF(N$1='EMOF complete (protected)'!G29,N$2,IF(O$1='EMOF complete (protected)'!G29,O$2,IF(P$1='EMOF complete (protected)'!G29,P$2,IF(Q$1='EMOF complete (protected)'!G29,Q$2,IF(R$1='EMOF complete (protected)'!G29,R$2,IF(S$1='EMOF complete (protected)'!G29,S$2,IF(T$1='EMOF complete (protected)'!G29,T$2,IF(U$1='EMOF complete (protected)'!G29,U$2,"")))))))))))))))))))</f>
        <v>0</v>
      </c>
      <c r="B29" s="59"/>
      <c r="C29" s="17"/>
      <c r="D29" s="15" t="s">
        <v>550</v>
      </c>
      <c r="E29" s="59" t="s">
        <v>551</v>
      </c>
      <c r="F29" s="59" t="s">
        <v>552</v>
      </c>
      <c r="G29" s="59" t="s">
        <v>553</v>
      </c>
      <c r="H29" s="59"/>
      <c r="I29" s="59"/>
      <c r="J29" s="59"/>
      <c r="K29" s="59"/>
      <c r="L29" s="59"/>
      <c r="M29" s="59"/>
      <c r="N29" s="59"/>
      <c r="O29" s="59" t="s">
        <v>554</v>
      </c>
      <c r="P29" s="59" t="s">
        <v>555</v>
      </c>
      <c r="Q29" s="59" t="s">
        <v>556</v>
      </c>
      <c r="R29" s="59" t="s">
        <v>557</v>
      </c>
      <c r="S29" s="59"/>
      <c r="T29" s="59"/>
      <c r="U29" s="47" t="s">
        <v>558</v>
      </c>
      <c r="V29" s="48" t="s">
        <v>559</v>
      </c>
      <c r="W29" s="59"/>
      <c r="AA29" s="59"/>
    </row>
    <row r="30" spans="1:27" ht="18" customHeight="1" x14ac:dyDescent="0.35">
      <c r="A30" s="59">
        <f>+IF(C$1='EMOF complete (protected)'!G30,C$2,IF(D$1='EMOF complete (protected)'!G30,D$2,IF(E$1='EMOF complete (protected)'!G30,E$2,IF(F$1='EMOF complete (protected)'!G30,F$2,IF(G$1='EMOF complete (protected)'!G30,G$2,IF(H$1='EMOF complete (protected)'!G30,H$2,IF(I$1='EMOF complete (protected)'!G30,I$2,IF(J$1='EMOF complete (protected)'!G30,J$2,IF(K$1='EMOF complete (protected)'!G30,K$2,IF(L$1='EMOF complete (protected)'!G30,L$2,IF(M$1='EMOF complete (protected)'!G30,M$2,IF(N$1='EMOF complete (protected)'!G30,N$2,IF(O$1='EMOF complete (protected)'!G30,O$2,IF(P$1='EMOF complete (protected)'!G30,P$2,IF(Q$1='EMOF complete (protected)'!G30,Q$2,IF(R$1='EMOF complete (protected)'!G30,R$2,IF(S$1='EMOF complete (protected)'!G30,S$2,IF(T$1='EMOF complete (protected)'!G30,T$2,IF(U$1='EMOF complete (protected)'!G30,U$2,"")))))))))))))))))))</f>
        <v>0</v>
      </c>
      <c r="B30" s="59"/>
      <c r="C30" s="17"/>
      <c r="D30" s="15" t="s">
        <v>560</v>
      </c>
      <c r="E30" s="59" t="s">
        <v>561</v>
      </c>
      <c r="F30" s="59" t="s">
        <v>562</v>
      </c>
      <c r="G30" s="59" t="s">
        <v>563</v>
      </c>
      <c r="H30" s="59"/>
      <c r="I30" s="59"/>
      <c r="J30" s="59"/>
      <c r="K30" s="59"/>
      <c r="L30" s="59"/>
      <c r="M30" s="59"/>
      <c r="N30" s="59"/>
      <c r="O30" s="59" t="s">
        <v>564</v>
      </c>
      <c r="P30" s="59" t="s">
        <v>565</v>
      </c>
      <c r="Q30" s="59" t="s">
        <v>496</v>
      </c>
      <c r="R30" s="59" t="s">
        <v>566</v>
      </c>
      <c r="S30" s="59"/>
      <c r="T30" s="59"/>
      <c r="U30" s="47" t="s">
        <v>567</v>
      </c>
      <c r="V30" s="48" t="s">
        <v>568</v>
      </c>
      <c r="W30" s="59"/>
      <c r="AA30" s="59"/>
    </row>
    <row r="31" spans="1:27" ht="18" customHeight="1" x14ac:dyDescent="0.35">
      <c r="A31" s="59">
        <f>+IF(C$1='EMOF complete (protected)'!G31,C$2,IF(D$1='EMOF complete (protected)'!G31,D$2,IF(E$1='EMOF complete (protected)'!G31,E$2,IF(F$1='EMOF complete (protected)'!G31,F$2,IF(G$1='EMOF complete (protected)'!G31,G$2,IF(H$1='EMOF complete (protected)'!G31,H$2,IF(I$1='EMOF complete (protected)'!G31,I$2,IF(J$1='EMOF complete (protected)'!G31,J$2,IF(K$1='EMOF complete (protected)'!G31,K$2,IF(L$1='EMOF complete (protected)'!G31,L$2,IF(M$1='EMOF complete (protected)'!G31,M$2,IF(N$1='EMOF complete (protected)'!G31,N$2,IF(O$1='EMOF complete (protected)'!G31,O$2,IF(P$1='EMOF complete (protected)'!G31,P$2,IF(Q$1='EMOF complete (protected)'!G31,Q$2,IF(R$1='EMOF complete (protected)'!G31,R$2,IF(S$1='EMOF complete (protected)'!G31,S$2,IF(T$1='EMOF complete (protected)'!G31,T$2,IF(U$1='EMOF complete (protected)'!G31,U$2,"")))))))))))))))))))</f>
        <v>0</v>
      </c>
      <c r="B31" s="59"/>
      <c r="C31" s="17"/>
      <c r="D31" s="15" t="s">
        <v>569</v>
      </c>
      <c r="E31" s="59" t="s">
        <v>570</v>
      </c>
      <c r="F31" s="59" t="s">
        <v>571</v>
      </c>
      <c r="G31" s="59" t="s">
        <v>572</v>
      </c>
      <c r="H31" s="59"/>
      <c r="I31" s="59"/>
      <c r="J31" s="59"/>
      <c r="K31" s="59"/>
      <c r="L31" s="59"/>
      <c r="M31" s="59"/>
      <c r="N31" s="59"/>
      <c r="O31" s="59" t="s">
        <v>573</v>
      </c>
      <c r="P31" s="59" t="s">
        <v>574</v>
      </c>
      <c r="Q31" s="59" t="s">
        <v>575</v>
      </c>
      <c r="R31" s="59" t="s">
        <v>576</v>
      </c>
      <c r="S31" s="59"/>
      <c r="T31" s="59"/>
      <c r="U31" s="47" t="s">
        <v>577</v>
      </c>
      <c r="V31" s="48" t="s">
        <v>578</v>
      </c>
      <c r="W31" s="59"/>
      <c r="AA31" s="59"/>
    </row>
    <row r="32" spans="1:27" ht="18" customHeight="1" x14ac:dyDescent="0.35">
      <c r="A32" s="59">
        <f>+IF(C$1='EMOF complete (protected)'!G32,C$2,IF(D$1='EMOF complete (protected)'!G32,D$2,IF(E$1='EMOF complete (protected)'!G32,E$2,IF(F$1='EMOF complete (protected)'!G32,F$2,IF(G$1='EMOF complete (protected)'!G32,G$2,IF(H$1='EMOF complete (protected)'!G32,H$2,IF(I$1='EMOF complete (protected)'!G32,I$2,IF(J$1='EMOF complete (protected)'!G32,J$2,IF(K$1='EMOF complete (protected)'!G32,K$2,IF(L$1='EMOF complete (protected)'!G32,L$2,IF(M$1='EMOF complete (protected)'!G32,M$2,IF(N$1='EMOF complete (protected)'!G32,N$2,IF(O$1='EMOF complete (protected)'!G32,O$2,IF(P$1='EMOF complete (protected)'!G32,P$2,IF(Q$1='EMOF complete (protected)'!G32,Q$2,IF(R$1='EMOF complete (protected)'!G32,R$2,IF(S$1='EMOF complete (protected)'!G32,S$2,IF(T$1='EMOF complete (protected)'!G32,T$2,IF(U$1='EMOF complete (protected)'!G32,U$2,"")))))))))))))))))))</f>
        <v>0</v>
      </c>
      <c r="B32" s="59"/>
      <c r="C32" s="17"/>
      <c r="D32" s="15" t="s">
        <v>579</v>
      </c>
      <c r="E32" s="59" t="s">
        <v>580</v>
      </c>
      <c r="F32" s="59" t="s">
        <v>581</v>
      </c>
      <c r="G32" s="59" t="s">
        <v>582</v>
      </c>
      <c r="H32" s="59"/>
      <c r="I32" s="59"/>
      <c r="J32" s="59"/>
      <c r="K32" s="59"/>
      <c r="L32" s="59"/>
      <c r="M32" s="59"/>
      <c r="N32" s="59"/>
      <c r="O32" s="59" t="s">
        <v>583</v>
      </c>
      <c r="P32" s="59" t="s">
        <v>584</v>
      </c>
      <c r="Q32" s="59" t="s">
        <v>527</v>
      </c>
      <c r="R32" s="59" t="s">
        <v>585</v>
      </c>
      <c r="S32" s="59"/>
      <c r="T32" s="59"/>
      <c r="U32" s="47" t="s">
        <v>586</v>
      </c>
      <c r="V32" s="48" t="s">
        <v>587</v>
      </c>
      <c r="W32" s="59"/>
      <c r="AA32" s="59"/>
    </row>
    <row r="33" spans="1:22" ht="18" customHeight="1" x14ac:dyDescent="0.35">
      <c r="A33" s="59">
        <f>+IF(C$1='EMOF complete (protected)'!G33,C$2,IF(D$1='EMOF complete (protected)'!G33,D$2,IF(E$1='EMOF complete (protected)'!G33,E$2,IF(F$1='EMOF complete (protected)'!G33,F$2,IF(G$1='EMOF complete (protected)'!G33,G$2,IF(H$1='EMOF complete (protected)'!G33,H$2,IF(I$1='EMOF complete (protected)'!G33,I$2,IF(J$1='EMOF complete (protected)'!G33,J$2,IF(K$1='EMOF complete (protected)'!G33,K$2,IF(L$1='EMOF complete (protected)'!G33,L$2,IF(M$1='EMOF complete (protected)'!G33,M$2,IF(N$1='EMOF complete (protected)'!G33,N$2,IF(O$1='EMOF complete (protected)'!G33,O$2,IF(P$1='EMOF complete (protected)'!G33,P$2,IF(Q$1='EMOF complete (protected)'!G33,Q$2,IF(R$1='EMOF complete (protected)'!G33,R$2,IF(S$1='EMOF complete (protected)'!G33,S$2,IF(T$1='EMOF complete (protected)'!G33,T$2,IF(U$1='EMOF complete (protected)'!G33,U$2,"")))))))))))))))))))</f>
        <v>0</v>
      </c>
      <c r="B33" s="59"/>
      <c r="C33" s="17"/>
      <c r="D33" s="15" t="s">
        <v>588</v>
      </c>
      <c r="E33" s="59" t="s">
        <v>589</v>
      </c>
      <c r="F33" s="59" t="s">
        <v>590</v>
      </c>
      <c r="G33" s="59" t="s">
        <v>591</v>
      </c>
      <c r="H33" s="59"/>
      <c r="I33" s="59"/>
      <c r="J33" s="59"/>
      <c r="K33" s="59"/>
      <c r="L33" s="59"/>
      <c r="M33" s="59"/>
      <c r="N33" s="59"/>
      <c r="O33" s="59" t="s">
        <v>592</v>
      </c>
      <c r="P33" s="59" t="s">
        <v>593</v>
      </c>
      <c r="Q33" s="59" t="s">
        <v>594</v>
      </c>
      <c r="R33" s="59"/>
      <c r="S33" s="59"/>
      <c r="T33" s="59"/>
      <c r="U33" s="47" t="s">
        <v>595</v>
      </c>
      <c r="V33" s="48" t="s">
        <v>596</v>
      </c>
    </row>
    <row r="34" spans="1:22" ht="18" customHeight="1" x14ac:dyDescent="0.35">
      <c r="A34" s="59">
        <f>+IF(C$1='EMOF complete (protected)'!G34,C$2,IF(D$1='EMOF complete (protected)'!G34,D$2,IF(E$1='EMOF complete (protected)'!G34,E$2,IF(F$1='EMOF complete (protected)'!G34,F$2,IF(G$1='EMOF complete (protected)'!G34,G$2,IF(H$1='EMOF complete (protected)'!G34,H$2,IF(I$1='EMOF complete (protected)'!G34,I$2,IF(J$1='EMOF complete (protected)'!G34,J$2,IF(K$1='EMOF complete (protected)'!G34,K$2,IF(L$1='EMOF complete (protected)'!G34,L$2,IF(M$1='EMOF complete (protected)'!G34,M$2,IF(N$1='EMOF complete (protected)'!G34,N$2,IF(O$1='EMOF complete (protected)'!G34,O$2,IF(P$1='EMOF complete (protected)'!G34,P$2,IF(Q$1='EMOF complete (protected)'!G34,Q$2,IF(R$1='EMOF complete (protected)'!G34,R$2,IF(S$1='EMOF complete (protected)'!G34,S$2,IF(T$1='EMOF complete (protected)'!G34,T$2,IF(U$1='EMOF complete (protected)'!G34,U$2,"")))))))))))))))))))</f>
        <v>0</v>
      </c>
      <c r="B34" s="59"/>
      <c r="C34" s="17"/>
      <c r="D34" s="15" t="s">
        <v>597</v>
      </c>
      <c r="E34" s="59" t="s">
        <v>598</v>
      </c>
      <c r="F34" s="59" t="s">
        <v>599</v>
      </c>
      <c r="G34" s="59" t="s">
        <v>600</v>
      </c>
      <c r="H34" s="59"/>
      <c r="I34" s="59"/>
      <c r="J34" s="59"/>
      <c r="K34" s="59"/>
      <c r="L34" s="59"/>
      <c r="M34" s="59"/>
      <c r="N34" s="59"/>
      <c r="O34" s="59" t="s">
        <v>601</v>
      </c>
      <c r="P34" s="59" t="s">
        <v>602</v>
      </c>
      <c r="Q34" s="59" t="s">
        <v>603</v>
      </c>
      <c r="R34" s="59"/>
      <c r="S34" s="59"/>
      <c r="T34" s="59"/>
      <c r="U34" s="47" t="s">
        <v>604</v>
      </c>
      <c r="V34" s="48" t="s">
        <v>605</v>
      </c>
    </row>
    <row r="35" spans="1:22" ht="18" customHeight="1" x14ac:dyDescent="0.35">
      <c r="A35" s="59">
        <f>+IF(C$1='EMOF complete (protected)'!G35,C$2,IF(D$1='EMOF complete (protected)'!G35,D$2,IF(E$1='EMOF complete (protected)'!G35,E$2,IF(F$1='EMOF complete (protected)'!G35,F$2,IF(G$1='EMOF complete (protected)'!G35,G$2,IF(H$1='EMOF complete (protected)'!G35,H$2,IF(I$1='EMOF complete (protected)'!G35,I$2,IF(J$1='EMOF complete (protected)'!G35,J$2,IF(K$1='EMOF complete (protected)'!G35,K$2,IF(L$1='EMOF complete (protected)'!G35,L$2,IF(M$1='EMOF complete (protected)'!G35,M$2,IF(N$1='EMOF complete (protected)'!G35,N$2,IF(O$1='EMOF complete (protected)'!G35,O$2,IF(P$1='EMOF complete (protected)'!G35,P$2,IF(Q$1='EMOF complete (protected)'!G35,Q$2,IF(R$1='EMOF complete (protected)'!G35,R$2,IF(S$1='EMOF complete (protected)'!G35,S$2,IF(T$1='EMOF complete (protected)'!G35,T$2,IF(U$1='EMOF complete (protected)'!G35,U$2,"")))))))))))))))))))</f>
        <v>0</v>
      </c>
      <c r="B35" s="59"/>
      <c r="C35" s="17"/>
      <c r="D35" s="15" t="s">
        <v>606</v>
      </c>
      <c r="E35" s="59" t="s">
        <v>607</v>
      </c>
      <c r="F35" s="59" t="s">
        <v>608</v>
      </c>
      <c r="G35" s="59" t="s">
        <v>609</v>
      </c>
      <c r="H35" s="59"/>
      <c r="I35" s="59"/>
      <c r="J35" s="59"/>
      <c r="K35" s="59"/>
      <c r="L35" s="59"/>
      <c r="M35" s="59"/>
      <c r="N35" s="59"/>
      <c r="O35" s="59" t="s">
        <v>610</v>
      </c>
      <c r="P35" s="59" t="s">
        <v>611</v>
      </c>
      <c r="Q35" s="59" t="s">
        <v>612</v>
      </c>
      <c r="R35" s="59"/>
      <c r="S35" s="59"/>
      <c r="T35" s="59"/>
      <c r="U35" s="47" t="s">
        <v>613</v>
      </c>
      <c r="V35" s="48" t="s">
        <v>614</v>
      </c>
    </row>
    <row r="36" spans="1:22" ht="18" customHeight="1" x14ac:dyDescent="0.35">
      <c r="A36" s="59">
        <f>+IF(C$1='EMOF complete (protected)'!G36,C$2,IF(D$1='EMOF complete (protected)'!G36,D$2,IF(E$1='EMOF complete (protected)'!G36,E$2,IF(F$1='EMOF complete (protected)'!G36,F$2,IF(G$1='EMOF complete (protected)'!G36,G$2,IF(H$1='EMOF complete (protected)'!G36,H$2,IF(I$1='EMOF complete (protected)'!G36,I$2,IF(J$1='EMOF complete (protected)'!G36,J$2,IF(K$1='EMOF complete (protected)'!G36,K$2,IF(L$1='EMOF complete (protected)'!G36,L$2,IF(M$1='EMOF complete (protected)'!G36,M$2,IF(N$1='EMOF complete (protected)'!G36,N$2,IF(O$1='EMOF complete (protected)'!G36,O$2,IF(P$1='EMOF complete (protected)'!G36,P$2,IF(Q$1='EMOF complete (protected)'!G36,Q$2,IF(R$1='EMOF complete (protected)'!G36,R$2,IF(S$1='EMOF complete (protected)'!G36,S$2,IF(T$1='EMOF complete (protected)'!G36,T$2,IF(U$1='EMOF complete (protected)'!G36,U$2,"")))))))))))))))))))</f>
        <v>0</v>
      </c>
      <c r="B36" s="59"/>
      <c r="C36" s="17"/>
      <c r="D36" s="15" t="s">
        <v>615</v>
      </c>
      <c r="E36" s="59" t="s">
        <v>616</v>
      </c>
      <c r="F36" s="59" t="s">
        <v>617</v>
      </c>
      <c r="G36" s="59" t="s">
        <v>618</v>
      </c>
      <c r="H36" s="59"/>
      <c r="I36" s="59"/>
      <c r="J36" s="59"/>
      <c r="K36" s="59"/>
      <c r="L36" s="59"/>
      <c r="M36" s="59"/>
      <c r="N36" s="59"/>
      <c r="O36" s="59" t="s">
        <v>619</v>
      </c>
      <c r="P36" s="59" t="s">
        <v>620</v>
      </c>
      <c r="Q36" s="59" t="s">
        <v>621</v>
      </c>
      <c r="R36" s="59"/>
      <c r="S36" s="59"/>
      <c r="T36" s="59"/>
      <c r="U36" s="47" t="s">
        <v>622</v>
      </c>
      <c r="V36" s="48" t="s">
        <v>623</v>
      </c>
    </row>
    <row r="37" spans="1:22" ht="18" customHeight="1" x14ac:dyDescent="0.35">
      <c r="A37" s="59">
        <f>+IF(C$1='EMOF complete (protected)'!G37,C$2,IF(D$1='EMOF complete (protected)'!G37,D$2,IF(E$1='EMOF complete (protected)'!G37,E$2,IF(F$1='EMOF complete (protected)'!G37,F$2,IF(G$1='EMOF complete (protected)'!G37,G$2,IF(H$1='EMOF complete (protected)'!G37,H$2,IF(I$1='EMOF complete (protected)'!G37,I$2,IF(J$1='EMOF complete (protected)'!G37,J$2,IF(K$1='EMOF complete (protected)'!G37,K$2,IF(L$1='EMOF complete (protected)'!G37,L$2,IF(M$1='EMOF complete (protected)'!G37,M$2,IF(N$1='EMOF complete (protected)'!G37,N$2,IF(O$1='EMOF complete (protected)'!G37,O$2,IF(P$1='EMOF complete (protected)'!G37,P$2,IF(Q$1='EMOF complete (protected)'!G37,Q$2,IF(R$1='EMOF complete (protected)'!G37,R$2,IF(S$1='EMOF complete (protected)'!G37,S$2,IF(T$1='EMOF complete (protected)'!G37,T$2,IF(U$1='EMOF complete (protected)'!G37,U$2,"")))))))))))))))))))</f>
        <v>0</v>
      </c>
      <c r="B37" s="59"/>
      <c r="C37" s="17"/>
      <c r="D37" s="15" t="s">
        <v>624</v>
      </c>
      <c r="E37" s="59" t="s">
        <v>625</v>
      </c>
      <c r="F37" s="59" t="s">
        <v>626</v>
      </c>
      <c r="G37" s="59" t="s">
        <v>627</v>
      </c>
      <c r="H37" s="59"/>
      <c r="I37" s="59"/>
      <c r="J37" s="59"/>
      <c r="K37" s="59"/>
      <c r="L37" s="59"/>
      <c r="M37" s="59"/>
      <c r="N37" s="59"/>
      <c r="O37" s="59" t="s">
        <v>628</v>
      </c>
      <c r="P37" s="59" t="s">
        <v>629</v>
      </c>
      <c r="Q37" s="59" t="s">
        <v>585</v>
      </c>
      <c r="R37" s="59"/>
      <c r="S37" s="59"/>
      <c r="T37" s="59"/>
      <c r="U37" s="47" t="s">
        <v>630</v>
      </c>
      <c r="V37" s="48" t="s">
        <v>631</v>
      </c>
    </row>
    <row r="38" spans="1:22" ht="18" customHeight="1" x14ac:dyDescent="0.35">
      <c r="A38" s="59">
        <f>+IF(C$1='EMOF complete (protected)'!G38,C$2,IF(D$1='EMOF complete (protected)'!G38,D$2,IF(E$1='EMOF complete (protected)'!G38,E$2,IF(F$1='EMOF complete (protected)'!G38,F$2,IF(G$1='EMOF complete (protected)'!G38,G$2,IF(H$1='EMOF complete (protected)'!G38,H$2,IF(I$1='EMOF complete (protected)'!G38,I$2,IF(J$1='EMOF complete (protected)'!G38,J$2,IF(K$1='EMOF complete (protected)'!G38,K$2,IF(L$1='EMOF complete (protected)'!G38,L$2,IF(M$1='EMOF complete (protected)'!G38,M$2,IF(N$1='EMOF complete (protected)'!G38,N$2,IF(O$1='EMOF complete (protected)'!G38,O$2,IF(P$1='EMOF complete (protected)'!G38,P$2,IF(Q$1='EMOF complete (protected)'!G38,Q$2,IF(R$1='EMOF complete (protected)'!G38,R$2,IF(S$1='EMOF complete (protected)'!G38,S$2,IF(T$1='EMOF complete (protected)'!G38,T$2,IF(U$1='EMOF complete (protected)'!G38,U$2,"")))))))))))))))))))</f>
        <v>0</v>
      </c>
      <c r="B38" s="59"/>
      <c r="C38" s="17"/>
      <c r="D38" s="15" t="s">
        <v>632</v>
      </c>
      <c r="E38" s="59" t="s">
        <v>633</v>
      </c>
      <c r="F38" s="59" t="s">
        <v>634</v>
      </c>
      <c r="G38" s="59" t="s">
        <v>635</v>
      </c>
      <c r="H38" s="59"/>
      <c r="I38" s="59"/>
      <c r="J38" s="59"/>
      <c r="K38" s="59"/>
      <c r="L38" s="59"/>
      <c r="M38" s="59"/>
      <c r="N38" s="59"/>
      <c r="O38" s="59" t="s">
        <v>636</v>
      </c>
      <c r="P38" s="59" t="s">
        <v>637</v>
      </c>
      <c r="Q38" s="59"/>
      <c r="R38" s="59"/>
      <c r="S38" s="59"/>
      <c r="T38" s="59"/>
      <c r="U38" s="47" t="s">
        <v>638</v>
      </c>
      <c r="V38" s="48" t="s">
        <v>639</v>
      </c>
    </row>
    <row r="39" spans="1:22" ht="18" customHeight="1" x14ac:dyDescent="0.35">
      <c r="A39" s="59">
        <f>+IF(C$1='EMOF complete (protected)'!G39,C$2,IF(D$1='EMOF complete (protected)'!G39,D$2,IF(E$1='EMOF complete (protected)'!G39,E$2,IF(F$1='EMOF complete (protected)'!G39,F$2,IF(G$1='EMOF complete (protected)'!G39,G$2,IF(H$1='EMOF complete (protected)'!G39,H$2,IF(I$1='EMOF complete (protected)'!G39,I$2,IF(J$1='EMOF complete (protected)'!G39,J$2,IF(K$1='EMOF complete (protected)'!G39,K$2,IF(L$1='EMOF complete (protected)'!G39,L$2,IF(M$1='EMOF complete (protected)'!G39,M$2,IF(N$1='EMOF complete (protected)'!G39,N$2,IF(O$1='EMOF complete (protected)'!G39,O$2,IF(P$1='EMOF complete (protected)'!G39,P$2,IF(Q$1='EMOF complete (protected)'!G39,Q$2,IF(R$1='EMOF complete (protected)'!G39,R$2,IF(S$1='EMOF complete (protected)'!G39,S$2,IF(T$1='EMOF complete (protected)'!G39,T$2,IF(U$1='EMOF complete (protected)'!G39,U$2,"")))))))))))))))))))</f>
        <v>0</v>
      </c>
      <c r="B39" s="59"/>
      <c r="C39" s="17"/>
      <c r="D39" s="15" t="s">
        <v>640</v>
      </c>
      <c r="E39" s="59" t="s">
        <v>641</v>
      </c>
      <c r="F39" s="59" t="s">
        <v>642</v>
      </c>
      <c r="G39" s="59" t="s">
        <v>643</v>
      </c>
      <c r="H39" s="59"/>
      <c r="I39" s="59"/>
      <c r="J39" s="59"/>
      <c r="K39" s="59"/>
      <c r="L39" s="59"/>
      <c r="M39" s="59"/>
      <c r="N39" s="59"/>
      <c r="O39" s="59" t="s">
        <v>644</v>
      </c>
      <c r="P39" s="59" t="s">
        <v>645</v>
      </c>
      <c r="Q39" s="59"/>
      <c r="R39" s="59"/>
      <c r="S39" s="59"/>
      <c r="T39" s="59"/>
      <c r="U39" s="47" t="s">
        <v>646</v>
      </c>
      <c r="V39" s="48" t="s">
        <v>647</v>
      </c>
    </row>
    <row r="40" spans="1:22" ht="18" customHeight="1" x14ac:dyDescent="0.35">
      <c r="A40" s="59">
        <f>+IF(C$1='EMOF complete (protected)'!G40,C$2,IF(D$1='EMOF complete (protected)'!G40,D$2,IF(E$1='EMOF complete (protected)'!G40,E$2,IF(F$1='EMOF complete (protected)'!G40,F$2,IF(G$1='EMOF complete (protected)'!G40,G$2,IF(H$1='EMOF complete (protected)'!G40,H$2,IF(I$1='EMOF complete (protected)'!G40,I$2,IF(J$1='EMOF complete (protected)'!G40,J$2,IF(K$1='EMOF complete (protected)'!G40,K$2,IF(L$1='EMOF complete (protected)'!G40,L$2,IF(M$1='EMOF complete (protected)'!G40,M$2,IF(N$1='EMOF complete (protected)'!G40,N$2,IF(O$1='EMOF complete (protected)'!G40,O$2,IF(P$1='EMOF complete (protected)'!G40,P$2,IF(Q$1='EMOF complete (protected)'!G40,Q$2,IF(R$1='EMOF complete (protected)'!G40,R$2,IF(S$1='EMOF complete (protected)'!G40,S$2,IF(T$1='EMOF complete (protected)'!G40,T$2,IF(U$1='EMOF complete (protected)'!G40,U$2,"")))))))))))))))))))</f>
        <v>0</v>
      </c>
      <c r="B40" s="59"/>
      <c r="C40" s="17"/>
      <c r="D40" s="15" t="s">
        <v>648</v>
      </c>
      <c r="E40" s="59" t="s">
        <v>649</v>
      </c>
      <c r="F40" s="59" t="s">
        <v>650</v>
      </c>
      <c r="G40" s="59" t="s">
        <v>651</v>
      </c>
      <c r="H40" s="59"/>
      <c r="I40" s="59"/>
      <c r="J40" s="59"/>
      <c r="K40" s="59"/>
      <c r="L40" s="59"/>
      <c r="M40" s="59"/>
      <c r="N40" s="59"/>
      <c r="O40" s="59" t="s">
        <v>652</v>
      </c>
      <c r="P40" s="59" t="s">
        <v>653</v>
      </c>
      <c r="Q40" s="59"/>
      <c r="R40" s="59"/>
      <c r="S40" s="59"/>
      <c r="T40" s="59"/>
      <c r="U40" s="47" t="s">
        <v>654</v>
      </c>
      <c r="V40" s="48" t="s">
        <v>655</v>
      </c>
    </row>
    <row r="41" spans="1:22" ht="18" customHeight="1" x14ac:dyDescent="0.35">
      <c r="A41" s="59">
        <f>+IF(C$1='EMOF complete (protected)'!G41,C$2,IF(D$1='EMOF complete (protected)'!G41,D$2,IF(E$1='EMOF complete (protected)'!G41,E$2,IF(F$1='EMOF complete (protected)'!G41,F$2,IF(G$1='EMOF complete (protected)'!G41,G$2,IF(H$1='EMOF complete (protected)'!G41,H$2,IF(I$1='EMOF complete (protected)'!G41,I$2,IF(J$1='EMOF complete (protected)'!G41,J$2,IF(K$1='EMOF complete (protected)'!G41,K$2,IF(L$1='EMOF complete (protected)'!G41,L$2,IF(M$1='EMOF complete (protected)'!G41,M$2,IF(N$1='EMOF complete (protected)'!G41,N$2,IF(O$1='EMOF complete (protected)'!G41,O$2,IF(P$1='EMOF complete (protected)'!G41,P$2,IF(Q$1='EMOF complete (protected)'!G41,Q$2,IF(R$1='EMOF complete (protected)'!G41,R$2,IF(S$1='EMOF complete (protected)'!G41,S$2,IF(T$1='EMOF complete (protected)'!G41,T$2,IF(U$1='EMOF complete (protected)'!G41,U$2,"")))))))))))))))))))</f>
        <v>0</v>
      </c>
      <c r="B41" s="59"/>
      <c r="C41" s="17"/>
      <c r="D41" s="15" t="s">
        <v>656</v>
      </c>
      <c r="E41" s="59" t="s">
        <v>657</v>
      </c>
      <c r="F41" s="59" t="s">
        <v>658</v>
      </c>
      <c r="G41" s="59" t="s">
        <v>659</v>
      </c>
      <c r="H41" s="59"/>
      <c r="I41" s="59"/>
      <c r="J41" s="59"/>
      <c r="K41" s="59"/>
      <c r="L41" s="59"/>
      <c r="M41" s="59"/>
      <c r="N41" s="59"/>
      <c r="O41" s="59" t="s">
        <v>660</v>
      </c>
      <c r="P41" s="59" t="s">
        <v>661</v>
      </c>
      <c r="Q41" s="59"/>
      <c r="R41" s="59"/>
      <c r="S41" s="59"/>
      <c r="T41" s="59"/>
      <c r="U41" s="47" t="s">
        <v>662</v>
      </c>
      <c r="V41" s="48" t="s">
        <v>663</v>
      </c>
    </row>
    <row r="42" spans="1:22" ht="18" customHeight="1" x14ac:dyDescent="0.35">
      <c r="A42" s="59">
        <f>+IF(C$1='EMOF complete (protected)'!G42,C$2,IF(D$1='EMOF complete (protected)'!G42,D$2,IF(E$1='EMOF complete (protected)'!G42,E$2,IF(F$1='EMOF complete (protected)'!G42,F$2,IF(G$1='EMOF complete (protected)'!G42,G$2,IF(H$1='EMOF complete (protected)'!G42,H$2,IF(I$1='EMOF complete (protected)'!G42,I$2,IF(J$1='EMOF complete (protected)'!G42,J$2,IF(K$1='EMOF complete (protected)'!G42,K$2,IF(L$1='EMOF complete (protected)'!G42,L$2,IF(M$1='EMOF complete (protected)'!G42,M$2,IF(N$1='EMOF complete (protected)'!G42,N$2,IF(O$1='EMOF complete (protected)'!G42,O$2,IF(P$1='EMOF complete (protected)'!G42,P$2,IF(Q$1='EMOF complete (protected)'!G42,Q$2,IF(R$1='EMOF complete (protected)'!G42,R$2,IF(S$1='EMOF complete (protected)'!G42,S$2,IF(T$1='EMOF complete (protected)'!G42,T$2,IF(U$1='EMOF complete (protected)'!G42,U$2,"")))))))))))))))))))</f>
        <v>0</v>
      </c>
      <c r="B42" s="59"/>
      <c r="C42" s="17"/>
      <c r="D42" s="15" t="s">
        <v>664</v>
      </c>
      <c r="E42" s="59" t="s">
        <v>665</v>
      </c>
      <c r="F42" s="59" t="s">
        <v>666</v>
      </c>
      <c r="G42" s="59" t="s">
        <v>667</v>
      </c>
      <c r="H42" s="59"/>
      <c r="I42" s="59"/>
      <c r="J42" s="59"/>
      <c r="K42" s="59"/>
      <c r="L42" s="59"/>
      <c r="M42" s="59"/>
      <c r="N42" s="59"/>
      <c r="O42" s="59" t="s">
        <v>668</v>
      </c>
      <c r="P42" s="59" t="s">
        <v>669</v>
      </c>
      <c r="Q42" s="59"/>
      <c r="R42" s="59"/>
      <c r="S42" s="59"/>
      <c r="T42" s="59"/>
      <c r="U42" s="47" t="s">
        <v>670</v>
      </c>
      <c r="V42" s="48" t="s">
        <v>671</v>
      </c>
    </row>
    <row r="43" spans="1:22" ht="18" customHeight="1" x14ac:dyDescent="0.35">
      <c r="A43" s="59">
        <f>+IF(C$1='EMOF complete (protected)'!G43,C$2,IF(D$1='EMOF complete (protected)'!G43,D$2,IF(E$1='EMOF complete (protected)'!G43,E$2,IF(F$1='EMOF complete (protected)'!G43,F$2,IF(G$1='EMOF complete (protected)'!G43,G$2,IF(H$1='EMOF complete (protected)'!G43,H$2,IF(I$1='EMOF complete (protected)'!G43,I$2,IF(J$1='EMOF complete (protected)'!G43,J$2,IF(K$1='EMOF complete (protected)'!G43,K$2,IF(L$1='EMOF complete (protected)'!G43,L$2,IF(M$1='EMOF complete (protected)'!G43,M$2,IF(N$1='EMOF complete (protected)'!G43,N$2,IF(O$1='EMOF complete (protected)'!G43,O$2,IF(P$1='EMOF complete (protected)'!G43,P$2,IF(Q$1='EMOF complete (protected)'!G43,Q$2,IF(R$1='EMOF complete (protected)'!G43,R$2,IF(S$1='EMOF complete (protected)'!G43,S$2,IF(T$1='EMOF complete (protected)'!G43,T$2,IF(U$1='EMOF complete (protected)'!G43,U$2,"")))))))))))))))))))</f>
        <v>0</v>
      </c>
      <c r="B43" s="59"/>
      <c r="C43" s="17"/>
      <c r="D43" s="15" t="s">
        <v>672</v>
      </c>
      <c r="E43" s="59" t="s">
        <v>673</v>
      </c>
      <c r="F43" s="59" t="s">
        <v>674</v>
      </c>
      <c r="G43" s="59" t="s">
        <v>675</v>
      </c>
      <c r="H43" s="59"/>
      <c r="I43" s="59"/>
      <c r="J43" s="59"/>
      <c r="K43" s="59"/>
      <c r="L43" s="59"/>
      <c r="M43" s="59"/>
      <c r="N43" s="59"/>
      <c r="O43" s="59" t="s">
        <v>676</v>
      </c>
      <c r="P43" s="59" t="s">
        <v>677</v>
      </c>
      <c r="Q43" s="59"/>
      <c r="R43" s="59"/>
      <c r="S43" s="59"/>
      <c r="T43" s="59"/>
      <c r="U43" s="47" t="s">
        <v>678</v>
      </c>
      <c r="V43" s="48" t="s">
        <v>679</v>
      </c>
    </row>
    <row r="44" spans="1:22" ht="18" customHeight="1" x14ac:dyDescent="0.35">
      <c r="A44" s="59">
        <f>+IF(C$1='EMOF complete (protected)'!G44,C$2,IF(D$1='EMOF complete (protected)'!G44,D$2,IF(E$1='EMOF complete (protected)'!G44,E$2,IF(F$1='EMOF complete (protected)'!G44,F$2,IF(G$1='EMOF complete (protected)'!G44,G$2,IF(H$1='EMOF complete (protected)'!G44,H$2,IF(I$1='EMOF complete (protected)'!G44,I$2,IF(J$1='EMOF complete (protected)'!G44,J$2,IF(K$1='EMOF complete (protected)'!G44,K$2,IF(L$1='EMOF complete (protected)'!G44,L$2,IF(M$1='EMOF complete (protected)'!G44,M$2,IF(N$1='EMOF complete (protected)'!G44,N$2,IF(O$1='EMOF complete (protected)'!G44,O$2,IF(P$1='EMOF complete (protected)'!G44,P$2,IF(Q$1='EMOF complete (protected)'!G44,Q$2,IF(R$1='EMOF complete (protected)'!G44,R$2,IF(S$1='EMOF complete (protected)'!G44,S$2,IF(T$1='EMOF complete (protected)'!G44,T$2,IF(U$1='EMOF complete (protected)'!G44,U$2,"")))))))))))))))))))</f>
        <v>0</v>
      </c>
      <c r="B44" s="59"/>
      <c r="C44" s="17"/>
      <c r="D44" s="15" t="s">
        <v>680</v>
      </c>
      <c r="E44" s="59" t="s">
        <v>681</v>
      </c>
      <c r="F44" s="59" t="s">
        <v>682</v>
      </c>
      <c r="G44" s="59" t="s">
        <v>683</v>
      </c>
      <c r="H44" s="59"/>
      <c r="I44" s="59"/>
      <c r="J44" s="59"/>
      <c r="K44" s="59"/>
      <c r="L44" s="59"/>
      <c r="M44" s="59"/>
      <c r="N44" s="59"/>
      <c r="O44" s="59" t="s">
        <v>684</v>
      </c>
      <c r="P44" s="59" t="s">
        <v>685</v>
      </c>
      <c r="Q44" s="59"/>
      <c r="R44" s="59"/>
      <c r="S44" s="59"/>
      <c r="T44" s="59"/>
      <c r="U44" s="47" t="s">
        <v>686</v>
      </c>
      <c r="V44" s="48" t="s">
        <v>687</v>
      </c>
    </row>
    <row r="45" spans="1:22" ht="18" customHeight="1" x14ac:dyDescent="0.35">
      <c r="A45" s="59">
        <f>+IF(C$1='EMOF complete (protected)'!G45,C$2,IF(D$1='EMOF complete (protected)'!G45,D$2,IF(E$1='EMOF complete (protected)'!G45,E$2,IF(F$1='EMOF complete (protected)'!G45,F$2,IF(G$1='EMOF complete (protected)'!G45,G$2,IF(H$1='EMOF complete (protected)'!G45,H$2,IF(I$1='EMOF complete (protected)'!G45,I$2,IF(J$1='EMOF complete (protected)'!G45,J$2,IF(K$1='EMOF complete (protected)'!G45,K$2,IF(L$1='EMOF complete (protected)'!G45,L$2,IF(M$1='EMOF complete (protected)'!G45,M$2,IF(N$1='EMOF complete (protected)'!G45,N$2,IF(O$1='EMOF complete (protected)'!G45,O$2,IF(P$1='EMOF complete (protected)'!G45,P$2,IF(Q$1='EMOF complete (protected)'!G45,Q$2,IF(R$1='EMOF complete (protected)'!G45,R$2,IF(S$1='EMOF complete (protected)'!G45,S$2,IF(T$1='EMOF complete (protected)'!G45,T$2,IF(U$1='EMOF complete (protected)'!G45,U$2,"")))))))))))))))))))</f>
        <v>0</v>
      </c>
      <c r="B45" s="59"/>
      <c r="C45" s="17"/>
      <c r="D45" s="15" t="s">
        <v>688</v>
      </c>
      <c r="E45" s="59" t="s">
        <v>689</v>
      </c>
      <c r="F45" s="59" t="s">
        <v>690</v>
      </c>
      <c r="G45" s="59" t="s">
        <v>691</v>
      </c>
      <c r="H45" s="59"/>
      <c r="I45" s="59"/>
      <c r="J45" s="59"/>
      <c r="K45" s="59"/>
      <c r="L45" s="59"/>
      <c r="M45" s="59"/>
      <c r="N45" s="59"/>
      <c r="O45" s="59" t="s">
        <v>692</v>
      </c>
      <c r="P45" s="59" t="s">
        <v>693</v>
      </c>
      <c r="Q45" s="59"/>
      <c r="R45" s="59"/>
      <c r="S45" s="59"/>
      <c r="T45" s="59"/>
      <c r="U45" s="47" t="s">
        <v>694</v>
      </c>
      <c r="V45" s="48" t="s">
        <v>695</v>
      </c>
    </row>
    <row r="46" spans="1:22" ht="18" customHeight="1" x14ac:dyDescent="0.35">
      <c r="A46" s="59">
        <f>+IF(C$1='EMOF complete (protected)'!G46,C$2,IF(D$1='EMOF complete (protected)'!G46,D$2,IF(E$1='EMOF complete (protected)'!G46,E$2,IF(F$1='EMOF complete (protected)'!G46,F$2,IF(G$1='EMOF complete (protected)'!G46,G$2,IF(H$1='EMOF complete (protected)'!G46,H$2,IF(I$1='EMOF complete (protected)'!G46,I$2,IF(J$1='EMOF complete (protected)'!G46,J$2,IF(K$1='EMOF complete (protected)'!G46,K$2,IF(L$1='EMOF complete (protected)'!G46,L$2,IF(M$1='EMOF complete (protected)'!G46,M$2,IF(N$1='EMOF complete (protected)'!G46,N$2,IF(O$1='EMOF complete (protected)'!G46,O$2,IF(P$1='EMOF complete (protected)'!G46,P$2,IF(Q$1='EMOF complete (protected)'!G46,Q$2,IF(R$1='EMOF complete (protected)'!G46,R$2,IF(S$1='EMOF complete (protected)'!G46,S$2,IF(T$1='EMOF complete (protected)'!G46,T$2,IF(U$1='EMOF complete (protected)'!G46,U$2,"")))))))))))))))))))</f>
        <v>0</v>
      </c>
      <c r="B46" s="59"/>
      <c r="C46" s="17"/>
      <c r="D46" s="15" t="s">
        <v>696</v>
      </c>
      <c r="E46" s="59" t="s">
        <v>697</v>
      </c>
      <c r="F46" s="59" t="s">
        <v>698</v>
      </c>
      <c r="G46" s="59" t="s">
        <v>699</v>
      </c>
      <c r="H46" s="59"/>
      <c r="I46" s="59"/>
      <c r="J46" s="59"/>
      <c r="K46" s="59"/>
      <c r="L46" s="59"/>
      <c r="M46" s="59"/>
      <c r="N46" s="59"/>
      <c r="O46" s="59" t="s">
        <v>700</v>
      </c>
      <c r="P46" s="59" t="s">
        <v>701</v>
      </c>
      <c r="Q46" s="59"/>
      <c r="R46" s="59"/>
      <c r="S46" s="59"/>
      <c r="T46" s="59"/>
      <c r="U46" s="47" t="s">
        <v>702</v>
      </c>
      <c r="V46" s="48" t="s">
        <v>703</v>
      </c>
    </row>
    <row r="47" spans="1:22" ht="18" customHeight="1" x14ac:dyDescent="0.35">
      <c r="A47" s="59">
        <f>+IF(C$1='EMOF complete (protected)'!G47,C$2,IF(D$1='EMOF complete (protected)'!G47,D$2,IF(E$1='EMOF complete (protected)'!G47,E$2,IF(F$1='EMOF complete (protected)'!G47,F$2,IF(G$1='EMOF complete (protected)'!G47,G$2,IF(H$1='EMOF complete (protected)'!G47,H$2,IF(I$1='EMOF complete (protected)'!G47,I$2,IF(J$1='EMOF complete (protected)'!G47,J$2,IF(K$1='EMOF complete (protected)'!G47,K$2,IF(L$1='EMOF complete (protected)'!G47,L$2,IF(M$1='EMOF complete (protected)'!G47,M$2,IF(N$1='EMOF complete (protected)'!G47,N$2,IF(O$1='EMOF complete (protected)'!G47,O$2,IF(P$1='EMOF complete (protected)'!G47,P$2,IF(Q$1='EMOF complete (protected)'!G47,Q$2,IF(R$1='EMOF complete (protected)'!G47,R$2,IF(S$1='EMOF complete (protected)'!G47,S$2,IF(T$1='EMOF complete (protected)'!G47,T$2,IF(U$1='EMOF complete (protected)'!G47,U$2,"")))))))))))))))))))</f>
        <v>0</v>
      </c>
      <c r="B47" s="59"/>
      <c r="C47" s="17"/>
      <c r="D47" s="15" t="s">
        <v>704</v>
      </c>
      <c r="E47" s="59" t="s">
        <v>705</v>
      </c>
      <c r="F47" s="59" t="s">
        <v>706</v>
      </c>
      <c r="G47" s="59" t="s">
        <v>707</v>
      </c>
      <c r="H47" s="59"/>
      <c r="I47" s="59"/>
      <c r="J47" s="59"/>
      <c r="K47" s="59"/>
      <c r="L47" s="59"/>
      <c r="M47" s="59"/>
      <c r="N47" s="59"/>
      <c r="O47" s="59" t="s">
        <v>708</v>
      </c>
      <c r="P47" s="59" t="s">
        <v>709</v>
      </c>
      <c r="Q47" s="59"/>
      <c r="R47" s="59"/>
      <c r="S47" s="59"/>
      <c r="T47" s="59"/>
      <c r="U47" s="47" t="s">
        <v>710</v>
      </c>
      <c r="V47" s="48" t="s">
        <v>711</v>
      </c>
    </row>
    <row r="48" spans="1:22" ht="18" customHeight="1" x14ac:dyDescent="0.35">
      <c r="A48" s="59">
        <f>+IF(C$1='EMOF complete (protected)'!G48,C$2,IF(D$1='EMOF complete (protected)'!G48,D$2,IF(E$1='EMOF complete (protected)'!G48,E$2,IF(F$1='EMOF complete (protected)'!G48,F$2,IF(G$1='EMOF complete (protected)'!G48,G$2,IF(H$1='EMOF complete (protected)'!G48,H$2,IF(I$1='EMOF complete (protected)'!G48,I$2,IF(J$1='EMOF complete (protected)'!G48,J$2,IF(K$1='EMOF complete (protected)'!G48,K$2,IF(L$1='EMOF complete (protected)'!G48,L$2,IF(M$1='EMOF complete (protected)'!G48,M$2,IF(N$1='EMOF complete (protected)'!G48,N$2,IF(O$1='EMOF complete (protected)'!G48,O$2,IF(P$1='EMOF complete (protected)'!G48,P$2,IF(Q$1='EMOF complete (protected)'!G48,Q$2,IF(R$1='EMOF complete (protected)'!G48,R$2,IF(S$1='EMOF complete (protected)'!G48,S$2,IF(T$1='EMOF complete (protected)'!G48,T$2,IF(U$1='EMOF complete (protected)'!G48,U$2,"")))))))))))))))))))</f>
        <v>0</v>
      </c>
      <c r="B48" s="59"/>
      <c r="C48" s="17"/>
      <c r="D48" s="15" t="s">
        <v>712</v>
      </c>
      <c r="E48" s="59" t="s">
        <v>713</v>
      </c>
      <c r="F48" s="59" t="s">
        <v>714</v>
      </c>
      <c r="G48" s="59" t="s">
        <v>715</v>
      </c>
      <c r="H48" s="59"/>
      <c r="I48" s="59"/>
      <c r="J48" s="59"/>
      <c r="K48" s="59"/>
      <c r="L48" s="59"/>
      <c r="M48" s="59"/>
      <c r="N48" s="59"/>
      <c r="O48" s="59" t="s">
        <v>716</v>
      </c>
      <c r="P48" s="59" t="s">
        <v>717</v>
      </c>
      <c r="Q48" s="59"/>
      <c r="R48" s="59"/>
      <c r="S48" s="59"/>
      <c r="T48" s="59"/>
      <c r="U48" s="47" t="s">
        <v>718</v>
      </c>
      <c r="V48" s="48" t="s">
        <v>719</v>
      </c>
    </row>
    <row r="49" spans="1:22" ht="18" customHeight="1" x14ac:dyDescent="0.35">
      <c r="A49" s="59">
        <f>+IF(C$1='EMOF complete (protected)'!G49,C$2,IF(D$1='EMOF complete (protected)'!G49,D$2,IF(E$1='EMOF complete (protected)'!G49,E$2,IF(F$1='EMOF complete (protected)'!G49,F$2,IF(G$1='EMOF complete (protected)'!G49,G$2,IF(H$1='EMOF complete (protected)'!G49,H$2,IF(I$1='EMOF complete (protected)'!G49,I$2,IF(J$1='EMOF complete (protected)'!G49,J$2,IF(K$1='EMOF complete (protected)'!G49,K$2,IF(L$1='EMOF complete (protected)'!G49,L$2,IF(M$1='EMOF complete (protected)'!G49,M$2,IF(N$1='EMOF complete (protected)'!G49,N$2,IF(O$1='EMOF complete (protected)'!G49,O$2,IF(P$1='EMOF complete (protected)'!G49,P$2,IF(Q$1='EMOF complete (protected)'!G49,Q$2,IF(R$1='EMOF complete (protected)'!G49,R$2,IF(S$1='EMOF complete (protected)'!G49,S$2,IF(T$1='EMOF complete (protected)'!G49,T$2,IF(U$1='EMOF complete (protected)'!G49,U$2,"")))))))))))))))))))</f>
        <v>0</v>
      </c>
      <c r="B49" s="59"/>
      <c r="C49" s="17"/>
      <c r="D49" s="15" t="s">
        <v>720</v>
      </c>
      <c r="E49" s="59" t="s">
        <v>721</v>
      </c>
      <c r="F49" s="59" t="s">
        <v>722</v>
      </c>
      <c r="G49" s="59" t="s">
        <v>723</v>
      </c>
      <c r="H49" s="59"/>
      <c r="I49" s="59"/>
      <c r="J49" s="59"/>
      <c r="K49" s="59"/>
      <c r="L49" s="59"/>
      <c r="M49" s="59"/>
      <c r="N49" s="59"/>
      <c r="O49" s="59" t="s">
        <v>724</v>
      </c>
      <c r="P49" s="59" t="s">
        <v>725</v>
      </c>
      <c r="Q49" s="59"/>
      <c r="R49" s="59"/>
      <c r="S49" s="59"/>
      <c r="T49" s="59"/>
      <c r="U49" s="47" t="s">
        <v>726</v>
      </c>
      <c r="V49" s="48" t="s">
        <v>727</v>
      </c>
    </row>
    <row r="50" spans="1:22" ht="18" customHeight="1" x14ac:dyDescent="0.35">
      <c r="A50" s="59">
        <f>+IF(C$1='EMOF complete (protected)'!G50,C$2,IF(D$1='EMOF complete (protected)'!G50,D$2,IF(E$1='EMOF complete (protected)'!G50,E$2,IF(F$1='EMOF complete (protected)'!G50,F$2,IF(G$1='EMOF complete (protected)'!G50,G$2,IF(H$1='EMOF complete (protected)'!G50,H$2,IF(I$1='EMOF complete (protected)'!G50,I$2,IF(J$1='EMOF complete (protected)'!G50,J$2,IF(K$1='EMOF complete (protected)'!G50,K$2,IF(L$1='EMOF complete (protected)'!G50,L$2,IF(M$1='EMOF complete (protected)'!G50,M$2,IF(N$1='EMOF complete (protected)'!G50,N$2,IF(O$1='EMOF complete (protected)'!G50,O$2,IF(P$1='EMOF complete (protected)'!G50,P$2,IF(Q$1='EMOF complete (protected)'!G50,Q$2,IF(R$1='EMOF complete (protected)'!G50,R$2,IF(S$1='EMOF complete (protected)'!G50,S$2,IF(T$1='EMOF complete (protected)'!G50,T$2,IF(U$1='EMOF complete (protected)'!G50,U$2,"")))))))))))))))))))</f>
        <v>0</v>
      </c>
      <c r="B50" s="59"/>
      <c r="C50" s="17"/>
      <c r="D50" s="15" t="s">
        <v>728</v>
      </c>
      <c r="E50" s="59" t="s">
        <v>729</v>
      </c>
      <c r="F50" s="59" t="s">
        <v>730</v>
      </c>
      <c r="G50" s="59" t="s">
        <v>731</v>
      </c>
      <c r="H50" s="59"/>
      <c r="I50" s="59"/>
      <c r="J50" s="59"/>
      <c r="K50" s="59"/>
      <c r="L50" s="59"/>
      <c r="M50" s="59"/>
      <c r="N50" s="59"/>
      <c r="O50" s="59" t="s">
        <v>732</v>
      </c>
      <c r="P50" s="59" t="s">
        <v>733</v>
      </c>
      <c r="Q50" s="59"/>
      <c r="R50" s="59"/>
      <c r="S50" s="59"/>
      <c r="T50" s="59"/>
      <c r="U50" s="47" t="s">
        <v>734</v>
      </c>
      <c r="V50" s="48" t="s">
        <v>735</v>
      </c>
    </row>
    <row r="51" spans="1:22" ht="18" customHeight="1" x14ac:dyDescent="0.35">
      <c r="A51" s="59">
        <f>+IF(C$1='EMOF complete (protected)'!G51,C$2,IF(D$1='EMOF complete (protected)'!G51,D$2,IF(E$1='EMOF complete (protected)'!G51,E$2,IF(F$1='EMOF complete (protected)'!G51,F$2,IF(G$1='EMOF complete (protected)'!G51,G$2,IF(H$1='EMOF complete (protected)'!G51,H$2,IF(I$1='EMOF complete (protected)'!G51,I$2,IF(J$1='EMOF complete (protected)'!G51,J$2,IF(K$1='EMOF complete (protected)'!G51,K$2,IF(L$1='EMOF complete (protected)'!G51,L$2,IF(M$1='EMOF complete (protected)'!G51,M$2,IF(N$1='EMOF complete (protected)'!G51,N$2,IF(O$1='EMOF complete (protected)'!G51,O$2,IF(P$1='EMOF complete (protected)'!G51,P$2,IF(Q$1='EMOF complete (protected)'!G51,Q$2,IF(R$1='EMOF complete (protected)'!G51,R$2,IF(S$1='EMOF complete (protected)'!G51,S$2,IF(T$1='EMOF complete (protected)'!G51,T$2,IF(U$1='EMOF complete (protected)'!G51,U$2,"")))))))))))))))))))</f>
        <v>0</v>
      </c>
      <c r="B51" s="59"/>
      <c r="C51" s="17"/>
      <c r="D51" s="15" t="s">
        <v>736</v>
      </c>
      <c r="E51" s="59" t="s">
        <v>737</v>
      </c>
      <c r="F51" s="59" t="s">
        <v>738</v>
      </c>
      <c r="G51" s="59" t="s">
        <v>739</v>
      </c>
      <c r="H51" s="59"/>
      <c r="I51" s="59"/>
      <c r="J51" s="59"/>
      <c r="K51" s="59"/>
      <c r="L51" s="59"/>
      <c r="M51" s="59"/>
      <c r="N51" s="59"/>
      <c r="O51" s="59" t="s">
        <v>740</v>
      </c>
      <c r="P51" s="59" t="s">
        <v>741</v>
      </c>
      <c r="Q51" s="59"/>
      <c r="R51" s="59"/>
      <c r="S51" s="59"/>
      <c r="T51" s="59"/>
      <c r="U51" s="47" t="s">
        <v>742</v>
      </c>
      <c r="V51" s="48" t="s">
        <v>743</v>
      </c>
    </row>
    <row r="52" spans="1:22" ht="18" customHeight="1" x14ac:dyDescent="0.35">
      <c r="A52" s="59">
        <f>+IF(C$1='EMOF complete (protected)'!G52,C$2,IF(D$1='EMOF complete (protected)'!G52,D$2,IF(E$1='EMOF complete (protected)'!G52,E$2,IF(F$1='EMOF complete (protected)'!G52,F$2,IF(G$1='EMOF complete (protected)'!G52,G$2,IF(H$1='EMOF complete (protected)'!G52,H$2,IF(I$1='EMOF complete (protected)'!G52,I$2,IF(J$1='EMOF complete (protected)'!G52,J$2,IF(K$1='EMOF complete (protected)'!G52,K$2,IF(L$1='EMOF complete (protected)'!G52,L$2,IF(M$1='EMOF complete (protected)'!G52,M$2,IF(N$1='EMOF complete (protected)'!G52,N$2,IF(O$1='EMOF complete (protected)'!G52,O$2,IF(P$1='EMOF complete (protected)'!G52,P$2,IF(Q$1='EMOF complete (protected)'!G52,Q$2,IF(R$1='EMOF complete (protected)'!G52,R$2,IF(S$1='EMOF complete (protected)'!G52,S$2,IF(T$1='EMOF complete (protected)'!G52,T$2,IF(U$1='EMOF complete (protected)'!G52,U$2,"")))))))))))))))))))</f>
        <v>0</v>
      </c>
      <c r="B52" s="59"/>
      <c r="C52" s="17"/>
      <c r="D52" s="15" t="s">
        <v>744</v>
      </c>
      <c r="E52" s="59" t="s">
        <v>745</v>
      </c>
      <c r="F52" s="59" t="s">
        <v>746</v>
      </c>
      <c r="G52" s="59" t="s">
        <v>747</v>
      </c>
      <c r="H52" s="59"/>
      <c r="I52" s="59"/>
      <c r="J52" s="59"/>
      <c r="K52" s="59"/>
      <c r="L52" s="59"/>
      <c r="M52" s="59"/>
      <c r="N52" s="59"/>
      <c r="O52" s="59" t="s">
        <v>748</v>
      </c>
      <c r="P52" s="59" t="s">
        <v>749</v>
      </c>
      <c r="Q52" s="59"/>
      <c r="R52" s="59"/>
      <c r="S52" s="59"/>
      <c r="T52" s="59"/>
      <c r="U52" s="47" t="s">
        <v>750</v>
      </c>
      <c r="V52" s="48" t="s">
        <v>751</v>
      </c>
    </row>
    <row r="53" spans="1:22" ht="18" customHeight="1" x14ac:dyDescent="0.35">
      <c r="A53" s="59">
        <f>+IF(C$1='EMOF complete (protected)'!G53,C$2,IF(D$1='EMOF complete (protected)'!G53,D$2,IF(E$1='EMOF complete (protected)'!G53,E$2,IF(F$1='EMOF complete (protected)'!G53,F$2,IF(G$1='EMOF complete (protected)'!G53,G$2,IF(H$1='EMOF complete (protected)'!G53,H$2,IF(I$1='EMOF complete (protected)'!G53,I$2,IF(J$1='EMOF complete (protected)'!G53,J$2,IF(K$1='EMOF complete (protected)'!G53,K$2,IF(L$1='EMOF complete (protected)'!G53,L$2,IF(M$1='EMOF complete (protected)'!G53,M$2,IF(N$1='EMOF complete (protected)'!G53,N$2,IF(O$1='EMOF complete (protected)'!G53,O$2,IF(P$1='EMOF complete (protected)'!G53,P$2,IF(Q$1='EMOF complete (protected)'!G53,Q$2,IF(R$1='EMOF complete (protected)'!G53,R$2,IF(S$1='EMOF complete (protected)'!G53,S$2,IF(T$1='EMOF complete (protected)'!G53,T$2,IF(U$1='EMOF complete (protected)'!G53,U$2,"")))))))))))))))))))</f>
        <v>0</v>
      </c>
      <c r="B53" s="59"/>
      <c r="C53" s="17"/>
      <c r="D53" s="15" t="s">
        <v>752</v>
      </c>
      <c r="E53" s="59" t="s">
        <v>753</v>
      </c>
      <c r="F53" s="59" t="s">
        <v>754</v>
      </c>
      <c r="G53" s="59" t="s">
        <v>755</v>
      </c>
      <c r="H53" s="59"/>
      <c r="I53" s="59"/>
      <c r="J53" s="59"/>
      <c r="K53" s="59"/>
      <c r="L53" s="59"/>
      <c r="M53" s="59"/>
      <c r="N53" s="59"/>
      <c r="O53" s="59" t="s">
        <v>756</v>
      </c>
      <c r="P53" s="59" t="s">
        <v>757</v>
      </c>
      <c r="Q53" s="59"/>
      <c r="R53" s="59"/>
      <c r="S53" s="59"/>
      <c r="T53" s="59"/>
      <c r="U53" s="47" t="s">
        <v>758</v>
      </c>
      <c r="V53" s="48" t="s">
        <v>759</v>
      </c>
    </row>
    <row r="54" spans="1:22" ht="18" customHeight="1" x14ac:dyDescent="0.35">
      <c r="A54" s="59">
        <f>+IF(C$1='EMOF complete (protected)'!G54,C$2,IF(D$1='EMOF complete (protected)'!G54,D$2,IF(E$1='EMOF complete (protected)'!G54,E$2,IF(F$1='EMOF complete (protected)'!G54,F$2,IF(G$1='EMOF complete (protected)'!G54,G$2,IF(H$1='EMOF complete (protected)'!G54,H$2,IF(I$1='EMOF complete (protected)'!G54,I$2,IF(J$1='EMOF complete (protected)'!G54,J$2,IF(K$1='EMOF complete (protected)'!G54,K$2,IF(L$1='EMOF complete (protected)'!G54,L$2,IF(M$1='EMOF complete (protected)'!G54,M$2,IF(N$1='EMOF complete (protected)'!G54,N$2,IF(O$1='EMOF complete (protected)'!G54,O$2,IF(P$1='EMOF complete (protected)'!G54,P$2,IF(Q$1='EMOF complete (protected)'!G54,Q$2,IF(R$1='EMOF complete (protected)'!G54,R$2,IF(S$1='EMOF complete (protected)'!G54,S$2,IF(T$1='EMOF complete (protected)'!G54,T$2,IF(U$1='EMOF complete (protected)'!G54,U$2,"")))))))))))))))))))</f>
        <v>0</v>
      </c>
      <c r="B54" s="59"/>
      <c r="C54" s="17"/>
      <c r="D54" s="15" t="s">
        <v>760</v>
      </c>
      <c r="E54" s="59" t="s">
        <v>761</v>
      </c>
      <c r="F54" s="59" t="s">
        <v>762</v>
      </c>
      <c r="G54" s="59" t="s">
        <v>763</v>
      </c>
      <c r="H54" s="59"/>
      <c r="I54" s="59"/>
      <c r="J54" s="59"/>
      <c r="K54" s="59"/>
      <c r="L54" s="59"/>
      <c r="M54" s="59"/>
      <c r="N54" s="59"/>
      <c r="O54" s="59" t="s">
        <v>764</v>
      </c>
      <c r="P54" s="59" t="s">
        <v>765</v>
      </c>
      <c r="Q54" s="59"/>
      <c r="R54" s="59"/>
      <c r="S54" s="59"/>
      <c r="T54" s="59"/>
      <c r="U54" s="47" t="s">
        <v>766</v>
      </c>
      <c r="V54" s="48" t="s">
        <v>767</v>
      </c>
    </row>
    <row r="55" spans="1:22" ht="18" customHeight="1" x14ac:dyDescent="0.35">
      <c r="A55" s="59">
        <f>+IF(C$1='EMOF complete (protected)'!G55,C$2,IF(D$1='EMOF complete (protected)'!G55,D$2,IF(E$1='EMOF complete (protected)'!G55,E$2,IF(F$1='EMOF complete (protected)'!G55,F$2,IF(G$1='EMOF complete (protected)'!G55,G$2,IF(H$1='EMOF complete (protected)'!G55,H$2,IF(I$1='EMOF complete (protected)'!G55,I$2,IF(J$1='EMOF complete (protected)'!G55,J$2,IF(K$1='EMOF complete (protected)'!G55,K$2,IF(L$1='EMOF complete (protected)'!G55,L$2,IF(M$1='EMOF complete (protected)'!G55,M$2,IF(N$1='EMOF complete (protected)'!G55,N$2,IF(O$1='EMOF complete (protected)'!G55,O$2,IF(P$1='EMOF complete (protected)'!G55,P$2,IF(Q$1='EMOF complete (protected)'!G55,Q$2,IF(R$1='EMOF complete (protected)'!G55,R$2,IF(S$1='EMOF complete (protected)'!G55,S$2,IF(T$1='EMOF complete (protected)'!G55,T$2,IF(U$1='EMOF complete (protected)'!G55,U$2,"")))))))))))))))))))</f>
        <v>0</v>
      </c>
      <c r="B55" s="59"/>
      <c r="C55" s="17"/>
      <c r="D55" s="15" t="s">
        <v>768</v>
      </c>
      <c r="E55" s="59" t="s">
        <v>769</v>
      </c>
      <c r="F55" s="59" t="s">
        <v>770</v>
      </c>
      <c r="G55" s="59" t="s">
        <v>771</v>
      </c>
      <c r="H55" s="59"/>
      <c r="I55" s="59"/>
      <c r="J55" s="59"/>
      <c r="K55" s="59"/>
      <c r="L55" s="59"/>
      <c r="M55" s="59"/>
      <c r="N55" s="59"/>
      <c r="O55" s="59" t="s">
        <v>772</v>
      </c>
      <c r="P55" s="59" t="s">
        <v>773</v>
      </c>
      <c r="Q55" s="59"/>
      <c r="R55" s="59"/>
      <c r="S55" s="59"/>
      <c r="T55" s="59"/>
      <c r="U55" s="47" t="s">
        <v>774</v>
      </c>
      <c r="V55" s="48" t="s">
        <v>775</v>
      </c>
    </row>
    <row r="56" spans="1:22" ht="18" customHeight="1" x14ac:dyDescent="0.35">
      <c r="A56" s="59">
        <f>+IF(C$1='EMOF complete (protected)'!G56,C$2,IF(D$1='EMOF complete (protected)'!G56,D$2,IF(E$1='EMOF complete (protected)'!G56,E$2,IF(F$1='EMOF complete (protected)'!G56,F$2,IF(G$1='EMOF complete (protected)'!G56,G$2,IF(H$1='EMOF complete (protected)'!G56,H$2,IF(I$1='EMOF complete (protected)'!G56,I$2,IF(J$1='EMOF complete (protected)'!G56,J$2,IF(K$1='EMOF complete (protected)'!G56,K$2,IF(L$1='EMOF complete (protected)'!G56,L$2,IF(M$1='EMOF complete (protected)'!G56,M$2,IF(N$1='EMOF complete (protected)'!G56,N$2,IF(O$1='EMOF complete (protected)'!G56,O$2,IF(P$1='EMOF complete (protected)'!G56,P$2,IF(Q$1='EMOF complete (protected)'!G56,Q$2,IF(R$1='EMOF complete (protected)'!G56,R$2,IF(S$1='EMOF complete (protected)'!G56,S$2,IF(T$1='EMOF complete (protected)'!G56,T$2,IF(U$1='EMOF complete (protected)'!G56,U$2,"")))))))))))))))))))</f>
        <v>0</v>
      </c>
      <c r="B56" s="59"/>
      <c r="C56" s="17"/>
      <c r="D56" s="15" t="s">
        <v>776</v>
      </c>
      <c r="E56" s="59" t="s">
        <v>777</v>
      </c>
      <c r="F56" s="59" t="s">
        <v>778</v>
      </c>
      <c r="G56" s="59" t="s">
        <v>779</v>
      </c>
      <c r="H56" s="59"/>
      <c r="I56" s="59"/>
      <c r="J56" s="59"/>
      <c r="K56" s="59"/>
      <c r="L56" s="59"/>
      <c r="M56" s="59"/>
      <c r="N56" s="59"/>
      <c r="O56" s="59" t="s">
        <v>780</v>
      </c>
      <c r="P56" s="59" t="s">
        <v>781</v>
      </c>
      <c r="Q56" s="59"/>
      <c r="R56" s="59"/>
      <c r="S56" s="59"/>
      <c r="T56" s="59"/>
      <c r="U56" s="47" t="s">
        <v>782</v>
      </c>
      <c r="V56" s="48" t="s">
        <v>783</v>
      </c>
    </row>
    <row r="57" spans="1:22" ht="18" customHeight="1" x14ac:dyDescent="0.35">
      <c r="A57" s="59">
        <f>+IF(C$1='EMOF complete (protected)'!G57,C$2,IF(D$1='EMOF complete (protected)'!G57,D$2,IF(E$1='EMOF complete (protected)'!G57,E$2,IF(F$1='EMOF complete (protected)'!G57,F$2,IF(G$1='EMOF complete (protected)'!G57,G$2,IF(H$1='EMOF complete (protected)'!G57,H$2,IF(I$1='EMOF complete (protected)'!G57,I$2,IF(J$1='EMOF complete (protected)'!G57,J$2,IF(K$1='EMOF complete (protected)'!G57,K$2,IF(L$1='EMOF complete (protected)'!G57,L$2,IF(M$1='EMOF complete (protected)'!G57,M$2,IF(N$1='EMOF complete (protected)'!G57,N$2,IF(O$1='EMOF complete (protected)'!G57,O$2,IF(P$1='EMOF complete (protected)'!G57,P$2,IF(Q$1='EMOF complete (protected)'!G57,Q$2,IF(R$1='EMOF complete (protected)'!G57,R$2,IF(S$1='EMOF complete (protected)'!G57,S$2,IF(T$1='EMOF complete (protected)'!G57,T$2,IF(U$1='EMOF complete (protected)'!G57,U$2,"")))))))))))))))))))</f>
        <v>0</v>
      </c>
      <c r="B57" s="59"/>
      <c r="C57" s="17"/>
      <c r="D57" s="15" t="s">
        <v>784</v>
      </c>
      <c r="E57" s="59" t="s">
        <v>785</v>
      </c>
      <c r="F57" s="59" t="s">
        <v>786</v>
      </c>
      <c r="G57" s="59" t="s">
        <v>787</v>
      </c>
      <c r="H57" s="59"/>
      <c r="I57" s="59"/>
      <c r="J57" s="59"/>
      <c r="K57" s="59"/>
      <c r="L57" s="59"/>
      <c r="M57" s="59"/>
      <c r="N57" s="59"/>
      <c r="O57" s="59" t="s">
        <v>788</v>
      </c>
      <c r="P57" s="59" t="s">
        <v>789</v>
      </c>
      <c r="Q57" s="59"/>
      <c r="R57" s="59"/>
      <c r="S57" s="59"/>
      <c r="T57" s="59"/>
      <c r="U57" s="47" t="s">
        <v>790</v>
      </c>
      <c r="V57" s="48" t="s">
        <v>791</v>
      </c>
    </row>
    <row r="58" spans="1:22" ht="18" customHeight="1" x14ac:dyDescent="0.35">
      <c r="A58" s="59">
        <f>+IF(C$1='EMOF complete (protected)'!G58,C$2,IF(D$1='EMOF complete (protected)'!G58,D$2,IF(E$1='EMOF complete (protected)'!G58,E$2,IF(F$1='EMOF complete (protected)'!G58,F$2,IF(G$1='EMOF complete (protected)'!G58,G$2,IF(H$1='EMOF complete (protected)'!G58,H$2,IF(I$1='EMOF complete (protected)'!G58,I$2,IF(J$1='EMOF complete (protected)'!G58,J$2,IF(K$1='EMOF complete (protected)'!G58,K$2,IF(L$1='EMOF complete (protected)'!G58,L$2,IF(M$1='EMOF complete (protected)'!G58,M$2,IF(N$1='EMOF complete (protected)'!G58,N$2,IF(O$1='EMOF complete (protected)'!G58,O$2,IF(P$1='EMOF complete (protected)'!G58,P$2,IF(Q$1='EMOF complete (protected)'!G58,Q$2,IF(R$1='EMOF complete (protected)'!G58,R$2,IF(S$1='EMOF complete (protected)'!G58,S$2,IF(T$1='EMOF complete (protected)'!G58,T$2,IF(U$1='EMOF complete (protected)'!G58,U$2,"")))))))))))))))))))</f>
        <v>0</v>
      </c>
      <c r="B58" s="59"/>
      <c r="C58" s="17"/>
      <c r="D58" s="15" t="s">
        <v>792</v>
      </c>
      <c r="E58" s="59" t="s">
        <v>793</v>
      </c>
      <c r="F58" s="59" t="s">
        <v>794</v>
      </c>
      <c r="G58" s="59" t="s">
        <v>795</v>
      </c>
      <c r="H58" s="59"/>
      <c r="I58" s="59"/>
      <c r="J58" s="59"/>
      <c r="K58" s="59"/>
      <c r="L58" s="59"/>
      <c r="M58" s="59"/>
      <c r="N58" s="59"/>
      <c r="O58" s="59" t="s">
        <v>796</v>
      </c>
      <c r="P58" s="59" t="s">
        <v>797</v>
      </c>
      <c r="Q58" s="59"/>
      <c r="R58" s="59"/>
      <c r="S58" s="59"/>
      <c r="T58" s="59"/>
      <c r="U58" s="47" t="s">
        <v>798</v>
      </c>
      <c r="V58" s="48" t="s">
        <v>799</v>
      </c>
    </row>
    <row r="59" spans="1:22" ht="18" customHeight="1" x14ac:dyDescent="0.35">
      <c r="A59" s="59">
        <f>+IF(C$1='EMOF complete (protected)'!G59,C$2,IF(D$1='EMOF complete (protected)'!G59,D$2,IF(E$1='EMOF complete (protected)'!G59,E$2,IF(F$1='EMOF complete (protected)'!G59,F$2,IF(G$1='EMOF complete (protected)'!G59,G$2,IF(H$1='EMOF complete (protected)'!G59,H$2,IF(I$1='EMOF complete (protected)'!G59,I$2,IF(J$1='EMOF complete (protected)'!G59,J$2,IF(K$1='EMOF complete (protected)'!G59,K$2,IF(L$1='EMOF complete (protected)'!G59,L$2,IF(M$1='EMOF complete (protected)'!G59,M$2,IF(N$1='EMOF complete (protected)'!G59,N$2,IF(O$1='EMOF complete (protected)'!G59,O$2,IF(P$1='EMOF complete (protected)'!G59,P$2,IF(Q$1='EMOF complete (protected)'!G59,Q$2,IF(R$1='EMOF complete (protected)'!G59,R$2,IF(S$1='EMOF complete (protected)'!G59,S$2,IF(T$1='EMOF complete (protected)'!G59,T$2,IF(U$1='EMOF complete (protected)'!G59,U$2,"")))))))))))))))))))</f>
        <v>0</v>
      </c>
      <c r="B59" s="59"/>
      <c r="C59" s="17"/>
      <c r="D59" s="15" t="s">
        <v>800</v>
      </c>
      <c r="E59" s="59" t="s">
        <v>801</v>
      </c>
      <c r="F59" s="59" t="s">
        <v>802</v>
      </c>
      <c r="G59" s="59" t="s">
        <v>803</v>
      </c>
      <c r="H59" s="59"/>
      <c r="I59" s="59"/>
      <c r="J59" s="59"/>
      <c r="K59" s="59"/>
      <c r="L59" s="59"/>
      <c r="M59" s="59"/>
      <c r="N59" s="59"/>
      <c r="O59" s="59" t="s">
        <v>804</v>
      </c>
      <c r="P59" s="59" t="s">
        <v>805</v>
      </c>
      <c r="Q59" s="59"/>
      <c r="R59" s="59"/>
      <c r="S59" s="59"/>
      <c r="T59" s="59"/>
      <c r="U59" s="47" t="s">
        <v>806</v>
      </c>
      <c r="V59" s="48" t="s">
        <v>807</v>
      </c>
    </row>
    <row r="60" spans="1:22" ht="18" customHeight="1" x14ac:dyDescent="0.35">
      <c r="A60" s="59">
        <f>+IF(C$1='EMOF complete (protected)'!G60,C$2,IF(D$1='EMOF complete (protected)'!G60,D$2,IF(E$1='EMOF complete (protected)'!G60,E$2,IF(F$1='EMOF complete (protected)'!G60,F$2,IF(G$1='EMOF complete (protected)'!G60,G$2,IF(H$1='EMOF complete (protected)'!G60,H$2,IF(I$1='EMOF complete (protected)'!G60,I$2,IF(J$1='EMOF complete (protected)'!G60,J$2,IF(K$1='EMOF complete (protected)'!G60,K$2,IF(L$1='EMOF complete (protected)'!G60,L$2,IF(M$1='EMOF complete (protected)'!G60,M$2,IF(N$1='EMOF complete (protected)'!G60,N$2,IF(O$1='EMOF complete (protected)'!G60,O$2,IF(P$1='EMOF complete (protected)'!G60,P$2,IF(Q$1='EMOF complete (protected)'!G60,Q$2,IF(R$1='EMOF complete (protected)'!G60,R$2,IF(S$1='EMOF complete (protected)'!G60,S$2,IF(T$1='EMOF complete (protected)'!G60,T$2,IF(U$1='EMOF complete (protected)'!G60,U$2,"")))))))))))))))))))</f>
        <v>0</v>
      </c>
      <c r="B60" s="59"/>
      <c r="C60" s="17"/>
      <c r="D60" s="15" t="s">
        <v>808</v>
      </c>
      <c r="E60" s="59" t="s">
        <v>809</v>
      </c>
      <c r="F60" s="59" t="s">
        <v>810</v>
      </c>
      <c r="G60" s="59" t="s">
        <v>811</v>
      </c>
      <c r="H60" s="59"/>
      <c r="I60" s="59"/>
      <c r="J60" s="59"/>
      <c r="K60" s="59"/>
      <c r="L60" s="59"/>
      <c r="M60" s="59"/>
      <c r="N60" s="59"/>
      <c r="O60" s="59" t="s">
        <v>812</v>
      </c>
      <c r="P60" s="59" t="s">
        <v>813</v>
      </c>
      <c r="Q60" s="59"/>
      <c r="R60" s="59"/>
      <c r="S60" s="59"/>
      <c r="T60" s="59"/>
      <c r="U60" s="47" t="s">
        <v>814</v>
      </c>
      <c r="V60" s="48" t="s">
        <v>815</v>
      </c>
    </row>
    <row r="61" spans="1:22" ht="18" customHeight="1" x14ac:dyDescent="0.35">
      <c r="A61" s="59">
        <f>+IF(C$1='EMOF complete (protected)'!G61,C$2,IF(D$1='EMOF complete (protected)'!G61,D$2,IF(E$1='EMOF complete (protected)'!G61,E$2,IF(F$1='EMOF complete (protected)'!G61,F$2,IF(G$1='EMOF complete (protected)'!G61,G$2,IF(H$1='EMOF complete (protected)'!G61,H$2,IF(I$1='EMOF complete (protected)'!G61,I$2,IF(J$1='EMOF complete (protected)'!G61,J$2,IF(K$1='EMOF complete (protected)'!G61,K$2,IF(L$1='EMOF complete (protected)'!G61,L$2,IF(M$1='EMOF complete (protected)'!G61,M$2,IF(N$1='EMOF complete (protected)'!G61,N$2,IF(O$1='EMOF complete (protected)'!G61,O$2,IF(P$1='EMOF complete (protected)'!G61,P$2,IF(Q$1='EMOF complete (protected)'!G61,Q$2,IF(R$1='EMOF complete (protected)'!G61,R$2,IF(S$1='EMOF complete (protected)'!G61,S$2,IF(T$1='EMOF complete (protected)'!G61,T$2,IF(U$1='EMOF complete (protected)'!G61,U$2,"")))))))))))))))))))</f>
        <v>0</v>
      </c>
      <c r="B61" s="59"/>
      <c r="C61" s="17"/>
      <c r="D61" s="15" t="s">
        <v>816</v>
      </c>
      <c r="E61" s="59" t="s">
        <v>817</v>
      </c>
      <c r="F61" s="59" t="s">
        <v>818</v>
      </c>
      <c r="G61" s="59" t="s">
        <v>819</v>
      </c>
      <c r="H61" s="59"/>
      <c r="I61" s="59"/>
      <c r="J61" s="59"/>
      <c r="K61" s="59"/>
      <c r="L61" s="59"/>
      <c r="M61" s="59"/>
      <c r="N61" s="59"/>
      <c r="O61" s="59" t="s">
        <v>820</v>
      </c>
      <c r="P61" s="59" t="s">
        <v>821</v>
      </c>
      <c r="Q61" s="59"/>
      <c r="R61" s="59"/>
      <c r="S61" s="59"/>
      <c r="T61" s="59"/>
      <c r="U61" s="47" t="s">
        <v>822</v>
      </c>
      <c r="V61" s="48" t="s">
        <v>823</v>
      </c>
    </row>
    <row r="62" spans="1:22" ht="18" customHeight="1" x14ac:dyDescent="0.35">
      <c r="A62" s="59">
        <f>+IF(C$1='EMOF complete (protected)'!G62,C$2,IF(D$1='EMOF complete (protected)'!G62,D$2,IF(E$1='EMOF complete (protected)'!G62,E$2,IF(F$1='EMOF complete (protected)'!G62,F$2,IF(G$1='EMOF complete (protected)'!G62,G$2,IF(H$1='EMOF complete (protected)'!G62,H$2,IF(I$1='EMOF complete (protected)'!G62,I$2,IF(J$1='EMOF complete (protected)'!G62,J$2,IF(K$1='EMOF complete (protected)'!G62,K$2,IF(L$1='EMOF complete (protected)'!G62,L$2,IF(M$1='EMOF complete (protected)'!G62,M$2,IF(N$1='EMOF complete (protected)'!G62,N$2,IF(O$1='EMOF complete (protected)'!G62,O$2,IF(P$1='EMOF complete (protected)'!G62,P$2,IF(Q$1='EMOF complete (protected)'!G62,Q$2,IF(R$1='EMOF complete (protected)'!G62,R$2,IF(S$1='EMOF complete (protected)'!G62,S$2,IF(T$1='EMOF complete (protected)'!G62,T$2,IF(U$1='EMOF complete (protected)'!G62,U$2,"")))))))))))))))))))</f>
        <v>0</v>
      </c>
      <c r="B62" s="59"/>
      <c r="C62" s="17"/>
      <c r="D62" s="15" t="s">
        <v>824</v>
      </c>
      <c r="E62" s="59" t="s">
        <v>825</v>
      </c>
      <c r="F62" s="59" t="s">
        <v>826</v>
      </c>
      <c r="G62" s="59" t="s">
        <v>827</v>
      </c>
      <c r="H62" s="59"/>
      <c r="I62" s="59"/>
      <c r="J62" s="59"/>
      <c r="K62" s="59"/>
      <c r="L62" s="59"/>
      <c r="M62" s="59"/>
      <c r="N62" s="59"/>
      <c r="O62" s="59" t="s">
        <v>828</v>
      </c>
      <c r="P62" s="59" t="s">
        <v>829</v>
      </c>
      <c r="Q62" s="59"/>
      <c r="R62" s="59"/>
      <c r="S62" s="59"/>
      <c r="T62" s="59"/>
      <c r="U62" s="47" t="s">
        <v>830</v>
      </c>
      <c r="V62" s="48" t="s">
        <v>831</v>
      </c>
    </row>
    <row r="63" spans="1:22" ht="18" customHeight="1" x14ac:dyDescent="0.35">
      <c r="A63" s="59">
        <f>+IF(C$1='EMOF complete (protected)'!G63,C$2,IF(D$1='EMOF complete (protected)'!G63,D$2,IF(E$1='EMOF complete (protected)'!G63,E$2,IF(F$1='EMOF complete (protected)'!G63,F$2,IF(G$1='EMOF complete (protected)'!G63,G$2,IF(H$1='EMOF complete (protected)'!G63,H$2,IF(I$1='EMOF complete (protected)'!G63,I$2,IF(J$1='EMOF complete (protected)'!G63,J$2,IF(K$1='EMOF complete (protected)'!G63,K$2,IF(L$1='EMOF complete (protected)'!G63,L$2,IF(M$1='EMOF complete (protected)'!G63,M$2,IF(N$1='EMOF complete (protected)'!G63,N$2,IF(O$1='EMOF complete (protected)'!G63,O$2,IF(P$1='EMOF complete (protected)'!G63,P$2,IF(Q$1='EMOF complete (protected)'!G63,Q$2,IF(R$1='EMOF complete (protected)'!G63,R$2,IF(S$1='EMOF complete (protected)'!G63,S$2,IF(T$1='EMOF complete (protected)'!G63,T$2,IF(U$1='EMOF complete (protected)'!G63,U$2,"")))))))))))))))))))</f>
        <v>0</v>
      </c>
      <c r="B63" s="59"/>
      <c r="C63" s="17"/>
      <c r="D63" s="15" t="s">
        <v>832</v>
      </c>
      <c r="E63" s="15"/>
      <c r="F63" s="59" t="s">
        <v>833</v>
      </c>
      <c r="G63" s="59" t="s">
        <v>834</v>
      </c>
      <c r="H63" s="59"/>
      <c r="I63" s="59"/>
      <c r="J63" s="59"/>
      <c r="K63" s="59"/>
      <c r="L63" s="59"/>
      <c r="M63" s="59"/>
      <c r="N63" s="59"/>
      <c r="O63" s="59" t="s">
        <v>835</v>
      </c>
      <c r="P63" s="59" t="s">
        <v>836</v>
      </c>
      <c r="Q63" s="59"/>
      <c r="R63" s="59"/>
      <c r="S63" s="59"/>
      <c r="T63" s="59"/>
      <c r="U63" s="47" t="s">
        <v>837</v>
      </c>
      <c r="V63" s="48" t="s">
        <v>838</v>
      </c>
    </row>
    <row r="64" spans="1:22" ht="18" customHeight="1" x14ac:dyDescent="0.35">
      <c r="A64" s="59">
        <f>+IF(C$1='EMOF complete (protected)'!G64,C$2,IF(D$1='EMOF complete (protected)'!G64,D$2,IF(E$1='EMOF complete (protected)'!G64,E$2,IF(F$1='EMOF complete (protected)'!G64,F$2,IF(G$1='EMOF complete (protected)'!G64,G$2,IF(H$1='EMOF complete (protected)'!G64,H$2,IF(I$1='EMOF complete (protected)'!G64,I$2,IF(J$1='EMOF complete (protected)'!G64,J$2,IF(K$1='EMOF complete (protected)'!G64,K$2,IF(L$1='EMOF complete (protected)'!G64,L$2,IF(M$1='EMOF complete (protected)'!G64,M$2,IF(N$1='EMOF complete (protected)'!G64,N$2,IF(O$1='EMOF complete (protected)'!G64,O$2,IF(P$1='EMOF complete (protected)'!G64,P$2,IF(Q$1='EMOF complete (protected)'!G64,Q$2,IF(R$1='EMOF complete (protected)'!G64,R$2,IF(S$1='EMOF complete (protected)'!G64,S$2,IF(T$1='EMOF complete (protected)'!G64,T$2,IF(U$1='EMOF complete (protected)'!G64,U$2,"")))))))))))))))))))</f>
        <v>0</v>
      </c>
      <c r="B64" s="59"/>
      <c r="C64" s="17"/>
      <c r="D64" s="15" t="s">
        <v>839</v>
      </c>
      <c r="E64" s="15"/>
      <c r="F64" s="59" t="s">
        <v>840</v>
      </c>
      <c r="G64" s="59" t="s">
        <v>841</v>
      </c>
      <c r="H64" s="59"/>
      <c r="I64" s="59"/>
      <c r="J64" s="59"/>
      <c r="K64" s="59"/>
      <c r="L64" s="59"/>
      <c r="M64" s="59"/>
      <c r="N64" s="59"/>
      <c r="O64" s="59" t="s">
        <v>842</v>
      </c>
      <c r="P64" s="59" t="s">
        <v>843</v>
      </c>
      <c r="Q64" s="59"/>
      <c r="R64" s="59"/>
      <c r="S64" s="59"/>
      <c r="T64" s="59"/>
      <c r="U64" s="47" t="s">
        <v>844</v>
      </c>
      <c r="V64" s="48" t="s">
        <v>845</v>
      </c>
    </row>
    <row r="65" spans="1:22" ht="18" customHeight="1" x14ac:dyDescent="0.35">
      <c r="A65" s="59">
        <f>+IF(C$1='EMOF complete (protected)'!G65,C$2,IF(D$1='EMOF complete (protected)'!G65,D$2,IF(E$1='EMOF complete (protected)'!G65,E$2,IF(F$1='EMOF complete (protected)'!G65,F$2,IF(G$1='EMOF complete (protected)'!G65,G$2,IF(H$1='EMOF complete (protected)'!G65,H$2,IF(I$1='EMOF complete (protected)'!G65,I$2,IF(J$1='EMOF complete (protected)'!G65,J$2,IF(K$1='EMOF complete (protected)'!G65,K$2,IF(L$1='EMOF complete (protected)'!G65,L$2,IF(M$1='EMOF complete (protected)'!G65,M$2,IF(N$1='EMOF complete (protected)'!G65,N$2,IF(O$1='EMOF complete (protected)'!G65,O$2,IF(P$1='EMOF complete (protected)'!G65,P$2,IF(Q$1='EMOF complete (protected)'!G65,Q$2,IF(R$1='EMOF complete (protected)'!G65,R$2,IF(S$1='EMOF complete (protected)'!G65,S$2,IF(T$1='EMOF complete (protected)'!G65,T$2,IF(U$1='EMOF complete (protected)'!G65,U$2,"")))))))))))))))))))</f>
        <v>0</v>
      </c>
      <c r="B65" s="59"/>
      <c r="C65" s="17"/>
      <c r="D65" s="15" t="s">
        <v>846</v>
      </c>
      <c r="E65" s="15"/>
      <c r="F65" s="59" t="s">
        <v>847</v>
      </c>
      <c r="G65" s="59" t="s">
        <v>848</v>
      </c>
      <c r="H65" s="59"/>
      <c r="I65" s="59"/>
      <c r="J65" s="59"/>
      <c r="K65" s="59"/>
      <c r="L65" s="59"/>
      <c r="M65" s="59"/>
      <c r="N65" s="59"/>
      <c r="O65" s="59" t="s">
        <v>849</v>
      </c>
      <c r="P65" s="59" t="s">
        <v>850</v>
      </c>
      <c r="Q65" s="59"/>
      <c r="R65" s="59"/>
      <c r="S65" s="59"/>
      <c r="T65" s="59"/>
      <c r="U65" s="47" t="s">
        <v>851</v>
      </c>
      <c r="V65" s="48" t="s">
        <v>852</v>
      </c>
    </row>
    <row r="66" spans="1:22" ht="18" customHeight="1" x14ac:dyDescent="0.35">
      <c r="A66" s="59">
        <f>+IF(C$1='EMOF complete (protected)'!G66,C$2,IF(D$1='EMOF complete (protected)'!G66,D$2,IF(E$1='EMOF complete (protected)'!G66,E$2,IF(F$1='EMOF complete (protected)'!G66,F$2,IF(G$1='EMOF complete (protected)'!G66,G$2,IF(H$1='EMOF complete (protected)'!G66,H$2,IF(I$1='EMOF complete (protected)'!G66,I$2,IF(J$1='EMOF complete (protected)'!G66,J$2,IF(K$1='EMOF complete (protected)'!G66,K$2,IF(L$1='EMOF complete (protected)'!G66,L$2,IF(M$1='EMOF complete (protected)'!G66,M$2,IF(N$1='EMOF complete (protected)'!G66,N$2,IF(O$1='EMOF complete (protected)'!G66,O$2,IF(P$1='EMOF complete (protected)'!G66,P$2,IF(Q$1='EMOF complete (protected)'!G66,Q$2,IF(R$1='EMOF complete (protected)'!G66,R$2,IF(S$1='EMOF complete (protected)'!G66,S$2,IF(T$1='EMOF complete (protected)'!G66,T$2,IF(U$1='EMOF complete (protected)'!G66,U$2,"")))))))))))))))))))</f>
        <v>0</v>
      </c>
      <c r="B66" s="59"/>
      <c r="C66" s="17"/>
      <c r="D66" s="15" t="s">
        <v>853</v>
      </c>
      <c r="E66" s="15"/>
      <c r="F66" s="59" t="s">
        <v>854</v>
      </c>
      <c r="G66" s="59" t="s">
        <v>855</v>
      </c>
      <c r="H66" s="59"/>
      <c r="I66" s="59"/>
      <c r="J66" s="59"/>
      <c r="K66" s="59"/>
      <c r="L66" s="59"/>
      <c r="M66" s="59"/>
      <c r="N66" s="59"/>
      <c r="O66" s="59" t="s">
        <v>856</v>
      </c>
      <c r="P66" s="59" t="s">
        <v>857</v>
      </c>
      <c r="Q66" s="59"/>
      <c r="R66" s="59"/>
      <c r="S66" s="59"/>
      <c r="T66" s="59"/>
      <c r="U66" s="47" t="s">
        <v>858</v>
      </c>
      <c r="V66" s="48" t="s">
        <v>859</v>
      </c>
    </row>
    <row r="67" spans="1:22" ht="18" customHeight="1" x14ac:dyDescent="0.35">
      <c r="A67" s="59">
        <f>+IF(C$1='EMOF complete (protected)'!G67,C$2,IF(D$1='EMOF complete (protected)'!G67,D$2,IF(E$1='EMOF complete (protected)'!G67,E$2,IF(F$1='EMOF complete (protected)'!G67,F$2,IF(G$1='EMOF complete (protected)'!G67,G$2,IF(H$1='EMOF complete (protected)'!G67,H$2,IF(I$1='EMOF complete (protected)'!G67,I$2,IF(J$1='EMOF complete (protected)'!G67,J$2,IF(K$1='EMOF complete (protected)'!G67,K$2,IF(L$1='EMOF complete (protected)'!G67,L$2,IF(M$1='EMOF complete (protected)'!G67,M$2,IF(N$1='EMOF complete (protected)'!G67,N$2,IF(O$1='EMOF complete (protected)'!G67,O$2,IF(P$1='EMOF complete (protected)'!G67,P$2,IF(Q$1='EMOF complete (protected)'!G67,Q$2,IF(R$1='EMOF complete (protected)'!G67,R$2,IF(S$1='EMOF complete (protected)'!G67,S$2,IF(T$1='EMOF complete (protected)'!G67,T$2,IF(U$1='EMOF complete (protected)'!G67,U$2,"")))))))))))))))))))</f>
        <v>0</v>
      </c>
      <c r="B67" s="59"/>
      <c r="C67" s="17"/>
      <c r="D67" s="15" t="s">
        <v>860</v>
      </c>
      <c r="E67" s="15"/>
      <c r="F67" s="59" t="s">
        <v>861</v>
      </c>
      <c r="G67" s="59" t="s">
        <v>862</v>
      </c>
      <c r="H67" s="59"/>
      <c r="I67" s="59"/>
      <c r="J67" s="59"/>
      <c r="K67" s="59"/>
      <c r="L67" s="59"/>
      <c r="M67" s="59"/>
      <c r="N67" s="59"/>
      <c r="O67" s="59" t="s">
        <v>863</v>
      </c>
      <c r="P67" s="59" t="s">
        <v>864</v>
      </c>
      <c r="Q67" s="59"/>
      <c r="R67" s="59"/>
      <c r="S67" s="59"/>
      <c r="T67" s="59"/>
      <c r="U67" s="47" t="s">
        <v>865</v>
      </c>
      <c r="V67" s="48" t="s">
        <v>866</v>
      </c>
    </row>
    <row r="68" spans="1:22" ht="18" customHeight="1" x14ac:dyDescent="0.35">
      <c r="A68" s="59">
        <f>+IF(C$1='EMOF complete (protected)'!G68,C$2,IF(D$1='EMOF complete (protected)'!G68,D$2,IF(E$1='EMOF complete (protected)'!G68,E$2,IF(F$1='EMOF complete (protected)'!G68,F$2,IF(G$1='EMOF complete (protected)'!G68,G$2,IF(H$1='EMOF complete (protected)'!G68,H$2,IF(I$1='EMOF complete (protected)'!G68,I$2,IF(J$1='EMOF complete (protected)'!G68,J$2,IF(K$1='EMOF complete (protected)'!G68,K$2,IF(L$1='EMOF complete (protected)'!G68,L$2,IF(M$1='EMOF complete (protected)'!G68,M$2,IF(N$1='EMOF complete (protected)'!G68,N$2,IF(O$1='EMOF complete (protected)'!G68,O$2,IF(P$1='EMOF complete (protected)'!G68,P$2,IF(Q$1='EMOF complete (protected)'!G68,Q$2,IF(R$1='EMOF complete (protected)'!G68,R$2,IF(S$1='EMOF complete (protected)'!G68,S$2,IF(T$1='EMOF complete (protected)'!G68,T$2,IF(U$1='EMOF complete (protected)'!G68,U$2,"")))))))))))))))))))</f>
        <v>0</v>
      </c>
      <c r="B68" s="59"/>
      <c r="C68" s="17"/>
      <c r="D68" s="15" t="s">
        <v>867</v>
      </c>
      <c r="E68" s="15"/>
      <c r="F68" s="59" t="s">
        <v>868</v>
      </c>
      <c r="G68" s="59" t="s">
        <v>869</v>
      </c>
      <c r="H68" s="59"/>
      <c r="I68" s="59"/>
      <c r="J68" s="59"/>
      <c r="K68" s="59"/>
      <c r="L68" s="59"/>
      <c r="M68" s="59"/>
      <c r="N68" s="59"/>
      <c r="O68" s="59" t="s">
        <v>870</v>
      </c>
      <c r="P68" s="59" t="s">
        <v>871</v>
      </c>
      <c r="Q68" s="59"/>
      <c r="R68" s="59"/>
      <c r="S68" s="59"/>
      <c r="T68" s="59"/>
      <c r="U68" s="47" t="s">
        <v>872</v>
      </c>
      <c r="V68" s="48" t="s">
        <v>873</v>
      </c>
    </row>
    <row r="69" spans="1:22" ht="18" customHeight="1" x14ac:dyDescent="0.35">
      <c r="A69" s="59">
        <f>+IF(C$1='EMOF complete (protected)'!G69,C$2,IF(D$1='EMOF complete (protected)'!G69,D$2,IF(E$1='EMOF complete (protected)'!G69,E$2,IF(F$1='EMOF complete (protected)'!G69,F$2,IF(G$1='EMOF complete (protected)'!G69,G$2,IF(H$1='EMOF complete (protected)'!G69,H$2,IF(I$1='EMOF complete (protected)'!G69,I$2,IF(J$1='EMOF complete (protected)'!G69,J$2,IF(K$1='EMOF complete (protected)'!G69,K$2,IF(L$1='EMOF complete (protected)'!G69,L$2,IF(M$1='EMOF complete (protected)'!G69,M$2,IF(N$1='EMOF complete (protected)'!G69,N$2,IF(O$1='EMOF complete (protected)'!G69,O$2,IF(P$1='EMOF complete (protected)'!G69,P$2,IF(Q$1='EMOF complete (protected)'!G69,Q$2,IF(R$1='EMOF complete (protected)'!G69,R$2,IF(S$1='EMOF complete (protected)'!G69,S$2,IF(T$1='EMOF complete (protected)'!G69,T$2,IF(U$1='EMOF complete (protected)'!G69,U$2,"")))))))))))))))))))</f>
        <v>0</v>
      </c>
      <c r="B69" s="59"/>
      <c r="C69" s="17"/>
      <c r="D69" s="15" t="s">
        <v>874</v>
      </c>
      <c r="E69" s="15"/>
      <c r="F69" s="59" t="s">
        <v>875</v>
      </c>
      <c r="G69" s="59" t="s">
        <v>876</v>
      </c>
      <c r="H69" s="59"/>
      <c r="I69" s="59"/>
      <c r="J69" s="59"/>
      <c r="K69" s="59"/>
      <c r="L69" s="59"/>
      <c r="M69" s="59"/>
      <c r="N69" s="59"/>
      <c r="O69" s="59" t="s">
        <v>877</v>
      </c>
      <c r="P69" s="59" t="s">
        <v>878</v>
      </c>
      <c r="Q69" s="59"/>
      <c r="R69" s="59"/>
      <c r="S69" s="59"/>
      <c r="T69" s="59"/>
      <c r="U69" s="47" t="s">
        <v>879</v>
      </c>
      <c r="V69" s="48" t="s">
        <v>880</v>
      </c>
    </row>
    <row r="70" spans="1:22" ht="18" customHeight="1" x14ac:dyDescent="0.35">
      <c r="A70" s="59">
        <f>+IF(C$1='EMOF complete (protected)'!G70,C$2,IF(D$1='EMOF complete (protected)'!G70,D$2,IF(E$1='EMOF complete (protected)'!G70,E$2,IF(F$1='EMOF complete (protected)'!G70,F$2,IF(G$1='EMOF complete (protected)'!G70,G$2,IF(H$1='EMOF complete (protected)'!G70,H$2,IF(I$1='EMOF complete (protected)'!G70,I$2,IF(J$1='EMOF complete (protected)'!G70,J$2,IF(K$1='EMOF complete (protected)'!G70,K$2,IF(L$1='EMOF complete (protected)'!G70,L$2,IF(M$1='EMOF complete (protected)'!G70,M$2,IF(N$1='EMOF complete (protected)'!G70,N$2,IF(O$1='EMOF complete (protected)'!G70,O$2,IF(P$1='EMOF complete (protected)'!G70,P$2,IF(Q$1='EMOF complete (protected)'!G70,Q$2,IF(R$1='EMOF complete (protected)'!G70,R$2,IF(S$1='EMOF complete (protected)'!G70,S$2,IF(T$1='EMOF complete (protected)'!G70,T$2,IF(U$1='EMOF complete (protected)'!G70,U$2,"")))))))))))))))))))</f>
        <v>0</v>
      </c>
      <c r="B70" s="59"/>
      <c r="C70" s="17"/>
      <c r="D70" s="15" t="s">
        <v>881</v>
      </c>
      <c r="E70" s="15"/>
      <c r="F70" s="59" t="s">
        <v>882</v>
      </c>
      <c r="G70" s="59" t="s">
        <v>883</v>
      </c>
      <c r="H70" s="59"/>
      <c r="I70" s="59"/>
      <c r="J70" s="59"/>
      <c r="K70" s="59"/>
      <c r="L70" s="59"/>
      <c r="M70" s="59"/>
      <c r="N70" s="59"/>
      <c r="O70" s="59" t="s">
        <v>884</v>
      </c>
      <c r="P70" s="59" t="s">
        <v>885</v>
      </c>
      <c r="Q70" s="59"/>
      <c r="R70" s="59"/>
      <c r="S70" s="59"/>
      <c r="T70" s="59"/>
      <c r="U70" s="47" t="s">
        <v>886</v>
      </c>
      <c r="V70" s="48" t="s">
        <v>887</v>
      </c>
    </row>
    <row r="71" spans="1:22" ht="18" customHeight="1" x14ac:dyDescent="0.35">
      <c r="A71" s="59">
        <f>+IF(C$1='EMOF complete (protected)'!G71,C$2,IF(D$1='EMOF complete (protected)'!G71,D$2,IF(E$1='EMOF complete (protected)'!G71,E$2,IF(F$1='EMOF complete (protected)'!G71,F$2,IF(G$1='EMOF complete (protected)'!G71,G$2,IF(H$1='EMOF complete (protected)'!G71,H$2,IF(I$1='EMOF complete (protected)'!G71,I$2,IF(J$1='EMOF complete (protected)'!G71,J$2,IF(K$1='EMOF complete (protected)'!G71,K$2,IF(L$1='EMOF complete (protected)'!G71,L$2,IF(M$1='EMOF complete (protected)'!G71,M$2,IF(N$1='EMOF complete (protected)'!G71,N$2,IF(O$1='EMOF complete (protected)'!G71,O$2,IF(P$1='EMOF complete (protected)'!G71,P$2,IF(Q$1='EMOF complete (protected)'!G71,Q$2,IF(R$1='EMOF complete (protected)'!G71,R$2,IF(S$1='EMOF complete (protected)'!G71,S$2,IF(T$1='EMOF complete (protected)'!G71,T$2,IF(U$1='EMOF complete (protected)'!G71,U$2,"")))))))))))))))))))</f>
        <v>0</v>
      </c>
      <c r="B71" s="59"/>
      <c r="C71" s="17"/>
      <c r="D71" s="15" t="s">
        <v>888</v>
      </c>
      <c r="E71" s="15"/>
      <c r="F71" s="59" t="s">
        <v>889</v>
      </c>
      <c r="G71" s="59" t="s">
        <v>890</v>
      </c>
      <c r="H71" s="59"/>
      <c r="I71" s="59"/>
      <c r="J71" s="59"/>
      <c r="K71" s="59"/>
      <c r="L71" s="59"/>
      <c r="M71" s="59"/>
      <c r="N71" s="59"/>
      <c r="O71" s="59" t="s">
        <v>891</v>
      </c>
      <c r="P71" s="59" t="s">
        <v>892</v>
      </c>
      <c r="Q71" s="59"/>
      <c r="R71" s="59"/>
      <c r="S71" s="59"/>
      <c r="T71" s="59"/>
      <c r="U71" s="47" t="s">
        <v>893</v>
      </c>
      <c r="V71" s="48" t="s">
        <v>894</v>
      </c>
    </row>
    <row r="72" spans="1:22" ht="18" customHeight="1" x14ac:dyDescent="0.35">
      <c r="A72" s="59">
        <f>+IF(C$1='EMOF complete (protected)'!G72,C$2,IF(D$1='EMOF complete (protected)'!G72,D$2,IF(E$1='EMOF complete (protected)'!G72,E$2,IF(F$1='EMOF complete (protected)'!G72,F$2,IF(G$1='EMOF complete (protected)'!G72,G$2,IF(H$1='EMOF complete (protected)'!G72,H$2,IF(I$1='EMOF complete (protected)'!G72,I$2,IF(J$1='EMOF complete (protected)'!G72,J$2,IF(K$1='EMOF complete (protected)'!G72,K$2,IF(L$1='EMOF complete (protected)'!G72,L$2,IF(M$1='EMOF complete (protected)'!G72,M$2,IF(N$1='EMOF complete (protected)'!G72,N$2,IF(O$1='EMOF complete (protected)'!G72,O$2,IF(P$1='EMOF complete (protected)'!G72,P$2,IF(Q$1='EMOF complete (protected)'!G72,Q$2,IF(R$1='EMOF complete (protected)'!G72,R$2,IF(S$1='EMOF complete (protected)'!G72,S$2,IF(T$1='EMOF complete (protected)'!G72,T$2,IF(U$1='EMOF complete (protected)'!G72,U$2,"")))))))))))))))))))</f>
        <v>0</v>
      </c>
      <c r="B72" s="59"/>
      <c r="C72" s="17"/>
      <c r="D72" s="15" t="s">
        <v>895</v>
      </c>
      <c r="E72" s="15"/>
      <c r="F72" s="59" t="s">
        <v>896</v>
      </c>
      <c r="G72" s="59" t="s">
        <v>897</v>
      </c>
      <c r="H72" s="59"/>
      <c r="I72" s="59"/>
      <c r="J72" s="59"/>
      <c r="K72" s="59"/>
      <c r="L72" s="59"/>
      <c r="M72" s="59"/>
      <c r="N72" s="59"/>
      <c r="O72" s="59" t="s">
        <v>898</v>
      </c>
      <c r="P72" s="59" t="s">
        <v>899</v>
      </c>
      <c r="Q72" s="59"/>
      <c r="R72" s="59"/>
      <c r="S72" s="59"/>
      <c r="T72" s="59"/>
      <c r="U72" s="47" t="s">
        <v>900</v>
      </c>
      <c r="V72" s="48" t="s">
        <v>901</v>
      </c>
    </row>
    <row r="73" spans="1:22" ht="18" customHeight="1" x14ac:dyDescent="0.35">
      <c r="A73" s="59">
        <f>+IF(C$1='EMOF complete (protected)'!G73,C$2,IF(D$1='EMOF complete (protected)'!G73,D$2,IF(E$1='EMOF complete (protected)'!G73,E$2,IF(F$1='EMOF complete (protected)'!G73,F$2,IF(G$1='EMOF complete (protected)'!G73,G$2,IF(H$1='EMOF complete (protected)'!G73,H$2,IF(I$1='EMOF complete (protected)'!G73,I$2,IF(J$1='EMOF complete (protected)'!G73,J$2,IF(K$1='EMOF complete (protected)'!G73,K$2,IF(L$1='EMOF complete (protected)'!G73,L$2,IF(M$1='EMOF complete (protected)'!G73,M$2,IF(N$1='EMOF complete (protected)'!G73,N$2,IF(O$1='EMOF complete (protected)'!G73,O$2,IF(P$1='EMOF complete (protected)'!G73,P$2,IF(Q$1='EMOF complete (protected)'!G73,Q$2,IF(R$1='EMOF complete (protected)'!G73,R$2,IF(S$1='EMOF complete (protected)'!G73,S$2,IF(T$1='EMOF complete (protected)'!G73,T$2,IF(U$1='EMOF complete (protected)'!G73,U$2,"")))))))))))))))))))</f>
        <v>0</v>
      </c>
      <c r="B73" s="59"/>
      <c r="C73" s="17"/>
      <c r="D73" s="15" t="s">
        <v>902</v>
      </c>
      <c r="E73" s="15"/>
      <c r="F73" s="59" t="s">
        <v>903</v>
      </c>
      <c r="G73" s="59" t="s">
        <v>904</v>
      </c>
      <c r="H73" s="59"/>
      <c r="I73" s="59"/>
      <c r="J73" s="59"/>
      <c r="K73" s="59"/>
      <c r="L73" s="59"/>
      <c r="M73" s="59"/>
      <c r="N73" s="59"/>
      <c r="O73" s="59" t="s">
        <v>905</v>
      </c>
      <c r="P73" s="59" t="s">
        <v>906</v>
      </c>
      <c r="Q73" s="59"/>
      <c r="R73" s="59"/>
      <c r="S73" s="59"/>
      <c r="T73" s="59"/>
      <c r="U73" s="47" t="s">
        <v>907</v>
      </c>
      <c r="V73" s="48" t="s">
        <v>908</v>
      </c>
    </row>
    <row r="74" spans="1:22" ht="18" customHeight="1" x14ac:dyDescent="0.35">
      <c r="A74" s="59">
        <f>+IF(C$1='EMOF complete (protected)'!G74,C$2,IF(D$1='EMOF complete (protected)'!G74,D$2,IF(E$1='EMOF complete (protected)'!G74,E$2,IF(F$1='EMOF complete (protected)'!G74,F$2,IF(G$1='EMOF complete (protected)'!G74,G$2,IF(H$1='EMOF complete (protected)'!G74,H$2,IF(I$1='EMOF complete (protected)'!G74,I$2,IF(J$1='EMOF complete (protected)'!G74,J$2,IF(K$1='EMOF complete (protected)'!G74,K$2,IF(L$1='EMOF complete (protected)'!G74,L$2,IF(M$1='EMOF complete (protected)'!G74,M$2,IF(N$1='EMOF complete (protected)'!G74,N$2,IF(O$1='EMOF complete (protected)'!G74,O$2,IF(P$1='EMOF complete (protected)'!G74,P$2,IF(Q$1='EMOF complete (protected)'!G74,Q$2,IF(R$1='EMOF complete (protected)'!G74,R$2,IF(S$1='EMOF complete (protected)'!G74,S$2,IF(T$1='EMOF complete (protected)'!G74,T$2,IF(U$1='EMOF complete (protected)'!G74,U$2,"")))))))))))))))))))</f>
        <v>0</v>
      </c>
      <c r="B74" s="59"/>
      <c r="C74" s="17"/>
      <c r="D74" s="15" t="s">
        <v>909</v>
      </c>
      <c r="E74" s="15"/>
      <c r="F74" s="59" t="s">
        <v>910</v>
      </c>
      <c r="G74" s="59" t="s">
        <v>911</v>
      </c>
      <c r="H74" s="59"/>
      <c r="I74" s="59"/>
      <c r="J74" s="59"/>
      <c r="K74" s="59"/>
      <c r="L74" s="59"/>
      <c r="M74" s="59"/>
      <c r="N74" s="59"/>
      <c r="O74" s="59" t="s">
        <v>912</v>
      </c>
      <c r="P74" s="59" t="s">
        <v>913</v>
      </c>
      <c r="Q74" s="59"/>
      <c r="R74" s="59"/>
      <c r="S74" s="59"/>
      <c r="T74" s="59"/>
      <c r="U74" s="47" t="s">
        <v>914</v>
      </c>
      <c r="V74" s="48" t="s">
        <v>915</v>
      </c>
    </row>
    <row r="75" spans="1:22" ht="18" customHeight="1" x14ac:dyDescent="0.35">
      <c r="A75" s="59">
        <f>+IF(C$1='EMOF complete (protected)'!G75,C$2,IF(D$1='EMOF complete (protected)'!G75,D$2,IF(E$1='EMOF complete (protected)'!G75,E$2,IF(F$1='EMOF complete (protected)'!G75,F$2,IF(G$1='EMOF complete (protected)'!G75,G$2,IF(H$1='EMOF complete (protected)'!G75,H$2,IF(I$1='EMOF complete (protected)'!G75,I$2,IF(J$1='EMOF complete (protected)'!G75,J$2,IF(K$1='EMOF complete (protected)'!G75,K$2,IF(L$1='EMOF complete (protected)'!G75,L$2,IF(M$1='EMOF complete (protected)'!G75,M$2,IF(N$1='EMOF complete (protected)'!G75,N$2,IF(O$1='EMOF complete (protected)'!G75,O$2,IF(P$1='EMOF complete (protected)'!G75,P$2,IF(Q$1='EMOF complete (protected)'!G75,Q$2,IF(R$1='EMOF complete (protected)'!G75,R$2,IF(S$1='EMOF complete (protected)'!G75,S$2,IF(T$1='EMOF complete (protected)'!G75,T$2,IF(U$1='EMOF complete (protected)'!G75,U$2,"")))))))))))))))))))</f>
        <v>0</v>
      </c>
      <c r="B75" s="59"/>
      <c r="C75" s="17"/>
      <c r="D75" s="15" t="s">
        <v>916</v>
      </c>
      <c r="E75" s="15"/>
      <c r="F75" s="59" t="s">
        <v>904</v>
      </c>
      <c r="G75" s="59" t="s">
        <v>917</v>
      </c>
      <c r="H75" s="59"/>
      <c r="I75" s="59"/>
      <c r="J75" s="59"/>
      <c r="K75" s="59"/>
      <c r="L75" s="59"/>
      <c r="M75" s="59"/>
      <c r="N75" s="59"/>
      <c r="O75" s="59" t="s">
        <v>918</v>
      </c>
      <c r="P75" s="59" t="s">
        <v>919</v>
      </c>
      <c r="Q75" s="59"/>
      <c r="R75" s="59"/>
      <c r="S75" s="59"/>
      <c r="T75" s="59"/>
      <c r="U75" s="47" t="s">
        <v>920</v>
      </c>
      <c r="V75" s="48" t="s">
        <v>921</v>
      </c>
    </row>
    <row r="76" spans="1:22" ht="18" customHeight="1" x14ac:dyDescent="0.35">
      <c r="A76" s="59">
        <f>+IF(C$1='EMOF complete (protected)'!G76,C$2,IF(D$1='EMOF complete (protected)'!G76,D$2,IF(E$1='EMOF complete (protected)'!G76,E$2,IF(F$1='EMOF complete (protected)'!G76,F$2,IF(G$1='EMOF complete (protected)'!G76,G$2,IF(H$1='EMOF complete (protected)'!G76,H$2,IF(I$1='EMOF complete (protected)'!G76,I$2,IF(J$1='EMOF complete (protected)'!G76,J$2,IF(K$1='EMOF complete (protected)'!G76,K$2,IF(L$1='EMOF complete (protected)'!G76,L$2,IF(M$1='EMOF complete (protected)'!G76,M$2,IF(N$1='EMOF complete (protected)'!G76,N$2,IF(O$1='EMOF complete (protected)'!G76,O$2,IF(P$1='EMOF complete (protected)'!G76,P$2,IF(Q$1='EMOF complete (protected)'!G76,Q$2,IF(R$1='EMOF complete (protected)'!G76,R$2,IF(S$1='EMOF complete (protected)'!G76,S$2,IF(T$1='EMOF complete (protected)'!G76,T$2,IF(U$1='EMOF complete (protected)'!G76,U$2,"")))))))))))))))))))</f>
        <v>0</v>
      </c>
      <c r="B76" s="59"/>
      <c r="C76" s="17"/>
      <c r="D76" s="15" t="s">
        <v>922</v>
      </c>
      <c r="E76" s="15"/>
      <c r="F76" s="59" t="s">
        <v>923</v>
      </c>
      <c r="G76" s="59" t="s">
        <v>924</v>
      </c>
      <c r="H76" s="59"/>
      <c r="I76" s="59"/>
      <c r="J76" s="59"/>
      <c r="K76" s="59"/>
      <c r="L76" s="59"/>
      <c r="M76" s="59"/>
      <c r="N76" s="59"/>
      <c r="O76" s="59" t="s">
        <v>925</v>
      </c>
      <c r="P76" s="59" t="s">
        <v>926</v>
      </c>
      <c r="Q76" s="59"/>
      <c r="R76" s="59"/>
      <c r="S76" s="59"/>
      <c r="T76" s="59"/>
      <c r="U76" s="47" t="s">
        <v>927</v>
      </c>
      <c r="V76" s="48" t="s">
        <v>928</v>
      </c>
    </row>
    <row r="77" spans="1:22" ht="18" customHeight="1" x14ac:dyDescent="0.35">
      <c r="A77" s="59">
        <f>+IF(C$1='EMOF complete (protected)'!G77,C$2,IF(D$1='EMOF complete (protected)'!G77,D$2,IF(E$1='EMOF complete (protected)'!G77,E$2,IF(F$1='EMOF complete (protected)'!G77,F$2,IF(G$1='EMOF complete (protected)'!G77,G$2,IF(H$1='EMOF complete (protected)'!G77,H$2,IF(I$1='EMOF complete (protected)'!G77,I$2,IF(J$1='EMOF complete (protected)'!G77,J$2,IF(K$1='EMOF complete (protected)'!G77,K$2,IF(L$1='EMOF complete (protected)'!G77,L$2,IF(M$1='EMOF complete (protected)'!G77,M$2,IF(N$1='EMOF complete (protected)'!G77,N$2,IF(O$1='EMOF complete (protected)'!G77,O$2,IF(P$1='EMOF complete (protected)'!G77,P$2,IF(Q$1='EMOF complete (protected)'!G77,Q$2,IF(R$1='EMOF complete (protected)'!G77,R$2,IF(S$1='EMOF complete (protected)'!G77,S$2,IF(T$1='EMOF complete (protected)'!G77,T$2,IF(U$1='EMOF complete (protected)'!G77,U$2,"")))))))))))))))))))</f>
        <v>0</v>
      </c>
      <c r="B77" s="59"/>
      <c r="C77" s="17"/>
      <c r="D77" s="15" t="s">
        <v>929</v>
      </c>
      <c r="E77" s="15"/>
      <c r="F77" s="59" t="s">
        <v>930</v>
      </c>
      <c r="G77" s="59" t="s">
        <v>931</v>
      </c>
      <c r="H77" s="59"/>
      <c r="I77" s="59"/>
      <c r="J77" s="59"/>
      <c r="K77" s="59"/>
      <c r="L77" s="59"/>
      <c r="M77" s="59"/>
      <c r="N77" s="59"/>
      <c r="O77" s="59" t="s">
        <v>932</v>
      </c>
      <c r="P77" s="59" t="s">
        <v>933</v>
      </c>
      <c r="Q77" s="59"/>
      <c r="R77" s="59"/>
      <c r="S77" s="59"/>
      <c r="T77" s="59"/>
      <c r="U77" s="47" t="s">
        <v>934</v>
      </c>
      <c r="V77" s="48" t="s">
        <v>935</v>
      </c>
    </row>
    <row r="78" spans="1:22" ht="18" customHeight="1" x14ac:dyDescent="0.35">
      <c r="A78" s="59">
        <f>+IF(C$1='EMOF complete (protected)'!G78,C$2,IF(D$1='EMOF complete (protected)'!G78,D$2,IF(E$1='EMOF complete (protected)'!G78,E$2,IF(F$1='EMOF complete (protected)'!G78,F$2,IF(G$1='EMOF complete (protected)'!G78,G$2,IF(H$1='EMOF complete (protected)'!G78,H$2,IF(I$1='EMOF complete (protected)'!G78,I$2,IF(J$1='EMOF complete (protected)'!G78,J$2,IF(K$1='EMOF complete (protected)'!G78,K$2,IF(L$1='EMOF complete (protected)'!G78,L$2,IF(M$1='EMOF complete (protected)'!G78,M$2,IF(N$1='EMOF complete (protected)'!G78,N$2,IF(O$1='EMOF complete (protected)'!G78,O$2,IF(P$1='EMOF complete (protected)'!G78,P$2,IF(Q$1='EMOF complete (protected)'!G78,Q$2,IF(R$1='EMOF complete (protected)'!G78,R$2,IF(S$1='EMOF complete (protected)'!G78,S$2,IF(T$1='EMOF complete (protected)'!G78,T$2,IF(U$1='EMOF complete (protected)'!G78,U$2,"")))))))))))))))))))</f>
        <v>0</v>
      </c>
      <c r="B78" s="59"/>
      <c r="C78" s="17"/>
      <c r="D78" s="16" t="s">
        <v>936</v>
      </c>
      <c r="E78" s="15"/>
      <c r="F78" s="59" t="s">
        <v>937</v>
      </c>
      <c r="G78" s="59" t="s">
        <v>938</v>
      </c>
      <c r="H78" s="59"/>
      <c r="I78" s="59"/>
      <c r="J78" s="59"/>
      <c r="K78" s="59"/>
      <c r="L78" s="59"/>
      <c r="M78" s="59"/>
      <c r="N78" s="59"/>
      <c r="O78" s="59" t="s">
        <v>939</v>
      </c>
      <c r="P78" s="59" t="s">
        <v>940</v>
      </c>
      <c r="Q78" s="59"/>
      <c r="R78" s="59"/>
      <c r="S78" s="59"/>
      <c r="T78" s="59"/>
      <c r="U78" s="47" t="s">
        <v>941</v>
      </c>
      <c r="V78" s="48" t="s">
        <v>942</v>
      </c>
    </row>
    <row r="79" spans="1:22" ht="18" customHeight="1" x14ac:dyDescent="0.35">
      <c r="A79" s="59">
        <f>+IF(C$1='EMOF complete (protected)'!G79,C$2,IF(D$1='EMOF complete (protected)'!G79,D$2,IF(E$1='EMOF complete (protected)'!G79,E$2,IF(F$1='EMOF complete (protected)'!G79,F$2,IF(G$1='EMOF complete (protected)'!G79,G$2,IF(H$1='EMOF complete (protected)'!G79,H$2,IF(I$1='EMOF complete (protected)'!G79,I$2,IF(J$1='EMOF complete (protected)'!G79,J$2,IF(K$1='EMOF complete (protected)'!G79,K$2,IF(L$1='EMOF complete (protected)'!G79,L$2,IF(M$1='EMOF complete (protected)'!G79,M$2,IF(N$1='EMOF complete (protected)'!G79,N$2,IF(O$1='EMOF complete (protected)'!G79,O$2,IF(P$1='EMOF complete (protected)'!G79,P$2,IF(Q$1='EMOF complete (protected)'!G79,Q$2,IF(R$1='EMOF complete (protected)'!G79,R$2,IF(S$1='EMOF complete (protected)'!G79,S$2,IF(T$1='EMOF complete (protected)'!G79,T$2,IF(U$1='EMOF complete (protected)'!G79,U$2,"")))))))))))))))))))</f>
        <v>0</v>
      </c>
      <c r="B79" s="59"/>
      <c r="C79" s="17"/>
      <c r="D79" s="15" t="s">
        <v>943</v>
      </c>
      <c r="E79" s="15"/>
      <c r="F79" s="59" t="s">
        <v>944</v>
      </c>
      <c r="G79" s="59" t="s">
        <v>945</v>
      </c>
      <c r="H79" s="59"/>
      <c r="I79" s="59"/>
      <c r="J79" s="59"/>
      <c r="K79" s="59"/>
      <c r="L79" s="59"/>
      <c r="M79" s="59"/>
      <c r="N79" s="59"/>
      <c r="O79" s="59" t="s">
        <v>946</v>
      </c>
      <c r="P79" s="59" t="s">
        <v>947</v>
      </c>
      <c r="Q79" s="59"/>
      <c r="R79" s="59"/>
      <c r="S79" s="59"/>
      <c r="T79" s="59"/>
      <c r="U79" s="47" t="s">
        <v>948</v>
      </c>
      <c r="V79" s="48" t="s">
        <v>949</v>
      </c>
    </row>
    <row r="80" spans="1:22" ht="18" customHeight="1" x14ac:dyDescent="0.35">
      <c r="A80" s="59">
        <f>+IF(C$1='EMOF complete (protected)'!G80,C$2,IF(D$1='EMOF complete (protected)'!G80,D$2,IF(E$1='EMOF complete (protected)'!G80,E$2,IF(F$1='EMOF complete (protected)'!G80,F$2,IF(G$1='EMOF complete (protected)'!G80,G$2,IF(H$1='EMOF complete (protected)'!G80,H$2,IF(I$1='EMOF complete (protected)'!G80,I$2,IF(J$1='EMOF complete (protected)'!G80,J$2,IF(K$1='EMOF complete (protected)'!G80,K$2,IF(L$1='EMOF complete (protected)'!G80,L$2,IF(M$1='EMOF complete (protected)'!G80,M$2,IF(N$1='EMOF complete (protected)'!G80,N$2,IF(O$1='EMOF complete (protected)'!G80,O$2,IF(P$1='EMOF complete (protected)'!G80,P$2,IF(Q$1='EMOF complete (protected)'!G80,Q$2,IF(R$1='EMOF complete (protected)'!G80,R$2,IF(S$1='EMOF complete (protected)'!G80,S$2,IF(T$1='EMOF complete (protected)'!G80,T$2,IF(U$1='EMOF complete (protected)'!G80,U$2,"")))))))))))))))))))</f>
        <v>0</v>
      </c>
      <c r="B80" s="59"/>
      <c r="C80" s="17"/>
      <c r="D80" s="15" t="s">
        <v>950</v>
      </c>
      <c r="E80" s="15"/>
      <c r="F80" s="59" t="s">
        <v>951</v>
      </c>
      <c r="G80" s="59" t="s">
        <v>952</v>
      </c>
      <c r="H80" s="59"/>
      <c r="I80" s="59"/>
      <c r="J80" s="59"/>
      <c r="K80" s="59"/>
      <c r="L80" s="59"/>
      <c r="M80" s="59"/>
      <c r="N80" s="59"/>
      <c r="O80" s="59" t="s">
        <v>953</v>
      </c>
      <c r="P80" s="59" t="s">
        <v>954</v>
      </c>
      <c r="Q80" s="59"/>
      <c r="R80" s="59"/>
      <c r="S80" s="59"/>
      <c r="T80" s="59"/>
      <c r="U80" s="47" t="s">
        <v>955</v>
      </c>
      <c r="V80" s="48" t="s">
        <v>956</v>
      </c>
    </row>
    <row r="81" spans="1:22" ht="18" customHeight="1" x14ac:dyDescent="0.35">
      <c r="A81" s="59">
        <f>+IF(C$1='EMOF complete (protected)'!G81,C$2,IF(D$1='EMOF complete (protected)'!G81,D$2,IF(E$1='EMOF complete (protected)'!G81,E$2,IF(F$1='EMOF complete (protected)'!G81,F$2,IF(G$1='EMOF complete (protected)'!G81,G$2,IF(H$1='EMOF complete (protected)'!G81,H$2,IF(I$1='EMOF complete (protected)'!G81,I$2,IF(J$1='EMOF complete (protected)'!G81,J$2,IF(K$1='EMOF complete (protected)'!G81,K$2,IF(L$1='EMOF complete (protected)'!G81,L$2,IF(M$1='EMOF complete (protected)'!G81,M$2,IF(N$1='EMOF complete (protected)'!G81,N$2,IF(O$1='EMOF complete (protected)'!G81,O$2,IF(P$1='EMOF complete (protected)'!G81,P$2,IF(Q$1='EMOF complete (protected)'!G81,Q$2,IF(R$1='EMOF complete (protected)'!G81,R$2,IF(S$1='EMOF complete (protected)'!G81,S$2,IF(T$1='EMOF complete (protected)'!G81,T$2,IF(U$1='EMOF complete (protected)'!G81,U$2,"")))))))))))))))))))</f>
        <v>0</v>
      </c>
      <c r="B81" s="59"/>
      <c r="C81" s="17"/>
      <c r="D81" s="15" t="s">
        <v>957</v>
      </c>
      <c r="E81" s="15"/>
      <c r="F81" s="59" t="s">
        <v>958</v>
      </c>
      <c r="G81" s="59" t="s">
        <v>959</v>
      </c>
      <c r="H81" s="59"/>
      <c r="I81" s="59"/>
      <c r="J81" s="59"/>
      <c r="K81" s="59"/>
      <c r="L81" s="59"/>
      <c r="M81" s="59"/>
      <c r="N81" s="59"/>
      <c r="O81" s="59" t="s">
        <v>960</v>
      </c>
      <c r="P81" s="59" t="s">
        <v>961</v>
      </c>
      <c r="Q81" s="59"/>
      <c r="R81" s="59"/>
      <c r="S81" s="59"/>
      <c r="T81" s="59"/>
      <c r="U81" s="47" t="s">
        <v>962</v>
      </c>
      <c r="V81" s="48" t="s">
        <v>963</v>
      </c>
    </row>
    <row r="82" spans="1:22" ht="18" customHeight="1" x14ac:dyDescent="0.35">
      <c r="A82" s="59">
        <f>+IF(C$1='EMOF complete (protected)'!G82,C$2,IF(D$1='EMOF complete (protected)'!G82,D$2,IF(E$1='EMOF complete (protected)'!G82,E$2,IF(F$1='EMOF complete (protected)'!G82,F$2,IF(G$1='EMOF complete (protected)'!G82,G$2,IF(H$1='EMOF complete (protected)'!G82,H$2,IF(I$1='EMOF complete (protected)'!G82,I$2,IF(J$1='EMOF complete (protected)'!G82,J$2,IF(K$1='EMOF complete (protected)'!G82,K$2,IF(L$1='EMOF complete (protected)'!G82,L$2,IF(M$1='EMOF complete (protected)'!G82,M$2,IF(N$1='EMOF complete (protected)'!G82,N$2,IF(O$1='EMOF complete (protected)'!G82,O$2,IF(P$1='EMOF complete (protected)'!G82,P$2,IF(Q$1='EMOF complete (protected)'!G82,Q$2,IF(R$1='EMOF complete (protected)'!G82,R$2,IF(S$1='EMOF complete (protected)'!G82,S$2,IF(T$1='EMOF complete (protected)'!G82,T$2,IF(U$1='EMOF complete (protected)'!G82,U$2,"")))))))))))))))))))</f>
        <v>0</v>
      </c>
      <c r="B82" s="59"/>
      <c r="C82" s="17"/>
      <c r="D82" s="15" t="s">
        <v>964</v>
      </c>
      <c r="E82" s="15"/>
      <c r="F82" s="59" t="s">
        <v>965</v>
      </c>
      <c r="G82" s="59" t="s">
        <v>966</v>
      </c>
      <c r="H82" s="59"/>
      <c r="I82" s="59"/>
      <c r="J82" s="59"/>
      <c r="K82" s="59"/>
      <c r="L82" s="59"/>
      <c r="M82" s="59"/>
      <c r="N82" s="59"/>
      <c r="O82" s="59" t="s">
        <v>967</v>
      </c>
      <c r="P82" s="59" t="s">
        <v>968</v>
      </c>
      <c r="Q82" s="59"/>
      <c r="R82" s="59"/>
      <c r="S82" s="59"/>
      <c r="T82" s="59"/>
      <c r="U82" s="47" t="s">
        <v>969</v>
      </c>
      <c r="V82" s="48" t="s">
        <v>970</v>
      </c>
    </row>
    <row r="83" spans="1:22" ht="18" customHeight="1" x14ac:dyDescent="0.35">
      <c r="A83" s="59">
        <f>+IF(C$1='EMOF complete (protected)'!G83,C$2,IF(D$1='EMOF complete (protected)'!G83,D$2,IF(E$1='EMOF complete (protected)'!G83,E$2,IF(F$1='EMOF complete (protected)'!G83,F$2,IF(G$1='EMOF complete (protected)'!G83,G$2,IF(H$1='EMOF complete (protected)'!G83,H$2,IF(I$1='EMOF complete (protected)'!G83,I$2,IF(J$1='EMOF complete (protected)'!G83,J$2,IF(K$1='EMOF complete (protected)'!G83,K$2,IF(L$1='EMOF complete (protected)'!G83,L$2,IF(M$1='EMOF complete (protected)'!G83,M$2,IF(N$1='EMOF complete (protected)'!G83,N$2,IF(O$1='EMOF complete (protected)'!G83,O$2,IF(P$1='EMOF complete (protected)'!G83,P$2,IF(Q$1='EMOF complete (protected)'!G83,Q$2,IF(R$1='EMOF complete (protected)'!G83,R$2,IF(S$1='EMOF complete (protected)'!G83,S$2,IF(T$1='EMOF complete (protected)'!G83,T$2,IF(U$1='EMOF complete (protected)'!G83,U$2,"")))))))))))))))))))</f>
        <v>0</v>
      </c>
      <c r="B83" s="59"/>
      <c r="C83" s="17"/>
      <c r="D83" s="15" t="s">
        <v>971</v>
      </c>
      <c r="E83" s="15"/>
      <c r="F83" s="59" t="s">
        <v>972</v>
      </c>
      <c r="G83" s="59" t="s">
        <v>973</v>
      </c>
      <c r="H83" s="59"/>
      <c r="I83" s="59"/>
      <c r="J83" s="59"/>
      <c r="K83" s="59"/>
      <c r="L83" s="59"/>
      <c r="M83" s="59"/>
      <c r="N83" s="59"/>
      <c r="O83" s="59" t="s">
        <v>974</v>
      </c>
      <c r="P83" s="59" t="s">
        <v>975</v>
      </c>
      <c r="Q83" s="59"/>
      <c r="R83" s="59"/>
      <c r="S83" s="59"/>
      <c r="T83" s="59"/>
      <c r="U83" s="47" t="s">
        <v>976</v>
      </c>
      <c r="V83" s="48" t="s">
        <v>977</v>
      </c>
    </row>
    <row r="84" spans="1:22" ht="18" customHeight="1" x14ac:dyDescent="0.35">
      <c r="A84" s="59">
        <f>+IF(C$1='EMOF complete (protected)'!G84,C$2,IF(D$1='EMOF complete (protected)'!G84,D$2,IF(E$1='EMOF complete (protected)'!G84,E$2,IF(F$1='EMOF complete (protected)'!G84,F$2,IF(G$1='EMOF complete (protected)'!G84,G$2,IF(H$1='EMOF complete (protected)'!G84,H$2,IF(I$1='EMOF complete (protected)'!G84,I$2,IF(J$1='EMOF complete (protected)'!G84,J$2,IF(K$1='EMOF complete (protected)'!G84,K$2,IF(L$1='EMOF complete (protected)'!G84,L$2,IF(M$1='EMOF complete (protected)'!G84,M$2,IF(N$1='EMOF complete (protected)'!G84,N$2,IF(O$1='EMOF complete (protected)'!G84,O$2,IF(P$1='EMOF complete (protected)'!G84,P$2,IF(Q$1='EMOF complete (protected)'!G84,Q$2,IF(R$1='EMOF complete (protected)'!G84,R$2,IF(S$1='EMOF complete (protected)'!G84,S$2,IF(T$1='EMOF complete (protected)'!G84,T$2,IF(U$1='EMOF complete (protected)'!G84,U$2,"")))))))))))))))))))</f>
        <v>0</v>
      </c>
      <c r="B84" s="59"/>
      <c r="C84" s="17"/>
      <c r="D84" s="15" t="s">
        <v>978</v>
      </c>
      <c r="E84" s="15"/>
      <c r="F84" s="59" t="s">
        <v>979</v>
      </c>
      <c r="G84" s="59" t="s">
        <v>980</v>
      </c>
      <c r="H84" s="59"/>
      <c r="I84" s="59"/>
      <c r="J84" s="59"/>
      <c r="K84" s="59"/>
      <c r="L84" s="59"/>
      <c r="M84" s="59"/>
      <c r="N84" s="59"/>
      <c r="O84" s="59" t="s">
        <v>981</v>
      </c>
      <c r="P84" s="59" t="s">
        <v>982</v>
      </c>
      <c r="Q84" s="59"/>
      <c r="R84" s="59"/>
      <c r="S84" s="59"/>
      <c r="T84" s="59"/>
      <c r="U84" s="47" t="s">
        <v>983</v>
      </c>
      <c r="V84" s="48" t="s">
        <v>984</v>
      </c>
    </row>
    <row r="85" spans="1:22" ht="18" customHeight="1" x14ac:dyDescent="0.35">
      <c r="A85" s="59">
        <f>+IF(C$1='EMOF complete (protected)'!G85,C$2,IF(D$1='EMOF complete (protected)'!G85,D$2,IF(E$1='EMOF complete (protected)'!G85,E$2,IF(F$1='EMOF complete (protected)'!G85,F$2,IF(G$1='EMOF complete (protected)'!G85,G$2,IF(H$1='EMOF complete (protected)'!G85,H$2,IF(I$1='EMOF complete (protected)'!G85,I$2,IF(J$1='EMOF complete (protected)'!G85,J$2,IF(K$1='EMOF complete (protected)'!G85,K$2,IF(L$1='EMOF complete (protected)'!G85,L$2,IF(M$1='EMOF complete (protected)'!G85,M$2,IF(N$1='EMOF complete (protected)'!G85,N$2,IF(O$1='EMOF complete (protected)'!G85,O$2,IF(P$1='EMOF complete (protected)'!G85,P$2,IF(Q$1='EMOF complete (protected)'!G85,Q$2,IF(R$1='EMOF complete (protected)'!G85,R$2,IF(S$1='EMOF complete (protected)'!G85,S$2,IF(T$1='EMOF complete (protected)'!G85,T$2,IF(U$1='EMOF complete (protected)'!G85,U$2,"")))))))))))))))))))</f>
        <v>0</v>
      </c>
      <c r="B85" s="59"/>
      <c r="C85" s="17"/>
      <c r="D85" s="15" t="s">
        <v>985</v>
      </c>
      <c r="E85" s="15"/>
      <c r="F85" s="59" t="s">
        <v>986</v>
      </c>
      <c r="G85" s="59" t="s">
        <v>987</v>
      </c>
      <c r="H85" s="59"/>
      <c r="I85" s="59"/>
      <c r="J85" s="59"/>
      <c r="K85" s="59"/>
      <c r="L85" s="59"/>
      <c r="M85" s="59"/>
      <c r="N85" s="59"/>
      <c r="O85" s="59" t="s">
        <v>988</v>
      </c>
      <c r="P85" s="59" t="s">
        <v>989</v>
      </c>
      <c r="Q85" s="59"/>
      <c r="R85" s="59"/>
      <c r="S85" s="59"/>
      <c r="T85" s="59"/>
      <c r="U85" s="47" t="s">
        <v>990</v>
      </c>
      <c r="V85" s="48" t="s">
        <v>991</v>
      </c>
    </row>
    <row r="86" spans="1:22" ht="18" customHeight="1" x14ac:dyDescent="0.35">
      <c r="A86" s="59">
        <f>+IF(C$1='EMOF complete (protected)'!G86,C$2,IF(D$1='EMOF complete (protected)'!G86,D$2,IF(E$1='EMOF complete (protected)'!G86,E$2,IF(F$1='EMOF complete (protected)'!G86,F$2,IF(G$1='EMOF complete (protected)'!G86,G$2,IF(H$1='EMOF complete (protected)'!G86,H$2,IF(I$1='EMOF complete (protected)'!G86,I$2,IF(J$1='EMOF complete (protected)'!G86,J$2,IF(K$1='EMOF complete (protected)'!G86,K$2,IF(L$1='EMOF complete (protected)'!G86,L$2,IF(M$1='EMOF complete (protected)'!G86,M$2,IF(N$1='EMOF complete (protected)'!G86,N$2,IF(O$1='EMOF complete (protected)'!G86,O$2,IF(P$1='EMOF complete (protected)'!G86,P$2,IF(Q$1='EMOF complete (protected)'!G86,Q$2,IF(R$1='EMOF complete (protected)'!G86,R$2,IF(S$1='EMOF complete (protected)'!G86,S$2,IF(T$1='EMOF complete (protected)'!G86,T$2,IF(U$1='EMOF complete (protected)'!G86,U$2,"")))))))))))))))))))</f>
        <v>0</v>
      </c>
      <c r="B86" s="59"/>
      <c r="C86" s="17"/>
      <c r="D86" s="15" t="s">
        <v>992</v>
      </c>
      <c r="E86" s="15"/>
      <c r="F86" s="59" t="s">
        <v>993</v>
      </c>
      <c r="G86" s="59" t="s">
        <v>994</v>
      </c>
      <c r="H86" s="59"/>
      <c r="I86" s="59"/>
      <c r="J86" s="59"/>
      <c r="K86" s="59"/>
      <c r="L86" s="59"/>
      <c r="M86" s="59"/>
      <c r="N86" s="59"/>
      <c r="O86" s="59" t="s">
        <v>995</v>
      </c>
      <c r="P86" s="59" t="s">
        <v>996</v>
      </c>
      <c r="Q86" s="59"/>
      <c r="R86" s="59"/>
      <c r="S86" s="59"/>
      <c r="T86" s="59"/>
      <c r="U86" s="47" t="s">
        <v>997</v>
      </c>
      <c r="V86" s="48" t="s">
        <v>998</v>
      </c>
    </row>
    <row r="87" spans="1:22" ht="18" customHeight="1" x14ac:dyDescent="0.35">
      <c r="A87" s="59">
        <f>+IF(C$1='EMOF complete (protected)'!G87,C$2,IF(D$1='EMOF complete (protected)'!G87,D$2,IF(E$1='EMOF complete (protected)'!G87,E$2,IF(F$1='EMOF complete (protected)'!G87,F$2,IF(G$1='EMOF complete (protected)'!G87,G$2,IF(H$1='EMOF complete (protected)'!G87,H$2,IF(I$1='EMOF complete (protected)'!G87,I$2,IF(J$1='EMOF complete (protected)'!G87,J$2,IF(K$1='EMOF complete (protected)'!G87,K$2,IF(L$1='EMOF complete (protected)'!G87,L$2,IF(M$1='EMOF complete (protected)'!G87,M$2,IF(N$1='EMOF complete (protected)'!G87,N$2,IF(O$1='EMOF complete (protected)'!G87,O$2,IF(P$1='EMOF complete (protected)'!G87,P$2,IF(Q$1='EMOF complete (protected)'!G87,Q$2,IF(R$1='EMOF complete (protected)'!G87,R$2,IF(S$1='EMOF complete (protected)'!G87,S$2,IF(T$1='EMOF complete (protected)'!G87,T$2,IF(U$1='EMOF complete (protected)'!G87,U$2,"")))))))))))))))))))</f>
        <v>0</v>
      </c>
      <c r="B87" s="59"/>
      <c r="C87" s="17"/>
      <c r="D87" s="15" t="s">
        <v>999</v>
      </c>
      <c r="E87" s="15"/>
      <c r="F87" s="59" t="s">
        <v>1000</v>
      </c>
      <c r="G87" s="59" t="s">
        <v>1001</v>
      </c>
      <c r="H87" s="59"/>
      <c r="I87" s="59"/>
      <c r="J87" s="59"/>
      <c r="K87" s="59"/>
      <c r="L87" s="59"/>
      <c r="M87" s="59"/>
      <c r="N87" s="59"/>
      <c r="O87" s="59" t="s">
        <v>1002</v>
      </c>
      <c r="P87" s="59" t="s">
        <v>1003</v>
      </c>
      <c r="Q87" s="59"/>
      <c r="R87" s="59"/>
      <c r="S87" s="59"/>
      <c r="T87" s="59"/>
      <c r="U87" s="47" t="s">
        <v>1004</v>
      </c>
      <c r="V87" s="48" t="s">
        <v>1005</v>
      </c>
    </row>
    <row r="88" spans="1:22" ht="18" customHeight="1" x14ac:dyDescent="0.35">
      <c r="A88" s="59">
        <f>+IF(C$1='EMOF complete (protected)'!G88,C$2,IF(D$1='EMOF complete (protected)'!G88,D$2,IF(E$1='EMOF complete (protected)'!G88,E$2,IF(F$1='EMOF complete (protected)'!G88,F$2,IF(G$1='EMOF complete (protected)'!G88,G$2,IF(H$1='EMOF complete (protected)'!G88,H$2,IF(I$1='EMOF complete (protected)'!G88,I$2,IF(J$1='EMOF complete (protected)'!G88,J$2,IF(K$1='EMOF complete (protected)'!G88,K$2,IF(L$1='EMOF complete (protected)'!G88,L$2,IF(M$1='EMOF complete (protected)'!G88,M$2,IF(N$1='EMOF complete (protected)'!G88,N$2,IF(O$1='EMOF complete (protected)'!G88,O$2,IF(P$1='EMOF complete (protected)'!G88,P$2,IF(Q$1='EMOF complete (protected)'!G88,Q$2,IF(R$1='EMOF complete (protected)'!G88,R$2,IF(S$1='EMOF complete (protected)'!G88,S$2,IF(T$1='EMOF complete (protected)'!G88,T$2,IF(U$1='EMOF complete (protected)'!G88,U$2,"")))))))))))))))))))</f>
        <v>0</v>
      </c>
      <c r="B88" s="59"/>
      <c r="C88" s="17"/>
      <c r="D88" s="15" t="s">
        <v>1006</v>
      </c>
      <c r="E88" s="15"/>
      <c r="F88" s="59" t="s">
        <v>1007</v>
      </c>
      <c r="G88" s="59" t="s">
        <v>1008</v>
      </c>
      <c r="H88" s="59"/>
      <c r="I88" s="59"/>
      <c r="J88" s="59"/>
      <c r="K88" s="59"/>
      <c r="L88" s="59"/>
      <c r="M88" s="59"/>
      <c r="N88" s="59"/>
      <c r="O88" s="59" t="s">
        <v>1009</v>
      </c>
      <c r="P88" s="59" t="s">
        <v>1010</v>
      </c>
      <c r="Q88" s="59"/>
      <c r="R88" s="59"/>
      <c r="S88" s="59"/>
      <c r="T88" s="59"/>
      <c r="U88" s="47" t="s">
        <v>1011</v>
      </c>
      <c r="V88" s="48" t="s">
        <v>1012</v>
      </c>
    </row>
    <row r="89" spans="1:22" ht="18" customHeight="1" x14ac:dyDescent="0.35">
      <c r="A89" s="59">
        <f>+IF(C$1='EMOF complete (protected)'!G89,C$2,IF(D$1='EMOF complete (protected)'!G89,D$2,IF(E$1='EMOF complete (protected)'!G89,E$2,IF(F$1='EMOF complete (protected)'!G89,F$2,IF(G$1='EMOF complete (protected)'!G89,G$2,IF(H$1='EMOF complete (protected)'!G89,H$2,IF(I$1='EMOF complete (protected)'!G89,I$2,IF(J$1='EMOF complete (protected)'!G89,J$2,IF(K$1='EMOF complete (protected)'!G89,K$2,IF(L$1='EMOF complete (protected)'!G89,L$2,IF(M$1='EMOF complete (protected)'!G89,M$2,IF(N$1='EMOF complete (protected)'!G89,N$2,IF(O$1='EMOF complete (protected)'!G89,O$2,IF(P$1='EMOF complete (protected)'!G89,P$2,IF(Q$1='EMOF complete (protected)'!G89,Q$2,IF(R$1='EMOF complete (protected)'!G89,R$2,IF(S$1='EMOF complete (protected)'!G89,S$2,IF(T$1='EMOF complete (protected)'!G89,T$2,IF(U$1='EMOF complete (protected)'!G89,U$2,"")))))))))))))))))))</f>
        <v>0</v>
      </c>
      <c r="B89" s="59"/>
      <c r="C89" s="17"/>
      <c r="D89" s="15" t="s">
        <v>1013</v>
      </c>
      <c r="E89" s="15"/>
      <c r="F89" s="59" t="s">
        <v>1014</v>
      </c>
      <c r="G89" s="59" t="s">
        <v>1015</v>
      </c>
      <c r="H89" s="59"/>
      <c r="I89" s="59"/>
      <c r="J89" s="59"/>
      <c r="K89" s="59"/>
      <c r="L89" s="59"/>
      <c r="M89" s="59"/>
      <c r="N89" s="59"/>
      <c r="O89" s="59" t="s">
        <v>1016</v>
      </c>
      <c r="P89" s="59" t="s">
        <v>1017</v>
      </c>
      <c r="Q89" s="59"/>
      <c r="R89" s="59"/>
      <c r="S89" s="59"/>
      <c r="T89" s="59"/>
      <c r="U89" s="47" t="s">
        <v>1018</v>
      </c>
      <c r="V89" s="48" t="s">
        <v>1019</v>
      </c>
    </row>
    <row r="90" spans="1:22" ht="18" customHeight="1" x14ac:dyDescent="0.35">
      <c r="A90" s="59">
        <f>+IF(C$1='EMOF complete (protected)'!G90,C$2,IF(D$1='EMOF complete (protected)'!G90,D$2,IF(E$1='EMOF complete (protected)'!G90,E$2,IF(F$1='EMOF complete (protected)'!G90,F$2,IF(G$1='EMOF complete (protected)'!G90,G$2,IF(H$1='EMOF complete (protected)'!G90,H$2,IF(I$1='EMOF complete (protected)'!G90,I$2,IF(J$1='EMOF complete (protected)'!G90,J$2,IF(K$1='EMOF complete (protected)'!G90,K$2,IF(L$1='EMOF complete (protected)'!G90,L$2,IF(M$1='EMOF complete (protected)'!G90,M$2,IF(N$1='EMOF complete (protected)'!G90,N$2,IF(O$1='EMOF complete (protected)'!G90,O$2,IF(P$1='EMOF complete (protected)'!G90,P$2,IF(Q$1='EMOF complete (protected)'!G90,Q$2,IF(R$1='EMOF complete (protected)'!G90,R$2,IF(S$1='EMOF complete (protected)'!G90,S$2,IF(T$1='EMOF complete (protected)'!G90,T$2,IF(U$1='EMOF complete (protected)'!G90,U$2,"")))))))))))))))))))</f>
        <v>0</v>
      </c>
      <c r="B90" s="59"/>
      <c r="C90" s="17"/>
      <c r="D90" s="15" t="s">
        <v>1020</v>
      </c>
      <c r="E90" s="15"/>
      <c r="F90" s="59" t="s">
        <v>1021</v>
      </c>
      <c r="G90" s="59" t="s">
        <v>1022</v>
      </c>
      <c r="H90" s="59"/>
      <c r="I90" s="59"/>
      <c r="J90" s="59"/>
      <c r="K90" s="59"/>
      <c r="L90" s="59"/>
      <c r="M90" s="59"/>
      <c r="N90" s="59"/>
      <c r="O90" s="59" t="s">
        <v>1023</v>
      </c>
      <c r="P90" s="59" t="s">
        <v>1024</v>
      </c>
      <c r="Q90" s="59"/>
      <c r="R90" s="59"/>
      <c r="S90" s="59"/>
      <c r="T90" s="59"/>
      <c r="U90" s="47" t="s">
        <v>1025</v>
      </c>
      <c r="V90" s="48" t="s">
        <v>1026</v>
      </c>
    </row>
    <row r="91" spans="1:22" ht="18" customHeight="1" x14ac:dyDescent="0.35">
      <c r="A91" s="59">
        <f>+IF(C$1='EMOF complete (protected)'!G91,C$2,IF(D$1='EMOF complete (protected)'!G91,D$2,IF(E$1='EMOF complete (protected)'!G91,E$2,IF(F$1='EMOF complete (protected)'!G91,F$2,IF(G$1='EMOF complete (protected)'!G91,G$2,IF(H$1='EMOF complete (protected)'!G91,H$2,IF(I$1='EMOF complete (protected)'!G91,I$2,IF(J$1='EMOF complete (protected)'!G91,J$2,IF(K$1='EMOF complete (protected)'!G91,K$2,IF(L$1='EMOF complete (protected)'!G91,L$2,IF(M$1='EMOF complete (protected)'!G91,M$2,IF(N$1='EMOF complete (protected)'!G91,N$2,IF(O$1='EMOF complete (protected)'!G91,O$2,IF(P$1='EMOF complete (protected)'!G91,P$2,IF(Q$1='EMOF complete (protected)'!G91,Q$2,IF(R$1='EMOF complete (protected)'!G91,R$2,IF(S$1='EMOF complete (protected)'!G91,S$2,IF(T$1='EMOF complete (protected)'!G91,T$2,IF(U$1='EMOF complete (protected)'!G91,U$2,"")))))))))))))))))))</f>
        <v>0</v>
      </c>
      <c r="B91" s="59"/>
      <c r="C91" s="17"/>
      <c r="D91" s="15" t="s">
        <v>1027</v>
      </c>
      <c r="E91" s="15"/>
      <c r="F91" s="59" t="s">
        <v>1028</v>
      </c>
      <c r="G91" s="59" t="s">
        <v>1029</v>
      </c>
      <c r="H91" s="59"/>
      <c r="I91" s="59"/>
      <c r="J91" s="59"/>
      <c r="K91" s="59"/>
      <c r="L91" s="59"/>
      <c r="M91" s="59"/>
      <c r="N91" s="59"/>
      <c r="O91" s="59" t="s">
        <v>1030</v>
      </c>
      <c r="P91" s="59" t="s">
        <v>1031</v>
      </c>
      <c r="Q91" s="59"/>
      <c r="R91" s="59"/>
      <c r="S91" s="59"/>
      <c r="T91" s="59"/>
      <c r="U91" s="47" t="s">
        <v>1032</v>
      </c>
      <c r="V91" s="48" t="s">
        <v>1033</v>
      </c>
    </row>
    <row r="92" spans="1:22" ht="18" customHeight="1" x14ac:dyDescent="0.35">
      <c r="A92" s="59">
        <f>+IF(C$1='EMOF complete (protected)'!G92,C$2,IF(D$1='EMOF complete (protected)'!G92,D$2,IF(E$1='EMOF complete (protected)'!G92,E$2,IF(F$1='EMOF complete (protected)'!G92,F$2,IF(G$1='EMOF complete (protected)'!G92,G$2,IF(H$1='EMOF complete (protected)'!G92,H$2,IF(I$1='EMOF complete (protected)'!G92,I$2,IF(J$1='EMOF complete (protected)'!G92,J$2,IF(K$1='EMOF complete (protected)'!G92,K$2,IF(L$1='EMOF complete (protected)'!G92,L$2,IF(M$1='EMOF complete (protected)'!G92,M$2,IF(N$1='EMOF complete (protected)'!G92,N$2,IF(O$1='EMOF complete (protected)'!G92,O$2,IF(P$1='EMOF complete (protected)'!G92,P$2,IF(Q$1='EMOF complete (protected)'!G92,Q$2,IF(R$1='EMOF complete (protected)'!G92,R$2,IF(S$1='EMOF complete (protected)'!G92,S$2,IF(T$1='EMOF complete (protected)'!G92,T$2,IF(U$1='EMOF complete (protected)'!G92,U$2,"")))))))))))))))))))</f>
        <v>0</v>
      </c>
      <c r="B92" s="59"/>
      <c r="C92" s="17"/>
      <c r="D92" s="15" t="s">
        <v>1034</v>
      </c>
      <c r="E92" s="15"/>
      <c r="F92" s="59" t="s">
        <v>1035</v>
      </c>
      <c r="G92" s="59" t="s">
        <v>1036</v>
      </c>
      <c r="H92" s="59"/>
      <c r="I92" s="59"/>
      <c r="J92" s="59"/>
      <c r="K92" s="59"/>
      <c r="L92" s="59"/>
      <c r="M92" s="59"/>
      <c r="N92" s="59"/>
      <c r="O92" s="59" t="s">
        <v>1037</v>
      </c>
      <c r="P92" s="59" t="s">
        <v>1038</v>
      </c>
      <c r="Q92" s="59"/>
      <c r="R92" s="59"/>
      <c r="S92" s="59"/>
      <c r="T92" s="59"/>
      <c r="U92" s="47" t="s">
        <v>1039</v>
      </c>
      <c r="V92" s="48" t="s">
        <v>1040</v>
      </c>
    </row>
    <row r="93" spans="1:22" ht="18" customHeight="1" x14ac:dyDescent="0.35">
      <c r="A93" s="59">
        <f>+IF(C$1='EMOF complete (protected)'!G93,C$2,IF(D$1='EMOF complete (protected)'!G93,D$2,IF(E$1='EMOF complete (protected)'!G93,E$2,IF(F$1='EMOF complete (protected)'!G93,F$2,IF(G$1='EMOF complete (protected)'!G93,G$2,IF(H$1='EMOF complete (protected)'!G93,H$2,IF(I$1='EMOF complete (protected)'!G93,I$2,IF(J$1='EMOF complete (protected)'!G93,J$2,IF(K$1='EMOF complete (protected)'!G93,K$2,IF(L$1='EMOF complete (protected)'!G93,L$2,IF(M$1='EMOF complete (protected)'!G93,M$2,IF(N$1='EMOF complete (protected)'!G93,N$2,IF(O$1='EMOF complete (protected)'!G93,O$2,IF(P$1='EMOF complete (protected)'!G93,P$2,IF(Q$1='EMOF complete (protected)'!G93,Q$2,IF(R$1='EMOF complete (protected)'!G93,R$2,IF(S$1='EMOF complete (protected)'!G93,S$2,IF(T$1='EMOF complete (protected)'!G93,T$2,IF(U$1='EMOF complete (protected)'!G93,U$2,"")))))))))))))))))))</f>
        <v>0</v>
      </c>
      <c r="B93" s="59"/>
      <c r="C93" s="17"/>
      <c r="D93" s="15" t="s">
        <v>1041</v>
      </c>
      <c r="E93" s="15"/>
      <c r="F93" s="59" t="s">
        <v>1042</v>
      </c>
      <c r="G93" s="59" t="s">
        <v>1043</v>
      </c>
      <c r="H93" s="59"/>
      <c r="I93" s="59"/>
      <c r="J93" s="59"/>
      <c r="K93" s="59"/>
      <c r="L93" s="59"/>
      <c r="M93" s="59"/>
      <c r="N93" s="59"/>
      <c r="O93" s="59" t="s">
        <v>1044</v>
      </c>
      <c r="P93" s="59" t="s">
        <v>1045</v>
      </c>
      <c r="Q93" s="59"/>
      <c r="R93" s="59"/>
      <c r="S93" s="59"/>
      <c r="T93" s="59"/>
      <c r="U93" s="47" t="s">
        <v>1046</v>
      </c>
      <c r="V93" s="48" t="s">
        <v>1047</v>
      </c>
    </row>
    <row r="94" spans="1:22" ht="18" customHeight="1" x14ac:dyDescent="0.35">
      <c r="A94" s="59">
        <f>+IF(C$1='EMOF complete (protected)'!G94,C$2,IF(D$1='EMOF complete (protected)'!G94,D$2,IF(E$1='EMOF complete (protected)'!G94,E$2,IF(F$1='EMOF complete (protected)'!G94,F$2,IF(G$1='EMOF complete (protected)'!G94,G$2,IF(H$1='EMOF complete (protected)'!G94,H$2,IF(I$1='EMOF complete (protected)'!G94,I$2,IF(J$1='EMOF complete (protected)'!G94,J$2,IF(K$1='EMOF complete (protected)'!G94,K$2,IF(L$1='EMOF complete (protected)'!G94,L$2,IF(M$1='EMOF complete (protected)'!G94,M$2,IF(N$1='EMOF complete (protected)'!G94,N$2,IF(O$1='EMOF complete (protected)'!G94,O$2,IF(P$1='EMOF complete (protected)'!G94,P$2,IF(Q$1='EMOF complete (protected)'!G94,Q$2,IF(R$1='EMOF complete (protected)'!G94,R$2,IF(S$1='EMOF complete (protected)'!G94,S$2,IF(T$1='EMOF complete (protected)'!G94,T$2,IF(U$1='EMOF complete (protected)'!G94,U$2,"")))))))))))))))))))</f>
        <v>0</v>
      </c>
      <c r="B94" s="59"/>
      <c r="C94" s="17"/>
      <c r="D94" s="15" t="s">
        <v>1048</v>
      </c>
      <c r="E94" s="15"/>
      <c r="F94" s="59" t="s">
        <v>1049</v>
      </c>
      <c r="G94" s="59" t="s">
        <v>1050</v>
      </c>
      <c r="H94" s="59"/>
      <c r="I94" s="59"/>
      <c r="J94" s="59"/>
      <c r="K94" s="59"/>
      <c r="L94" s="59"/>
      <c r="M94" s="59"/>
      <c r="N94" s="59"/>
      <c r="O94" s="59" t="s">
        <v>1051</v>
      </c>
      <c r="P94" s="59" t="s">
        <v>1052</v>
      </c>
      <c r="Q94" s="59"/>
      <c r="R94" s="59"/>
      <c r="S94" s="59"/>
      <c r="T94" s="59"/>
      <c r="U94" s="47" t="s">
        <v>1053</v>
      </c>
      <c r="V94" s="48" t="s">
        <v>1054</v>
      </c>
    </row>
    <row r="95" spans="1:22" ht="18" customHeight="1" x14ac:dyDescent="0.35">
      <c r="A95" s="59">
        <f>+IF(C$1='EMOF complete (protected)'!G95,C$2,IF(D$1='EMOF complete (protected)'!G95,D$2,IF(E$1='EMOF complete (protected)'!G95,E$2,IF(F$1='EMOF complete (protected)'!G95,F$2,IF(G$1='EMOF complete (protected)'!G95,G$2,IF(H$1='EMOF complete (protected)'!G95,H$2,IF(I$1='EMOF complete (protected)'!G95,I$2,IF(J$1='EMOF complete (protected)'!G95,J$2,IF(K$1='EMOF complete (protected)'!G95,K$2,IF(L$1='EMOF complete (protected)'!G95,L$2,IF(M$1='EMOF complete (protected)'!G95,M$2,IF(N$1='EMOF complete (protected)'!G95,N$2,IF(O$1='EMOF complete (protected)'!G95,O$2,IF(P$1='EMOF complete (protected)'!G95,P$2,IF(Q$1='EMOF complete (protected)'!G95,Q$2,IF(R$1='EMOF complete (protected)'!G95,R$2,IF(S$1='EMOF complete (protected)'!G95,S$2,IF(T$1='EMOF complete (protected)'!G95,T$2,IF(U$1='EMOF complete (protected)'!G95,U$2,"")))))))))))))))))))</f>
        <v>0</v>
      </c>
      <c r="B95" s="59"/>
      <c r="C95" s="17"/>
      <c r="D95" s="15" t="s">
        <v>1055</v>
      </c>
      <c r="E95" s="15"/>
      <c r="F95" s="59" t="s">
        <v>1056</v>
      </c>
      <c r="G95" s="59" t="s">
        <v>1057</v>
      </c>
      <c r="H95" s="59"/>
      <c r="I95" s="59"/>
      <c r="J95" s="59"/>
      <c r="K95" s="59"/>
      <c r="L95" s="59"/>
      <c r="M95" s="59"/>
      <c r="N95" s="59"/>
      <c r="O95" s="59" t="s">
        <v>1058</v>
      </c>
      <c r="P95" s="59" t="s">
        <v>1059</v>
      </c>
      <c r="Q95" s="59"/>
      <c r="R95" s="59"/>
      <c r="S95" s="59"/>
      <c r="T95" s="59"/>
      <c r="U95" s="47" t="s">
        <v>1060</v>
      </c>
      <c r="V95" s="48" t="s">
        <v>1061</v>
      </c>
    </row>
    <row r="96" spans="1:22" ht="18" customHeight="1" x14ac:dyDescent="0.35">
      <c r="A96" s="59">
        <f>+IF(C$1='EMOF complete (protected)'!G96,C$2,IF(D$1='EMOF complete (protected)'!G96,D$2,IF(E$1='EMOF complete (protected)'!G96,E$2,IF(F$1='EMOF complete (protected)'!G96,F$2,IF(G$1='EMOF complete (protected)'!G96,G$2,IF(H$1='EMOF complete (protected)'!G96,H$2,IF(I$1='EMOF complete (protected)'!G96,I$2,IF(J$1='EMOF complete (protected)'!G96,J$2,IF(K$1='EMOF complete (protected)'!G96,K$2,IF(L$1='EMOF complete (protected)'!G96,L$2,IF(M$1='EMOF complete (protected)'!G96,M$2,IF(N$1='EMOF complete (protected)'!G96,N$2,IF(O$1='EMOF complete (protected)'!G96,O$2,IF(P$1='EMOF complete (protected)'!G96,P$2,IF(Q$1='EMOF complete (protected)'!G96,Q$2,IF(R$1='EMOF complete (protected)'!G96,R$2,IF(S$1='EMOF complete (protected)'!G96,S$2,IF(T$1='EMOF complete (protected)'!G96,T$2,IF(U$1='EMOF complete (protected)'!G96,U$2,"")))))))))))))))))))</f>
        <v>0</v>
      </c>
      <c r="B96" s="59"/>
      <c r="C96" s="17"/>
      <c r="D96" s="15" t="s">
        <v>1062</v>
      </c>
      <c r="E96" s="15"/>
      <c r="F96" s="59" t="s">
        <v>1063</v>
      </c>
      <c r="G96" s="59" t="s">
        <v>1064</v>
      </c>
      <c r="H96" s="59"/>
      <c r="I96" s="59"/>
      <c r="J96" s="59"/>
      <c r="K96" s="59"/>
      <c r="L96" s="59"/>
      <c r="M96" s="59"/>
      <c r="N96" s="59"/>
      <c r="O96" s="59" t="s">
        <v>1065</v>
      </c>
      <c r="P96" s="59" t="s">
        <v>1066</v>
      </c>
      <c r="Q96" s="59"/>
      <c r="R96" s="59"/>
      <c r="S96" s="59"/>
      <c r="T96" s="59"/>
      <c r="U96" s="47" t="s">
        <v>1067</v>
      </c>
      <c r="V96" s="48" t="s">
        <v>1068</v>
      </c>
    </row>
    <row r="97" spans="1:22" ht="18" customHeight="1" x14ac:dyDescent="0.35">
      <c r="A97" s="59">
        <f>+IF(C$1='EMOF complete (protected)'!G97,C$2,IF(D$1='EMOF complete (protected)'!G97,D$2,IF(E$1='EMOF complete (protected)'!G97,E$2,IF(F$1='EMOF complete (protected)'!G97,F$2,IF(G$1='EMOF complete (protected)'!G97,G$2,IF(H$1='EMOF complete (protected)'!G97,H$2,IF(I$1='EMOF complete (protected)'!G97,I$2,IF(J$1='EMOF complete (protected)'!G97,J$2,IF(K$1='EMOF complete (protected)'!G97,K$2,IF(L$1='EMOF complete (protected)'!G97,L$2,IF(M$1='EMOF complete (protected)'!G97,M$2,IF(N$1='EMOF complete (protected)'!G97,N$2,IF(O$1='EMOF complete (protected)'!G97,O$2,IF(P$1='EMOF complete (protected)'!G97,P$2,IF(Q$1='EMOF complete (protected)'!G97,Q$2,IF(R$1='EMOF complete (protected)'!G97,R$2,IF(S$1='EMOF complete (protected)'!G97,S$2,IF(T$1='EMOF complete (protected)'!G97,T$2,IF(U$1='EMOF complete (protected)'!G97,U$2,"")))))))))))))))))))</f>
        <v>0</v>
      </c>
      <c r="B97" s="59"/>
      <c r="C97" s="17"/>
      <c r="D97" s="15" t="s">
        <v>1069</v>
      </c>
      <c r="E97" s="15"/>
      <c r="F97" s="59" t="s">
        <v>1070</v>
      </c>
      <c r="G97" s="59" t="s">
        <v>1071</v>
      </c>
      <c r="H97" s="59"/>
      <c r="I97" s="59"/>
      <c r="J97" s="59"/>
      <c r="K97" s="59"/>
      <c r="L97" s="59"/>
      <c r="M97" s="59"/>
      <c r="N97" s="59"/>
      <c r="O97" s="59" t="s">
        <v>1072</v>
      </c>
      <c r="P97" s="59" t="s">
        <v>1073</v>
      </c>
      <c r="Q97" s="59"/>
      <c r="R97" s="59"/>
      <c r="S97" s="59"/>
      <c r="T97" s="59"/>
      <c r="U97" s="47" t="s">
        <v>1074</v>
      </c>
      <c r="V97" s="48" t="s">
        <v>1075</v>
      </c>
    </row>
    <row r="98" spans="1:22" ht="18" customHeight="1" x14ac:dyDescent="0.35">
      <c r="A98" s="59">
        <f>+IF(C$1='EMOF complete (protected)'!G98,C$2,IF(D$1='EMOF complete (protected)'!G98,D$2,IF(E$1='EMOF complete (protected)'!G98,E$2,IF(F$1='EMOF complete (protected)'!G98,F$2,IF(G$1='EMOF complete (protected)'!G98,G$2,IF(H$1='EMOF complete (protected)'!G98,H$2,IF(I$1='EMOF complete (protected)'!G98,I$2,IF(J$1='EMOF complete (protected)'!G98,J$2,IF(K$1='EMOF complete (protected)'!G98,K$2,IF(L$1='EMOF complete (protected)'!G98,L$2,IF(M$1='EMOF complete (protected)'!G98,M$2,IF(N$1='EMOF complete (protected)'!G98,N$2,IF(O$1='EMOF complete (protected)'!G98,O$2,IF(P$1='EMOF complete (protected)'!G98,P$2,IF(Q$1='EMOF complete (protected)'!G98,Q$2,IF(R$1='EMOF complete (protected)'!G98,R$2,IF(S$1='EMOF complete (protected)'!G98,S$2,IF(T$1='EMOF complete (protected)'!G98,T$2,IF(U$1='EMOF complete (protected)'!G98,U$2,"")))))))))))))))))))</f>
        <v>0</v>
      </c>
      <c r="B98" s="59"/>
      <c r="C98" s="17"/>
      <c r="D98" s="15" t="s">
        <v>1076</v>
      </c>
      <c r="E98" s="15"/>
      <c r="F98" s="59" t="s">
        <v>1077</v>
      </c>
      <c r="G98" s="59" t="s">
        <v>1078</v>
      </c>
      <c r="H98" s="59"/>
      <c r="I98" s="59"/>
      <c r="J98" s="59"/>
      <c r="K98" s="59"/>
      <c r="L98" s="59"/>
      <c r="M98" s="59"/>
      <c r="N98" s="59"/>
      <c r="O98" s="59" t="s">
        <v>1079</v>
      </c>
      <c r="P98" s="59" t="s">
        <v>1080</v>
      </c>
      <c r="Q98" s="59"/>
      <c r="R98" s="59"/>
      <c r="S98" s="59"/>
      <c r="T98" s="59"/>
      <c r="U98" s="47" t="s">
        <v>1081</v>
      </c>
      <c r="V98" s="48" t="s">
        <v>1082</v>
      </c>
    </row>
    <row r="99" spans="1:22" ht="18" customHeight="1" x14ac:dyDescent="0.35">
      <c r="A99" s="59">
        <f>+IF(C$1='EMOF complete (protected)'!G99,C$2,IF(D$1='EMOF complete (protected)'!G99,D$2,IF(E$1='EMOF complete (protected)'!G99,E$2,IF(F$1='EMOF complete (protected)'!G99,F$2,IF(G$1='EMOF complete (protected)'!G99,G$2,IF(H$1='EMOF complete (protected)'!G99,H$2,IF(I$1='EMOF complete (protected)'!G99,I$2,IF(J$1='EMOF complete (protected)'!G99,J$2,IF(K$1='EMOF complete (protected)'!G99,K$2,IF(L$1='EMOF complete (protected)'!G99,L$2,IF(M$1='EMOF complete (protected)'!G99,M$2,IF(N$1='EMOF complete (protected)'!G99,N$2,IF(O$1='EMOF complete (protected)'!G99,O$2,IF(P$1='EMOF complete (protected)'!G99,P$2,IF(Q$1='EMOF complete (protected)'!G99,Q$2,IF(R$1='EMOF complete (protected)'!G99,R$2,IF(S$1='EMOF complete (protected)'!G99,S$2,IF(T$1='EMOF complete (protected)'!G99,T$2,IF(U$1='EMOF complete (protected)'!G99,U$2,"")))))))))))))))))))</f>
        <v>0</v>
      </c>
      <c r="B99" s="59"/>
      <c r="C99" s="17"/>
      <c r="D99" s="15" t="s">
        <v>1083</v>
      </c>
      <c r="E99" s="15"/>
      <c r="F99" s="59" t="s">
        <v>1084</v>
      </c>
      <c r="G99" s="59" t="s">
        <v>1085</v>
      </c>
      <c r="H99" s="59"/>
      <c r="I99" s="59"/>
      <c r="J99" s="59"/>
      <c r="K99" s="59"/>
      <c r="L99" s="59"/>
      <c r="M99" s="59"/>
      <c r="N99" s="59"/>
      <c r="O99" s="59" t="s">
        <v>1086</v>
      </c>
      <c r="P99" s="59" t="s">
        <v>1087</v>
      </c>
      <c r="Q99" s="59"/>
      <c r="R99" s="59"/>
      <c r="S99" s="59"/>
      <c r="T99" s="59"/>
      <c r="U99" s="47" t="s">
        <v>1088</v>
      </c>
      <c r="V99" s="48" t="s">
        <v>1089</v>
      </c>
    </row>
    <row r="100" spans="1:22" ht="18" customHeight="1" x14ac:dyDescent="0.35">
      <c r="A100" s="59">
        <f>+IF(C$1='EMOF complete (protected)'!G100,C$2,IF(D$1='EMOF complete (protected)'!G100,D$2,IF(E$1='EMOF complete (protected)'!G100,E$2,IF(F$1='EMOF complete (protected)'!G100,F$2,IF(G$1='EMOF complete (protected)'!G100,G$2,IF(H$1='EMOF complete (protected)'!G100,H$2,IF(I$1='EMOF complete (protected)'!G100,I$2,IF(J$1='EMOF complete (protected)'!G100,J$2,IF(K$1='EMOF complete (protected)'!G100,K$2,IF(L$1='EMOF complete (protected)'!G100,L$2,IF(M$1='EMOF complete (protected)'!G100,M$2,IF(N$1='EMOF complete (protected)'!G100,N$2,IF(O$1='EMOF complete (protected)'!G100,O$2,IF(P$1='EMOF complete (protected)'!G100,P$2,IF(Q$1='EMOF complete (protected)'!G100,Q$2,IF(R$1='EMOF complete (protected)'!G100,R$2,IF(S$1='EMOF complete (protected)'!G100,S$2,IF(T$1='EMOF complete (protected)'!G100,T$2,IF(U$1='EMOF complete (protected)'!G100,U$2,"")))))))))))))))))))</f>
        <v>0</v>
      </c>
      <c r="B100" s="59"/>
      <c r="C100" s="17"/>
      <c r="D100" s="15" t="s">
        <v>1090</v>
      </c>
      <c r="E100" s="15"/>
      <c r="F100" s="59" t="s">
        <v>1091</v>
      </c>
      <c r="G100" s="59" t="s">
        <v>1092</v>
      </c>
      <c r="H100" s="59"/>
      <c r="I100" s="59"/>
      <c r="J100" s="59"/>
      <c r="K100" s="59"/>
      <c r="L100" s="59"/>
      <c r="M100" s="59"/>
      <c r="N100" s="59"/>
      <c r="O100" s="59" t="s">
        <v>1093</v>
      </c>
      <c r="P100" s="59" t="s">
        <v>1094</v>
      </c>
      <c r="Q100" s="59"/>
      <c r="R100" s="59"/>
      <c r="S100" s="59"/>
      <c r="T100" s="59"/>
      <c r="U100" s="47" t="s">
        <v>1095</v>
      </c>
      <c r="V100" s="48" t="s">
        <v>1096</v>
      </c>
    </row>
    <row r="101" spans="1:22" ht="18" customHeight="1" x14ac:dyDescent="0.35">
      <c r="A101" s="59">
        <f>+IF(C$1='EMOF complete (protected)'!G101,C$2,IF(D$1='EMOF complete (protected)'!G101,D$2,IF(E$1='EMOF complete (protected)'!G101,E$2,IF(F$1='EMOF complete (protected)'!G101,F$2,IF(G$1='EMOF complete (protected)'!G101,G$2,IF(H$1='EMOF complete (protected)'!G101,H$2,IF(I$1='EMOF complete (protected)'!G101,I$2,IF(J$1='EMOF complete (protected)'!G101,J$2,IF(K$1='EMOF complete (protected)'!G101,K$2,IF(L$1='EMOF complete (protected)'!G101,L$2,IF(M$1='EMOF complete (protected)'!G101,M$2,IF(N$1='EMOF complete (protected)'!G101,N$2,IF(O$1='EMOF complete (protected)'!G101,O$2,IF(P$1='EMOF complete (protected)'!G101,P$2,IF(Q$1='EMOF complete (protected)'!G101,Q$2,IF(R$1='EMOF complete (protected)'!G101,R$2,IF(S$1='EMOF complete (protected)'!G101,S$2,IF(T$1='EMOF complete (protected)'!G101,T$2,IF(U$1='EMOF complete (protected)'!G101,U$2,"")))))))))))))))))))</f>
        <v>0</v>
      </c>
      <c r="B101" s="59"/>
      <c r="C101" s="17"/>
      <c r="D101" s="15" t="s">
        <v>1097</v>
      </c>
      <c r="E101" s="15"/>
      <c r="F101" s="59" t="s">
        <v>1098</v>
      </c>
      <c r="G101" s="59" t="s">
        <v>1099</v>
      </c>
      <c r="H101" s="59"/>
      <c r="I101" s="59"/>
      <c r="J101" s="59"/>
      <c r="K101" s="59"/>
      <c r="L101" s="59"/>
      <c r="M101" s="59"/>
      <c r="N101" s="59"/>
      <c r="O101" s="59" t="s">
        <v>1100</v>
      </c>
      <c r="P101" s="59" t="s">
        <v>1101</v>
      </c>
      <c r="Q101" s="59"/>
      <c r="R101" s="59"/>
      <c r="S101" s="59"/>
      <c r="T101" s="59"/>
      <c r="U101" s="47" t="s">
        <v>1102</v>
      </c>
      <c r="V101" s="48" t="s">
        <v>1103</v>
      </c>
    </row>
    <row r="102" spans="1:22" ht="18" customHeight="1" x14ac:dyDescent="0.35">
      <c r="A102" s="59">
        <f>+IF(C$1='EMOF complete (protected)'!G102,C$2,IF(D$1='EMOF complete (protected)'!G102,D$2,IF(E$1='EMOF complete (protected)'!G102,E$2,IF(F$1='EMOF complete (protected)'!G102,F$2,IF(G$1='EMOF complete (protected)'!G102,G$2,IF(H$1='EMOF complete (protected)'!G102,H$2,IF(I$1='EMOF complete (protected)'!G102,I$2,IF(J$1='EMOF complete (protected)'!G102,J$2,IF(K$1='EMOF complete (protected)'!G102,K$2,IF(L$1='EMOF complete (protected)'!G102,L$2,IF(M$1='EMOF complete (protected)'!G102,M$2,IF(N$1='EMOF complete (protected)'!G102,N$2,IF(O$1='EMOF complete (protected)'!G102,O$2,IF(P$1='EMOF complete (protected)'!G102,P$2,IF(Q$1='EMOF complete (protected)'!G102,Q$2,IF(R$1='EMOF complete (protected)'!G102,R$2,IF(S$1='EMOF complete (protected)'!G102,S$2,IF(T$1='EMOF complete (protected)'!G102,T$2,IF(U$1='EMOF complete (protected)'!G102,U$2,"")))))))))))))))))))</f>
        <v>0</v>
      </c>
      <c r="B102" s="59"/>
      <c r="C102" s="17"/>
      <c r="D102" s="15" t="s">
        <v>1104</v>
      </c>
      <c r="E102" s="15"/>
      <c r="F102" s="59" t="s">
        <v>1105</v>
      </c>
      <c r="G102" s="59" t="s">
        <v>1106</v>
      </c>
      <c r="H102" s="59"/>
      <c r="I102" s="59"/>
      <c r="J102" s="59"/>
      <c r="K102" s="59"/>
      <c r="L102" s="59"/>
      <c r="M102" s="59"/>
      <c r="N102" s="59"/>
      <c r="O102" s="59" t="s">
        <v>1107</v>
      </c>
      <c r="P102" s="59" t="s">
        <v>1108</v>
      </c>
      <c r="Q102" s="59"/>
      <c r="R102" s="59"/>
      <c r="S102" s="59"/>
      <c r="T102" s="59"/>
      <c r="U102" s="47" t="s">
        <v>1109</v>
      </c>
      <c r="V102" s="48" t="s">
        <v>1110</v>
      </c>
    </row>
    <row r="103" spans="1:22" ht="18" customHeight="1" x14ac:dyDescent="0.35">
      <c r="A103" s="59">
        <f>+IF(C$1='EMOF complete (protected)'!G103,C$2,IF(D$1='EMOF complete (protected)'!G103,D$2,IF(E$1='EMOF complete (protected)'!G103,E$2,IF(F$1='EMOF complete (protected)'!G103,F$2,IF(G$1='EMOF complete (protected)'!G103,G$2,IF(H$1='EMOF complete (protected)'!G103,H$2,IF(I$1='EMOF complete (protected)'!G103,I$2,IF(J$1='EMOF complete (protected)'!G103,J$2,IF(K$1='EMOF complete (protected)'!G103,K$2,IF(L$1='EMOF complete (protected)'!G103,L$2,IF(M$1='EMOF complete (protected)'!G103,M$2,IF(N$1='EMOF complete (protected)'!G103,N$2,IF(O$1='EMOF complete (protected)'!G103,O$2,IF(P$1='EMOF complete (protected)'!G103,P$2,IF(Q$1='EMOF complete (protected)'!G103,Q$2,IF(R$1='EMOF complete (protected)'!G103,R$2,IF(S$1='EMOF complete (protected)'!G103,S$2,IF(T$1='EMOF complete (protected)'!G103,T$2,IF(U$1='EMOF complete (protected)'!G103,U$2,"")))))))))))))))))))</f>
        <v>0</v>
      </c>
      <c r="B103" s="59"/>
      <c r="C103" s="17"/>
      <c r="D103" s="15" t="s">
        <v>1111</v>
      </c>
      <c r="E103" s="15"/>
      <c r="F103" s="59" t="s">
        <v>1112</v>
      </c>
      <c r="G103" s="59" t="s">
        <v>1113</v>
      </c>
      <c r="H103" s="59"/>
      <c r="I103" s="59"/>
      <c r="J103" s="59"/>
      <c r="K103" s="59"/>
      <c r="L103" s="59"/>
      <c r="M103" s="59"/>
      <c r="N103" s="59"/>
      <c r="O103" s="59" t="s">
        <v>1114</v>
      </c>
      <c r="P103" s="59" t="s">
        <v>1115</v>
      </c>
      <c r="Q103" s="59"/>
      <c r="R103" s="59"/>
      <c r="S103" s="59"/>
      <c r="T103" s="59"/>
      <c r="U103" s="47" t="s">
        <v>1116</v>
      </c>
      <c r="V103" s="48" t="s">
        <v>1117</v>
      </c>
    </row>
    <row r="104" spans="1:22" ht="18" customHeight="1" x14ac:dyDescent="0.35">
      <c r="A104" s="59">
        <f>+IF(C$1='EMOF complete (protected)'!G104,C$2,IF(D$1='EMOF complete (protected)'!G104,D$2,IF(E$1='EMOF complete (protected)'!G104,E$2,IF(F$1='EMOF complete (protected)'!G104,F$2,IF(G$1='EMOF complete (protected)'!G104,G$2,IF(H$1='EMOF complete (protected)'!G104,H$2,IF(I$1='EMOF complete (protected)'!G104,I$2,IF(J$1='EMOF complete (protected)'!G104,J$2,IF(K$1='EMOF complete (protected)'!G104,K$2,IF(L$1='EMOF complete (protected)'!G104,L$2,IF(M$1='EMOF complete (protected)'!G104,M$2,IF(N$1='EMOF complete (protected)'!G104,N$2,IF(O$1='EMOF complete (protected)'!G104,O$2,IF(P$1='EMOF complete (protected)'!G104,P$2,IF(Q$1='EMOF complete (protected)'!G104,Q$2,IF(R$1='EMOF complete (protected)'!G104,R$2,IF(S$1='EMOF complete (protected)'!G104,S$2,IF(T$1='EMOF complete (protected)'!G104,T$2,IF(U$1='EMOF complete (protected)'!G104,U$2,"")))))))))))))))))))</f>
        <v>0</v>
      </c>
      <c r="B104" s="59"/>
      <c r="C104" s="17"/>
      <c r="D104" s="15" t="s">
        <v>1118</v>
      </c>
      <c r="E104" s="15"/>
      <c r="F104" s="59" t="s">
        <v>1119</v>
      </c>
      <c r="G104" s="59" t="s">
        <v>1120</v>
      </c>
      <c r="H104" s="59"/>
      <c r="I104" s="59"/>
      <c r="J104" s="59"/>
      <c r="K104" s="59"/>
      <c r="L104" s="59"/>
      <c r="M104" s="59"/>
      <c r="N104" s="59"/>
      <c r="O104" s="59" t="s">
        <v>1121</v>
      </c>
      <c r="P104" s="59" t="s">
        <v>1122</v>
      </c>
      <c r="Q104" s="59"/>
      <c r="R104" s="59"/>
      <c r="S104" s="59"/>
      <c r="T104" s="59"/>
      <c r="U104" s="47" t="s">
        <v>1123</v>
      </c>
      <c r="V104" s="48" t="s">
        <v>1124</v>
      </c>
    </row>
    <row r="105" spans="1:22" ht="18" customHeight="1" x14ac:dyDescent="0.35">
      <c r="A105" s="59">
        <f>+IF(C$1='EMOF complete (protected)'!G105,C$2,IF(D$1='EMOF complete (protected)'!G105,D$2,IF(E$1='EMOF complete (protected)'!G105,E$2,IF(F$1='EMOF complete (protected)'!G105,F$2,IF(G$1='EMOF complete (protected)'!G105,G$2,IF(H$1='EMOF complete (protected)'!G105,H$2,IF(I$1='EMOF complete (protected)'!G105,I$2,IF(J$1='EMOF complete (protected)'!G105,J$2,IF(K$1='EMOF complete (protected)'!G105,K$2,IF(L$1='EMOF complete (protected)'!G105,L$2,IF(M$1='EMOF complete (protected)'!G105,M$2,IF(N$1='EMOF complete (protected)'!G105,N$2,IF(O$1='EMOF complete (protected)'!G105,O$2,IF(P$1='EMOF complete (protected)'!G105,P$2,IF(Q$1='EMOF complete (protected)'!G105,Q$2,IF(R$1='EMOF complete (protected)'!G105,R$2,IF(S$1='EMOF complete (protected)'!G105,S$2,IF(T$1='EMOF complete (protected)'!G105,T$2,IF(U$1='EMOF complete (protected)'!G105,U$2,"")))))))))))))))))))</f>
        <v>0</v>
      </c>
      <c r="B105" s="59"/>
      <c r="C105" s="17"/>
      <c r="D105" s="15" t="s">
        <v>1125</v>
      </c>
      <c r="E105" s="15"/>
      <c r="F105" s="59" t="s">
        <v>1126</v>
      </c>
      <c r="G105" s="59" t="s">
        <v>1127</v>
      </c>
      <c r="H105" s="59"/>
      <c r="I105" s="59"/>
      <c r="J105" s="59"/>
      <c r="K105" s="59"/>
      <c r="L105" s="59"/>
      <c r="M105" s="59"/>
      <c r="N105" s="59"/>
      <c r="O105" s="59" t="s">
        <v>1128</v>
      </c>
      <c r="P105" s="59" t="s">
        <v>1129</v>
      </c>
      <c r="Q105" s="59"/>
      <c r="R105" s="59"/>
      <c r="S105" s="59"/>
      <c r="T105" s="59"/>
      <c r="U105" s="47" t="s">
        <v>1130</v>
      </c>
      <c r="V105" s="48" t="s">
        <v>1131</v>
      </c>
    </row>
    <row r="106" spans="1:22" ht="18" customHeight="1" x14ac:dyDescent="0.35">
      <c r="A106" s="59">
        <f>+IF(C$1='EMOF complete (protected)'!G106,C$2,IF(D$1='EMOF complete (protected)'!G106,D$2,IF(E$1='EMOF complete (protected)'!G106,E$2,IF(F$1='EMOF complete (protected)'!G106,F$2,IF(G$1='EMOF complete (protected)'!G106,G$2,IF(H$1='EMOF complete (protected)'!G106,H$2,IF(I$1='EMOF complete (protected)'!G106,I$2,IF(J$1='EMOF complete (protected)'!G106,J$2,IF(K$1='EMOF complete (protected)'!G106,K$2,IF(L$1='EMOF complete (protected)'!G106,L$2,IF(M$1='EMOF complete (protected)'!G106,M$2,IF(N$1='EMOF complete (protected)'!G106,N$2,IF(O$1='EMOF complete (protected)'!G106,O$2,IF(P$1='EMOF complete (protected)'!G106,P$2,IF(Q$1='EMOF complete (protected)'!G106,Q$2,IF(R$1='EMOF complete (protected)'!G106,R$2,IF(S$1='EMOF complete (protected)'!G106,S$2,IF(T$1='EMOF complete (protected)'!G106,T$2,IF(U$1='EMOF complete (protected)'!G106,U$2,"")))))))))))))))))))</f>
        <v>0</v>
      </c>
      <c r="B106" s="59"/>
      <c r="C106" s="17"/>
      <c r="D106" s="15" t="s">
        <v>1132</v>
      </c>
      <c r="E106" s="15"/>
      <c r="F106" s="59" t="s">
        <v>1133</v>
      </c>
      <c r="G106" s="59" t="s">
        <v>1134</v>
      </c>
      <c r="H106" s="59"/>
      <c r="I106" s="59"/>
      <c r="J106" s="59"/>
      <c r="K106" s="59"/>
      <c r="L106" s="59"/>
      <c r="M106" s="59"/>
      <c r="N106" s="59"/>
      <c r="O106" s="59" t="s">
        <v>1135</v>
      </c>
      <c r="P106" s="59" t="s">
        <v>1136</v>
      </c>
      <c r="Q106" s="59"/>
      <c r="R106" s="59"/>
      <c r="S106" s="59"/>
      <c r="T106" s="59"/>
      <c r="U106" s="47" t="s">
        <v>1137</v>
      </c>
      <c r="V106" s="48" t="s">
        <v>1138</v>
      </c>
    </row>
    <row r="107" spans="1:22" ht="18" customHeight="1" x14ac:dyDescent="0.35">
      <c r="A107" s="59">
        <f>+IF(C$1='EMOF complete (protected)'!G107,C$2,IF(D$1='EMOF complete (protected)'!G107,D$2,IF(E$1='EMOF complete (protected)'!G107,E$2,IF(F$1='EMOF complete (protected)'!G107,F$2,IF(G$1='EMOF complete (protected)'!G107,G$2,IF(H$1='EMOF complete (protected)'!G107,H$2,IF(I$1='EMOF complete (protected)'!G107,I$2,IF(J$1='EMOF complete (protected)'!G107,J$2,IF(K$1='EMOF complete (protected)'!G107,K$2,IF(L$1='EMOF complete (protected)'!G107,L$2,IF(M$1='EMOF complete (protected)'!G107,M$2,IF(N$1='EMOF complete (protected)'!G107,N$2,IF(O$1='EMOF complete (protected)'!G107,O$2,IF(P$1='EMOF complete (protected)'!G107,P$2,IF(Q$1='EMOF complete (protected)'!G107,Q$2,IF(R$1='EMOF complete (protected)'!G107,R$2,IF(S$1='EMOF complete (protected)'!G107,S$2,IF(T$1='EMOF complete (protected)'!G107,T$2,IF(U$1='EMOF complete (protected)'!G107,U$2,"")))))))))))))))))))</f>
        <v>0</v>
      </c>
      <c r="B107" s="59"/>
      <c r="C107" s="17"/>
      <c r="D107" s="15" t="s">
        <v>1139</v>
      </c>
      <c r="E107" s="15"/>
      <c r="F107" s="59" t="s">
        <v>1140</v>
      </c>
      <c r="G107" s="59" t="s">
        <v>1141</v>
      </c>
      <c r="H107" s="59"/>
      <c r="I107" s="59"/>
      <c r="J107" s="59"/>
      <c r="K107" s="59"/>
      <c r="L107" s="59"/>
      <c r="M107" s="59"/>
      <c r="N107" s="59"/>
      <c r="O107" s="59" t="s">
        <v>1142</v>
      </c>
      <c r="P107" s="59" t="s">
        <v>1143</v>
      </c>
      <c r="Q107" s="59"/>
      <c r="R107" s="59"/>
      <c r="S107" s="59"/>
      <c r="T107" s="59"/>
      <c r="U107" s="47" t="s">
        <v>1144</v>
      </c>
      <c r="V107" s="48" t="s">
        <v>1145</v>
      </c>
    </row>
    <row r="108" spans="1:22" ht="18" customHeight="1" x14ac:dyDescent="0.35">
      <c r="A108" s="59">
        <f>+IF(C$1='EMOF complete (protected)'!G108,C$2,IF(D$1='EMOF complete (protected)'!G108,D$2,IF(E$1='EMOF complete (protected)'!G108,E$2,IF(F$1='EMOF complete (protected)'!G108,F$2,IF(G$1='EMOF complete (protected)'!G108,G$2,IF(H$1='EMOF complete (protected)'!G108,H$2,IF(I$1='EMOF complete (protected)'!G108,I$2,IF(J$1='EMOF complete (protected)'!G108,J$2,IF(K$1='EMOF complete (protected)'!G108,K$2,IF(L$1='EMOF complete (protected)'!G108,L$2,IF(M$1='EMOF complete (protected)'!G108,M$2,IF(N$1='EMOF complete (protected)'!G108,N$2,IF(O$1='EMOF complete (protected)'!G108,O$2,IF(P$1='EMOF complete (protected)'!G108,P$2,IF(Q$1='EMOF complete (protected)'!G108,Q$2,IF(R$1='EMOF complete (protected)'!G108,R$2,IF(S$1='EMOF complete (protected)'!G108,S$2,IF(T$1='EMOF complete (protected)'!G108,T$2,IF(U$1='EMOF complete (protected)'!G108,U$2,"")))))))))))))))))))</f>
        <v>0</v>
      </c>
      <c r="B108" s="59"/>
      <c r="C108" s="17"/>
      <c r="D108" s="15" t="s">
        <v>1146</v>
      </c>
      <c r="E108" s="15"/>
      <c r="F108" s="59" t="s">
        <v>1147</v>
      </c>
      <c r="G108" s="59" t="s">
        <v>1148</v>
      </c>
      <c r="H108" s="59"/>
      <c r="I108" s="59"/>
      <c r="J108" s="59"/>
      <c r="K108" s="59"/>
      <c r="L108" s="59"/>
      <c r="M108" s="59"/>
      <c r="N108" s="59"/>
      <c r="O108" s="59" t="s">
        <v>1149</v>
      </c>
      <c r="P108" s="59" t="s">
        <v>1150</v>
      </c>
      <c r="Q108" s="59"/>
      <c r="R108" s="59"/>
      <c r="S108" s="59"/>
      <c r="T108" s="59"/>
      <c r="U108" s="47" t="s">
        <v>1151</v>
      </c>
      <c r="V108" s="48" t="s">
        <v>1152</v>
      </c>
    </row>
    <row r="109" spans="1:22" ht="18" customHeight="1" x14ac:dyDescent="0.35">
      <c r="A109" s="59">
        <f>+IF(C$1='EMOF complete (protected)'!G109,C$2,IF(D$1='EMOF complete (protected)'!G109,D$2,IF(E$1='EMOF complete (protected)'!G109,E$2,IF(F$1='EMOF complete (protected)'!G109,F$2,IF(G$1='EMOF complete (protected)'!G109,G$2,IF(H$1='EMOF complete (protected)'!G109,H$2,IF(I$1='EMOF complete (protected)'!G109,I$2,IF(J$1='EMOF complete (protected)'!G109,J$2,IF(K$1='EMOF complete (protected)'!G109,K$2,IF(L$1='EMOF complete (protected)'!G109,L$2,IF(M$1='EMOF complete (protected)'!G109,M$2,IF(N$1='EMOF complete (protected)'!G109,N$2,IF(O$1='EMOF complete (protected)'!G109,O$2,IF(P$1='EMOF complete (protected)'!G109,P$2,IF(Q$1='EMOF complete (protected)'!G109,Q$2,IF(R$1='EMOF complete (protected)'!G109,R$2,IF(S$1='EMOF complete (protected)'!G109,S$2,IF(T$1='EMOF complete (protected)'!G109,T$2,IF(U$1='EMOF complete (protected)'!G109,U$2,"")))))))))))))))))))</f>
        <v>0</v>
      </c>
      <c r="B109" s="59"/>
      <c r="C109" s="17"/>
      <c r="D109" s="15" t="s">
        <v>1153</v>
      </c>
      <c r="E109" s="15"/>
      <c r="F109" s="59" t="s">
        <v>1154</v>
      </c>
      <c r="G109" s="59" t="s">
        <v>1155</v>
      </c>
      <c r="H109" s="59"/>
      <c r="I109" s="59"/>
      <c r="J109" s="59"/>
      <c r="K109" s="59"/>
      <c r="L109" s="59"/>
      <c r="M109" s="59"/>
      <c r="N109" s="59"/>
      <c r="O109" s="59" t="s">
        <v>1156</v>
      </c>
      <c r="P109" s="59" t="s">
        <v>1157</v>
      </c>
      <c r="Q109" s="59"/>
      <c r="R109" s="59"/>
      <c r="S109" s="59"/>
      <c r="T109" s="59"/>
      <c r="U109" s="47" t="s">
        <v>1158</v>
      </c>
      <c r="V109" s="48" t="s">
        <v>1159</v>
      </c>
    </row>
    <row r="110" spans="1:22" ht="18" customHeight="1" x14ac:dyDescent="0.35">
      <c r="A110" s="59">
        <f>+IF(C$1='EMOF complete (protected)'!G110,C$2,IF(D$1='EMOF complete (protected)'!G110,D$2,IF(E$1='EMOF complete (protected)'!G110,E$2,IF(F$1='EMOF complete (protected)'!G110,F$2,IF(G$1='EMOF complete (protected)'!G110,G$2,IF(H$1='EMOF complete (protected)'!G110,H$2,IF(I$1='EMOF complete (protected)'!G110,I$2,IF(J$1='EMOF complete (protected)'!G110,J$2,IF(K$1='EMOF complete (protected)'!G110,K$2,IF(L$1='EMOF complete (protected)'!G110,L$2,IF(M$1='EMOF complete (protected)'!G110,M$2,IF(N$1='EMOF complete (protected)'!G110,N$2,IF(O$1='EMOF complete (protected)'!G110,O$2,IF(P$1='EMOF complete (protected)'!G110,P$2,IF(Q$1='EMOF complete (protected)'!G110,Q$2,IF(R$1='EMOF complete (protected)'!G110,R$2,IF(S$1='EMOF complete (protected)'!G110,S$2,IF(T$1='EMOF complete (protected)'!G110,T$2,IF(U$1='EMOF complete (protected)'!G110,U$2,"")))))))))))))))))))</f>
        <v>0</v>
      </c>
      <c r="B110" s="59"/>
      <c r="C110" s="17"/>
      <c r="D110" s="15" t="s">
        <v>1160</v>
      </c>
      <c r="E110" s="15"/>
      <c r="F110" s="59" t="s">
        <v>1161</v>
      </c>
      <c r="G110" s="59" t="s">
        <v>1162</v>
      </c>
      <c r="H110" s="59"/>
      <c r="I110" s="59"/>
      <c r="J110" s="59"/>
      <c r="K110" s="59"/>
      <c r="L110" s="59"/>
      <c r="M110" s="59"/>
      <c r="N110" s="59"/>
      <c r="O110" s="59" t="s">
        <v>1163</v>
      </c>
      <c r="P110" s="59" t="s">
        <v>1164</v>
      </c>
      <c r="Q110" s="59"/>
      <c r="R110" s="59"/>
      <c r="S110" s="59"/>
      <c r="T110" s="59"/>
      <c r="U110" s="47" t="s">
        <v>1165</v>
      </c>
      <c r="V110" s="48" t="s">
        <v>1166</v>
      </c>
    </row>
    <row r="111" spans="1:22" ht="18" customHeight="1" x14ac:dyDescent="0.35">
      <c r="A111" s="59">
        <f>+IF(C$1='EMOF complete (protected)'!G111,C$2,IF(D$1='EMOF complete (protected)'!G111,D$2,IF(E$1='EMOF complete (protected)'!G111,E$2,IF(F$1='EMOF complete (protected)'!G111,F$2,IF(G$1='EMOF complete (protected)'!G111,G$2,IF(H$1='EMOF complete (protected)'!G111,H$2,IF(I$1='EMOF complete (protected)'!G111,I$2,IF(J$1='EMOF complete (protected)'!G111,J$2,IF(K$1='EMOF complete (protected)'!G111,K$2,IF(L$1='EMOF complete (protected)'!G111,L$2,IF(M$1='EMOF complete (protected)'!G111,M$2,IF(N$1='EMOF complete (protected)'!G111,N$2,IF(O$1='EMOF complete (protected)'!G111,O$2,IF(P$1='EMOF complete (protected)'!G111,P$2,IF(Q$1='EMOF complete (protected)'!G111,Q$2,IF(R$1='EMOF complete (protected)'!G111,R$2,IF(S$1='EMOF complete (protected)'!G111,S$2,IF(T$1='EMOF complete (protected)'!G111,T$2,IF(U$1='EMOF complete (protected)'!G111,U$2,"")))))))))))))))))))</f>
        <v>0</v>
      </c>
      <c r="B111" s="59"/>
      <c r="C111" s="17"/>
      <c r="D111" s="15" t="s">
        <v>1167</v>
      </c>
      <c r="E111" s="15"/>
      <c r="F111" s="59" t="s">
        <v>1168</v>
      </c>
      <c r="G111" s="59" t="s">
        <v>1169</v>
      </c>
      <c r="H111" s="59"/>
      <c r="I111" s="59"/>
      <c r="J111" s="59"/>
      <c r="K111" s="59"/>
      <c r="L111" s="59"/>
      <c r="M111" s="59"/>
      <c r="N111" s="59"/>
      <c r="O111" s="59" t="s">
        <v>1170</v>
      </c>
      <c r="P111" s="59" t="s">
        <v>1171</v>
      </c>
      <c r="Q111" s="59"/>
      <c r="R111" s="59"/>
      <c r="S111" s="59"/>
      <c r="T111" s="59"/>
      <c r="U111" s="47" t="s">
        <v>1172</v>
      </c>
      <c r="V111" s="48" t="s">
        <v>1173</v>
      </c>
    </row>
    <row r="112" spans="1:22" ht="18" customHeight="1" x14ac:dyDescent="0.35">
      <c r="A112" s="59">
        <f>+IF(C$1='EMOF complete (protected)'!G112,C$2,IF(D$1='EMOF complete (protected)'!G112,D$2,IF(E$1='EMOF complete (protected)'!G112,E$2,IF(F$1='EMOF complete (protected)'!G112,F$2,IF(G$1='EMOF complete (protected)'!G112,G$2,IF(H$1='EMOF complete (protected)'!G112,H$2,IF(I$1='EMOF complete (protected)'!G112,I$2,IF(J$1='EMOF complete (protected)'!G112,J$2,IF(K$1='EMOF complete (protected)'!G112,K$2,IF(L$1='EMOF complete (protected)'!G112,L$2,IF(M$1='EMOF complete (protected)'!G112,M$2,IF(N$1='EMOF complete (protected)'!G112,N$2,IF(O$1='EMOF complete (protected)'!G112,O$2,IF(P$1='EMOF complete (protected)'!G112,P$2,IF(Q$1='EMOF complete (protected)'!G112,Q$2,IF(R$1='EMOF complete (protected)'!G112,R$2,IF(S$1='EMOF complete (protected)'!G112,S$2,IF(T$1='EMOF complete (protected)'!G112,T$2,IF(U$1='EMOF complete (protected)'!G112,U$2,"")))))))))))))))))))</f>
        <v>0</v>
      </c>
      <c r="B112" s="59"/>
      <c r="C112" s="17"/>
      <c r="D112" s="15" t="s">
        <v>1174</v>
      </c>
      <c r="E112" s="15"/>
      <c r="F112" s="59" t="s">
        <v>1175</v>
      </c>
      <c r="G112" s="59" t="s">
        <v>1176</v>
      </c>
      <c r="H112" s="59"/>
      <c r="I112" s="59"/>
      <c r="J112" s="59"/>
      <c r="K112" s="59"/>
      <c r="L112" s="59"/>
      <c r="M112" s="59"/>
      <c r="N112" s="59"/>
      <c r="O112" s="59" t="s">
        <v>1177</v>
      </c>
      <c r="P112" s="59" t="s">
        <v>1178</v>
      </c>
      <c r="Q112" s="59"/>
      <c r="R112" s="59"/>
      <c r="S112" s="59"/>
      <c r="T112" s="59"/>
      <c r="U112" s="47" t="s">
        <v>1179</v>
      </c>
      <c r="V112" s="48" t="s">
        <v>1180</v>
      </c>
    </row>
    <row r="113" spans="1:22" ht="18" customHeight="1" x14ac:dyDescent="0.35">
      <c r="A113" s="59">
        <f>+IF(C$1='EMOF complete (protected)'!G113,C$2,IF(D$1='EMOF complete (protected)'!G113,D$2,IF(E$1='EMOF complete (protected)'!G113,E$2,IF(F$1='EMOF complete (protected)'!G113,F$2,IF(G$1='EMOF complete (protected)'!G113,G$2,IF(H$1='EMOF complete (protected)'!G113,H$2,IF(I$1='EMOF complete (protected)'!G113,I$2,IF(J$1='EMOF complete (protected)'!G113,J$2,IF(K$1='EMOF complete (protected)'!G113,K$2,IF(L$1='EMOF complete (protected)'!G113,L$2,IF(M$1='EMOF complete (protected)'!G113,M$2,IF(N$1='EMOF complete (protected)'!G113,N$2,IF(O$1='EMOF complete (protected)'!G113,O$2,IF(P$1='EMOF complete (protected)'!G113,P$2,IF(Q$1='EMOF complete (protected)'!G113,Q$2,IF(R$1='EMOF complete (protected)'!G113,R$2,IF(S$1='EMOF complete (protected)'!G113,S$2,IF(T$1='EMOF complete (protected)'!G113,T$2,IF(U$1='EMOF complete (protected)'!G113,U$2,"")))))))))))))))))))</f>
        <v>0</v>
      </c>
      <c r="B113" s="59"/>
      <c r="C113" s="17"/>
      <c r="D113" s="15" t="s">
        <v>1181</v>
      </c>
      <c r="E113" s="15"/>
      <c r="F113" s="59" t="s">
        <v>1182</v>
      </c>
      <c r="G113" s="59" t="s">
        <v>1183</v>
      </c>
      <c r="H113" s="59"/>
      <c r="I113" s="59"/>
      <c r="J113" s="59"/>
      <c r="K113" s="59"/>
      <c r="L113" s="59"/>
      <c r="M113" s="59"/>
      <c r="N113" s="59"/>
      <c r="O113" s="59" t="s">
        <v>1184</v>
      </c>
      <c r="P113" s="59" t="s">
        <v>1185</v>
      </c>
      <c r="Q113" s="59"/>
      <c r="R113" s="59"/>
      <c r="S113" s="59"/>
      <c r="T113" s="59"/>
      <c r="U113" s="47" t="s">
        <v>1186</v>
      </c>
      <c r="V113" s="48" t="s">
        <v>1187</v>
      </c>
    </row>
    <row r="114" spans="1:22" ht="18" customHeight="1" x14ac:dyDescent="0.35">
      <c r="A114" s="59">
        <f>+IF(C$1='EMOF complete (protected)'!G114,C$2,IF(D$1='EMOF complete (protected)'!G114,D$2,IF(E$1='EMOF complete (protected)'!G114,E$2,IF(F$1='EMOF complete (protected)'!G114,F$2,IF(G$1='EMOF complete (protected)'!G114,G$2,IF(H$1='EMOF complete (protected)'!G114,H$2,IF(I$1='EMOF complete (protected)'!G114,I$2,IF(J$1='EMOF complete (protected)'!G114,J$2,IF(K$1='EMOF complete (protected)'!G114,K$2,IF(L$1='EMOF complete (protected)'!G114,L$2,IF(M$1='EMOF complete (protected)'!G114,M$2,IF(N$1='EMOF complete (protected)'!G114,N$2,IF(O$1='EMOF complete (protected)'!G114,O$2,IF(P$1='EMOF complete (protected)'!G114,P$2,IF(Q$1='EMOF complete (protected)'!G114,Q$2,IF(R$1='EMOF complete (protected)'!G114,R$2,IF(S$1='EMOF complete (protected)'!G114,S$2,IF(T$1='EMOF complete (protected)'!G114,T$2,IF(U$1='EMOF complete (protected)'!G114,U$2,"")))))))))))))))))))</f>
        <v>0</v>
      </c>
      <c r="B114" s="59"/>
      <c r="C114" s="17"/>
      <c r="D114" s="15" t="s">
        <v>1188</v>
      </c>
      <c r="E114" s="15"/>
      <c r="F114" s="59" t="s">
        <v>1189</v>
      </c>
      <c r="G114" s="59" t="s">
        <v>1190</v>
      </c>
      <c r="H114" s="59"/>
      <c r="I114" s="59"/>
      <c r="J114" s="59"/>
      <c r="K114" s="59"/>
      <c r="L114" s="59"/>
      <c r="M114" s="59"/>
      <c r="N114" s="59"/>
      <c r="O114" s="59" t="s">
        <v>1191</v>
      </c>
      <c r="P114" s="59" t="s">
        <v>1192</v>
      </c>
      <c r="Q114" s="59"/>
      <c r="R114" s="59"/>
      <c r="S114" s="59"/>
      <c r="T114" s="59"/>
      <c r="U114" s="47" t="s">
        <v>1193</v>
      </c>
      <c r="V114" s="48" t="s">
        <v>1194</v>
      </c>
    </row>
    <row r="115" spans="1:22" ht="18" customHeight="1" x14ac:dyDescent="0.35">
      <c r="A115" s="59">
        <f>+IF(C$1='EMOF complete (protected)'!G115,C$2,IF(D$1='EMOF complete (protected)'!G115,D$2,IF(E$1='EMOF complete (protected)'!G115,E$2,IF(F$1='EMOF complete (protected)'!G115,F$2,IF(G$1='EMOF complete (protected)'!G115,G$2,IF(H$1='EMOF complete (protected)'!G115,H$2,IF(I$1='EMOF complete (protected)'!G115,I$2,IF(J$1='EMOF complete (protected)'!G115,J$2,IF(K$1='EMOF complete (protected)'!G115,K$2,IF(L$1='EMOF complete (protected)'!G115,L$2,IF(M$1='EMOF complete (protected)'!G115,M$2,IF(N$1='EMOF complete (protected)'!G115,N$2,IF(O$1='EMOF complete (protected)'!G115,O$2,IF(P$1='EMOF complete (protected)'!G115,P$2,IF(Q$1='EMOF complete (protected)'!G115,Q$2,IF(R$1='EMOF complete (protected)'!G115,R$2,IF(S$1='EMOF complete (protected)'!G115,S$2,IF(T$1='EMOF complete (protected)'!G115,T$2,IF(U$1='EMOF complete (protected)'!G115,U$2,"")))))))))))))))))))</f>
        <v>0</v>
      </c>
      <c r="B115" s="59"/>
      <c r="C115" s="17"/>
      <c r="D115" s="15" t="s">
        <v>1195</v>
      </c>
      <c r="E115" s="15"/>
      <c r="F115" s="59" t="s">
        <v>1196</v>
      </c>
      <c r="G115" s="59" t="s">
        <v>1197</v>
      </c>
      <c r="H115" s="59"/>
      <c r="I115" s="59"/>
      <c r="J115" s="59"/>
      <c r="K115" s="59"/>
      <c r="L115" s="59"/>
      <c r="M115" s="59"/>
      <c r="N115" s="59"/>
      <c r="O115" s="59" t="s">
        <v>1198</v>
      </c>
      <c r="P115" s="59" t="s">
        <v>1199</v>
      </c>
      <c r="Q115" s="59"/>
      <c r="R115" s="59"/>
      <c r="S115" s="59"/>
      <c r="T115" s="59"/>
      <c r="U115" s="47" t="s">
        <v>1200</v>
      </c>
      <c r="V115" s="48" t="s">
        <v>1201</v>
      </c>
    </row>
    <row r="116" spans="1:22" ht="18" customHeight="1" x14ac:dyDescent="0.35">
      <c r="A116" s="59">
        <f>+IF(C$1='EMOF complete (protected)'!G116,C$2,IF(D$1='EMOF complete (protected)'!G116,D$2,IF(E$1='EMOF complete (protected)'!G116,E$2,IF(F$1='EMOF complete (protected)'!G116,F$2,IF(G$1='EMOF complete (protected)'!G116,G$2,IF(H$1='EMOF complete (protected)'!G116,H$2,IF(I$1='EMOF complete (protected)'!G116,I$2,IF(J$1='EMOF complete (protected)'!G116,J$2,IF(K$1='EMOF complete (protected)'!G116,K$2,IF(L$1='EMOF complete (protected)'!G116,L$2,IF(M$1='EMOF complete (protected)'!G116,M$2,IF(N$1='EMOF complete (protected)'!G116,N$2,IF(O$1='EMOF complete (protected)'!G116,O$2,IF(P$1='EMOF complete (protected)'!G116,P$2,IF(Q$1='EMOF complete (protected)'!G116,Q$2,IF(R$1='EMOF complete (protected)'!G116,R$2,IF(S$1='EMOF complete (protected)'!G116,S$2,IF(T$1='EMOF complete (protected)'!G116,T$2,IF(U$1='EMOF complete (protected)'!G116,U$2,"")))))))))))))))))))</f>
        <v>0</v>
      </c>
      <c r="B116" s="59"/>
      <c r="C116" s="17"/>
      <c r="D116" s="15" t="s">
        <v>1202</v>
      </c>
      <c r="E116" s="15"/>
      <c r="F116" s="59" t="s">
        <v>1203</v>
      </c>
      <c r="G116" s="59" t="s">
        <v>1204</v>
      </c>
      <c r="H116" s="59"/>
      <c r="I116" s="59"/>
      <c r="J116" s="59"/>
      <c r="K116" s="59"/>
      <c r="L116" s="59"/>
      <c r="M116" s="59"/>
      <c r="N116" s="59"/>
      <c r="O116" s="59" t="s">
        <v>1205</v>
      </c>
      <c r="P116" s="59" t="s">
        <v>1206</v>
      </c>
      <c r="Q116" s="59"/>
      <c r="R116" s="59"/>
      <c r="S116" s="59"/>
      <c r="T116" s="59"/>
      <c r="U116" s="47" t="s">
        <v>1207</v>
      </c>
      <c r="V116" s="48" t="s">
        <v>1208</v>
      </c>
    </row>
    <row r="117" spans="1:22" ht="18" customHeight="1" x14ac:dyDescent="0.35">
      <c r="A117" s="59">
        <f>+IF(C$1='EMOF complete (protected)'!G117,C$2,IF(D$1='EMOF complete (protected)'!G117,D$2,IF(E$1='EMOF complete (protected)'!G117,E$2,IF(F$1='EMOF complete (protected)'!G117,F$2,IF(G$1='EMOF complete (protected)'!G117,G$2,IF(H$1='EMOF complete (protected)'!G117,H$2,IF(I$1='EMOF complete (protected)'!G117,I$2,IF(J$1='EMOF complete (protected)'!G117,J$2,IF(K$1='EMOF complete (protected)'!G117,K$2,IF(L$1='EMOF complete (protected)'!G117,L$2,IF(M$1='EMOF complete (protected)'!G117,M$2,IF(N$1='EMOF complete (protected)'!G117,N$2,IF(O$1='EMOF complete (protected)'!G117,O$2,IF(P$1='EMOF complete (protected)'!G117,P$2,IF(Q$1='EMOF complete (protected)'!G117,Q$2,IF(R$1='EMOF complete (protected)'!G117,R$2,IF(S$1='EMOF complete (protected)'!G117,S$2,IF(T$1='EMOF complete (protected)'!G117,T$2,IF(U$1='EMOF complete (protected)'!G117,U$2,"")))))))))))))))))))</f>
        <v>0</v>
      </c>
      <c r="B117" s="59"/>
      <c r="C117" s="17"/>
      <c r="D117" s="15" t="s">
        <v>1209</v>
      </c>
      <c r="E117" s="15"/>
      <c r="F117" s="59" t="s">
        <v>1210</v>
      </c>
      <c r="G117" s="59" t="s">
        <v>1211</v>
      </c>
      <c r="H117" s="59"/>
      <c r="I117" s="59"/>
      <c r="J117" s="59"/>
      <c r="K117" s="59"/>
      <c r="L117" s="59"/>
      <c r="M117" s="59"/>
      <c r="N117" s="59"/>
      <c r="O117" s="59" t="s">
        <v>1212</v>
      </c>
      <c r="P117" s="59" t="s">
        <v>1213</v>
      </c>
      <c r="Q117" s="59"/>
      <c r="R117" s="59"/>
      <c r="S117" s="59"/>
      <c r="T117" s="59"/>
      <c r="U117" s="47" t="s">
        <v>1214</v>
      </c>
      <c r="V117" s="48" t="s">
        <v>1215</v>
      </c>
    </row>
    <row r="118" spans="1:22" ht="18" customHeight="1" x14ac:dyDescent="0.35">
      <c r="A118" s="59">
        <f>+IF(C$1='EMOF complete (protected)'!G118,C$2,IF(D$1='EMOF complete (protected)'!G118,D$2,IF(E$1='EMOF complete (protected)'!G118,E$2,IF(F$1='EMOF complete (protected)'!G118,F$2,IF(G$1='EMOF complete (protected)'!G118,G$2,IF(H$1='EMOF complete (protected)'!G118,H$2,IF(I$1='EMOF complete (protected)'!G118,I$2,IF(J$1='EMOF complete (protected)'!G118,J$2,IF(K$1='EMOF complete (protected)'!G118,K$2,IF(L$1='EMOF complete (protected)'!G118,L$2,IF(M$1='EMOF complete (protected)'!G118,M$2,IF(N$1='EMOF complete (protected)'!G118,N$2,IF(O$1='EMOF complete (protected)'!G118,O$2,IF(P$1='EMOF complete (protected)'!G118,P$2,IF(Q$1='EMOF complete (protected)'!G118,Q$2,IF(R$1='EMOF complete (protected)'!G118,R$2,IF(S$1='EMOF complete (protected)'!G118,S$2,IF(T$1='EMOF complete (protected)'!G118,T$2,IF(U$1='EMOF complete (protected)'!G118,U$2,"")))))))))))))))))))</f>
        <v>0</v>
      </c>
      <c r="B118" s="59"/>
      <c r="C118" s="17"/>
      <c r="D118" s="15" t="s">
        <v>1216</v>
      </c>
      <c r="E118" s="15"/>
      <c r="F118" s="59" t="s">
        <v>1217</v>
      </c>
      <c r="G118" s="59" t="s">
        <v>1218</v>
      </c>
      <c r="H118" s="59"/>
      <c r="I118" s="59"/>
      <c r="J118" s="59"/>
      <c r="K118" s="59"/>
      <c r="L118" s="59"/>
      <c r="M118" s="59"/>
      <c r="N118" s="59"/>
      <c r="O118" s="59" t="s">
        <v>1219</v>
      </c>
      <c r="P118" s="59" t="s">
        <v>1220</v>
      </c>
      <c r="Q118" s="59"/>
      <c r="R118" s="59"/>
      <c r="S118" s="59"/>
      <c r="T118" s="59"/>
      <c r="U118" s="47" t="s">
        <v>1221</v>
      </c>
      <c r="V118" s="48" t="s">
        <v>1222</v>
      </c>
    </row>
    <row r="119" spans="1:22" ht="18" customHeight="1" x14ac:dyDescent="0.35">
      <c r="A119" s="59">
        <f>+IF(C$1='EMOF complete (protected)'!G119,C$2,IF(D$1='EMOF complete (protected)'!G119,D$2,IF(E$1='EMOF complete (protected)'!G119,E$2,IF(F$1='EMOF complete (protected)'!G119,F$2,IF(G$1='EMOF complete (protected)'!G119,G$2,IF(H$1='EMOF complete (protected)'!G119,H$2,IF(I$1='EMOF complete (protected)'!G119,I$2,IF(J$1='EMOF complete (protected)'!G119,J$2,IF(K$1='EMOF complete (protected)'!G119,K$2,IF(L$1='EMOF complete (protected)'!G119,L$2,IF(M$1='EMOF complete (protected)'!G119,M$2,IF(N$1='EMOF complete (protected)'!G119,N$2,IF(O$1='EMOF complete (protected)'!G119,O$2,IF(P$1='EMOF complete (protected)'!G119,P$2,IF(Q$1='EMOF complete (protected)'!G119,Q$2,IF(R$1='EMOF complete (protected)'!G119,R$2,IF(S$1='EMOF complete (protected)'!G119,S$2,IF(T$1='EMOF complete (protected)'!G119,T$2,IF(U$1='EMOF complete (protected)'!G119,U$2,"")))))))))))))))))))</f>
        <v>0</v>
      </c>
      <c r="B119" s="59"/>
      <c r="C119" s="17"/>
      <c r="D119" s="15" t="s">
        <v>1223</v>
      </c>
      <c r="E119" s="15"/>
      <c r="F119" s="59" t="s">
        <v>1224</v>
      </c>
      <c r="G119" s="59" t="s">
        <v>1225</v>
      </c>
      <c r="H119" s="59"/>
      <c r="I119" s="59"/>
      <c r="J119" s="59"/>
      <c r="K119" s="59"/>
      <c r="L119" s="59"/>
      <c r="M119" s="59"/>
      <c r="N119" s="59"/>
      <c r="O119" s="59" t="s">
        <v>1226</v>
      </c>
      <c r="P119" s="59" t="s">
        <v>1227</v>
      </c>
      <c r="Q119" s="59"/>
      <c r="R119" s="59"/>
      <c r="S119" s="59"/>
      <c r="T119" s="59"/>
      <c r="U119" s="47" t="s">
        <v>1228</v>
      </c>
      <c r="V119" s="48" t="s">
        <v>1229</v>
      </c>
    </row>
    <row r="120" spans="1:22" ht="18" customHeight="1" x14ac:dyDescent="0.35">
      <c r="A120" s="59">
        <f>+IF(C$1='EMOF complete (protected)'!G120,C$2,IF(D$1='EMOF complete (protected)'!G120,D$2,IF(E$1='EMOF complete (protected)'!G120,E$2,IF(F$1='EMOF complete (protected)'!G120,F$2,IF(G$1='EMOF complete (protected)'!G120,G$2,IF(H$1='EMOF complete (protected)'!G120,H$2,IF(I$1='EMOF complete (protected)'!G120,I$2,IF(J$1='EMOF complete (protected)'!G120,J$2,IF(K$1='EMOF complete (protected)'!G120,K$2,IF(L$1='EMOF complete (protected)'!G120,L$2,IF(M$1='EMOF complete (protected)'!G120,M$2,IF(N$1='EMOF complete (protected)'!G120,N$2,IF(O$1='EMOF complete (protected)'!G120,O$2,IF(P$1='EMOF complete (protected)'!G120,P$2,IF(Q$1='EMOF complete (protected)'!G120,Q$2,IF(R$1='EMOF complete (protected)'!G120,R$2,IF(S$1='EMOF complete (protected)'!G120,S$2,IF(T$1='EMOF complete (protected)'!G120,T$2,IF(U$1='EMOF complete (protected)'!G120,U$2,"")))))))))))))))))))</f>
        <v>0</v>
      </c>
      <c r="B120" s="59"/>
      <c r="C120" s="17"/>
      <c r="D120" s="15" t="s">
        <v>1230</v>
      </c>
      <c r="E120" s="15"/>
      <c r="F120" s="59" t="s">
        <v>1231</v>
      </c>
      <c r="G120" s="59" t="s">
        <v>1232</v>
      </c>
      <c r="H120" s="59"/>
      <c r="I120" s="59"/>
      <c r="J120" s="59"/>
      <c r="K120" s="59"/>
      <c r="L120" s="59"/>
      <c r="M120" s="59"/>
      <c r="N120" s="59"/>
      <c r="O120" s="59" t="s">
        <v>1233</v>
      </c>
      <c r="P120" s="59" t="s">
        <v>1234</v>
      </c>
      <c r="Q120" s="59"/>
      <c r="R120" s="59"/>
      <c r="S120" s="59"/>
      <c r="T120" s="59"/>
      <c r="U120" s="47" t="s">
        <v>1235</v>
      </c>
      <c r="V120" s="48" t="s">
        <v>1236</v>
      </c>
    </row>
    <row r="121" spans="1:22" ht="18" customHeight="1" x14ac:dyDescent="0.35">
      <c r="A121" s="59">
        <f>+IF(C$1='EMOF complete (protected)'!G121,C$2,IF(D$1='EMOF complete (protected)'!G121,D$2,IF(E$1='EMOF complete (protected)'!G121,E$2,IF(F$1='EMOF complete (protected)'!G121,F$2,IF(G$1='EMOF complete (protected)'!G121,G$2,IF(H$1='EMOF complete (protected)'!G121,H$2,IF(I$1='EMOF complete (protected)'!G121,I$2,IF(J$1='EMOF complete (protected)'!G121,J$2,IF(K$1='EMOF complete (protected)'!G121,K$2,IF(L$1='EMOF complete (protected)'!G121,L$2,IF(M$1='EMOF complete (protected)'!G121,M$2,IF(N$1='EMOF complete (protected)'!G121,N$2,IF(O$1='EMOF complete (protected)'!G121,O$2,IF(P$1='EMOF complete (protected)'!G121,P$2,IF(Q$1='EMOF complete (protected)'!G121,Q$2,IF(R$1='EMOF complete (protected)'!G121,R$2,IF(S$1='EMOF complete (protected)'!G121,S$2,IF(T$1='EMOF complete (protected)'!G121,T$2,IF(U$1='EMOF complete (protected)'!G121,U$2,"")))))))))))))))))))</f>
        <v>0</v>
      </c>
      <c r="B121" s="59"/>
      <c r="C121" s="17"/>
      <c r="D121" s="15" t="s">
        <v>1237</v>
      </c>
      <c r="E121" s="15"/>
      <c r="F121" s="59" t="s">
        <v>1238</v>
      </c>
      <c r="G121" s="59" t="s">
        <v>1239</v>
      </c>
      <c r="H121" s="59"/>
      <c r="I121" s="59"/>
      <c r="J121" s="59"/>
      <c r="K121" s="59"/>
      <c r="L121" s="59"/>
      <c r="M121" s="59"/>
      <c r="N121" s="59"/>
      <c r="O121" s="59" t="s">
        <v>1240</v>
      </c>
      <c r="P121" s="59" t="s">
        <v>1241</v>
      </c>
      <c r="Q121" s="59"/>
      <c r="R121" s="59"/>
      <c r="S121" s="59"/>
      <c r="T121" s="59"/>
      <c r="U121" s="47" t="s">
        <v>1242</v>
      </c>
      <c r="V121" s="48" t="s">
        <v>1243</v>
      </c>
    </row>
    <row r="122" spans="1:22" ht="18" customHeight="1" x14ac:dyDescent="0.35">
      <c r="A122" s="59">
        <f>+IF(C$1='EMOF complete (protected)'!G122,C$2,IF(D$1='EMOF complete (protected)'!G122,D$2,IF(E$1='EMOF complete (protected)'!G122,E$2,IF(F$1='EMOF complete (protected)'!G122,F$2,IF(G$1='EMOF complete (protected)'!G122,G$2,IF(H$1='EMOF complete (protected)'!G122,H$2,IF(I$1='EMOF complete (protected)'!G122,I$2,IF(J$1='EMOF complete (protected)'!G122,J$2,IF(K$1='EMOF complete (protected)'!G122,K$2,IF(L$1='EMOF complete (protected)'!G122,L$2,IF(M$1='EMOF complete (protected)'!G122,M$2,IF(N$1='EMOF complete (protected)'!G122,N$2,IF(O$1='EMOF complete (protected)'!G122,O$2,IF(P$1='EMOF complete (protected)'!G122,P$2,IF(Q$1='EMOF complete (protected)'!G122,Q$2,IF(R$1='EMOF complete (protected)'!G122,R$2,IF(S$1='EMOF complete (protected)'!G122,S$2,IF(T$1='EMOF complete (protected)'!G122,T$2,IF(U$1='EMOF complete (protected)'!G122,U$2,"")))))))))))))))))))</f>
        <v>0</v>
      </c>
      <c r="B122" s="59"/>
      <c r="C122" s="17"/>
      <c r="D122" s="15" t="s">
        <v>1244</v>
      </c>
      <c r="E122" s="15"/>
      <c r="F122" s="59" t="s">
        <v>1245</v>
      </c>
      <c r="G122" s="59" t="s">
        <v>1246</v>
      </c>
      <c r="H122" s="59"/>
      <c r="I122" s="59"/>
      <c r="J122" s="59"/>
      <c r="K122" s="59"/>
      <c r="L122" s="59"/>
      <c r="M122" s="59"/>
      <c r="N122" s="59"/>
      <c r="O122" s="59" t="s">
        <v>1247</v>
      </c>
      <c r="P122" s="59" t="s">
        <v>1248</v>
      </c>
      <c r="Q122" s="59"/>
      <c r="R122" s="59"/>
      <c r="S122" s="59"/>
      <c r="T122" s="59"/>
      <c r="U122" s="47" t="s">
        <v>1249</v>
      </c>
      <c r="V122" s="48" t="s">
        <v>1250</v>
      </c>
    </row>
    <row r="123" spans="1:22" ht="18" customHeight="1" x14ac:dyDescent="0.35">
      <c r="A123" s="59">
        <f>+IF(C$1='EMOF complete (protected)'!G123,C$2,IF(D$1='EMOF complete (protected)'!G123,D$2,IF(E$1='EMOF complete (protected)'!G123,E$2,IF(F$1='EMOF complete (protected)'!G123,F$2,IF(G$1='EMOF complete (protected)'!G123,G$2,IF(H$1='EMOF complete (protected)'!G123,H$2,IF(I$1='EMOF complete (protected)'!G123,I$2,IF(J$1='EMOF complete (protected)'!G123,J$2,IF(K$1='EMOF complete (protected)'!G123,K$2,IF(L$1='EMOF complete (protected)'!G123,L$2,IF(M$1='EMOF complete (protected)'!G123,M$2,IF(N$1='EMOF complete (protected)'!G123,N$2,IF(O$1='EMOF complete (protected)'!G123,O$2,IF(P$1='EMOF complete (protected)'!G123,P$2,IF(Q$1='EMOF complete (protected)'!G123,Q$2,IF(R$1='EMOF complete (protected)'!G123,R$2,IF(S$1='EMOF complete (protected)'!G123,S$2,IF(T$1='EMOF complete (protected)'!G123,T$2,IF(U$1='EMOF complete (protected)'!G123,U$2,"")))))))))))))))))))</f>
        <v>0</v>
      </c>
      <c r="B123" s="59"/>
      <c r="C123" s="17"/>
      <c r="D123" s="15" t="s">
        <v>1251</v>
      </c>
      <c r="E123" s="15"/>
      <c r="F123" s="59" t="s">
        <v>1252</v>
      </c>
      <c r="G123" s="59" t="s">
        <v>1253</v>
      </c>
      <c r="H123" s="59"/>
      <c r="I123" s="59"/>
      <c r="J123" s="59"/>
      <c r="K123" s="59"/>
      <c r="L123" s="59"/>
      <c r="M123" s="59"/>
      <c r="N123" s="59"/>
      <c r="O123" s="59" t="s">
        <v>1254</v>
      </c>
      <c r="P123" s="59" t="s">
        <v>1255</v>
      </c>
      <c r="Q123" s="59"/>
      <c r="R123" s="59"/>
      <c r="S123" s="59"/>
      <c r="T123" s="59"/>
      <c r="U123" s="47" t="s">
        <v>1256</v>
      </c>
      <c r="V123" s="48" t="s">
        <v>1257</v>
      </c>
    </row>
    <row r="124" spans="1:22" ht="18" customHeight="1" x14ac:dyDescent="0.35">
      <c r="A124" s="59">
        <f>+IF(C$1='EMOF complete (protected)'!G124,C$2,IF(D$1='EMOF complete (protected)'!G124,D$2,IF(E$1='EMOF complete (protected)'!G124,E$2,IF(F$1='EMOF complete (protected)'!G124,F$2,IF(G$1='EMOF complete (protected)'!G124,G$2,IF(H$1='EMOF complete (protected)'!G124,H$2,IF(I$1='EMOF complete (protected)'!G124,I$2,IF(J$1='EMOF complete (protected)'!G124,J$2,IF(K$1='EMOF complete (protected)'!G124,K$2,IF(L$1='EMOF complete (protected)'!G124,L$2,IF(M$1='EMOF complete (protected)'!G124,M$2,IF(N$1='EMOF complete (protected)'!G124,N$2,IF(O$1='EMOF complete (protected)'!G124,O$2,IF(P$1='EMOF complete (protected)'!G124,P$2,IF(Q$1='EMOF complete (protected)'!G124,Q$2,IF(R$1='EMOF complete (protected)'!G124,R$2,IF(S$1='EMOF complete (protected)'!G124,S$2,IF(T$1='EMOF complete (protected)'!G124,T$2,IF(U$1='EMOF complete (protected)'!G124,U$2,"")))))))))))))))))))</f>
        <v>0</v>
      </c>
      <c r="B124" s="59"/>
      <c r="C124" s="17"/>
      <c r="D124" s="15" t="s">
        <v>1258</v>
      </c>
      <c r="E124" s="15"/>
      <c r="F124" s="59" t="s">
        <v>1259</v>
      </c>
      <c r="G124" s="59" t="s">
        <v>137</v>
      </c>
      <c r="H124" s="59"/>
      <c r="I124" s="59"/>
      <c r="J124" s="59"/>
      <c r="K124" s="59"/>
      <c r="L124" s="59"/>
      <c r="M124" s="59"/>
      <c r="N124" s="59"/>
      <c r="O124" s="59" t="s">
        <v>1260</v>
      </c>
      <c r="P124" s="59" t="s">
        <v>1261</v>
      </c>
      <c r="Q124" s="59"/>
      <c r="R124" s="59"/>
      <c r="S124" s="59"/>
      <c r="T124" s="59"/>
      <c r="U124" s="47" t="s">
        <v>1262</v>
      </c>
      <c r="V124" s="48" t="s">
        <v>1263</v>
      </c>
    </row>
    <row r="125" spans="1:22" ht="18" customHeight="1" x14ac:dyDescent="0.35">
      <c r="A125" s="59">
        <f>+IF(C$1='EMOF complete (protected)'!G125,C$2,IF(D$1='EMOF complete (protected)'!G125,D$2,IF(E$1='EMOF complete (protected)'!G125,E$2,IF(F$1='EMOF complete (protected)'!G125,F$2,IF(G$1='EMOF complete (protected)'!G125,G$2,IF(H$1='EMOF complete (protected)'!G125,H$2,IF(I$1='EMOF complete (protected)'!G125,I$2,IF(J$1='EMOF complete (protected)'!G125,J$2,IF(K$1='EMOF complete (protected)'!G125,K$2,IF(L$1='EMOF complete (protected)'!G125,L$2,IF(M$1='EMOF complete (protected)'!G125,M$2,IF(N$1='EMOF complete (protected)'!G125,N$2,IF(O$1='EMOF complete (protected)'!G125,O$2,IF(P$1='EMOF complete (protected)'!G125,P$2,IF(Q$1='EMOF complete (protected)'!G125,Q$2,IF(R$1='EMOF complete (protected)'!G125,R$2,IF(S$1='EMOF complete (protected)'!G125,S$2,IF(T$1='EMOF complete (protected)'!G125,T$2,IF(U$1='EMOF complete (protected)'!G125,U$2,"")))))))))))))))))))</f>
        <v>0</v>
      </c>
      <c r="B125" s="59"/>
      <c r="C125" s="17"/>
      <c r="D125" s="15" t="s">
        <v>1264</v>
      </c>
      <c r="E125" s="15"/>
      <c r="F125" s="59" t="s">
        <v>1265</v>
      </c>
      <c r="G125" s="59" t="s">
        <v>1266</v>
      </c>
      <c r="H125" s="59"/>
      <c r="I125" s="59"/>
      <c r="J125" s="59"/>
      <c r="K125" s="59"/>
      <c r="L125" s="59"/>
      <c r="M125" s="59"/>
      <c r="N125" s="59"/>
      <c r="O125" s="59" t="s">
        <v>1267</v>
      </c>
      <c r="P125" s="59" t="s">
        <v>1268</v>
      </c>
      <c r="Q125" s="59"/>
      <c r="R125" s="59"/>
      <c r="S125" s="59"/>
      <c r="T125" s="59"/>
      <c r="U125" s="47" t="s">
        <v>1269</v>
      </c>
      <c r="V125" s="48" t="s">
        <v>1270</v>
      </c>
    </row>
    <row r="126" spans="1:22" ht="18" customHeight="1" x14ac:dyDescent="0.35">
      <c r="A126" s="59">
        <f>+IF(C$1='EMOF complete (protected)'!G126,C$2,IF(D$1='EMOF complete (protected)'!G126,D$2,IF(E$1='EMOF complete (protected)'!G126,E$2,IF(F$1='EMOF complete (protected)'!G126,F$2,IF(G$1='EMOF complete (protected)'!G126,G$2,IF(H$1='EMOF complete (protected)'!G126,H$2,IF(I$1='EMOF complete (protected)'!G126,I$2,IF(J$1='EMOF complete (protected)'!G126,J$2,IF(K$1='EMOF complete (protected)'!G126,K$2,IF(L$1='EMOF complete (protected)'!G126,L$2,IF(M$1='EMOF complete (protected)'!G126,M$2,IF(N$1='EMOF complete (protected)'!G126,N$2,IF(O$1='EMOF complete (protected)'!G126,O$2,IF(P$1='EMOF complete (protected)'!G126,P$2,IF(Q$1='EMOF complete (protected)'!G126,Q$2,IF(R$1='EMOF complete (protected)'!G126,R$2,IF(S$1='EMOF complete (protected)'!G126,S$2,IF(T$1='EMOF complete (protected)'!G126,T$2,IF(U$1='EMOF complete (protected)'!G126,U$2,"")))))))))))))))))))</f>
        <v>0</v>
      </c>
      <c r="B126" s="59"/>
      <c r="C126" s="17"/>
      <c r="D126" s="15" t="s">
        <v>1271</v>
      </c>
      <c r="E126" s="15"/>
      <c r="F126" s="59" t="s">
        <v>1272</v>
      </c>
      <c r="G126" s="59" t="s">
        <v>1273</v>
      </c>
      <c r="H126" s="59"/>
      <c r="I126" s="59"/>
      <c r="J126" s="59"/>
      <c r="K126" s="59"/>
      <c r="L126" s="59"/>
      <c r="M126" s="59"/>
      <c r="N126" s="59"/>
      <c r="O126" s="59" t="s">
        <v>1274</v>
      </c>
      <c r="P126" s="59" t="s">
        <v>1275</v>
      </c>
      <c r="Q126" s="59"/>
      <c r="R126" s="59"/>
      <c r="S126" s="59"/>
      <c r="T126" s="59"/>
      <c r="U126" s="47" t="s">
        <v>1276</v>
      </c>
      <c r="V126" s="48" t="s">
        <v>1277</v>
      </c>
    </row>
    <row r="127" spans="1:22" ht="18" customHeight="1" x14ac:dyDescent="0.35">
      <c r="A127" s="59">
        <f>+IF(C$1='EMOF complete (protected)'!G127,C$2,IF(D$1='EMOF complete (protected)'!G127,D$2,IF(E$1='EMOF complete (protected)'!G127,E$2,IF(F$1='EMOF complete (protected)'!G127,F$2,IF(G$1='EMOF complete (protected)'!G127,G$2,IF(H$1='EMOF complete (protected)'!G127,H$2,IF(I$1='EMOF complete (protected)'!G127,I$2,IF(J$1='EMOF complete (protected)'!G127,J$2,IF(K$1='EMOF complete (protected)'!G127,K$2,IF(L$1='EMOF complete (protected)'!G127,L$2,IF(M$1='EMOF complete (protected)'!G127,M$2,IF(N$1='EMOF complete (protected)'!G127,N$2,IF(O$1='EMOF complete (protected)'!G127,O$2,IF(P$1='EMOF complete (protected)'!G127,P$2,IF(Q$1='EMOF complete (protected)'!G127,Q$2,IF(R$1='EMOF complete (protected)'!G127,R$2,IF(S$1='EMOF complete (protected)'!G127,S$2,IF(T$1='EMOF complete (protected)'!G127,T$2,IF(U$1='EMOF complete (protected)'!G127,U$2,"")))))))))))))))))))</f>
        <v>0</v>
      </c>
      <c r="B127" s="59"/>
      <c r="C127" s="17"/>
      <c r="D127" s="15" t="s">
        <v>1278</v>
      </c>
      <c r="E127" s="15"/>
      <c r="F127" s="59" t="s">
        <v>1279</v>
      </c>
      <c r="G127" s="59" t="s">
        <v>1280</v>
      </c>
      <c r="H127" s="59"/>
      <c r="I127" s="59"/>
      <c r="J127" s="59"/>
      <c r="K127" s="59"/>
      <c r="L127" s="59"/>
      <c r="M127" s="59"/>
      <c r="N127" s="59"/>
      <c r="O127" s="59" t="s">
        <v>1281</v>
      </c>
      <c r="P127" s="59" t="s">
        <v>1282</v>
      </c>
      <c r="Q127" s="59"/>
      <c r="R127" s="59"/>
      <c r="S127" s="59"/>
      <c r="T127" s="59"/>
      <c r="U127" s="47" t="s">
        <v>1283</v>
      </c>
      <c r="V127" s="48" t="s">
        <v>1284</v>
      </c>
    </row>
    <row r="128" spans="1:22" ht="18" customHeight="1" x14ac:dyDescent="0.35">
      <c r="A128" s="59">
        <f>+IF(C$1='EMOF complete (protected)'!G128,C$2,IF(D$1='EMOF complete (protected)'!G128,D$2,IF(E$1='EMOF complete (protected)'!G128,E$2,IF(F$1='EMOF complete (protected)'!G128,F$2,IF(G$1='EMOF complete (protected)'!G128,G$2,IF(H$1='EMOF complete (protected)'!G128,H$2,IF(I$1='EMOF complete (protected)'!G128,I$2,IF(J$1='EMOF complete (protected)'!G128,J$2,IF(K$1='EMOF complete (protected)'!G128,K$2,IF(L$1='EMOF complete (protected)'!G128,L$2,IF(M$1='EMOF complete (protected)'!G128,M$2,IF(N$1='EMOF complete (protected)'!G128,N$2,IF(O$1='EMOF complete (protected)'!G128,O$2,IF(P$1='EMOF complete (protected)'!G128,P$2,IF(Q$1='EMOF complete (protected)'!G128,Q$2,IF(R$1='EMOF complete (protected)'!G128,R$2,IF(S$1='EMOF complete (protected)'!G128,S$2,IF(T$1='EMOF complete (protected)'!G128,T$2,IF(U$1='EMOF complete (protected)'!G128,U$2,"")))))))))))))))))))</f>
        <v>0</v>
      </c>
      <c r="B128" s="59"/>
      <c r="C128" s="17"/>
      <c r="D128" s="15" t="s">
        <v>1285</v>
      </c>
      <c r="E128" s="15"/>
      <c r="F128" s="59" t="s">
        <v>1286</v>
      </c>
      <c r="G128" s="59" t="s">
        <v>1287</v>
      </c>
      <c r="H128" s="59"/>
      <c r="I128" s="59"/>
      <c r="J128" s="59"/>
      <c r="K128" s="59"/>
      <c r="L128" s="59"/>
      <c r="M128" s="59"/>
      <c r="N128" s="59"/>
      <c r="O128" s="59" t="s">
        <v>1288</v>
      </c>
      <c r="P128" s="59" t="s">
        <v>1289</v>
      </c>
      <c r="Q128" s="59"/>
      <c r="R128" s="59"/>
      <c r="S128" s="59"/>
      <c r="T128" s="59"/>
      <c r="U128" s="47" t="s">
        <v>1290</v>
      </c>
      <c r="V128" s="48" t="s">
        <v>1291</v>
      </c>
    </row>
    <row r="129" spans="1:22" ht="18" customHeight="1" x14ac:dyDescent="0.35">
      <c r="A129" s="59">
        <f>+IF(C$1='EMOF complete (protected)'!G129,C$2,IF(D$1='EMOF complete (protected)'!G129,D$2,IF(E$1='EMOF complete (protected)'!G129,E$2,IF(F$1='EMOF complete (protected)'!G129,F$2,IF(G$1='EMOF complete (protected)'!G129,G$2,IF(H$1='EMOF complete (protected)'!G129,H$2,IF(I$1='EMOF complete (protected)'!G129,I$2,IF(J$1='EMOF complete (protected)'!G129,J$2,IF(K$1='EMOF complete (protected)'!G129,K$2,IF(L$1='EMOF complete (protected)'!G129,L$2,IF(M$1='EMOF complete (protected)'!G129,M$2,IF(N$1='EMOF complete (protected)'!G129,N$2,IF(O$1='EMOF complete (protected)'!G129,O$2,IF(P$1='EMOF complete (protected)'!G129,P$2,IF(Q$1='EMOF complete (protected)'!G129,Q$2,IF(R$1='EMOF complete (protected)'!G129,R$2,IF(S$1='EMOF complete (protected)'!G129,S$2,IF(T$1='EMOF complete (protected)'!G129,T$2,IF(U$1='EMOF complete (protected)'!G129,U$2,"")))))))))))))))))))</f>
        <v>0</v>
      </c>
      <c r="B129" s="59"/>
      <c r="C129" s="17"/>
      <c r="D129" s="15" t="s">
        <v>1292</v>
      </c>
      <c r="E129" s="15"/>
      <c r="F129" s="59" t="s">
        <v>1293</v>
      </c>
      <c r="G129" s="59" t="s">
        <v>1294</v>
      </c>
      <c r="H129" s="59"/>
      <c r="I129" s="59"/>
      <c r="J129" s="59"/>
      <c r="K129" s="59"/>
      <c r="L129" s="59"/>
      <c r="M129" s="59"/>
      <c r="N129" s="59"/>
      <c r="O129" s="59" t="s">
        <v>1295</v>
      </c>
      <c r="P129" s="59" t="s">
        <v>1296</v>
      </c>
      <c r="Q129" s="59"/>
      <c r="R129" s="59"/>
      <c r="S129" s="59"/>
      <c r="T129" s="59"/>
      <c r="U129" s="47" t="s">
        <v>1297</v>
      </c>
      <c r="V129" s="48" t="s">
        <v>1298</v>
      </c>
    </row>
    <row r="130" spans="1:22" ht="18" customHeight="1" x14ac:dyDescent="0.35">
      <c r="A130" s="59">
        <f>+IF(C$1='EMOF complete (protected)'!G130,C$2,IF(D$1='EMOF complete (protected)'!G130,D$2,IF(E$1='EMOF complete (protected)'!G130,E$2,IF(F$1='EMOF complete (protected)'!G130,F$2,IF(G$1='EMOF complete (protected)'!G130,G$2,IF(H$1='EMOF complete (protected)'!G130,H$2,IF(I$1='EMOF complete (protected)'!G130,I$2,IF(J$1='EMOF complete (protected)'!G130,J$2,IF(K$1='EMOF complete (protected)'!G130,K$2,IF(L$1='EMOF complete (protected)'!G130,L$2,IF(M$1='EMOF complete (protected)'!G130,M$2,IF(N$1='EMOF complete (protected)'!G130,N$2,IF(O$1='EMOF complete (protected)'!G130,O$2,IF(P$1='EMOF complete (protected)'!G130,P$2,IF(Q$1='EMOF complete (protected)'!G130,Q$2,IF(R$1='EMOF complete (protected)'!G130,R$2,IF(S$1='EMOF complete (protected)'!G130,S$2,IF(T$1='EMOF complete (protected)'!G130,T$2,IF(U$1='EMOF complete (protected)'!G130,U$2,"")))))))))))))))))))</f>
        <v>0</v>
      </c>
      <c r="B130" s="59"/>
      <c r="C130" s="17"/>
      <c r="D130" s="15" t="s">
        <v>1299</v>
      </c>
      <c r="E130" s="15"/>
      <c r="F130" s="59" t="s">
        <v>1300</v>
      </c>
      <c r="G130" s="59" t="s">
        <v>1301</v>
      </c>
      <c r="H130" s="59"/>
      <c r="I130" s="59"/>
      <c r="J130" s="59"/>
      <c r="K130" s="59"/>
      <c r="L130" s="59"/>
      <c r="M130" s="59"/>
      <c r="N130" s="59"/>
      <c r="O130" s="59" t="s">
        <v>1302</v>
      </c>
      <c r="P130" s="59" t="s">
        <v>1303</v>
      </c>
      <c r="Q130" s="59"/>
      <c r="R130" s="59"/>
      <c r="S130" s="59"/>
      <c r="T130" s="59"/>
      <c r="U130" s="47" t="s">
        <v>1304</v>
      </c>
      <c r="V130" s="48" t="s">
        <v>1305</v>
      </c>
    </row>
    <row r="131" spans="1:22" ht="18" customHeight="1" x14ac:dyDescent="0.35">
      <c r="A131" s="59">
        <f>+IF(C$1='EMOF complete (protected)'!G131,C$2,IF(D$1='EMOF complete (protected)'!G131,D$2,IF(E$1='EMOF complete (protected)'!G131,E$2,IF(F$1='EMOF complete (protected)'!G131,F$2,IF(G$1='EMOF complete (protected)'!G131,G$2,IF(H$1='EMOF complete (protected)'!G131,H$2,IF(I$1='EMOF complete (protected)'!G131,I$2,IF(J$1='EMOF complete (protected)'!G131,J$2,IF(K$1='EMOF complete (protected)'!G131,K$2,IF(L$1='EMOF complete (protected)'!G131,L$2,IF(M$1='EMOF complete (protected)'!G131,M$2,IF(N$1='EMOF complete (protected)'!G131,N$2,IF(O$1='EMOF complete (protected)'!G131,O$2,IF(P$1='EMOF complete (protected)'!G131,P$2,IF(Q$1='EMOF complete (protected)'!G131,Q$2,IF(R$1='EMOF complete (protected)'!G131,R$2,IF(S$1='EMOF complete (protected)'!G131,S$2,IF(T$1='EMOF complete (protected)'!G131,T$2,IF(U$1='EMOF complete (protected)'!G131,U$2,"")))))))))))))))))))</f>
        <v>0</v>
      </c>
      <c r="B131" s="59"/>
      <c r="C131" s="17"/>
      <c r="D131" s="15" t="s">
        <v>1306</v>
      </c>
      <c r="E131" s="15"/>
      <c r="F131" s="59" t="s">
        <v>1307</v>
      </c>
      <c r="G131" s="59" t="s">
        <v>1308</v>
      </c>
      <c r="H131" s="59"/>
      <c r="I131" s="59"/>
      <c r="J131" s="59"/>
      <c r="K131" s="59"/>
      <c r="L131" s="59"/>
      <c r="M131" s="59"/>
      <c r="N131" s="59"/>
      <c r="O131" s="59" t="s">
        <v>1309</v>
      </c>
      <c r="P131" s="59" t="s">
        <v>1310</v>
      </c>
      <c r="Q131" s="59"/>
      <c r="R131" s="59"/>
      <c r="S131" s="59"/>
      <c r="T131" s="59"/>
      <c r="U131" s="47" t="s">
        <v>1311</v>
      </c>
      <c r="V131" s="48" t="s">
        <v>1312</v>
      </c>
    </row>
    <row r="132" spans="1:22" ht="18" customHeight="1" x14ac:dyDescent="0.35">
      <c r="A132" s="59">
        <f>+IF(C$1='EMOF complete (protected)'!G132,C$2,IF(D$1='EMOF complete (protected)'!G132,D$2,IF(E$1='EMOF complete (protected)'!G132,E$2,IF(F$1='EMOF complete (protected)'!G132,F$2,IF(G$1='EMOF complete (protected)'!G132,G$2,IF(H$1='EMOF complete (protected)'!G132,H$2,IF(I$1='EMOF complete (protected)'!G132,I$2,IF(J$1='EMOF complete (protected)'!G132,J$2,IF(K$1='EMOF complete (protected)'!G132,K$2,IF(L$1='EMOF complete (protected)'!G132,L$2,IF(M$1='EMOF complete (protected)'!G132,M$2,IF(N$1='EMOF complete (protected)'!G132,N$2,IF(O$1='EMOF complete (protected)'!G132,O$2,IF(P$1='EMOF complete (protected)'!G132,P$2,IF(Q$1='EMOF complete (protected)'!G132,Q$2,IF(R$1='EMOF complete (protected)'!G132,R$2,IF(S$1='EMOF complete (protected)'!G132,S$2,IF(T$1='EMOF complete (protected)'!G132,T$2,IF(U$1='EMOF complete (protected)'!G132,U$2,"")))))))))))))))))))</f>
        <v>0</v>
      </c>
      <c r="B132" s="59"/>
      <c r="C132" s="17"/>
      <c r="D132" s="15" t="s">
        <v>1313</v>
      </c>
      <c r="E132" s="15"/>
      <c r="F132" s="59" t="s">
        <v>1314</v>
      </c>
      <c r="G132" s="59" t="s">
        <v>1315</v>
      </c>
      <c r="H132" s="59"/>
      <c r="I132" s="59"/>
      <c r="J132" s="59"/>
      <c r="K132" s="59"/>
      <c r="L132" s="59"/>
      <c r="M132" s="59"/>
      <c r="N132" s="59"/>
      <c r="O132" s="59" t="s">
        <v>1316</v>
      </c>
      <c r="P132" s="59" t="s">
        <v>1317</v>
      </c>
      <c r="Q132" s="59"/>
      <c r="R132" s="59"/>
      <c r="S132" s="59"/>
      <c r="T132" s="59"/>
      <c r="U132" s="47" t="s">
        <v>1318</v>
      </c>
      <c r="V132" s="48" t="s">
        <v>1319</v>
      </c>
    </row>
    <row r="133" spans="1:22" ht="18" customHeight="1" x14ac:dyDescent="0.35">
      <c r="A133" s="59">
        <f>+IF(C$1='EMOF complete (protected)'!G133,C$2,IF(D$1='EMOF complete (protected)'!G133,D$2,IF(E$1='EMOF complete (protected)'!G133,E$2,IF(F$1='EMOF complete (protected)'!G133,F$2,IF(G$1='EMOF complete (protected)'!G133,G$2,IF(H$1='EMOF complete (protected)'!G133,H$2,IF(I$1='EMOF complete (protected)'!G133,I$2,IF(J$1='EMOF complete (protected)'!G133,J$2,IF(K$1='EMOF complete (protected)'!G133,K$2,IF(L$1='EMOF complete (protected)'!G133,L$2,IF(M$1='EMOF complete (protected)'!G133,M$2,IF(N$1='EMOF complete (protected)'!G133,N$2,IF(O$1='EMOF complete (protected)'!G133,O$2,IF(P$1='EMOF complete (protected)'!G133,P$2,IF(Q$1='EMOF complete (protected)'!G133,Q$2,IF(R$1='EMOF complete (protected)'!G133,R$2,IF(S$1='EMOF complete (protected)'!G133,S$2,IF(T$1='EMOF complete (protected)'!G133,T$2,IF(U$1='EMOF complete (protected)'!G133,U$2,"")))))))))))))))))))</f>
        <v>0</v>
      </c>
      <c r="B133" s="59"/>
      <c r="C133" s="17"/>
      <c r="D133" s="15" t="s">
        <v>1320</v>
      </c>
      <c r="E133" s="15"/>
      <c r="F133" s="59" t="s">
        <v>1321</v>
      </c>
      <c r="G133" s="59" t="s">
        <v>1322</v>
      </c>
      <c r="H133" s="59"/>
      <c r="I133" s="59"/>
      <c r="J133" s="59"/>
      <c r="K133" s="59"/>
      <c r="L133" s="59"/>
      <c r="M133" s="59"/>
      <c r="N133" s="59"/>
      <c r="O133" s="59" t="s">
        <v>1323</v>
      </c>
      <c r="P133" s="59" t="s">
        <v>1324</v>
      </c>
      <c r="Q133" s="59"/>
      <c r="R133" s="59"/>
      <c r="S133" s="59"/>
      <c r="T133" s="59"/>
      <c r="U133" s="47" t="s">
        <v>1325</v>
      </c>
      <c r="V133" s="48" t="s">
        <v>1326</v>
      </c>
    </row>
    <row r="134" spans="1:22" ht="18" customHeight="1" x14ac:dyDescent="0.35">
      <c r="A134" s="59">
        <f>+IF(C$1='EMOF complete (protected)'!G134,C$2,IF(D$1='EMOF complete (protected)'!G134,D$2,IF(E$1='EMOF complete (protected)'!G134,E$2,IF(F$1='EMOF complete (protected)'!G134,F$2,IF(G$1='EMOF complete (protected)'!G134,G$2,IF(H$1='EMOF complete (protected)'!G134,H$2,IF(I$1='EMOF complete (protected)'!G134,I$2,IF(J$1='EMOF complete (protected)'!G134,J$2,IF(K$1='EMOF complete (protected)'!G134,K$2,IF(L$1='EMOF complete (protected)'!G134,L$2,IF(M$1='EMOF complete (protected)'!G134,M$2,IF(N$1='EMOF complete (protected)'!G134,N$2,IF(O$1='EMOF complete (protected)'!G134,O$2,IF(P$1='EMOF complete (protected)'!G134,P$2,IF(Q$1='EMOF complete (protected)'!G134,Q$2,IF(R$1='EMOF complete (protected)'!G134,R$2,IF(S$1='EMOF complete (protected)'!G134,S$2,IF(T$1='EMOF complete (protected)'!G134,T$2,IF(U$1='EMOF complete (protected)'!G134,U$2,"")))))))))))))))))))</f>
        <v>0</v>
      </c>
      <c r="B134" s="59"/>
      <c r="C134" s="17"/>
      <c r="D134" s="15" t="s">
        <v>1327</v>
      </c>
      <c r="E134" s="15"/>
      <c r="F134" s="59" t="s">
        <v>1328</v>
      </c>
      <c r="G134" s="59" t="s">
        <v>1329</v>
      </c>
      <c r="H134" s="59"/>
      <c r="I134" s="59"/>
      <c r="J134" s="59"/>
      <c r="K134" s="59"/>
      <c r="L134" s="59"/>
      <c r="M134" s="59"/>
      <c r="N134" s="59"/>
      <c r="O134" s="59" t="s">
        <v>1330</v>
      </c>
      <c r="P134" s="59" t="s">
        <v>1331</v>
      </c>
      <c r="Q134" s="59"/>
      <c r="R134" s="59"/>
      <c r="S134" s="59"/>
      <c r="T134" s="59"/>
      <c r="U134" s="47" t="s">
        <v>1332</v>
      </c>
      <c r="V134" s="48" t="s">
        <v>1333</v>
      </c>
    </row>
    <row r="135" spans="1:22" ht="18" customHeight="1" x14ac:dyDescent="0.35">
      <c r="A135" s="59">
        <f>+IF(C$1='EMOF complete (protected)'!G135,C$2,IF(D$1='EMOF complete (protected)'!G135,D$2,IF(E$1='EMOF complete (protected)'!G135,E$2,IF(F$1='EMOF complete (protected)'!G135,F$2,IF(G$1='EMOF complete (protected)'!G135,G$2,IF(H$1='EMOF complete (protected)'!G135,H$2,IF(I$1='EMOF complete (protected)'!G135,I$2,IF(J$1='EMOF complete (protected)'!G135,J$2,IF(K$1='EMOF complete (protected)'!G135,K$2,IF(L$1='EMOF complete (protected)'!G135,L$2,IF(M$1='EMOF complete (protected)'!G135,M$2,IF(N$1='EMOF complete (protected)'!G135,N$2,IF(O$1='EMOF complete (protected)'!G135,O$2,IF(P$1='EMOF complete (protected)'!G135,P$2,IF(Q$1='EMOF complete (protected)'!G135,Q$2,IF(R$1='EMOF complete (protected)'!G135,R$2,IF(S$1='EMOF complete (protected)'!G135,S$2,IF(T$1='EMOF complete (protected)'!G135,T$2,IF(U$1='EMOF complete (protected)'!G135,U$2,"")))))))))))))))))))</f>
        <v>0</v>
      </c>
      <c r="B135" s="59"/>
      <c r="C135" s="17"/>
      <c r="D135" s="15" t="s">
        <v>1334</v>
      </c>
      <c r="E135" s="15"/>
      <c r="F135" s="59" t="s">
        <v>1335</v>
      </c>
      <c r="G135" s="59" t="s">
        <v>1336</v>
      </c>
      <c r="H135" s="59"/>
      <c r="I135" s="59"/>
      <c r="J135" s="59"/>
      <c r="K135" s="59"/>
      <c r="L135" s="59"/>
      <c r="M135" s="59"/>
      <c r="N135" s="59"/>
      <c r="O135" s="59" t="s">
        <v>1337</v>
      </c>
      <c r="P135" s="59" t="s">
        <v>1338</v>
      </c>
      <c r="Q135" s="59"/>
      <c r="R135" s="59"/>
      <c r="S135" s="59"/>
      <c r="T135" s="59"/>
      <c r="U135" s="47" t="s">
        <v>1339</v>
      </c>
      <c r="V135" s="48" t="s">
        <v>1340</v>
      </c>
    </row>
    <row r="136" spans="1:22" ht="18" customHeight="1" x14ac:dyDescent="0.35">
      <c r="A136" s="59">
        <f>+IF(C$1='EMOF complete (protected)'!G136,C$2,IF(D$1='EMOF complete (protected)'!G136,D$2,IF(E$1='EMOF complete (protected)'!G136,E$2,IF(F$1='EMOF complete (protected)'!G136,F$2,IF(G$1='EMOF complete (protected)'!G136,G$2,IF(H$1='EMOF complete (protected)'!G136,H$2,IF(I$1='EMOF complete (protected)'!G136,I$2,IF(J$1='EMOF complete (protected)'!G136,J$2,IF(K$1='EMOF complete (protected)'!G136,K$2,IF(L$1='EMOF complete (protected)'!G136,L$2,IF(M$1='EMOF complete (protected)'!G136,M$2,IF(N$1='EMOF complete (protected)'!G136,N$2,IF(O$1='EMOF complete (protected)'!G136,O$2,IF(P$1='EMOF complete (protected)'!G136,P$2,IF(Q$1='EMOF complete (protected)'!G136,Q$2,IF(R$1='EMOF complete (protected)'!G136,R$2,IF(S$1='EMOF complete (protected)'!G136,S$2,IF(T$1='EMOF complete (protected)'!G136,T$2,IF(U$1='EMOF complete (protected)'!G136,U$2,"")))))))))))))))))))</f>
        <v>0</v>
      </c>
      <c r="B136" s="59"/>
      <c r="C136" s="17"/>
      <c r="D136" s="15" t="s">
        <v>1341</v>
      </c>
      <c r="E136" s="15"/>
      <c r="F136" s="59" t="s">
        <v>1342</v>
      </c>
      <c r="G136" s="59" t="s">
        <v>1343</v>
      </c>
      <c r="H136" s="59"/>
      <c r="I136" s="59"/>
      <c r="J136" s="59"/>
      <c r="K136" s="59"/>
      <c r="L136" s="59"/>
      <c r="M136" s="59"/>
      <c r="N136" s="59"/>
      <c r="O136" s="59" t="s">
        <v>1344</v>
      </c>
      <c r="P136" s="59" t="s">
        <v>1345</v>
      </c>
      <c r="Q136" s="59"/>
      <c r="R136" s="59"/>
      <c r="S136" s="59"/>
      <c r="T136" s="59"/>
      <c r="U136" s="47" t="s">
        <v>1346</v>
      </c>
      <c r="V136" s="48" t="s">
        <v>1347</v>
      </c>
    </row>
    <row r="137" spans="1:22" ht="18" customHeight="1" x14ac:dyDescent="0.35">
      <c r="A137" s="59">
        <f>+IF(C$1='EMOF complete (protected)'!G137,C$2,IF(D$1='EMOF complete (protected)'!G137,D$2,IF(E$1='EMOF complete (protected)'!G137,E$2,IF(F$1='EMOF complete (protected)'!G137,F$2,IF(G$1='EMOF complete (protected)'!G137,G$2,IF(H$1='EMOF complete (protected)'!G137,H$2,IF(I$1='EMOF complete (protected)'!G137,I$2,IF(J$1='EMOF complete (protected)'!G137,J$2,IF(K$1='EMOF complete (protected)'!G137,K$2,IF(L$1='EMOF complete (protected)'!G137,L$2,IF(M$1='EMOF complete (protected)'!G137,M$2,IF(N$1='EMOF complete (protected)'!G137,N$2,IF(O$1='EMOF complete (protected)'!G137,O$2,IF(P$1='EMOF complete (protected)'!G137,P$2,IF(Q$1='EMOF complete (protected)'!G137,Q$2,IF(R$1='EMOF complete (protected)'!G137,R$2,IF(S$1='EMOF complete (protected)'!G137,S$2,IF(T$1='EMOF complete (protected)'!G137,T$2,IF(U$1='EMOF complete (protected)'!G137,U$2,"")))))))))))))))))))</f>
        <v>0</v>
      </c>
      <c r="B137" s="59"/>
      <c r="C137" s="17"/>
      <c r="D137" s="15" t="s">
        <v>1348</v>
      </c>
      <c r="E137" s="15"/>
      <c r="F137" s="59" t="s">
        <v>1349</v>
      </c>
      <c r="G137" s="59" t="s">
        <v>1350</v>
      </c>
      <c r="H137" s="59"/>
      <c r="I137" s="59"/>
      <c r="J137" s="59"/>
      <c r="K137" s="59"/>
      <c r="L137" s="59"/>
      <c r="M137" s="59"/>
      <c r="N137" s="59"/>
      <c r="O137" s="59" t="s">
        <v>1351</v>
      </c>
      <c r="P137" s="59" t="s">
        <v>1352</v>
      </c>
      <c r="Q137" s="59"/>
      <c r="R137" s="59"/>
      <c r="S137" s="59"/>
      <c r="T137" s="59"/>
      <c r="U137" s="47" t="s">
        <v>1353</v>
      </c>
      <c r="V137" s="48" t="s">
        <v>1354</v>
      </c>
    </row>
    <row r="138" spans="1:22" ht="18" customHeight="1" x14ac:dyDescent="0.35">
      <c r="A138" s="59">
        <f>+IF(C$1='EMOF complete (protected)'!G138,C$2,IF(D$1='EMOF complete (protected)'!G138,D$2,IF(E$1='EMOF complete (protected)'!G138,E$2,IF(F$1='EMOF complete (protected)'!G138,F$2,IF(G$1='EMOF complete (protected)'!G138,G$2,IF(H$1='EMOF complete (protected)'!G138,H$2,IF(I$1='EMOF complete (protected)'!G138,I$2,IF(J$1='EMOF complete (protected)'!G138,J$2,IF(K$1='EMOF complete (protected)'!G138,K$2,IF(L$1='EMOF complete (protected)'!G138,L$2,IF(M$1='EMOF complete (protected)'!G138,M$2,IF(N$1='EMOF complete (protected)'!G138,N$2,IF(O$1='EMOF complete (protected)'!G138,O$2,IF(P$1='EMOF complete (protected)'!G138,P$2,IF(Q$1='EMOF complete (protected)'!G138,Q$2,IF(R$1='EMOF complete (protected)'!G138,R$2,IF(S$1='EMOF complete (protected)'!G138,S$2,IF(T$1='EMOF complete (protected)'!G138,T$2,IF(U$1='EMOF complete (protected)'!G138,U$2,"")))))))))))))))))))</f>
        <v>0</v>
      </c>
      <c r="B138" s="59"/>
      <c r="C138" s="17"/>
      <c r="D138" s="15" t="s">
        <v>1355</v>
      </c>
      <c r="E138" s="15"/>
      <c r="F138" s="59" t="s">
        <v>1356</v>
      </c>
      <c r="G138" s="59" t="s">
        <v>1357</v>
      </c>
      <c r="H138" s="59"/>
      <c r="I138" s="59"/>
      <c r="J138" s="59"/>
      <c r="K138" s="59"/>
      <c r="L138" s="59"/>
      <c r="M138" s="59"/>
      <c r="N138" s="59"/>
      <c r="O138" s="59" t="s">
        <v>1358</v>
      </c>
      <c r="P138" s="59" t="s">
        <v>1359</v>
      </c>
      <c r="Q138" s="59"/>
      <c r="R138" s="59"/>
      <c r="S138" s="59"/>
      <c r="T138" s="59"/>
      <c r="U138" s="47" t="s">
        <v>1360</v>
      </c>
      <c r="V138" s="48" t="s">
        <v>1361</v>
      </c>
    </row>
    <row r="139" spans="1:22" ht="18" customHeight="1" x14ac:dyDescent="0.35">
      <c r="A139" s="59">
        <f>+IF(C$1='EMOF complete (protected)'!G139,C$2,IF(D$1='EMOF complete (protected)'!G139,D$2,IF(E$1='EMOF complete (protected)'!G139,E$2,IF(F$1='EMOF complete (protected)'!G139,F$2,IF(G$1='EMOF complete (protected)'!G139,G$2,IF(H$1='EMOF complete (protected)'!G139,H$2,IF(I$1='EMOF complete (protected)'!G139,I$2,IF(J$1='EMOF complete (protected)'!G139,J$2,IF(K$1='EMOF complete (protected)'!G139,K$2,IF(L$1='EMOF complete (protected)'!G139,L$2,IF(M$1='EMOF complete (protected)'!G139,M$2,IF(N$1='EMOF complete (protected)'!G139,N$2,IF(O$1='EMOF complete (protected)'!G139,O$2,IF(P$1='EMOF complete (protected)'!G139,P$2,IF(Q$1='EMOF complete (protected)'!G139,Q$2,IF(R$1='EMOF complete (protected)'!G139,R$2,IF(S$1='EMOF complete (protected)'!G139,S$2,IF(T$1='EMOF complete (protected)'!G139,T$2,IF(U$1='EMOF complete (protected)'!G139,U$2,"")))))))))))))))))))</f>
        <v>0</v>
      </c>
      <c r="B139" s="59"/>
      <c r="C139" s="17"/>
      <c r="D139" s="15" t="s">
        <v>1362</v>
      </c>
      <c r="E139" s="15"/>
      <c r="F139" s="59" t="s">
        <v>1363</v>
      </c>
      <c r="G139" s="59" t="s">
        <v>1364</v>
      </c>
      <c r="H139" s="59"/>
      <c r="I139" s="59"/>
      <c r="J139" s="59"/>
      <c r="K139" s="59"/>
      <c r="L139" s="59"/>
      <c r="M139" s="59"/>
      <c r="N139" s="59"/>
      <c r="O139" s="59" t="s">
        <v>1365</v>
      </c>
      <c r="P139" s="59" t="s">
        <v>1366</v>
      </c>
      <c r="Q139" s="59"/>
      <c r="R139" s="59"/>
      <c r="S139" s="59"/>
      <c r="T139" s="59"/>
      <c r="U139" s="47" t="s">
        <v>1367</v>
      </c>
      <c r="V139" s="48" t="s">
        <v>1368</v>
      </c>
    </row>
    <row r="140" spans="1:22" ht="18" customHeight="1" x14ac:dyDescent="0.35">
      <c r="A140" s="59">
        <f>+IF(C$1='EMOF complete (protected)'!G140,C$2,IF(D$1='EMOF complete (protected)'!G140,D$2,IF(E$1='EMOF complete (protected)'!G140,E$2,IF(F$1='EMOF complete (protected)'!G140,F$2,IF(G$1='EMOF complete (protected)'!G140,G$2,IF(H$1='EMOF complete (protected)'!G140,H$2,IF(I$1='EMOF complete (protected)'!G140,I$2,IF(J$1='EMOF complete (protected)'!G140,J$2,IF(K$1='EMOF complete (protected)'!G140,K$2,IF(L$1='EMOF complete (protected)'!G140,L$2,IF(M$1='EMOF complete (protected)'!G140,M$2,IF(N$1='EMOF complete (protected)'!G140,N$2,IF(O$1='EMOF complete (protected)'!G140,O$2,IF(P$1='EMOF complete (protected)'!G140,P$2,IF(Q$1='EMOF complete (protected)'!G140,Q$2,IF(R$1='EMOF complete (protected)'!G140,R$2,IF(S$1='EMOF complete (protected)'!G140,S$2,IF(T$1='EMOF complete (protected)'!G140,T$2,IF(U$1='EMOF complete (protected)'!G140,U$2,"")))))))))))))))))))</f>
        <v>0</v>
      </c>
      <c r="B140" s="59"/>
      <c r="C140" s="17"/>
      <c r="D140" s="15" t="s">
        <v>1369</v>
      </c>
      <c r="E140" s="15"/>
      <c r="F140" s="59" t="s">
        <v>1370</v>
      </c>
      <c r="G140" s="59" t="s">
        <v>1371</v>
      </c>
      <c r="H140" s="59"/>
      <c r="I140" s="59"/>
      <c r="J140" s="59"/>
      <c r="K140" s="59"/>
      <c r="L140" s="59"/>
      <c r="M140" s="59"/>
      <c r="N140" s="59"/>
      <c r="O140" s="59" t="s">
        <v>1372</v>
      </c>
      <c r="P140" s="59" t="s">
        <v>1373</v>
      </c>
      <c r="Q140" s="59"/>
      <c r="R140" s="59"/>
      <c r="S140" s="59"/>
      <c r="T140" s="59"/>
      <c r="U140" s="47" t="s">
        <v>1374</v>
      </c>
      <c r="V140" s="48" t="s">
        <v>1375</v>
      </c>
    </row>
    <row r="141" spans="1:22" ht="18" customHeight="1" x14ac:dyDescent="0.35">
      <c r="A141" s="59">
        <f>+IF(C$1='EMOF complete (protected)'!G141,C$2,IF(D$1='EMOF complete (protected)'!G141,D$2,IF(E$1='EMOF complete (protected)'!G141,E$2,IF(F$1='EMOF complete (protected)'!G141,F$2,IF(G$1='EMOF complete (protected)'!G141,G$2,IF(H$1='EMOF complete (protected)'!G141,H$2,IF(I$1='EMOF complete (protected)'!G141,I$2,IF(J$1='EMOF complete (protected)'!G141,J$2,IF(K$1='EMOF complete (protected)'!G141,K$2,IF(L$1='EMOF complete (protected)'!G141,L$2,IF(M$1='EMOF complete (protected)'!G141,M$2,IF(N$1='EMOF complete (protected)'!G141,N$2,IF(O$1='EMOF complete (protected)'!G141,O$2,IF(P$1='EMOF complete (protected)'!G141,P$2,IF(Q$1='EMOF complete (protected)'!G141,Q$2,IF(R$1='EMOF complete (protected)'!G141,R$2,IF(S$1='EMOF complete (protected)'!G141,S$2,IF(T$1='EMOF complete (protected)'!G141,T$2,IF(U$1='EMOF complete (protected)'!G141,U$2,"")))))))))))))))))))</f>
        <v>0</v>
      </c>
      <c r="B141" s="59"/>
      <c r="C141" s="17"/>
      <c r="D141" s="15" t="s">
        <v>1376</v>
      </c>
      <c r="E141" s="15"/>
      <c r="F141" s="59" t="s">
        <v>1377</v>
      </c>
      <c r="G141" s="59" t="s">
        <v>1378</v>
      </c>
      <c r="H141" s="59"/>
      <c r="I141" s="59"/>
      <c r="J141" s="59"/>
      <c r="K141" s="59"/>
      <c r="L141" s="59"/>
      <c r="M141" s="59"/>
      <c r="N141" s="59"/>
      <c r="O141" s="59" t="s">
        <v>1379</v>
      </c>
      <c r="P141" s="59" t="s">
        <v>1380</v>
      </c>
      <c r="Q141" s="59"/>
      <c r="R141" s="59"/>
      <c r="S141" s="59"/>
      <c r="T141" s="59"/>
      <c r="U141" s="47" t="s">
        <v>1381</v>
      </c>
      <c r="V141" s="48" t="s">
        <v>1382</v>
      </c>
    </row>
    <row r="142" spans="1:22" ht="18" customHeight="1" x14ac:dyDescent="0.35">
      <c r="A142" s="59">
        <f>+IF(C$1='EMOF complete (protected)'!G142,C$2,IF(D$1='EMOF complete (protected)'!G142,D$2,IF(E$1='EMOF complete (protected)'!G142,E$2,IF(F$1='EMOF complete (protected)'!G142,F$2,IF(G$1='EMOF complete (protected)'!G142,G$2,IF(H$1='EMOF complete (protected)'!G142,H$2,IF(I$1='EMOF complete (protected)'!G142,I$2,IF(J$1='EMOF complete (protected)'!G142,J$2,IF(K$1='EMOF complete (protected)'!G142,K$2,IF(L$1='EMOF complete (protected)'!G142,L$2,IF(M$1='EMOF complete (protected)'!G142,M$2,IF(N$1='EMOF complete (protected)'!G142,N$2,IF(O$1='EMOF complete (protected)'!G142,O$2,IF(P$1='EMOF complete (protected)'!G142,P$2,IF(Q$1='EMOF complete (protected)'!G142,Q$2,IF(R$1='EMOF complete (protected)'!G142,R$2,IF(S$1='EMOF complete (protected)'!G142,S$2,IF(T$1='EMOF complete (protected)'!G142,T$2,IF(U$1='EMOF complete (protected)'!G142,U$2,"")))))))))))))))))))</f>
        <v>0</v>
      </c>
      <c r="B142" s="59"/>
      <c r="C142" s="17"/>
      <c r="D142" s="15" t="s">
        <v>1383</v>
      </c>
      <c r="E142" s="15"/>
      <c r="F142" s="59" t="s">
        <v>1384</v>
      </c>
      <c r="G142" s="59" t="s">
        <v>1385</v>
      </c>
      <c r="H142" s="59"/>
      <c r="I142" s="59"/>
      <c r="J142" s="59"/>
      <c r="K142" s="59"/>
      <c r="L142" s="59"/>
      <c r="M142" s="59"/>
      <c r="N142" s="59"/>
      <c r="O142" s="59" t="s">
        <v>1386</v>
      </c>
      <c r="P142" s="59" t="s">
        <v>1387</v>
      </c>
      <c r="Q142" s="59"/>
      <c r="R142" s="59"/>
      <c r="S142" s="59"/>
      <c r="T142" s="59"/>
      <c r="U142" s="47" t="s">
        <v>1388</v>
      </c>
      <c r="V142" s="48" t="s">
        <v>1389</v>
      </c>
    </row>
    <row r="143" spans="1:22" ht="18" customHeight="1" x14ac:dyDescent="0.35">
      <c r="A143" s="59">
        <f>+IF(C$1='EMOF complete (protected)'!G143,C$2,IF(D$1='EMOF complete (protected)'!G143,D$2,IF(E$1='EMOF complete (protected)'!G143,E$2,IF(F$1='EMOF complete (protected)'!G143,F$2,IF(G$1='EMOF complete (protected)'!G143,G$2,IF(H$1='EMOF complete (protected)'!G143,H$2,IF(I$1='EMOF complete (protected)'!G143,I$2,IF(J$1='EMOF complete (protected)'!G143,J$2,IF(K$1='EMOF complete (protected)'!G143,K$2,IF(L$1='EMOF complete (protected)'!G143,L$2,IF(M$1='EMOF complete (protected)'!G143,M$2,IF(N$1='EMOF complete (protected)'!G143,N$2,IF(O$1='EMOF complete (protected)'!G143,O$2,IF(P$1='EMOF complete (protected)'!G143,P$2,IF(Q$1='EMOF complete (protected)'!G143,Q$2,IF(R$1='EMOF complete (protected)'!G143,R$2,IF(S$1='EMOF complete (protected)'!G143,S$2,IF(T$1='EMOF complete (protected)'!G143,T$2,IF(U$1='EMOF complete (protected)'!G143,U$2,"")))))))))))))))))))</f>
        <v>0</v>
      </c>
      <c r="B143" s="59"/>
      <c r="C143" s="17"/>
      <c r="D143" s="15" t="s">
        <v>1390</v>
      </c>
      <c r="E143" s="15"/>
      <c r="F143" s="59" t="s">
        <v>1391</v>
      </c>
      <c r="G143" s="59" t="s">
        <v>1392</v>
      </c>
      <c r="H143" s="59"/>
      <c r="I143" s="59"/>
      <c r="J143" s="59"/>
      <c r="K143" s="59"/>
      <c r="L143" s="59"/>
      <c r="M143" s="59"/>
      <c r="N143" s="59"/>
      <c r="O143" s="59" t="s">
        <v>1393</v>
      </c>
      <c r="P143" s="59" t="s">
        <v>1394</v>
      </c>
      <c r="Q143" s="59"/>
      <c r="R143" s="59"/>
      <c r="S143" s="59"/>
      <c r="T143" s="59"/>
      <c r="U143" s="47" t="s">
        <v>1395</v>
      </c>
      <c r="V143" s="48" t="s">
        <v>1396</v>
      </c>
    </row>
    <row r="144" spans="1:22" ht="18" customHeight="1" x14ac:dyDescent="0.35">
      <c r="A144" s="59">
        <f>+IF(C$1='EMOF complete (protected)'!G144,C$2,IF(D$1='EMOF complete (protected)'!G144,D$2,IF(E$1='EMOF complete (protected)'!G144,E$2,IF(F$1='EMOF complete (protected)'!G144,F$2,IF(G$1='EMOF complete (protected)'!G144,G$2,IF(H$1='EMOF complete (protected)'!G144,H$2,IF(I$1='EMOF complete (protected)'!G144,I$2,IF(J$1='EMOF complete (protected)'!G144,J$2,IF(K$1='EMOF complete (protected)'!G144,K$2,IF(L$1='EMOF complete (protected)'!G144,L$2,IF(M$1='EMOF complete (protected)'!G144,M$2,IF(N$1='EMOF complete (protected)'!G144,N$2,IF(O$1='EMOF complete (protected)'!G144,O$2,IF(P$1='EMOF complete (protected)'!G144,P$2,IF(Q$1='EMOF complete (protected)'!G144,Q$2,IF(R$1='EMOF complete (protected)'!G144,R$2,IF(S$1='EMOF complete (protected)'!G144,S$2,IF(T$1='EMOF complete (protected)'!G144,T$2,IF(U$1='EMOF complete (protected)'!G144,U$2,"")))))))))))))))))))</f>
        <v>0</v>
      </c>
      <c r="B144" s="59"/>
      <c r="C144" s="17"/>
      <c r="D144" s="15" t="s">
        <v>1397</v>
      </c>
      <c r="E144" s="15"/>
      <c r="F144" s="59" t="s">
        <v>1398</v>
      </c>
      <c r="G144" s="59" t="s">
        <v>1399</v>
      </c>
      <c r="H144" s="59"/>
      <c r="I144" s="59"/>
      <c r="J144" s="59"/>
      <c r="K144" s="59"/>
      <c r="L144" s="59"/>
      <c r="M144" s="59"/>
      <c r="N144" s="59"/>
      <c r="O144" s="59" t="s">
        <v>1400</v>
      </c>
      <c r="P144" s="59" t="s">
        <v>1401</v>
      </c>
      <c r="Q144" s="59"/>
      <c r="R144" s="59"/>
      <c r="S144" s="59"/>
      <c r="T144" s="59"/>
      <c r="U144" s="47" t="s">
        <v>1402</v>
      </c>
      <c r="V144" s="48" t="s">
        <v>1403</v>
      </c>
    </row>
    <row r="145" spans="1:22" ht="18" customHeight="1" x14ac:dyDescent="0.35">
      <c r="A145" s="59">
        <f>+IF(C$1='EMOF complete (protected)'!G145,C$2,IF(D$1='EMOF complete (protected)'!G145,D$2,IF(E$1='EMOF complete (protected)'!G145,E$2,IF(F$1='EMOF complete (protected)'!G145,F$2,IF(G$1='EMOF complete (protected)'!G145,G$2,IF(H$1='EMOF complete (protected)'!G145,H$2,IF(I$1='EMOF complete (protected)'!G145,I$2,IF(J$1='EMOF complete (protected)'!G145,J$2,IF(K$1='EMOF complete (protected)'!G145,K$2,IF(L$1='EMOF complete (protected)'!G145,L$2,IF(M$1='EMOF complete (protected)'!G145,M$2,IF(N$1='EMOF complete (protected)'!G145,N$2,IF(O$1='EMOF complete (protected)'!G145,O$2,IF(P$1='EMOF complete (protected)'!G145,P$2,IF(Q$1='EMOF complete (protected)'!G145,Q$2,IF(R$1='EMOF complete (protected)'!G145,R$2,IF(S$1='EMOF complete (protected)'!G145,S$2,IF(T$1='EMOF complete (protected)'!G145,T$2,IF(U$1='EMOF complete (protected)'!G145,U$2,"")))))))))))))))))))</f>
        <v>0</v>
      </c>
      <c r="B145" s="59"/>
      <c r="C145" s="17"/>
      <c r="D145" s="15" t="s">
        <v>1404</v>
      </c>
      <c r="E145" s="15"/>
      <c r="F145" s="59" t="s">
        <v>1405</v>
      </c>
      <c r="G145" s="59" t="s">
        <v>1406</v>
      </c>
      <c r="H145" s="59"/>
      <c r="I145" s="59"/>
      <c r="J145" s="59"/>
      <c r="K145" s="59"/>
      <c r="L145" s="59"/>
      <c r="M145" s="59"/>
      <c r="N145" s="59"/>
      <c r="O145" s="59" t="s">
        <v>1407</v>
      </c>
      <c r="P145" s="59" t="s">
        <v>1408</v>
      </c>
      <c r="Q145" s="59"/>
      <c r="R145" s="59"/>
      <c r="S145" s="59"/>
      <c r="T145" s="59"/>
      <c r="U145" s="47" t="s">
        <v>1409</v>
      </c>
      <c r="V145" s="48" t="s">
        <v>1410</v>
      </c>
    </row>
    <row r="146" spans="1:22" ht="18" customHeight="1" x14ac:dyDescent="0.35">
      <c r="A146" s="59">
        <f>+IF(C$1='EMOF complete (protected)'!G146,C$2,IF(D$1='EMOF complete (protected)'!G146,D$2,IF(E$1='EMOF complete (protected)'!G146,E$2,IF(F$1='EMOF complete (protected)'!G146,F$2,IF(G$1='EMOF complete (protected)'!G146,G$2,IF(H$1='EMOF complete (protected)'!G146,H$2,IF(I$1='EMOF complete (protected)'!G146,I$2,IF(J$1='EMOF complete (protected)'!G146,J$2,IF(K$1='EMOF complete (protected)'!G146,K$2,IF(L$1='EMOF complete (protected)'!G146,L$2,IF(M$1='EMOF complete (protected)'!G146,M$2,IF(N$1='EMOF complete (protected)'!G146,N$2,IF(O$1='EMOF complete (protected)'!G146,O$2,IF(P$1='EMOF complete (protected)'!G146,P$2,IF(Q$1='EMOF complete (protected)'!G146,Q$2,IF(R$1='EMOF complete (protected)'!G146,R$2,IF(S$1='EMOF complete (protected)'!G146,S$2,IF(T$1='EMOF complete (protected)'!G146,T$2,IF(U$1='EMOF complete (protected)'!G146,U$2,"")))))))))))))))))))</f>
        <v>0</v>
      </c>
      <c r="B146" s="59"/>
      <c r="C146" s="17"/>
      <c r="D146" s="15" t="s">
        <v>1411</v>
      </c>
      <c r="E146" s="15"/>
      <c r="F146" s="59" t="s">
        <v>1412</v>
      </c>
      <c r="G146" s="59" t="s">
        <v>1413</v>
      </c>
      <c r="H146" s="59"/>
      <c r="I146" s="59"/>
      <c r="J146" s="59"/>
      <c r="K146" s="59"/>
      <c r="L146" s="59"/>
      <c r="M146" s="59"/>
      <c r="N146" s="59"/>
      <c r="O146" s="59" t="s">
        <v>1414</v>
      </c>
      <c r="P146" s="59" t="s">
        <v>1415</v>
      </c>
      <c r="Q146" s="59"/>
      <c r="R146" s="59"/>
      <c r="S146" s="59"/>
      <c r="T146" s="59"/>
      <c r="U146" s="47" t="s">
        <v>1416</v>
      </c>
      <c r="V146" s="48" t="s">
        <v>1417</v>
      </c>
    </row>
    <row r="147" spans="1:22" ht="18" customHeight="1" x14ac:dyDescent="0.35">
      <c r="A147" s="59">
        <f>+IF(C$1='EMOF complete (protected)'!G147,C$2,IF(D$1='EMOF complete (protected)'!G147,D$2,IF(E$1='EMOF complete (protected)'!G147,E$2,IF(F$1='EMOF complete (protected)'!G147,F$2,IF(G$1='EMOF complete (protected)'!G147,G$2,IF(H$1='EMOF complete (protected)'!G147,H$2,IF(I$1='EMOF complete (protected)'!G147,I$2,IF(J$1='EMOF complete (protected)'!G147,J$2,IF(K$1='EMOF complete (protected)'!G147,K$2,IF(L$1='EMOF complete (protected)'!G147,L$2,IF(M$1='EMOF complete (protected)'!G147,M$2,IF(N$1='EMOF complete (protected)'!G147,N$2,IF(O$1='EMOF complete (protected)'!G147,O$2,IF(P$1='EMOF complete (protected)'!G147,P$2,IF(Q$1='EMOF complete (protected)'!G147,Q$2,IF(R$1='EMOF complete (protected)'!G147,R$2,IF(S$1='EMOF complete (protected)'!G147,S$2,IF(T$1='EMOF complete (protected)'!G147,T$2,IF(U$1='EMOF complete (protected)'!G147,U$2,"")))))))))))))))))))</f>
        <v>0</v>
      </c>
      <c r="B147" s="59"/>
      <c r="C147" s="17"/>
      <c r="D147" s="15" t="s">
        <v>1418</v>
      </c>
      <c r="E147" s="15"/>
      <c r="F147" s="59" t="s">
        <v>1419</v>
      </c>
      <c r="G147" s="59" t="s">
        <v>1420</v>
      </c>
      <c r="H147" s="59"/>
      <c r="I147" s="59"/>
      <c r="J147" s="59"/>
      <c r="K147" s="59"/>
      <c r="L147" s="59"/>
      <c r="M147" s="59"/>
      <c r="N147" s="59"/>
      <c r="O147" s="59" t="s">
        <v>1421</v>
      </c>
      <c r="P147" s="59" t="s">
        <v>1422</v>
      </c>
      <c r="Q147" s="59"/>
      <c r="R147" s="59"/>
      <c r="S147" s="59"/>
      <c r="T147" s="59"/>
      <c r="U147" s="47" t="s">
        <v>1423</v>
      </c>
      <c r="V147" s="48" t="s">
        <v>1424</v>
      </c>
    </row>
    <row r="148" spans="1:22" ht="18" customHeight="1" x14ac:dyDescent="0.35">
      <c r="A148" s="59">
        <f>+IF(C$1='EMOF complete (protected)'!G148,C$2,IF(D$1='EMOF complete (protected)'!G148,D$2,IF(E$1='EMOF complete (protected)'!G148,E$2,IF(F$1='EMOF complete (protected)'!G148,F$2,IF(G$1='EMOF complete (protected)'!G148,G$2,IF(H$1='EMOF complete (protected)'!G148,H$2,IF(I$1='EMOF complete (protected)'!G148,I$2,IF(J$1='EMOF complete (protected)'!G148,J$2,IF(K$1='EMOF complete (protected)'!G148,K$2,IF(L$1='EMOF complete (protected)'!G148,L$2,IF(M$1='EMOF complete (protected)'!G148,M$2,IF(N$1='EMOF complete (protected)'!G148,N$2,IF(O$1='EMOF complete (protected)'!G148,O$2,IF(P$1='EMOF complete (protected)'!G148,P$2,IF(Q$1='EMOF complete (protected)'!G148,Q$2,IF(R$1='EMOF complete (protected)'!G148,R$2,IF(S$1='EMOF complete (protected)'!G148,S$2,IF(T$1='EMOF complete (protected)'!G148,T$2,IF(U$1='EMOF complete (protected)'!G148,U$2,"")))))))))))))))))))</f>
        <v>0</v>
      </c>
      <c r="B148" s="59"/>
      <c r="C148" s="17"/>
      <c r="D148" s="15" t="s">
        <v>1425</v>
      </c>
      <c r="E148" s="15"/>
      <c r="F148" s="59" t="s">
        <v>1426</v>
      </c>
      <c r="G148" s="59" t="s">
        <v>1427</v>
      </c>
      <c r="H148" s="59"/>
      <c r="I148" s="59"/>
      <c r="J148" s="59"/>
      <c r="K148" s="59"/>
      <c r="L148" s="59"/>
      <c r="M148" s="59"/>
      <c r="N148" s="59"/>
      <c r="O148" s="59" t="s">
        <v>1428</v>
      </c>
      <c r="P148" s="59" t="s">
        <v>1429</v>
      </c>
      <c r="Q148" s="59"/>
      <c r="R148" s="59"/>
      <c r="S148" s="59"/>
      <c r="T148" s="59"/>
      <c r="U148" s="47" t="s">
        <v>1430</v>
      </c>
      <c r="V148" s="48" t="s">
        <v>1431</v>
      </c>
    </row>
    <row r="149" spans="1:22" ht="18" customHeight="1" x14ac:dyDescent="0.35">
      <c r="A149" s="59">
        <f>+IF(C$1='EMOF complete (protected)'!G149,C$2,IF(D$1='EMOF complete (protected)'!G149,D$2,IF(E$1='EMOF complete (protected)'!G149,E$2,IF(F$1='EMOF complete (protected)'!G149,F$2,IF(G$1='EMOF complete (protected)'!G149,G$2,IF(H$1='EMOF complete (protected)'!G149,H$2,IF(I$1='EMOF complete (protected)'!G149,I$2,IF(J$1='EMOF complete (protected)'!G149,J$2,IF(K$1='EMOF complete (protected)'!G149,K$2,IF(L$1='EMOF complete (protected)'!G149,L$2,IF(M$1='EMOF complete (protected)'!G149,M$2,IF(N$1='EMOF complete (protected)'!G149,N$2,IF(O$1='EMOF complete (protected)'!G149,O$2,IF(P$1='EMOF complete (protected)'!G149,P$2,IF(Q$1='EMOF complete (protected)'!G149,Q$2,IF(R$1='EMOF complete (protected)'!G149,R$2,IF(S$1='EMOF complete (protected)'!G149,S$2,IF(T$1='EMOF complete (protected)'!G149,T$2,IF(U$1='EMOF complete (protected)'!G149,U$2,"")))))))))))))))))))</f>
        <v>0</v>
      </c>
      <c r="B149" s="59"/>
      <c r="C149" s="17"/>
      <c r="D149" s="15" t="s">
        <v>1432</v>
      </c>
      <c r="E149" s="15"/>
      <c r="F149" s="59" t="s">
        <v>1433</v>
      </c>
      <c r="G149" s="59" t="s">
        <v>1434</v>
      </c>
      <c r="H149" s="59"/>
      <c r="I149" s="59"/>
      <c r="J149" s="59"/>
      <c r="K149" s="59"/>
      <c r="L149" s="59"/>
      <c r="M149" s="59"/>
      <c r="N149" s="59"/>
      <c r="O149" s="59" t="s">
        <v>1435</v>
      </c>
      <c r="P149" s="59" t="s">
        <v>1436</v>
      </c>
      <c r="Q149" s="59"/>
      <c r="R149" s="59"/>
      <c r="S149" s="59"/>
      <c r="T149" s="59"/>
      <c r="U149" s="47" t="s">
        <v>1437</v>
      </c>
      <c r="V149" s="48" t="s">
        <v>1438</v>
      </c>
    </row>
    <row r="150" spans="1:22" ht="18" customHeight="1" x14ac:dyDescent="0.35">
      <c r="A150" s="59">
        <f>+IF(C$1='EMOF complete (protected)'!G150,C$2,IF(D$1='EMOF complete (protected)'!G150,D$2,IF(E$1='EMOF complete (protected)'!G150,E$2,IF(F$1='EMOF complete (protected)'!G150,F$2,IF(G$1='EMOF complete (protected)'!G150,G$2,IF(H$1='EMOF complete (protected)'!G150,H$2,IF(I$1='EMOF complete (protected)'!G150,I$2,IF(J$1='EMOF complete (protected)'!G150,J$2,IF(K$1='EMOF complete (protected)'!G150,K$2,IF(L$1='EMOF complete (protected)'!G150,L$2,IF(M$1='EMOF complete (protected)'!G150,M$2,IF(N$1='EMOF complete (protected)'!G150,N$2,IF(O$1='EMOF complete (protected)'!G150,O$2,IF(P$1='EMOF complete (protected)'!G150,P$2,IF(Q$1='EMOF complete (protected)'!G150,Q$2,IF(R$1='EMOF complete (protected)'!G150,R$2,IF(S$1='EMOF complete (protected)'!G150,S$2,IF(T$1='EMOF complete (protected)'!G150,T$2,IF(U$1='EMOF complete (protected)'!G150,U$2,"")))))))))))))))))))</f>
        <v>0</v>
      </c>
      <c r="B150" s="59"/>
      <c r="C150" s="17"/>
      <c r="D150" s="15" t="s">
        <v>1439</v>
      </c>
      <c r="E150" s="15"/>
      <c r="F150" s="59" t="s">
        <v>1440</v>
      </c>
      <c r="G150" s="59" t="s">
        <v>1441</v>
      </c>
      <c r="H150" s="59"/>
      <c r="I150" s="59"/>
      <c r="J150" s="59"/>
      <c r="K150" s="59"/>
      <c r="L150" s="59"/>
      <c r="M150" s="59"/>
      <c r="N150" s="59"/>
      <c r="O150" s="59" t="s">
        <v>1442</v>
      </c>
      <c r="P150" s="59" t="s">
        <v>1443</v>
      </c>
      <c r="Q150" s="59"/>
      <c r="R150" s="59"/>
      <c r="S150" s="59"/>
      <c r="T150" s="59"/>
      <c r="U150" s="47" t="s">
        <v>1444</v>
      </c>
      <c r="V150" s="48" t="s">
        <v>1445</v>
      </c>
    </row>
    <row r="151" spans="1:22" ht="18" customHeight="1" x14ac:dyDescent="0.35">
      <c r="A151" s="59">
        <f>+IF(C$1='EMOF complete (protected)'!G151,C$2,IF(D$1='EMOF complete (protected)'!G151,D$2,IF(E$1='EMOF complete (protected)'!G151,E$2,IF(F$1='EMOF complete (protected)'!G151,F$2,IF(G$1='EMOF complete (protected)'!G151,G$2,IF(H$1='EMOF complete (protected)'!G151,H$2,IF(I$1='EMOF complete (protected)'!G151,I$2,IF(J$1='EMOF complete (protected)'!G151,J$2,IF(K$1='EMOF complete (protected)'!G151,K$2,IF(L$1='EMOF complete (protected)'!G151,L$2,IF(M$1='EMOF complete (protected)'!G151,M$2,IF(N$1='EMOF complete (protected)'!G151,N$2,IF(O$1='EMOF complete (protected)'!G151,O$2,IF(P$1='EMOF complete (protected)'!G151,P$2,IF(Q$1='EMOF complete (protected)'!G151,Q$2,IF(R$1='EMOF complete (protected)'!G151,R$2,IF(S$1='EMOF complete (protected)'!G151,S$2,IF(T$1='EMOF complete (protected)'!G151,T$2,IF(U$1='EMOF complete (protected)'!G151,U$2,"")))))))))))))))))))</f>
        <v>0</v>
      </c>
      <c r="B151" s="59"/>
      <c r="C151" s="17"/>
      <c r="D151" s="15" t="s">
        <v>1446</v>
      </c>
      <c r="E151" s="15"/>
      <c r="F151" s="59" t="s">
        <v>1447</v>
      </c>
      <c r="G151" s="59" t="s">
        <v>1448</v>
      </c>
      <c r="H151" s="59"/>
      <c r="I151" s="59"/>
      <c r="J151" s="59"/>
      <c r="K151" s="59"/>
      <c r="L151" s="59"/>
      <c r="M151" s="59"/>
      <c r="N151" s="59"/>
      <c r="O151" s="59" t="s">
        <v>1449</v>
      </c>
      <c r="P151" s="59" t="s">
        <v>1450</v>
      </c>
      <c r="Q151" s="59"/>
      <c r="R151" s="59"/>
      <c r="S151" s="59"/>
      <c r="T151" s="59"/>
      <c r="U151" s="47" t="s">
        <v>1451</v>
      </c>
      <c r="V151" s="48" t="s">
        <v>1452</v>
      </c>
    </row>
    <row r="152" spans="1:22" ht="18" customHeight="1" x14ac:dyDescent="0.35">
      <c r="A152" s="59">
        <f>+IF(C$1='EMOF complete (protected)'!G152,C$2,IF(D$1='EMOF complete (protected)'!G152,D$2,IF(E$1='EMOF complete (protected)'!G152,E$2,IF(F$1='EMOF complete (protected)'!G152,F$2,IF(G$1='EMOF complete (protected)'!G152,G$2,IF(H$1='EMOF complete (protected)'!G152,H$2,IF(I$1='EMOF complete (protected)'!G152,I$2,IF(J$1='EMOF complete (protected)'!G152,J$2,IF(K$1='EMOF complete (protected)'!G152,K$2,IF(L$1='EMOF complete (protected)'!G152,L$2,IF(M$1='EMOF complete (protected)'!G152,M$2,IF(N$1='EMOF complete (protected)'!G152,N$2,IF(O$1='EMOF complete (protected)'!G152,O$2,IF(P$1='EMOF complete (protected)'!G152,P$2,IF(Q$1='EMOF complete (protected)'!G152,Q$2,IF(R$1='EMOF complete (protected)'!G152,R$2,IF(S$1='EMOF complete (protected)'!G152,S$2,IF(T$1='EMOF complete (protected)'!G152,T$2,IF(U$1='EMOF complete (protected)'!G152,U$2,"")))))))))))))))))))</f>
        <v>0</v>
      </c>
      <c r="B152" s="59"/>
      <c r="C152" s="17"/>
      <c r="D152" s="15" t="s">
        <v>1453</v>
      </c>
      <c r="E152" s="15"/>
      <c r="F152" s="59" t="s">
        <v>1454</v>
      </c>
      <c r="G152" s="59" t="s">
        <v>1455</v>
      </c>
      <c r="H152" s="59"/>
      <c r="I152" s="59"/>
      <c r="J152" s="59"/>
      <c r="K152" s="59"/>
      <c r="L152" s="59"/>
      <c r="M152" s="59"/>
      <c r="N152" s="59"/>
      <c r="O152" s="59" t="s">
        <v>1456</v>
      </c>
      <c r="P152" s="59" t="s">
        <v>1457</v>
      </c>
      <c r="Q152" s="59"/>
      <c r="R152" s="59"/>
      <c r="S152" s="59"/>
      <c r="T152" s="59"/>
      <c r="U152" s="47" t="s">
        <v>1458</v>
      </c>
      <c r="V152" s="48" t="s">
        <v>1459</v>
      </c>
    </row>
    <row r="153" spans="1:22" ht="18" customHeight="1" x14ac:dyDescent="0.35">
      <c r="A153" s="59">
        <f>+IF(C$1='EMOF complete (protected)'!G153,C$2,IF(D$1='EMOF complete (protected)'!G153,D$2,IF(E$1='EMOF complete (protected)'!G153,E$2,IF(F$1='EMOF complete (protected)'!G153,F$2,IF(G$1='EMOF complete (protected)'!G153,G$2,IF(H$1='EMOF complete (protected)'!G153,H$2,IF(I$1='EMOF complete (protected)'!G153,I$2,IF(J$1='EMOF complete (protected)'!G153,J$2,IF(K$1='EMOF complete (protected)'!G153,K$2,IF(L$1='EMOF complete (protected)'!G153,L$2,IF(M$1='EMOF complete (protected)'!G153,M$2,IF(N$1='EMOF complete (protected)'!G153,N$2,IF(O$1='EMOF complete (protected)'!G153,O$2,IF(P$1='EMOF complete (protected)'!G153,P$2,IF(Q$1='EMOF complete (protected)'!G153,Q$2,IF(R$1='EMOF complete (protected)'!G153,R$2,IF(S$1='EMOF complete (protected)'!G153,S$2,IF(T$1='EMOF complete (protected)'!G153,T$2,IF(U$1='EMOF complete (protected)'!G153,U$2,"")))))))))))))))))))</f>
        <v>0</v>
      </c>
      <c r="B153" s="59"/>
      <c r="C153" s="17"/>
      <c r="D153" s="15" t="s">
        <v>1460</v>
      </c>
      <c r="E153" s="15"/>
      <c r="F153" s="59" t="s">
        <v>1461</v>
      </c>
      <c r="G153" s="59" t="s">
        <v>1462</v>
      </c>
      <c r="H153" s="59"/>
      <c r="I153" s="59"/>
      <c r="J153" s="59"/>
      <c r="K153" s="59"/>
      <c r="L153" s="59"/>
      <c r="M153" s="59"/>
      <c r="N153" s="59"/>
      <c r="O153" s="59" t="s">
        <v>1463</v>
      </c>
      <c r="P153" s="59" t="s">
        <v>1464</v>
      </c>
      <c r="Q153" s="59"/>
      <c r="R153" s="59"/>
      <c r="S153" s="59"/>
      <c r="T153" s="59"/>
      <c r="U153" s="47" t="s">
        <v>1465</v>
      </c>
      <c r="V153" s="48" t="s">
        <v>1466</v>
      </c>
    </row>
    <row r="154" spans="1:22" ht="18" customHeight="1" x14ac:dyDescent="0.35">
      <c r="A154" s="59">
        <f>+IF(C$1='EMOF complete (protected)'!G154,C$2,IF(D$1='EMOF complete (protected)'!G154,D$2,IF(E$1='EMOF complete (protected)'!G154,E$2,IF(F$1='EMOF complete (protected)'!G154,F$2,IF(G$1='EMOF complete (protected)'!G154,G$2,IF(H$1='EMOF complete (protected)'!G154,H$2,IF(I$1='EMOF complete (protected)'!G154,I$2,IF(J$1='EMOF complete (protected)'!G154,J$2,IF(K$1='EMOF complete (protected)'!G154,K$2,IF(L$1='EMOF complete (protected)'!G154,L$2,IF(M$1='EMOF complete (protected)'!G154,M$2,IF(N$1='EMOF complete (protected)'!G154,N$2,IF(O$1='EMOF complete (protected)'!G154,O$2,IF(P$1='EMOF complete (protected)'!G154,P$2,IF(Q$1='EMOF complete (protected)'!G154,Q$2,IF(R$1='EMOF complete (protected)'!G154,R$2,IF(S$1='EMOF complete (protected)'!G154,S$2,IF(T$1='EMOF complete (protected)'!G154,T$2,IF(U$1='EMOF complete (protected)'!G154,U$2,"")))))))))))))))))))</f>
        <v>0</v>
      </c>
      <c r="B154" s="59"/>
      <c r="C154" s="17"/>
      <c r="D154" s="15" t="s">
        <v>1467</v>
      </c>
      <c r="E154" s="15"/>
      <c r="F154" s="59" t="s">
        <v>1468</v>
      </c>
      <c r="G154" s="59" t="s">
        <v>1469</v>
      </c>
      <c r="H154" s="59"/>
      <c r="I154" s="59"/>
      <c r="J154" s="59"/>
      <c r="K154" s="59"/>
      <c r="L154" s="59"/>
      <c r="M154" s="59"/>
      <c r="N154" s="59"/>
      <c r="O154" s="59" t="s">
        <v>1470</v>
      </c>
      <c r="P154" s="59" t="s">
        <v>1471</v>
      </c>
      <c r="Q154" s="59"/>
      <c r="R154" s="59"/>
      <c r="S154" s="59"/>
      <c r="T154" s="59"/>
      <c r="U154" s="47" t="s">
        <v>1472</v>
      </c>
      <c r="V154" s="48" t="s">
        <v>1473</v>
      </c>
    </row>
    <row r="155" spans="1:22" ht="18" customHeight="1" x14ac:dyDescent="0.35">
      <c r="A155" s="59">
        <f>+IF(C$1='EMOF complete (protected)'!G155,C$2,IF(D$1='EMOF complete (protected)'!G155,D$2,IF(E$1='EMOF complete (protected)'!G155,E$2,IF(F$1='EMOF complete (protected)'!G155,F$2,IF(G$1='EMOF complete (protected)'!G155,G$2,IF(H$1='EMOF complete (protected)'!G155,H$2,IF(I$1='EMOF complete (protected)'!G155,I$2,IF(J$1='EMOF complete (protected)'!G155,J$2,IF(K$1='EMOF complete (protected)'!G155,K$2,IF(L$1='EMOF complete (protected)'!G155,L$2,IF(M$1='EMOF complete (protected)'!G155,M$2,IF(N$1='EMOF complete (protected)'!G155,N$2,IF(O$1='EMOF complete (protected)'!G155,O$2,IF(P$1='EMOF complete (protected)'!G155,P$2,IF(Q$1='EMOF complete (protected)'!G155,Q$2,IF(R$1='EMOF complete (protected)'!G155,R$2,IF(S$1='EMOF complete (protected)'!G155,S$2,IF(T$1='EMOF complete (protected)'!G155,T$2,IF(U$1='EMOF complete (protected)'!G155,U$2,"")))))))))))))))))))</f>
        <v>0</v>
      </c>
      <c r="B155" s="59"/>
      <c r="C155" s="17"/>
      <c r="D155" s="15" t="s">
        <v>1474</v>
      </c>
      <c r="E155" s="15"/>
      <c r="F155" s="59" t="s">
        <v>1475</v>
      </c>
      <c r="G155" s="59" t="s">
        <v>1476</v>
      </c>
      <c r="H155" s="59"/>
      <c r="I155" s="59"/>
      <c r="J155" s="59"/>
      <c r="K155" s="59"/>
      <c r="L155" s="59"/>
      <c r="M155" s="59"/>
      <c r="N155" s="59"/>
      <c r="O155" s="59" t="s">
        <v>1477</v>
      </c>
      <c r="P155" s="59" t="s">
        <v>1478</v>
      </c>
      <c r="Q155" s="59"/>
      <c r="R155" s="59"/>
      <c r="S155" s="59"/>
      <c r="T155" s="59"/>
      <c r="U155" s="47" t="s">
        <v>1479</v>
      </c>
      <c r="V155" s="48" t="s">
        <v>1480</v>
      </c>
    </row>
    <row r="156" spans="1:22" ht="18" customHeight="1" x14ac:dyDescent="0.35">
      <c r="A156" s="59">
        <f>+IF(C$1='EMOF complete (protected)'!G156,C$2,IF(D$1='EMOF complete (protected)'!G156,D$2,IF(E$1='EMOF complete (protected)'!G156,E$2,IF(F$1='EMOF complete (protected)'!G156,F$2,IF(G$1='EMOF complete (protected)'!G156,G$2,IF(H$1='EMOF complete (protected)'!G156,H$2,IF(I$1='EMOF complete (protected)'!G156,I$2,IF(J$1='EMOF complete (protected)'!G156,J$2,IF(K$1='EMOF complete (protected)'!G156,K$2,IF(L$1='EMOF complete (protected)'!G156,L$2,IF(M$1='EMOF complete (protected)'!G156,M$2,IF(N$1='EMOF complete (protected)'!G156,N$2,IF(O$1='EMOF complete (protected)'!G156,O$2,IF(P$1='EMOF complete (protected)'!G156,P$2,IF(Q$1='EMOF complete (protected)'!G156,Q$2,IF(R$1='EMOF complete (protected)'!G156,R$2,IF(S$1='EMOF complete (protected)'!G156,S$2,IF(T$1='EMOF complete (protected)'!G156,T$2,IF(U$1='EMOF complete (protected)'!G156,U$2,"")))))))))))))))))))</f>
        <v>0</v>
      </c>
      <c r="B156" s="59"/>
      <c r="C156" s="17"/>
      <c r="D156" s="15" t="s">
        <v>1481</v>
      </c>
      <c r="E156" s="15"/>
      <c r="F156" s="59" t="s">
        <v>1482</v>
      </c>
      <c r="G156" s="59" t="s">
        <v>1483</v>
      </c>
      <c r="H156" s="59"/>
      <c r="I156" s="59"/>
      <c r="J156" s="59"/>
      <c r="K156" s="59"/>
      <c r="L156" s="59"/>
      <c r="M156" s="59"/>
      <c r="N156" s="59"/>
      <c r="O156" s="59" t="s">
        <v>1484</v>
      </c>
      <c r="P156" s="59" t="s">
        <v>1485</v>
      </c>
      <c r="Q156" s="59"/>
      <c r="R156" s="59"/>
      <c r="S156" s="59"/>
      <c r="T156" s="59"/>
      <c r="U156" s="47" t="s">
        <v>1486</v>
      </c>
      <c r="V156" s="48" t="s">
        <v>1487</v>
      </c>
    </row>
    <row r="157" spans="1:22" ht="18" customHeight="1" x14ac:dyDescent="0.35">
      <c r="A157" s="59">
        <f>+IF(C$1='EMOF complete (protected)'!G157,C$2,IF(D$1='EMOF complete (protected)'!G157,D$2,IF(E$1='EMOF complete (protected)'!G157,E$2,IF(F$1='EMOF complete (protected)'!G157,F$2,IF(G$1='EMOF complete (protected)'!G157,G$2,IF(H$1='EMOF complete (protected)'!G157,H$2,IF(I$1='EMOF complete (protected)'!G157,I$2,IF(J$1='EMOF complete (protected)'!G157,J$2,IF(K$1='EMOF complete (protected)'!G157,K$2,IF(L$1='EMOF complete (protected)'!G157,L$2,IF(M$1='EMOF complete (protected)'!G157,M$2,IF(N$1='EMOF complete (protected)'!G157,N$2,IF(O$1='EMOF complete (protected)'!G157,O$2,IF(P$1='EMOF complete (protected)'!G157,P$2,IF(Q$1='EMOF complete (protected)'!G157,Q$2,IF(R$1='EMOF complete (protected)'!G157,R$2,IF(S$1='EMOF complete (protected)'!G157,S$2,IF(T$1='EMOF complete (protected)'!G157,T$2,IF(U$1='EMOF complete (protected)'!G157,U$2,"")))))))))))))))))))</f>
        <v>0</v>
      </c>
      <c r="B157" s="59"/>
      <c r="C157" s="17"/>
      <c r="D157" s="15" t="s">
        <v>1488</v>
      </c>
      <c r="E157" s="15"/>
      <c r="F157" s="59" t="s">
        <v>1489</v>
      </c>
      <c r="G157" s="59" t="s">
        <v>1490</v>
      </c>
      <c r="H157" s="59"/>
      <c r="I157" s="59"/>
      <c r="J157" s="59"/>
      <c r="K157" s="59"/>
      <c r="L157" s="59"/>
      <c r="M157" s="59"/>
      <c r="N157" s="59"/>
      <c r="O157" s="59" t="s">
        <v>1491</v>
      </c>
      <c r="P157" s="59" t="s">
        <v>1492</v>
      </c>
      <c r="Q157" s="59"/>
      <c r="R157" s="59"/>
      <c r="S157" s="59"/>
      <c r="T157" s="59"/>
      <c r="U157" s="47" t="s">
        <v>1493</v>
      </c>
      <c r="V157" s="48" t="s">
        <v>1494</v>
      </c>
    </row>
    <row r="158" spans="1:22" ht="18" customHeight="1" x14ac:dyDescent="0.35">
      <c r="A158" s="59">
        <f>+IF(C$1='EMOF complete (protected)'!G158,C$2,IF(D$1='EMOF complete (protected)'!G158,D$2,IF(E$1='EMOF complete (protected)'!G158,E$2,IF(F$1='EMOF complete (protected)'!G158,F$2,IF(G$1='EMOF complete (protected)'!G158,G$2,IF(H$1='EMOF complete (protected)'!G158,H$2,IF(I$1='EMOF complete (protected)'!G158,I$2,IF(J$1='EMOF complete (protected)'!G158,J$2,IF(K$1='EMOF complete (protected)'!G158,K$2,IF(L$1='EMOF complete (protected)'!G158,L$2,IF(M$1='EMOF complete (protected)'!G158,M$2,IF(N$1='EMOF complete (protected)'!G158,N$2,IF(O$1='EMOF complete (protected)'!G158,O$2,IF(P$1='EMOF complete (protected)'!G158,P$2,IF(Q$1='EMOF complete (protected)'!G158,Q$2,IF(R$1='EMOF complete (protected)'!G158,R$2,IF(S$1='EMOF complete (protected)'!G158,S$2,IF(T$1='EMOF complete (protected)'!G158,T$2,IF(U$1='EMOF complete (protected)'!G158,U$2,"")))))))))))))))))))</f>
        <v>0</v>
      </c>
      <c r="B158" s="59"/>
      <c r="C158" s="17"/>
      <c r="D158" s="15" t="s">
        <v>1495</v>
      </c>
      <c r="E158" s="15"/>
      <c r="F158" s="59" t="s">
        <v>1496</v>
      </c>
      <c r="G158" s="59" t="s">
        <v>1497</v>
      </c>
      <c r="H158" s="59"/>
      <c r="I158" s="59"/>
      <c r="J158" s="59"/>
      <c r="K158" s="59"/>
      <c r="L158" s="59"/>
      <c r="M158" s="59"/>
      <c r="N158" s="59"/>
      <c r="O158" s="59" t="s">
        <v>1498</v>
      </c>
      <c r="P158" s="59" t="s">
        <v>1499</v>
      </c>
      <c r="Q158" s="59"/>
      <c r="R158" s="59"/>
      <c r="S158" s="59"/>
      <c r="T158" s="59"/>
      <c r="U158" s="47" t="s">
        <v>1500</v>
      </c>
      <c r="V158" s="48" t="s">
        <v>1501</v>
      </c>
    </row>
    <row r="159" spans="1:22" ht="18" customHeight="1" x14ac:dyDescent="0.35">
      <c r="A159" s="59">
        <f>+IF(C$1='EMOF complete (protected)'!G159,C$2,IF(D$1='EMOF complete (protected)'!G159,D$2,IF(E$1='EMOF complete (protected)'!G159,E$2,IF(F$1='EMOF complete (protected)'!G159,F$2,IF(G$1='EMOF complete (protected)'!G159,G$2,IF(H$1='EMOF complete (protected)'!G159,H$2,IF(I$1='EMOF complete (protected)'!G159,I$2,IF(J$1='EMOF complete (protected)'!G159,J$2,IF(K$1='EMOF complete (protected)'!G159,K$2,IF(L$1='EMOF complete (protected)'!G159,L$2,IF(M$1='EMOF complete (protected)'!G159,M$2,IF(N$1='EMOF complete (protected)'!G159,N$2,IF(O$1='EMOF complete (protected)'!G159,O$2,IF(P$1='EMOF complete (protected)'!G159,P$2,IF(Q$1='EMOF complete (protected)'!G159,Q$2,IF(R$1='EMOF complete (protected)'!G159,R$2,IF(S$1='EMOF complete (protected)'!G159,S$2,IF(T$1='EMOF complete (protected)'!G159,T$2,IF(U$1='EMOF complete (protected)'!G159,U$2,"")))))))))))))))))))</f>
        <v>0</v>
      </c>
      <c r="B159" s="59"/>
      <c r="C159" s="17"/>
      <c r="D159" s="15" t="s">
        <v>1502</v>
      </c>
      <c r="E159" s="15"/>
      <c r="F159" s="59" t="s">
        <v>1503</v>
      </c>
      <c r="G159" s="59" t="s">
        <v>1504</v>
      </c>
      <c r="H159" s="59"/>
      <c r="I159" s="59"/>
      <c r="J159" s="59"/>
      <c r="K159" s="59"/>
      <c r="L159" s="59"/>
      <c r="M159" s="59"/>
      <c r="N159" s="59"/>
      <c r="O159" s="59" t="s">
        <v>1505</v>
      </c>
      <c r="P159" s="59" t="s">
        <v>1506</v>
      </c>
      <c r="Q159" s="59"/>
      <c r="R159" s="59"/>
      <c r="S159" s="59"/>
      <c r="T159" s="59"/>
      <c r="U159" s="47" t="s">
        <v>1507</v>
      </c>
      <c r="V159" s="48" t="s">
        <v>1508</v>
      </c>
    </row>
    <row r="160" spans="1:22" ht="18" customHeight="1" x14ac:dyDescent="0.35">
      <c r="A160" s="59">
        <f>+IF(C$1='EMOF complete (protected)'!G160,C$2,IF(D$1='EMOF complete (protected)'!G160,D$2,IF(E$1='EMOF complete (protected)'!G160,E$2,IF(F$1='EMOF complete (protected)'!G160,F$2,IF(G$1='EMOF complete (protected)'!G160,G$2,IF(H$1='EMOF complete (protected)'!G160,H$2,IF(I$1='EMOF complete (protected)'!G160,I$2,IF(J$1='EMOF complete (protected)'!G160,J$2,IF(K$1='EMOF complete (protected)'!G160,K$2,IF(L$1='EMOF complete (protected)'!G160,L$2,IF(M$1='EMOF complete (protected)'!G160,M$2,IF(N$1='EMOF complete (protected)'!G160,N$2,IF(O$1='EMOF complete (protected)'!G160,O$2,IF(P$1='EMOF complete (protected)'!G160,P$2,IF(Q$1='EMOF complete (protected)'!G160,Q$2,IF(R$1='EMOF complete (protected)'!G160,R$2,IF(S$1='EMOF complete (protected)'!G160,S$2,IF(T$1='EMOF complete (protected)'!G160,T$2,IF(U$1='EMOF complete (protected)'!G160,U$2,"")))))))))))))))))))</f>
        <v>0</v>
      </c>
      <c r="B160" s="59"/>
      <c r="C160" s="17"/>
      <c r="D160" s="15" t="s">
        <v>1509</v>
      </c>
      <c r="E160" s="15"/>
      <c r="F160" s="59" t="s">
        <v>1510</v>
      </c>
      <c r="G160" s="59" t="s">
        <v>1511</v>
      </c>
      <c r="H160" s="59"/>
      <c r="I160" s="59"/>
      <c r="J160" s="59"/>
      <c r="K160" s="59"/>
      <c r="L160" s="59"/>
      <c r="M160" s="59"/>
      <c r="N160" s="59"/>
      <c r="O160" s="59" t="s">
        <v>1512</v>
      </c>
      <c r="P160" s="59" t="s">
        <v>1513</v>
      </c>
      <c r="Q160" s="59"/>
      <c r="R160" s="59"/>
      <c r="S160" s="59"/>
      <c r="T160" s="59"/>
      <c r="U160" s="47" t="s">
        <v>1514</v>
      </c>
      <c r="V160" s="48" t="s">
        <v>1515</v>
      </c>
    </row>
    <row r="161" spans="1:22" ht="18" customHeight="1" x14ac:dyDescent="0.35">
      <c r="A161" s="59">
        <f>+IF(C$1='EMOF complete (protected)'!G161,C$2,IF(D$1='EMOF complete (protected)'!G161,D$2,IF(E$1='EMOF complete (protected)'!G161,E$2,IF(F$1='EMOF complete (protected)'!G161,F$2,IF(G$1='EMOF complete (protected)'!G161,G$2,IF(H$1='EMOF complete (protected)'!G161,H$2,IF(I$1='EMOF complete (protected)'!G161,I$2,IF(J$1='EMOF complete (protected)'!G161,J$2,IF(K$1='EMOF complete (protected)'!G161,K$2,IF(L$1='EMOF complete (protected)'!G161,L$2,IF(M$1='EMOF complete (protected)'!G161,M$2,IF(N$1='EMOF complete (protected)'!G161,N$2,IF(O$1='EMOF complete (protected)'!G161,O$2,IF(P$1='EMOF complete (protected)'!G161,P$2,IF(Q$1='EMOF complete (protected)'!G161,Q$2,IF(R$1='EMOF complete (protected)'!G161,R$2,IF(S$1='EMOF complete (protected)'!G161,S$2,IF(T$1='EMOF complete (protected)'!G161,T$2,IF(U$1='EMOF complete (protected)'!G161,U$2,"")))))))))))))))))))</f>
        <v>0</v>
      </c>
      <c r="B161" s="59"/>
      <c r="C161" s="17"/>
      <c r="D161" s="15" t="s">
        <v>1516</v>
      </c>
      <c r="E161" s="15"/>
      <c r="F161" s="59" t="s">
        <v>1517</v>
      </c>
      <c r="G161" s="59" t="s">
        <v>1518</v>
      </c>
      <c r="H161" s="59"/>
      <c r="I161" s="59"/>
      <c r="J161" s="59"/>
      <c r="K161" s="59"/>
      <c r="L161" s="59"/>
      <c r="M161" s="59"/>
      <c r="N161" s="59"/>
      <c r="O161" s="59" t="s">
        <v>1519</v>
      </c>
      <c r="P161" s="59" t="s">
        <v>1520</v>
      </c>
      <c r="Q161" s="59"/>
      <c r="R161" s="59"/>
      <c r="S161" s="59"/>
      <c r="T161" s="59"/>
      <c r="U161" s="47" t="s">
        <v>1521</v>
      </c>
      <c r="V161" s="48" t="s">
        <v>1522</v>
      </c>
    </row>
    <row r="162" spans="1:22" ht="18" customHeight="1" x14ac:dyDescent="0.35">
      <c r="A162" s="59">
        <f>+IF(C$1='EMOF complete (protected)'!G162,C$2,IF(D$1='EMOF complete (protected)'!G162,D$2,IF(E$1='EMOF complete (protected)'!G162,E$2,IF(F$1='EMOF complete (protected)'!G162,F$2,IF(G$1='EMOF complete (protected)'!G162,G$2,IF(H$1='EMOF complete (protected)'!G162,H$2,IF(I$1='EMOF complete (protected)'!G162,I$2,IF(J$1='EMOF complete (protected)'!G162,J$2,IF(K$1='EMOF complete (protected)'!G162,K$2,IF(L$1='EMOF complete (protected)'!G162,L$2,IF(M$1='EMOF complete (protected)'!G162,M$2,IF(N$1='EMOF complete (protected)'!G162,N$2,IF(O$1='EMOF complete (protected)'!G162,O$2,IF(P$1='EMOF complete (protected)'!G162,P$2,IF(Q$1='EMOF complete (protected)'!G162,Q$2,IF(R$1='EMOF complete (protected)'!G162,R$2,IF(S$1='EMOF complete (protected)'!G162,S$2,IF(T$1='EMOF complete (protected)'!G162,T$2,IF(U$1='EMOF complete (protected)'!G162,U$2,"")))))))))))))))))))</f>
        <v>0</v>
      </c>
      <c r="B162" s="59"/>
      <c r="C162" s="17"/>
      <c r="D162" s="15" t="s">
        <v>1523</v>
      </c>
      <c r="E162" s="15"/>
      <c r="F162" s="59" t="s">
        <v>1524</v>
      </c>
      <c r="G162" s="59" t="s">
        <v>1525</v>
      </c>
      <c r="H162" s="59"/>
      <c r="I162" s="59"/>
      <c r="J162" s="59"/>
      <c r="K162" s="59"/>
      <c r="L162" s="59"/>
      <c r="M162" s="59"/>
      <c r="N162" s="59"/>
      <c r="O162" s="59" t="s">
        <v>1526</v>
      </c>
      <c r="P162" s="59" t="s">
        <v>1527</v>
      </c>
      <c r="Q162" s="59"/>
      <c r="R162" s="59"/>
      <c r="S162" s="59"/>
      <c r="T162" s="59"/>
      <c r="U162" s="47" t="s">
        <v>1528</v>
      </c>
      <c r="V162" s="48" t="s">
        <v>1529</v>
      </c>
    </row>
    <row r="163" spans="1:22" ht="18" customHeight="1" x14ac:dyDescent="0.35">
      <c r="A163" s="59">
        <f>+IF(C$1='EMOF complete (protected)'!G163,C$2,IF(D$1='EMOF complete (protected)'!G163,D$2,IF(E$1='EMOF complete (protected)'!G163,E$2,IF(F$1='EMOF complete (protected)'!G163,F$2,IF(G$1='EMOF complete (protected)'!G163,G$2,IF(H$1='EMOF complete (protected)'!G163,H$2,IF(I$1='EMOF complete (protected)'!G163,I$2,IF(J$1='EMOF complete (protected)'!G163,J$2,IF(K$1='EMOF complete (protected)'!G163,K$2,IF(L$1='EMOF complete (protected)'!G163,L$2,IF(M$1='EMOF complete (protected)'!G163,M$2,IF(N$1='EMOF complete (protected)'!G163,N$2,IF(O$1='EMOF complete (protected)'!G163,O$2,IF(P$1='EMOF complete (protected)'!G163,P$2,IF(Q$1='EMOF complete (protected)'!G163,Q$2,IF(R$1='EMOF complete (protected)'!G163,R$2,IF(S$1='EMOF complete (protected)'!G163,S$2,IF(T$1='EMOF complete (protected)'!G163,T$2,IF(U$1='EMOF complete (protected)'!G163,U$2,"")))))))))))))))))))</f>
        <v>0</v>
      </c>
      <c r="B163" s="59"/>
      <c r="C163" s="17"/>
      <c r="D163" s="15" t="s">
        <v>1530</v>
      </c>
      <c r="E163" s="15"/>
      <c r="F163" s="59" t="s">
        <v>1531</v>
      </c>
      <c r="G163" s="59" t="s">
        <v>1532</v>
      </c>
      <c r="H163" s="59"/>
      <c r="I163" s="59"/>
      <c r="J163" s="59"/>
      <c r="K163" s="59"/>
      <c r="L163" s="59"/>
      <c r="M163" s="59"/>
      <c r="N163" s="59"/>
      <c r="O163" s="59" t="s">
        <v>1533</v>
      </c>
      <c r="P163" s="59" t="s">
        <v>1534</v>
      </c>
      <c r="Q163" s="59"/>
      <c r="R163" s="59"/>
      <c r="S163" s="59"/>
      <c r="T163" s="59"/>
      <c r="U163" s="47" t="s">
        <v>1535</v>
      </c>
      <c r="V163" s="48" t="s">
        <v>1536</v>
      </c>
    </row>
    <row r="164" spans="1:22" ht="18" customHeight="1" x14ac:dyDescent="0.35">
      <c r="A164" s="59">
        <f>+IF(C$1='EMOF complete (protected)'!G164,C$2,IF(D$1='EMOF complete (protected)'!G164,D$2,IF(E$1='EMOF complete (protected)'!G164,E$2,IF(F$1='EMOF complete (protected)'!G164,F$2,IF(G$1='EMOF complete (protected)'!G164,G$2,IF(H$1='EMOF complete (protected)'!G164,H$2,IF(I$1='EMOF complete (protected)'!G164,I$2,IF(J$1='EMOF complete (protected)'!G164,J$2,IF(K$1='EMOF complete (protected)'!G164,K$2,IF(L$1='EMOF complete (protected)'!G164,L$2,IF(M$1='EMOF complete (protected)'!G164,M$2,IF(N$1='EMOF complete (protected)'!G164,N$2,IF(O$1='EMOF complete (protected)'!G164,O$2,IF(P$1='EMOF complete (protected)'!G164,P$2,IF(Q$1='EMOF complete (protected)'!G164,Q$2,IF(R$1='EMOF complete (protected)'!G164,R$2,IF(S$1='EMOF complete (protected)'!G164,S$2,IF(T$1='EMOF complete (protected)'!G164,T$2,IF(U$1='EMOF complete (protected)'!G164,U$2,"")))))))))))))))))))</f>
        <v>0</v>
      </c>
      <c r="B164" s="59"/>
      <c r="C164" s="17"/>
      <c r="D164" s="15" t="s">
        <v>1537</v>
      </c>
      <c r="E164" s="15"/>
      <c r="F164" s="19"/>
      <c r="G164" s="59" t="s">
        <v>1538</v>
      </c>
      <c r="H164" s="59"/>
      <c r="I164" s="59"/>
      <c r="J164" s="59"/>
      <c r="K164" s="59"/>
      <c r="L164" s="59"/>
      <c r="M164" s="59"/>
      <c r="N164" s="59"/>
      <c r="O164" s="59" t="s">
        <v>1539</v>
      </c>
      <c r="P164" s="59" t="s">
        <v>1540</v>
      </c>
      <c r="Q164" s="59"/>
      <c r="R164" s="59"/>
      <c r="S164" s="59"/>
      <c r="T164" s="59"/>
      <c r="U164" s="47" t="s">
        <v>1541</v>
      </c>
      <c r="V164" s="48" t="s">
        <v>1542</v>
      </c>
    </row>
    <row r="165" spans="1:22" ht="18" customHeight="1" x14ac:dyDescent="0.35">
      <c r="A165" s="59">
        <f>+IF(C$1='EMOF complete (protected)'!G165,C$2,IF(D$1='EMOF complete (protected)'!G165,D$2,IF(E$1='EMOF complete (protected)'!G165,E$2,IF(F$1='EMOF complete (protected)'!G165,F$2,IF(G$1='EMOF complete (protected)'!G165,G$2,IF(H$1='EMOF complete (protected)'!G165,H$2,IF(I$1='EMOF complete (protected)'!G165,I$2,IF(J$1='EMOF complete (protected)'!G165,J$2,IF(K$1='EMOF complete (protected)'!G165,K$2,IF(L$1='EMOF complete (protected)'!G165,L$2,IF(M$1='EMOF complete (protected)'!G165,M$2,IF(N$1='EMOF complete (protected)'!G165,N$2,IF(O$1='EMOF complete (protected)'!G165,O$2,IF(P$1='EMOF complete (protected)'!G165,P$2,IF(Q$1='EMOF complete (protected)'!G165,Q$2,IF(R$1='EMOF complete (protected)'!G165,R$2,IF(S$1='EMOF complete (protected)'!G165,S$2,IF(T$1='EMOF complete (protected)'!G165,T$2,IF(U$1='EMOF complete (protected)'!G165,U$2,"")))))))))))))))))))</f>
        <v>0</v>
      </c>
      <c r="B165" s="59"/>
      <c r="C165" s="17"/>
      <c r="D165" s="15" t="s">
        <v>1543</v>
      </c>
      <c r="E165" s="15"/>
      <c r="F165" s="19"/>
      <c r="G165" s="59" t="s">
        <v>1468</v>
      </c>
      <c r="H165" s="59"/>
      <c r="I165" s="59"/>
      <c r="J165" s="59"/>
      <c r="K165" s="59"/>
      <c r="L165" s="59"/>
      <c r="M165" s="59"/>
      <c r="N165" s="59"/>
      <c r="O165" s="59" t="s">
        <v>1544</v>
      </c>
      <c r="P165" s="59" t="s">
        <v>1545</v>
      </c>
      <c r="Q165" s="59"/>
      <c r="R165" s="59"/>
      <c r="S165" s="59"/>
      <c r="T165" s="59"/>
      <c r="U165" s="47" t="s">
        <v>1546</v>
      </c>
      <c r="V165" s="48" t="s">
        <v>1547</v>
      </c>
    </row>
    <row r="166" spans="1:22" ht="18" customHeight="1" x14ac:dyDescent="0.35">
      <c r="A166" s="59">
        <f>+IF(C$1='EMOF complete (protected)'!G166,C$2,IF(D$1='EMOF complete (protected)'!G166,D$2,IF(E$1='EMOF complete (protected)'!G166,E$2,IF(F$1='EMOF complete (protected)'!G166,F$2,IF(G$1='EMOF complete (protected)'!G166,G$2,IF(H$1='EMOF complete (protected)'!G166,H$2,IF(I$1='EMOF complete (protected)'!G166,I$2,IF(J$1='EMOF complete (protected)'!G166,J$2,IF(K$1='EMOF complete (protected)'!G166,K$2,IF(L$1='EMOF complete (protected)'!G166,L$2,IF(M$1='EMOF complete (protected)'!G166,M$2,IF(N$1='EMOF complete (protected)'!G166,N$2,IF(O$1='EMOF complete (protected)'!G166,O$2,IF(P$1='EMOF complete (protected)'!G166,P$2,IF(Q$1='EMOF complete (protected)'!G166,Q$2,IF(R$1='EMOF complete (protected)'!G166,R$2,IF(S$1='EMOF complete (protected)'!G166,S$2,IF(T$1='EMOF complete (protected)'!G166,T$2,IF(U$1='EMOF complete (protected)'!G166,U$2,"")))))))))))))))))))</f>
        <v>0</v>
      </c>
      <c r="B166" s="59"/>
      <c r="C166" s="17"/>
      <c r="D166" s="15" t="s">
        <v>1548</v>
      </c>
      <c r="E166" s="15"/>
      <c r="F166" s="19"/>
      <c r="G166" s="59" t="s">
        <v>1549</v>
      </c>
      <c r="H166" s="59"/>
      <c r="I166" s="59"/>
      <c r="J166" s="59"/>
      <c r="K166" s="59"/>
      <c r="L166" s="59"/>
      <c r="M166" s="59"/>
      <c r="N166" s="59"/>
      <c r="O166" s="59" t="s">
        <v>1550</v>
      </c>
      <c r="P166" s="59" t="s">
        <v>1551</v>
      </c>
      <c r="Q166" s="59"/>
      <c r="R166" s="59"/>
      <c r="S166" s="59"/>
      <c r="T166" s="59"/>
      <c r="U166" s="47" t="s">
        <v>1552</v>
      </c>
      <c r="V166" s="48" t="s">
        <v>1553</v>
      </c>
    </row>
    <row r="167" spans="1:22" ht="18" customHeight="1" x14ac:dyDescent="0.35">
      <c r="A167" s="59">
        <f>+IF(C$1='EMOF complete (protected)'!G167,C$2,IF(D$1='EMOF complete (protected)'!G167,D$2,IF(E$1='EMOF complete (protected)'!G167,E$2,IF(F$1='EMOF complete (protected)'!G167,F$2,IF(G$1='EMOF complete (protected)'!G167,G$2,IF(H$1='EMOF complete (protected)'!G167,H$2,IF(I$1='EMOF complete (protected)'!G167,I$2,IF(J$1='EMOF complete (protected)'!G167,J$2,IF(K$1='EMOF complete (protected)'!G167,K$2,IF(L$1='EMOF complete (protected)'!G167,L$2,IF(M$1='EMOF complete (protected)'!G167,M$2,IF(N$1='EMOF complete (protected)'!G167,N$2,IF(O$1='EMOF complete (protected)'!G167,O$2,IF(P$1='EMOF complete (protected)'!G167,P$2,IF(Q$1='EMOF complete (protected)'!G167,Q$2,IF(R$1='EMOF complete (protected)'!G167,R$2,IF(S$1='EMOF complete (protected)'!G167,S$2,IF(T$1='EMOF complete (protected)'!G167,T$2,IF(U$1='EMOF complete (protected)'!G167,U$2,"")))))))))))))))))))</f>
        <v>0</v>
      </c>
      <c r="B167" s="59"/>
      <c r="C167" s="17"/>
      <c r="D167" s="15" t="s">
        <v>1554</v>
      </c>
      <c r="E167" s="15"/>
      <c r="F167" s="19"/>
      <c r="G167" s="59" t="s">
        <v>1555</v>
      </c>
      <c r="H167" s="59"/>
      <c r="I167" s="59"/>
      <c r="J167" s="59"/>
      <c r="K167" s="59"/>
      <c r="L167" s="59"/>
      <c r="M167" s="59"/>
      <c r="N167" s="59"/>
      <c r="O167" s="59" t="s">
        <v>1556</v>
      </c>
      <c r="P167" s="59" t="s">
        <v>1557</v>
      </c>
      <c r="Q167" s="59"/>
      <c r="R167" s="59"/>
      <c r="S167" s="59"/>
      <c r="T167" s="59"/>
      <c r="U167" s="47" t="s">
        <v>1558</v>
      </c>
      <c r="V167" s="48" t="s">
        <v>1559</v>
      </c>
    </row>
    <row r="168" spans="1:22" ht="18" customHeight="1" x14ac:dyDescent="0.35">
      <c r="A168" s="59">
        <f>+IF(C$1='EMOF complete (protected)'!G168,C$2,IF(D$1='EMOF complete (protected)'!G168,D$2,IF(E$1='EMOF complete (protected)'!G168,E$2,IF(F$1='EMOF complete (protected)'!G168,F$2,IF(G$1='EMOF complete (protected)'!G168,G$2,IF(H$1='EMOF complete (protected)'!G168,H$2,IF(I$1='EMOF complete (protected)'!G168,I$2,IF(J$1='EMOF complete (protected)'!G168,J$2,IF(K$1='EMOF complete (protected)'!G168,K$2,IF(L$1='EMOF complete (protected)'!G168,L$2,IF(M$1='EMOF complete (protected)'!G168,M$2,IF(N$1='EMOF complete (protected)'!G168,N$2,IF(O$1='EMOF complete (protected)'!G168,O$2,IF(P$1='EMOF complete (protected)'!G168,P$2,IF(Q$1='EMOF complete (protected)'!G168,Q$2,IF(R$1='EMOF complete (protected)'!G168,R$2,IF(S$1='EMOF complete (protected)'!G168,S$2,IF(T$1='EMOF complete (protected)'!G168,T$2,IF(U$1='EMOF complete (protected)'!G168,U$2,"")))))))))))))))))))</f>
        <v>0</v>
      </c>
      <c r="B168" s="59"/>
      <c r="C168" s="17"/>
      <c r="D168" s="15" t="s">
        <v>1560</v>
      </c>
      <c r="E168" s="15"/>
      <c r="F168" s="19"/>
      <c r="G168" s="59" t="s">
        <v>1561</v>
      </c>
      <c r="H168" s="59"/>
      <c r="I168" s="59"/>
      <c r="J168" s="59"/>
      <c r="K168" s="59"/>
      <c r="L168" s="59"/>
      <c r="M168" s="59"/>
      <c r="N168" s="59"/>
      <c r="O168" s="59" t="s">
        <v>1562</v>
      </c>
      <c r="P168" s="59" t="s">
        <v>1563</v>
      </c>
      <c r="Q168" s="59"/>
      <c r="R168" s="59"/>
      <c r="S168" s="59"/>
      <c r="T168" s="59"/>
      <c r="U168" s="47" t="s">
        <v>1564</v>
      </c>
      <c r="V168" s="48" t="s">
        <v>1565</v>
      </c>
    </row>
    <row r="169" spans="1:22" ht="18" customHeight="1" x14ac:dyDescent="0.35">
      <c r="A169" s="59">
        <f>+IF(C$1='EMOF complete (protected)'!G169,C$2,IF(D$1='EMOF complete (protected)'!G169,D$2,IF(E$1='EMOF complete (protected)'!G169,E$2,IF(F$1='EMOF complete (protected)'!G169,F$2,IF(G$1='EMOF complete (protected)'!G169,G$2,IF(H$1='EMOF complete (protected)'!G169,H$2,IF(I$1='EMOF complete (protected)'!G169,I$2,IF(J$1='EMOF complete (protected)'!G169,J$2,IF(K$1='EMOF complete (protected)'!G169,K$2,IF(L$1='EMOF complete (protected)'!G169,L$2,IF(M$1='EMOF complete (protected)'!G169,M$2,IF(N$1='EMOF complete (protected)'!G169,N$2,IF(O$1='EMOF complete (protected)'!G169,O$2,IF(P$1='EMOF complete (protected)'!G169,P$2,IF(Q$1='EMOF complete (protected)'!G169,Q$2,IF(R$1='EMOF complete (protected)'!G169,R$2,IF(S$1='EMOF complete (protected)'!G169,S$2,IF(T$1='EMOF complete (protected)'!G169,T$2,IF(U$1='EMOF complete (protected)'!G169,U$2,"")))))))))))))))))))</f>
        <v>0</v>
      </c>
      <c r="B169" s="59"/>
      <c r="C169" s="17"/>
      <c r="D169" s="16" t="s">
        <v>1566</v>
      </c>
      <c r="E169" s="16"/>
      <c r="F169" s="19"/>
      <c r="G169" s="59"/>
      <c r="H169" s="59"/>
      <c r="I169" s="59"/>
      <c r="J169" s="59"/>
      <c r="K169" s="59"/>
      <c r="L169" s="59"/>
      <c r="M169" s="59"/>
      <c r="N169" s="59"/>
      <c r="O169" s="59" t="s">
        <v>1567</v>
      </c>
      <c r="P169" s="59" t="s">
        <v>1568</v>
      </c>
      <c r="Q169" s="59"/>
      <c r="R169" s="59"/>
      <c r="S169" s="59"/>
      <c r="T169" s="59"/>
      <c r="U169" s="47" t="s">
        <v>1569</v>
      </c>
      <c r="V169" s="48" t="s">
        <v>1570</v>
      </c>
    </row>
    <row r="170" spans="1:22" ht="18" customHeight="1" x14ac:dyDescent="0.35">
      <c r="A170" s="59">
        <f>+IF(C$1='EMOF complete (protected)'!G170,C$2,IF(D$1='EMOF complete (protected)'!G170,D$2,IF(E$1='EMOF complete (protected)'!G170,E$2,IF(F$1='EMOF complete (protected)'!G170,F$2,IF(G$1='EMOF complete (protected)'!G170,G$2,IF(H$1='EMOF complete (protected)'!G170,H$2,IF(I$1='EMOF complete (protected)'!G170,I$2,IF(J$1='EMOF complete (protected)'!G170,J$2,IF(K$1='EMOF complete (protected)'!G170,K$2,IF(L$1='EMOF complete (protected)'!G170,L$2,IF(M$1='EMOF complete (protected)'!G170,M$2,IF(N$1='EMOF complete (protected)'!G170,N$2,IF(O$1='EMOF complete (protected)'!G170,O$2,IF(P$1='EMOF complete (protected)'!G170,P$2,IF(Q$1='EMOF complete (protected)'!G170,Q$2,IF(R$1='EMOF complete (protected)'!G170,R$2,IF(S$1='EMOF complete (protected)'!G170,S$2,IF(T$1='EMOF complete (protected)'!G170,T$2,IF(U$1='EMOF complete (protected)'!G170,U$2,"")))))))))))))))))))</f>
        <v>0</v>
      </c>
      <c r="B170" s="59"/>
      <c r="C170" s="17"/>
      <c r="D170" s="15" t="s">
        <v>1571</v>
      </c>
      <c r="E170" s="15"/>
      <c r="F170" s="19"/>
      <c r="G170" s="59"/>
      <c r="H170" s="59"/>
      <c r="I170" s="59"/>
      <c r="J170" s="59"/>
      <c r="K170" s="59"/>
      <c r="L170" s="59"/>
      <c r="M170" s="59"/>
      <c r="N170" s="59"/>
      <c r="O170" s="59" t="s">
        <v>1572</v>
      </c>
      <c r="P170" s="59" t="s">
        <v>1573</v>
      </c>
      <c r="Q170" s="59"/>
      <c r="R170" s="59"/>
      <c r="S170" s="59"/>
      <c r="T170" s="59"/>
      <c r="U170" s="47" t="s">
        <v>1574</v>
      </c>
      <c r="V170" s="48" t="s">
        <v>1575</v>
      </c>
    </row>
    <row r="171" spans="1:22" ht="18" customHeight="1" x14ac:dyDescent="0.35">
      <c r="A171" s="59">
        <f>+IF(C$1='EMOF complete (protected)'!G171,C$2,IF(D$1='EMOF complete (protected)'!G171,D$2,IF(E$1='EMOF complete (protected)'!G171,E$2,IF(F$1='EMOF complete (protected)'!G171,F$2,IF(G$1='EMOF complete (protected)'!G171,G$2,IF(H$1='EMOF complete (protected)'!G171,H$2,IF(I$1='EMOF complete (protected)'!G171,I$2,IF(J$1='EMOF complete (protected)'!G171,J$2,IF(K$1='EMOF complete (protected)'!G171,K$2,IF(L$1='EMOF complete (protected)'!G171,L$2,IF(M$1='EMOF complete (protected)'!G171,M$2,IF(N$1='EMOF complete (protected)'!G171,N$2,IF(O$1='EMOF complete (protected)'!G171,O$2,IF(P$1='EMOF complete (protected)'!G171,P$2,IF(Q$1='EMOF complete (protected)'!G171,Q$2,IF(R$1='EMOF complete (protected)'!G171,R$2,IF(S$1='EMOF complete (protected)'!G171,S$2,IF(T$1='EMOF complete (protected)'!G171,T$2,IF(U$1='EMOF complete (protected)'!G171,U$2,"")))))))))))))))))))</f>
        <v>0</v>
      </c>
      <c r="B171" s="59"/>
      <c r="C171" s="17"/>
      <c r="D171" s="15" t="s">
        <v>1576</v>
      </c>
      <c r="E171" s="15"/>
      <c r="F171" s="19"/>
      <c r="G171" s="59"/>
      <c r="H171" s="59"/>
      <c r="I171" s="59"/>
      <c r="J171" s="59"/>
      <c r="K171" s="59"/>
      <c r="L171" s="59"/>
      <c r="M171" s="59"/>
      <c r="N171" s="59"/>
      <c r="O171" s="59" t="s">
        <v>1577</v>
      </c>
      <c r="P171" s="59" t="s">
        <v>1578</v>
      </c>
      <c r="Q171" s="59"/>
      <c r="R171" s="59"/>
      <c r="S171" s="59"/>
      <c r="T171" s="59"/>
      <c r="U171" s="47" t="s">
        <v>1579</v>
      </c>
      <c r="V171" s="48" t="s">
        <v>1580</v>
      </c>
    </row>
    <row r="172" spans="1:22" ht="18" customHeight="1" x14ac:dyDescent="0.35">
      <c r="A172" s="59">
        <f>+IF(C$1='EMOF complete (protected)'!G172,C$2,IF(D$1='EMOF complete (protected)'!G172,D$2,IF(E$1='EMOF complete (protected)'!G172,E$2,IF(F$1='EMOF complete (protected)'!G172,F$2,IF(G$1='EMOF complete (protected)'!G172,G$2,IF(H$1='EMOF complete (protected)'!G172,H$2,IF(I$1='EMOF complete (protected)'!G172,I$2,IF(J$1='EMOF complete (protected)'!G172,J$2,IF(K$1='EMOF complete (protected)'!G172,K$2,IF(L$1='EMOF complete (protected)'!G172,L$2,IF(M$1='EMOF complete (protected)'!G172,M$2,IF(N$1='EMOF complete (protected)'!G172,N$2,IF(O$1='EMOF complete (protected)'!G172,O$2,IF(P$1='EMOF complete (protected)'!G172,P$2,IF(Q$1='EMOF complete (protected)'!G172,Q$2,IF(R$1='EMOF complete (protected)'!G172,R$2,IF(S$1='EMOF complete (protected)'!G172,S$2,IF(T$1='EMOF complete (protected)'!G172,T$2,IF(U$1='EMOF complete (protected)'!G172,U$2,"")))))))))))))))))))</f>
        <v>0</v>
      </c>
      <c r="B172" s="59"/>
      <c r="C172" s="17"/>
      <c r="D172" s="15" t="s">
        <v>1581</v>
      </c>
      <c r="E172" s="15"/>
      <c r="F172" s="19"/>
      <c r="G172" s="59"/>
      <c r="H172" s="59"/>
      <c r="I172" s="59"/>
      <c r="J172" s="59"/>
      <c r="K172" s="59"/>
      <c r="L172" s="59"/>
      <c r="M172" s="59"/>
      <c r="N172" s="59"/>
      <c r="O172" s="59" t="s">
        <v>1582</v>
      </c>
      <c r="P172" s="59" t="s">
        <v>1583</v>
      </c>
      <c r="Q172" s="59"/>
      <c r="R172" s="59"/>
      <c r="S172" s="59"/>
      <c r="T172" s="59"/>
      <c r="U172" s="47" t="s">
        <v>1584</v>
      </c>
      <c r="V172" s="48" t="s">
        <v>1585</v>
      </c>
    </row>
    <row r="173" spans="1:22" ht="18" customHeight="1" x14ac:dyDescent="0.35">
      <c r="A173" s="59">
        <f>+IF(C$1='EMOF complete (protected)'!G173,C$2,IF(D$1='EMOF complete (protected)'!G173,D$2,IF(E$1='EMOF complete (protected)'!G173,E$2,IF(F$1='EMOF complete (protected)'!G173,F$2,IF(G$1='EMOF complete (protected)'!G173,G$2,IF(H$1='EMOF complete (protected)'!G173,H$2,IF(I$1='EMOF complete (protected)'!G173,I$2,IF(J$1='EMOF complete (protected)'!G173,J$2,IF(K$1='EMOF complete (protected)'!G173,K$2,IF(L$1='EMOF complete (protected)'!G173,L$2,IF(M$1='EMOF complete (protected)'!G173,M$2,IF(N$1='EMOF complete (protected)'!G173,N$2,IF(O$1='EMOF complete (protected)'!G173,O$2,IF(P$1='EMOF complete (protected)'!G173,P$2,IF(Q$1='EMOF complete (protected)'!G173,Q$2,IF(R$1='EMOF complete (protected)'!G173,R$2,IF(S$1='EMOF complete (protected)'!G173,S$2,IF(T$1='EMOF complete (protected)'!G173,T$2,IF(U$1='EMOF complete (protected)'!G173,U$2,"")))))))))))))))))))</f>
        <v>0</v>
      </c>
      <c r="B173" s="59"/>
      <c r="C173" s="17"/>
      <c r="D173" s="15" t="s">
        <v>1586</v>
      </c>
      <c r="E173" s="15"/>
      <c r="F173" s="19"/>
      <c r="G173" s="59"/>
      <c r="H173" s="59"/>
      <c r="I173" s="59"/>
      <c r="J173" s="59"/>
      <c r="K173" s="59"/>
      <c r="L173" s="59"/>
      <c r="M173" s="59"/>
      <c r="N173" s="59"/>
      <c r="O173" s="59" t="s">
        <v>1587</v>
      </c>
      <c r="P173" s="59" t="s">
        <v>1588</v>
      </c>
      <c r="Q173" s="59"/>
      <c r="R173" s="59"/>
      <c r="S173" s="59"/>
      <c r="T173" s="59"/>
      <c r="U173" s="47" t="s">
        <v>1589</v>
      </c>
      <c r="V173" s="48" t="s">
        <v>1590</v>
      </c>
    </row>
    <row r="174" spans="1:22" ht="18" customHeight="1" x14ac:dyDescent="0.35">
      <c r="A174" s="59">
        <f>+IF(C$1='EMOF complete (protected)'!G174,C$2,IF(D$1='EMOF complete (protected)'!G174,D$2,IF(E$1='EMOF complete (protected)'!G174,E$2,IF(F$1='EMOF complete (protected)'!G174,F$2,IF(G$1='EMOF complete (protected)'!G174,G$2,IF(H$1='EMOF complete (protected)'!G174,H$2,IF(I$1='EMOF complete (protected)'!G174,I$2,IF(J$1='EMOF complete (protected)'!G174,J$2,IF(K$1='EMOF complete (protected)'!G174,K$2,IF(L$1='EMOF complete (protected)'!G174,L$2,IF(M$1='EMOF complete (protected)'!G174,M$2,IF(N$1='EMOF complete (protected)'!G174,N$2,IF(O$1='EMOF complete (protected)'!G174,O$2,IF(P$1='EMOF complete (protected)'!G174,P$2,IF(Q$1='EMOF complete (protected)'!G174,Q$2,IF(R$1='EMOF complete (protected)'!G174,R$2,IF(S$1='EMOF complete (protected)'!G174,S$2,IF(T$1='EMOF complete (protected)'!G174,T$2,IF(U$1='EMOF complete (protected)'!G174,U$2,"")))))))))))))))))))</f>
        <v>0</v>
      </c>
      <c r="B174" s="59"/>
      <c r="C174" s="17"/>
      <c r="D174" s="15" t="s">
        <v>1591</v>
      </c>
      <c r="E174" s="15"/>
      <c r="F174" s="19"/>
      <c r="G174" s="59"/>
      <c r="H174" s="59"/>
      <c r="I174" s="59"/>
      <c r="J174" s="59"/>
      <c r="K174" s="59"/>
      <c r="L174" s="59"/>
      <c r="M174" s="59"/>
      <c r="N174" s="59"/>
      <c r="O174" s="59" t="s">
        <v>1592</v>
      </c>
      <c r="P174" s="59" t="s">
        <v>1593</v>
      </c>
      <c r="Q174" s="59"/>
      <c r="R174" s="59"/>
      <c r="S174" s="59"/>
      <c r="T174" s="59"/>
      <c r="U174" s="47" t="s">
        <v>1594</v>
      </c>
      <c r="V174" s="48" t="s">
        <v>1595</v>
      </c>
    </row>
    <row r="175" spans="1:22" ht="18" customHeight="1" x14ac:dyDescent="0.35">
      <c r="A175" s="59">
        <f>+IF(C$1='EMOF complete (protected)'!G175,C$2,IF(D$1='EMOF complete (protected)'!G175,D$2,IF(E$1='EMOF complete (protected)'!G175,E$2,IF(F$1='EMOF complete (protected)'!G175,F$2,IF(G$1='EMOF complete (protected)'!G175,G$2,IF(H$1='EMOF complete (protected)'!G175,H$2,IF(I$1='EMOF complete (protected)'!G175,I$2,IF(J$1='EMOF complete (protected)'!G175,J$2,IF(K$1='EMOF complete (protected)'!G175,K$2,IF(L$1='EMOF complete (protected)'!G175,L$2,IF(M$1='EMOF complete (protected)'!G175,M$2,IF(N$1='EMOF complete (protected)'!G175,N$2,IF(O$1='EMOF complete (protected)'!G175,O$2,IF(P$1='EMOF complete (protected)'!G175,P$2,IF(Q$1='EMOF complete (protected)'!G175,Q$2,IF(R$1='EMOF complete (protected)'!G175,R$2,IF(S$1='EMOF complete (protected)'!G175,S$2,IF(T$1='EMOF complete (protected)'!G175,T$2,IF(U$1='EMOF complete (protected)'!G175,U$2,"")))))))))))))))))))</f>
        <v>0</v>
      </c>
      <c r="B175" s="59"/>
      <c r="C175" s="17"/>
      <c r="D175" s="15" t="s">
        <v>1596</v>
      </c>
      <c r="E175" s="15"/>
      <c r="F175" s="19"/>
      <c r="G175" s="59"/>
      <c r="H175" s="59"/>
      <c r="I175" s="59"/>
      <c r="J175" s="59"/>
      <c r="K175" s="59"/>
      <c r="L175" s="59"/>
      <c r="M175" s="59"/>
      <c r="N175" s="59"/>
      <c r="O175" s="59" t="s">
        <v>1597</v>
      </c>
      <c r="P175" s="59" t="s">
        <v>1598</v>
      </c>
      <c r="Q175" s="59"/>
      <c r="R175" s="59"/>
      <c r="S175" s="59"/>
      <c r="T175" s="59"/>
      <c r="U175" s="47" t="s">
        <v>1599</v>
      </c>
      <c r="V175" s="48" t="s">
        <v>1600</v>
      </c>
    </row>
    <row r="176" spans="1:22" ht="18" customHeight="1" x14ac:dyDescent="0.35">
      <c r="A176" s="59">
        <f>+IF(C$1='EMOF complete (protected)'!G176,C$2,IF(D$1='EMOF complete (protected)'!G176,D$2,IF(E$1='EMOF complete (protected)'!G176,E$2,IF(F$1='EMOF complete (protected)'!G176,F$2,IF(G$1='EMOF complete (protected)'!G176,G$2,IF(H$1='EMOF complete (protected)'!G176,H$2,IF(I$1='EMOF complete (protected)'!G176,I$2,IF(J$1='EMOF complete (protected)'!G176,J$2,IF(K$1='EMOF complete (protected)'!G176,K$2,IF(L$1='EMOF complete (protected)'!G176,L$2,IF(M$1='EMOF complete (protected)'!G176,M$2,IF(N$1='EMOF complete (protected)'!G176,N$2,IF(O$1='EMOF complete (protected)'!G176,O$2,IF(P$1='EMOF complete (protected)'!G176,P$2,IF(Q$1='EMOF complete (protected)'!G176,Q$2,IF(R$1='EMOF complete (protected)'!G176,R$2,IF(S$1='EMOF complete (protected)'!G176,S$2,IF(T$1='EMOF complete (protected)'!G176,T$2,IF(U$1='EMOF complete (protected)'!G176,U$2,"")))))))))))))))))))</f>
        <v>0</v>
      </c>
      <c r="B176" s="59"/>
      <c r="C176" s="17"/>
      <c r="D176" s="15" t="s">
        <v>1601</v>
      </c>
      <c r="E176" s="15"/>
      <c r="F176" s="19"/>
      <c r="G176" s="59"/>
      <c r="H176" s="59"/>
      <c r="I176" s="59"/>
      <c r="J176" s="59"/>
      <c r="K176" s="59"/>
      <c r="L176" s="59"/>
      <c r="M176" s="59"/>
      <c r="N176" s="59"/>
      <c r="O176" s="59" t="s">
        <v>1602</v>
      </c>
      <c r="P176" s="59" t="s">
        <v>1603</v>
      </c>
      <c r="Q176" s="59"/>
      <c r="R176" s="59"/>
      <c r="S176" s="59"/>
      <c r="T176" s="59"/>
      <c r="U176" s="47" t="s">
        <v>1604</v>
      </c>
      <c r="V176" s="48" t="s">
        <v>1605</v>
      </c>
    </row>
    <row r="177" spans="1:22" ht="18" customHeight="1" x14ac:dyDescent="0.35">
      <c r="A177" s="59">
        <f>+IF(C$1='EMOF complete (protected)'!G177,C$2,IF(D$1='EMOF complete (protected)'!G177,D$2,IF(E$1='EMOF complete (protected)'!G177,E$2,IF(F$1='EMOF complete (protected)'!G177,F$2,IF(G$1='EMOF complete (protected)'!G177,G$2,IF(H$1='EMOF complete (protected)'!G177,H$2,IF(I$1='EMOF complete (protected)'!G177,I$2,IF(J$1='EMOF complete (protected)'!G177,J$2,IF(K$1='EMOF complete (protected)'!G177,K$2,IF(L$1='EMOF complete (protected)'!G177,L$2,IF(M$1='EMOF complete (protected)'!G177,M$2,IF(N$1='EMOF complete (protected)'!G177,N$2,IF(O$1='EMOF complete (protected)'!G177,O$2,IF(P$1='EMOF complete (protected)'!G177,P$2,IF(Q$1='EMOF complete (protected)'!G177,Q$2,IF(R$1='EMOF complete (protected)'!G177,R$2,IF(S$1='EMOF complete (protected)'!G177,S$2,IF(T$1='EMOF complete (protected)'!G177,T$2,IF(U$1='EMOF complete (protected)'!G177,U$2,"")))))))))))))))))))</f>
        <v>0</v>
      </c>
      <c r="B177" s="59"/>
      <c r="C177" s="17"/>
      <c r="D177" s="15" t="s">
        <v>1606</v>
      </c>
      <c r="E177" s="15"/>
      <c r="F177" s="19"/>
      <c r="G177" s="59"/>
      <c r="H177" s="59"/>
      <c r="I177" s="59"/>
      <c r="J177" s="59"/>
      <c r="K177" s="59"/>
      <c r="L177" s="59"/>
      <c r="M177" s="59"/>
      <c r="N177" s="59"/>
      <c r="O177" s="59" t="s">
        <v>1607</v>
      </c>
      <c r="P177" s="59" t="s">
        <v>1608</v>
      </c>
      <c r="Q177" s="59"/>
      <c r="R177" s="59"/>
      <c r="S177" s="59"/>
      <c r="T177" s="59"/>
      <c r="U177" s="47" t="s">
        <v>1609</v>
      </c>
      <c r="V177" s="48" t="s">
        <v>1610</v>
      </c>
    </row>
    <row r="178" spans="1:22" ht="18" customHeight="1" x14ac:dyDescent="0.35">
      <c r="A178" s="59">
        <f>+IF(C$1='EMOF complete (protected)'!G178,C$2,IF(D$1='EMOF complete (protected)'!G178,D$2,IF(E$1='EMOF complete (protected)'!G178,E$2,IF(F$1='EMOF complete (protected)'!G178,F$2,IF(G$1='EMOF complete (protected)'!G178,G$2,IF(H$1='EMOF complete (protected)'!G178,H$2,IF(I$1='EMOF complete (protected)'!G178,I$2,IF(J$1='EMOF complete (protected)'!G178,J$2,IF(K$1='EMOF complete (protected)'!G178,K$2,IF(L$1='EMOF complete (protected)'!G178,L$2,IF(M$1='EMOF complete (protected)'!G178,M$2,IF(N$1='EMOF complete (protected)'!G178,N$2,IF(O$1='EMOF complete (protected)'!G178,O$2,IF(P$1='EMOF complete (protected)'!G178,P$2,IF(Q$1='EMOF complete (protected)'!G178,Q$2,IF(R$1='EMOF complete (protected)'!G178,R$2,IF(S$1='EMOF complete (protected)'!G178,S$2,IF(T$1='EMOF complete (protected)'!G178,T$2,IF(U$1='EMOF complete (protected)'!G178,U$2,"")))))))))))))))))))</f>
        <v>0</v>
      </c>
      <c r="B178" s="59"/>
      <c r="C178" s="17"/>
      <c r="D178" s="15" t="s">
        <v>1611</v>
      </c>
      <c r="E178" s="15"/>
      <c r="F178" s="19"/>
      <c r="G178" s="59"/>
      <c r="H178" s="59"/>
      <c r="I178" s="59"/>
      <c r="J178" s="59"/>
      <c r="K178" s="59"/>
      <c r="L178" s="59"/>
      <c r="M178" s="59"/>
      <c r="N178" s="59"/>
      <c r="O178" s="59" t="s">
        <v>1612</v>
      </c>
      <c r="P178" s="59" t="s">
        <v>1613</v>
      </c>
      <c r="Q178" s="59"/>
      <c r="R178" s="59"/>
      <c r="S178" s="59"/>
      <c r="T178" s="59"/>
      <c r="U178" s="47" t="s">
        <v>1614</v>
      </c>
      <c r="V178" s="48" t="s">
        <v>1615</v>
      </c>
    </row>
    <row r="179" spans="1:22" ht="18" customHeight="1" x14ac:dyDescent="0.35">
      <c r="A179" s="59">
        <f>+IF(C$1='EMOF complete (protected)'!G179,C$2,IF(D$1='EMOF complete (protected)'!G179,D$2,IF(E$1='EMOF complete (protected)'!G179,E$2,IF(F$1='EMOF complete (protected)'!G179,F$2,IF(G$1='EMOF complete (protected)'!G179,G$2,IF(H$1='EMOF complete (protected)'!G179,H$2,IF(I$1='EMOF complete (protected)'!G179,I$2,IF(J$1='EMOF complete (protected)'!G179,J$2,IF(K$1='EMOF complete (protected)'!G179,K$2,IF(L$1='EMOF complete (protected)'!G179,L$2,IF(M$1='EMOF complete (protected)'!G179,M$2,IF(N$1='EMOF complete (protected)'!G179,N$2,IF(O$1='EMOF complete (protected)'!G179,O$2,IF(P$1='EMOF complete (protected)'!G179,P$2,IF(Q$1='EMOF complete (protected)'!G179,Q$2,IF(R$1='EMOF complete (protected)'!G179,R$2,IF(S$1='EMOF complete (protected)'!G179,S$2,IF(T$1='EMOF complete (protected)'!G179,T$2,IF(U$1='EMOF complete (protected)'!G179,U$2,"")))))))))))))))))))</f>
        <v>0</v>
      </c>
      <c r="B179" s="59"/>
      <c r="C179" s="17"/>
      <c r="D179" s="15" t="s">
        <v>1616</v>
      </c>
      <c r="E179" s="15"/>
      <c r="F179" s="19"/>
      <c r="G179" s="59"/>
      <c r="H179" s="59"/>
      <c r="I179" s="59"/>
      <c r="J179" s="59"/>
      <c r="K179" s="59"/>
      <c r="L179" s="59"/>
      <c r="M179" s="59"/>
      <c r="N179" s="59"/>
      <c r="O179" s="59" t="s">
        <v>1617</v>
      </c>
      <c r="P179" s="59" t="s">
        <v>1618</v>
      </c>
      <c r="Q179" s="59"/>
      <c r="R179" s="59"/>
      <c r="S179" s="59"/>
      <c r="T179" s="59"/>
      <c r="U179" s="47" t="s">
        <v>1619</v>
      </c>
      <c r="V179" s="48" t="s">
        <v>1620</v>
      </c>
    </row>
    <row r="180" spans="1:22" ht="18" customHeight="1" x14ac:dyDescent="0.35">
      <c r="A180" s="59">
        <f>+IF(C$1='EMOF complete (protected)'!G180,C$2,IF(D$1='EMOF complete (protected)'!G180,D$2,IF(E$1='EMOF complete (protected)'!G180,E$2,IF(F$1='EMOF complete (protected)'!G180,F$2,IF(G$1='EMOF complete (protected)'!G180,G$2,IF(H$1='EMOF complete (protected)'!G180,H$2,IF(I$1='EMOF complete (protected)'!G180,I$2,IF(J$1='EMOF complete (protected)'!G180,J$2,IF(K$1='EMOF complete (protected)'!G180,K$2,IF(L$1='EMOF complete (protected)'!G180,L$2,IF(M$1='EMOF complete (protected)'!G180,M$2,IF(N$1='EMOF complete (protected)'!G180,N$2,IF(O$1='EMOF complete (protected)'!G180,O$2,IF(P$1='EMOF complete (protected)'!G180,P$2,IF(Q$1='EMOF complete (protected)'!G180,Q$2,IF(R$1='EMOF complete (protected)'!G180,R$2,IF(S$1='EMOF complete (protected)'!G180,S$2,IF(T$1='EMOF complete (protected)'!G180,T$2,IF(U$1='EMOF complete (protected)'!G180,U$2,"")))))))))))))))))))</f>
        <v>0</v>
      </c>
      <c r="B180" s="59"/>
      <c r="C180" s="17"/>
      <c r="D180" s="15" t="s">
        <v>1621</v>
      </c>
      <c r="E180" s="15"/>
      <c r="F180" s="19"/>
      <c r="G180" s="59"/>
      <c r="H180" s="59"/>
      <c r="I180" s="59"/>
      <c r="J180" s="59"/>
      <c r="K180" s="59"/>
      <c r="L180" s="59"/>
      <c r="M180" s="59"/>
      <c r="N180" s="59"/>
      <c r="O180" s="59" t="s">
        <v>1622</v>
      </c>
      <c r="P180" s="59" t="s">
        <v>1623</v>
      </c>
      <c r="Q180" s="59"/>
      <c r="R180" s="59"/>
      <c r="S180" s="59"/>
      <c r="T180" s="59"/>
      <c r="U180" s="47" t="s">
        <v>1624</v>
      </c>
      <c r="V180" s="48" t="s">
        <v>1625</v>
      </c>
    </row>
    <row r="181" spans="1:22" ht="18" customHeight="1" x14ac:dyDescent="0.35">
      <c r="A181" s="59">
        <f>+IF(C$1='EMOF complete (protected)'!G181,C$2,IF(D$1='EMOF complete (protected)'!G181,D$2,IF(E$1='EMOF complete (protected)'!G181,E$2,IF(F$1='EMOF complete (protected)'!G181,F$2,IF(G$1='EMOF complete (protected)'!G181,G$2,IF(H$1='EMOF complete (protected)'!G181,H$2,IF(I$1='EMOF complete (protected)'!G181,I$2,IF(J$1='EMOF complete (protected)'!G181,J$2,IF(K$1='EMOF complete (protected)'!G181,K$2,IF(L$1='EMOF complete (protected)'!G181,L$2,IF(M$1='EMOF complete (protected)'!G181,M$2,IF(N$1='EMOF complete (protected)'!G181,N$2,IF(O$1='EMOF complete (protected)'!G181,O$2,IF(P$1='EMOF complete (protected)'!G181,P$2,IF(Q$1='EMOF complete (protected)'!G181,Q$2,IF(R$1='EMOF complete (protected)'!G181,R$2,IF(S$1='EMOF complete (protected)'!G181,S$2,IF(T$1='EMOF complete (protected)'!G181,T$2,IF(U$1='EMOF complete (protected)'!G181,U$2,"")))))))))))))))))))</f>
        <v>0</v>
      </c>
      <c r="B181" s="59"/>
      <c r="C181" s="17"/>
      <c r="D181" s="15" t="s">
        <v>1626</v>
      </c>
      <c r="E181" s="15"/>
      <c r="F181" s="19"/>
      <c r="G181" s="59"/>
      <c r="H181" s="59"/>
      <c r="I181" s="59"/>
      <c r="J181" s="59"/>
      <c r="K181" s="59"/>
      <c r="L181" s="59"/>
      <c r="M181" s="59"/>
      <c r="N181" s="59"/>
      <c r="O181" s="59" t="s">
        <v>1627</v>
      </c>
      <c r="P181" s="59" t="s">
        <v>1628</v>
      </c>
      <c r="Q181" s="59"/>
      <c r="R181" s="59"/>
      <c r="S181" s="59"/>
      <c r="T181" s="59"/>
      <c r="U181" s="47" t="s">
        <v>1629</v>
      </c>
      <c r="V181" s="48" t="s">
        <v>1630</v>
      </c>
    </row>
    <row r="182" spans="1:22" ht="18" customHeight="1" x14ac:dyDescent="0.35">
      <c r="A182" s="59">
        <f>+IF(C$1='EMOF complete (protected)'!G182,C$2,IF(D$1='EMOF complete (protected)'!G182,D$2,IF(E$1='EMOF complete (protected)'!G182,E$2,IF(F$1='EMOF complete (protected)'!G182,F$2,IF(G$1='EMOF complete (protected)'!G182,G$2,IF(H$1='EMOF complete (protected)'!G182,H$2,IF(I$1='EMOF complete (protected)'!G182,I$2,IF(J$1='EMOF complete (protected)'!G182,J$2,IF(K$1='EMOF complete (protected)'!G182,K$2,IF(L$1='EMOF complete (protected)'!G182,L$2,IF(M$1='EMOF complete (protected)'!G182,M$2,IF(N$1='EMOF complete (protected)'!G182,N$2,IF(O$1='EMOF complete (protected)'!G182,O$2,IF(P$1='EMOF complete (protected)'!G182,P$2,IF(Q$1='EMOF complete (protected)'!G182,Q$2,IF(R$1='EMOF complete (protected)'!G182,R$2,IF(S$1='EMOF complete (protected)'!G182,S$2,IF(T$1='EMOF complete (protected)'!G182,T$2,IF(U$1='EMOF complete (protected)'!G182,U$2,"")))))))))))))))))))</f>
        <v>0</v>
      </c>
      <c r="B182" s="59"/>
      <c r="C182" s="17"/>
      <c r="D182" s="15" t="s">
        <v>1631</v>
      </c>
      <c r="E182" s="15"/>
      <c r="F182" s="19"/>
      <c r="G182" s="59"/>
      <c r="H182" s="59"/>
      <c r="I182" s="59"/>
      <c r="J182" s="59"/>
      <c r="K182" s="59"/>
      <c r="L182" s="59"/>
      <c r="M182" s="59"/>
      <c r="N182" s="59"/>
      <c r="O182" s="59" t="s">
        <v>1632</v>
      </c>
      <c r="P182" s="59" t="s">
        <v>1633</v>
      </c>
      <c r="Q182" s="59"/>
      <c r="R182" s="59"/>
      <c r="S182" s="59"/>
      <c r="T182" s="59"/>
      <c r="U182" s="47" t="s">
        <v>1634</v>
      </c>
      <c r="V182" s="48" t="s">
        <v>1635</v>
      </c>
    </row>
    <row r="183" spans="1:22" ht="18" customHeight="1" x14ac:dyDescent="0.35">
      <c r="A183" s="59">
        <f>+IF(C$1='EMOF complete (protected)'!G183,C$2,IF(D$1='EMOF complete (protected)'!G183,D$2,IF(E$1='EMOF complete (protected)'!G183,E$2,IF(F$1='EMOF complete (protected)'!G183,F$2,IF(G$1='EMOF complete (protected)'!G183,G$2,IF(H$1='EMOF complete (protected)'!G183,H$2,IF(I$1='EMOF complete (protected)'!G183,I$2,IF(J$1='EMOF complete (protected)'!G183,J$2,IF(K$1='EMOF complete (protected)'!G183,K$2,IF(L$1='EMOF complete (protected)'!G183,L$2,IF(M$1='EMOF complete (protected)'!G183,M$2,IF(N$1='EMOF complete (protected)'!G183,N$2,IF(O$1='EMOF complete (protected)'!G183,O$2,IF(P$1='EMOF complete (protected)'!G183,P$2,IF(Q$1='EMOF complete (protected)'!G183,Q$2,IF(R$1='EMOF complete (protected)'!G183,R$2,IF(S$1='EMOF complete (protected)'!G183,S$2,IF(T$1='EMOF complete (protected)'!G183,T$2,IF(U$1='EMOF complete (protected)'!G183,U$2,"")))))))))))))))))))</f>
        <v>0</v>
      </c>
      <c r="B183" s="59"/>
      <c r="C183" s="17"/>
      <c r="D183" s="15" t="s">
        <v>1636</v>
      </c>
      <c r="E183" s="15"/>
      <c r="F183" s="19"/>
      <c r="G183" s="59"/>
      <c r="H183" s="59"/>
      <c r="I183" s="59"/>
      <c r="J183" s="59"/>
      <c r="K183" s="59"/>
      <c r="L183" s="59"/>
      <c r="M183" s="59"/>
      <c r="N183" s="59"/>
      <c r="O183" s="59" t="s">
        <v>1637</v>
      </c>
      <c r="P183" s="59" t="s">
        <v>1638</v>
      </c>
      <c r="Q183" s="59"/>
      <c r="R183" s="59"/>
      <c r="S183" s="59"/>
      <c r="T183" s="59"/>
      <c r="U183" s="47" t="s">
        <v>1639</v>
      </c>
      <c r="V183" s="48" t="s">
        <v>1640</v>
      </c>
    </row>
    <row r="184" spans="1:22" ht="18" customHeight="1" x14ac:dyDescent="0.35">
      <c r="A184" s="59">
        <f>+IF(C$1='EMOF complete (protected)'!G184,C$2,IF(D$1='EMOF complete (protected)'!G184,D$2,IF(E$1='EMOF complete (protected)'!G184,E$2,IF(F$1='EMOF complete (protected)'!G184,F$2,IF(G$1='EMOF complete (protected)'!G184,G$2,IF(H$1='EMOF complete (protected)'!G184,H$2,IF(I$1='EMOF complete (protected)'!G184,I$2,IF(J$1='EMOF complete (protected)'!G184,J$2,IF(K$1='EMOF complete (protected)'!G184,K$2,IF(L$1='EMOF complete (protected)'!G184,L$2,IF(M$1='EMOF complete (protected)'!G184,M$2,IF(N$1='EMOF complete (protected)'!G184,N$2,IF(O$1='EMOF complete (protected)'!G184,O$2,IF(P$1='EMOF complete (protected)'!G184,P$2,IF(Q$1='EMOF complete (protected)'!G184,Q$2,IF(R$1='EMOF complete (protected)'!G184,R$2,IF(S$1='EMOF complete (protected)'!G184,S$2,IF(T$1='EMOF complete (protected)'!G184,T$2,IF(U$1='EMOF complete (protected)'!G184,U$2,"")))))))))))))))))))</f>
        <v>0</v>
      </c>
      <c r="B184" s="59"/>
      <c r="C184" s="17"/>
      <c r="D184" s="15" t="s">
        <v>1641</v>
      </c>
      <c r="E184" s="15"/>
      <c r="F184" s="19"/>
      <c r="G184" s="59"/>
      <c r="H184" s="59"/>
      <c r="I184" s="59"/>
      <c r="J184" s="59"/>
      <c r="K184" s="59"/>
      <c r="L184" s="59"/>
      <c r="M184" s="59"/>
      <c r="N184" s="59"/>
      <c r="O184" s="59" t="s">
        <v>1642</v>
      </c>
      <c r="P184" s="59" t="s">
        <v>1643</v>
      </c>
      <c r="Q184" s="59"/>
      <c r="R184" s="59"/>
      <c r="S184" s="59"/>
      <c r="T184" s="59"/>
      <c r="U184" s="47" t="s">
        <v>1644</v>
      </c>
      <c r="V184" s="48" t="s">
        <v>1645</v>
      </c>
    </row>
    <row r="185" spans="1:22" ht="18" customHeight="1" x14ac:dyDescent="0.35">
      <c r="A185" s="59">
        <f>+IF(C$1='EMOF complete (protected)'!G185,C$2,IF(D$1='EMOF complete (protected)'!G185,D$2,IF(E$1='EMOF complete (protected)'!G185,E$2,IF(F$1='EMOF complete (protected)'!G185,F$2,IF(G$1='EMOF complete (protected)'!G185,G$2,IF(H$1='EMOF complete (protected)'!G185,H$2,IF(I$1='EMOF complete (protected)'!G185,I$2,IF(J$1='EMOF complete (protected)'!G185,J$2,IF(K$1='EMOF complete (protected)'!G185,K$2,IF(L$1='EMOF complete (protected)'!G185,L$2,IF(M$1='EMOF complete (protected)'!G185,M$2,IF(N$1='EMOF complete (protected)'!G185,N$2,IF(O$1='EMOF complete (protected)'!G185,O$2,IF(P$1='EMOF complete (protected)'!G185,P$2,IF(Q$1='EMOF complete (protected)'!G185,Q$2,IF(R$1='EMOF complete (protected)'!G185,R$2,IF(S$1='EMOF complete (protected)'!G185,S$2,IF(T$1='EMOF complete (protected)'!G185,T$2,IF(U$1='EMOF complete (protected)'!G185,U$2,"")))))))))))))))))))</f>
        <v>0</v>
      </c>
      <c r="B185" s="59"/>
      <c r="C185" s="17"/>
      <c r="D185" s="15" t="s">
        <v>1646</v>
      </c>
      <c r="E185" s="15"/>
      <c r="F185" s="19"/>
      <c r="G185" s="59"/>
      <c r="H185" s="59"/>
      <c r="I185" s="59"/>
      <c r="J185" s="59"/>
      <c r="K185" s="59"/>
      <c r="L185" s="59"/>
      <c r="M185" s="59"/>
      <c r="N185" s="59"/>
      <c r="O185" s="59" t="s">
        <v>1647</v>
      </c>
      <c r="P185" s="59" t="s">
        <v>1648</v>
      </c>
      <c r="Q185" s="59"/>
      <c r="R185" s="59"/>
      <c r="S185" s="59"/>
      <c r="T185" s="59"/>
      <c r="U185" s="47" t="s">
        <v>1649</v>
      </c>
      <c r="V185" s="48" t="s">
        <v>1650</v>
      </c>
    </row>
    <row r="186" spans="1:22" ht="18" customHeight="1" x14ac:dyDescent="0.35">
      <c r="A186" s="59">
        <f>+IF(C$1='EMOF complete (protected)'!G186,C$2,IF(D$1='EMOF complete (protected)'!G186,D$2,IF(E$1='EMOF complete (protected)'!G186,E$2,IF(F$1='EMOF complete (protected)'!G186,F$2,IF(G$1='EMOF complete (protected)'!G186,G$2,IF(H$1='EMOF complete (protected)'!G186,H$2,IF(I$1='EMOF complete (protected)'!G186,I$2,IF(J$1='EMOF complete (protected)'!G186,J$2,IF(K$1='EMOF complete (protected)'!G186,K$2,IF(L$1='EMOF complete (protected)'!G186,L$2,IF(M$1='EMOF complete (protected)'!G186,M$2,IF(N$1='EMOF complete (protected)'!G186,N$2,IF(O$1='EMOF complete (protected)'!G186,O$2,IF(P$1='EMOF complete (protected)'!G186,P$2,IF(Q$1='EMOF complete (protected)'!G186,Q$2,IF(R$1='EMOF complete (protected)'!G186,R$2,IF(S$1='EMOF complete (protected)'!G186,S$2,IF(T$1='EMOF complete (protected)'!G186,T$2,IF(U$1='EMOF complete (protected)'!G186,U$2,"")))))))))))))))))))</f>
        <v>0</v>
      </c>
      <c r="B186" s="59"/>
      <c r="C186" s="17"/>
      <c r="D186" s="15" t="s">
        <v>1651</v>
      </c>
      <c r="E186" s="15"/>
      <c r="F186" s="59"/>
      <c r="G186" s="59"/>
      <c r="H186" s="59"/>
      <c r="I186" s="59"/>
      <c r="J186" s="59"/>
      <c r="K186" s="59"/>
      <c r="L186" s="59"/>
      <c r="M186" s="59"/>
      <c r="N186" s="59"/>
      <c r="O186" s="59" t="s">
        <v>1652</v>
      </c>
      <c r="P186" s="59" t="s">
        <v>1653</v>
      </c>
      <c r="Q186" s="59"/>
      <c r="R186" s="59"/>
      <c r="S186" s="59"/>
      <c r="T186" s="59"/>
      <c r="U186" s="47" t="s">
        <v>1654</v>
      </c>
      <c r="V186" s="48" t="s">
        <v>1655</v>
      </c>
    </row>
    <row r="187" spans="1:22" ht="18" customHeight="1" x14ac:dyDescent="0.35">
      <c r="A187" s="59">
        <f>+IF(C$1='EMOF complete (protected)'!G187,C$2,IF(D$1='EMOF complete (protected)'!G187,D$2,IF(E$1='EMOF complete (protected)'!G187,E$2,IF(F$1='EMOF complete (protected)'!G187,F$2,IF(G$1='EMOF complete (protected)'!G187,G$2,IF(H$1='EMOF complete (protected)'!G187,H$2,IF(I$1='EMOF complete (protected)'!G187,I$2,IF(J$1='EMOF complete (protected)'!G187,J$2,IF(K$1='EMOF complete (protected)'!G187,K$2,IF(L$1='EMOF complete (protected)'!G187,L$2,IF(M$1='EMOF complete (protected)'!G187,M$2,IF(N$1='EMOF complete (protected)'!G187,N$2,IF(O$1='EMOF complete (protected)'!G187,O$2,IF(P$1='EMOF complete (protected)'!G187,P$2,IF(Q$1='EMOF complete (protected)'!G187,Q$2,IF(R$1='EMOF complete (protected)'!G187,R$2,IF(S$1='EMOF complete (protected)'!G187,S$2,IF(T$1='EMOF complete (protected)'!G187,T$2,IF(U$1='EMOF complete (protected)'!G187,U$2,"")))))))))))))))))))</f>
        <v>0</v>
      </c>
      <c r="B187" s="59"/>
      <c r="C187" s="17"/>
      <c r="D187" s="15" t="s">
        <v>1656</v>
      </c>
      <c r="E187" s="15"/>
      <c r="F187" s="59"/>
      <c r="G187" s="59"/>
      <c r="H187" s="59"/>
      <c r="I187" s="59"/>
      <c r="J187" s="59"/>
      <c r="K187" s="59"/>
      <c r="L187" s="59"/>
      <c r="M187" s="59"/>
      <c r="N187" s="59"/>
      <c r="O187" s="59" t="s">
        <v>1657</v>
      </c>
      <c r="P187" s="59" t="s">
        <v>1658</v>
      </c>
      <c r="Q187" s="59"/>
      <c r="R187" s="59"/>
      <c r="S187" s="59"/>
      <c r="T187" s="59"/>
      <c r="U187" s="47" t="s">
        <v>1659</v>
      </c>
      <c r="V187" s="48" t="s">
        <v>1660</v>
      </c>
    </row>
    <row r="188" spans="1:22" ht="18" customHeight="1" x14ac:dyDescent="0.35">
      <c r="A188" s="59">
        <f>+IF(C$1='EMOF complete (protected)'!G188,C$2,IF(D$1='EMOF complete (protected)'!G188,D$2,IF(E$1='EMOF complete (protected)'!G188,E$2,IF(F$1='EMOF complete (protected)'!G188,F$2,IF(G$1='EMOF complete (protected)'!G188,G$2,IF(H$1='EMOF complete (protected)'!G188,H$2,IF(I$1='EMOF complete (protected)'!G188,I$2,IF(J$1='EMOF complete (protected)'!G188,J$2,IF(K$1='EMOF complete (protected)'!G188,K$2,IF(L$1='EMOF complete (protected)'!G188,L$2,IF(M$1='EMOF complete (protected)'!G188,M$2,IF(N$1='EMOF complete (protected)'!G188,N$2,IF(O$1='EMOF complete (protected)'!G188,O$2,IF(P$1='EMOF complete (protected)'!G188,P$2,IF(Q$1='EMOF complete (protected)'!G188,Q$2,IF(R$1='EMOF complete (protected)'!G188,R$2,IF(S$1='EMOF complete (protected)'!G188,S$2,IF(T$1='EMOF complete (protected)'!G188,T$2,IF(U$1='EMOF complete (protected)'!G188,U$2,"")))))))))))))))))))</f>
        <v>0</v>
      </c>
      <c r="B188" s="59"/>
      <c r="C188" s="17"/>
      <c r="D188" s="15" t="s">
        <v>1661</v>
      </c>
      <c r="E188" s="15"/>
      <c r="F188" s="59"/>
      <c r="G188" s="59"/>
      <c r="H188" s="59"/>
      <c r="I188" s="59"/>
      <c r="J188" s="59"/>
      <c r="K188" s="59"/>
      <c r="L188" s="59"/>
      <c r="M188" s="59"/>
      <c r="N188" s="59"/>
      <c r="O188" s="59" t="s">
        <v>1662</v>
      </c>
      <c r="P188" s="59" t="s">
        <v>1663</v>
      </c>
      <c r="Q188" s="59"/>
      <c r="R188" s="59"/>
      <c r="S188" s="59"/>
      <c r="T188" s="59"/>
      <c r="U188" s="47" t="s">
        <v>1664</v>
      </c>
      <c r="V188" s="48" t="s">
        <v>1665</v>
      </c>
    </row>
    <row r="189" spans="1:22" ht="18" customHeight="1" x14ac:dyDescent="0.35">
      <c r="A189" s="59">
        <f>+IF(C$1='EMOF complete (protected)'!G189,C$2,IF(D$1='EMOF complete (protected)'!G189,D$2,IF(E$1='EMOF complete (protected)'!G189,E$2,IF(F$1='EMOF complete (protected)'!G189,F$2,IF(G$1='EMOF complete (protected)'!G189,G$2,IF(H$1='EMOF complete (protected)'!G189,H$2,IF(I$1='EMOF complete (protected)'!G189,I$2,IF(J$1='EMOF complete (protected)'!G189,J$2,IF(K$1='EMOF complete (protected)'!G189,K$2,IF(L$1='EMOF complete (protected)'!G189,L$2,IF(M$1='EMOF complete (protected)'!G189,M$2,IF(N$1='EMOF complete (protected)'!G189,N$2,IF(O$1='EMOF complete (protected)'!G189,O$2,IF(P$1='EMOF complete (protected)'!G189,P$2,IF(Q$1='EMOF complete (protected)'!G189,Q$2,IF(R$1='EMOF complete (protected)'!G189,R$2,IF(S$1='EMOF complete (protected)'!G189,S$2,IF(T$1='EMOF complete (protected)'!G189,T$2,IF(U$1='EMOF complete (protected)'!G189,U$2,"")))))))))))))))))))</f>
        <v>0</v>
      </c>
      <c r="B189" s="59"/>
      <c r="C189" s="17"/>
      <c r="D189" s="16" t="s">
        <v>1666</v>
      </c>
      <c r="E189" s="16"/>
      <c r="F189" s="59"/>
      <c r="G189" s="59"/>
      <c r="H189" s="59"/>
      <c r="I189" s="59"/>
      <c r="J189" s="59"/>
      <c r="K189" s="59"/>
      <c r="L189" s="59"/>
      <c r="M189" s="59"/>
      <c r="N189" s="59"/>
      <c r="O189" s="59" t="s">
        <v>1667</v>
      </c>
      <c r="P189" s="59" t="s">
        <v>1668</v>
      </c>
      <c r="Q189" s="59"/>
      <c r="R189" s="59"/>
      <c r="S189" s="59"/>
      <c r="T189" s="59"/>
      <c r="U189" s="47" t="s">
        <v>1669</v>
      </c>
      <c r="V189" s="48" t="s">
        <v>1670</v>
      </c>
    </row>
    <row r="190" spans="1:22" ht="18" customHeight="1" x14ac:dyDescent="0.35">
      <c r="A190" s="59">
        <f>+IF(C$1='EMOF complete (protected)'!G190,C$2,IF(D$1='EMOF complete (protected)'!G190,D$2,IF(E$1='EMOF complete (protected)'!G190,E$2,IF(F$1='EMOF complete (protected)'!G190,F$2,IF(G$1='EMOF complete (protected)'!G190,G$2,IF(H$1='EMOF complete (protected)'!G190,H$2,IF(I$1='EMOF complete (protected)'!G190,I$2,IF(J$1='EMOF complete (protected)'!G190,J$2,IF(K$1='EMOF complete (protected)'!G190,K$2,IF(L$1='EMOF complete (protected)'!G190,L$2,IF(M$1='EMOF complete (protected)'!G190,M$2,IF(N$1='EMOF complete (protected)'!G190,N$2,IF(O$1='EMOF complete (protected)'!G190,O$2,IF(P$1='EMOF complete (protected)'!G190,P$2,IF(Q$1='EMOF complete (protected)'!G190,Q$2,IF(R$1='EMOF complete (protected)'!G190,R$2,IF(S$1='EMOF complete (protected)'!G190,S$2,IF(T$1='EMOF complete (protected)'!G190,T$2,IF(U$1='EMOF complete (protected)'!G190,U$2,"")))))))))))))))))))</f>
        <v>0</v>
      </c>
      <c r="B190" s="59"/>
      <c r="C190" s="17"/>
      <c r="D190" s="15" t="s">
        <v>1671</v>
      </c>
      <c r="E190" s="15"/>
      <c r="F190" s="59"/>
      <c r="G190" s="59"/>
      <c r="H190" s="59"/>
      <c r="I190" s="59"/>
      <c r="J190" s="59"/>
      <c r="K190" s="59"/>
      <c r="L190" s="59"/>
      <c r="M190" s="59"/>
      <c r="N190" s="59"/>
      <c r="O190" s="59" t="s">
        <v>1672</v>
      </c>
      <c r="P190" s="59" t="s">
        <v>1673</v>
      </c>
      <c r="Q190" s="59"/>
      <c r="R190" s="59"/>
      <c r="S190" s="59"/>
      <c r="T190" s="59"/>
      <c r="U190" s="47" t="s">
        <v>1674</v>
      </c>
      <c r="V190" s="48" t="s">
        <v>1675</v>
      </c>
    </row>
    <row r="191" spans="1:22" ht="18" customHeight="1" x14ac:dyDescent="0.35">
      <c r="A191" s="59">
        <f>+IF(C$1='EMOF complete (protected)'!G191,C$2,IF(D$1='EMOF complete (protected)'!G191,D$2,IF(E$1='EMOF complete (protected)'!G191,E$2,IF(F$1='EMOF complete (protected)'!G191,F$2,IF(G$1='EMOF complete (protected)'!G191,G$2,IF(H$1='EMOF complete (protected)'!G191,H$2,IF(I$1='EMOF complete (protected)'!G191,I$2,IF(J$1='EMOF complete (protected)'!G191,J$2,IF(K$1='EMOF complete (protected)'!G191,K$2,IF(L$1='EMOF complete (protected)'!G191,L$2,IF(M$1='EMOF complete (protected)'!G191,M$2,IF(N$1='EMOF complete (protected)'!G191,N$2,IF(O$1='EMOF complete (protected)'!G191,O$2,IF(P$1='EMOF complete (protected)'!G191,P$2,IF(Q$1='EMOF complete (protected)'!G191,Q$2,IF(R$1='EMOF complete (protected)'!G191,R$2,IF(S$1='EMOF complete (protected)'!G191,S$2,IF(T$1='EMOF complete (protected)'!G191,T$2,IF(U$1='EMOF complete (protected)'!G191,U$2,"")))))))))))))))))))</f>
        <v>0</v>
      </c>
      <c r="B191" s="59"/>
      <c r="C191" s="17"/>
      <c r="D191" s="15" t="s">
        <v>1676</v>
      </c>
      <c r="E191" s="15"/>
      <c r="F191" s="59"/>
      <c r="G191" s="59"/>
      <c r="H191" s="59"/>
      <c r="I191" s="59"/>
      <c r="J191" s="59"/>
      <c r="K191" s="59"/>
      <c r="L191" s="59"/>
      <c r="M191" s="59"/>
      <c r="N191" s="59"/>
      <c r="O191" s="59" t="s">
        <v>1677</v>
      </c>
      <c r="P191" s="59" t="s">
        <v>1678</v>
      </c>
      <c r="Q191" s="59"/>
      <c r="R191" s="59"/>
      <c r="S191" s="59"/>
      <c r="T191" s="59"/>
      <c r="U191" s="47" t="s">
        <v>1679</v>
      </c>
      <c r="V191" s="48" t="s">
        <v>1680</v>
      </c>
    </row>
    <row r="192" spans="1:22" ht="18" customHeight="1" x14ac:dyDescent="0.35">
      <c r="A192" s="59">
        <f>+IF(C$1='EMOF complete (protected)'!G192,C$2,IF(D$1='EMOF complete (protected)'!G192,D$2,IF(E$1='EMOF complete (protected)'!G192,E$2,IF(F$1='EMOF complete (protected)'!G192,F$2,IF(G$1='EMOF complete (protected)'!G192,G$2,IF(H$1='EMOF complete (protected)'!G192,H$2,IF(I$1='EMOF complete (protected)'!G192,I$2,IF(J$1='EMOF complete (protected)'!G192,J$2,IF(K$1='EMOF complete (protected)'!G192,K$2,IF(L$1='EMOF complete (protected)'!G192,L$2,IF(M$1='EMOF complete (protected)'!G192,M$2,IF(N$1='EMOF complete (protected)'!G192,N$2,IF(O$1='EMOF complete (protected)'!G192,O$2,IF(P$1='EMOF complete (protected)'!G192,P$2,IF(Q$1='EMOF complete (protected)'!G192,Q$2,IF(R$1='EMOF complete (protected)'!G192,R$2,IF(S$1='EMOF complete (protected)'!G192,S$2,IF(T$1='EMOF complete (protected)'!G192,T$2,IF(U$1='EMOF complete (protected)'!G192,U$2,"")))))))))))))))))))</f>
        <v>0</v>
      </c>
      <c r="B192" s="59"/>
      <c r="C192" s="17"/>
      <c r="D192" s="15" t="s">
        <v>1681</v>
      </c>
      <c r="E192" s="15"/>
      <c r="F192" s="59"/>
      <c r="G192" s="59"/>
      <c r="H192" s="59"/>
      <c r="I192" s="59"/>
      <c r="J192" s="59"/>
      <c r="K192" s="59"/>
      <c r="L192" s="59"/>
      <c r="M192" s="59"/>
      <c r="N192" s="59"/>
      <c r="O192" s="59" t="s">
        <v>1682</v>
      </c>
      <c r="P192" s="59" t="s">
        <v>1683</v>
      </c>
      <c r="Q192" s="59"/>
      <c r="R192" s="59"/>
      <c r="S192" s="59"/>
      <c r="T192" s="59"/>
      <c r="U192" s="47" t="s">
        <v>1684</v>
      </c>
      <c r="V192" s="48" t="s">
        <v>1685</v>
      </c>
    </row>
    <row r="193" spans="1:22" ht="18" customHeight="1" x14ac:dyDescent="0.35">
      <c r="A193" s="59">
        <f>+IF(C$1='EMOF complete (protected)'!G193,C$2,IF(D$1='EMOF complete (protected)'!G193,D$2,IF(E$1='EMOF complete (protected)'!G193,E$2,IF(F$1='EMOF complete (protected)'!G193,F$2,IF(G$1='EMOF complete (protected)'!G193,G$2,IF(H$1='EMOF complete (protected)'!G193,H$2,IF(I$1='EMOF complete (protected)'!G193,I$2,IF(J$1='EMOF complete (protected)'!G193,J$2,IF(K$1='EMOF complete (protected)'!G193,K$2,IF(L$1='EMOF complete (protected)'!G193,L$2,IF(M$1='EMOF complete (protected)'!G193,M$2,IF(N$1='EMOF complete (protected)'!G193,N$2,IF(O$1='EMOF complete (protected)'!G193,O$2,IF(P$1='EMOF complete (protected)'!G193,P$2,IF(Q$1='EMOF complete (protected)'!G193,Q$2,IF(R$1='EMOF complete (protected)'!G193,R$2,IF(S$1='EMOF complete (protected)'!G193,S$2,IF(T$1='EMOF complete (protected)'!G193,T$2,IF(U$1='EMOF complete (protected)'!G193,U$2,"")))))))))))))))))))</f>
        <v>0</v>
      </c>
      <c r="B193" s="59"/>
      <c r="C193" s="17"/>
      <c r="D193" s="15" t="s">
        <v>1686</v>
      </c>
      <c r="E193" s="15"/>
      <c r="F193" s="59"/>
      <c r="G193" s="59"/>
      <c r="H193" s="59"/>
      <c r="I193" s="59"/>
      <c r="J193" s="59"/>
      <c r="K193" s="59"/>
      <c r="L193" s="59"/>
      <c r="M193" s="59"/>
      <c r="N193" s="59"/>
      <c r="O193" s="59" t="s">
        <v>1687</v>
      </c>
      <c r="P193" s="59" t="s">
        <v>1688</v>
      </c>
      <c r="Q193" s="59"/>
      <c r="R193" s="59"/>
      <c r="S193" s="59"/>
      <c r="T193" s="59"/>
      <c r="U193" s="47" t="s">
        <v>1689</v>
      </c>
      <c r="V193" s="48" t="s">
        <v>1690</v>
      </c>
    </row>
    <row r="194" spans="1:22" ht="18" customHeight="1" x14ac:dyDescent="0.35">
      <c r="A194" s="59">
        <f>+IF(C$1='EMOF complete (protected)'!G194,C$2,IF(D$1='EMOF complete (protected)'!G194,D$2,IF(E$1='EMOF complete (protected)'!G194,E$2,IF(F$1='EMOF complete (protected)'!G194,F$2,IF(G$1='EMOF complete (protected)'!G194,G$2,IF(H$1='EMOF complete (protected)'!G194,H$2,IF(I$1='EMOF complete (protected)'!G194,I$2,IF(J$1='EMOF complete (protected)'!G194,J$2,IF(K$1='EMOF complete (protected)'!G194,K$2,IF(L$1='EMOF complete (protected)'!G194,L$2,IF(M$1='EMOF complete (protected)'!G194,M$2,IF(N$1='EMOF complete (protected)'!G194,N$2,IF(O$1='EMOF complete (protected)'!G194,O$2,IF(P$1='EMOF complete (protected)'!G194,P$2,IF(Q$1='EMOF complete (protected)'!G194,Q$2,IF(R$1='EMOF complete (protected)'!G194,R$2,IF(S$1='EMOF complete (protected)'!G194,S$2,IF(T$1='EMOF complete (protected)'!G194,T$2,IF(U$1='EMOF complete (protected)'!G194,U$2,"")))))))))))))))))))</f>
        <v>0</v>
      </c>
      <c r="B194" s="59"/>
      <c r="C194" s="17"/>
      <c r="D194" s="15" t="s">
        <v>1691</v>
      </c>
      <c r="E194" s="15"/>
      <c r="F194" s="59"/>
      <c r="G194" s="59"/>
      <c r="H194" s="59"/>
      <c r="I194" s="59"/>
      <c r="J194" s="59"/>
      <c r="K194" s="59"/>
      <c r="L194" s="59"/>
      <c r="M194" s="59"/>
      <c r="N194" s="59"/>
      <c r="O194" s="59" t="s">
        <v>1692</v>
      </c>
      <c r="P194" s="59" t="s">
        <v>1693</v>
      </c>
      <c r="Q194" s="59"/>
      <c r="R194" s="59"/>
      <c r="S194" s="59"/>
      <c r="T194" s="59"/>
      <c r="U194" s="47" t="s">
        <v>1694</v>
      </c>
      <c r="V194" s="48" t="s">
        <v>1695</v>
      </c>
    </row>
    <row r="195" spans="1:22" ht="18" customHeight="1" x14ac:dyDescent="0.35">
      <c r="A195" s="59">
        <f>+IF(C$1='EMOF complete (protected)'!G195,C$2,IF(D$1='EMOF complete (protected)'!G195,D$2,IF(E$1='EMOF complete (protected)'!G195,E$2,IF(F$1='EMOF complete (protected)'!G195,F$2,IF(G$1='EMOF complete (protected)'!G195,G$2,IF(H$1='EMOF complete (protected)'!G195,H$2,IF(I$1='EMOF complete (protected)'!G195,I$2,IF(J$1='EMOF complete (protected)'!G195,J$2,IF(K$1='EMOF complete (protected)'!G195,K$2,IF(L$1='EMOF complete (protected)'!G195,L$2,IF(M$1='EMOF complete (protected)'!G195,M$2,IF(N$1='EMOF complete (protected)'!G195,N$2,IF(O$1='EMOF complete (protected)'!G195,O$2,IF(P$1='EMOF complete (protected)'!G195,P$2,IF(Q$1='EMOF complete (protected)'!G195,Q$2,IF(R$1='EMOF complete (protected)'!G195,R$2,IF(S$1='EMOF complete (protected)'!G195,S$2,IF(T$1='EMOF complete (protected)'!G195,T$2,IF(U$1='EMOF complete (protected)'!G195,U$2,"")))))))))))))))))))</f>
        <v>0</v>
      </c>
      <c r="B195" s="59"/>
      <c r="C195" s="17"/>
      <c r="D195" s="15" t="s">
        <v>1696</v>
      </c>
      <c r="E195" s="15"/>
      <c r="F195" s="59"/>
      <c r="G195" s="59"/>
      <c r="H195" s="59"/>
      <c r="I195" s="59"/>
      <c r="J195" s="59"/>
      <c r="K195" s="59"/>
      <c r="L195" s="59"/>
      <c r="M195" s="59"/>
      <c r="N195" s="59"/>
      <c r="O195" s="59" t="s">
        <v>1697</v>
      </c>
      <c r="P195" s="59" t="s">
        <v>1698</v>
      </c>
      <c r="Q195" s="59"/>
      <c r="R195" s="59"/>
      <c r="S195" s="59"/>
      <c r="T195" s="59"/>
      <c r="U195" s="47" t="s">
        <v>1699</v>
      </c>
      <c r="V195" s="48" t="s">
        <v>1700</v>
      </c>
    </row>
    <row r="196" spans="1:22" ht="18" customHeight="1" x14ac:dyDescent="0.35">
      <c r="A196" s="59">
        <f>+IF(C$1='EMOF complete (protected)'!G196,C$2,IF(D$1='EMOF complete (protected)'!G196,D$2,IF(E$1='EMOF complete (protected)'!G196,E$2,IF(F$1='EMOF complete (protected)'!G196,F$2,IF(G$1='EMOF complete (protected)'!G196,G$2,IF(H$1='EMOF complete (protected)'!G196,H$2,IF(I$1='EMOF complete (protected)'!G196,I$2,IF(J$1='EMOF complete (protected)'!G196,J$2,IF(K$1='EMOF complete (protected)'!G196,K$2,IF(L$1='EMOF complete (protected)'!G196,L$2,IF(M$1='EMOF complete (protected)'!G196,M$2,IF(N$1='EMOF complete (protected)'!G196,N$2,IF(O$1='EMOF complete (protected)'!G196,O$2,IF(P$1='EMOF complete (protected)'!G196,P$2,IF(Q$1='EMOF complete (protected)'!G196,Q$2,IF(R$1='EMOF complete (protected)'!G196,R$2,IF(S$1='EMOF complete (protected)'!G196,S$2,IF(T$1='EMOF complete (protected)'!G196,T$2,IF(U$1='EMOF complete (protected)'!G196,U$2,"")))))))))))))))))))</f>
        <v>0</v>
      </c>
      <c r="B196" s="59"/>
      <c r="C196" s="17"/>
      <c r="D196" s="15" t="s">
        <v>1701</v>
      </c>
      <c r="E196" s="15"/>
      <c r="F196" s="59"/>
      <c r="G196" s="59"/>
      <c r="H196" s="59"/>
      <c r="I196" s="59"/>
      <c r="J196" s="59"/>
      <c r="K196" s="59"/>
      <c r="L196" s="59"/>
      <c r="M196" s="59"/>
      <c r="N196" s="59"/>
      <c r="O196" s="59" t="s">
        <v>1702</v>
      </c>
      <c r="P196" s="59" t="s">
        <v>1703</v>
      </c>
      <c r="Q196" s="59"/>
      <c r="R196" s="59"/>
      <c r="S196" s="59"/>
      <c r="T196" s="59"/>
      <c r="U196" s="47" t="s">
        <v>1704</v>
      </c>
      <c r="V196" s="48" t="s">
        <v>1705</v>
      </c>
    </row>
    <row r="197" spans="1:22" ht="18" customHeight="1" x14ac:dyDescent="0.35">
      <c r="A197" s="59">
        <f>+IF(C$1='EMOF complete (protected)'!G197,C$2,IF(D$1='EMOF complete (protected)'!G197,D$2,IF(E$1='EMOF complete (protected)'!G197,E$2,IF(F$1='EMOF complete (protected)'!G197,F$2,IF(G$1='EMOF complete (protected)'!G197,G$2,IF(H$1='EMOF complete (protected)'!G197,H$2,IF(I$1='EMOF complete (protected)'!G197,I$2,IF(J$1='EMOF complete (protected)'!G197,J$2,IF(K$1='EMOF complete (protected)'!G197,K$2,IF(L$1='EMOF complete (protected)'!G197,L$2,IF(M$1='EMOF complete (protected)'!G197,M$2,IF(N$1='EMOF complete (protected)'!G197,N$2,IF(O$1='EMOF complete (protected)'!G197,O$2,IF(P$1='EMOF complete (protected)'!G197,P$2,IF(Q$1='EMOF complete (protected)'!G197,Q$2,IF(R$1='EMOF complete (protected)'!G197,R$2,IF(S$1='EMOF complete (protected)'!G197,S$2,IF(T$1='EMOF complete (protected)'!G197,T$2,IF(U$1='EMOF complete (protected)'!G197,U$2,"")))))))))))))))))))</f>
        <v>0</v>
      </c>
      <c r="B197" s="59"/>
      <c r="C197" s="17"/>
      <c r="D197" s="15" t="s">
        <v>1706</v>
      </c>
      <c r="E197" s="15"/>
      <c r="F197" s="59"/>
      <c r="G197" s="59"/>
      <c r="H197" s="59"/>
      <c r="I197" s="59"/>
      <c r="J197" s="59"/>
      <c r="K197" s="59"/>
      <c r="L197" s="59"/>
      <c r="M197" s="59"/>
      <c r="N197" s="59"/>
      <c r="O197" s="59" t="s">
        <v>1707</v>
      </c>
      <c r="P197" s="59" t="s">
        <v>1708</v>
      </c>
      <c r="Q197" s="59"/>
      <c r="R197" s="59"/>
      <c r="S197" s="59"/>
      <c r="T197" s="59"/>
      <c r="U197" s="47" t="s">
        <v>1709</v>
      </c>
      <c r="V197" s="48" t="s">
        <v>1710</v>
      </c>
    </row>
    <row r="198" spans="1:22" ht="18" customHeight="1" x14ac:dyDescent="0.35">
      <c r="A198" s="59">
        <f>+IF(C$1='EMOF complete (protected)'!G198,C$2,IF(D$1='EMOF complete (protected)'!G198,D$2,IF(E$1='EMOF complete (protected)'!G198,E$2,IF(F$1='EMOF complete (protected)'!G198,F$2,IF(G$1='EMOF complete (protected)'!G198,G$2,IF(H$1='EMOF complete (protected)'!G198,H$2,IF(I$1='EMOF complete (protected)'!G198,I$2,IF(J$1='EMOF complete (protected)'!G198,J$2,IF(K$1='EMOF complete (protected)'!G198,K$2,IF(L$1='EMOF complete (protected)'!G198,L$2,IF(M$1='EMOF complete (protected)'!G198,M$2,IF(N$1='EMOF complete (protected)'!G198,N$2,IF(O$1='EMOF complete (protected)'!G198,O$2,IF(P$1='EMOF complete (protected)'!G198,P$2,IF(Q$1='EMOF complete (protected)'!G198,Q$2,IF(R$1='EMOF complete (protected)'!G198,R$2,IF(S$1='EMOF complete (protected)'!G198,S$2,IF(T$1='EMOF complete (protected)'!G198,T$2,IF(U$1='EMOF complete (protected)'!G198,U$2,"")))))))))))))))))))</f>
        <v>0</v>
      </c>
      <c r="B198" s="59"/>
      <c r="C198" s="17"/>
      <c r="D198" s="15" t="s">
        <v>1711</v>
      </c>
      <c r="E198" s="15"/>
      <c r="F198" s="59"/>
      <c r="G198" s="59"/>
      <c r="H198" s="59"/>
      <c r="I198" s="59"/>
      <c r="J198" s="59"/>
      <c r="K198" s="59"/>
      <c r="L198" s="59"/>
      <c r="M198" s="59"/>
      <c r="N198" s="59"/>
      <c r="O198" s="59" t="s">
        <v>1712</v>
      </c>
      <c r="P198" s="59" t="s">
        <v>1713</v>
      </c>
      <c r="Q198" s="59"/>
      <c r="R198" s="59"/>
      <c r="S198" s="59"/>
      <c r="T198" s="59"/>
      <c r="U198" s="47" t="s">
        <v>1714</v>
      </c>
      <c r="V198" s="48" t="s">
        <v>1715</v>
      </c>
    </row>
    <row r="199" spans="1:22" ht="18" customHeight="1" x14ac:dyDescent="0.35">
      <c r="A199" s="59">
        <f>+IF(C$1='EMOF complete (protected)'!G199,C$2,IF(D$1='EMOF complete (protected)'!G199,D$2,IF(E$1='EMOF complete (protected)'!G199,E$2,IF(F$1='EMOF complete (protected)'!G199,F$2,IF(G$1='EMOF complete (protected)'!G199,G$2,IF(H$1='EMOF complete (protected)'!G199,H$2,IF(I$1='EMOF complete (protected)'!G199,I$2,IF(J$1='EMOF complete (protected)'!G199,J$2,IF(K$1='EMOF complete (protected)'!G199,K$2,IF(L$1='EMOF complete (protected)'!G199,L$2,IF(M$1='EMOF complete (protected)'!G199,M$2,IF(N$1='EMOF complete (protected)'!G199,N$2,IF(O$1='EMOF complete (protected)'!G199,O$2,IF(P$1='EMOF complete (protected)'!G199,P$2,IF(Q$1='EMOF complete (protected)'!G199,Q$2,IF(R$1='EMOF complete (protected)'!G199,R$2,IF(S$1='EMOF complete (protected)'!G199,S$2,IF(T$1='EMOF complete (protected)'!G199,T$2,IF(U$1='EMOF complete (protected)'!G199,U$2,"")))))))))))))))))))</f>
        <v>0</v>
      </c>
      <c r="B199" s="59"/>
      <c r="C199" s="17"/>
      <c r="D199" s="15" t="s">
        <v>1716</v>
      </c>
      <c r="E199" s="15"/>
      <c r="F199" s="59"/>
      <c r="G199" s="59"/>
      <c r="H199" s="59"/>
      <c r="I199" s="59"/>
      <c r="J199" s="59"/>
      <c r="K199" s="59"/>
      <c r="L199" s="59"/>
      <c r="M199" s="59"/>
      <c r="N199" s="59"/>
      <c r="O199" s="59" t="s">
        <v>1717</v>
      </c>
      <c r="P199" s="59" t="s">
        <v>1718</v>
      </c>
      <c r="Q199" s="59"/>
      <c r="R199" s="59"/>
      <c r="S199" s="59"/>
      <c r="T199" s="59"/>
      <c r="U199" s="47" t="s">
        <v>1719</v>
      </c>
      <c r="V199" s="48" t="s">
        <v>1720</v>
      </c>
    </row>
    <row r="200" spans="1:22" ht="18" customHeight="1" x14ac:dyDescent="0.35">
      <c r="A200" s="59">
        <f>+IF(C$1='EMOF complete (protected)'!G200,C$2,IF(D$1='EMOF complete (protected)'!G200,D$2,IF(E$1='EMOF complete (protected)'!G200,E$2,IF(F$1='EMOF complete (protected)'!G200,F$2,IF(G$1='EMOF complete (protected)'!G200,G$2,IF(H$1='EMOF complete (protected)'!G200,H$2,IF(I$1='EMOF complete (protected)'!G200,I$2,IF(J$1='EMOF complete (protected)'!G200,J$2,IF(K$1='EMOF complete (protected)'!G200,K$2,IF(L$1='EMOF complete (protected)'!G200,L$2,IF(M$1='EMOF complete (protected)'!G200,M$2,IF(N$1='EMOF complete (protected)'!G200,N$2,IF(O$1='EMOF complete (protected)'!G200,O$2,IF(P$1='EMOF complete (protected)'!G200,P$2,IF(Q$1='EMOF complete (protected)'!G200,Q$2,IF(R$1='EMOF complete (protected)'!G200,R$2,IF(S$1='EMOF complete (protected)'!G200,S$2,IF(T$1='EMOF complete (protected)'!G200,T$2,IF(U$1='EMOF complete (protected)'!G200,U$2,"")))))))))))))))))))</f>
        <v>0</v>
      </c>
      <c r="B200" s="59"/>
      <c r="C200" s="17"/>
      <c r="D200" s="15" t="s">
        <v>1721</v>
      </c>
      <c r="E200" s="15"/>
      <c r="F200" s="59"/>
      <c r="G200" s="59"/>
      <c r="H200" s="59"/>
      <c r="I200" s="59"/>
      <c r="J200" s="59"/>
      <c r="K200" s="59"/>
      <c r="L200" s="59"/>
      <c r="M200" s="59"/>
      <c r="N200" s="59"/>
      <c r="O200" s="59" t="s">
        <v>1722</v>
      </c>
      <c r="P200" s="59" t="s">
        <v>1723</v>
      </c>
      <c r="Q200" s="59"/>
      <c r="R200" s="59"/>
      <c r="S200" s="59"/>
      <c r="T200" s="59"/>
      <c r="U200" s="47" t="s">
        <v>1724</v>
      </c>
      <c r="V200" s="48" t="s">
        <v>1725</v>
      </c>
    </row>
    <row r="201" spans="1:22" ht="18" customHeight="1" x14ac:dyDescent="0.35">
      <c r="A201" s="59">
        <f>+IF(C$1='EMOF complete (protected)'!G201,C$2,IF(D$1='EMOF complete (protected)'!G201,D$2,IF(E$1='EMOF complete (protected)'!G201,E$2,IF(F$1='EMOF complete (protected)'!G201,F$2,IF(G$1='EMOF complete (protected)'!G201,G$2,IF(H$1='EMOF complete (protected)'!G201,H$2,IF(I$1='EMOF complete (protected)'!G201,I$2,IF(J$1='EMOF complete (protected)'!G201,J$2,IF(K$1='EMOF complete (protected)'!G201,K$2,IF(L$1='EMOF complete (protected)'!G201,L$2,IF(M$1='EMOF complete (protected)'!G201,M$2,IF(N$1='EMOF complete (protected)'!G201,N$2,IF(O$1='EMOF complete (protected)'!G201,O$2,IF(P$1='EMOF complete (protected)'!G201,P$2,IF(Q$1='EMOF complete (protected)'!G201,Q$2,IF(R$1='EMOF complete (protected)'!G201,R$2,IF(S$1='EMOF complete (protected)'!G201,S$2,IF(T$1='EMOF complete (protected)'!G201,T$2,IF(U$1='EMOF complete (protected)'!G201,U$2,"")))))))))))))))))))</f>
        <v>0</v>
      </c>
      <c r="B201" s="59"/>
      <c r="C201" s="17"/>
      <c r="D201" s="15" t="s">
        <v>1726</v>
      </c>
      <c r="E201" s="15"/>
      <c r="F201" s="59"/>
      <c r="G201" s="59"/>
      <c r="H201" s="59"/>
      <c r="I201" s="59"/>
      <c r="J201" s="59"/>
      <c r="K201" s="59"/>
      <c r="L201" s="59"/>
      <c r="M201" s="59"/>
      <c r="N201" s="59"/>
      <c r="O201" s="59" t="s">
        <v>1727</v>
      </c>
      <c r="P201" s="59" t="s">
        <v>1728</v>
      </c>
      <c r="Q201" s="59"/>
      <c r="R201" s="59"/>
      <c r="S201" s="59"/>
      <c r="T201" s="59"/>
      <c r="U201" s="47" t="s">
        <v>1729</v>
      </c>
      <c r="V201" s="48" t="s">
        <v>1730</v>
      </c>
    </row>
    <row r="202" spans="1:22" ht="18" customHeight="1" x14ac:dyDescent="0.35">
      <c r="A202" s="59">
        <f>+IF(C$1='EMOF complete (protected)'!G202,C$2,IF(D$1='EMOF complete (protected)'!G202,D$2,IF(E$1='EMOF complete (protected)'!G202,E$2,IF(F$1='EMOF complete (protected)'!G202,F$2,IF(G$1='EMOF complete (protected)'!G202,G$2,IF(H$1='EMOF complete (protected)'!G202,H$2,IF(I$1='EMOF complete (protected)'!G202,I$2,IF(J$1='EMOF complete (protected)'!G202,J$2,IF(K$1='EMOF complete (protected)'!G202,K$2,IF(L$1='EMOF complete (protected)'!G202,L$2,IF(M$1='EMOF complete (protected)'!G202,M$2,IF(N$1='EMOF complete (protected)'!G202,N$2,IF(O$1='EMOF complete (protected)'!G202,O$2,IF(P$1='EMOF complete (protected)'!G202,P$2,IF(Q$1='EMOF complete (protected)'!G202,Q$2,IF(R$1='EMOF complete (protected)'!G202,R$2,IF(S$1='EMOF complete (protected)'!G202,S$2,IF(T$1='EMOF complete (protected)'!G202,T$2,IF(U$1='EMOF complete (protected)'!G202,U$2,"")))))))))))))))))))</f>
        <v>0</v>
      </c>
      <c r="B202" s="59"/>
      <c r="C202" s="17"/>
      <c r="D202" s="15" t="s">
        <v>1731</v>
      </c>
      <c r="E202" s="15"/>
      <c r="F202" s="59"/>
      <c r="G202" s="59"/>
      <c r="H202" s="59"/>
      <c r="I202" s="59"/>
      <c r="J202" s="59"/>
      <c r="K202" s="59"/>
      <c r="L202" s="59"/>
      <c r="M202" s="59"/>
      <c r="N202" s="59"/>
      <c r="O202" s="59" t="s">
        <v>1732</v>
      </c>
      <c r="P202" s="59" t="s">
        <v>1733</v>
      </c>
      <c r="Q202" s="59"/>
      <c r="R202" s="59"/>
      <c r="S202" s="59"/>
      <c r="T202" s="59"/>
      <c r="U202" s="47" t="s">
        <v>1734</v>
      </c>
      <c r="V202" s="48" t="s">
        <v>1735</v>
      </c>
    </row>
    <row r="203" spans="1:22" ht="18" customHeight="1" x14ac:dyDescent="0.35">
      <c r="A203" s="59">
        <f>+IF(C$1='EMOF complete (protected)'!G203,C$2,IF(D$1='EMOF complete (protected)'!G203,D$2,IF(E$1='EMOF complete (protected)'!G203,E$2,IF(F$1='EMOF complete (protected)'!G203,F$2,IF(G$1='EMOF complete (protected)'!G203,G$2,IF(H$1='EMOF complete (protected)'!G203,H$2,IF(I$1='EMOF complete (protected)'!G203,I$2,IF(J$1='EMOF complete (protected)'!G203,J$2,IF(K$1='EMOF complete (protected)'!G203,K$2,IF(L$1='EMOF complete (protected)'!G203,L$2,IF(M$1='EMOF complete (protected)'!G203,M$2,IF(N$1='EMOF complete (protected)'!G203,N$2,IF(O$1='EMOF complete (protected)'!G203,O$2,IF(P$1='EMOF complete (protected)'!G203,P$2,IF(Q$1='EMOF complete (protected)'!G203,Q$2,IF(R$1='EMOF complete (protected)'!G203,R$2,IF(S$1='EMOF complete (protected)'!G203,S$2,IF(T$1='EMOF complete (protected)'!G203,T$2,IF(U$1='EMOF complete (protected)'!G203,U$2,"")))))))))))))))))))</f>
        <v>0</v>
      </c>
      <c r="B203" s="59"/>
      <c r="C203" s="17"/>
      <c r="D203" s="15" t="s">
        <v>1736</v>
      </c>
      <c r="E203" s="15"/>
      <c r="F203" s="59"/>
      <c r="G203" s="59"/>
      <c r="H203" s="59"/>
      <c r="I203" s="59"/>
      <c r="J203" s="59"/>
      <c r="K203" s="59"/>
      <c r="L203" s="59"/>
      <c r="M203" s="59"/>
      <c r="N203" s="59"/>
      <c r="O203" s="59" t="s">
        <v>1737</v>
      </c>
      <c r="P203" s="59" t="s">
        <v>1738</v>
      </c>
      <c r="Q203" s="59"/>
      <c r="R203" s="59"/>
      <c r="S203" s="59"/>
      <c r="T203" s="59"/>
      <c r="U203" s="47" t="s">
        <v>1739</v>
      </c>
      <c r="V203" s="48" t="s">
        <v>1740</v>
      </c>
    </row>
    <row r="204" spans="1:22" ht="18" customHeight="1" x14ac:dyDescent="0.35">
      <c r="A204" s="59">
        <f>+IF(C$1='EMOF complete (protected)'!G204,C$2,IF(D$1='EMOF complete (protected)'!G204,D$2,IF(E$1='EMOF complete (protected)'!G204,E$2,IF(F$1='EMOF complete (protected)'!G204,F$2,IF(G$1='EMOF complete (protected)'!G204,G$2,IF(H$1='EMOF complete (protected)'!G204,H$2,IF(I$1='EMOF complete (protected)'!G204,I$2,IF(J$1='EMOF complete (protected)'!G204,J$2,IF(K$1='EMOF complete (protected)'!G204,K$2,IF(L$1='EMOF complete (protected)'!G204,L$2,IF(M$1='EMOF complete (protected)'!G204,M$2,IF(N$1='EMOF complete (protected)'!G204,N$2,IF(O$1='EMOF complete (protected)'!G204,O$2,IF(P$1='EMOF complete (protected)'!G204,P$2,IF(Q$1='EMOF complete (protected)'!G204,Q$2,IF(R$1='EMOF complete (protected)'!G204,R$2,IF(S$1='EMOF complete (protected)'!G204,S$2,IF(T$1='EMOF complete (protected)'!G204,T$2,IF(U$1='EMOF complete (protected)'!G204,U$2,"")))))))))))))))))))</f>
        <v>0</v>
      </c>
      <c r="B204" s="59"/>
      <c r="C204" s="17"/>
      <c r="D204" s="15" t="s">
        <v>1741</v>
      </c>
      <c r="E204" s="15"/>
      <c r="F204" s="59"/>
      <c r="G204" s="59"/>
      <c r="H204" s="59"/>
      <c r="I204" s="59"/>
      <c r="J204" s="59"/>
      <c r="K204" s="59"/>
      <c r="L204" s="59"/>
      <c r="M204" s="59"/>
      <c r="N204" s="59"/>
      <c r="O204" s="59" t="s">
        <v>1742</v>
      </c>
      <c r="P204" s="59" t="s">
        <v>1743</v>
      </c>
      <c r="Q204" s="59"/>
      <c r="R204" s="59"/>
      <c r="S204" s="59"/>
      <c r="T204" s="59"/>
      <c r="U204" s="47" t="s">
        <v>1744</v>
      </c>
      <c r="V204" s="48" t="s">
        <v>1745</v>
      </c>
    </row>
    <row r="205" spans="1:22" ht="18" customHeight="1" x14ac:dyDescent="0.35">
      <c r="A205" s="59">
        <f>+IF(C$1='EMOF complete (protected)'!G205,C$2,IF(D$1='EMOF complete (protected)'!G205,D$2,IF(E$1='EMOF complete (protected)'!G205,E$2,IF(F$1='EMOF complete (protected)'!G205,F$2,IF(G$1='EMOF complete (protected)'!G205,G$2,IF(H$1='EMOF complete (protected)'!G205,H$2,IF(I$1='EMOF complete (protected)'!G205,I$2,IF(J$1='EMOF complete (protected)'!G205,J$2,IF(K$1='EMOF complete (protected)'!G205,K$2,IF(L$1='EMOF complete (protected)'!G205,L$2,IF(M$1='EMOF complete (protected)'!G205,M$2,IF(N$1='EMOF complete (protected)'!G205,N$2,IF(O$1='EMOF complete (protected)'!G205,O$2,IF(P$1='EMOF complete (protected)'!G205,P$2,IF(Q$1='EMOF complete (protected)'!G205,Q$2,IF(R$1='EMOF complete (protected)'!G205,R$2,IF(S$1='EMOF complete (protected)'!G205,S$2,IF(T$1='EMOF complete (protected)'!G205,T$2,IF(U$1='EMOF complete (protected)'!G205,U$2,"")))))))))))))))))))</f>
        <v>0</v>
      </c>
      <c r="B205" s="59"/>
      <c r="C205" s="17"/>
      <c r="D205" s="15" t="s">
        <v>1746</v>
      </c>
      <c r="E205" s="15"/>
      <c r="F205" s="59"/>
      <c r="G205" s="59"/>
      <c r="H205" s="59"/>
      <c r="I205" s="59"/>
      <c r="J205" s="59"/>
      <c r="K205" s="59"/>
      <c r="L205" s="59"/>
      <c r="M205" s="59"/>
      <c r="N205" s="59"/>
      <c r="O205" s="59" t="s">
        <v>1747</v>
      </c>
      <c r="P205" s="59" t="s">
        <v>1748</v>
      </c>
      <c r="Q205" s="59"/>
      <c r="R205" s="59"/>
      <c r="S205" s="59"/>
      <c r="T205" s="59"/>
      <c r="U205" s="47" t="s">
        <v>1749</v>
      </c>
      <c r="V205" s="48" t="s">
        <v>1750</v>
      </c>
    </row>
    <row r="206" spans="1:22" ht="18" customHeight="1" x14ac:dyDescent="0.35">
      <c r="A206" s="59">
        <f>+IF(C$1='EMOF complete (protected)'!G206,C$2,IF(D$1='EMOF complete (protected)'!G206,D$2,IF(E$1='EMOF complete (protected)'!G206,E$2,IF(F$1='EMOF complete (protected)'!G206,F$2,IF(G$1='EMOF complete (protected)'!G206,G$2,IF(H$1='EMOF complete (protected)'!G206,H$2,IF(I$1='EMOF complete (protected)'!G206,I$2,IF(J$1='EMOF complete (protected)'!G206,J$2,IF(K$1='EMOF complete (protected)'!G206,K$2,IF(L$1='EMOF complete (protected)'!G206,L$2,IF(M$1='EMOF complete (protected)'!G206,M$2,IF(N$1='EMOF complete (protected)'!G206,N$2,IF(O$1='EMOF complete (protected)'!G206,O$2,IF(P$1='EMOF complete (protected)'!G206,P$2,IF(Q$1='EMOF complete (protected)'!G206,Q$2,IF(R$1='EMOF complete (protected)'!G206,R$2,IF(S$1='EMOF complete (protected)'!G206,S$2,IF(T$1='EMOF complete (protected)'!G206,T$2,IF(U$1='EMOF complete (protected)'!G206,U$2,"")))))))))))))))))))</f>
        <v>0</v>
      </c>
      <c r="B206" s="59"/>
      <c r="C206" s="17"/>
      <c r="D206" s="15" t="s">
        <v>1751</v>
      </c>
      <c r="E206" s="15"/>
      <c r="F206" s="59"/>
      <c r="G206" s="59"/>
      <c r="H206" s="59"/>
      <c r="I206" s="59"/>
      <c r="J206" s="59"/>
      <c r="K206" s="59"/>
      <c r="L206" s="59"/>
      <c r="M206" s="59"/>
      <c r="N206" s="59"/>
      <c r="O206" s="59" t="s">
        <v>1752</v>
      </c>
      <c r="P206" s="59" t="s">
        <v>1753</v>
      </c>
      <c r="Q206" s="59"/>
      <c r="R206" s="59"/>
      <c r="S206" s="59"/>
      <c r="T206" s="59"/>
      <c r="U206" s="47" t="s">
        <v>1754</v>
      </c>
      <c r="V206" s="48" t="s">
        <v>1755</v>
      </c>
    </row>
    <row r="207" spans="1:22" ht="18" customHeight="1" x14ac:dyDescent="0.35">
      <c r="A207" s="59">
        <f>+IF(C$1='EMOF complete (protected)'!G207,C$2,IF(D$1='EMOF complete (protected)'!G207,D$2,IF(E$1='EMOF complete (protected)'!G207,E$2,IF(F$1='EMOF complete (protected)'!G207,F$2,IF(G$1='EMOF complete (protected)'!G207,G$2,IF(H$1='EMOF complete (protected)'!G207,H$2,IF(I$1='EMOF complete (protected)'!G207,I$2,IF(J$1='EMOF complete (protected)'!G207,J$2,IF(K$1='EMOF complete (protected)'!G207,K$2,IF(L$1='EMOF complete (protected)'!G207,L$2,IF(M$1='EMOF complete (protected)'!G207,M$2,IF(N$1='EMOF complete (protected)'!G207,N$2,IF(O$1='EMOF complete (protected)'!G207,O$2,IF(P$1='EMOF complete (protected)'!G207,P$2,IF(Q$1='EMOF complete (protected)'!G207,Q$2,IF(R$1='EMOF complete (protected)'!G207,R$2,IF(S$1='EMOF complete (protected)'!G207,S$2,IF(T$1='EMOF complete (protected)'!G207,T$2,IF(U$1='EMOF complete (protected)'!G207,U$2,"")))))))))))))))))))</f>
        <v>0</v>
      </c>
      <c r="B207" s="59"/>
      <c r="C207" s="17"/>
      <c r="D207" s="16" t="s">
        <v>1756</v>
      </c>
      <c r="E207" s="16"/>
      <c r="F207" s="59"/>
      <c r="G207" s="59"/>
      <c r="H207" s="59"/>
      <c r="I207" s="59"/>
      <c r="J207" s="59"/>
      <c r="K207" s="59"/>
      <c r="L207" s="59"/>
      <c r="M207" s="59"/>
      <c r="N207" s="59"/>
      <c r="O207" s="59" t="s">
        <v>1757</v>
      </c>
      <c r="P207" s="59" t="s">
        <v>1758</v>
      </c>
      <c r="Q207" s="59"/>
      <c r="R207" s="59"/>
      <c r="S207" s="59"/>
      <c r="T207" s="59"/>
      <c r="U207" s="47" t="s">
        <v>1759</v>
      </c>
      <c r="V207" s="48" t="s">
        <v>1760</v>
      </c>
    </row>
    <row r="208" spans="1:22" ht="18" customHeight="1" x14ac:dyDescent="0.35">
      <c r="A208" s="59">
        <f>+IF(C$1='EMOF complete (protected)'!G208,C$2,IF(D$1='EMOF complete (protected)'!G208,D$2,IF(E$1='EMOF complete (protected)'!G208,E$2,IF(F$1='EMOF complete (protected)'!G208,F$2,IF(G$1='EMOF complete (protected)'!G208,G$2,IF(H$1='EMOF complete (protected)'!G208,H$2,IF(I$1='EMOF complete (protected)'!G208,I$2,IF(J$1='EMOF complete (protected)'!G208,J$2,IF(K$1='EMOF complete (protected)'!G208,K$2,IF(L$1='EMOF complete (protected)'!G208,L$2,IF(M$1='EMOF complete (protected)'!G208,M$2,IF(N$1='EMOF complete (protected)'!G208,N$2,IF(O$1='EMOF complete (protected)'!G208,O$2,IF(P$1='EMOF complete (protected)'!G208,P$2,IF(Q$1='EMOF complete (protected)'!G208,Q$2,IF(R$1='EMOF complete (protected)'!G208,R$2,IF(S$1='EMOF complete (protected)'!G208,S$2,IF(T$1='EMOF complete (protected)'!G208,T$2,IF(U$1='EMOF complete (protected)'!G208,U$2,"")))))))))))))))))))</f>
        <v>0</v>
      </c>
      <c r="B208" s="59"/>
      <c r="C208" s="17"/>
      <c r="D208" s="15" t="s">
        <v>1761</v>
      </c>
      <c r="E208" s="15"/>
      <c r="F208" s="59"/>
      <c r="G208" s="59"/>
      <c r="H208" s="59"/>
      <c r="I208" s="59"/>
      <c r="J208" s="59"/>
      <c r="K208" s="59"/>
      <c r="L208" s="59"/>
      <c r="M208" s="59"/>
      <c r="N208" s="59"/>
      <c r="O208" s="59" t="s">
        <v>1762</v>
      </c>
      <c r="P208" s="59" t="s">
        <v>1763</v>
      </c>
      <c r="Q208" s="59"/>
      <c r="R208" s="59"/>
      <c r="S208" s="59"/>
      <c r="T208" s="59"/>
      <c r="U208" s="47" t="s">
        <v>1764</v>
      </c>
      <c r="V208" s="48" t="s">
        <v>1765</v>
      </c>
    </row>
    <row r="209" spans="1:22" ht="18" customHeight="1" x14ac:dyDescent="0.35">
      <c r="A209" s="59">
        <f>+IF(C$1='EMOF complete (protected)'!G209,C$2,IF(D$1='EMOF complete (protected)'!G209,D$2,IF(E$1='EMOF complete (protected)'!G209,E$2,IF(F$1='EMOF complete (protected)'!G209,F$2,IF(G$1='EMOF complete (protected)'!G209,G$2,IF(H$1='EMOF complete (protected)'!G209,H$2,IF(I$1='EMOF complete (protected)'!G209,I$2,IF(J$1='EMOF complete (protected)'!G209,J$2,IF(K$1='EMOF complete (protected)'!G209,K$2,IF(L$1='EMOF complete (protected)'!G209,L$2,IF(M$1='EMOF complete (protected)'!G209,M$2,IF(N$1='EMOF complete (protected)'!G209,N$2,IF(O$1='EMOF complete (protected)'!G209,O$2,IF(P$1='EMOF complete (protected)'!G209,P$2,IF(Q$1='EMOF complete (protected)'!G209,Q$2,IF(R$1='EMOF complete (protected)'!G209,R$2,IF(S$1='EMOF complete (protected)'!G209,S$2,IF(T$1='EMOF complete (protected)'!G209,T$2,IF(U$1='EMOF complete (protected)'!G209,U$2,"")))))))))))))))))))</f>
        <v>0</v>
      </c>
      <c r="B209" s="59"/>
      <c r="C209" s="17"/>
      <c r="D209" s="15" t="s">
        <v>1766</v>
      </c>
      <c r="E209" s="15"/>
      <c r="F209" s="59"/>
      <c r="G209" s="59"/>
      <c r="H209" s="59"/>
      <c r="I209" s="59"/>
      <c r="J209" s="59"/>
      <c r="K209" s="59"/>
      <c r="L209" s="59"/>
      <c r="M209" s="59"/>
      <c r="N209" s="59"/>
      <c r="O209" s="59" t="s">
        <v>1767</v>
      </c>
      <c r="P209" s="59" t="s">
        <v>1768</v>
      </c>
      <c r="Q209" s="59"/>
      <c r="R209" s="59"/>
      <c r="S209" s="59"/>
      <c r="T209" s="59"/>
      <c r="U209" s="47" t="s">
        <v>1769</v>
      </c>
      <c r="V209" s="48" t="s">
        <v>1770</v>
      </c>
    </row>
    <row r="210" spans="1:22" ht="18" customHeight="1" x14ac:dyDescent="0.35">
      <c r="A210" s="59">
        <f>+IF(C$1='EMOF complete (protected)'!G210,C$2,IF(D$1='EMOF complete (protected)'!G210,D$2,IF(E$1='EMOF complete (protected)'!G210,E$2,IF(F$1='EMOF complete (protected)'!G210,F$2,IF(G$1='EMOF complete (protected)'!G210,G$2,IF(H$1='EMOF complete (protected)'!G210,H$2,IF(I$1='EMOF complete (protected)'!G210,I$2,IF(J$1='EMOF complete (protected)'!G210,J$2,IF(K$1='EMOF complete (protected)'!G210,K$2,IF(L$1='EMOF complete (protected)'!G210,L$2,IF(M$1='EMOF complete (protected)'!G210,M$2,IF(N$1='EMOF complete (protected)'!G210,N$2,IF(O$1='EMOF complete (protected)'!G210,O$2,IF(P$1='EMOF complete (protected)'!G210,P$2,IF(Q$1='EMOF complete (protected)'!G210,Q$2,IF(R$1='EMOF complete (protected)'!G210,R$2,IF(S$1='EMOF complete (protected)'!G210,S$2,IF(T$1='EMOF complete (protected)'!G210,T$2,IF(U$1='EMOF complete (protected)'!G210,U$2,"")))))))))))))))))))</f>
        <v>0</v>
      </c>
      <c r="B210" s="59"/>
      <c r="C210" s="17"/>
      <c r="D210" s="15" t="s">
        <v>1771</v>
      </c>
      <c r="E210" s="15"/>
      <c r="F210" s="59"/>
      <c r="G210" s="59"/>
      <c r="H210" s="59"/>
      <c r="I210" s="59"/>
      <c r="J210" s="59"/>
      <c r="K210" s="59"/>
      <c r="L210" s="59"/>
      <c r="M210" s="59"/>
      <c r="N210" s="59"/>
      <c r="O210" s="59" t="s">
        <v>1772</v>
      </c>
      <c r="P210" s="59" t="s">
        <v>1773</v>
      </c>
      <c r="Q210" s="59"/>
      <c r="R210" s="59"/>
      <c r="S210" s="59"/>
      <c r="T210" s="59"/>
      <c r="U210" s="47" t="s">
        <v>1774</v>
      </c>
      <c r="V210" s="48" t="s">
        <v>1775</v>
      </c>
    </row>
    <row r="211" spans="1:22" ht="18" customHeight="1" x14ac:dyDescent="0.35">
      <c r="A211" s="59">
        <f>+IF(C$1='EMOF complete (protected)'!G211,C$2,IF(D$1='EMOF complete (protected)'!G211,D$2,IF(E$1='EMOF complete (protected)'!G211,E$2,IF(F$1='EMOF complete (protected)'!G211,F$2,IF(G$1='EMOF complete (protected)'!G211,G$2,IF(H$1='EMOF complete (protected)'!G211,H$2,IF(I$1='EMOF complete (protected)'!G211,I$2,IF(J$1='EMOF complete (protected)'!G211,J$2,IF(K$1='EMOF complete (protected)'!G211,K$2,IF(L$1='EMOF complete (protected)'!G211,L$2,IF(M$1='EMOF complete (protected)'!G211,M$2,IF(N$1='EMOF complete (protected)'!G211,N$2,IF(O$1='EMOF complete (protected)'!G211,O$2,IF(P$1='EMOF complete (protected)'!G211,P$2,IF(Q$1='EMOF complete (protected)'!G211,Q$2,IF(R$1='EMOF complete (protected)'!G211,R$2,IF(S$1='EMOF complete (protected)'!G211,S$2,IF(T$1='EMOF complete (protected)'!G211,T$2,IF(U$1='EMOF complete (protected)'!G211,U$2,"")))))))))))))))))))</f>
        <v>0</v>
      </c>
      <c r="B211" s="59"/>
      <c r="C211" s="17"/>
      <c r="D211" s="15" t="s">
        <v>1776</v>
      </c>
      <c r="E211" s="15"/>
      <c r="F211" s="59"/>
      <c r="G211" s="59"/>
      <c r="H211" s="59"/>
      <c r="I211" s="59"/>
      <c r="J211" s="59"/>
      <c r="K211" s="59"/>
      <c r="L211" s="59"/>
      <c r="M211" s="59"/>
      <c r="N211" s="59"/>
      <c r="O211" s="59" t="s">
        <v>1777</v>
      </c>
      <c r="P211" s="59" t="s">
        <v>1778</v>
      </c>
      <c r="Q211" s="59"/>
      <c r="R211" s="59"/>
      <c r="S211" s="59"/>
      <c r="T211" s="59"/>
      <c r="U211" s="47" t="s">
        <v>1779</v>
      </c>
      <c r="V211" s="48" t="s">
        <v>1780</v>
      </c>
    </row>
    <row r="212" spans="1:22" ht="18" customHeight="1" x14ac:dyDescent="0.35">
      <c r="A212" s="59">
        <f>+IF(C$1='EMOF complete (protected)'!G212,C$2,IF(D$1='EMOF complete (protected)'!G212,D$2,IF(E$1='EMOF complete (protected)'!G212,E$2,IF(F$1='EMOF complete (protected)'!G212,F$2,IF(G$1='EMOF complete (protected)'!G212,G$2,IF(H$1='EMOF complete (protected)'!G212,H$2,IF(I$1='EMOF complete (protected)'!G212,I$2,IF(J$1='EMOF complete (protected)'!G212,J$2,IF(K$1='EMOF complete (protected)'!G212,K$2,IF(L$1='EMOF complete (protected)'!G212,L$2,IF(M$1='EMOF complete (protected)'!G212,M$2,IF(N$1='EMOF complete (protected)'!G212,N$2,IF(O$1='EMOF complete (protected)'!G212,O$2,IF(P$1='EMOF complete (protected)'!G212,P$2,IF(Q$1='EMOF complete (protected)'!G212,Q$2,IF(R$1='EMOF complete (protected)'!G212,R$2,IF(S$1='EMOF complete (protected)'!G212,S$2,IF(T$1='EMOF complete (protected)'!G212,T$2,IF(U$1='EMOF complete (protected)'!G212,U$2,"")))))))))))))))))))</f>
        <v>0</v>
      </c>
      <c r="B212" s="59"/>
      <c r="C212" s="17"/>
      <c r="D212" s="15" t="s">
        <v>1781</v>
      </c>
      <c r="E212" s="15"/>
      <c r="F212" s="59"/>
      <c r="G212" s="59"/>
      <c r="H212" s="59"/>
      <c r="I212" s="59"/>
      <c r="J212" s="59"/>
      <c r="K212" s="59"/>
      <c r="L212" s="59"/>
      <c r="M212" s="59"/>
      <c r="N212" s="59"/>
      <c r="O212" s="59" t="s">
        <v>1782</v>
      </c>
      <c r="P212" s="59" t="s">
        <v>1783</v>
      </c>
      <c r="Q212" s="59"/>
      <c r="R212" s="59"/>
      <c r="S212" s="59"/>
      <c r="T212" s="59"/>
      <c r="U212" s="47" t="s">
        <v>1784</v>
      </c>
      <c r="V212" s="48" t="s">
        <v>1785</v>
      </c>
    </row>
    <row r="213" spans="1:22" ht="18" customHeight="1" x14ac:dyDescent="0.35">
      <c r="A213" s="59">
        <f>+IF(C$1='EMOF complete (protected)'!G213,C$2,IF(D$1='EMOF complete (protected)'!G213,D$2,IF(E$1='EMOF complete (protected)'!G213,E$2,IF(F$1='EMOF complete (protected)'!G213,F$2,IF(G$1='EMOF complete (protected)'!G213,G$2,IF(H$1='EMOF complete (protected)'!G213,H$2,IF(I$1='EMOF complete (protected)'!G213,I$2,IF(J$1='EMOF complete (protected)'!G213,J$2,IF(K$1='EMOF complete (protected)'!G213,K$2,IF(L$1='EMOF complete (protected)'!G213,L$2,IF(M$1='EMOF complete (protected)'!G213,M$2,IF(N$1='EMOF complete (protected)'!G213,N$2,IF(O$1='EMOF complete (protected)'!G213,O$2,IF(P$1='EMOF complete (protected)'!G213,P$2,IF(Q$1='EMOF complete (protected)'!G213,Q$2,IF(R$1='EMOF complete (protected)'!G213,R$2,IF(S$1='EMOF complete (protected)'!G213,S$2,IF(T$1='EMOF complete (protected)'!G213,T$2,IF(U$1='EMOF complete (protected)'!G213,U$2,"")))))))))))))))))))</f>
        <v>0</v>
      </c>
      <c r="B213" s="59"/>
      <c r="C213" s="17"/>
      <c r="D213" s="15" t="s">
        <v>1786</v>
      </c>
      <c r="E213" s="15"/>
      <c r="F213" s="59"/>
      <c r="G213" s="59"/>
      <c r="H213" s="59"/>
      <c r="I213" s="59"/>
      <c r="J213" s="59"/>
      <c r="K213" s="59"/>
      <c r="L213" s="59"/>
      <c r="M213" s="59"/>
      <c r="N213" s="59"/>
      <c r="O213" s="59" t="s">
        <v>1787</v>
      </c>
      <c r="P213" s="59" t="s">
        <v>1788</v>
      </c>
      <c r="Q213" s="59"/>
      <c r="R213" s="59"/>
      <c r="S213" s="59"/>
      <c r="T213" s="59"/>
      <c r="U213" s="47" t="s">
        <v>1789</v>
      </c>
      <c r="V213" s="48" t="s">
        <v>1790</v>
      </c>
    </row>
    <row r="214" spans="1:22" ht="18" customHeight="1" x14ac:dyDescent="0.35">
      <c r="A214" s="59">
        <f>+IF(C$1='EMOF complete (protected)'!G214,C$2,IF(D$1='EMOF complete (protected)'!G214,D$2,IF(E$1='EMOF complete (protected)'!G214,E$2,IF(F$1='EMOF complete (protected)'!G214,F$2,IF(G$1='EMOF complete (protected)'!G214,G$2,IF(H$1='EMOF complete (protected)'!G214,H$2,IF(I$1='EMOF complete (protected)'!G214,I$2,IF(J$1='EMOF complete (protected)'!G214,J$2,IF(K$1='EMOF complete (protected)'!G214,K$2,IF(L$1='EMOF complete (protected)'!G214,L$2,IF(M$1='EMOF complete (protected)'!G214,M$2,IF(N$1='EMOF complete (protected)'!G214,N$2,IF(O$1='EMOF complete (protected)'!G214,O$2,IF(P$1='EMOF complete (protected)'!G214,P$2,IF(Q$1='EMOF complete (protected)'!G214,Q$2,IF(R$1='EMOF complete (protected)'!G214,R$2,IF(S$1='EMOF complete (protected)'!G214,S$2,IF(T$1='EMOF complete (protected)'!G214,T$2,IF(U$1='EMOF complete (protected)'!G214,U$2,"")))))))))))))))))))</f>
        <v>0</v>
      </c>
      <c r="B214" s="59"/>
      <c r="C214" s="17"/>
      <c r="D214" s="15" t="s">
        <v>1791</v>
      </c>
      <c r="E214" s="15"/>
      <c r="F214" s="59"/>
      <c r="G214" s="59"/>
      <c r="H214" s="59"/>
      <c r="I214" s="59"/>
      <c r="J214" s="59"/>
      <c r="K214" s="59"/>
      <c r="L214" s="59"/>
      <c r="M214" s="59"/>
      <c r="N214" s="59"/>
      <c r="O214" s="59" t="s">
        <v>1792</v>
      </c>
      <c r="P214" s="59" t="s">
        <v>1793</v>
      </c>
      <c r="Q214" s="59"/>
      <c r="R214" s="59"/>
      <c r="S214" s="59"/>
      <c r="T214" s="59"/>
      <c r="U214" s="47" t="s">
        <v>1794</v>
      </c>
      <c r="V214" s="48" t="s">
        <v>1795</v>
      </c>
    </row>
    <row r="215" spans="1:22" ht="18" customHeight="1" x14ac:dyDescent="0.35">
      <c r="A215" s="59">
        <f>+IF(C$1='EMOF complete (protected)'!G215,C$2,IF(D$1='EMOF complete (protected)'!G215,D$2,IF(E$1='EMOF complete (protected)'!G215,E$2,IF(F$1='EMOF complete (protected)'!G215,F$2,IF(G$1='EMOF complete (protected)'!G215,G$2,IF(H$1='EMOF complete (protected)'!G215,H$2,IF(I$1='EMOF complete (protected)'!G215,I$2,IF(J$1='EMOF complete (protected)'!G215,J$2,IF(K$1='EMOF complete (protected)'!G215,K$2,IF(L$1='EMOF complete (protected)'!G215,L$2,IF(M$1='EMOF complete (protected)'!G215,M$2,IF(N$1='EMOF complete (protected)'!G215,N$2,IF(O$1='EMOF complete (protected)'!G215,O$2,IF(P$1='EMOF complete (protected)'!G215,P$2,IF(Q$1='EMOF complete (protected)'!G215,Q$2,IF(R$1='EMOF complete (protected)'!G215,R$2,IF(S$1='EMOF complete (protected)'!G215,S$2,IF(T$1='EMOF complete (protected)'!G215,T$2,IF(U$1='EMOF complete (protected)'!G215,U$2,"")))))))))))))))))))</f>
        <v>0</v>
      </c>
      <c r="B215" s="59"/>
      <c r="C215" s="17"/>
      <c r="D215" s="15" t="s">
        <v>1796</v>
      </c>
      <c r="E215" s="15"/>
      <c r="F215" s="59"/>
      <c r="G215" s="59"/>
      <c r="H215" s="59"/>
      <c r="I215" s="59"/>
      <c r="J215" s="59"/>
      <c r="K215" s="59"/>
      <c r="L215" s="59"/>
      <c r="M215" s="59"/>
      <c r="N215" s="59"/>
      <c r="O215" s="59" t="s">
        <v>1797</v>
      </c>
      <c r="P215" s="59" t="s">
        <v>1798</v>
      </c>
      <c r="Q215" s="59"/>
      <c r="R215" s="59"/>
      <c r="S215" s="59"/>
      <c r="T215" s="59"/>
      <c r="U215" s="47" t="s">
        <v>1799</v>
      </c>
      <c r="V215" s="48" t="s">
        <v>1800</v>
      </c>
    </row>
    <row r="216" spans="1:22" ht="18" customHeight="1" x14ac:dyDescent="0.35">
      <c r="A216" s="59">
        <f>+IF(C$1='EMOF complete (protected)'!G216,C$2,IF(D$1='EMOF complete (protected)'!G216,D$2,IF(E$1='EMOF complete (protected)'!G216,E$2,IF(F$1='EMOF complete (protected)'!G216,F$2,IF(G$1='EMOF complete (protected)'!G216,G$2,IF(H$1='EMOF complete (protected)'!G216,H$2,IF(I$1='EMOF complete (protected)'!G216,I$2,IF(J$1='EMOF complete (protected)'!G216,J$2,IF(K$1='EMOF complete (protected)'!G216,K$2,IF(L$1='EMOF complete (protected)'!G216,L$2,IF(M$1='EMOF complete (protected)'!G216,M$2,IF(N$1='EMOF complete (protected)'!G216,N$2,IF(O$1='EMOF complete (protected)'!G216,O$2,IF(P$1='EMOF complete (protected)'!G216,P$2,IF(Q$1='EMOF complete (protected)'!G216,Q$2,IF(R$1='EMOF complete (protected)'!G216,R$2,IF(S$1='EMOF complete (protected)'!G216,S$2,IF(T$1='EMOF complete (protected)'!G216,T$2,IF(U$1='EMOF complete (protected)'!G216,U$2,"")))))))))))))))))))</f>
        <v>0</v>
      </c>
      <c r="B216" s="59"/>
      <c r="C216" s="17"/>
      <c r="D216" s="15" t="s">
        <v>1801</v>
      </c>
      <c r="E216" s="15"/>
      <c r="F216" s="59"/>
      <c r="G216" s="59"/>
      <c r="H216" s="59"/>
      <c r="I216" s="59"/>
      <c r="J216" s="59"/>
      <c r="K216" s="59"/>
      <c r="L216" s="59"/>
      <c r="M216" s="59"/>
      <c r="N216" s="59"/>
      <c r="O216" s="59" t="s">
        <v>1802</v>
      </c>
      <c r="P216" s="59" t="s">
        <v>1803</v>
      </c>
      <c r="Q216" s="59"/>
      <c r="R216" s="59"/>
      <c r="S216" s="59"/>
      <c r="T216" s="59"/>
      <c r="U216" s="47" t="s">
        <v>1804</v>
      </c>
      <c r="V216" s="48" t="s">
        <v>1805</v>
      </c>
    </row>
    <row r="217" spans="1:22" ht="18" customHeight="1" x14ac:dyDescent="0.35">
      <c r="A217" s="59">
        <f>+IF(C$1='EMOF complete (protected)'!G217,C$2,IF(D$1='EMOF complete (protected)'!G217,D$2,IF(E$1='EMOF complete (protected)'!G217,E$2,IF(F$1='EMOF complete (protected)'!G217,F$2,IF(G$1='EMOF complete (protected)'!G217,G$2,IF(H$1='EMOF complete (protected)'!G217,H$2,IF(I$1='EMOF complete (protected)'!G217,I$2,IF(J$1='EMOF complete (protected)'!G217,J$2,IF(K$1='EMOF complete (protected)'!G217,K$2,IF(L$1='EMOF complete (protected)'!G217,L$2,IF(M$1='EMOF complete (protected)'!G217,M$2,IF(N$1='EMOF complete (protected)'!G217,N$2,IF(O$1='EMOF complete (protected)'!G217,O$2,IF(P$1='EMOF complete (protected)'!G217,P$2,IF(Q$1='EMOF complete (protected)'!G217,Q$2,IF(R$1='EMOF complete (protected)'!G217,R$2,IF(S$1='EMOF complete (protected)'!G217,S$2,IF(T$1='EMOF complete (protected)'!G217,T$2,IF(U$1='EMOF complete (protected)'!G217,U$2,"")))))))))))))))))))</f>
        <v>0</v>
      </c>
      <c r="B217" s="59"/>
      <c r="C217" s="17"/>
      <c r="D217" s="15" t="s">
        <v>1806</v>
      </c>
      <c r="E217" s="15"/>
      <c r="F217" s="59"/>
      <c r="G217" s="59"/>
      <c r="H217" s="59"/>
      <c r="I217" s="59"/>
      <c r="J217" s="59"/>
      <c r="K217" s="59"/>
      <c r="L217" s="59"/>
      <c r="M217" s="59"/>
      <c r="N217" s="59"/>
      <c r="O217" s="59" t="s">
        <v>1807</v>
      </c>
      <c r="P217" s="59" t="s">
        <v>1808</v>
      </c>
      <c r="Q217" s="59"/>
      <c r="R217" s="59"/>
      <c r="S217" s="59"/>
      <c r="T217" s="59"/>
      <c r="U217" s="47" t="s">
        <v>1809</v>
      </c>
      <c r="V217" s="48" t="s">
        <v>1810</v>
      </c>
    </row>
    <row r="218" spans="1:22" ht="18" customHeight="1" x14ac:dyDescent="0.35">
      <c r="A218" s="59">
        <f>+IF(C$1='EMOF complete (protected)'!G218,C$2,IF(D$1='EMOF complete (protected)'!G218,D$2,IF(E$1='EMOF complete (protected)'!G218,E$2,IF(F$1='EMOF complete (protected)'!G218,F$2,IF(G$1='EMOF complete (protected)'!G218,G$2,IF(H$1='EMOF complete (protected)'!G218,H$2,IF(I$1='EMOF complete (protected)'!G218,I$2,IF(J$1='EMOF complete (protected)'!G218,J$2,IF(K$1='EMOF complete (protected)'!G218,K$2,IF(L$1='EMOF complete (protected)'!G218,L$2,IF(M$1='EMOF complete (protected)'!G218,M$2,IF(N$1='EMOF complete (protected)'!G218,N$2,IF(O$1='EMOF complete (protected)'!G218,O$2,IF(P$1='EMOF complete (protected)'!G218,P$2,IF(Q$1='EMOF complete (protected)'!G218,Q$2,IF(R$1='EMOF complete (protected)'!G218,R$2,IF(S$1='EMOF complete (protected)'!G218,S$2,IF(T$1='EMOF complete (protected)'!G218,T$2,IF(U$1='EMOF complete (protected)'!G218,U$2,"")))))))))))))))))))</f>
        <v>0</v>
      </c>
      <c r="B218" s="59"/>
      <c r="C218" s="17"/>
      <c r="D218" s="15" t="s">
        <v>1811</v>
      </c>
      <c r="E218" s="15"/>
      <c r="F218" s="59"/>
      <c r="G218" s="59"/>
      <c r="H218" s="59"/>
      <c r="I218" s="59"/>
      <c r="J218" s="59"/>
      <c r="K218" s="59"/>
      <c r="L218" s="59"/>
      <c r="M218" s="59"/>
      <c r="N218" s="59"/>
      <c r="O218" s="59" t="s">
        <v>1812</v>
      </c>
      <c r="P218" s="59" t="s">
        <v>1813</v>
      </c>
      <c r="Q218" s="59"/>
      <c r="R218" s="59"/>
      <c r="S218" s="59"/>
      <c r="T218" s="59"/>
      <c r="U218" s="47" t="s">
        <v>1814</v>
      </c>
      <c r="V218" s="48" t="s">
        <v>1815</v>
      </c>
    </row>
    <row r="219" spans="1:22" ht="18" customHeight="1" x14ac:dyDescent="0.35">
      <c r="A219" s="59">
        <f>+IF(C$1='EMOF complete (protected)'!G219,C$2,IF(D$1='EMOF complete (protected)'!G219,D$2,IF(E$1='EMOF complete (protected)'!G219,E$2,IF(F$1='EMOF complete (protected)'!G219,F$2,IF(G$1='EMOF complete (protected)'!G219,G$2,IF(H$1='EMOF complete (protected)'!G219,H$2,IF(I$1='EMOF complete (protected)'!G219,I$2,IF(J$1='EMOF complete (protected)'!G219,J$2,IF(K$1='EMOF complete (protected)'!G219,K$2,IF(L$1='EMOF complete (protected)'!G219,L$2,IF(M$1='EMOF complete (protected)'!G219,M$2,IF(N$1='EMOF complete (protected)'!G219,N$2,IF(O$1='EMOF complete (protected)'!G219,O$2,IF(P$1='EMOF complete (protected)'!G219,P$2,IF(Q$1='EMOF complete (protected)'!G219,Q$2,IF(R$1='EMOF complete (protected)'!G219,R$2,IF(S$1='EMOF complete (protected)'!G219,S$2,IF(T$1='EMOF complete (protected)'!G219,T$2,IF(U$1='EMOF complete (protected)'!G219,U$2,"")))))))))))))))))))</f>
        <v>0</v>
      </c>
      <c r="B219" s="59"/>
      <c r="C219" s="17"/>
      <c r="D219" s="15" t="s">
        <v>1816</v>
      </c>
      <c r="E219" s="15"/>
      <c r="F219" s="59"/>
      <c r="G219" s="59"/>
      <c r="H219" s="59"/>
      <c r="I219" s="59"/>
      <c r="J219" s="59"/>
      <c r="K219" s="59"/>
      <c r="L219" s="59"/>
      <c r="M219" s="59"/>
      <c r="N219" s="59"/>
      <c r="O219" s="59" t="s">
        <v>1817</v>
      </c>
      <c r="P219" s="59" t="s">
        <v>1818</v>
      </c>
      <c r="Q219" s="59"/>
      <c r="R219" s="59"/>
      <c r="S219" s="59"/>
      <c r="T219" s="59"/>
      <c r="U219" s="47" t="s">
        <v>1819</v>
      </c>
      <c r="V219" s="48" t="s">
        <v>1820</v>
      </c>
    </row>
    <row r="220" spans="1:22" ht="18" customHeight="1" x14ac:dyDescent="0.35">
      <c r="A220" s="59">
        <f>+IF(C$1='EMOF complete (protected)'!G220,C$2,IF(D$1='EMOF complete (protected)'!G220,D$2,IF(E$1='EMOF complete (protected)'!G220,E$2,IF(F$1='EMOF complete (protected)'!G220,F$2,IF(G$1='EMOF complete (protected)'!G220,G$2,IF(H$1='EMOF complete (protected)'!G220,H$2,IF(I$1='EMOF complete (protected)'!G220,I$2,IF(J$1='EMOF complete (protected)'!G220,J$2,IF(K$1='EMOF complete (protected)'!G220,K$2,IF(L$1='EMOF complete (protected)'!G220,L$2,IF(M$1='EMOF complete (protected)'!G220,M$2,IF(N$1='EMOF complete (protected)'!G220,N$2,IF(O$1='EMOF complete (protected)'!G220,O$2,IF(P$1='EMOF complete (protected)'!G220,P$2,IF(Q$1='EMOF complete (protected)'!G220,Q$2,IF(R$1='EMOF complete (protected)'!G220,R$2,IF(S$1='EMOF complete (protected)'!G220,S$2,IF(T$1='EMOF complete (protected)'!G220,T$2,IF(U$1='EMOF complete (protected)'!G220,U$2,"")))))))))))))))))))</f>
        <v>0</v>
      </c>
      <c r="B220" s="59"/>
      <c r="C220" s="17"/>
      <c r="D220" s="15" t="s">
        <v>1821</v>
      </c>
      <c r="E220" s="15"/>
      <c r="F220" s="59"/>
      <c r="G220" s="59"/>
      <c r="H220" s="59"/>
      <c r="I220" s="59"/>
      <c r="J220" s="59"/>
      <c r="K220" s="59"/>
      <c r="L220" s="59"/>
      <c r="M220" s="59"/>
      <c r="N220" s="59"/>
      <c r="O220" s="59" t="s">
        <v>1822</v>
      </c>
      <c r="P220" s="59" t="s">
        <v>1823</v>
      </c>
      <c r="Q220" s="59"/>
      <c r="R220" s="59"/>
      <c r="S220" s="59"/>
      <c r="T220" s="59"/>
      <c r="U220" s="47" t="s">
        <v>1824</v>
      </c>
      <c r="V220" s="48" t="s">
        <v>1825</v>
      </c>
    </row>
    <row r="221" spans="1:22" ht="18" customHeight="1" x14ac:dyDescent="0.35">
      <c r="A221" s="59">
        <f>+IF(C$1='EMOF complete (protected)'!G221,C$2,IF(D$1='EMOF complete (protected)'!G221,D$2,IF(E$1='EMOF complete (protected)'!G221,E$2,IF(F$1='EMOF complete (protected)'!G221,F$2,IF(G$1='EMOF complete (protected)'!G221,G$2,IF(H$1='EMOF complete (protected)'!G221,H$2,IF(I$1='EMOF complete (protected)'!G221,I$2,IF(J$1='EMOF complete (protected)'!G221,J$2,IF(K$1='EMOF complete (protected)'!G221,K$2,IF(L$1='EMOF complete (protected)'!G221,L$2,IF(M$1='EMOF complete (protected)'!G221,M$2,IF(N$1='EMOF complete (protected)'!G221,N$2,IF(O$1='EMOF complete (protected)'!G221,O$2,IF(P$1='EMOF complete (protected)'!G221,P$2,IF(Q$1='EMOF complete (protected)'!G221,Q$2,IF(R$1='EMOF complete (protected)'!G221,R$2,IF(S$1='EMOF complete (protected)'!G221,S$2,IF(T$1='EMOF complete (protected)'!G221,T$2,IF(U$1='EMOF complete (protected)'!G221,U$2,"")))))))))))))))))))</f>
        <v>0</v>
      </c>
      <c r="B221" s="59"/>
      <c r="C221" s="17"/>
      <c r="D221" s="15" t="s">
        <v>1826</v>
      </c>
      <c r="E221" s="15"/>
      <c r="F221" s="59"/>
      <c r="G221" s="59"/>
      <c r="H221" s="59"/>
      <c r="I221" s="59"/>
      <c r="J221" s="59"/>
      <c r="K221" s="59"/>
      <c r="L221" s="59"/>
      <c r="M221" s="59"/>
      <c r="N221" s="59"/>
      <c r="O221" s="59" t="s">
        <v>1827</v>
      </c>
      <c r="P221" s="59" t="s">
        <v>1828</v>
      </c>
      <c r="Q221" s="59"/>
      <c r="R221" s="59"/>
      <c r="S221" s="59"/>
      <c r="T221" s="59"/>
      <c r="U221" s="47" t="s">
        <v>1829</v>
      </c>
      <c r="V221" s="48" t="s">
        <v>1830</v>
      </c>
    </row>
    <row r="222" spans="1:22" ht="18" customHeight="1" x14ac:dyDescent="0.35">
      <c r="A222" s="59">
        <f>+IF(C$1='EMOF complete (protected)'!G222,C$2,IF(D$1='EMOF complete (protected)'!G222,D$2,IF(E$1='EMOF complete (protected)'!G222,E$2,IF(F$1='EMOF complete (protected)'!G222,F$2,IF(G$1='EMOF complete (protected)'!G222,G$2,IF(H$1='EMOF complete (protected)'!G222,H$2,IF(I$1='EMOF complete (protected)'!G222,I$2,IF(J$1='EMOF complete (protected)'!G222,J$2,IF(K$1='EMOF complete (protected)'!G222,K$2,IF(L$1='EMOF complete (protected)'!G222,L$2,IF(M$1='EMOF complete (protected)'!G222,M$2,IF(N$1='EMOF complete (protected)'!G222,N$2,IF(O$1='EMOF complete (protected)'!G222,O$2,IF(P$1='EMOF complete (protected)'!G222,P$2,IF(Q$1='EMOF complete (protected)'!G222,Q$2,IF(R$1='EMOF complete (protected)'!G222,R$2,IF(S$1='EMOF complete (protected)'!G222,S$2,IF(T$1='EMOF complete (protected)'!G222,T$2,IF(U$1='EMOF complete (protected)'!G222,U$2,"")))))))))))))))))))</f>
        <v>0</v>
      </c>
      <c r="B222" s="59"/>
      <c r="C222" s="17"/>
      <c r="D222" s="15" t="s">
        <v>1831</v>
      </c>
      <c r="E222" s="15"/>
      <c r="F222" s="59"/>
      <c r="G222" s="59"/>
      <c r="H222" s="59"/>
      <c r="I222" s="59"/>
      <c r="J222" s="59"/>
      <c r="K222" s="59"/>
      <c r="L222" s="59"/>
      <c r="M222" s="59"/>
      <c r="N222" s="59"/>
      <c r="O222" s="59" t="s">
        <v>1832</v>
      </c>
      <c r="P222" s="59" t="s">
        <v>1833</v>
      </c>
      <c r="Q222" s="59"/>
      <c r="R222" s="59"/>
      <c r="S222" s="59"/>
      <c r="T222" s="59"/>
      <c r="U222" s="47" t="s">
        <v>1834</v>
      </c>
      <c r="V222" s="48" t="s">
        <v>1835</v>
      </c>
    </row>
    <row r="223" spans="1:22" ht="18" customHeight="1" x14ac:dyDescent="0.35">
      <c r="A223" s="59">
        <f>+IF(C$1='EMOF complete (protected)'!G223,C$2,IF(D$1='EMOF complete (protected)'!G223,D$2,IF(E$1='EMOF complete (protected)'!G223,E$2,IF(F$1='EMOF complete (protected)'!G223,F$2,IF(G$1='EMOF complete (protected)'!G223,G$2,IF(H$1='EMOF complete (protected)'!G223,H$2,IF(I$1='EMOF complete (protected)'!G223,I$2,IF(J$1='EMOF complete (protected)'!G223,J$2,IF(K$1='EMOF complete (protected)'!G223,K$2,IF(L$1='EMOF complete (protected)'!G223,L$2,IF(M$1='EMOF complete (protected)'!G223,M$2,IF(N$1='EMOF complete (protected)'!G223,N$2,IF(O$1='EMOF complete (protected)'!G223,O$2,IF(P$1='EMOF complete (protected)'!G223,P$2,IF(Q$1='EMOF complete (protected)'!G223,Q$2,IF(R$1='EMOF complete (protected)'!G223,R$2,IF(S$1='EMOF complete (protected)'!G223,S$2,IF(T$1='EMOF complete (protected)'!G223,T$2,IF(U$1='EMOF complete (protected)'!G223,U$2,"")))))))))))))))))))</f>
        <v>0</v>
      </c>
      <c r="B223" s="59"/>
      <c r="C223" s="17"/>
      <c r="D223" s="15" t="s">
        <v>1836</v>
      </c>
      <c r="E223" s="15"/>
      <c r="F223" s="59"/>
      <c r="G223" s="59"/>
      <c r="H223" s="59"/>
      <c r="I223" s="59"/>
      <c r="J223" s="59"/>
      <c r="K223" s="59"/>
      <c r="L223" s="59"/>
      <c r="M223" s="59"/>
      <c r="N223" s="59"/>
      <c r="O223" s="59" t="s">
        <v>1837</v>
      </c>
      <c r="P223" s="59" t="s">
        <v>1838</v>
      </c>
      <c r="Q223" s="59"/>
      <c r="R223" s="59"/>
      <c r="S223" s="59"/>
      <c r="T223" s="59"/>
      <c r="U223" s="47" t="s">
        <v>1839</v>
      </c>
      <c r="V223" s="48" t="s">
        <v>1840</v>
      </c>
    </row>
    <row r="224" spans="1:22" ht="18" customHeight="1" x14ac:dyDescent="0.35">
      <c r="A224" s="59">
        <f>+IF(C$1='EMOF complete (protected)'!G224,C$2,IF(D$1='EMOF complete (protected)'!G224,D$2,IF(E$1='EMOF complete (protected)'!G224,E$2,IF(F$1='EMOF complete (protected)'!G224,F$2,IF(G$1='EMOF complete (protected)'!G224,G$2,IF(H$1='EMOF complete (protected)'!G224,H$2,IF(I$1='EMOF complete (protected)'!G224,I$2,IF(J$1='EMOF complete (protected)'!G224,J$2,IF(K$1='EMOF complete (protected)'!G224,K$2,IF(L$1='EMOF complete (protected)'!G224,L$2,IF(M$1='EMOF complete (protected)'!G224,M$2,IF(N$1='EMOF complete (protected)'!G224,N$2,IF(O$1='EMOF complete (protected)'!G224,O$2,IF(P$1='EMOF complete (protected)'!G224,P$2,IF(Q$1='EMOF complete (protected)'!G224,Q$2,IF(R$1='EMOF complete (protected)'!G224,R$2,IF(S$1='EMOF complete (protected)'!G224,S$2,IF(T$1='EMOF complete (protected)'!G224,T$2,IF(U$1='EMOF complete (protected)'!G224,U$2,"")))))))))))))))))))</f>
        <v>0</v>
      </c>
      <c r="B224" s="59"/>
      <c r="C224" s="17"/>
      <c r="D224" s="15" t="s">
        <v>1841</v>
      </c>
      <c r="E224" s="15"/>
      <c r="F224" s="59"/>
      <c r="G224" s="59"/>
      <c r="H224" s="59"/>
      <c r="I224" s="59"/>
      <c r="J224" s="59"/>
      <c r="K224" s="59"/>
      <c r="L224" s="59"/>
      <c r="M224" s="59"/>
      <c r="N224" s="59"/>
      <c r="O224" s="59" t="s">
        <v>1842</v>
      </c>
      <c r="P224" s="59" t="s">
        <v>1843</v>
      </c>
      <c r="Q224" s="59"/>
      <c r="R224" s="59"/>
      <c r="S224" s="59"/>
      <c r="T224" s="59"/>
      <c r="U224" s="47" t="s">
        <v>1844</v>
      </c>
      <c r="V224" s="48" t="s">
        <v>1845</v>
      </c>
    </row>
    <row r="225" spans="1:22" ht="18" customHeight="1" x14ac:dyDescent="0.35">
      <c r="A225" s="59">
        <f>+IF(C$1='EMOF complete (protected)'!G225,C$2,IF(D$1='EMOF complete (protected)'!G225,D$2,IF(E$1='EMOF complete (protected)'!G225,E$2,IF(F$1='EMOF complete (protected)'!G225,F$2,IF(G$1='EMOF complete (protected)'!G225,G$2,IF(H$1='EMOF complete (protected)'!G225,H$2,IF(I$1='EMOF complete (protected)'!G225,I$2,IF(J$1='EMOF complete (protected)'!G225,J$2,IF(K$1='EMOF complete (protected)'!G225,K$2,IF(L$1='EMOF complete (protected)'!G225,L$2,IF(M$1='EMOF complete (protected)'!G225,M$2,IF(N$1='EMOF complete (protected)'!G225,N$2,IF(O$1='EMOF complete (protected)'!G225,O$2,IF(P$1='EMOF complete (protected)'!G225,P$2,IF(Q$1='EMOF complete (protected)'!G225,Q$2,IF(R$1='EMOF complete (protected)'!G225,R$2,IF(S$1='EMOF complete (protected)'!G225,S$2,IF(T$1='EMOF complete (protected)'!G225,T$2,IF(U$1='EMOF complete (protected)'!G225,U$2,"")))))))))))))))))))</f>
        <v>0</v>
      </c>
      <c r="B225" s="59"/>
      <c r="C225" s="17"/>
      <c r="D225" s="15" t="s">
        <v>1846</v>
      </c>
      <c r="E225" s="15"/>
      <c r="F225" s="59"/>
      <c r="G225" s="59"/>
      <c r="H225" s="59"/>
      <c r="I225" s="59"/>
      <c r="J225" s="59"/>
      <c r="K225" s="59"/>
      <c r="L225" s="59"/>
      <c r="M225" s="59"/>
      <c r="N225" s="59"/>
      <c r="O225" s="59" t="s">
        <v>1847</v>
      </c>
      <c r="P225" s="59" t="s">
        <v>1848</v>
      </c>
      <c r="Q225" s="59"/>
      <c r="R225" s="59"/>
      <c r="S225" s="59"/>
      <c r="T225" s="59"/>
      <c r="U225" s="47" t="s">
        <v>1849</v>
      </c>
      <c r="V225" s="48" t="s">
        <v>1850</v>
      </c>
    </row>
    <row r="226" spans="1:22" ht="18" customHeight="1" x14ac:dyDescent="0.35">
      <c r="A226" s="59">
        <f>+IF(C$1='EMOF complete (protected)'!G226,C$2,IF(D$1='EMOF complete (protected)'!G226,D$2,IF(E$1='EMOF complete (protected)'!G226,E$2,IF(F$1='EMOF complete (protected)'!G226,F$2,IF(G$1='EMOF complete (protected)'!G226,G$2,IF(H$1='EMOF complete (protected)'!G226,H$2,IF(I$1='EMOF complete (protected)'!G226,I$2,IF(J$1='EMOF complete (protected)'!G226,J$2,IF(K$1='EMOF complete (protected)'!G226,K$2,IF(L$1='EMOF complete (protected)'!G226,L$2,IF(M$1='EMOF complete (protected)'!G226,M$2,IF(N$1='EMOF complete (protected)'!G226,N$2,IF(O$1='EMOF complete (protected)'!G226,O$2,IF(P$1='EMOF complete (protected)'!G226,P$2,IF(Q$1='EMOF complete (protected)'!G226,Q$2,IF(R$1='EMOF complete (protected)'!G226,R$2,IF(S$1='EMOF complete (protected)'!G226,S$2,IF(T$1='EMOF complete (protected)'!G226,T$2,IF(U$1='EMOF complete (protected)'!G226,U$2,"")))))))))))))))))))</f>
        <v>0</v>
      </c>
      <c r="B226" s="59"/>
      <c r="C226" s="17"/>
      <c r="D226" s="15" t="s">
        <v>1851</v>
      </c>
      <c r="E226" s="15"/>
      <c r="F226" s="59"/>
      <c r="G226" s="59"/>
      <c r="H226" s="59"/>
      <c r="I226" s="59"/>
      <c r="J226" s="59"/>
      <c r="K226" s="59"/>
      <c r="L226" s="59"/>
      <c r="M226" s="59"/>
      <c r="N226" s="59"/>
      <c r="O226" s="59" t="s">
        <v>1852</v>
      </c>
      <c r="P226" s="59" t="s">
        <v>1853</v>
      </c>
      <c r="Q226" s="59"/>
      <c r="R226" s="59"/>
      <c r="S226" s="59"/>
      <c r="T226" s="59"/>
      <c r="U226" s="47" t="s">
        <v>222</v>
      </c>
      <c r="V226" s="48" t="s">
        <v>1854</v>
      </c>
    </row>
    <row r="227" spans="1:22" ht="18" customHeight="1" x14ac:dyDescent="0.35">
      <c r="A227" s="59">
        <f>+IF(C$1='EMOF complete (protected)'!G227,C$2,IF(D$1='EMOF complete (protected)'!G227,D$2,IF(E$1='EMOF complete (protected)'!G227,E$2,IF(F$1='EMOF complete (protected)'!G227,F$2,IF(G$1='EMOF complete (protected)'!G227,G$2,IF(H$1='EMOF complete (protected)'!G227,H$2,IF(I$1='EMOF complete (protected)'!G227,I$2,IF(J$1='EMOF complete (protected)'!G227,J$2,IF(K$1='EMOF complete (protected)'!G227,K$2,IF(L$1='EMOF complete (protected)'!G227,L$2,IF(M$1='EMOF complete (protected)'!G227,M$2,IF(N$1='EMOF complete (protected)'!G227,N$2,IF(O$1='EMOF complete (protected)'!G227,O$2,IF(P$1='EMOF complete (protected)'!G227,P$2,IF(Q$1='EMOF complete (protected)'!G227,Q$2,IF(R$1='EMOF complete (protected)'!G227,R$2,IF(S$1='EMOF complete (protected)'!G227,S$2,IF(T$1='EMOF complete (protected)'!G227,T$2,IF(U$1='EMOF complete (protected)'!G227,U$2,"")))))))))))))))))))</f>
        <v>0</v>
      </c>
      <c r="B227" s="59"/>
      <c r="C227" s="17"/>
      <c r="D227" s="15" t="s">
        <v>1855</v>
      </c>
      <c r="E227" s="15"/>
      <c r="F227" s="59"/>
      <c r="G227" s="59"/>
      <c r="H227" s="59"/>
      <c r="I227" s="59"/>
      <c r="J227" s="59"/>
      <c r="K227" s="59"/>
      <c r="L227" s="59"/>
      <c r="M227" s="59"/>
      <c r="N227" s="59"/>
      <c r="O227" s="59" t="s">
        <v>1856</v>
      </c>
      <c r="P227" s="59" t="s">
        <v>1857</v>
      </c>
      <c r="Q227" s="59"/>
      <c r="R227" s="59"/>
      <c r="S227" s="59"/>
      <c r="T227" s="59"/>
      <c r="U227" s="47" t="s">
        <v>1858</v>
      </c>
      <c r="V227" s="48" t="s">
        <v>1859</v>
      </c>
    </row>
    <row r="228" spans="1:22" ht="18" customHeight="1" x14ac:dyDescent="0.35">
      <c r="A228" s="59">
        <f>+IF(C$1='EMOF complete (protected)'!G228,C$2,IF(D$1='EMOF complete (protected)'!G228,D$2,IF(E$1='EMOF complete (protected)'!G228,E$2,IF(F$1='EMOF complete (protected)'!G228,F$2,IF(G$1='EMOF complete (protected)'!G228,G$2,IF(H$1='EMOF complete (protected)'!G228,H$2,IF(I$1='EMOF complete (protected)'!G228,I$2,IF(J$1='EMOF complete (protected)'!G228,J$2,IF(K$1='EMOF complete (protected)'!G228,K$2,IF(L$1='EMOF complete (protected)'!G228,L$2,IF(M$1='EMOF complete (protected)'!G228,M$2,IF(N$1='EMOF complete (protected)'!G228,N$2,IF(O$1='EMOF complete (protected)'!G228,O$2,IF(P$1='EMOF complete (protected)'!G228,P$2,IF(Q$1='EMOF complete (protected)'!G228,Q$2,IF(R$1='EMOF complete (protected)'!G228,R$2,IF(S$1='EMOF complete (protected)'!G228,S$2,IF(T$1='EMOF complete (protected)'!G228,T$2,IF(U$1='EMOF complete (protected)'!G228,U$2,"")))))))))))))))))))</f>
        <v>0</v>
      </c>
      <c r="B228" s="59"/>
      <c r="C228" s="17"/>
      <c r="D228" s="15" t="s">
        <v>1860</v>
      </c>
      <c r="E228" s="15"/>
      <c r="F228" s="59"/>
      <c r="G228" s="59"/>
      <c r="H228" s="59"/>
      <c r="I228" s="59"/>
      <c r="J228" s="59"/>
      <c r="K228" s="59"/>
      <c r="L228" s="59"/>
      <c r="M228" s="59"/>
      <c r="N228" s="59"/>
      <c r="O228" s="59" t="s">
        <v>1861</v>
      </c>
      <c r="P228" s="59" t="s">
        <v>1862</v>
      </c>
      <c r="Q228" s="59"/>
      <c r="R228" s="59"/>
      <c r="S228" s="59"/>
      <c r="T228" s="59"/>
      <c r="U228" s="47" t="s">
        <v>1863</v>
      </c>
      <c r="V228" s="48" t="s">
        <v>1864</v>
      </c>
    </row>
    <row r="229" spans="1:22" ht="18" customHeight="1" x14ac:dyDescent="0.35">
      <c r="A229" s="59">
        <f>+IF(C$1='EMOF complete (protected)'!G229,C$2,IF(D$1='EMOF complete (protected)'!G229,D$2,IF(E$1='EMOF complete (protected)'!G229,E$2,IF(F$1='EMOF complete (protected)'!G229,F$2,IF(G$1='EMOF complete (protected)'!G229,G$2,IF(H$1='EMOF complete (protected)'!G229,H$2,IF(I$1='EMOF complete (protected)'!G229,I$2,IF(J$1='EMOF complete (protected)'!G229,J$2,IF(K$1='EMOF complete (protected)'!G229,K$2,IF(L$1='EMOF complete (protected)'!G229,L$2,IF(M$1='EMOF complete (protected)'!G229,M$2,IF(N$1='EMOF complete (protected)'!G229,N$2,IF(O$1='EMOF complete (protected)'!G229,O$2,IF(P$1='EMOF complete (protected)'!G229,P$2,IF(Q$1='EMOF complete (protected)'!G229,Q$2,IF(R$1='EMOF complete (protected)'!G229,R$2,IF(S$1='EMOF complete (protected)'!G229,S$2,IF(T$1='EMOF complete (protected)'!G229,T$2,IF(U$1='EMOF complete (protected)'!G229,U$2,"")))))))))))))))))))</f>
        <v>0</v>
      </c>
      <c r="B229" s="59"/>
      <c r="C229" s="17"/>
      <c r="D229" s="15" t="s">
        <v>1865</v>
      </c>
      <c r="E229" s="15"/>
      <c r="F229" s="59"/>
      <c r="G229" s="59"/>
      <c r="H229" s="59"/>
      <c r="I229" s="59"/>
      <c r="J229" s="59"/>
      <c r="K229" s="59"/>
      <c r="L229" s="59"/>
      <c r="M229" s="59"/>
      <c r="N229" s="59"/>
      <c r="O229" s="59" t="s">
        <v>1866</v>
      </c>
      <c r="P229" s="59" t="s">
        <v>1867</v>
      </c>
      <c r="Q229" s="59"/>
      <c r="R229" s="59"/>
      <c r="S229" s="59"/>
      <c r="T229" s="59"/>
      <c r="U229" s="47" t="s">
        <v>1868</v>
      </c>
      <c r="V229" s="48" t="s">
        <v>1869</v>
      </c>
    </row>
    <row r="230" spans="1:22" ht="18" customHeight="1" x14ac:dyDescent="0.35">
      <c r="A230" s="59">
        <f>+IF(C$1='EMOF complete (protected)'!G230,C$2,IF(D$1='EMOF complete (protected)'!G230,D$2,IF(E$1='EMOF complete (protected)'!G230,E$2,IF(F$1='EMOF complete (protected)'!G230,F$2,IF(G$1='EMOF complete (protected)'!G230,G$2,IF(H$1='EMOF complete (protected)'!G230,H$2,IF(I$1='EMOF complete (protected)'!G230,I$2,IF(J$1='EMOF complete (protected)'!G230,J$2,IF(K$1='EMOF complete (protected)'!G230,K$2,IF(L$1='EMOF complete (protected)'!G230,L$2,IF(M$1='EMOF complete (protected)'!G230,M$2,IF(N$1='EMOF complete (protected)'!G230,N$2,IF(O$1='EMOF complete (protected)'!G230,O$2,IF(P$1='EMOF complete (protected)'!G230,P$2,IF(Q$1='EMOF complete (protected)'!G230,Q$2,IF(R$1='EMOF complete (protected)'!G230,R$2,IF(S$1='EMOF complete (protected)'!G230,S$2,IF(T$1='EMOF complete (protected)'!G230,T$2,IF(U$1='EMOF complete (protected)'!G230,U$2,"")))))))))))))))))))</f>
        <v>0</v>
      </c>
      <c r="B230" s="59"/>
      <c r="C230" s="17"/>
      <c r="D230" s="15" t="s">
        <v>1870</v>
      </c>
      <c r="E230" s="15"/>
      <c r="F230" s="59"/>
      <c r="G230" s="59"/>
      <c r="H230" s="59"/>
      <c r="I230" s="59"/>
      <c r="J230" s="59"/>
      <c r="K230" s="59"/>
      <c r="L230" s="59"/>
      <c r="M230" s="59"/>
      <c r="N230" s="59"/>
      <c r="O230" s="59" t="s">
        <v>1871</v>
      </c>
      <c r="P230" s="59" t="s">
        <v>1872</v>
      </c>
      <c r="Q230" s="59"/>
      <c r="R230" s="59"/>
      <c r="S230" s="59"/>
      <c r="T230" s="59"/>
      <c r="U230" s="47" t="s">
        <v>1873</v>
      </c>
      <c r="V230" s="48" t="s">
        <v>1874</v>
      </c>
    </row>
    <row r="231" spans="1:22" ht="18" customHeight="1" x14ac:dyDescent="0.35">
      <c r="A231" s="59">
        <f>+IF(C$1='EMOF complete (protected)'!G231,C$2,IF(D$1='EMOF complete (protected)'!G231,D$2,IF(E$1='EMOF complete (protected)'!G231,E$2,IF(F$1='EMOF complete (protected)'!G231,F$2,IF(G$1='EMOF complete (protected)'!G231,G$2,IF(H$1='EMOF complete (protected)'!G231,H$2,IF(I$1='EMOF complete (protected)'!G231,I$2,IF(J$1='EMOF complete (protected)'!G231,J$2,IF(K$1='EMOF complete (protected)'!G231,K$2,IF(L$1='EMOF complete (protected)'!G231,L$2,IF(M$1='EMOF complete (protected)'!G231,M$2,IF(N$1='EMOF complete (protected)'!G231,N$2,IF(O$1='EMOF complete (protected)'!G231,O$2,IF(P$1='EMOF complete (protected)'!G231,P$2,IF(Q$1='EMOF complete (protected)'!G231,Q$2,IF(R$1='EMOF complete (protected)'!G231,R$2,IF(S$1='EMOF complete (protected)'!G231,S$2,IF(T$1='EMOF complete (protected)'!G231,T$2,IF(U$1='EMOF complete (protected)'!G231,U$2,"")))))))))))))))))))</f>
        <v>0</v>
      </c>
      <c r="B231" s="59"/>
      <c r="C231" s="17"/>
      <c r="D231" s="15" t="s">
        <v>1875</v>
      </c>
      <c r="E231" s="15"/>
      <c r="F231" s="59"/>
      <c r="G231" s="59"/>
      <c r="H231" s="59"/>
      <c r="I231" s="59"/>
      <c r="J231" s="59"/>
      <c r="K231" s="59"/>
      <c r="L231" s="59"/>
      <c r="M231" s="59"/>
      <c r="N231" s="59"/>
      <c r="O231" s="59" t="s">
        <v>1876</v>
      </c>
      <c r="P231" s="59" t="s">
        <v>1877</v>
      </c>
      <c r="Q231" s="59"/>
      <c r="R231" s="59"/>
      <c r="S231" s="59"/>
      <c r="T231" s="59"/>
      <c r="U231" s="47" t="s">
        <v>1878</v>
      </c>
      <c r="V231" s="48" t="s">
        <v>1879</v>
      </c>
    </row>
    <row r="232" spans="1:22" ht="18" customHeight="1" x14ac:dyDescent="0.35">
      <c r="A232" s="59">
        <f>+IF(C$1='EMOF complete (protected)'!G232,C$2,IF(D$1='EMOF complete (protected)'!G232,D$2,IF(E$1='EMOF complete (protected)'!G232,E$2,IF(F$1='EMOF complete (protected)'!G232,F$2,IF(G$1='EMOF complete (protected)'!G232,G$2,IF(H$1='EMOF complete (protected)'!G232,H$2,IF(I$1='EMOF complete (protected)'!G232,I$2,IF(J$1='EMOF complete (protected)'!G232,J$2,IF(K$1='EMOF complete (protected)'!G232,K$2,IF(L$1='EMOF complete (protected)'!G232,L$2,IF(M$1='EMOF complete (protected)'!G232,M$2,IF(N$1='EMOF complete (protected)'!G232,N$2,IF(O$1='EMOF complete (protected)'!G232,O$2,IF(P$1='EMOF complete (protected)'!G232,P$2,IF(Q$1='EMOF complete (protected)'!G232,Q$2,IF(R$1='EMOF complete (protected)'!G232,R$2,IF(S$1='EMOF complete (protected)'!G232,S$2,IF(T$1='EMOF complete (protected)'!G232,T$2,IF(U$1='EMOF complete (protected)'!G232,U$2,"")))))))))))))))))))</f>
        <v>0</v>
      </c>
      <c r="B232" s="59"/>
      <c r="C232" s="17"/>
      <c r="D232" s="15" t="s">
        <v>1880</v>
      </c>
      <c r="E232" s="15"/>
      <c r="F232" s="59"/>
      <c r="G232" s="59"/>
      <c r="H232" s="59"/>
      <c r="I232" s="59"/>
      <c r="J232" s="59"/>
      <c r="K232" s="59"/>
      <c r="L232" s="59"/>
      <c r="M232" s="59"/>
      <c r="N232" s="59"/>
      <c r="O232" s="59" t="s">
        <v>1881</v>
      </c>
      <c r="P232" s="59" t="s">
        <v>1882</v>
      </c>
      <c r="Q232" s="59"/>
      <c r="R232" s="59"/>
      <c r="S232" s="59"/>
      <c r="T232" s="59"/>
      <c r="U232" s="47" t="s">
        <v>1883</v>
      </c>
      <c r="V232" s="48" t="s">
        <v>1884</v>
      </c>
    </row>
    <row r="233" spans="1:22" ht="18" customHeight="1" x14ac:dyDescent="0.35">
      <c r="A233" s="59">
        <f>+IF(C$1='EMOF complete (protected)'!G233,C$2,IF(D$1='EMOF complete (protected)'!G233,D$2,IF(E$1='EMOF complete (protected)'!G233,E$2,IF(F$1='EMOF complete (protected)'!G233,F$2,IF(G$1='EMOF complete (protected)'!G233,G$2,IF(H$1='EMOF complete (protected)'!G233,H$2,IF(I$1='EMOF complete (protected)'!G233,I$2,IF(J$1='EMOF complete (protected)'!G233,J$2,IF(K$1='EMOF complete (protected)'!G233,K$2,IF(L$1='EMOF complete (protected)'!G233,L$2,IF(M$1='EMOF complete (protected)'!G233,M$2,IF(N$1='EMOF complete (protected)'!G233,N$2,IF(O$1='EMOF complete (protected)'!G233,O$2,IF(P$1='EMOF complete (protected)'!G233,P$2,IF(Q$1='EMOF complete (protected)'!G233,Q$2,IF(R$1='EMOF complete (protected)'!G233,R$2,IF(S$1='EMOF complete (protected)'!G233,S$2,IF(T$1='EMOF complete (protected)'!G233,T$2,IF(U$1='EMOF complete (protected)'!G233,U$2,"")))))))))))))))))))</f>
        <v>0</v>
      </c>
      <c r="B233" s="59"/>
      <c r="C233" s="17"/>
      <c r="D233" s="15" t="s">
        <v>1885</v>
      </c>
      <c r="E233" s="15"/>
      <c r="F233" s="59"/>
      <c r="G233" s="59"/>
      <c r="H233" s="59"/>
      <c r="I233" s="59"/>
      <c r="J233" s="59"/>
      <c r="K233" s="59"/>
      <c r="L233" s="59"/>
      <c r="M233" s="59"/>
      <c r="N233" s="59"/>
      <c r="O233" s="59" t="s">
        <v>1886</v>
      </c>
      <c r="P233" s="59" t="s">
        <v>1887</v>
      </c>
      <c r="Q233" s="59"/>
      <c r="R233" s="59"/>
      <c r="S233" s="59"/>
      <c r="T233" s="59"/>
      <c r="U233" s="47" t="s">
        <v>1888</v>
      </c>
      <c r="V233" s="48" t="s">
        <v>1889</v>
      </c>
    </row>
    <row r="234" spans="1:22" ht="18" customHeight="1" x14ac:dyDescent="0.35">
      <c r="A234" s="59">
        <f>+IF(C$1='EMOF complete (protected)'!G234,C$2,IF(D$1='EMOF complete (protected)'!G234,D$2,IF(E$1='EMOF complete (protected)'!G234,E$2,IF(F$1='EMOF complete (protected)'!G234,F$2,IF(G$1='EMOF complete (protected)'!G234,G$2,IF(H$1='EMOF complete (protected)'!G234,H$2,IF(I$1='EMOF complete (protected)'!G234,I$2,IF(J$1='EMOF complete (protected)'!G234,J$2,IF(K$1='EMOF complete (protected)'!G234,K$2,IF(L$1='EMOF complete (protected)'!G234,L$2,IF(M$1='EMOF complete (protected)'!G234,M$2,IF(N$1='EMOF complete (protected)'!G234,N$2,IF(O$1='EMOF complete (protected)'!G234,O$2,IF(P$1='EMOF complete (protected)'!G234,P$2,IF(Q$1='EMOF complete (protected)'!G234,Q$2,IF(R$1='EMOF complete (protected)'!G234,R$2,IF(S$1='EMOF complete (protected)'!G234,S$2,IF(T$1='EMOF complete (protected)'!G234,T$2,IF(U$1='EMOF complete (protected)'!G234,U$2,"")))))))))))))))))))</f>
        <v>0</v>
      </c>
      <c r="B234" s="59"/>
      <c r="C234" s="17"/>
      <c r="D234" s="15" t="s">
        <v>1890</v>
      </c>
      <c r="E234" s="15"/>
      <c r="F234" s="59"/>
      <c r="G234" s="59"/>
      <c r="H234" s="59"/>
      <c r="I234" s="59"/>
      <c r="J234" s="59"/>
      <c r="K234" s="59"/>
      <c r="L234" s="59"/>
      <c r="M234" s="59"/>
      <c r="N234" s="59"/>
      <c r="O234" s="59" t="s">
        <v>1891</v>
      </c>
      <c r="P234" s="59" t="s">
        <v>1892</v>
      </c>
      <c r="Q234" s="59"/>
      <c r="R234" s="59"/>
      <c r="S234" s="59"/>
      <c r="T234" s="59"/>
      <c r="U234" s="47" t="s">
        <v>1893</v>
      </c>
      <c r="V234" s="48" t="s">
        <v>1894</v>
      </c>
    </row>
    <row r="235" spans="1:22" ht="18" customHeight="1" x14ac:dyDescent="0.35">
      <c r="A235" s="59">
        <f>+IF(C$1='EMOF complete (protected)'!G235,C$2,IF(D$1='EMOF complete (protected)'!G235,D$2,IF(E$1='EMOF complete (protected)'!G235,E$2,IF(F$1='EMOF complete (protected)'!G235,F$2,IF(G$1='EMOF complete (protected)'!G235,G$2,IF(H$1='EMOF complete (protected)'!G235,H$2,IF(I$1='EMOF complete (protected)'!G235,I$2,IF(J$1='EMOF complete (protected)'!G235,J$2,IF(K$1='EMOF complete (protected)'!G235,K$2,IF(L$1='EMOF complete (protected)'!G235,L$2,IF(M$1='EMOF complete (protected)'!G235,M$2,IF(N$1='EMOF complete (protected)'!G235,N$2,IF(O$1='EMOF complete (protected)'!G235,O$2,IF(P$1='EMOF complete (protected)'!G235,P$2,IF(Q$1='EMOF complete (protected)'!G235,Q$2,IF(R$1='EMOF complete (protected)'!G235,R$2,IF(S$1='EMOF complete (protected)'!G235,S$2,IF(T$1='EMOF complete (protected)'!G235,T$2,IF(U$1='EMOF complete (protected)'!G235,U$2,"")))))))))))))))))))</f>
        <v>0</v>
      </c>
      <c r="B235" s="59"/>
      <c r="C235" s="17"/>
      <c r="D235" s="15" t="s">
        <v>1895</v>
      </c>
      <c r="E235" s="15"/>
      <c r="F235" s="59"/>
      <c r="G235" s="59"/>
      <c r="H235" s="59"/>
      <c r="I235" s="59"/>
      <c r="J235" s="59"/>
      <c r="K235" s="59"/>
      <c r="L235" s="59"/>
      <c r="M235" s="59"/>
      <c r="N235" s="59"/>
      <c r="O235" s="59" t="s">
        <v>1896</v>
      </c>
      <c r="P235" s="59" t="s">
        <v>1897</v>
      </c>
      <c r="Q235" s="59"/>
      <c r="R235" s="59"/>
      <c r="S235" s="59"/>
      <c r="T235" s="59"/>
      <c r="U235" s="47" t="s">
        <v>1898</v>
      </c>
      <c r="V235" s="48" t="s">
        <v>1899</v>
      </c>
    </row>
    <row r="236" spans="1:22" ht="18" customHeight="1" x14ac:dyDescent="0.35">
      <c r="A236" s="59">
        <f>+IF(C$1='EMOF complete (protected)'!G236,C$2,IF(D$1='EMOF complete (protected)'!G236,D$2,IF(E$1='EMOF complete (protected)'!G236,E$2,IF(F$1='EMOF complete (protected)'!G236,F$2,IF(G$1='EMOF complete (protected)'!G236,G$2,IF(H$1='EMOF complete (protected)'!G236,H$2,IF(I$1='EMOF complete (protected)'!G236,I$2,IF(J$1='EMOF complete (protected)'!G236,J$2,IF(K$1='EMOF complete (protected)'!G236,K$2,IF(L$1='EMOF complete (protected)'!G236,L$2,IF(M$1='EMOF complete (protected)'!G236,M$2,IF(N$1='EMOF complete (protected)'!G236,N$2,IF(O$1='EMOF complete (protected)'!G236,O$2,IF(P$1='EMOF complete (protected)'!G236,P$2,IF(Q$1='EMOF complete (protected)'!G236,Q$2,IF(R$1='EMOF complete (protected)'!G236,R$2,IF(S$1='EMOF complete (protected)'!G236,S$2,IF(T$1='EMOF complete (protected)'!G236,T$2,IF(U$1='EMOF complete (protected)'!G236,U$2,"")))))))))))))))))))</f>
        <v>0</v>
      </c>
      <c r="B236" s="59"/>
      <c r="C236" s="17"/>
      <c r="D236" s="15" t="s">
        <v>1900</v>
      </c>
      <c r="E236" s="15"/>
      <c r="F236" s="59"/>
      <c r="G236" s="59"/>
      <c r="H236" s="59"/>
      <c r="I236" s="59"/>
      <c r="J236" s="59"/>
      <c r="K236" s="59"/>
      <c r="L236" s="59"/>
      <c r="M236" s="59"/>
      <c r="N236" s="59"/>
      <c r="O236" s="59" t="s">
        <v>1901</v>
      </c>
      <c r="P236" s="59" t="s">
        <v>1902</v>
      </c>
      <c r="Q236" s="59"/>
      <c r="R236" s="59"/>
      <c r="S236" s="59"/>
      <c r="T236" s="59"/>
      <c r="U236" s="47" t="s">
        <v>1903</v>
      </c>
      <c r="V236" s="48" t="s">
        <v>1904</v>
      </c>
    </row>
    <row r="237" spans="1:22" ht="18" customHeight="1" x14ac:dyDescent="0.35">
      <c r="A237" s="59">
        <f>+IF(C$1='EMOF complete (protected)'!G237,C$2,IF(D$1='EMOF complete (protected)'!G237,D$2,IF(E$1='EMOF complete (protected)'!G237,E$2,IF(F$1='EMOF complete (protected)'!G237,F$2,IF(G$1='EMOF complete (protected)'!G237,G$2,IF(H$1='EMOF complete (protected)'!G237,H$2,IF(I$1='EMOF complete (protected)'!G237,I$2,IF(J$1='EMOF complete (protected)'!G237,J$2,IF(K$1='EMOF complete (protected)'!G237,K$2,IF(L$1='EMOF complete (protected)'!G237,L$2,IF(M$1='EMOF complete (protected)'!G237,M$2,IF(N$1='EMOF complete (protected)'!G237,N$2,IF(O$1='EMOF complete (protected)'!G237,O$2,IF(P$1='EMOF complete (protected)'!G237,P$2,IF(Q$1='EMOF complete (protected)'!G237,Q$2,IF(R$1='EMOF complete (protected)'!G237,R$2,IF(S$1='EMOF complete (protected)'!G237,S$2,IF(T$1='EMOF complete (protected)'!G237,T$2,IF(U$1='EMOF complete (protected)'!G237,U$2,"")))))))))))))))))))</f>
        <v>0</v>
      </c>
      <c r="B237" s="59"/>
      <c r="C237" s="17"/>
      <c r="D237" s="15" t="s">
        <v>1905</v>
      </c>
      <c r="E237" s="15"/>
      <c r="F237" s="59"/>
      <c r="G237" s="59"/>
      <c r="H237" s="59"/>
      <c r="I237" s="59"/>
      <c r="J237" s="59"/>
      <c r="K237" s="59"/>
      <c r="L237" s="59"/>
      <c r="M237" s="59"/>
      <c r="N237" s="59"/>
      <c r="O237" s="59" t="s">
        <v>1906</v>
      </c>
      <c r="P237" s="59" t="s">
        <v>1907</v>
      </c>
      <c r="Q237" s="59"/>
      <c r="R237" s="59"/>
      <c r="S237" s="59"/>
      <c r="T237" s="59"/>
      <c r="U237" s="47" t="s">
        <v>1908</v>
      </c>
      <c r="V237" s="48" t="s">
        <v>1909</v>
      </c>
    </row>
    <row r="238" spans="1:22" ht="18" customHeight="1" x14ac:dyDescent="0.35">
      <c r="A238" s="59">
        <f>+IF(C$1='EMOF complete (protected)'!G238,C$2,IF(D$1='EMOF complete (protected)'!G238,D$2,IF(E$1='EMOF complete (protected)'!G238,E$2,IF(F$1='EMOF complete (protected)'!G238,F$2,IF(G$1='EMOF complete (protected)'!G238,G$2,IF(H$1='EMOF complete (protected)'!G238,H$2,IF(I$1='EMOF complete (protected)'!G238,I$2,IF(J$1='EMOF complete (protected)'!G238,J$2,IF(K$1='EMOF complete (protected)'!G238,K$2,IF(L$1='EMOF complete (protected)'!G238,L$2,IF(M$1='EMOF complete (protected)'!G238,M$2,IF(N$1='EMOF complete (protected)'!G238,N$2,IF(O$1='EMOF complete (protected)'!G238,O$2,IF(P$1='EMOF complete (protected)'!G238,P$2,IF(Q$1='EMOF complete (protected)'!G238,Q$2,IF(R$1='EMOF complete (protected)'!G238,R$2,IF(S$1='EMOF complete (protected)'!G238,S$2,IF(T$1='EMOF complete (protected)'!G238,T$2,IF(U$1='EMOF complete (protected)'!G238,U$2,"")))))))))))))))))))</f>
        <v>0</v>
      </c>
      <c r="B238" s="59"/>
      <c r="C238" s="17"/>
      <c r="D238" s="15" t="s">
        <v>1910</v>
      </c>
      <c r="E238" s="15"/>
      <c r="F238" s="59"/>
      <c r="G238" s="59"/>
      <c r="H238" s="59"/>
      <c r="I238" s="59"/>
      <c r="J238" s="59"/>
      <c r="K238" s="59"/>
      <c r="L238" s="59"/>
      <c r="M238" s="59"/>
      <c r="N238" s="59"/>
      <c r="O238" s="59" t="s">
        <v>1911</v>
      </c>
      <c r="P238" s="59" t="s">
        <v>1912</v>
      </c>
      <c r="Q238" s="59"/>
      <c r="R238" s="59"/>
      <c r="S238" s="59"/>
      <c r="T238" s="59"/>
      <c r="U238" s="47" t="s">
        <v>1913</v>
      </c>
      <c r="V238" s="48" t="s">
        <v>1914</v>
      </c>
    </row>
    <row r="239" spans="1:22" ht="18" customHeight="1" x14ac:dyDescent="0.35">
      <c r="A239" s="59">
        <f>+IF(C$1='EMOF complete (protected)'!G239,C$2,IF(D$1='EMOF complete (protected)'!G239,D$2,IF(E$1='EMOF complete (protected)'!G239,E$2,IF(F$1='EMOF complete (protected)'!G239,F$2,IF(G$1='EMOF complete (protected)'!G239,G$2,IF(H$1='EMOF complete (protected)'!G239,H$2,IF(I$1='EMOF complete (protected)'!G239,I$2,IF(J$1='EMOF complete (protected)'!G239,J$2,IF(K$1='EMOF complete (protected)'!G239,K$2,IF(L$1='EMOF complete (protected)'!G239,L$2,IF(M$1='EMOF complete (protected)'!G239,M$2,IF(N$1='EMOF complete (protected)'!G239,N$2,IF(O$1='EMOF complete (protected)'!G239,O$2,IF(P$1='EMOF complete (protected)'!G239,P$2,IF(Q$1='EMOF complete (protected)'!G239,Q$2,IF(R$1='EMOF complete (protected)'!G239,R$2,IF(S$1='EMOF complete (protected)'!G239,S$2,IF(T$1='EMOF complete (protected)'!G239,T$2,IF(U$1='EMOF complete (protected)'!G239,U$2,"")))))))))))))))))))</f>
        <v>0</v>
      </c>
      <c r="B239" s="59"/>
      <c r="C239" s="17"/>
      <c r="D239" s="15" t="s">
        <v>1915</v>
      </c>
      <c r="E239" s="15"/>
      <c r="F239" s="59"/>
      <c r="G239" s="59"/>
      <c r="H239" s="59"/>
      <c r="I239" s="59"/>
      <c r="J239" s="59"/>
      <c r="K239" s="59"/>
      <c r="L239" s="59"/>
      <c r="M239" s="59"/>
      <c r="N239" s="59"/>
      <c r="O239" s="59" t="s">
        <v>1916</v>
      </c>
      <c r="P239" s="59" t="s">
        <v>1917</v>
      </c>
      <c r="Q239" s="59"/>
      <c r="R239" s="59"/>
      <c r="S239" s="59"/>
      <c r="T239" s="59"/>
      <c r="U239" s="47" t="s">
        <v>1918</v>
      </c>
      <c r="V239" s="48" t="s">
        <v>1919</v>
      </c>
    </row>
    <row r="240" spans="1:22" ht="18" customHeight="1" x14ac:dyDescent="0.35">
      <c r="A240" s="59">
        <f>+IF(C$1='EMOF complete (protected)'!G240,C$2,IF(D$1='EMOF complete (protected)'!G240,D$2,IF(E$1='EMOF complete (protected)'!G240,E$2,IF(F$1='EMOF complete (protected)'!G240,F$2,IF(G$1='EMOF complete (protected)'!G240,G$2,IF(H$1='EMOF complete (protected)'!G240,H$2,IF(I$1='EMOF complete (protected)'!G240,I$2,IF(J$1='EMOF complete (protected)'!G240,J$2,IF(K$1='EMOF complete (protected)'!G240,K$2,IF(L$1='EMOF complete (protected)'!G240,L$2,IF(M$1='EMOF complete (protected)'!G240,M$2,IF(N$1='EMOF complete (protected)'!G240,N$2,IF(O$1='EMOF complete (protected)'!G240,O$2,IF(P$1='EMOF complete (protected)'!G240,P$2,IF(Q$1='EMOF complete (protected)'!G240,Q$2,IF(R$1='EMOF complete (protected)'!G240,R$2,IF(S$1='EMOF complete (protected)'!G240,S$2,IF(T$1='EMOF complete (protected)'!G240,T$2,IF(U$1='EMOF complete (protected)'!G240,U$2,"")))))))))))))))))))</f>
        <v>0</v>
      </c>
      <c r="B240" s="59"/>
      <c r="C240" s="17"/>
      <c r="D240" s="15" t="s">
        <v>1920</v>
      </c>
      <c r="E240" s="15"/>
      <c r="F240" s="59"/>
      <c r="G240" s="59"/>
      <c r="H240" s="59"/>
      <c r="I240" s="59"/>
      <c r="J240" s="59"/>
      <c r="K240" s="59"/>
      <c r="L240" s="59"/>
      <c r="M240" s="59"/>
      <c r="N240" s="59"/>
      <c r="O240" s="59" t="s">
        <v>1921</v>
      </c>
      <c r="P240" s="59" t="s">
        <v>1922</v>
      </c>
      <c r="Q240" s="59"/>
      <c r="R240" s="59"/>
      <c r="S240" s="59"/>
      <c r="T240" s="59"/>
      <c r="U240" s="47" t="s">
        <v>1923</v>
      </c>
      <c r="V240" s="48" t="s">
        <v>1924</v>
      </c>
    </row>
    <row r="241" spans="1:22" ht="18" customHeight="1" x14ac:dyDescent="0.35">
      <c r="A241" s="59">
        <f>+IF(C$1='EMOF complete (protected)'!G241,C$2,IF(D$1='EMOF complete (protected)'!G241,D$2,IF(E$1='EMOF complete (protected)'!G241,E$2,IF(F$1='EMOF complete (protected)'!G241,F$2,IF(G$1='EMOF complete (protected)'!G241,G$2,IF(H$1='EMOF complete (protected)'!G241,H$2,IF(I$1='EMOF complete (protected)'!G241,I$2,IF(J$1='EMOF complete (protected)'!G241,J$2,IF(K$1='EMOF complete (protected)'!G241,K$2,IF(L$1='EMOF complete (protected)'!G241,L$2,IF(M$1='EMOF complete (protected)'!G241,M$2,IF(N$1='EMOF complete (protected)'!G241,N$2,IF(O$1='EMOF complete (protected)'!G241,O$2,IF(P$1='EMOF complete (protected)'!G241,P$2,IF(Q$1='EMOF complete (protected)'!G241,Q$2,IF(R$1='EMOF complete (protected)'!G241,R$2,IF(S$1='EMOF complete (protected)'!G241,S$2,IF(T$1='EMOF complete (protected)'!G241,T$2,IF(U$1='EMOF complete (protected)'!G241,U$2,"")))))))))))))))))))</f>
        <v>0</v>
      </c>
      <c r="B241" s="59"/>
      <c r="C241" s="17"/>
      <c r="D241" s="15" t="s">
        <v>1925</v>
      </c>
      <c r="E241" s="15"/>
      <c r="F241" s="59"/>
      <c r="G241" s="59"/>
      <c r="H241" s="59"/>
      <c r="I241" s="59"/>
      <c r="J241" s="59"/>
      <c r="K241" s="59"/>
      <c r="L241" s="59"/>
      <c r="M241" s="59"/>
      <c r="N241" s="59"/>
      <c r="O241" s="59" t="s">
        <v>1926</v>
      </c>
      <c r="P241" s="59" t="s">
        <v>1927</v>
      </c>
      <c r="Q241" s="59"/>
      <c r="R241" s="59"/>
      <c r="S241" s="59"/>
      <c r="T241" s="59"/>
      <c r="U241" s="47" t="s">
        <v>1928</v>
      </c>
      <c r="V241" s="48" t="s">
        <v>1929</v>
      </c>
    </row>
    <row r="242" spans="1:22" ht="18" customHeight="1" x14ac:dyDescent="0.35">
      <c r="A242" s="59">
        <f>+IF(C$1='EMOF complete (protected)'!G242,C$2,IF(D$1='EMOF complete (protected)'!G242,D$2,IF(E$1='EMOF complete (protected)'!G242,E$2,IF(F$1='EMOF complete (protected)'!G242,F$2,IF(G$1='EMOF complete (protected)'!G242,G$2,IF(H$1='EMOF complete (protected)'!G242,H$2,IF(I$1='EMOF complete (protected)'!G242,I$2,IF(J$1='EMOF complete (protected)'!G242,J$2,IF(K$1='EMOF complete (protected)'!G242,K$2,IF(L$1='EMOF complete (protected)'!G242,L$2,IF(M$1='EMOF complete (protected)'!G242,M$2,IF(N$1='EMOF complete (protected)'!G242,N$2,IF(O$1='EMOF complete (protected)'!G242,O$2,IF(P$1='EMOF complete (protected)'!G242,P$2,IF(Q$1='EMOF complete (protected)'!G242,Q$2,IF(R$1='EMOF complete (protected)'!G242,R$2,IF(S$1='EMOF complete (protected)'!G242,S$2,IF(T$1='EMOF complete (protected)'!G242,T$2,IF(U$1='EMOF complete (protected)'!G242,U$2,"")))))))))))))))))))</f>
        <v>0</v>
      </c>
      <c r="B242" s="59"/>
      <c r="C242" s="17"/>
      <c r="D242" s="15" t="s">
        <v>1930</v>
      </c>
      <c r="E242" s="15"/>
      <c r="F242" s="59"/>
      <c r="G242" s="59"/>
      <c r="H242" s="59"/>
      <c r="I242" s="59"/>
      <c r="J242" s="59"/>
      <c r="K242" s="59"/>
      <c r="L242" s="59"/>
      <c r="M242" s="59"/>
      <c r="N242" s="59"/>
      <c r="O242" s="59" t="s">
        <v>1931</v>
      </c>
      <c r="P242" s="59" t="s">
        <v>1932</v>
      </c>
      <c r="Q242" s="59"/>
      <c r="R242" s="59"/>
      <c r="S242" s="59"/>
      <c r="T242" s="59"/>
      <c r="U242" s="47" t="s">
        <v>1933</v>
      </c>
      <c r="V242" s="48" t="s">
        <v>1934</v>
      </c>
    </row>
    <row r="243" spans="1:22" ht="18" customHeight="1" x14ac:dyDescent="0.35">
      <c r="A243" s="59">
        <f>+IF(C$1='EMOF complete (protected)'!G243,C$2,IF(D$1='EMOF complete (protected)'!G243,D$2,IF(E$1='EMOF complete (protected)'!G243,E$2,IF(F$1='EMOF complete (protected)'!G243,F$2,IF(G$1='EMOF complete (protected)'!G243,G$2,IF(H$1='EMOF complete (protected)'!G243,H$2,IF(I$1='EMOF complete (protected)'!G243,I$2,IF(J$1='EMOF complete (protected)'!G243,J$2,IF(K$1='EMOF complete (protected)'!G243,K$2,IF(L$1='EMOF complete (protected)'!G243,L$2,IF(M$1='EMOF complete (protected)'!G243,M$2,IF(N$1='EMOF complete (protected)'!G243,N$2,IF(O$1='EMOF complete (protected)'!G243,O$2,IF(P$1='EMOF complete (protected)'!G243,P$2,IF(Q$1='EMOF complete (protected)'!G243,Q$2,IF(R$1='EMOF complete (protected)'!G243,R$2,IF(S$1='EMOF complete (protected)'!G243,S$2,IF(T$1='EMOF complete (protected)'!G243,T$2,IF(U$1='EMOF complete (protected)'!G243,U$2,"")))))))))))))))))))</f>
        <v>0</v>
      </c>
      <c r="B243" s="59"/>
      <c r="C243" s="17"/>
      <c r="D243" s="15" t="s">
        <v>1935</v>
      </c>
      <c r="E243" s="15"/>
      <c r="F243" s="59"/>
      <c r="G243" s="59"/>
      <c r="H243" s="59"/>
      <c r="I243" s="59"/>
      <c r="J243" s="59"/>
      <c r="K243" s="59"/>
      <c r="L243" s="59"/>
      <c r="M243" s="59"/>
      <c r="N243" s="59"/>
      <c r="O243" s="59" t="s">
        <v>1936</v>
      </c>
      <c r="P243" s="59" t="s">
        <v>1937</v>
      </c>
      <c r="Q243" s="59"/>
      <c r="R243" s="59"/>
      <c r="S243" s="59"/>
      <c r="T243" s="59"/>
      <c r="U243" s="47" t="s">
        <v>1938</v>
      </c>
      <c r="V243" s="48" t="s">
        <v>1939</v>
      </c>
    </row>
    <row r="244" spans="1:22" ht="18" customHeight="1" x14ac:dyDescent="0.35">
      <c r="A244" s="59">
        <f>+IF(C$1='EMOF complete (protected)'!G244,C$2,IF(D$1='EMOF complete (protected)'!G244,D$2,IF(E$1='EMOF complete (protected)'!G244,E$2,IF(F$1='EMOF complete (protected)'!G244,F$2,IF(G$1='EMOF complete (protected)'!G244,G$2,IF(H$1='EMOF complete (protected)'!G244,H$2,IF(I$1='EMOF complete (protected)'!G244,I$2,IF(J$1='EMOF complete (protected)'!G244,J$2,IF(K$1='EMOF complete (protected)'!G244,K$2,IF(L$1='EMOF complete (protected)'!G244,L$2,IF(M$1='EMOF complete (protected)'!G244,M$2,IF(N$1='EMOF complete (protected)'!G244,N$2,IF(O$1='EMOF complete (protected)'!G244,O$2,IF(P$1='EMOF complete (protected)'!G244,P$2,IF(Q$1='EMOF complete (protected)'!G244,Q$2,IF(R$1='EMOF complete (protected)'!G244,R$2,IF(S$1='EMOF complete (protected)'!G244,S$2,IF(T$1='EMOF complete (protected)'!G244,T$2,IF(U$1='EMOF complete (protected)'!G244,U$2,"")))))))))))))))))))</f>
        <v>0</v>
      </c>
      <c r="B244" s="59"/>
      <c r="C244" s="17"/>
      <c r="D244" s="15" t="s">
        <v>1940</v>
      </c>
      <c r="E244" s="15"/>
      <c r="F244" s="59"/>
      <c r="G244" s="59"/>
      <c r="H244" s="59"/>
      <c r="I244" s="59"/>
      <c r="J244" s="59"/>
      <c r="K244" s="59"/>
      <c r="L244" s="59"/>
      <c r="M244" s="59"/>
      <c r="N244" s="59"/>
      <c r="O244" s="59" t="s">
        <v>1941</v>
      </c>
      <c r="P244" s="59" t="s">
        <v>1942</v>
      </c>
      <c r="Q244" s="59"/>
      <c r="R244" s="59"/>
      <c r="S244" s="59"/>
      <c r="T244" s="59"/>
      <c r="U244" s="47" t="s">
        <v>1943</v>
      </c>
      <c r="V244" s="48" t="s">
        <v>1944</v>
      </c>
    </row>
    <row r="245" spans="1:22" ht="18" customHeight="1" x14ac:dyDescent="0.35">
      <c r="A245" s="59">
        <f>+IF(C$1='EMOF complete (protected)'!G245,C$2,IF(D$1='EMOF complete (protected)'!G245,D$2,IF(E$1='EMOF complete (protected)'!G245,E$2,IF(F$1='EMOF complete (protected)'!G245,F$2,IF(G$1='EMOF complete (protected)'!G245,G$2,IF(H$1='EMOF complete (protected)'!G245,H$2,IF(I$1='EMOF complete (protected)'!G245,I$2,IF(J$1='EMOF complete (protected)'!G245,J$2,IF(K$1='EMOF complete (protected)'!G245,K$2,IF(L$1='EMOF complete (protected)'!G245,L$2,IF(M$1='EMOF complete (protected)'!G245,M$2,IF(N$1='EMOF complete (protected)'!G245,N$2,IF(O$1='EMOF complete (protected)'!G245,O$2,IF(P$1='EMOF complete (protected)'!G245,P$2,IF(Q$1='EMOF complete (protected)'!G245,Q$2,IF(R$1='EMOF complete (protected)'!G245,R$2,IF(S$1='EMOF complete (protected)'!G245,S$2,IF(T$1='EMOF complete (protected)'!G245,T$2,IF(U$1='EMOF complete (protected)'!G245,U$2,"")))))))))))))))))))</f>
        <v>0</v>
      </c>
      <c r="B245" s="59"/>
      <c r="C245" s="17"/>
      <c r="D245" s="15" t="s">
        <v>1945</v>
      </c>
      <c r="E245" s="15"/>
      <c r="F245" s="59"/>
      <c r="G245" s="59"/>
      <c r="H245" s="59"/>
      <c r="I245" s="59"/>
      <c r="J245" s="59"/>
      <c r="K245" s="59"/>
      <c r="L245" s="59"/>
      <c r="M245" s="59"/>
      <c r="N245" s="59"/>
      <c r="O245" s="59" t="s">
        <v>1946</v>
      </c>
      <c r="P245" s="59" t="s">
        <v>1947</v>
      </c>
      <c r="Q245" s="59"/>
      <c r="R245" s="59"/>
      <c r="S245" s="59"/>
      <c r="T245" s="59"/>
      <c r="U245" s="47" t="s">
        <v>1948</v>
      </c>
      <c r="V245" s="48" t="s">
        <v>1949</v>
      </c>
    </row>
    <row r="246" spans="1:22" ht="18" customHeight="1" x14ac:dyDescent="0.35">
      <c r="A246" s="59">
        <f>+IF(C$1='EMOF complete (protected)'!G246,C$2,IF(D$1='EMOF complete (protected)'!G246,D$2,IF(E$1='EMOF complete (protected)'!G246,E$2,IF(F$1='EMOF complete (protected)'!G246,F$2,IF(G$1='EMOF complete (protected)'!G246,G$2,IF(H$1='EMOF complete (protected)'!G246,H$2,IF(I$1='EMOF complete (protected)'!G246,I$2,IF(J$1='EMOF complete (protected)'!G246,J$2,IF(K$1='EMOF complete (protected)'!G246,K$2,IF(L$1='EMOF complete (protected)'!G246,L$2,IF(M$1='EMOF complete (protected)'!G246,M$2,IF(N$1='EMOF complete (protected)'!G246,N$2,IF(O$1='EMOF complete (protected)'!G246,O$2,IF(P$1='EMOF complete (protected)'!G246,P$2,IF(Q$1='EMOF complete (protected)'!G246,Q$2,IF(R$1='EMOF complete (protected)'!G246,R$2,IF(S$1='EMOF complete (protected)'!G246,S$2,IF(T$1='EMOF complete (protected)'!G246,T$2,IF(U$1='EMOF complete (protected)'!G246,U$2,"")))))))))))))))))))</f>
        <v>0</v>
      </c>
      <c r="B246" s="59"/>
      <c r="C246" s="17"/>
      <c r="D246" s="15" t="s">
        <v>1950</v>
      </c>
      <c r="E246" s="15"/>
      <c r="F246" s="59"/>
      <c r="G246" s="59"/>
      <c r="H246" s="59"/>
      <c r="I246" s="59"/>
      <c r="J246" s="59"/>
      <c r="K246" s="59"/>
      <c r="L246" s="59"/>
      <c r="M246" s="59"/>
      <c r="N246" s="59"/>
      <c r="O246" s="59" t="s">
        <v>1951</v>
      </c>
      <c r="P246" s="59" t="s">
        <v>1952</v>
      </c>
      <c r="Q246" s="59"/>
      <c r="R246" s="59"/>
      <c r="S246" s="59"/>
      <c r="T246" s="59"/>
      <c r="U246" s="47" t="s">
        <v>1953</v>
      </c>
      <c r="V246" s="48" t="s">
        <v>1954</v>
      </c>
    </row>
    <row r="247" spans="1:22" ht="18" customHeight="1" x14ac:dyDescent="0.35">
      <c r="A247" s="59">
        <f>+IF(C$1='EMOF complete (protected)'!G247,C$2,IF(D$1='EMOF complete (protected)'!G247,D$2,IF(E$1='EMOF complete (protected)'!G247,E$2,IF(F$1='EMOF complete (protected)'!G247,F$2,IF(G$1='EMOF complete (protected)'!G247,G$2,IF(H$1='EMOF complete (protected)'!G247,H$2,IF(I$1='EMOF complete (protected)'!G247,I$2,IF(J$1='EMOF complete (protected)'!G247,J$2,IF(K$1='EMOF complete (protected)'!G247,K$2,IF(L$1='EMOF complete (protected)'!G247,L$2,IF(M$1='EMOF complete (protected)'!G247,M$2,IF(N$1='EMOF complete (protected)'!G247,N$2,IF(O$1='EMOF complete (protected)'!G247,O$2,IF(P$1='EMOF complete (protected)'!G247,P$2,IF(Q$1='EMOF complete (protected)'!G247,Q$2,IF(R$1='EMOF complete (protected)'!G247,R$2,IF(S$1='EMOF complete (protected)'!G247,S$2,IF(T$1='EMOF complete (protected)'!G247,T$2,IF(U$1='EMOF complete (protected)'!G247,U$2,"")))))))))))))))))))</f>
        <v>0</v>
      </c>
      <c r="B247" s="59"/>
      <c r="C247" s="17"/>
      <c r="D247" s="15" t="s">
        <v>1955</v>
      </c>
      <c r="E247" s="15"/>
      <c r="F247" s="59"/>
      <c r="G247" s="59"/>
      <c r="H247" s="59"/>
      <c r="I247" s="59"/>
      <c r="J247" s="59"/>
      <c r="K247" s="59"/>
      <c r="L247" s="59"/>
      <c r="M247" s="59"/>
      <c r="N247" s="59"/>
      <c r="O247" s="59" t="s">
        <v>1956</v>
      </c>
      <c r="P247" s="59" t="s">
        <v>1957</v>
      </c>
      <c r="Q247" s="59"/>
      <c r="R247" s="59"/>
      <c r="S247" s="59"/>
      <c r="T247" s="59"/>
      <c r="U247" s="47" t="s">
        <v>1958</v>
      </c>
      <c r="V247" s="48" t="s">
        <v>1959</v>
      </c>
    </row>
    <row r="248" spans="1:22" ht="18" customHeight="1" x14ac:dyDescent="0.35">
      <c r="A248" s="59">
        <f>+IF(C$1='EMOF complete (protected)'!G248,C$2,IF(D$1='EMOF complete (protected)'!G248,D$2,IF(E$1='EMOF complete (protected)'!G248,E$2,IF(F$1='EMOF complete (protected)'!G248,F$2,IF(G$1='EMOF complete (protected)'!G248,G$2,IF(H$1='EMOF complete (protected)'!G248,H$2,IF(I$1='EMOF complete (protected)'!G248,I$2,IF(J$1='EMOF complete (protected)'!G248,J$2,IF(K$1='EMOF complete (protected)'!G248,K$2,IF(L$1='EMOF complete (protected)'!G248,L$2,IF(M$1='EMOF complete (protected)'!G248,M$2,IF(N$1='EMOF complete (protected)'!G248,N$2,IF(O$1='EMOF complete (protected)'!G248,O$2,IF(P$1='EMOF complete (protected)'!G248,P$2,IF(Q$1='EMOF complete (protected)'!G248,Q$2,IF(R$1='EMOF complete (protected)'!G248,R$2,IF(S$1='EMOF complete (protected)'!G248,S$2,IF(T$1='EMOF complete (protected)'!G248,T$2,IF(U$1='EMOF complete (protected)'!G248,U$2,"")))))))))))))))))))</f>
        <v>0</v>
      </c>
      <c r="B248" s="59"/>
      <c r="C248" s="17"/>
      <c r="D248" s="15" t="s">
        <v>1960</v>
      </c>
      <c r="E248" s="15"/>
      <c r="F248" s="59"/>
      <c r="G248" s="59"/>
      <c r="H248" s="59"/>
      <c r="I248" s="59"/>
      <c r="J248" s="59"/>
      <c r="K248" s="59"/>
      <c r="L248" s="59"/>
      <c r="M248" s="59"/>
      <c r="N248" s="59"/>
      <c r="O248" s="59" t="s">
        <v>1961</v>
      </c>
      <c r="P248" s="59" t="s">
        <v>1962</v>
      </c>
      <c r="Q248" s="59"/>
      <c r="R248" s="59"/>
      <c r="S248" s="59"/>
      <c r="T248" s="59"/>
      <c r="U248" s="47" t="s">
        <v>1963</v>
      </c>
      <c r="V248" s="48" t="s">
        <v>1964</v>
      </c>
    </row>
    <row r="249" spans="1:22" ht="18" customHeight="1" x14ac:dyDescent="0.35">
      <c r="A249" s="59">
        <f>+IF(C$1='EMOF complete (protected)'!G249,C$2,IF(D$1='EMOF complete (protected)'!G249,D$2,IF(E$1='EMOF complete (protected)'!G249,E$2,IF(F$1='EMOF complete (protected)'!G249,F$2,IF(G$1='EMOF complete (protected)'!G249,G$2,IF(H$1='EMOF complete (protected)'!G249,H$2,IF(I$1='EMOF complete (protected)'!G249,I$2,IF(J$1='EMOF complete (protected)'!G249,J$2,IF(K$1='EMOF complete (protected)'!G249,K$2,IF(L$1='EMOF complete (protected)'!G249,L$2,IF(M$1='EMOF complete (protected)'!G249,M$2,IF(N$1='EMOF complete (protected)'!G249,N$2,IF(O$1='EMOF complete (protected)'!G249,O$2,IF(P$1='EMOF complete (protected)'!G249,P$2,IF(Q$1='EMOF complete (protected)'!G249,Q$2,IF(R$1='EMOF complete (protected)'!G249,R$2,IF(S$1='EMOF complete (protected)'!G249,S$2,IF(T$1='EMOF complete (protected)'!G249,T$2,IF(U$1='EMOF complete (protected)'!G249,U$2,"")))))))))))))))))))</f>
        <v>0</v>
      </c>
      <c r="B249" s="59"/>
      <c r="C249" s="17"/>
      <c r="D249" s="15" t="s">
        <v>1965</v>
      </c>
      <c r="E249" s="15"/>
      <c r="F249" s="59"/>
      <c r="G249" s="59"/>
      <c r="H249" s="59"/>
      <c r="I249" s="59"/>
      <c r="J249" s="59"/>
      <c r="K249" s="59"/>
      <c r="L249" s="59"/>
      <c r="M249" s="59"/>
      <c r="N249" s="59"/>
      <c r="O249" s="59" t="s">
        <v>1966</v>
      </c>
      <c r="P249" s="59" t="s">
        <v>1967</v>
      </c>
      <c r="Q249" s="59"/>
      <c r="R249" s="59"/>
      <c r="S249" s="59"/>
      <c r="T249" s="59"/>
      <c r="U249" s="47" t="s">
        <v>1968</v>
      </c>
      <c r="V249" s="48" t="s">
        <v>1969</v>
      </c>
    </row>
    <row r="250" spans="1:22" ht="18" customHeight="1" x14ac:dyDescent="0.35">
      <c r="A250" s="59">
        <f>+IF(C$1='EMOF complete (protected)'!G250,C$2,IF(D$1='EMOF complete (protected)'!G250,D$2,IF(E$1='EMOF complete (protected)'!G250,E$2,IF(F$1='EMOF complete (protected)'!G250,F$2,IF(G$1='EMOF complete (protected)'!G250,G$2,IF(H$1='EMOF complete (protected)'!G250,H$2,IF(I$1='EMOF complete (protected)'!G250,I$2,IF(J$1='EMOF complete (protected)'!G250,J$2,IF(K$1='EMOF complete (protected)'!G250,K$2,IF(L$1='EMOF complete (protected)'!G250,L$2,IF(M$1='EMOF complete (protected)'!G250,M$2,IF(N$1='EMOF complete (protected)'!G250,N$2,IF(O$1='EMOF complete (protected)'!G250,O$2,IF(P$1='EMOF complete (protected)'!G250,P$2,IF(Q$1='EMOF complete (protected)'!G250,Q$2,IF(R$1='EMOF complete (protected)'!G250,R$2,IF(S$1='EMOF complete (protected)'!G250,S$2,IF(T$1='EMOF complete (protected)'!G250,T$2,IF(U$1='EMOF complete (protected)'!G250,U$2,"")))))))))))))))))))</f>
        <v>0</v>
      </c>
      <c r="B250" s="59"/>
      <c r="C250" s="17"/>
      <c r="D250" s="15" t="s">
        <v>1970</v>
      </c>
      <c r="E250" s="15"/>
      <c r="F250" s="59"/>
      <c r="G250" s="59"/>
      <c r="H250" s="59"/>
      <c r="I250" s="59"/>
      <c r="J250" s="59"/>
      <c r="K250" s="59"/>
      <c r="L250" s="59"/>
      <c r="M250" s="59"/>
      <c r="N250" s="59"/>
      <c r="O250" s="59" t="s">
        <v>1971</v>
      </c>
      <c r="P250" s="59" t="s">
        <v>1972</v>
      </c>
      <c r="Q250" s="59"/>
      <c r="R250" s="59"/>
      <c r="S250" s="59"/>
      <c r="T250" s="59"/>
      <c r="U250" s="47" t="s">
        <v>1973</v>
      </c>
      <c r="V250" s="48" t="s">
        <v>1974</v>
      </c>
    </row>
    <row r="251" spans="1:22" ht="18" customHeight="1" x14ac:dyDescent="0.35">
      <c r="A251" s="59">
        <f>+IF(C$1='EMOF complete (protected)'!G251,C$2,IF(D$1='EMOF complete (protected)'!G251,D$2,IF(E$1='EMOF complete (protected)'!G251,E$2,IF(F$1='EMOF complete (protected)'!G251,F$2,IF(G$1='EMOF complete (protected)'!G251,G$2,IF(H$1='EMOF complete (protected)'!G251,H$2,IF(I$1='EMOF complete (protected)'!G251,I$2,IF(J$1='EMOF complete (protected)'!G251,J$2,IF(K$1='EMOF complete (protected)'!G251,K$2,IF(L$1='EMOF complete (protected)'!G251,L$2,IF(M$1='EMOF complete (protected)'!G251,M$2,IF(N$1='EMOF complete (protected)'!G251,N$2,IF(O$1='EMOF complete (protected)'!G251,O$2,IF(P$1='EMOF complete (protected)'!G251,P$2,IF(Q$1='EMOF complete (protected)'!G251,Q$2,IF(R$1='EMOF complete (protected)'!G251,R$2,IF(S$1='EMOF complete (protected)'!G251,S$2,IF(T$1='EMOF complete (protected)'!G251,T$2,IF(U$1='EMOF complete (protected)'!G251,U$2,"")))))))))))))))))))</f>
        <v>0</v>
      </c>
      <c r="B251" s="59"/>
      <c r="C251" s="17"/>
      <c r="D251" s="15" t="s">
        <v>1975</v>
      </c>
      <c r="E251" s="15"/>
      <c r="F251" s="59"/>
      <c r="G251" s="59"/>
      <c r="H251" s="59"/>
      <c r="I251" s="59"/>
      <c r="J251" s="59"/>
      <c r="K251" s="59"/>
      <c r="L251" s="59"/>
      <c r="M251" s="59"/>
      <c r="N251" s="59"/>
      <c r="O251" s="59" t="s">
        <v>1976</v>
      </c>
      <c r="P251" s="59" t="s">
        <v>1977</v>
      </c>
      <c r="Q251" s="59"/>
      <c r="R251" s="59"/>
      <c r="S251" s="59"/>
      <c r="T251" s="59"/>
      <c r="U251" s="47" t="s">
        <v>1978</v>
      </c>
      <c r="V251" s="48" t="s">
        <v>1979</v>
      </c>
    </row>
    <row r="252" spans="1:22" ht="18" customHeight="1" x14ac:dyDescent="0.35">
      <c r="A252" s="59">
        <f>+IF(C$1='EMOF complete (protected)'!G252,C$2,IF(D$1='EMOF complete (protected)'!G252,D$2,IF(E$1='EMOF complete (protected)'!G252,E$2,IF(F$1='EMOF complete (protected)'!G252,F$2,IF(G$1='EMOF complete (protected)'!G252,G$2,IF(H$1='EMOF complete (protected)'!G252,H$2,IF(I$1='EMOF complete (protected)'!G252,I$2,IF(J$1='EMOF complete (protected)'!G252,J$2,IF(K$1='EMOF complete (protected)'!G252,K$2,IF(L$1='EMOF complete (protected)'!G252,L$2,IF(M$1='EMOF complete (protected)'!G252,M$2,IF(N$1='EMOF complete (protected)'!G252,N$2,IF(O$1='EMOF complete (protected)'!G252,O$2,IF(P$1='EMOF complete (protected)'!G252,P$2,IF(Q$1='EMOF complete (protected)'!G252,Q$2,IF(R$1='EMOF complete (protected)'!G252,R$2,IF(S$1='EMOF complete (protected)'!G252,S$2,IF(T$1='EMOF complete (protected)'!G252,T$2,IF(U$1='EMOF complete (protected)'!G252,U$2,"")))))))))))))))))))</f>
        <v>0</v>
      </c>
      <c r="B252" s="59"/>
      <c r="C252" s="17"/>
      <c r="D252" s="15" t="s">
        <v>1980</v>
      </c>
      <c r="E252" s="15"/>
      <c r="F252" s="59"/>
      <c r="G252" s="59"/>
      <c r="H252" s="59"/>
      <c r="I252" s="59"/>
      <c r="J252" s="59"/>
      <c r="K252" s="59"/>
      <c r="L252" s="59"/>
      <c r="M252" s="59"/>
      <c r="N252" s="59"/>
      <c r="O252" s="59" t="s">
        <v>1981</v>
      </c>
      <c r="P252" s="59" t="s">
        <v>1982</v>
      </c>
      <c r="Q252" s="59"/>
      <c r="R252" s="59"/>
      <c r="S252" s="59"/>
      <c r="T252" s="59"/>
      <c r="U252" s="47" t="s">
        <v>1983</v>
      </c>
      <c r="V252" s="48" t="s">
        <v>1984</v>
      </c>
    </row>
    <row r="253" spans="1:22" ht="18" customHeight="1" x14ac:dyDescent="0.35">
      <c r="A253" s="59">
        <f>+IF(C$1='EMOF complete (protected)'!G253,C$2,IF(D$1='EMOF complete (protected)'!G253,D$2,IF(E$1='EMOF complete (protected)'!G253,E$2,IF(F$1='EMOF complete (protected)'!G253,F$2,IF(G$1='EMOF complete (protected)'!G253,G$2,IF(H$1='EMOF complete (protected)'!G253,H$2,IF(I$1='EMOF complete (protected)'!G253,I$2,IF(J$1='EMOF complete (protected)'!G253,J$2,IF(K$1='EMOF complete (protected)'!G253,K$2,IF(L$1='EMOF complete (protected)'!G253,L$2,IF(M$1='EMOF complete (protected)'!G253,M$2,IF(N$1='EMOF complete (protected)'!G253,N$2,IF(O$1='EMOF complete (protected)'!G253,O$2,IF(P$1='EMOF complete (protected)'!G253,P$2,IF(Q$1='EMOF complete (protected)'!G253,Q$2,IF(R$1='EMOF complete (protected)'!G253,R$2,IF(S$1='EMOF complete (protected)'!G253,S$2,IF(T$1='EMOF complete (protected)'!G253,T$2,IF(U$1='EMOF complete (protected)'!G253,U$2,"")))))))))))))))))))</f>
        <v>0</v>
      </c>
      <c r="B253" s="59"/>
      <c r="C253" s="17"/>
      <c r="D253" s="15" t="s">
        <v>1985</v>
      </c>
      <c r="E253" s="15"/>
      <c r="F253" s="59"/>
      <c r="G253" s="59"/>
      <c r="H253" s="59"/>
      <c r="I253" s="59"/>
      <c r="J253" s="59"/>
      <c r="K253" s="59"/>
      <c r="L253" s="59"/>
      <c r="M253" s="59"/>
      <c r="N253" s="59"/>
      <c r="O253" s="59" t="s">
        <v>1986</v>
      </c>
      <c r="P253" s="59" t="s">
        <v>1987</v>
      </c>
      <c r="Q253" s="59"/>
      <c r="R253" s="59"/>
      <c r="S253" s="59"/>
      <c r="T253" s="59"/>
      <c r="U253" s="47" t="s">
        <v>1988</v>
      </c>
      <c r="V253" s="48" t="s">
        <v>1989</v>
      </c>
    </row>
    <row r="254" spans="1:22" ht="18" customHeight="1" x14ac:dyDescent="0.35">
      <c r="A254" s="59">
        <f>+IF(C$1='EMOF complete (protected)'!G254,C$2,IF(D$1='EMOF complete (protected)'!G254,D$2,IF(E$1='EMOF complete (protected)'!G254,E$2,IF(F$1='EMOF complete (protected)'!G254,F$2,IF(G$1='EMOF complete (protected)'!G254,G$2,IF(H$1='EMOF complete (protected)'!G254,H$2,IF(I$1='EMOF complete (protected)'!G254,I$2,IF(J$1='EMOF complete (protected)'!G254,J$2,IF(K$1='EMOF complete (protected)'!G254,K$2,IF(L$1='EMOF complete (protected)'!G254,L$2,IF(M$1='EMOF complete (protected)'!G254,M$2,IF(N$1='EMOF complete (protected)'!G254,N$2,IF(O$1='EMOF complete (protected)'!G254,O$2,IF(P$1='EMOF complete (protected)'!G254,P$2,IF(Q$1='EMOF complete (protected)'!G254,Q$2,IF(R$1='EMOF complete (protected)'!G254,R$2,IF(S$1='EMOF complete (protected)'!G254,S$2,IF(T$1='EMOF complete (protected)'!G254,T$2,IF(U$1='EMOF complete (protected)'!G254,U$2,"")))))))))))))))))))</f>
        <v>0</v>
      </c>
      <c r="B254" s="59"/>
      <c r="C254" s="17"/>
      <c r="D254" s="15" t="s">
        <v>1990</v>
      </c>
      <c r="E254" s="15"/>
      <c r="F254" s="59"/>
      <c r="G254" s="59"/>
      <c r="H254" s="59"/>
      <c r="I254" s="59"/>
      <c r="J254" s="59"/>
      <c r="K254" s="59"/>
      <c r="L254" s="59"/>
      <c r="M254" s="59"/>
      <c r="N254" s="59"/>
      <c r="O254" s="59" t="s">
        <v>1991</v>
      </c>
      <c r="P254" s="59" t="s">
        <v>1992</v>
      </c>
      <c r="Q254" s="59"/>
      <c r="R254" s="59"/>
      <c r="S254" s="59"/>
      <c r="T254" s="59"/>
      <c r="U254" s="47" t="s">
        <v>1993</v>
      </c>
      <c r="V254" s="48" t="s">
        <v>1994</v>
      </c>
    </row>
    <row r="255" spans="1:22" ht="18" customHeight="1" x14ac:dyDescent="0.35">
      <c r="A255" s="59">
        <f>+IF(C$1='EMOF complete (protected)'!G255,C$2,IF(D$1='EMOF complete (protected)'!G255,D$2,IF(E$1='EMOF complete (protected)'!G255,E$2,IF(F$1='EMOF complete (protected)'!G255,F$2,IF(G$1='EMOF complete (protected)'!G255,G$2,IF(H$1='EMOF complete (protected)'!G255,H$2,IF(I$1='EMOF complete (protected)'!G255,I$2,IF(J$1='EMOF complete (protected)'!G255,J$2,IF(K$1='EMOF complete (protected)'!G255,K$2,IF(L$1='EMOF complete (protected)'!G255,L$2,IF(M$1='EMOF complete (protected)'!G255,M$2,IF(N$1='EMOF complete (protected)'!G255,N$2,IF(O$1='EMOF complete (protected)'!G255,O$2,IF(P$1='EMOF complete (protected)'!G255,P$2,IF(Q$1='EMOF complete (protected)'!G255,Q$2,IF(R$1='EMOF complete (protected)'!G255,R$2,IF(S$1='EMOF complete (protected)'!G255,S$2,IF(T$1='EMOF complete (protected)'!G255,T$2,IF(U$1='EMOF complete (protected)'!G255,U$2,"")))))))))))))))))))</f>
        <v>0</v>
      </c>
      <c r="B255" s="59"/>
      <c r="C255" s="17"/>
      <c r="D255" s="15" t="s">
        <v>1995</v>
      </c>
      <c r="E255" s="15"/>
      <c r="F255" s="59"/>
      <c r="G255" s="59"/>
      <c r="H255" s="59"/>
      <c r="I255" s="59"/>
      <c r="J255" s="59"/>
      <c r="K255" s="59"/>
      <c r="L255" s="59"/>
      <c r="M255" s="59"/>
      <c r="N255" s="59"/>
      <c r="O255" s="59" t="s">
        <v>1996</v>
      </c>
      <c r="P255" s="59" t="s">
        <v>1997</v>
      </c>
      <c r="Q255" s="59"/>
      <c r="R255" s="59"/>
      <c r="S255" s="59"/>
      <c r="T255" s="59"/>
      <c r="U255" s="47" t="s">
        <v>1998</v>
      </c>
      <c r="V255" s="48" t="s">
        <v>1999</v>
      </c>
    </row>
    <row r="256" spans="1:22" ht="18" customHeight="1" x14ac:dyDescent="0.35">
      <c r="A256" s="59">
        <f>+IF(C$1='EMOF complete (protected)'!G256,C$2,IF(D$1='EMOF complete (protected)'!G256,D$2,IF(E$1='EMOF complete (protected)'!G256,E$2,IF(F$1='EMOF complete (protected)'!G256,F$2,IF(G$1='EMOF complete (protected)'!G256,G$2,IF(H$1='EMOF complete (protected)'!G256,H$2,IF(I$1='EMOF complete (protected)'!G256,I$2,IF(J$1='EMOF complete (protected)'!G256,J$2,IF(K$1='EMOF complete (protected)'!G256,K$2,IF(L$1='EMOF complete (protected)'!G256,L$2,IF(M$1='EMOF complete (protected)'!G256,M$2,IF(N$1='EMOF complete (protected)'!G256,N$2,IF(O$1='EMOF complete (protected)'!G256,O$2,IF(P$1='EMOF complete (protected)'!G256,P$2,IF(Q$1='EMOF complete (protected)'!G256,Q$2,IF(R$1='EMOF complete (protected)'!G256,R$2,IF(S$1='EMOF complete (protected)'!G256,S$2,IF(T$1='EMOF complete (protected)'!G256,T$2,IF(U$1='EMOF complete (protected)'!G256,U$2,"")))))))))))))))))))</f>
        <v>0</v>
      </c>
      <c r="B256" s="59"/>
      <c r="C256" s="17"/>
      <c r="D256" s="15" t="s">
        <v>2000</v>
      </c>
      <c r="E256" s="15"/>
      <c r="F256" s="59"/>
      <c r="G256" s="59"/>
      <c r="H256" s="59"/>
      <c r="I256" s="59"/>
      <c r="J256" s="59"/>
      <c r="K256" s="59"/>
      <c r="L256" s="59"/>
      <c r="M256" s="59"/>
      <c r="N256" s="59"/>
      <c r="O256" s="59" t="s">
        <v>2001</v>
      </c>
      <c r="P256" s="59" t="s">
        <v>2002</v>
      </c>
      <c r="Q256" s="59"/>
      <c r="R256" s="59"/>
      <c r="S256" s="59"/>
      <c r="T256" s="59"/>
      <c r="U256" s="47" t="s">
        <v>2003</v>
      </c>
      <c r="V256" s="48" t="s">
        <v>2004</v>
      </c>
    </row>
    <row r="257" spans="1:22" ht="18" customHeight="1" x14ac:dyDescent="0.35">
      <c r="A257" s="59">
        <f>+IF(C$1='EMOF complete (protected)'!G257,C$2,IF(D$1='EMOF complete (protected)'!G257,D$2,IF(E$1='EMOF complete (protected)'!G257,E$2,IF(F$1='EMOF complete (protected)'!G257,F$2,IF(G$1='EMOF complete (protected)'!G257,G$2,IF(H$1='EMOF complete (protected)'!G257,H$2,IF(I$1='EMOF complete (protected)'!G257,I$2,IF(J$1='EMOF complete (protected)'!G257,J$2,IF(K$1='EMOF complete (protected)'!G257,K$2,IF(L$1='EMOF complete (protected)'!G257,L$2,IF(M$1='EMOF complete (protected)'!G257,M$2,IF(N$1='EMOF complete (protected)'!G257,N$2,IF(O$1='EMOF complete (protected)'!G257,O$2,IF(P$1='EMOF complete (protected)'!G257,P$2,IF(Q$1='EMOF complete (protected)'!G257,Q$2,IF(R$1='EMOF complete (protected)'!G257,R$2,IF(S$1='EMOF complete (protected)'!G257,S$2,IF(T$1='EMOF complete (protected)'!G257,T$2,IF(U$1='EMOF complete (protected)'!G257,U$2,"")))))))))))))))))))</f>
        <v>0</v>
      </c>
      <c r="B257" s="59"/>
      <c r="C257" s="17"/>
      <c r="D257" s="15" t="s">
        <v>2005</v>
      </c>
      <c r="E257" s="15"/>
      <c r="F257" s="59"/>
      <c r="G257" s="59"/>
      <c r="H257" s="59"/>
      <c r="I257" s="59"/>
      <c r="J257" s="59"/>
      <c r="K257" s="59"/>
      <c r="L257" s="59"/>
      <c r="M257" s="59"/>
      <c r="N257" s="59"/>
      <c r="O257" s="59" t="s">
        <v>2006</v>
      </c>
      <c r="P257" s="59" t="s">
        <v>2007</v>
      </c>
      <c r="Q257" s="59"/>
      <c r="R257" s="59"/>
      <c r="S257" s="59"/>
      <c r="T257" s="59"/>
      <c r="U257" s="47" t="s">
        <v>2008</v>
      </c>
      <c r="V257" s="48" t="s">
        <v>2009</v>
      </c>
    </row>
    <row r="258" spans="1:22" ht="18" customHeight="1" x14ac:dyDescent="0.35">
      <c r="A258" s="59">
        <f>+IF(C$1='EMOF complete (protected)'!G258,C$2,IF(D$1='EMOF complete (protected)'!G258,D$2,IF(E$1='EMOF complete (protected)'!G258,E$2,IF(F$1='EMOF complete (protected)'!G258,F$2,IF(G$1='EMOF complete (protected)'!G258,G$2,IF(H$1='EMOF complete (protected)'!G258,H$2,IF(I$1='EMOF complete (protected)'!G258,I$2,IF(J$1='EMOF complete (protected)'!G258,J$2,IF(K$1='EMOF complete (protected)'!G258,K$2,IF(L$1='EMOF complete (protected)'!G258,L$2,IF(M$1='EMOF complete (protected)'!G258,M$2,IF(N$1='EMOF complete (protected)'!G258,N$2,IF(O$1='EMOF complete (protected)'!G258,O$2,IF(P$1='EMOF complete (protected)'!G258,P$2,IF(Q$1='EMOF complete (protected)'!G258,Q$2,IF(R$1='EMOF complete (protected)'!G258,R$2,IF(S$1='EMOF complete (protected)'!G258,S$2,IF(T$1='EMOF complete (protected)'!G258,T$2,IF(U$1='EMOF complete (protected)'!G258,U$2,"")))))))))))))))))))</f>
        <v>0</v>
      </c>
      <c r="B258" s="59"/>
      <c r="C258" s="17"/>
      <c r="D258" s="15" t="s">
        <v>2010</v>
      </c>
      <c r="E258" s="15"/>
      <c r="F258" s="59"/>
      <c r="G258" s="59"/>
      <c r="H258" s="59"/>
      <c r="I258" s="59"/>
      <c r="J258" s="59"/>
      <c r="K258" s="59"/>
      <c r="L258" s="59"/>
      <c r="M258" s="59"/>
      <c r="N258" s="59"/>
      <c r="O258" s="59" t="s">
        <v>2011</v>
      </c>
      <c r="P258" s="59" t="s">
        <v>2012</v>
      </c>
      <c r="Q258" s="59"/>
      <c r="R258" s="59"/>
      <c r="S258" s="59"/>
      <c r="T258" s="59"/>
      <c r="U258" s="47" t="s">
        <v>2013</v>
      </c>
      <c r="V258" s="48" t="s">
        <v>2014</v>
      </c>
    </row>
    <row r="259" spans="1:22" ht="18" customHeight="1" x14ac:dyDescent="0.35">
      <c r="A259" s="59">
        <f>+IF(C$1='EMOF complete (protected)'!G259,C$2,IF(D$1='EMOF complete (protected)'!G259,D$2,IF(E$1='EMOF complete (protected)'!G259,E$2,IF(F$1='EMOF complete (protected)'!G259,F$2,IF(G$1='EMOF complete (protected)'!G259,G$2,IF(H$1='EMOF complete (protected)'!G259,H$2,IF(I$1='EMOF complete (protected)'!G259,I$2,IF(J$1='EMOF complete (protected)'!G259,J$2,IF(K$1='EMOF complete (protected)'!G259,K$2,IF(L$1='EMOF complete (protected)'!G259,L$2,IF(M$1='EMOF complete (protected)'!G259,M$2,IF(N$1='EMOF complete (protected)'!G259,N$2,IF(O$1='EMOF complete (protected)'!G259,O$2,IF(P$1='EMOF complete (protected)'!G259,P$2,IF(Q$1='EMOF complete (protected)'!G259,Q$2,IF(R$1='EMOF complete (protected)'!G259,R$2,IF(S$1='EMOF complete (protected)'!G259,S$2,IF(T$1='EMOF complete (protected)'!G259,T$2,IF(U$1='EMOF complete (protected)'!G259,U$2,"")))))))))))))))))))</f>
        <v>0</v>
      </c>
      <c r="B259" s="59"/>
      <c r="C259" s="17"/>
      <c r="D259" s="15" t="s">
        <v>2015</v>
      </c>
      <c r="E259" s="15"/>
      <c r="F259" s="59"/>
      <c r="G259" s="59"/>
      <c r="H259" s="59"/>
      <c r="I259" s="59"/>
      <c r="J259" s="59"/>
      <c r="K259" s="59"/>
      <c r="L259" s="59"/>
      <c r="M259" s="59"/>
      <c r="N259" s="59"/>
      <c r="O259" s="59" t="s">
        <v>2016</v>
      </c>
      <c r="P259" s="59" t="s">
        <v>2017</v>
      </c>
      <c r="Q259" s="59"/>
      <c r="R259" s="59"/>
      <c r="S259" s="59"/>
      <c r="T259" s="59"/>
      <c r="U259" s="47" t="s">
        <v>2018</v>
      </c>
      <c r="V259" s="48" t="s">
        <v>2019</v>
      </c>
    </row>
    <row r="260" spans="1:22" ht="18" customHeight="1" x14ac:dyDescent="0.35">
      <c r="A260" s="59">
        <f>+IF(C$1='EMOF complete (protected)'!G260,C$2,IF(D$1='EMOF complete (protected)'!G260,D$2,IF(E$1='EMOF complete (protected)'!G260,E$2,IF(F$1='EMOF complete (protected)'!G260,F$2,IF(G$1='EMOF complete (protected)'!G260,G$2,IF(H$1='EMOF complete (protected)'!G260,H$2,IF(I$1='EMOF complete (protected)'!G260,I$2,IF(J$1='EMOF complete (protected)'!G260,J$2,IF(K$1='EMOF complete (protected)'!G260,K$2,IF(L$1='EMOF complete (protected)'!G260,L$2,IF(M$1='EMOF complete (protected)'!G260,M$2,IF(N$1='EMOF complete (protected)'!G260,N$2,IF(O$1='EMOF complete (protected)'!G260,O$2,IF(P$1='EMOF complete (protected)'!G260,P$2,IF(Q$1='EMOF complete (protected)'!G260,Q$2,IF(R$1='EMOF complete (protected)'!G260,R$2,IF(S$1='EMOF complete (protected)'!G260,S$2,IF(T$1='EMOF complete (protected)'!G260,T$2,IF(U$1='EMOF complete (protected)'!G260,U$2,"")))))))))))))))))))</f>
        <v>0</v>
      </c>
      <c r="B260" s="59"/>
      <c r="C260" s="17"/>
      <c r="D260" s="15" t="s">
        <v>2020</v>
      </c>
      <c r="E260" s="15"/>
      <c r="F260" s="59"/>
      <c r="G260" s="59"/>
      <c r="H260" s="59"/>
      <c r="I260" s="59"/>
      <c r="J260" s="59"/>
      <c r="K260" s="59"/>
      <c r="L260" s="59"/>
      <c r="M260" s="59"/>
      <c r="N260" s="59"/>
      <c r="O260" s="59" t="s">
        <v>2021</v>
      </c>
      <c r="P260" s="59" t="s">
        <v>2022</v>
      </c>
      <c r="Q260" s="59"/>
      <c r="R260" s="59"/>
      <c r="S260" s="59"/>
      <c r="T260" s="59"/>
      <c r="U260" s="47" t="s">
        <v>2023</v>
      </c>
      <c r="V260" s="48" t="s">
        <v>2024</v>
      </c>
    </row>
    <row r="261" spans="1:22" ht="18" customHeight="1" x14ac:dyDescent="0.35">
      <c r="A261" s="59">
        <f>+IF(C$1='EMOF complete (protected)'!G261,C$2,IF(D$1='EMOF complete (protected)'!G261,D$2,IF(E$1='EMOF complete (protected)'!G261,E$2,IF(F$1='EMOF complete (protected)'!G261,F$2,IF(G$1='EMOF complete (protected)'!G261,G$2,IF(H$1='EMOF complete (protected)'!G261,H$2,IF(I$1='EMOF complete (protected)'!G261,I$2,IF(J$1='EMOF complete (protected)'!G261,J$2,IF(K$1='EMOF complete (protected)'!G261,K$2,IF(L$1='EMOF complete (protected)'!G261,L$2,IF(M$1='EMOF complete (protected)'!G261,M$2,IF(N$1='EMOF complete (protected)'!G261,N$2,IF(O$1='EMOF complete (protected)'!G261,O$2,IF(P$1='EMOF complete (protected)'!G261,P$2,IF(Q$1='EMOF complete (protected)'!G261,Q$2,IF(R$1='EMOF complete (protected)'!G261,R$2,IF(S$1='EMOF complete (protected)'!G261,S$2,IF(T$1='EMOF complete (protected)'!G261,T$2,IF(U$1='EMOF complete (protected)'!G261,U$2,"")))))))))))))))))))</f>
        <v>0</v>
      </c>
      <c r="B261" s="59"/>
      <c r="C261" s="17"/>
      <c r="D261" s="15" t="s">
        <v>2025</v>
      </c>
      <c r="E261" s="15"/>
      <c r="F261" s="59"/>
      <c r="G261" s="59"/>
      <c r="H261" s="59"/>
      <c r="I261" s="59"/>
      <c r="J261" s="59"/>
      <c r="K261" s="59"/>
      <c r="L261" s="59"/>
      <c r="M261" s="59"/>
      <c r="N261" s="59"/>
      <c r="O261" s="59" t="s">
        <v>2026</v>
      </c>
      <c r="P261" s="59" t="s">
        <v>2027</v>
      </c>
      <c r="Q261" s="59"/>
      <c r="R261" s="59"/>
      <c r="S261" s="59"/>
      <c r="T261" s="59"/>
      <c r="U261" s="47" t="s">
        <v>2028</v>
      </c>
      <c r="V261" s="48" t="s">
        <v>2029</v>
      </c>
    </row>
    <row r="262" spans="1:22" ht="18" customHeight="1" x14ac:dyDescent="0.35">
      <c r="A262" s="59">
        <f>+IF(C$1='EMOF complete (protected)'!G262,C$2,IF(D$1='EMOF complete (protected)'!G262,D$2,IF(E$1='EMOF complete (protected)'!G262,E$2,IF(F$1='EMOF complete (protected)'!G262,F$2,IF(G$1='EMOF complete (protected)'!G262,G$2,IF(H$1='EMOF complete (protected)'!G262,H$2,IF(I$1='EMOF complete (protected)'!G262,I$2,IF(J$1='EMOF complete (protected)'!G262,J$2,IF(K$1='EMOF complete (protected)'!G262,K$2,IF(L$1='EMOF complete (protected)'!G262,L$2,IF(M$1='EMOF complete (protected)'!G262,M$2,IF(N$1='EMOF complete (protected)'!G262,N$2,IF(O$1='EMOF complete (protected)'!G262,O$2,IF(P$1='EMOF complete (protected)'!G262,P$2,IF(Q$1='EMOF complete (protected)'!G262,Q$2,IF(R$1='EMOF complete (protected)'!G262,R$2,IF(S$1='EMOF complete (protected)'!G262,S$2,IF(T$1='EMOF complete (protected)'!G262,T$2,IF(U$1='EMOF complete (protected)'!G262,U$2,"")))))))))))))))))))</f>
        <v>0</v>
      </c>
      <c r="B262" s="59"/>
      <c r="C262" s="17"/>
      <c r="D262" s="15" t="s">
        <v>2030</v>
      </c>
      <c r="E262" s="15"/>
      <c r="F262" s="59"/>
      <c r="G262" s="59"/>
      <c r="H262" s="59"/>
      <c r="I262" s="59"/>
      <c r="J262" s="59"/>
      <c r="K262" s="59"/>
      <c r="L262" s="59"/>
      <c r="M262" s="59"/>
      <c r="N262" s="59"/>
      <c r="O262" s="59" t="s">
        <v>2031</v>
      </c>
      <c r="P262" s="59" t="s">
        <v>2032</v>
      </c>
      <c r="Q262" s="59"/>
      <c r="R262" s="59"/>
      <c r="S262" s="59"/>
      <c r="T262" s="59"/>
      <c r="U262" s="47" t="s">
        <v>2033</v>
      </c>
      <c r="V262" s="48" t="s">
        <v>2034</v>
      </c>
    </row>
    <row r="263" spans="1:22" ht="18" customHeight="1" x14ac:dyDescent="0.35">
      <c r="A263" s="59">
        <f>+IF(C$1='EMOF complete (protected)'!G263,C$2,IF(D$1='EMOF complete (protected)'!G263,D$2,IF(E$1='EMOF complete (protected)'!G263,E$2,IF(F$1='EMOF complete (protected)'!G263,F$2,IF(G$1='EMOF complete (protected)'!G263,G$2,IF(H$1='EMOF complete (protected)'!G263,H$2,IF(I$1='EMOF complete (protected)'!G263,I$2,IF(J$1='EMOF complete (protected)'!G263,J$2,IF(K$1='EMOF complete (protected)'!G263,K$2,IF(L$1='EMOF complete (protected)'!G263,L$2,IF(M$1='EMOF complete (protected)'!G263,M$2,IF(N$1='EMOF complete (protected)'!G263,N$2,IF(O$1='EMOF complete (protected)'!G263,O$2,IF(P$1='EMOF complete (protected)'!G263,P$2,IF(Q$1='EMOF complete (protected)'!G263,Q$2,IF(R$1='EMOF complete (protected)'!G263,R$2,IF(S$1='EMOF complete (protected)'!G263,S$2,IF(T$1='EMOF complete (protected)'!G263,T$2,IF(U$1='EMOF complete (protected)'!G263,U$2,"")))))))))))))))))))</f>
        <v>0</v>
      </c>
      <c r="B263" s="59"/>
      <c r="C263" s="17"/>
      <c r="D263" s="15" t="s">
        <v>2035</v>
      </c>
      <c r="E263" s="15"/>
      <c r="F263" s="59"/>
      <c r="G263" s="59"/>
      <c r="H263" s="59"/>
      <c r="I263" s="59"/>
      <c r="J263" s="59"/>
      <c r="K263" s="59"/>
      <c r="L263" s="59"/>
      <c r="M263" s="59"/>
      <c r="N263" s="59"/>
      <c r="O263" s="59" t="s">
        <v>2036</v>
      </c>
      <c r="P263" s="59" t="s">
        <v>2037</v>
      </c>
      <c r="Q263" s="59"/>
      <c r="R263" s="59"/>
      <c r="S263" s="59"/>
      <c r="T263" s="59"/>
      <c r="U263" s="47" t="s">
        <v>2038</v>
      </c>
      <c r="V263" s="48" t="s">
        <v>2039</v>
      </c>
    </row>
    <row r="264" spans="1:22" ht="18" customHeight="1" x14ac:dyDescent="0.35">
      <c r="A264" s="59">
        <f>+IF(C$1='EMOF complete (protected)'!G264,C$2,IF(D$1='EMOF complete (protected)'!G264,D$2,IF(E$1='EMOF complete (protected)'!G264,E$2,IF(F$1='EMOF complete (protected)'!G264,F$2,IF(G$1='EMOF complete (protected)'!G264,G$2,IF(H$1='EMOF complete (protected)'!G264,H$2,IF(I$1='EMOF complete (protected)'!G264,I$2,IF(J$1='EMOF complete (protected)'!G264,J$2,IF(K$1='EMOF complete (protected)'!G264,K$2,IF(L$1='EMOF complete (protected)'!G264,L$2,IF(M$1='EMOF complete (protected)'!G264,M$2,IF(N$1='EMOF complete (protected)'!G264,N$2,IF(O$1='EMOF complete (protected)'!G264,O$2,IF(P$1='EMOF complete (protected)'!G264,P$2,IF(Q$1='EMOF complete (protected)'!G264,Q$2,IF(R$1='EMOF complete (protected)'!G264,R$2,IF(S$1='EMOF complete (protected)'!G264,S$2,IF(T$1='EMOF complete (protected)'!G264,T$2,IF(U$1='EMOF complete (protected)'!G264,U$2,"")))))))))))))))))))</f>
        <v>0</v>
      </c>
      <c r="B264" s="59"/>
      <c r="C264" s="17"/>
      <c r="D264" s="15" t="s">
        <v>2040</v>
      </c>
      <c r="E264" s="15"/>
      <c r="F264" s="59"/>
      <c r="G264" s="59"/>
      <c r="H264" s="59"/>
      <c r="I264" s="59"/>
      <c r="J264" s="59"/>
      <c r="K264" s="59"/>
      <c r="L264" s="59"/>
      <c r="M264" s="59"/>
      <c r="N264" s="59"/>
      <c r="O264" s="59" t="s">
        <v>2041</v>
      </c>
      <c r="P264" s="59" t="s">
        <v>2042</v>
      </c>
      <c r="Q264" s="59"/>
      <c r="R264" s="59"/>
      <c r="S264" s="59"/>
      <c r="T264" s="59"/>
      <c r="U264" s="47" t="s">
        <v>2043</v>
      </c>
      <c r="V264" s="48" t="s">
        <v>2044</v>
      </c>
    </row>
    <row r="265" spans="1:22" ht="18" customHeight="1" x14ac:dyDescent="0.35">
      <c r="A265" s="59">
        <f>+IF(C$1='EMOF complete (protected)'!G265,C$2,IF(D$1='EMOF complete (protected)'!G265,D$2,IF(E$1='EMOF complete (protected)'!G265,E$2,IF(F$1='EMOF complete (protected)'!G265,F$2,IF(G$1='EMOF complete (protected)'!G265,G$2,IF(H$1='EMOF complete (protected)'!G265,H$2,IF(I$1='EMOF complete (protected)'!G265,I$2,IF(J$1='EMOF complete (protected)'!G265,J$2,IF(K$1='EMOF complete (protected)'!G265,K$2,IF(L$1='EMOF complete (protected)'!G265,L$2,IF(M$1='EMOF complete (protected)'!G265,M$2,IF(N$1='EMOF complete (protected)'!G265,N$2,IF(O$1='EMOF complete (protected)'!G265,O$2,IF(P$1='EMOF complete (protected)'!G265,P$2,IF(Q$1='EMOF complete (protected)'!G265,Q$2,IF(R$1='EMOF complete (protected)'!G265,R$2,IF(S$1='EMOF complete (protected)'!G265,S$2,IF(T$1='EMOF complete (protected)'!G265,T$2,IF(U$1='EMOF complete (protected)'!G265,U$2,"")))))))))))))))))))</f>
        <v>0</v>
      </c>
      <c r="B265" s="59"/>
      <c r="C265" s="17"/>
      <c r="D265" s="15" t="s">
        <v>2045</v>
      </c>
      <c r="E265" s="15"/>
      <c r="F265" s="59"/>
      <c r="G265" s="59"/>
      <c r="H265" s="59"/>
      <c r="I265" s="59"/>
      <c r="J265" s="59"/>
      <c r="K265" s="59"/>
      <c r="L265" s="59"/>
      <c r="M265" s="59"/>
      <c r="N265" s="59"/>
      <c r="O265" s="59" t="s">
        <v>2046</v>
      </c>
      <c r="P265" s="59" t="s">
        <v>2047</v>
      </c>
      <c r="Q265" s="59"/>
      <c r="R265" s="59"/>
      <c r="S265" s="59"/>
      <c r="T265" s="59"/>
      <c r="U265" s="47" t="s">
        <v>2048</v>
      </c>
      <c r="V265" s="48" t="s">
        <v>2049</v>
      </c>
    </row>
    <row r="266" spans="1:22" ht="18" customHeight="1" x14ac:dyDescent="0.35">
      <c r="A266" s="59">
        <f>+IF(C$1='EMOF complete (protected)'!G266,C$2,IF(D$1='EMOF complete (protected)'!G266,D$2,IF(E$1='EMOF complete (protected)'!G266,E$2,IF(F$1='EMOF complete (protected)'!G266,F$2,IF(G$1='EMOF complete (protected)'!G266,G$2,IF(H$1='EMOF complete (protected)'!G266,H$2,IF(I$1='EMOF complete (protected)'!G266,I$2,IF(J$1='EMOF complete (protected)'!G266,J$2,IF(K$1='EMOF complete (protected)'!G266,K$2,IF(L$1='EMOF complete (protected)'!G266,L$2,IF(M$1='EMOF complete (protected)'!G266,M$2,IF(N$1='EMOF complete (protected)'!G266,N$2,IF(O$1='EMOF complete (protected)'!G266,O$2,IF(P$1='EMOF complete (protected)'!G266,P$2,IF(Q$1='EMOF complete (protected)'!G266,Q$2,IF(R$1='EMOF complete (protected)'!G266,R$2,IF(S$1='EMOF complete (protected)'!G266,S$2,IF(T$1='EMOF complete (protected)'!G266,T$2,IF(U$1='EMOF complete (protected)'!G266,U$2,"")))))))))))))))))))</f>
        <v>0</v>
      </c>
      <c r="B266" s="59"/>
      <c r="C266" s="17"/>
      <c r="D266" s="15" t="s">
        <v>2050</v>
      </c>
      <c r="E266" s="15"/>
      <c r="F266" s="59"/>
      <c r="G266" s="59"/>
      <c r="H266" s="59"/>
      <c r="I266" s="59"/>
      <c r="J266" s="59"/>
      <c r="K266" s="59"/>
      <c r="L266" s="59"/>
      <c r="M266" s="59"/>
      <c r="N266" s="59"/>
      <c r="O266" s="59" t="s">
        <v>2051</v>
      </c>
      <c r="P266" s="59" t="s">
        <v>2052</v>
      </c>
      <c r="Q266" s="59"/>
      <c r="R266" s="59"/>
      <c r="S266" s="59"/>
      <c r="T266" s="59"/>
      <c r="U266" s="47" t="s">
        <v>2053</v>
      </c>
      <c r="V266" s="48" t="s">
        <v>2054</v>
      </c>
    </row>
    <row r="267" spans="1:22" ht="18" customHeight="1" x14ac:dyDescent="0.35">
      <c r="A267" s="59">
        <f>+IF(C$1='EMOF complete (protected)'!G267,C$2,IF(D$1='EMOF complete (protected)'!G267,D$2,IF(E$1='EMOF complete (protected)'!G267,E$2,IF(F$1='EMOF complete (protected)'!G267,F$2,IF(G$1='EMOF complete (protected)'!G267,G$2,IF(H$1='EMOF complete (protected)'!G267,H$2,IF(I$1='EMOF complete (protected)'!G267,I$2,IF(J$1='EMOF complete (protected)'!G267,J$2,IF(K$1='EMOF complete (protected)'!G267,K$2,IF(L$1='EMOF complete (protected)'!G267,L$2,IF(M$1='EMOF complete (protected)'!G267,M$2,IF(N$1='EMOF complete (protected)'!G267,N$2,IF(O$1='EMOF complete (protected)'!G267,O$2,IF(P$1='EMOF complete (protected)'!G267,P$2,IF(Q$1='EMOF complete (protected)'!G267,Q$2,IF(R$1='EMOF complete (protected)'!G267,R$2,IF(S$1='EMOF complete (protected)'!G267,S$2,IF(T$1='EMOF complete (protected)'!G267,T$2,IF(U$1='EMOF complete (protected)'!G267,U$2,"")))))))))))))))))))</f>
        <v>0</v>
      </c>
      <c r="B267" s="59"/>
      <c r="C267" s="17"/>
      <c r="D267" s="15" t="s">
        <v>2055</v>
      </c>
      <c r="E267" s="15"/>
      <c r="F267" s="59"/>
      <c r="G267" s="59"/>
      <c r="H267" s="59"/>
      <c r="I267" s="59"/>
      <c r="J267" s="59"/>
      <c r="K267" s="59"/>
      <c r="L267" s="59"/>
      <c r="M267" s="59"/>
      <c r="N267" s="59"/>
      <c r="O267" s="59" t="s">
        <v>2056</v>
      </c>
      <c r="P267" s="59" t="s">
        <v>2057</v>
      </c>
      <c r="Q267" s="59"/>
      <c r="R267" s="59"/>
      <c r="S267" s="59"/>
      <c r="T267" s="59"/>
      <c r="U267" s="47" t="s">
        <v>2058</v>
      </c>
      <c r="V267" s="48" t="s">
        <v>2059</v>
      </c>
    </row>
    <row r="268" spans="1:22" ht="18" customHeight="1" x14ac:dyDescent="0.35">
      <c r="A268" s="59">
        <f>+IF(C$1='EMOF complete (protected)'!G268,C$2,IF(D$1='EMOF complete (protected)'!G268,D$2,IF(E$1='EMOF complete (protected)'!G268,E$2,IF(F$1='EMOF complete (protected)'!G268,F$2,IF(G$1='EMOF complete (protected)'!G268,G$2,IF(H$1='EMOF complete (protected)'!G268,H$2,IF(I$1='EMOF complete (protected)'!G268,I$2,IF(J$1='EMOF complete (protected)'!G268,J$2,IF(K$1='EMOF complete (protected)'!G268,K$2,IF(L$1='EMOF complete (protected)'!G268,L$2,IF(M$1='EMOF complete (protected)'!G268,M$2,IF(N$1='EMOF complete (protected)'!G268,N$2,IF(O$1='EMOF complete (protected)'!G268,O$2,IF(P$1='EMOF complete (protected)'!G268,P$2,IF(Q$1='EMOF complete (protected)'!G268,Q$2,IF(R$1='EMOF complete (protected)'!G268,R$2,IF(S$1='EMOF complete (protected)'!G268,S$2,IF(T$1='EMOF complete (protected)'!G268,T$2,IF(U$1='EMOF complete (protected)'!G268,U$2,"")))))))))))))))))))</f>
        <v>0</v>
      </c>
      <c r="B268" s="59"/>
      <c r="C268" s="17"/>
      <c r="D268" s="15" t="s">
        <v>2060</v>
      </c>
      <c r="E268" s="15"/>
      <c r="F268" s="59"/>
      <c r="G268" s="59"/>
      <c r="H268" s="59"/>
      <c r="I268" s="59"/>
      <c r="J268" s="59"/>
      <c r="K268" s="59"/>
      <c r="L268" s="59"/>
      <c r="M268" s="59"/>
      <c r="N268" s="59"/>
      <c r="O268" s="59" t="s">
        <v>2061</v>
      </c>
      <c r="P268" s="59" t="s">
        <v>2062</v>
      </c>
      <c r="Q268" s="59"/>
      <c r="R268" s="59"/>
      <c r="S268" s="59"/>
      <c r="T268" s="59"/>
      <c r="U268" s="47" t="s">
        <v>2063</v>
      </c>
      <c r="V268" s="48" t="s">
        <v>2064</v>
      </c>
    </row>
    <row r="269" spans="1:22" ht="18" customHeight="1" x14ac:dyDescent="0.35">
      <c r="A269" s="59">
        <f>+IF(C$1='EMOF complete (protected)'!G269,C$2,IF(D$1='EMOF complete (protected)'!G269,D$2,IF(E$1='EMOF complete (protected)'!G269,E$2,IF(F$1='EMOF complete (protected)'!G269,F$2,IF(G$1='EMOF complete (protected)'!G269,G$2,IF(H$1='EMOF complete (protected)'!G269,H$2,IF(I$1='EMOF complete (protected)'!G269,I$2,IF(J$1='EMOF complete (protected)'!G269,J$2,IF(K$1='EMOF complete (protected)'!G269,K$2,IF(L$1='EMOF complete (protected)'!G269,L$2,IF(M$1='EMOF complete (protected)'!G269,M$2,IF(N$1='EMOF complete (protected)'!G269,N$2,IF(O$1='EMOF complete (protected)'!G269,O$2,IF(P$1='EMOF complete (protected)'!G269,P$2,IF(Q$1='EMOF complete (protected)'!G269,Q$2,IF(R$1='EMOF complete (protected)'!G269,R$2,IF(S$1='EMOF complete (protected)'!G269,S$2,IF(T$1='EMOF complete (protected)'!G269,T$2,IF(U$1='EMOF complete (protected)'!G269,U$2,"")))))))))))))))))))</f>
        <v>0</v>
      </c>
      <c r="B269" s="59"/>
      <c r="C269" s="17"/>
      <c r="D269" s="15" t="s">
        <v>2065</v>
      </c>
      <c r="E269" s="15"/>
      <c r="F269" s="59"/>
      <c r="G269" s="59"/>
      <c r="H269" s="59"/>
      <c r="I269" s="59"/>
      <c r="J269" s="59"/>
      <c r="K269" s="59"/>
      <c r="L269" s="59"/>
      <c r="M269" s="59"/>
      <c r="N269" s="59"/>
      <c r="O269" s="59" t="s">
        <v>2066</v>
      </c>
      <c r="P269" s="59" t="s">
        <v>2067</v>
      </c>
      <c r="Q269" s="59"/>
      <c r="R269" s="59"/>
      <c r="S269" s="59"/>
      <c r="T269" s="59"/>
      <c r="U269" s="47" t="s">
        <v>2068</v>
      </c>
      <c r="V269" s="48" t="s">
        <v>2069</v>
      </c>
    </row>
    <row r="270" spans="1:22" ht="18" customHeight="1" x14ac:dyDescent="0.35">
      <c r="A270" s="59">
        <f>+IF(C$1='EMOF complete (protected)'!G270,C$2,IF(D$1='EMOF complete (protected)'!G270,D$2,IF(E$1='EMOF complete (protected)'!G270,E$2,IF(F$1='EMOF complete (protected)'!G270,F$2,IF(G$1='EMOF complete (protected)'!G270,G$2,IF(H$1='EMOF complete (protected)'!G270,H$2,IF(I$1='EMOF complete (protected)'!G270,I$2,IF(J$1='EMOF complete (protected)'!G270,J$2,IF(K$1='EMOF complete (protected)'!G270,K$2,IF(L$1='EMOF complete (protected)'!G270,L$2,IF(M$1='EMOF complete (protected)'!G270,M$2,IF(N$1='EMOF complete (protected)'!G270,N$2,IF(O$1='EMOF complete (protected)'!G270,O$2,IF(P$1='EMOF complete (protected)'!G270,P$2,IF(Q$1='EMOF complete (protected)'!G270,Q$2,IF(R$1='EMOF complete (protected)'!G270,R$2,IF(S$1='EMOF complete (protected)'!G270,S$2,IF(T$1='EMOF complete (protected)'!G270,T$2,IF(U$1='EMOF complete (protected)'!G270,U$2,"")))))))))))))))))))</f>
        <v>0</v>
      </c>
      <c r="B270" s="59"/>
      <c r="C270" s="17"/>
      <c r="D270" s="15" t="s">
        <v>2070</v>
      </c>
      <c r="E270" s="15"/>
      <c r="F270" s="59"/>
      <c r="G270" s="59"/>
      <c r="H270" s="59"/>
      <c r="I270" s="59"/>
      <c r="J270" s="59"/>
      <c r="K270" s="59"/>
      <c r="L270" s="59"/>
      <c r="M270" s="59"/>
      <c r="N270" s="59"/>
      <c r="O270" s="59" t="s">
        <v>2071</v>
      </c>
      <c r="P270" s="59" t="s">
        <v>2072</v>
      </c>
      <c r="Q270" s="59"/>
      <c r="R270" s="59"/>
      <c r="S270" s="59"/>
      <c r="T270" s="59"/>
      <c r="U270" s="47" t="s">
        <v>2073</v>
      </c>
      <c r="V270" s="48" t="s">
        <v>2074</v>
      </c>
    </row>
    <row r="271" spans="1:22" ht="18" customHeight="1" x14ac:dyDescent="0.35">
      <c r="A271" s="59">
        <f>+IF(C$1='EMOF complete (protected)'!G271,C$2,IF(D$1='EMOF complete (protected)'!G271,D$2,IF(E$1='EMOF complete (protected)'!G271,E$2,IF(F$1='EMOF complete (protected)'!G271,F$2,IF(G$1='EMOF complete (protected)'!G271,G$2,IF(H$1='EMOF complete (protected)'!G271,H$2,IF(I$1='EMOF complete (protected)'!G271,I$2,IF(J$1='EMOF complete (protected)'!G271,J$2,IF(K$1='EMOF complete (protected)'!G271,K$2,IF(L$1='EMOF complete (protected)'!G271,L$2,IF(M$1='EMOF complete (protected)'!G271,M$2,IF(N$1='EMOF complete (protected)'!G271,N$2,IF(O$1='EMOF complete (protected)'!G271,O$2,IF(P$1='EMOF complete (protected)'!G271,P$2,IF(Q$1='EMOF complete (protected)'!G271,Q$2,IF(R$1='EMOF complete (protected)'!G271,R$2,IF(S$1='EMOF complete (protected)'!G271,S$2,IF(T$1='EMOF complete (protected)'!G271,T$2,IF(U$1='EMOF complete (protected)'!G271,U$2,"")))))))))))))))))))</f>
        <v>0</v>
      </c>
      <c r="B271" s="59"/>
      <c r="C271" s="17"/>
      <c r="D271" s="15" t="s">
        <v>2075</v>
      </c>
      <c r="E271" s="15"/>
      <c r="F271" s="59"/>
      <c r="G271" s="59"/>
      <c r="H271" s="59"/>
      <c r="I271" s="59"/>
      <c r="J271" s="59"/>
      <c r="K271" s="59"/>
      <c r="L271" s="59"/>
      <c r="M271" s="59"/>
      <c r="N271" s="59"/>
      <c r="O271" s="59" t="s">
        <v>2076</v>
      </c>
      <c r="P271" s="59" t="s">
        <v>2077</v>
      </c>
      <c r="Q271" s="59"/>
      <c r="R271" s="59"/>
      <c r="S271" s="59"/>
      <c r="T271" s="59"/>
      <c r="U271" s="47" t="s">
        <v>2078</v>
      </c>
      <c r="V271" s="48" t="s">
        <v>2079</v>
      </c>
    </row>
    <row r="272" spans="1:22" ht="18" customHeight="1" x14ac:dyDescent="0.35">
      <c r="A272" s="59">
        <f>+IF(C$1='EMOF complete (protected)'!G272,C$2,IF(D$1='EMOF complete (protected)'!G272,D$2,IF(E$1='EMOF complete (protected)'!G272,E$2,IF(F$1='EMOF complete (protected)'!G272,F$2,IF(G$1='EMOF complete (protected)'!G272,G$2,IF(H$1='EMOF complete (protected)'!G272,H$2,IF(I$1='EMOF complete (protected)'!G272,I$2,IF(J$1='EMOF complete (protected)'!G272,J$2,IF(K$1='EMOF complete (protected)'!G272,K$2,IF(L$1='EMOF complete (protected)'!G272,L$2,IF(M$1='EMOF complete (protected)'!G272,M$2,IF(N$1='EMOF complete (protected)'!G272,N$2,IF(O$1='EMOF complete (protected)'!G272,O$2,IF(P$1='EMOF complete (protected)'!G272,P$2,IF(Q$1='EMOF complete (protected)'!G272,Q$2,IF(R$1='EMOF complete (protected)'!G272,R$2,IF(S$1='EMOF complete (protected)'!G272,S$2,IF(T$1='EMOF complete (protected)'!G272,T$2,IF(U$1='EMOF complete (protected)'!G272,U$2,"")))))))))))))))))))</f>
        <v>0</v>
      </c>
      <c r="B272" s="59"/>
      <c r="C272" s="17"/>
      <c r="D272" s="15" t="s">
        <v>2080</v>
      </c>
      <c r="E272" s="15"/>
      <c r="F272" s="59"/>
      <c r="G272" s="59"/>
      <c r="H272" s="59"/>
      <c r="I272" s="59"/>
      <c r="J272" s="59"/>
      <c r="K272" s="59"/>
      <c r="L272" s="59"/>
      <c r="M272" s="59"/>
      <c r="N272" s="59"/>
      <c r="O272" s="59" t="s">
        <v>2081</v>
      </c>
      <c r="P272" s="59" t="s">
        <v>2082</v>
      </c>
      <c r="Q272" s="59"/>
      <c r="R272" s="59"/>
      <c r="S272" s="59"/>
      <c r="T272" s="59"/>
      <c r="U272" s="47" t="s">
        <v>2083</v>
      </c>
      <c r="V272" s="48" t="s">
        <v>2084</v>
      </c>
    </row>
    <row r="273" spans="1:22" ht="18" customHeight="1" x14ac:dyDescent="0.35">
      <c r="A273" s="59">
        <f>+IF(C$1='EMOF complete (protected)'!G273,C$2,IF(D$1='EMOF complete (protected)'!G273,D$2,IF(E$1='EMOF complete (protected)'!G273,E$2,IF(F$1='EMOF complete (protected)'!G273,F$2,IF(G$1='EMOF complete (protected)'!G273,G$2,IF(H$1='EMOF complete (protected)'!G273,H$2,IF(I$1='EMOF complete (protected)'!G273,I$2,IF(J$1='EMOF complete (protected)'!G273,J$2,IF(K$1='EMOF complete (protected)'!G273,K$2,IF(L$1='EMOF complete (protected)'!G273,L$2,IF(M$1='EMOF complete (protected)'!G273,M$2,IF(N$1='EMOF complete (protected)'!G273,N$2,IF(O$1='EMOF complete (protected)'!G273,O$2,IF(P$1='EMOF complete (protected)'!G273,P$2,IF(Q$1='EMOF complete (protected)'!G273,Q$2,IF(R$1='EMOF complete (protected)'!G273,R$2,IF(S$1='EMOF complete (protected)'!G273,S$2,IF(T$1='EMOF complete (protected)'!G273,T$2,IF(U$1='EMOF complete (protected)'!G273,U$2,"")))))))))))))))))))</f>
        <v>0</v>
      </c>
      <c r="B273" s="59"/>
      <c r="C273" s="17"/>
      <c r="D273" s="15" t="s">
        <v>2085</v>
      </c>
      <c r="E273" s="15"/>
      <c r="F273" s="59"/>
      <c r="G273" s="59"/>
      <c r="H273" s="59"/>
      <c r="I273" s="59"/>
      <c r="J273" s="59"/>
      <c r="K273" s="59"/>
      <c r="L273" s="59"/>
      <c r="M273" s="59"/>
      <c r="N273" s="59"/>
      <c r="O273" s="59" t="s">
        <v>2086</v>
      </c>
      <c r="P273" s="59" t="s">
        <v>2087</v>
      </c>
      <c r="Q273" s="59"/>
      <c r="R273" s="59"/>
      <c r="S273" s="59"/>
      <c r="T273" s="59"/>
      <c r="U273" s="47" t="s">
        <v>2088</v>
      </c>
      <c r="V273" s="48" t="s">
        <v>2089</v>
      </c>
    </row>
    <row r="274" spans="1:22" ht="18" customHeight="1" x14ac:dyDescent="0.35">
      <c r="A274" s="59">
        <f>+IF(C$1='EMOF complete (protected)'!G274,C$2,IF(D$1='EMOF complete (protected)'!G274,D$2,IF(E$1='EMOF complete (protected)'!G274,E$2,IF(F$1='EMOF complete (protected)'!G274,F$2,IF(G$1='EMOF complete (protected)'!G274,G$2,IF(H$1='EMOF complete (protected)'!G274,H$2,IF(I$1='EMOF complete (protected)'!G274,I$2,IF(J$1='EMOF complete (protected)'!G274,J$2,IF(K$1='EMOF complete (protected)'!G274,K$2,IF(L$1='EMOF complete (protected)'!G274,L$2,IF(M$1='EMOF complete (protected)'!G274,M$2,IF(N$1='EMOF complete (protected)'!G274,N$2,IF(O$1='EMOF complete (protected)'!G274,O$2,IF(P$1='EMOF complete (protected)'!G274,P$2,IF(Q$1='EMOF complete (protected)'!G274,Q$2,IF(R$1='EMOF complete (protected)'!G274,R$2,IF(S$1='EMOF complete (protected)'!G274,S$2,IF(T$1='EMOF complete (protected)'!G274,T$2,IF(U$1='EMOF complete (protected)'!G274,U$2,"")))))))))))))))))))</f>
        <v>0</v>
      </c>
      <c r="B274" s="59"/>
      <c r="C274" s="17"/>
      <c r="D274" s="15" t="s">
        <v>2090</v>
      </c>
      <c r="E274" s="15"/>
      <c r="F274" s="59"/>
      <c r="G274" s="59"/>
      <c r="H274" s="59"/>
      <c r="I274" s="59"/>
      <c r="J274" s="59"/>
      <c r="K274" s="59"/>
      <c r="L274" s="59"/>
      <c r="M274" s="59"/>
      <c r="N274" s="59"/>
      <c r="O274" s="59" t="s">
        <v>2091</v>
      </c>
      <c r="P274" s="59" t="s">
        <v>2092</v>
      </c>
      <c r="Q274" s="59"/>
      <c r="R274" s="59"/>
      <c r="S274" s="59"/>
      <c r="T274" s="59"/>
      <c r="U274" s="47" t="s">
        <v>2093</v>
      </c>
      <c r="V274" s="48" t="s">
        <v>2094</v>
      </c>
    </row>
    <row r="275" spans="1:22" ht="18" customHeight="1" x14ac:dyDescent="0.35">
      <c r="A275" s="59">
        <f>+IF(C$1='EMOF complete (protected)'!G275,C$2,IF(D$1='EMOF complete (protected)'!G275,D$2,IF(E$1='EMOF complete (protected)'!G275,E$2,IF(F$1='EMOF complete (protected)'!G275,F$2,IF(G$1='EMOF complete (protected)'!G275,G$2,IF(H$1='EMOF complete (protected)'!G275,H$2,IF(I$1='EMOF complete (protected)'!G275,I$2,IF(J$1='EMOF complete (protected)'!G275,J$2,IF(K$1='EMOF complete (protected)'!G275,K$2,IF(L$1='EMOF complete (protected)'!G275,L$2,IF(M$1='EMOF complete (protected)'!G275,M$2,IF(N$1='EMOF complete (protected)'!G275,N$2,IF(O$1='EMOF complete (protected)'!G275,O$2,IF(P$1='EMOF complete (protected)'!G275,P$2,IF(Q$1='EMOF complete (protected)'!G275,Q$2,IF(R$1='EMOF complete (protected)'!G275,R$2,IF(S$1='EMOF complete (protected)'!G275,S$2,IF(T$1='EMOF complete (protected)'!G275,T$2,IF(U$1='EMOF complete (protected)'!G275,U$2,"")))))))))))))))))))</f>
        <v>0</v>
      </c>
      <c r="B275" s="59"/>
      <c r="C275" s="17"/>
      <c r="D275" s="15" t="s">
        <v>2095</v>
      </c>
      <c r="E275" s="15"/>
      <c r="F275" s="59"/>
      <c r="G275" s="59"/>
      <c r="H275" s="59"/>
      <c r="I275" s="59"/>
      <c r="J275" s="59"/>
      <c r="K275" s="59"/>
      <c r="L275" s="59"/>
      <c r="M275" s="59"/>
      <c r="N275" s="59"/>
      <c r="O275" s="59" t="s">
        <v>2096</v>
      </c>
      <c r="P275" s="59" t="s">
        <v>2097</v>
      </c>
      <c r="Q275" s="59"/>
      <c r="R275" s="59"/>
      <c r="S275" s="59"/>
      <c r="T275" s="59"/>
      <c r="U275" s="47" t="s">
        <v>2098</v>
      </c>
      <c r="V275" s="48" t="s">
        <v>2099</v>
      </c>
    </row>
    <row r="276" spans="1:22" ht="18" customHeight="1" x14ac:dyDescent="0.35">
      <c r="A276" s="59">
        <f>+IF(C$1='EMOF complete (protected)'!G276,C$2,IF(D$1='EMOF complete (protected)'!G276,D$2,IF(E$1='EMOF complete (protected)'!G276,E$2,IF(F$1='EMOF complete (protected)'!G276,F$2,IF(G$1='EMOF complete (protected)'!G276,G$2,IF(H$1='EMOF complete (protected)'!G276,H$2,IF(I$1='EMOF complete (protected)'!G276,I$2,IF(J$1='EMOF complete (protected)'!G276,J$2,IF(K$1='EMOF complete (protected)'!G276,K$2,IF(L$1='EMOF complete (protected)'!G276,L$2,IF(M$1='EMOF complete (protected)'!G276,M$2,IF(N$1='EMOF complete (protected)'!G276,N$2,IF(O$1='EMOF complete (protected)'!G276,O$2,IF(P$1='EMOF complete (protected)'!G276,P$2,IF(Q$1='EMOF complete (protected)'!G276,Q$2,IF(R$1='EMOF complete (protected)'!G276,R$2,IF(S$1='EMOF complete (protected)'!G276,S$2,IF(T$1='EMOF complete (protected)'!G276,T$2,IF(U$1='EMOF complete (protected)'!G276,U$2,"")))))))))))))))))))</f>
        <v>0</v>
      </c>
      <c r="B276" s="59"/>
      <c r="C276" s="17"/>
      <c r="D276" s="15" t="s">
        <v>2100</v>
      </c>
      <c r="E276" s="15"/>
      <c r="F276" s="59"/>
      <c r="G276" s="59"/>
      <c r="H276" s="59"/>
      <c r="I276" s="59"/>
      <c r="J276" s="59"/>
      <c r="K276" s="59"/>
      <c r="L276" s="59"/>
      <c r="M276" s="59"/>
      <c r="N276" s="59"/>
      <c r="O276" s="59" t="s">
        <v>2101</v>
      </c>
      <c r="P276" s="59" t="s">
        <v>2102</v>
      </c>
      <c r="Q276" s="59"/>
      <c r="R276" s="59"/>
      <c r="S276" s="59"/>
      <c r="T276" s="59"/>
      <c r="U276" s="47" t="s">
        <v>2103</v>
      </c>
      <c r="V276" s="48" t="s">
        <v>2104</v>
      </c>
    </row>
    <row r="277" spans="1:22" ht="18" customHeight="1" x14ac:dyDescent="0.35">
      <c r="A277" s="59">
        <f>+IF(C$1='EMOF complete (protected)'!G277,C$2,IF(D$1='EMOF complete (protected)'!G277,D$2,IF(E$1='EMOF complete (protected)'!G277,E$2,IF(F$1='EMOF complete (protected)'!G277,F$2,IF(G$1='EMOF complete (protected)'!G277,G$2,IF(H$1='EMOF complete (protected)'!G277,H$2,IF(I$1='EMOF complete (protected)'!G277,I$2,IF(J$1='EMOF complete (protected)'!G277,J$2,IF(K$1='EMOF complete (protected)'!G277,K$2,IF(L$1='EMOF complete (protected)'!G277,L$2,IF(M$1='EMOF complete (protected)'!G277,M$2,IF(N$1='EMOF complete (protected)'!G277,N$2,IF(O$1='EMOF complete (protected)'!G277,O$2,IF(P$1='EMOF complete (protected)'!G277,P$2,IF(Q$1='EMOF complete (protected)'!G277,Q$2,IF(R$1='EMOF complete (protected)'!G277,R$2,IF(S$1='EMOF complete (protected)'!G277,S$2,IF(T$1='EMOF complete (protected)'!G277,T$2,IF(U$1='EMOF complete (protected)'!G277,U$2,"")))))))))))))))))))</f>
        <v>0</v>
      </c>
      <c r="B277" s="59"/>
      <c r="C277" s="17"/>
      <c r="D277" s="15" t="s">
        <v>2105</v>
      </c>
      <c r="E277" s="15"/>
      <c r="F277" s="59"/>
      <c r="G277" s="59"/>
      <c r="H277" s="59"/>
      <c r="I277" s="59"/>
      <c r="J277" s="59"/>
      <c r="K277" s="59"/>
      <c r="L277" s="59"/>
      <c r="M277" s="59"/>
      <c r="N277" s="59"/>
      <c r="O277" s="59" t="s">
        <v>2106</v>
      </c>
      <c r="P277" s="59" t="s">
        <v>2107</v>
      </c>
      <c r="Q277" s="59"/>
      <c r="R277" s="59"/>
      <c r="S277" s="59"/>
      <c r="T277" s="59"/>
      <c r="U277" s="47" t="s">
        <v>2108</v>
      </c>
      <c r="V277" s="48" t="s">
        <v>2109</v>
      </c>
    </row>
    <row r="278" spans="1:22" ht="18" customHeight="1" x14ac:dyDescent="0.35">
      <c r="A278" s="59">
        <f>+IF(C$1='EMOF complete (protected)'!G278,C$2,IF(D$1='EMOF complete (protected)'!G278,D$2,IF(E$1='EMOF complete (protected)'!G278,E$2,IF(F$1='EMOF complete (protected)'!G278,F$2,IF(G$1='EMOF complete (protected)'!G278,G$2,IF(H$1='EMOF complete (protected)'!G278,H$2,IF(I$1='EMOF complete (protected)'!G278,I$2,IF(J$1='EMOF complete (protected)'!G278,J$2,IF(K$1='EMOF complete (protected)'!G278,K$2,IF(L$1='EMOF complete (protected)'!G278,L$2,IF(M$1='EMOF complete (protected)'!G278,M$2,IF(N$1='EMOF complete (protected)'!G278,N$2,IF(O$1='EMOF complete (protected)'!G278,O$2,IF(P$1='EMOF complete (protected)'!G278,P$2,IF(Q$1='EMOF complete (protected)'!G278,Q$2,IF(R$1='EMOF complete (protected)'!G278,R$2,IF(S$1='EMOF complete (protected)'!G278,S$2,IF(T$1='EMOF complete (protected)'!G278,T$2,IF(U$1='EMOF complete (protected)'!G278,U$2,"")))))))))))))))))))</f>
        <v>0</v>
      </c>
      <c r="B278" s="59"/>
      <c r="C278" s="17"/>
      <c r="D278" s="15" t="s">
        <v>2110</v>
      </c>
      <c r="E278" s="15"/>
      <c r="F278" s="59"/>
      <c r="G278" s="59"/>
      <c r="H278" s="59"/>
      <c r="I278" s="59"/>
      <c r="J278" s="59"/>
      <c r="K278" s="59"/>
      <c r="L278" s="59"/>
      <c r="M278" s="59"/>
      <c r="N278" s="59"/>
      <c r="O278" s="59" t="s">
        <v>2111</v>
      </c>
      <c r="P278" s="59" t="s">
        <v>2112</v>
      </c>
      <c r="Q278" s="59"/>
      <c r="R278" s="59"/>
      <c r="S278" s="59"/>
      <c r="T278" s="59"/>
      <c r="U278" s="47" t="s">
        <v>2113</v>
      </c>
      <c r="V278" s="48" t="s">
        <v>2114</v>
      </c>
    </row>
    <row r="279" spans="1:22" ht="18" customHeight="1" x14ac:dyDescent="0.35">
      <c r="A279" s="59">
        <f>+IF(C$1='EMOF complete (protected)'!G279,C$2,IF(D$1='EMOF complete (protected)'!G279,D$2,IF(E$1='EMOF complete (protected)'!G279,E$2,IF(F$1='EMOF complete (protected)'!G279,F$2,IF(G$1='EMOF complete (protected)'!G279,G$2,IF(H$1='EMOF complete (protected)'!G279,H$2,IF(I$1='EMOF complete (protected)'!G279,I$2,IF(J$1='EMOF complete (protected)'!G279,J$2,IF(K$1='EMOF complete (protected)'!G279,K$2,IF(L$1='EMOF complete (protected)'!G279,L$2,IF(M$1='EMOF complete (protected)'!G279,M$2,IF(N$1='EMOF complete (protected)'!G279,N$2,IF(O$1='EMOF complete (protected)'!G279,O$2,IF(P$1='EMOF complete (protected)'!G279,P$2,IF(Q$1='EMOF complete (protected)'!G279,Q$2,IF(R$1='EMOF complete (protected)'!G279,R$2,IF(S$1='EMOF complete (protected)'!G279,S$2,IF(T$1='EMOF complete (protected)'!G279,T$2,IF(U$1='EMOF complete (protected)'!G279,U$2,"")))))))))))))))))))</f>
        <v>0</v>
      </c>
      <c r="B279" s="59"/>
      <c r="C279" s="17"/>
      <c r="D279" s="15" t="s">
        <v>2115</v>
      </c>
      <c r="E279" s="15"/>
      <c r="F279" s="59"/>
      <c r="G279" s="59"/>
      <c r="H279" s="59"/>
      <c r="I279" s="59"/>
      <c r="J279" s="59"/>
      <c r="K279" s="59"/>
      <c r="L279" s="59"/>
      <c r="M279" s="59"/>
      <c r="N279" s="59"/>
      <c r="O279" s="59" t="s">
        <v>2116</v>
      </c>
      <c r="P279" s="59" t="s">
        <v>2117</v>
      </c>
      <c r="Q279" s="59"/>
      <c r="R279" s="59"/>
      <c r="S279" s="59"/>
      <c r="T279" s="59"/>
      <c r="U279" s="47" t="s">
        <v>2118</v>
      </c>
      <c r="V279" s="48" t="s">
        <v>2119</v>
      </c>
    </row>
    <row r="280" spans="1:22" ht="18" customHeight="1" x14ac:dyDescent="0.35">
      <c r="A280" s="59">
        <f>+IF(C$1='EMOF complete (protected)'!G280,C$2,IF(D$1='EMOF complete (protected)'!G280,D$2,IF(E$1='EMOF complete (protected)'!G280,E$2,IF(F$1='EMOF complete (protected)'!G280,F$2,IF(G$1='EMOF complete (protected)'!G280,G$2,IF(H$1='EMOF complete (protected)'!G280,H$2,IF(I$1='EMOF complete (protected)'!G280,I$2,IF(J$1='EMOF complete (protected)'!G280,J$2,IF(K$1='EMOF complete (protected)'!G280,K$2,IF(L$1='EMOF complete (protected)'!G280,L$2,IF(M$1='EMOF complete (protected)'!G280,M$2,IF(N$1='EMOF complete (protected)'!G280,N$2,IF(O$1='EMOF complete (protected)'!G280,O$2,IF(P$1='EMOF complete (protected)'!G280,P$2,IF(Q$1='EMOF complete (protected)'!G280,Q$2,IF(R$1='EMOF complete (protected)'!G280,R$2,IF(S$1='EMOF complete (protected)'!G280,S$2,IF(T$1='EMOF complete (protected)'!G280,T$2,IF(U$1='EMOF complete (protected)'!G280,U$2,"")))))))))))))))))))</f>
        <v>0</v>
      </c>
      <c r="B280" s="59"/>
      <c r="C280" s="17"/>
      <c r="D280" s="15" t="s">
        <v>2120</v>
      </c>
      <c r="E280" s="15"/>
      <c r="F280" s="59"/>
      <c r="G280" s="59"/>
      <c r="H280" s="59"/>
      <c r="I280" s="59"/>
      <c r="J280" s="59"/>
      <c r="K280" s="59"/>
      <c r="L280" s="59"/>
      <c r="M280" s="59"/>
      <c r="N280" s="59"/>
      <c r="O280" s="59" t="s">
        <v>2121</v>
      </c>
      <c r="P280" s="59" t="s">
        <v>2122</v>
      </c>
      <c r="Q280" s="59"/>
      <c r="R280" s="59"/>
      <c r="S280" s="59"/>
      <c r="T280" s="59"/>
      <c r="U280" s="47" t="s">
        <v>2123</v>
      </c>
      <c r="V280" s="48" t="s">
        <v>2124</v>
      </c>
    </row>
    <row r="281" spans="1:22" ht="18" customHeight="1" x14ac:dyDescent="0.35">
      <c r="A281" s="59">
        <f>+IF(C$1='EMOF complete (protected)'!G281,C$2,IF(D$1='EMOF complete (protected)'!G281,D$2,IF(E$1='EMOF complete (protected)'!G281,E$2,IF(F$1='EMOF complete (protected)'!G281,F$2,IF(G$1='EMOF complete (protected)'!G281,G$2,IF(H$1='EMOF complete (protected)'!G281,H$2,IF(I$1='EMOF complete (protected)'!G281,I$2,IF(J$1='EMOF complete (protected)'!G281,J$2,IF(K$1='EMOF complete (protected)'!G281,K$2,IF(L$1='EMOF complete (protected)'!G281,L$2,IF(M$1='EMOF complete (protected)'!G281,M$2,IF(N$1='EMOF complete (protected)'!G281,N$2,IF(O$1='EMOF complete (protected)'!G281,O$2,IF(P$1='EMOF complete (protected)'!G281,P$2,IF(Q$1='EMOF complete (protected)'!G281,Q$2,IF(R$1='EMOF complete (protected)'!G281,R$2,IF(S$1='EMOF complete (protected)'!G281,S$2,IF(T$1='EMOF complete (protected)'!G281,T$2,IF(U$1='EMOF complete (protected)'!G281,U$2,"")))))))))))))))))))</f>
        <v>0</v>
      </c>
      <c r="B281" s="59"/>
      <c r="C281" s="17"/>
      <c r="D281" s="15" t="s">
        <v>2125</v>
      </c>
      <c r="E281" s="15"/>
      <c r="F281" s="59"/>
      <c r="G281" s="59"/>
      <c r="H281" s="59"/>
      <c r="I281" s="59"/>
      <c r="J281" s="59"/>
      <c r="K281" s="59"/>
      <c r="L281" s="59"/>
      <c r="M281" s="59"/>
      <c r="N281" s="59"/>
      <c r="O281" s="59" t="s">
        <v>2126</v>
      </c>
      <c r="P281" s="59" t="s">
        <v>2127</v>
      </c>
      <c r="Q281" s="59"/>
      <c r="R281" s="59"/>
      <c r="S281" s="59"/>
      <c r="T281" s="59"/>
      <c r="U281" s="47" t="s">
        <v>2128</v>
      </c>
      <c r="V281" s="48" t="s">
        <v>2129</v>
      </c>
    </row>
    <row r="282" spans="1:22" ht="18" customHeight="1" x14ac:dyDescent="0.35">
      <c r="A282" s="59">
        <f>+IF(C$1='EMOF complete (protected)'!G282,C$2,IF(D$1='EMOF complete (protected)'!G282,D$2,IF(E$1='EMOF complete (protected)'!G282,E$2,IF(F$1='EMOF complete (protected)'!G282,F$2,IF(G$1='EMOF complete (protected)'!G282,G$2,IF(H$1='EMOF complete (protected)'!G282,H$2,IF(I$1='EMOF complete (protected)'!G282,I$2,IF(J$1='EMOF complete (protected)'!G282,J$2,IF(K$1='EMOF complete (protected)'!G282,K$2,IF(L$1='EMOF complete (protected)'!G282,L$2,IF(M$1='EMOF complete (protected)'!G282,M$2,IF(N$1='EMOF complete (protected)'!G282,N$2,IF(O$1='EMOF complete (protected)'!G282,O$2,IF(P$1='EMOF complete (protected)'!G282,P$2,IF(Q$1='EMOF complete (protected)'!G282,Q$2,IF(R$1='EMOF complete (protected)'!G282,R$2,IF(S$1='EMOF complete (protected)'!G282,S$2,IF(T$1='EMOF complete (protected)'!G282,T$2,IF(U$1='EMOF complete (protected)'!G282,U$2,"")))))))))))))))))))</f>
        <v>0</v>
      </c>
      <c r="B282" s="59"/>
      <c r="C282" s="17"/>
      <c r="D282" s="15" t="s">
        <v>2130</v>
      </c>
      <c r="E282" s="15"/>
      <c r="F282" s="59"/>
      <c r="G282" s="59"/>
      <c r="H282" s="59"/>
      <c r="I282" s="59"/>
      <c r="J282" s="59"/>
      <c r="K282" s="59"/>
      <c r="L282" s="59"/>
      <c r="M282" s="59"/>
      <c r="N282" s="59"/>
      <c r="O282" s="59" t="s">
        <v>2131</v>
      </c>
      <c r="P282" s="59" t="s">
        <v>2132</v>
      </c>
      <c r="Q282" s="59"/>
      <c r="R282" s="59"/>
      <c r="S282" s="59"/>
      <c r="T282" s="59"/>
      <c r="U282" s="47" t="s">
        <v>2133</v>
      </c>
      <c r="V282" s="48" t="s">
        <v>2134</v>
      </c>
    </row>
    <row r="283" spans="1:22" ht="18" customHeight="1" x14ac:dyDescent="0.35">
      <c r="A283" s="59">
        <f>+IF(C$1='EMOF complete (protected)'!G283,C$2,IF(D$1='EMOF complete (protected)'!G283,D$2,IF(E$1='EMOF complete (protected)'!G283,E$2,IF(F$1='EMOF complete (protected)'!G283,F$2,IF(G$1='EMOF complete (protected)'!G283,G$2,IF(H$1='EMOF complete (protected)'!G283,H$2,IF(I$1='EMOF complete (protected)'!G283,I$2,IF(J$1='EMOF complete (protected)'!G283,J$2,IF(K$1='EMOF complete (protected)'!G283,K$2,IF(L$1='EMOF complete (protected)'!G283,L$2,IF(M$1='EMOF complete (protected)'!G283,M$2,IF(N$1='EMOF complete (protected)'!G283,N$2,IF(O$1='EMOF complete (protected)'!G283,O$2,IF(P$1='EMOF complete (protected)'!G283,P$2,IF(Q$1='EMOF complete (protected)'!G283,Q$2,IF(R$1='EMOF complete (protected)'!G283,R$2,IF(S$1='EMOF complete (protected)'!G283,S$2,IF(T$1='EMOF complete (protected)'!G283,T$2,IF(U$1='EMOF complete (protected)'!G283,U$2,"")))))))))))))))))))</f>
        <v>0</v>
      </c>
      <c r="B283" s="59"/>
      <c r="C283" s="17"/>
      <c r="D283" s="15" t="s">
        <v>2135</v>
      </c>
      <c r="E283" s="15"/>
      <c r="F283" s="59"/>
      <c r="G283" s="59"/>
      <c r="H283" s="59"/>
      <c r="I283" s="59"/>
      <c r="J283" s="59"/>
      <c r="K283" s="59"/>
      <c r="L283" s="59"/>
      <c r="M283" s="59"/>
      <c r="N283" s="59"/>
      <c r="O283" s="59" t="s">
        <v>2136</v>
      </c>
      <c r="P283" s="59" t="s">
        <v>2137</v>
      </c>
      <c r="Q283" s="59"/>
      <c r="R283" s="59"/>
      <c r="S283" s="59"/>
      <c r="T283" s="59"/>
      <c r="U283" s="47" t="s">
        <v>2138</v>
      </c>
      <c r="V283" s="48" t="s">
        <v>2139</v>
      </c>
    </row>
    <row r="284" spans="1:22" ht="18" customHeight="1" x14ac:dyDescent="0.35">
      <c r="A284" s="59">
        <f>+IF(C$1='EMOF complete (protected)'!G284,C$2,IF(D$1='EMOF complete (protected)'!G284,D$2,IF(E$1='EMOF complete (protected)'!G284,E$2,IF(F$1='EMOF complete (protected)'!G284,F$2,IF(G$1='EMOF complete (protected)'!G284,G$2,IF(H$1='EMOF complete (protected)'!G284,H$2,IF(I$1='EMOF complete (protected)'!G284,I$2,IF(J$1='EMOF complete (protected)'!G284,J$2,IF(K$1='EMOF complete (protected)'!G284,K$2,IF(L$1='EMOF complete (protected)'!G284,L$2,IF(M$1='EMOF complete (protected)'!G284,M$2,IF(N$1='EMOF complete (protected)'!G284,N$2,IF(O$1='EMOF complete (protected)'!G284,O$2,IF(P$1='EMOF complete (protected)'!G284,P$2,IF(Q$1='EMOF complete (protected)'!G284,Q$2,IF(R$1='EMOF complete (protected)'!G284,R$2,IF(S$1='EMOF complete (protected)'!G284,S$2,IF(T$1='EMOF complete (protected)'!G284,T$2,IF(U$1='EMOF complete (protected)'!G284,U$2,"")))))))))))))))))))</f>
        <v>0</v>
      </c>
      <c r="B284" s="59"/>
      <c r="C284" s="17"/>
      <c r="D284" s="15" t="s">
        <v>2140</v>
      </c>
      <c r="E284" s="15"/>
      <c r="F284" s="59"/>
      <c r="G284" s="59"/>
      <c r="H284" s="59"/>
      <c r="I284" s="59"/>
      <c r="J284" s="59"/>
      <c r="K284" s="59"/>
      <c r="L284" s="59"/>
      <c r="M284" s="59"/>
      <c r="N284" s="59"/>
      <c r="O284" s="59" t="s">
        <v>2141</v>
      </c>
      <c r="P284" s="59" t="s">
        <v>2142</v>
      </c>
      <c r="Q284" s="59"/>
      <c r="R284" s="59"/>
      <c r="S284" s="59"/>
      <c r="T284" s="59"/>
      <c r="U284" s="47" t="s">
        <v>2143</v>
      </c>
      <c r="V284" s="48" t="s">
        <v>2144</v>
      </c>
    </row>
    <row r="285" spans="1:22" ht="18" customHeight="1" x14ac:dyDescent="0.35">
      <c r="A285" s="59">
        <f>+IF(C$1='EMOF complete (protected)'!G285,C$2,IF(D$1='EMOF complete (protected)'!G285,D$2,IF(E$1='EMOF complete (protected)'!G285,E$2,IF(F$1='EMOF complete (protected)'!G285,F$2,IF(G$1='EMOF complete (protected)'!G285,G$2,IF(H$1='EMOF complete (protected)'!G285,H$2,IF(I$1='EMOF complete (protected)'!G285,I$2,IF(J$1='EMOF complete (protected)'!G285,J$2,IF(K$1='EMOF complete (protected)'!G285,K$2,IF(L$1='EMOF complete (protected)'!G285,L$2,IF(M$1='EMOF complete (protected)'!G285,M$2,IF(N$1='EMOF complete (protected)'!G285,N$2,IF(O$1='EMOF complete (protected)'!G285,O$2,IF(P$1='EMOF complete (protected)'!G285,P$2,IF(Q$1='EMOF complete (protected)'!G285,Q$2,IF(R$1='EMOF complete (protected)'!G285,R$2,IF(S$1='EMOF complete (protected)'!G285,S$2,IF(T$1='EMOF complete (protected)'!G285,T$2,IF(U$1='EMOF complete (protected)'!G285,U$2,"")))))))))))))))))))</f>
        <v>0</v>
      </c>
      <c r="B285" s="59"/>
      <c r="C285" s="17"/>
      <c r="D285" s="15" t="s">
        <v>2145</v>
      </c>
      <c r="E285" s="15"/>
      <c r="F285" s="59"/>
      <c r="G285" s="59"/>
      <c r="H285" s="59"/>
      <c r="I285" s="59"/>
      <c r="J285" s="59"/>
      <c r="K285" s="59"/>
      <c r="L285" s="59"/>
      <c r="M285" s="59"/>
      <c r="N285" s="59"/>
      <c r="O285" s="59" t="s">
        <v>2146</v>
      </c>
      <c r="P285" s="59" t="s">
        <v>2147</v>
      </c>
      <c r="Q285" s="59"/>
      <c r="R285" s="59"/>
      <c r="S285" s="59"/>
      <c r="T285" s="59"/>
      <c r="U285" s="47" t="s">
        <v>2148</v>
      </c>
      <c r="V285" s="48" t="s">
        <v>2149</v>
      </c>
    </row>
    <row r="286" spans="1:22" ht="18" customHeight="1" x14ac:dyDescent="0.35">
      <c r="A286" s="59">
        <f>+IF(C$1='EMOF complete (protected)'!G286,C$2,IF(D$1='EMOF complete (protected)'!G286,D$2,IF(E$1='EMOF complete (protected)'!G286,E$2,IF(F$1='EMOF complete (protected)'!G286,F$2,IF(G$1='EMOF complete (protected)'!G286,G$2,IF(H$1='EMOF complete (protected)'!G286,H$2,IF(I$1='EMOF complete (protected)'!G286,I$2,IF(J$1='EMOF complete (protected)'!G286,J$2,IF(K$1='EMOF complete (protected)'!G286,K$2,IF(L$1='EMOF complete (protected)'!G286,L$2,IF(M$1='EMOF complete (protected)'!G286,M$2,IF(N$1='EMOF complete (protected)'!G286,N$2,IF(O$1='EMOF complete (protected)'!G286,O$2,IF(P$1='EMOF complete (protected)'!G286,P$2,IF(Q$1='EMOF complete (protected)'!G286,Q$2,IF(R$1='EMOF complete (protected)'!G286,R$2,IF(S$1='EMOF complete (protected)'!G286,S$2,IF(T$1='EMOF complete (protected)'!G286,T$2,IF(U$1='EMOF complete (protected)'!G286,U$2,"")))))))))))))))))))</f>
        <v>0</v>
      </c>
      <c r="B286" s="59"/>
      <c r="C286" s="17"/>
      <c r="D286" s="15" t="s">
        <v>2150</v>
      </c>
      <c r="E286" s="15"/>
      <c r="F286" s="59"/>
      <c r="G286" s="59"/>
      <c r="H286" s="59"/>
      <c r="I286" s="59"/>
      <c r="J286" s="59"/>
      <c r="K286" s="59"/>
      <c r="L286" s="59"/>
      <c r="M286" s="59"/>
      <c r="N286" s="59"/>
      <c r="O286" s="59" t="s">
        <v>2151</v>
      </c>
      <c r="P286" s="59" t="s">
        <v>2152</v>
      </c>
      <c r="Q286" s="59"/>
      <c r="R286" s="59"/>
      <c r="S286" s="59"/>
      <c r="T286" s="59"/>
      <c r="U286" s="47" t="s">
        <v>2153</v>
      </c>
      <c r="V286" s="48" t="s">
        <v>2154</v>
      </c>
    </row>
    <row r="287" spans="1:22" ht="18" customHeight="1" x14ac:dyDescent="0.35">
      <c r="A287" s="59">
        <f>+IF(C$1='EMOF complete (protected)'!G287,C$2,IF(D$1='EMOF complete (protected)'!G287,D$2,IF(E$1='EMOF complete (protected)'!G287,E$2,IF(F$1='EMOF complete (protected)'!G287,F$2,IF(G$1='EMOF complete (protected)'!G287,G$2,IF(H$1='EMOF complete (protected)'!G287,H$2,IF(I$1='EMOF complete (protected)'!G287,I$2,IF(J$1='EMOF complete (protected)'!G287,J$2,IF(K$1='EMOF complete (protected)'!G287,K$2,IF(L$1='EMOF complete (protected)'!G287,L$2,IF(M$1='EMOF complete (protected)'!G287,M$2,IF(N$1='EMOF complete (protected)'!G287,N$2,IF(O$1='EMOF complete (protected)'!G287,O$2,IF(P$1='EMOF complete (protected)'!G287,P$2,IF(Q$1='EMOF complete (protected)'!G287,Q$2,IF(R$1='EMOF complete (protected)'!G287,R$2,IF(S$1='EMOF complete (protected)'!G287,S$2,IF(T$1='EMOF complete (protected)'!G287,T$2,IF(U$1='EMOF complete (protected)'!G287,U$2,"")))))))))))))))))))</f>
        <v>0</v>
      </c>
      <c r="B287" s="59"/>
      <c r="C287" s="17"/>
      <c r="D287" s="15" t="s">
        <v>2155</v>
      </c>
      <c r="E287" s="15"/>
      <c r="F287" s="59"/>
      <c r="G287" s="59"/>
      <c r="H287" s="59"/>
      <c r="I287" s="59"/>
      <c r="J287" s="59"/>
      <c r="K287" s="59"/>
      <c r="L287" s="59"/>
      <c r="M287" s="59"/>
      <c r="N287" s="59"/>
      <c r="O287" s="59" t="s">
        <v>2156</v>
      </c>
      <c r="P287" s="59" t="s">
        <v>2157</v>
      </c>
      <c r="Q287" s="59"/>
      <c r="R287" s="59"/>
      <c r="S287" s="59"/>
      <c r="T287" s="59"/>
      <c r="U287" s="47" t="s">
        <v>2158</v>
      </c>
      <c r="V287" s="48" t="s">
        <v>2159</v>
      </c>
    </row>
    <row r="288" spans="1:22" ht="18" customHeight="1" x14ac:dyDescent="0.35">
      <c r="A288" s="59">
        <f>+IF(C$1='EMOF complete (protected)'!G288,C$2,IF(D$1='EMOF complete (protected)'!G288,D$2,IF(E$1='EMOF complete (protected)'!G288,E$2,IF(F$1='EMOF complete (protected)'!G288,F$2,IF(G$1='EMOF complete (protected)'!G288,G$2,IF(H$1='EMOF complete (protected)'!G288,H$2,IF(I$1='EMOF complete (protected)'!G288,I$2,IF(J$1='EMOF complete (protected)'!G288,J$2,IF(K$1='EMOF complete (protected)'!G288,K$2,IF(L$1='EMOF complete (protected)'!G288,L$2,IF(M$1='EMOF complete (protected)'!G288,M$2,IF(N$1='EMOF complete (protected)'!G288,N$2,IF(O$1='EMOF complete (protected)'!G288,O$2,IF(P$1='EMOF complete (protected)'!G288,P$2,IF(Q$1='EMOF complete (protected)'!G288,Q$2,IF(R$1='EMOF complete (protected)'!G288,R$2,IF(S$1='EMOF complete (protected)'!G288,S$2,IF(T$1='EMOF complete (protected)'!G288,T$2,IF(U$1='EMOF complete (protected)'!G288,U$2,"")))))))))))))))))))</f>
        <v>0</v>
      </c>
      <c r="B288" s="59"/>
      <c r="C288" s="17"/>
      <c r="D288" s="15" t="s">
        <v>2160</v>
      </c>
      <c r="E288" s="15"/>
      <c r="F288" s="59"/>
      <c r="G288" s="59"/>
      <c r="H288" s="59"/>
      <c r="I288" s="59"/>
      <c r="J288" s="59"/>
      <c r="K288" s="59"/>
      <c r="L288" s="59"/>
      <c r="M288" s="59"/>
      <c r="N288" s="59"/>
      <c r="O288" s="59" t="s">
        <v>2161</v>
      </c>
      <c r="P288" s="59" t="s">
        <v>2162</v>
      </c>
      <c r="Q288" s="59"/>
      <c r="R288" s="59"/>
      <c r="S288" s="59"/>
      <c r="T288" s="59"/>
      <c r="U288" s="47" t="s">
        <v>2163</v>
      </c>
      <c r="V288" s="48" t="s">
        <v>2164</v>
      </c>
    </row>
    <row r="289" spans="1:22" ht="18" customHeight="1" x14ac:dyDescent="0.35">
      <c r="A289" s="59">
        <f>+IF(C$1='EMOF complete (protected)'!G289,C$2,IF(D$1='EMOF complete (protected)'!G289,D$2,IF(E$1='EMOF complete (protected)'!G289,E$2,IF(F$1='EMOF complete (protected)'!G289,F$2,IF(G$1='EMOF complete (protected)'!G289,G$2,IF(H$1='EMOF complete (protected)'!G289,H$2,IF(I$1='EMOF complete (protected)'!G289,I$2,IF(J$1='EMOF complete (protected)'!G289,J$2,IF(K$1='EMOF complete (protected)'!G289,K$2,IF(L$1='EMOF complete (protected)'!G289,L$2,IF(M$1='EMOF complete (protected)'!G289,M$2,IF(N$1='EMOF complete (protected)'!G289,N$2,IF(O$1='EMOF complete (protected)'!G289,O$2,IF(P$1='EMOF complete (protected)'!G289,P$2,IF(Q$1='EMOF complete (protected)'!G289,Q$2,IF(R$1='EMOF complete (protected)'!G289,R$2,IF(S$1='EMOF complete (protected)'!G289,S$2,IF(T$1='EMOF complete (protected)'!G289,T$2,IF(U$1='EMOF complete (protected)'!G289,U$2,"")))))))))))))))))))</f>
        <v>0</v>
      </c>
      <c r="B289" s="59"/>
      <c r="C289" s="17"/>
      <c r="D289" s="15" t="s">
        <v>2165</v>
      </c>
      <c r="E289" s="15"/>
      <c r="F289" s="59"/>
      <c r="G289" s="59"/>
      <c r="H289" s="59"/>
      <c r="I289" s="59"/>
      <c r="J289" s="59"/>
      <c r="K289" s="59"/>
      <c r="L289" s="59"/>
      <c r="M289" s="59"/>
      <c r="N289" s="59"/>
      <c r="O289" s="59" t="s">
        <v>2166</v>
      </c>
      <c r="P289" s="59" t="s">
        <v>2167</v>
      </c>
      <c r="Q289" s="59"/>
      <c r="R289" s="59"/>
      <c r="S289" s="59"/>
      <c r="T289" s="59"/>
      <c r="U289" s="47" t="s">
        <v>2168</v>
      </c>
      <c r="V289" s="48" t="s">
        <v>2169</v>
      </c>
    </row>
    <row r="290" spans="1:22" ht="18" customHeight="1" x14ac:dyDescent="0.35">
      <c r="A290" s="59">
        <f>+IF(C$1='EMOF complete (protected)'!G290,C$2,IF(D$1='EMOF complete (protected)'!G290,D$2,IF(E$1='EMOF complete (protected)'!G290,E$2,IF(F$1='EMOF complete (protected)'!G290,F$2,IF(G$1='EMOF complete (protected)'!G290,G$2,IF(H$1='EMOF complete (protected)'!G290,H$2,IF(I$1='EMOF complete (protected)'!G290,I$2,IF(J$1='EMOF complete (protected)'!G290,J$2,IF(K$1='EMOF complete (protected)'!G290,K$2,IF(L$1='EMOF complete (protected)'!G290,L$2,IF(M$1='EMOF complete (protected)'!G290,M$2,IF(N$1='EMOF complete (protected)'!G290,N$2,IF(O$1='EMOF complete (protected)'!G290,O$2,IF(P$1='EMOF complete (protected)'!G290,P$2,IF(Q$1='EMOF complete (protected)'!G290,Q$2,IF(R$1='EMOF complete (protected)'!G290,R$2,IF(S$1='EMOF complete (protected)'!G290,S$2,IF(T$1='EMOF complete (protected)'!G290,T$2,IF(U$1='EMOF complete (protected)'!G290,U$2,"")))))))))))))))))))</f>
        <v>0</v>
      </c>
      <c r="B290" s="59"/>
      <c r="C290" s="17"/>
      <c r="D290" s="15" t="s">
        <v>2170</v>
      </c>
      <c r="E290" s="15"/>
      <c r="F290" s="59"/>
      <c r="G290" s="59"/>
      <c r="H290" s="59"/>
      <c r="I290" s="59"/>
      <c r="J290" s="59"/>
      <c r="K290" s="59"/>
      <c r="L290" s="59"/>
      <c r="M290" s="59"/>
      <c r="N290" s="59"/>
      <c r="O290" s="59" t="s">
        <v>2171</v>
      </c>
      <c r="P290" s="59" t="s">
        <v>2172</v>
      </c>
      <c r="Q290" s="59"/>
      <c r="R290" s="59"/>
      <c r="S290" s="59"/>
      <c r="T290" s="59"/>
      <c r="U290" s="47" t="s">
        <v>2173</v>
      </c>
      <c r="V290" s="48" t="s">
        <v>2174</v>
      </c>
    </row>
    <row r="291" spans="1:22" ht="18" customHeight="1" x14ac:dyDescent="0.35">
      <c r="A291" s="59">
        <f>+IF(C$1='EMOF complete (protected)'!G291,C$2,IF(D$1='EMOF complete (protected)'!G291,D$2,IF(E$1='EMOF complete (protected)'!G291,E$2,IF(F$1='EMOF complete (protected)'!G291,F$2,IF(G$1='EMOF complete (protected)'!G291,G$2,IF(H$1='EMOF complete (protected)'!G291,H$2,IF(I$1='EMOF complete (protected)'!G291,I$2,IF(J$1='EMOF complete (protected)'!G291,J$2,IF(K$1='EMOF complete (protected)'!G291,K$2,IF(L$1='EMOF complete (protected)'!G291,L$2,IF(M$1='EMOF complete (protected)'!G291,M$2,IF(N$1='EMOF complete (protected)'!G291,N$2,IF(O$1='EMOF complete (protected)'!G291,O$2,IF(P$1='EMOF complete (protected)'!G291,P$2,IF(Q$1='EMOF complete (protected)'!G291,Q$2,IF(R$1='EMOF complete (protected)'!G291,R$2,IF(S$1='EMOF complete (protected)'!G291,S$2,IF(T$1='EMOF complete (protected)'!G291,T$2,IF(U$1='EMOF complete (protected)'!G291,U$2,"")))))))))))))))))))</f>
        <v>0</v>
      </c>
      <c r="B291" s="59"/>
      <c r="C291" s="17"/>
      <c r="D291" s="15" t="s">
        <v>2175</v>
      </c>
      <c r="E291" s="15"/>
      <c r="F291" s="59"/>
      <c r="G291" s="59"/>
      <c r="H291" s="59"/>
      <c r="I291" s="59"/>
      <c r="J291" s="59"/>
      <c r="K291" s="59"/>
      <c r="L291" s="59"/>
      <c r="M291" s="59"/>
      <c r="N291" s="59"/>
      <c r="O291" s="59" t="s">
        <v>2176</v>
      </c>
      <c r="P291" s="59" t="s">
        <v>2177</v>
      </c>
      <c r="Q291" s="59"/>
      <c r="R291" s="59"/>
      <c r="S291" s="59"/>
      <c r="T291" s="59"/>
      <c r="U291" s="47" t="s">
        <v>2178</v>
      </c>
      <c r="V291" s="48" t="s">
        <v>2179</v>
      </c>
    </row>
    <row r="292" spans="1:22" ht="18" customHeight="1" x14ac:dyDescent="0.35">
      <c r="A292" s="59">
        <f>+IF(C$1='EMOF complete (protected)'!G292,C$2,IF(D$1='EMOF complete (protected)'!G292,D$2,IF(E$1='EMOF complete (protected)'!G292,E$2,IF(F$1='EMOF complete (protected)'!G292,F$2,IF(G$1='EMOF complete (protected)'!G292,G$2,IF(H$1='EMOF complete (protected)'!G292,H$2,IF(I$1='EMOF complete (protected)'!G292,I$2,IF(J$1='EMOF complete (protected)'!G292,J$2,IF(K$1='EMOF complete (protected)'!G292,K$2,IF(L$1='EMOF complete (protected)'!G292,L$2,IF(M$1='EMOF complete (protected)'!G292,M$2,IF(N$1='EMOF complete (protected)'!G292,N$2,IF(O$1='EMOF complete (protected)'!G292,O$2,IF(P$1='EMOF complete (protected)'!G292,P$2,IF(Q$1='EMOF complete (protected)'!G292,Q$2,IF(R$1='EMOF complete (protected)'!G292,R$2,IF(S$1='EMOF complete (protected)'!G292,S$2,IF(T$1='EMOF complete (protected)'!G292,T$2,IF(U$1='EMOF complete (protected)'!G292,U$2,"")))))))))))))))))))</f>
        <v>0</v>
      </c>
      <c r="B292" s="59"/>
      <c r="C292" s="17"/>
      <c r="D292" s="15" t="s">
        <v>2180</v>
      </c>
      <c r="E292" s="15"/>
      <c r="F292" s="59"/>
      <c r="G292" s="59"/>
      <c r="H292" s="59"/>
      <c r="I292" s="59"/>
      <c r="J292" s="59"/>
      <c r="K292" s="59"/>
      <c r="L292" s="59"/>
      <c r="M292" s="59"/>
      <c r="N292" s="59"/>
      <c r="O292" s="59" t="s">
        <v>2181</v>
      </c>
      <c r="P292" s="59" t="s">
        <v>2182</v>
      </c>
      <c r="Q292" s="59"/>
      <c r="R292" s="59"/>
      <c r="S292" s="59"/>
      <c r="T292" s="59"/>
      <c r="U292" s="47" t="s">
        <v>2183</v>
      </c>
      <c r="V292" s="48" t="s">
        <v>2184</v>
      </c>
    </row>
    <row r="293" spans="1:22" ht="18" customHeight="1" x14ac:dyDescent="0.35">
      <c r="A293" s="59">
        <f>+IF(C$1='EMOF complete (protected)'!G293,C$2,IF(D$1='EMOF complete (protected)'!G293,D$2,IF(E$1='EMOF complete (protected)'!G293,E$2,IF(F$1='EMOF complete (protected)'!G293,F$2,IF(G$1='EMOF complete (protected)'!G293,G$2,IF(H$1='EMOF complete (protected)'!G293,H$2,IF(I$1='EMOF complete (protected)'!G293,I$2,IF(J$1='EMOF complete (protected)'!G293,J$2,IF(K$1='EMOF complete (protected)'!G293,K$2,IF(L$1='EMOF complete (protected)'!G293,L$2,IF(M$1='EMOF complete (protected)'!G293,M$2,IF(N$1='EMOF complete (protected)'!G293,N$2,IF(O$1='EMOF complete (protected)'!G293,O$2,IF(P$1='EMOF complete (protected)'!G293,P$2,IF(Q$1='EMOF complete (protected)'!G293,Q$2,IF(R$1='EMOF complete (protected)'!G293,R$2,IF(S$1='EMOF complete (protected)'!G293,S$2,IF(T$1='EMOF complete (protected)'!G293,T$2,IF(U$1='EMOF complete (protected)'!G293,U$2,"")))))))))))))))))))</f>
        <v>0</v>
      </c>
      <c r="B293" s="59"/>
      <c r="C293" s="17"/>
      <c r="D293" s="15" t="s">
        <v>2185</v>
      </c>
      <c r="E293" s="15"/>
      <c r="F293" s="59"/>
      <c r="G293" s="59"/>
      <c r="H293" s="59"/>
      <c r="I293" s="59"/>
      <c r="J293" s="59"/>
      <c r="K293" s="59"/>
      <c r="L293" s="59"/>
      <c r="M293" s="59"/>
      <c r="N293" s="59"/>
      <c r="O293" s="59" t="s">
        <v>2186</v>
      </c>
      <c r="P293" s="59" t="s">
        <v>2187</v>
      </c>
      <c r="Q293" s="59"/>
      <c r="R293" s="59"/>
      <c r="S293" s="59"/>
      <c r="T293" s="59"/>
      <c r="U293" s="47" t="s">
        <v>2188</v>
      </c>
      <c r="V293" s="48" t="s">
        <v>2189</v>
      </c>
    </row>
    <row r="294" spans="1:22" ht="18" customHeight="1" x14ac:dyDescent="0.35">
      <c r="A294" s="59">
        <f>+IF(C$1='EMOF complete (protected)'!G294,C$2,IF(D$1='EMOF complete (protected)'!G294,D$2,IF(E$1='EMOF complete (protected)'!G294,E$2,IF(F$1='EMOF complete (protected)'!G294,F$2,IF(G$1='EMOF complete (protected)'!G294,G$2,IF(H$1='EMOF complete (protected)'!G294,H$2,IF(I$1='EMOF complete (protected)'!G294,I$2,IF(J$1='EMOF complete (protected)'!G294,J$2,IF(K$1='EMOF complete (protected)'!G294,K$2,IF(L$1='EMOF complete (protected)'!G294,L$2,IF(M$1='EMOF complete (protected)'!G294,M$2,IF(N$1='EMOF complete (protected)'!G294,N$2,IF(O$1='EMOF complete (protected)'!G294,O$2,IF(P$1='EMOF complete (protected)'!G294,P$2,IF(Q$1='EMOF complete (protected)'!G294,Q$2,IF(R$1='EMOF complete (protected)'!G294,R$2,IF(S$1='EMOF complete (protected)'!G294,S$2,IF(T$1='EMOF complete (protected)'!G294,T$2,IF(U$1='EMOF complete (protected)'!G294,U$2,"")))))))))))))))))))</f>
        <v>0</v>
      </c>
      <c r="B294" s="59"/>
      <c r="C294" s="17"/>
      <c r="D294" s="15" t="s">
        <v>2190</v>
      </c>
      <c r="E294" s="15"/>
      <c r="F294" s="59"/>
      <c r="G294" s="59"/>
      <c r="H294" s="59"/>
      <c r="I294" s="59"/>
      <c r="J294" s="59"/>
      <c r="K294" s="59"/>
      <c r="L294" s="59"/>
      <c r="M294" s="59"/>
      <c r="N294" s="59"/>
      <c r="O294" s="59" t="s">
        <v>2191</v>
      </c>
      <c r="P294" s="59" t="s">
        <v>2192</v>
      </c>
      <c r="Q294" s="59"/>
      <c r="R294" s="59"/>
      <c r="S294" s="59"/>
      <c r="T294" s="59"/>
      <c r="U294" s="47" t="s">
        <v>2193</v>
      </c>
      <c r="V294" s="48" t="s">
        <v>2194</v>
      </c>
    </row>
    <row r="295" spans="1:22" ht="18" customHeight="1" x14ac:dyDescent="0.35">
      <c r="A295" s="59">
        <f>+IF(C$1='EMOF complete (protected)'!G295,C$2,IF(D$1='EMOF complete (protected)'!G295,D$2,IF(E$1='EMOF complete (protected)'!G295,E$2,IF(F$1='EMOF complete (protected)'!G295,F$2,IF(G$1='EMOF complete (protected)'!G295,G$2,IF(H$1='EMOF complete (protected)'!G295,H$2,IF(I$1='EMOF complete (protected)'!G295,I$2,IF(J$1='EMOF complete (protected)'!G295,J$2,IF(K$1='EMOF complete (protected)'!G295,K$2,IF(L$1='EMOF complete (protected)'!G295,L$2,IF(M$1='EMOF complete (protected)'!G295,M$2,IF(N$1='EMOF complete (protected)'!G295,N$2,IF(O$1='EMOF complete (protected)'!G295,O$2,IF(P$1='EMOF complete (protected)'!G295,P$2,IF(Q$1='EMOF complete (protected)'!G295,Q$2,IF(R$1='EMOF complete (protected)'!G295,R$2,IF(S$1='EMOF complete (protected)'!G295,S$2,IF(T$1='EMOF complete (protected)'!G295,T$2,IF(U$1='EMOF complete (protected)'!G295,U$2,"")))))))))))))))))))</f>
        <v>0</v>
      </c>
      <c r="B295" s="59"/>
      <c r="C295" s="17"/>
      <c r="D295" s="15" t="s">
        <v>2195</v>
      </c>
      <c r="E295" s="15"/>
      <c r="F295" s="59"/>
      <c r="G295" s="59"/>
      <c r="H295" s="59"/>
      <c r="I295" s="59"/>
      <c r="J295" s="59"/>
      <c r="K295" s="59"/>
      <c r="L295" s="59"/>
      <c r="M295" s="59"/>
      <c r="N295" s="59"/>
      <c r="O295" s="59" t="s">
        <v>2196</v>
      </c>
      <c r="P295" s="59" t="s">
        <v>2197</v>
      </c>
      <c r="Q295" s="59"/>
      <c r="R295" s="59"/>
      <c r="S295" s="59"/>
      <c r="T295" s="59"/>
      <c r="U295" s="47" t="s">
        <v>2198</v>
      </c>
      <c r="V295" s="48" t="s">
        <v>2199</v>
      </c>
    </row>
    <row r="296" spans="1:22" ht="18" customHeight="1" x14ac:dyDescent="0.35">
      <c r="A296" s="59">
        <f>+IF(C$1='EMOF complete (protected)'!G296,C$2,IF(D$1='EMOF complete (protected)'!G296,D$2,IF(E$1='EMOF complete (protected)'!G296,E$2,IF(F$1='EMOF complete (protected)'!G296,F$2,IF(G$1='EMOF complete (protected)'!G296,G$2,IF(H$1='EMOF complete (protected)'!G296,H$2,IF(I$1='EMOF complete (protected)'!G296,I$2,IF(J$1='EMOF complete (protected)'!G296,J$2,IF(K$1='EMOF complete (protected)'!G296,K$2,IF(L$1='EMOF complete (protected)'!G296,L$2,IF(M$1='EMOF complete (protected)'!G296,M$2,IF(N$1='EMOF complete (protected)'!G296,N$2,IF(O$1='EMOF complete (protected)'!G296,O$2,IF(P$1='EMOF complete (protected)'!G296,P$2,IF(Q$1='EMOF complete (protected)'!G296,Q$2,IF(R$1='EMOF complete (protected)'!G296,R$2,IF(S$1='EMOF complete (protected)'!G296,S$2,IF(T$1='EMOF complete (protected)'!G296,T$2,IF(U$1='EMOF complete (protected)'!G296,U$2,"")))))))))))))))))))</f>
        <v>0</v>
      </c>
      <c r="B296" s="59"/>
      <c r="C296" s="17"/>
      <c r="D296" s="15" t="s">
        <v>2200</v>
      </c>
      <c r="E296" s="15"/>
      <c r="F296" s="59"/>
      <c r="G296" s="59"/>
      <c r="H296" s="59"/>
      <c r="I296" s="59"/>
      <c r="J296" s="59"/>
      <c r="K296" s="59"/>
      <c r="L296" s="59"/>
      <c r="M296" s="59"/>
      <c r="N296" s="59"/>
      <c r="O296" s="59" t="s">
        <v>2201</v>
      </c>
      <c r="P296" s="59" t="s">
        <v>2202</v>
      </c>
      <c r="Q296" s="59"/>
      <c r="R296" s="59"/>
      <c r="S296" s="59"/>
      <c r="T296" s="59"/>
      <c r="U296" s="47" t="s">
        <v>2203</v>
      </c>
      <c r="V296" s="48" t="s">
        <v>2204</v>
      </c>
    </row>
    <row r="297" spans="1:22" ht="18" customHeight="1" x14ac:dyDescent="0.35">
      <c r="A297" s="59">
        <f>+IF(C$1='EMOF complete (protected)'!G297,C$2,IF(D$1='EMOF complete (protected)'!G297,D$2,IF(E$1='EMOF complete (protected)'!G297,E$2,IF(F$1='EMOF complete (protected)'!G297,F$2,IF(G$1='EMOF complete (protected)'!G297,G$2,IF(H$1='EMOF complete (protected)'!G297,H$2,IF(I$1='EMOF complete (protected)'!G297,I$2,IF(J$1='EMOF complete (protected)'!G297,J$2,IF(K$1='EMOF complete (protected)'!G297,K$2,IF(L$1='EMOF complete (protected)'!G297,L$2,IF(M$1='EMOF complete (protected)'!G297,M$2,IF(N$1='EMOF complete (protected)'!G297,N$2,IF(O$1='EMOF complete (protected)'!G297,O$2,IF(P$1='EMOF complete (protected)'!G297,P$2,IF(Q$1='EMOF complete (protected)'!G297,Q$2,IF(R$1='EMOF complete (protected)'!G297,R$2,IF(S$1='EMOF complete (protected)'!G297,S$2,IF(T$1='EMOF complete (protected)'!G297,T$2,IF(U$1='EMOF complete (protected)'!G297,U$2,"")))))))))))))))))))</f>
        <v>0</v>
      </c>
      <c r="B297" s="59"/>
      <c r="C297" s="17"/>
      <c r="D297" s="15" t="s">
        <v>2205</v>
      </c>
      <c r="E297" s="15"/>
      <c r="F297" s="59"/>
      <c r="G297" s="59"/>
      <c r="H297" s="59"/>
      <c r="I297" s="59"/>
      <c r="J297" s="59"/>
      <c r="K297" s="59"/>
      <c r="L297" s="59"/>
      <c r="M297" s="59"/>
      <c r="N297" s="59"/>
      <c r="O297" s="59" t="s">
        <v>2206</v>
      </c>
      <c r="P297" s="59" t="s">
        <v>2207</v>
      </c>
      <c r="Q297" s="59"/>
      <c r="R297" s="59"/>
      <c r="S297" s="59"/>
      <c r="T297" s="59"/>
      <c r="U297" s="47" t="s">
        <v>2208</v>
      </c>
      <c r="V297" s="48" t="s">
        <v>2209</v>
      </c>
    </row>
    <row r="298" spans="1:22" ht="18" customHeight="1" x14ac:dyDescent="0.35">
      <c r="A298" s="59">
        <f>+IF(C$1='EMOF complete (protected)'!G298,C$2,IF(D$1='EMOF complete (protected)'!G298,D$2,IF(E$1='EMOF complete (protected)'!G298,E$2,IF(F$1='EMOF complete (protected)'!G298,F$2,IF(G$1='EMOF complete (protected)'!G298,G$2,IF(H$1='EMOF complete (protected)'!G298,H$2,IF(I$1='EMOF complete (protected)'!G298,I$2,IF(J$1='EMOF complete (protected)'!G298,J$2,IF(K$1='EMOF complete (protected)'!G298,K$2,IF(L$1='EMOF complete (protected)'!G298,L$2,IF(M$1='EMOF complete (protected)'!G298,M$2,IF(N$1='EMOF complete (protected)'!G298,N$2,IF(O$1='EMOF complete (protected)'!G298,O$2,IF(P$1='EMOF complete (protected)'!G298,P$2,IF(Q$1='EMOF complete (protected)'!G298,Q$2,IF(R$1='EMOF complete (protected)'!G298,R$2,IF(S$1='EMOF complete (protected)'!G298,S$2,IF(T$1='EMOF complete (protected)'!G298,T$2,IF(U$1='EMOF complete (protected)'!G298,U$2,"")))))))))))))))))))</f>
        <v>0</v>
      </c>
      <c r="B298" s="59"/>
      <c r="C298" s="17"/>
      <c r="D298" s="15" t="s">
        <v>2210</v>
      </c>
      <c r="E298" s="15"/>
      <c r="F298" s="59"/>
      <c r="G298" s="59"/>
      <c r="H298" s="59"/>
      <c r="I298" s="59"/>
      <c r="J298" s="59"/>
      <c r="K298" s="59"/>
      <c r="L298" s="59"/>
      <c r="M298" s="59"/>
      <c r="N298" s="59"/>
      <c r="O298" s="59" t="s">
        <v>2211</v>
      </c>
      <c r="P298" s="59" t="s">
        <v>2212</v>
      </c>
      <c r="Q298" s="59"/>
      <c r="R298" s="59"/>
      <c r="S298" s="59"/>
      <c r="T298" s="59"/>
      <c r="U298" s="47" t="s">
        <v>2213</v>
      </c>
      <c r="V298" s="48" t="s">
        <v>2214</v>
      </c>
    </row>
    <row r="299" spans="1:22" ht="18" customHeight="1" x14ac:dyDescent="0.35">
      <c r="A299" s="59">
        <f>+IF(C$1='EMOF complete (protected)'!G299,C$2,IF(D$1='EMOF complete (protected)'!G299,D$2,IF(E$1='EMOF complete (protected)'!G299,E$2,IF(F$1='EMOF complete (protected)'!G299,F$2,IF(G$1='EMOF complete (protected)'!G299,G$2,IF(H$1='EMOF complete (protected)'!G299,H$2,IF(I$1='EMOF complete (protected)'!G299,I$2,IF(J$1='EMOF complete (protected)'!G299,J$2,IF(K$1='EMOF complete (protected)'!G299,K$2,IF(L$1='EMOF complete (protected)'!G299,L$2,IF(M$1='EMOF complete (protected)'!G299,M$2,IF(N$1='EMOF complete (protected)'!G299,N$2,IF(O$1='EMOF complete (protected)'!G299,O$2,IF(P$1='EMOF complete (protected)'!G299,P$2,IF(Q$1='EMOF complete (protected)'!G299,Q$2,IF(R$1='EMOF complete (protected)'!G299,R$2,IF(S$1='EMOF complete (protected)'!G299,S$2,IF(T$1='EMOF complete (protected)'!G299,T$2,IF(U$1='EMOF complete (protected)'!G299,U$2,"")))))))))))))))))))</f>
        <v>0</v>
      </c>
      <c r="B299" s="59"/>
      <c r="C299" s="17"/>
      <c r="D299" s="15" t="s">
        <v>2215</v>
      </c>
      <c r="E299" s="15"/>
      <c r="F299" s="59"/>
      <c r="G299" s="59"/>
      <c r="H299" s="59"/>
      <c r="I299" s="59"/>
      <c r="J299" s="59"/>
      <c r="K299" s="59"/>
      <c r="L299" s="59"/>
      <c r="M299" s="59"/>
      <c r="N299" s="59"/>
      <c r="O299" s="59" t="s">
        <v>2216</v>
      </c>
      <c r="P299" s="59" t="s">
        <v>2217</v>
      </c>
      <c r="Q299" s="59"/>
      <c r="R299" s="59"/>
      <c r="S299" s="59"/>
      <c r="T299" s="59"/>
      <c r="U299" s="47" t="s">
        <v>2218</v>
      </c>
      <c r="V299" s="48" t="s">
        <v>2219</v>
      </c>
    </row>
    <row r="300" spans="1:22" ht="18" customHeight="1" x14ac:dyDescent="0.35">
      <c r="A300" s="59">
        <f>+IF(C$1='EMOF complete (protected)'!G300,C$2,IF(D$1='EMOF complete (protected)'!G300,D$2,IF(E$1='EMOF complete (protected)'!G300,E$2,IF(F$1='EMOF complete (protected)'!G300,F$2,IF(G$1='EMOF complete (protected)'!G300,G$2,IF(H$1='EMOF complete (protected)'!G300,H$2,IF(I$1='EMOF complete (protected)'!G300,I$2,IF(J$1='EMOF complete (protected)'!G300,J$2,IF(K$1='EMOF complete (protected)'!G300,K$2,IF(L$1='EMOF complete (protected)'!G300,L$2,IF(M$1='EMOF complete (protected)'!G300,M$2,IF(N$1='EMOF complete (protected)'!G300,N$2,IF(O$1='EMOF complete (protected)'!G300,O$2,IF(P$1='EMOF complete (protected)'!G300,P$2,IF(Q$1='EMOF complete (protected)'!G300,Q$2,IF(R$1='EMOF complete (protected)'!G300,R$2,IF(S$1='EMOF complete (protected)'!G300,S$2,IF(T$1='EMOF complete (protected)'!G300,T$2,IF(U$1='EMOF complete (protected)'!G300,U$2,"")))))))))))))))))))</f>
        <v>0</v>
      </c>
      <c r="B300" s="59"/>
      <c r="C300" s="17"/>
      <c r="D300" s="15" t="s">
        <v>2220</v>
      </c>
      <c r="E300" s="15"/>
      <c r="F300" s="59"/>
      <c r="G300" s="59"/>
      <c r="H300" s="59"/>
      <c r="I300" s="59"/>
      <c r="J300" s="59"/>
      <c r="K300" s="59"/>
      <c r="L300" s="59"/>
      <c r="M300" s="59"/>
      <c r="N300" s="59"/>
      <c r="O300" s="59" t="s">
        <v>2221</v>
      </c>
      <c r="P300" s="59" t="s">
        <v>2222</v>
      </c>
      <c r="Q300" s="59"/>
      <c r="R300" s="59"/>
      <c r="S300" s="59"/>
      <c r="T300" s="59"/>
      <c r="U300" s="47" t="s">
        <v>2223</v>
      </c>
      <c r="V300" s="48" t="s">
        <v>2224</v>
      </c>
    </row>
    <row r="301" spans="1:22" ht="18" customHeight="1" x14ac:dyDescent="0.35">
      <c r="A301" s="59">
        <f>+IF(C$1='EMOF complete (protected)'!G301,C$2,IF(D$1='EMOF complete (protected)'!G301,D$2,IF(E$1='EMOF complete (protected)'!G301,E$2,IF(F$1='EMOF complete (protected)'!G301,F$2,IF(G$1='EMOF complete (protected)'!G301,G$2,IF(H$1='EMOF complete (protected)'!G301,H$2,IF(I$1='EMOF complete (protected)'!G301,I$2,IF(J$1='EMOF complete (protected)'!G301,J$2,IF(K$1='EMOF complete (protected)'!G301,K$2,IF(L$1='EMOF complete (protected)'!G301,L$2,IF(M$1='EMOF complete (protected)'!G301,M$2,IF(N$1='EMOF complete (protected)'!G301,N$2,IF(O$1='EMOF complete (protected)'!G301,O$2,IF(P$1='EMOF complete (protected)'!G301,P$2,IF(Q$1='EMOF complete (protected)'!G301,Q$2,IF(R$1='EMOF complete (protected)'!G301,R$2,IF(S$1='EMOF complete (protected)'!G301,S$2,IF(T$1='EMOF complete (protected)'!G301,T$2,IF(U$1='EMOF complete (protected)'!G301,U$2,"")))))))))))))))))))</f>
        <v>0</v>
      </c>
      <c r="B301" s="59"/>
      <c r="C301" s="17"/>
      <c r="D301" s="15" t="s">
        <v>2225</v>
      </c>
      <c r="E301" s="15"/>
      <c r="F301" s="59"/>
      <c r="G301" s="59"/>
      <c r="H301" s="59"/>
      <c r="I301" s="59"/>
      <c r="J301" s="59"/>
      <c r="K301" s="59"/>
      <c r="L301" s="59"/>
      <c r="M301" s="59"/>
      <c r="N301" s="59"/>
      <c r="O301" s="59" t="s">
        <v>2226</v>
      </c>
      <c r="P301" s="59" t="s">
        <v>2227</v>
      </c>
      <c r="Q301" s="59"/>
      <c r="R301" s="59"/>
      <c r="S301" s="59"/>
      <c r="T301" s="59"/>
      <c r="U301" s="47" t="s">
        <v>2228</v>
      </c>
      <c r="V301" s="48" t="s">
        <v>2229</v>
      </c>
    </row>
    <row r="302" spans="1:22" ht="18" customHeight="1" x14ac:dyDescent="0.35">
      <c r="A302" s="59">
        <f>+IF(C$1='EMOF complete (protected)'!G302,C$2,IF(D$1='EMOF complete (protected)'!G302,D$2,IF(E$1='EMOF complete (protected)'!G302,E$2,IF(F$1='EMOF complete (protected)'!G302,F$2,IF(G$1='EMOF complete (protected)'!G302,G$2,IF(H$1='EMOF complete (protected)'!G302,H$2,IF(I$1='EMOF complete (protected)'!G302,I$2,IF(J$1='EMOF complete (protected)'!G302,J$2,IF(K$1='EMOF complete (protected)'!G302,K$2,IF(L$1='EMOF complete (protected)'!G302,L$2,IF(M$1='EMOF complete (protected)'!G302,M$2,IF(N$1='EMOF complete (protected)'!G302,N$2,IF(O$1='EMOF complete (protected)'!G302,O$2,IF(P$1='EMOF complete (protected)'!G302,P$2,IF(Q$1='EMOF complete (protected)'!G302,Q$2,IF(R$1='EMOF complete (protected)'!G302,R$2,IF(S$1='EMOF complete (protected)'!G302,S$2,IF(T$1='EMOF complete (protected)'!G302,T$2,IF(U$1='EMOF complete (protected)'!G302,U$2,"")))))))))))))))))))</f>
        <v>0</v>
      </c>
      <c r="B302" s="59"/>
      <c r="C302" s="17"/>
      <c r="D302" s="15" t="s">
        <v>2230</v>
      </c>
      <c r="E302" s="15"/>
      <c r="F302" s="59"/>
      <c r="G302" s="59"/>
      <c r="H302" s="59"/>
      <c r="I302" s="59"/>
      <c r="J302" s="59"/>
      <c r="K302" s="59"/>
      <c r="L302" s="59"/>
      <c r="M302" s="59"/>
      <c r="N302" s="59"/>
      <c r="O302" s="59" t="s">
        <v>2231</v>
      </c>
      <c r="P302" s="59" t="s">
        <v>2232</v>
      </c>
      <c r="Q302" s="59"/>
      <c r="R302" s="59"/>
      <c r="S302" s="59"/>
      <c r="T302" s="59"/>
      <c r="U302" s="47" t="s">
        <v>2233</v>
      </c>
      <c r="V302" s="48" t="s">
        <v>2234</v>
      </c>
    </row>
    <row r="303" spans="1:22" ht="18" customHeight="1" x14ac:dyDescent="0.35">
      <c r="A303" s="59">
        <f>+IF(C$1='EMOF complete (protected)'!G303,C$2,IF(D$1='EMOF complete (protected)'!G303,D$2,IF(E$1='EMOF complete (protected)'!G303,E$2,IF(F$1='EMOF complete (protected)'!G303,F$2,IF(G$1='EMOF complete (protected)'!G303,G$2,IF(H$1='EMOF complete (protected)'!G303,H$2,IF(I$1='EMOF complete (protected)'!G303,I$2,IF(J$1='EMOF complete (protected)'!G303,J$2,IF(K$1='EMOF complete (protected)'!G303,K$2,IF(L$1='EMOF complete (protected)'!G303,L$2,IF(M$1='EMOF complete (protected)'!G303,M$2,IF(N$1='EMOF complete (protected)'!G303,N$2,IF(O$1='EMOF complete (protected)'!G303,O$2,IF(P$1='EMOF complete (protected)'!G303,P$2,IF(Q$1='EMOF complete (protected)'!G303,Q$2,IF(R$1='EMOF complete (protected)'!G303,R$2,IF(S$1='EMOF complete (protected)'!G303,S$2,IF(T$1='EMOF complete (protected)'!G303,T$2,IF(U$1='EMOF complete (protected)'!G303,U$2,"")))))))))))))))))))</f>
        <v>0</v>
      </c>
      <c r="B303" s="59"/>
      <c r="C303" s="17"/>
      <c r="D303" s="15" t="s">
        <v>2235</v>
      </c>
      <c r="E303" s="15"/>
      <c r="F303" s="59"/>
      <c r="G303" s="59"/>
      <c r="H303" s="59"/>
      <c r="I303" s="59"/>
      <c r="J303" s="59"/>
      <c r="K303" s="59"/>
      <c r="L303" s="59"/>
      <c r="M303" s="59"/>
      <c r="N303" s="59"/>
      <c r="O303" s="59" t="s">
        <v>2236</v>
      </c>
      <c r="P303" s="59" t="s">
        <v>2237</v>
      </c>
      <c r="Q303" s="59"/>
      <c r="R303" s="59"/>
      <c r="S303" s="59"/>
      <c r="T303" s="59"/>
      <c r="U303" s="47" t="s">
        <v>2238</v>
      </c>
      <c r="V303" s="48" t="s">
        <v>2239</v>
      </c>
    </row>
    <row r="304" spans="1:22" ht="18" customHeight="1" x14ac:dyDescent="0.35">
      <c r="A304" s="59">
        <f>+IF(C$1='EMOF complete (protected)'!G304,C$2,IF(D$1='EMOF complete (protected)'!G304,D$2,IF(E$1='EMOF complete (protected)'!G304,E$2,IF(F$1='EMOF complete (protected)'!G304,F$2,IF(G$1='EMOF complete (protected)'!G304,G$2,IF(H$1='EMOF complete (protected)'!G304,H$2,IF(I$1='EMOF complete (protected)'!G304,I$2,IF(J$1='EMOF complete (protected)'!G304,J$2,IF(K$1='EMOF complete (protected)'!G304,K$2,IF(L$1='EMOF complete (protected)'!G304,L$2,IF(M$1='EMOF complete (protected)'!G304,M$2,IF(N$1='EMOF complete (protected)'!G304,N$2,IF(O$1='EMOF complete (protected)'!G304,O$2,IF(P$1='EMOF complete (protected)'!G304,P$2,IF(Q$1='EMOF complete (protected)'!G304,Q$2,IF(R$1='EMOF complete (protected)'!G304,R$2,IF(S$1='EMOF complete (protected)'!G304,S$2,IF(T$1='EMOF complete (protected)'!G304,T$2,IF(U$1='EMOF complete (protected)'!G304,U$2,"")))))))))))))))))))</f>
        <v>0</v>
      </c>
      <c r="B304" s="59"/>
      <c r="C304" s="17"/>
      <c r="D304" s="15" t="s">
        <v>2240</v>
      </c>
      <c r="E304" s="15"/>
      <c r="F304" s="59"/>
      <c r="G304" s="59"/>
      <c r="H304" s="59"/>
      <c r="I304" s="59"/>
      <c r="J304" s="59"/>
      <c r="K304" s="59"/>
      <c r="L304" s="59"/>
      <c r="M304" s="59"/>
      <c r="N304" s="59"/>
      <c r="O304" s="59" t="s">
        <v>2241</v>
      </c>
      <c r="P304" s="59" t="s">
        <v>2242</v>
      </c>
      <c r="Q304" s="59"/>
      <c r="R304" s="59"/>
      <c r="S304" s="59"/>
      <c r="T304" s="59"/>
      <c r="U304" s="47" t="s">
        <v>2243</v>
      </c>
      <c r="V304" s="48" t="s">
        <v>2244</v>
      </c>
    </row>
    <row r="305" spans="1:22" ht="18" customHeight="1" x14ac:dyDescent="0.35">
      <c r="A305" s="59">
        <f>+IF(C$1='EMOF complete (protected)'!G305,C$2,IF(D$1='EMOF complete (protected)'!G305,D$2,IF(E$1='EMOF complete (protected)'!G305,E$2,IF(F$1='EMOF complete (protected)'!G305,F$2,IF(G$1='EMOF complete (protected)'!G305,G$2,IF(H$1='EMOF complete (protected)'!G305,H$2,IF(I$1='EMOF complete (protected)'!G305,I$2,IF(J$1='EMOF complete (protected)'!G305,J$2,IF(K$1='EMOF complete (protected)'!G305,K$2,IF(L$1='EMOF complete (protected)'!G305,L$2,IF(M$1='EMOF complete (protected)'!G305,M$2,IF(N$1='EMOF complete (protected)'!G305,N$2,IF(O$1='EMOF complete (protected)'!G305,O$2,IF(P$1='EMOF complete (protected)'!G305,P$2,IF(Q$1='EMOF complete (protected)'!G305,Q$2,IF(R$1='EMOF complete (protected)'!G305,R$2,IF(S$1='EMOF complete (protected)'!G305,S$2,IF(T$1='EMOF complete (protected)'!G305,T$2,IF(U$1='EMOF complete (protected)'!G305,U$2,"")))))))))))))))))))</f>
        <v>0</v>
      </c>
      <c r="B305" s="59"/>
      <c r="C305" s="17"/>
      <c r="D305" s="15" t="s">
        <v>2245</v>
      </c>
      <c r="E305" s="15"/>
      <c r="F305" s="59"/>
      <c r="G305" s="59"/>
      <c r="H305" s="59"/>
      <c r="I305" s="59"/>
      <c r="J305" s="59"/>
      <c r="K305" s="59"/>
      <c r="L305" s="59"/>
      <c r="M305" s="59"/>
      <c r="N305" s="59"/>
      <c r="O305" s="59" t="s">
        <v>2246</v>
      </c>
      <c r="P305" s="59" t="s">
        <v>2247</v>
      </c>
      <c r="Q305" s="59"/>
      <c r="R305" s="59"/>
      <c r="S305" s="59"/>
      <c r="T305" s="59"/>
      <c r="U305" s="47" t="s">
        <v>2248</v>
      </c>
      <c r="V305" s="48" t="s">
        <v>2249</v>
      </c>
    </row>
    <row r="306" spans="1:22" ht="18" customHeight="1" x14ac:dyDescent="0.35">
      <c r="A306" s="59">
        <f>+IF(C$1='EMOF complete (protected)'!G306,C$2,IF(D$1='EMOF complete (protected)'!G306,D$2,IF(E$1='EMOF complete (protected)'!G306,E$2,IF(F$1='EMOF complete (protected)'!G306,F$2,IF(G$1='EMOF complete (protected)'!G306,G$2,IF(H$1='EMOF complete (protected)'!G306,H$2,IF(I$1='EMOF complete (protected)'!G306,I$2,IF(J$1='EMOF complete (protected)'!G306,J$2,IF(K$1='EMOF complete (protected)'!G306,K$2,IF(L$1='EMOF complete (protected)'!G306,L$2,IF(M$1='EMOF complete (protected)'!G306,M$2,IF(N$1='EMOF complete (protected)'!G306,N$2,IF(O$1='EMOF complete (protected)'!G306,O$2,IF(P$1='EMOF complete (protected)'!G306,P$2,IF(Q$1='EMOF complete (protected)'!G306,Q$2,IF(R$1='EMOF complete (protected)'!G306,R$2,IF(S$1='EMOF complete (protected)'!G306,S$2,IF(T$1='EMOF complete (protected)'!G306,T$2,IF(U$1='EMOF complete (protected)'!G306,U$2,"")))))))))))))))))))</f>
        <v>0</v>
      </c>
      <c r="B306" s="59"/>
      <c r="C306" s="17"/>
      <c r="D306" s="15" t="s">
        <v>2250</v>
      </c>
      <c r="E306" s="15"/>
      <c r="F306" s="59"/>
      <c r="G306" s="59"/>
      <c r="H306" s="59"/>
      <c r="I306" s="59"/>
      <c r="J306" s="59"/>
      <c r="K306" s="59"/>
      <c r="L306" s="59"/>
      <c r="M306" s="59"/>
      <c r="N306" s="59"/>
      <c r="O306" s="59" t="s">
        <v>2251</v>
      </c>
      <c r="P306" s="59" t="s">
        <v>2252</v>
      </c>
      <c r="Q306" s="59"/>
      <c r="R306" s="59"/>
      <c r="S306" s="59"/>
      <c r="T306" s="59"/>
      <c r="U306" s="47" t="s">
        <v>2253</v>
      </c>
      <c r="V306" s="48" t="s">
        <v>2254</v>
      </c>
    </row>
    <row r="307" spans="1:22" ht="18" customHeight="1" x14ac:dyDescent="0.35">
      <c r="A307" s="59">
        <f>+IF(C$1='EMOF complete (protected)'!G307,C$2,IF(D$1='EMOF complete (protected)'!G307,D$2,IF(E$1='EMOF complete (protected)'!G307,E$2,IF(F$1='EMOF complete (protected)'!G307,F$2,IF(G$1='EMOF complete (protected)'!G307,G$2,IF(H$1='EMOF complete (protected)'!G307,H$2,IF(I$1='EMOF complete (protected)'!G307,I$2,IF(J$1='EMOF complete (protected)'!G307,J$2,IF(K$1='EMOF complete (protected)'!G307,K$2,IF(L$1='EMOF complete (protected)'!G307,L$2,IF(M$1='EMOF complete (protected)'!G307,M$2,IF(N$1='EMOF complete (protected)'!G307,N$2,IF(O$1='EMOF complete (protected)'!G307,O$2,IF(P$1='EMOF complete (protected)'!G307,P$2,IF(Q$1='EMOF complete (protected)'!G307,Q$2,IF(R$1='EMOF complete (protected)'!G307,R$2,IF(S$1='EMOF complete (protected)'!G307,S$2,IF(T$1='EMOF complete (protected)'!G307,T$2,IF(U$1='EMOF complete (protected)'!G307,U$2,"")))))))))))))))))))</f>
        <v>0</v>
      </c>
      <c r="B307" s="59"/>
      <c r="C307" s="17"/>
      <c r="D307" s="15" t="s">
        <v>2255</v>
      </c>
      <c r="E307" s="15"/>
      <c r="F307" s="59"/>
      <c r="G307" s="59"/>
      <c r="H307" s="59"/>
      <c r="I307" s="59"/>
      <c r="J307" s="59"/>
      <c r="K307" s="59"/>
      <c r="L307" s="59"/>
      <c r="M307" s="59"/>
      <c r="N307" s="59"/>
      <c r="O307" s="59" t="s">
        <v>2256</v>
      </c>
      <c r="P307" s="59" t="s">
        <v>2257</v>
      </c>
      <c r="Q307" s="59"/>
      <c r="R307" s="59"/>
      <c r="S307" s="59"/>
      <c r="T307" s="59"/>
      <c r="U307" s="47" t="s">
        <v>2258</v>
      </c>
      <c r="V307" s="48" t="s">
        <v>2259</v>
      </c>
    </row>
    <row r="308" spans="1:22" ht="18" customHeight="1" x14ac:dyDescent="0.35">
      <c r="A308" s="59">
        <f>+IF(C$1='EMOF complete (protected)'!G308,C$2,IF(D$1='EMOF complete (protected)'!G308,D$2,IF(E$1='EMOF complete (protected)'!G308,E$2,IF(F$1='EMOF complete (protected)'!G308,F$2,IF(G$1='EMOF complete (protected)'!G308,G$2,IF(H$1='EMOF complete (protected)'!G308,H$2,IF(I$1='EMOF complete (protected)'!G308,I$2,IF(J$1='EMOF complete (protected)'!G308,J$2,IF(K$1='EMOF complete (protected)'!G308,K$2,IF(L$1='EMOF complete (protected)'!G308,L$2,IF(M$1='EMOF complete (protected)'!G308,M$2,IF(N$1='EMOF complete (protected)'!G308,N$2,IF(O$1='EMOF complete (protected)'!G308,O$2,IF(P$1='EMOF complete (protected)'!G308,P$2,IF(Q$1='EMOF complete (protected)'!G308,Q$2,IF(R$1='EMOF complete (protected)'!G308,R$2,IF(S$1='EMOF complete (protected)'!G308,S$2,IF(T$1='EMOF complete (protected)'!G308,T$2,IF(U$1='EMOF complete (protected)'!G308,U$2,"")))))))))))))))))))</f>
        <v>0</v>
      </c>
      <c r="B308" s="59"/>
      <c r="C308" s="17"/>
      <c r="D308" s="15" t="s">
        <v>2260</v>
      </c>
      <c r="E308" s="15"/>
      <c r="F308" s="59"/>
      <c r="G308" s="59"/>
      <c r="H308" s="59"/>
      <c r="I308" s="59"/>
      <c r="J308" s="59"/>
      <c r="K308" s="59"/>
      <c r="L308" s="59"/>
      <c r="M308" s="59"/>
      <c r="N308" s="59"/>
      <c r="O308" s="59" t="s">
        <v>2261</v>
      </c>
      <c r="P308" s="59" t="s">
        <v>2262</v>
      </c>
      <c r="Q308" s="59"/>
      <c r="R308" s="59"/>
      <c r="S308" s="59"/>
      <c r="T308" s="59"/>
      <c r="U308" s="47" t="s">
        <v>2263</v>
      </c>
      <c r="V308" s="48" t="s">
        <v>2264</v>
      </c>
    </row>
    <row r="309" spans="1:22" ht="18" customHeight="1" x14ac:dyDescent="0.35">
      <c r="A309" s="59">
        <f>+IF(C$1='EMOF complete (protected)'!G309,C$2,IF(D$1='EMOF complete (protected)'!G309,D$2,IF(E$1='EMOF complete (protected)'!G309,E$2,IF(F$1='EMOF complete (protected)'!G309,F$2,IF(G$1='EMOF complete (protected)'!G309,G$2,IF(H$1='EMOF complete (protected)'!G309,H$2,IF(I$1='EMOF complete (protected)'!G309,I$2,IF(J$1='EMOF complete (protected)'!G309,J$2,IF(K$1='EMOF complete (protected)'!G309,K$2,IF(L$1='EMOF complete (protected)'!G309,L$2,IF(M$1='EMOF complete (protected)'!G309,M$2,IF(N$1='EMOF complete (protected)'!G309,N$2,IF(O$1='EMOF complete (protected)'!G309,O$2,IF(P$1='EMOF complete (protected)'!G309,P$2,IF(Q$1='EMOF complete (protected)'!G309,Q$2,IF(R$1='EMOF complete (protected)'!G309,R$2,IF(S$1='EMOF complete (protected)'!G309,S$2,IF(T$1='EMOF complete (protected)'!G309,T$2,IF(U$1='EMOF complete (protected)'!G309,U$2,"")))))))))))))))))))</f>
        <v>0</v>
      </c>
      <c r="B309" s="59"/>
      <c r="C309" s="17"/>
      <c r="D309" s="15" t="s">
        <v>2265</v>
      </c>
      <c r="E309" s="15"/>
      <c r="F309" s="59"/>
      <c r="G309" s="59"/>
      <c r="H309" s="59"/>
      <c r="I309" s="59"/>
      <c r="J309" s="59"/>
      <c r="K309" s="59"/>
      <c r="L309" s="59"/>
      <c r="M309" s="59"/>
      <c r="N309" s="59"/>
      <c r="O309" s="59" t="s">
        <v>2266</v>
      </c>
      <c r="P309" s="59" t="s">
        <v>2267</v>
      </c>
      <c r="Q309" s="59"/>
      <c r="R309" s="59"/>
      <c r="S309" s="59"/>
      <c r="T309" s="59"/>
      <c r="U309" s="47" t="s">
        <v>2268</v>
      </c>
      <c r="V309" s="48" t="s">
        <v>2269</v>
      </c>
    </row>
    <row r="310" spans="1:22" ht="18" customHeight="1" x14ac:dyDescent="0.35">
      <c r="A310" s="59">
        <f>+IF(C$1='EMOF complete (protected)'!G310,C$2,IF(D$1='EMOF complete (protected)'!G310,D$2,IF(E$1='EMOF complete (protected)'!G310,E$2,IF(F$1='EMOF complete (protected)'!G310,F$2,IF(G$1='EMOF complete (protected)'!G310,G$2,IF(H$1='EMOF complete (protected)'!G310,H$2,IF(I$1='EMOF complete (protected)'!G310,I$2,IF(J$1='EMOF complete (protected)'!G310,J$2,IF(K$1='EMOF complete (protected)'!G310,K$2,IF(L$1='EMOF complete (protected)'!G310,L$2,IF(M$1='EMOF complete (protected)'!G310,M$2,IF(N$1='EMOF complete (protected)'!G310,N$2,IF(O$1='EMOF complete (protected)'!G310,O$2,IF(P$1='EMOF complete (protected)'!G310,P$2,IF(Q$1='EMOF complete (protected)'!G310,Q$2,IF(R$1='EMOF complete (protected)'!G310,R$2,IF(S$1='EMOF complete (protected)'!G310,S$2,IF(T$1='EMOF complete (protected)'!G310,T$2,IF(U$1='EMOF complete (protected)'!G310,U$2,"")))))))))))))))))))</f>
        <v>0</v>
      </c>
      <c r="B310" s="59"/>
      <c r="C310" s="17"/>
      <c r="D310" s="15" t="s">
        <v>2270</v>
      </c>
      <c r="E310" s="15"/>
      <c r="F310" s="59"/>
      <c r="G310" s="59"/>
      <c r="H310" s="59"/>
      <c r="I310" s="59"/>
      <c r="J310" s="59"/>
      <c r="K310" s="59"/>
      <c r="L310" s="59"/>
      <c r="M310" s="59"/>
      <c r="N310" s="59"/>
      <c r="O310" s="59" t="s">
        <v>2271</v>
      </c>
      <c r="P310" s="59" t="s">
        <v>2272</v>
      </c>
      <c r="Q310" s="59"/>
      <c r="R310" s="59"/>
      <c r="S310" s="59"/>
      <c r="T310" s="59"/>
      <c r="U310" s="47" t="s">
        <v>2273</v>
      </c>
      <c r="V310" s="48" t="s">
        <v>2274</v>
      </c>
    </row>
    <row r="311" spans="1:22" ht="18" customHeight="1" x14ac:dyDescent="0.35">
      <c r="A311" s="59">
        <f>+IF(C$1='EMOF complete (protected)'!G311,C$2,IF(D$1='EMOF complete (protected)'!G311,D$2,IF(E$1='EMOF complete (protected)'!G311,E$2,IF(F$1='EMOF complete (protected)'!G311,F$2,IF(G$1='EMOF complete (protected)'!G311,G$2,IF(H$1='EMOF complete (protected)'!G311,H$2,IF(I$1='EMOF complete (protected)'!G311,I$2,IF(J$1='EMOF complete (protected)'!G311,J$2,IF(K$1='EMOF complete (protected)'!G311,K$2,IF(L$1='EMOF complete (protected)'!G311,L$2,IF(M$1='EMOF complete (protected)'!G311,M$2,IF(N$1='EMOF complete (protected)'!G311,N$2,IF(O$1='EMOF complete (protected)'!G311,O$2,IF(P$1='EMOF complete (protected)'!G311,P$2,IF(Q$1='EMOF complete (protected)'!G311,Q$2,IF(R$1='EMOF complete (protected)'!G311,R$2,IF(S$1='EMOF complete (protected)'!G311,S$2,IF(T$1='EMOF complete (protected)'!G311,T$2,IF(U$1='EMOF complete (protected)'!G311,U$2,"")))))))))))))))))))</f>
        <v>0</v>
      </c>
      <c r="B311" s="59"/>
      <c r="C311" s="17"/>
      <c r="D311" s="15" t="s">
        <v>2275</v>
      </c>
      <c r="E311" s="15"/>
      <c r="F311" s="59"/>
      <c r="G311" s="59"/>
      <c r="H311" s="59"/>
      <c r="I311" s="59"/>
      <c r="J311" s="59"/>
      <c r="K311" s="59"/>
      <c r="L311" s="59"/>
      <c r="M311" s="59"/>
      <c r="N311" s="59"/>
      <c r="O311" s="59" t="s">
        <v>2276</v>
      </c>
      <c r="P311" s="59" t="s">
        <v>2277</v>
      </c>
      <c r="Q311" s="59"/>
      <c r="R311" s="59"/>
      <c r="S311" s="59"/>
      <c r="T311" s="59"/>
      <c r="U311" s="47" t="s">
        <v>2278</v>
      </c>
      <c r="V311" s="48" t="s">
        <v>2279</v>
      </c>
    </row>
    <row r="312" spans="1:22" ht="18" customHeight="1" x14ac:dyDescent="0.35">
      <c r="A312" s="59">
        <f>+IF(C$1='EMOF complete (protected)'!G312,C$2,IF(D$1='EMOF complete (protected)'!G312,D$2,IF(E$1='EMOF complete (protected)'!G312,E$2,IF(F$1='EMOF complete (protected)'!G312,F$2,IF(G$1='EMOF complete (protected)'!G312,G$2,IF(H$1='EMOF complete (protected)'!G312,H$2,IF(I$1='EMOF complete (protected)'!G312,I$2,IF(J$1='EMOF complete (protected)'!G312,J$2,IF(K$1='EMOF complete (protected)'!G312,K$2,IF(L$1='EMOF complete (protected)'!G312,L$2,IF(M$1='EMOF complete (protected)'!G312,M$2,IF(N$1='EMOF complete (protected)'!G312,N$2,IF(O$1='EMOF complete (protected)'!G312,O$2,IF(P$1='EMOF complete (protected)'!G312,P$2,IF(Q$1='EMOF complete (protected)'!G312,Q$2,IF(R$1='EMOF complete (protected)'!G312,R$2,IF(S$1='EMOF complete (protected)'!G312,S$2,IF(T$1='EMOF complete (protected)'!G312,T$2,IF(U$1='EMOF complete (protected)'!G312,U$2,"")))))))))))))))))))</f>
        <v>0</v>
      </c>
      <c r="B312" s="59"/>
      <c r="C312" s="17"/>
      <c r="D312" s="15" t="s">
        <v>2280</v>
      </c>
      <c r="E312" s="15"/>
      <c r="F312" s="59"/>
      <c r="G312" s="59"/>
      <c r="H312" s="59"/>
      <c r="I312" s="59"/>
      <c r="J312" s="59"/>
      <c r="K312" s="59"/>
      <c r="L312" s="59"/>
      <c r="M312" s="59"/>
      <c r="N312" s="59"/>
      <c r="O312" s="59" t="s">
        <v>2281</v>
      </c>
      <c r="P312" s="59" t="s">
        <v>2282</v>
      </c>
      <c r="Q312" s="59"/>
      <c r="R312" s="59"/>
      <c r="S312" s="59"/>
      <c r="T312" s="59"/>
      <c r="U312" s="47" t="s">
        <v>2283</v>
      </c>
      <c r="V312" s="48" t="s">
        <v>2284</v>
      </c>
    </row>
    <row r="313" spans="1:22" ht="18" customHeight="1" x14ac:dyDescent="0.35">
      <c r="A313" s="59">
        <f>+IF(C$1='EMOF complete (protected)'!G313,C$2,IF(D$1='EMOF complete (protected)'!G313,D$2,IF(E$1='EMOF complete (protected)'!G313,E$2,IF(F$1='EMOF complete (protected)'!G313,F$2,IF(G$1='EMOF complete (protected)'!G313,G$2,IF(H$1='EMOF complete (protected)'!G313,H$2,IF(I$1='EMOF complete (protected)'!G313,I$2,IF(J$1='EMOF complete (protected)'!G313,J$2,IF(K$1='EMOF complete (protected)'!G313,K$2,IF(L$1='EMOF complete (protected)'!G313,L$2,IF(M$1='EMOF complete (protected)'!G313,M$2,IF(N$1='EMOF complete (protected)'!G313,N$2,IF(O$1='EMOF complete (protected)'!G313,O$2,IF(P$1='EMOF complete (protected)'!G313,P$2,IF(Q$1='EMOF complete (protected)'!G313,Q$2,IF(R$1='EMOF complete (protected)'!G313,R$2,IF(S$1='EMOF complete (protected)'!G313,S$2,IF(T$1='EMOF complete (protected)'!G313,T$2,IF(U$1='EMOF complete (protected)'!G313,U$2,"")))))))))))))))))))</f>
        <v>0</v>
      </c>
      <c r="B313" s="59"/>
      <c r="C313" s="17"/>
      <c r="D313" s="15" t="s">
        <v>2285</v>
      </c>
      <c r="E313" s="15"/>
      <c r="F313" s="59"/>
      <c r="G313" s="59"/>
      <c r="H313" s="59"/>
      <c r="I313" s="59"/>
      <c r="J313" s="59"/>
      <c r="K313" s="59"/>
      <c r="L313" s="59"/>
      <c r="M313" s="59"/>
      <c r="N313" s="59"/>
      <c r="O313" s="59" t="s">
        <v>2286</v>
      </c>
      <c r="P313" s="59" t="s">
        <v>2287</v>
      </c>
      <c r="Q313" s="59"/>
      <c r="R313" s="59"/>
      <c r="S313" s="59"/>
      <c r="T313" s="59"/>
      <c r="U313" s="47" t="s">
        <v>2288</v>
      </c>
      <c r="V313" s="48" t="s">
        <v>2289</v>
      </c>
    </row>
    <row r="314" spans="1:22" ht="18" customHeight="1" x14ac:dyDescent="0.35">
      <c r="A314" s="59">
        <f>+IF(C$1='EMOF complete (protected)'!G314,C$2,IF(D$1='EMOF complete (protected)'!G314,D$2,IF(E$1='EMOF complete (protected)'!G314,E$2,IF(F$1='EMOF complete (protected)'!G314,F$2,IF(G$1='EMOF complete (protected)'!G314,G$2,IF(H$1='EMOF complete (protected)'!G314,H$2,IF(I$1='EMOF complete (protected)'!G314,I$2,IF(J$1='EMOF complete (protected)'!G314,J$2,IF(K$1='EMOF complete (protected)'!G314,K$2,IF(L$1='EMOF complete (protected)'!G314,L$2,IF(M$1='EMOF complete (protected)'!G314,M$2,IF(N$1='EMOF complete (protected)'!G314,N$2,IF(O$1='EMOF complete (protected)'!G314,O$2,IF(P$1='EMOF complete (protected)'!G314,P$2,IF(Q$1='EMOF complete (protected)'!G314,Q$2,IF(R$1='EMOF complete (protected)'!G314,R$2,IF(S$1='EMOF complete (protected)'!G314,S$2,IF(T$1='EMOF complete (protected)'!G314,T$2,IF(U$1='EMOF complete (protected)'!G314,U$2,"")))))))))))))))))))</f>
        <v>0</v>
      </c>
      <c r="B314" s="59"/>
      <c r="C314" s="17"/>
      <c r="D314" s="15" t="s">
        <v>2290</v>
      </c>
      <c r="E314" s="15"/>
      <c r="F314" s="59"/>
      <c r="G314" s="59"/>
      <c r="H314" s="59"/>
      <c r="I314" s="59"/>
      <c r="J314" s="59"/>
      <c r="K314" s="59"/>
      <c r="L314" s="59"/>
      <c r="M314" s="59"/>
      <c r="N314" s="59"/>
      <c r="O314" s="59" t="s">
        <v>2291</v>
      </c>
      <c r="P314" s="59" t="s">
        <v>2292</v>
      </c>
      <c r="Q314" s="59"/>
      <c r="R314" s="59"/>
      <c r="S314" s="59"/>
      <c r="T314" s="59"/>
      <c r="U314" s="47" t="s">
        <v>2293</v>
      </c>
      <c r="V314" s="48" t="s">
        <v>2294</v>
      </c>
    </row>
    <row r="315" spans="1:22" ht="18" customHeight="1" x14ac:dyDescent="0.35">
      <c r="A315" s="59">
        <f>+IF(C$1='EMOF complete (protected)'!G315,C$2,IF(D$1='EMOF complete (protected)'!G315,D$2,IF(E$1='EMOF complete (protected)'!G315,E$2,IF(F$1='EMOF complete (protected)'!G315,F$2,IF(G$1='EMOF complete (protected)'!G315,G$2,IF(H$1='EMOF complete (protected)'!G315,H$2,IF(I$1='EMOF complete (protected)'!G315,I$2,IF(J$1='EMOF complete (protected)'!G315,J$2,IF(K$1='EMOF complete (protected)'!G315,K$2,IF(L$1='EMOF complete (protected)'!G315,L$2,IF(M$1='EMOF complete (protected)'!G315,M$2,IF(N$1='EMOF complete (protected)'!G315,N$2,IF(O$1='EMOF complete (protected)'!G315,O$2,IF(P$1='EMOF complete (protected)'!G315,P$2,IF(Q$1='EMOF complete (protected)'!G315,Q$2,IF(R$1='EMOF complete (protected)'!G315,R$2,IF(S$1='EMOF complete (protected)'!G315,S$2,IF(T$1='EMOF complete (protected)'!G315,T$2,IF(U$1='EMOF complete (protected)'!G315,U$2,"")))))))))))))))))))</f>
        <v>0</v>
      </c>
      <c r="B315" s="59"/>
      <c r="C315" s="17"/>
      <c r="D315" s="15" t="s">
        <v>2295</v>
      </c>
      <c r="E315" s="15"/>
      <c r="F315" s="59"/>
      <c r="G315" s="59"/>
      <c r="H315" s="59"/>
      <c r="I315" s="59"/>
      <c r="J315" s="59"/>
      <c r="K315" s="59"/>
      <c r="L315" s="59"/>
      <c r="M315" s="59"/>
      <c r="N315" s="59"/>
      <c r="O315" s="59" t="s">
        <v>2296</v>
      </c>
      <c r="P315" s="59" t="s">
        <v>2297</v>
      </c>
      <c r="Q315" s="59"/>
      <c r="R315" s="59"/>
      <c r="S315" s="59"/>
      <c r="T315" s="59"/>
      <c r="U315" s="47" t="s">
        <v>2298</v>
      </c>
      <c r="V315" s="48" t="s">
        <v>2299</v>
      </c>
    </row>
    <row r="316" spans="1:22" ht="18" customHeight="1" x14ac:dyDescent="0.35">
      <c r="A316" s="59">
        <f>+IF(C$1='EMOF complete (protected)'!G316,C$2,IF(D$1='EMOF complete (protected)'!G316,D$2,IF(E$1='EMOF complete (protected)'!G316,E$2,IF(F$1='EMOF complete (protected)'!G316,F$2,IF(G$1='EMOF complete (protected)'!G316,G$2,IF(H$1='EMOF complete (protected)'!G316,H$2,IF(I$1='EMOF complete (protected)'!G316,I$2,IF(J$1='EMOF complete (protected)'!G316,J$2,IF(K$1='EMOF complete (protected)'!G316,K$2,IF(L$1='EMOF complete (protected)'!G316,L$2,IF(M$1='EMOF complete (protected)'!G316,M$2,IF(N$1='EMOF complete (protected)'!G316,N$2,IF(O$1='EMOF complete (protected)'!G316,O$2,IF(P$1='EMOF complete (protected)'!G316,P$2,IF(Q$1='EMOF complete (protected)'!G316,Q$2,IF(R$1='EMOF complete (protected)'!G316,R$2,IF(S$1='EMOF complete (protected)'!G316,S$2,IF(T$1='EMOF complete (protected)'!G316,T$2,IF(U$1='EMOF complete (protected)'!G316,U$2,"")))))))))))))))))))</f>
        <v>0</v>
      </c>
      <c r="B316" s="59"/>
      <c r="C316" s="17"/>
      <c r="D316" s="15" t="s">
        <v>2300</v>
      </c>
      <c r="E316" s="15"/>
      <c r="F316" s="59"/>
      <c r="G316" s="59"/>
      <c r="H316" s="59"/>
      <c r="I316" s="59"/>
      <c r="J316" s="59"/>
      <c r="K316" s="59"/>
      <c r="L316" s="59"/>
      <c r="M316" s="59"/>
      <c r="N316" s="59"/>
      <c r="O316" s="59" t="s">
        <v>2301</v>
      </c>
      <c r="P316" s="59" t="s">
        <v>2302</v>
      </c>
      <c r="Q316" s="59"/>
      <c r="R316" s="59"/>
      <c r="S316" s="59"/>
      <c r="T316" s="59"/>
      <c r="U316" s="47" t="s">
        <v>2303</v>
      </c>
      <c r="V316" s="48" t="s">
        <v>2304</v>
      </c>
    </row>
    <row r="317" spans="1:22" ht="18" customHeight="1" x14ac:dyDescent="0.35">
      <c r="A317" s="59">
        <f>+IF(C$1='EMOF complete (protected)'!G317,C$2,IF(D$1='EMOF complete (protected)'!G317,D$2,IF(E$1='EMOF complete (protected)'!G317,E$2,IF(F$1='EMOF complete (protected)'!G317,F$2,IF(G$1='EMOF complete (protected)'!G317,G$2,IF(H$1='EMOF complete (protected)'!G317,H$2,IF(I$1='EMOF complete (protected)'!G317,I$2,IF(J$1='EMOF complete (protected)'!G317,J$2,IF(K$1='EMOF complete (protected)'!G317,K$2,IF(L$1='EMOF complete (protected)'!G317,L$2,IF(M$1='EMOF complete (protected)'!G317,M$2,IF(N$1='EMOF complete (protected)'!G317,N$2,IF(O$1='EMOF complete (protected)'!G317,O$2,IF(P$1='EMOF complete (protected)'!G317,P$2,IF(Q$1='EMOF complete (protected)'!G317,Q$2,IF(R$1='EMOF complete (protected)'!G317,R$2,IF(S$1='EMOF complete (protected)'!G317,S$2,IF(T$1='EMOF complete (protected)'!G317,T$2,IF(U$1='EMOF complete (protected)'!G317,U$2,"")))))))))))))))))))</f>
        <v>0</v>
      </c>
      <c r="B317" s="59"/>
      <c r="C317" s="17"/>
      <c r="D317" s="15" t="s">
        <v>2305</v>
      </c>
      <c r="E317" s="15"/>
      <c r="F317" s="59"/>
      <c r="G317" s="59"/>
      <c r="H317" s="59"/>
      <c r="I317" s="59"/>
      <c r="J317" s="59"/>
      <c r="K317" s="59"/>
      <c r="L317" s="59"/>
      <c r="M317" s="59"/>
      <c r="N317" s="59"/>
      <c r="O317" s="59" t="s">
        <v>2306</v>
      </c>
      <c r="P317" s="59" t="s">
        <v>2307</v>
      </c>
      <c r="Q317" s="59"/>
      <c r="R317" s="59"/>
      <c r="S317" s="59"/>
      <c r="T317" s="59"/>
      <c r="U317" s="47" t="s">
        <v>2308</v>
      </c>
      <c r="V317" s="48" t="s">
        <v>2309</v>
      </c>
    </row>
    <row r="318" spans="1:22" ht="18" customHeight="1" x14ac:dyDescent="0.35">
      <c r="A318" s="59">
        <f>+IF(C$1='EMOF complete (protected)'!G318,C$2,IF(D$1='EMOF complete (protected)'!G318,D$2,IF(E$1='EMOF complete (protected)'!G318,E$2,IF(F$1='EMOF complete (protected)'!G318,F$2,IF(G$1='EMOF complete (protected)'!G318,G$2,IF(H$1='EMOF complete (protected)'!G318,H$2,IF(I$1='EMOF complete (protected)'!G318,I$2,IF(J$1='EMOF complete (protected)'!G318,J$2,IF(K$1='EMOF complete (protected)'!G318,K$2,IF(L$1='EMOF complete (protected)'!G318,L$2,IF(M$1='EMOF complete (protected)'!G318,M$2,IF(N$1='EMOF complete (protected)'!G318,N$2,IF(O$1='EMOF complete (protected)'!G318,O$2,IF(P$1='EMOF complete (protected)'!G318,P$2,IF(Q$1='EMOF complete (protected)'!G318,Q$2,IF(R$1='EMOF complete (protected)'!G318,R$2,IF(S$1='EMOF complete (protected)'!G318,S$2,IF(T$1='EMOF complete (protected)'!G318,T$2,IF(U$1='EMOF complete (protected)'!G318,U$2,"")))))))))))))))))))</f>
        <v>0</v>
      </c>
      <c r="B318" s="59"/>
      <c r="C318" s="17"/>
      <c r="D318" s="15" t="s">
        <v>2310</v>
      </c>
      <c r="E318" s="15"/>
      <c r="F318" s="59"/>
      <c r="G318" s="59"/>
      <c r="H318" s="59"/>
      <c r="I318" s="59"/>
      <c r="J318" s="59"/>
      <c r="K318" s="59"/>
      <c r="L318" s="59"/>
      <c r="M318" s="59"/>
      <c r="N318" s="59"/>
      <c r="O318" s="59" t="s">
        <v>2311</v>
      </c>
      <c r="P318" s="59" t="s">
        <v>2312</v>
      </c>
      <c r="Q318" s="59"/>
      <c r="R318" s="59"/>
      <c r="S318" s="59"/>
      <c r="T318" s="59"/>
      <c r="U318" s="47" t="s">
        <v>2313</v>
      </c>
      <c r="V318" s="48" t="s">
        <v>2314</v>
      </c>
    </row>
    <row r="319" spans="1:22" ht="18" customHeight="1" x14ac:dyDescent="0.35">
      <c r="A319" s="59">
        <f>+IF(C$1='EMOF complete (protected)'!G319,C$2,IF(D$1='EMOF complete (protected)'!G319,D$2,IF(E$1='EMOF complete (protected)'!G319,E$2,IF(F$1='EMOF complete (protected)'!G319,F$2,IF(G$1='EMOF complete (protected)'!G319,G$2,IF(H$1='EMOF complete (protected)'!G319,H$2,IF(I$1='EMOF complete (protected)'!G319,I$2,IF(J$1='EMOF complete (protected)'!G319,J$2,IF(K$1='EMOF complete (protected)'!G319,K$2,IF(L$1='EMOF complete (protected)'!G319,L$2,IF(M$1='EMOF complete (protected)'!G319,M$2,IF(N$1='EMOF complete (protected)'!G319,N$2,IF(O$1='EMOF complete (protected)'!G319,O$2,IF(P$1='EMOF complete (protected)'!G319,P$2,IF(Q$1='EMOF complete (protected)'!G319,Q$2,IF(R$1='EMOF complete (protected)'!G319,R$2,IF(S$1='EMOF complete (protected)'!G319,S$2,IF(T$1='EMOF complete (protected)'!G319,T$2,IF(U$1='EMOF complete (protected)'!G319,U$2,"")))))))))))))))))))</f>
        <v>0</v>
      </c>
      <c r="B319" s="59"/>
      <c r="C319" s="17"/>
      <c r="D319" s="15" t="s">
        <v>2315</v>
      </c>
      <c r="E319" s="15"/>
      <c r="F319" s="59"/>
      <c r="G319" s="59"/>
      <c r="H319" s="59"/>
      <c r="I319" s="59"/>
      <c r="J319" s="59"/>
      <c r="K319" s="59"/>
      <c r="L319" s="59"/>
      <c r="M319" s="59"/>
      <c r="N319" s="59"/>
      <c r="O319" s="59" t="s">
        <v>2316</v>
      </c>
      <c r="P319" s="59" t="s">
        <v>2317</v>
      </c>
      <c r="Q319" s="59"/>
      <c r="R319" s="59"/>
      <c r="S319" s="59"/>
      <c r="T319" s="59"/>
      <c r="U319" s="47" t="s">
        <v>2318</v>
      </c>
      <c r="V319" s="48" t="s">
        <v>2319</v>
      </c>
    </row>
    <row r="320" spans="1:22" ht="18" customHeight="1" x14ac:dyDescent="0.35">
      <c r="A320" s="59">
        <f>+IF(C$1='EMOF complete (protected)'!G320,C$2,IF(D$1='EMOF complete (protected)'!G320,D$2,IF(E$1='EMOF complete (protected)'!G320,E$2,IF(F$1='EMOF complete (protected)'!G320,F$2,IF(G$1='EMOF complete (protected)'!G320,G$2,IF(H$1='EMOF complete (protected)'!G320,H$2,IF(I$1='EMOF complete (protected)'!G320,I$2,IF(J$1='EMOF complete (protected)'!G320,J$2,IF(K$1='EMOF complete (protected)'!G320,K$2,IF(L$1='EMOF complete (protected)'!G320,L$2,IF(M$1='EMOF complete (protected)'!G320,M$2,IF(N$1='EMOF complete (protected)'!G320,N$2,IF(O$1='EMOF complete (protected)'!G320,O$2,IF(P$1='EMOF complete (protected)'!G320,P$2,IF(Q$1='EMOF complete (protected)'!G320,Q$2,IF(R$1='EMOF complete (protected)'!G320,R$2,IF(S$1='EMOF complete (protected)'!G320,S$2,IF(T$1='EMOF complete (protected)'!G320,T$2,IF(U$1='EMOF complete (protected)'!G320,U$2,"")))))))))))))))))))</f>
        <v>0</v>
      </c>
      <c r="B320" s="59"/>
      <c r="C320" s="17"/>
      <c r="D320" s="15" t="s">
        <v>2320</v>
      </c>
      <c r="E320" s="15"/>
      <c r="F320" s="59"/>
      <c r="G320" s="59"/>
      <c r="H320" s="59"/>
      <c r="I320" s="59"/>
      <c r="J320" s="59"/>
      <c r="K320" s="59"/>
      <c r="L320" s="59"/>
      <c r="M320" s="59"/>
      <c r="N320" s="59"/>
      <c r="O320" s="59" t="s">
        <v>2321</v>
      </c>
      <c r="P320" s="59" t="s">
        <v>2322</v>
      </c>
      <c r="Q320" s="59"/>
      <c r="R320" s="59"/>
      <c r="S320" s="59"/>
      <c r="T320" s="59"/>
      <c r="U320" s="47" t="s">
        <v>2323</v>
      </c>
      <c r="V320" s="48" t="s">
        <v>2324</v>
      </c>
    </row>
    <row r="321" spans="1:22" ht="18" customHeight="1" x14ac:dyDescent="0.35">
      <c r="A321" s="59">
        <f>+IF(C$1='EMOF complete (protected)'!G321,C$2,IF(D$1='EMOF complete (protected)'!G321,D$2,IF(E$1='EMOF complete (protected)'!G321,E$2,IF(F$1='EMOF complete (protected)'!G321,F$2,IF(G$1='EMOF complete (protected)'!G321,G$2,IF(H$1='EMOF complete (protected)'!G321,H$2,IF(I$1='EMOF complete (protected)'!G321,I$2,IF(J$1='EMOF complete (protected)'!G321,J$2,IF(K$1='EMOF complete (protected)'!G321,K$2,IF(L$1='EMOF complete (protected)'!G321,L$2,IF(M$1='EMOF complete (protected)'!G321,M$2,IF(N$1='EMOF complete (protected)'!G321,N$2,IF(O$1='EMOF complete (protected)'!G321,O$2,IF(P$1='EMOF complete (protected)'!G321,P$2,IF(Q$1='EMOF complete (protected)'!G321,Q$2,IF(R$1='EMOF complete (protected)'!G321,R$2,IF(S$1='EMOF complete (protected)'!G321,S$2,IF(T$1='EMOF complete (protected)'!G321,T$2,IF(U$1='EMOF complete (protected)'!G321,U$2,"")))))))))))))))))))</f>
        <v>0</v>
      </c>
      <c r="B321" s="59"/>
      <c r="C321" s="17"/>
      <c r="D321" s="15" t="s">
        <v>2325</v>
      </c>
      <c r="E321" s="15"/>
      <c r="F321" s="59"/>
      <c r="G321" s="59"/>
      <c r="H321" s="59"/>
      <c r="I321" s="59"/>
      <c r="J321" s="59"/>
      <c r="K321" s="59"/>
      <c r="L321" s="59"/>
      <c r="M321" s="59"/>
      <c r="N321" s="59"/>
      <c r="O321" s="59" t="s">
        <v>2326</v>
      </c>
      <c r="P321" s="59" t="s">
        <v>2327</v>
      </c>
      <c r="Q321" s="59"/>
      <c r="R321" s="59"/>
      <c r="S321" s="59"/>
      <c r="T321" s="59"/>
      <c r="U321" s="47" t="s">
        <v>2328</v>
      </c>
      <c r="V321" s="48" t="s">
        <v>2329</v>
      </c>
    </row>
    <row r="322" spans="1:22" ht="18" customHeight="1" x14ac:dyDescent="0.35">
      <c r="A322" s="59">
        <f>+IF(C$1='EMOF complete (protected)'!G322,C$2,IF(D$1='EMOF complete (protected)'!G322,D$2,IF(E$1='EMOF complete (protected)'!G322,E$2,IF(F$1='EMOF complete (protected)'!G322,F$2,IF(G$1='EMOF complete (protected)'!G322,G$2,IF(H$1='EMOF complete (protected)'!G322,H$2,IF(I$1='EMOF complete (protected)'!G322,I$2,IF(J$1='EMOF complete (protected)'!G322,J$2,IF(K$1='EMOF complete (protected)'!G322,K$2,IF(L$1='EMOF complete (protected)'!G322,L$2,IF(M$1='EMOF complete (protected)'!G322,M$2,IF(N$1='EMOF complete (protected)'!G322,N$2,IF(O$1='EMOF complete (protected)'!G322,O$2,IF(P$1='EMOF complete (protected)'!G322,P$2,IF(Q$1='EMOF complete (protected)'!G322,Q$2,IF(R$1='EMOF complete (protected)'!G322,R$2,IF(S$1='EMOF complete (protected)'!G322,S$2,IF(T$1='EMOF complete (protected)'!G322,T$2,IF(U$1='EMOF complete (protected)'!G322,U$2,"")))))))))))))))))))</f>
        <v>0</v>
      </c>
      <c r="B322" s="59"/>
      <c r="C322" s="17"/>
      <c r="D322" s="15" t="s">
        <v>2330</v>
      </c>
      <c r="E322" s="15"/>
      <c r="F322" s="59"/>
      <c r="G322" s="59"/>
      <c r="H322" s="59"/>
      <c r="I322" s="59"/>
      <c r="J322" s="59"/>
      <c r="K322" s="59"/>
      <c r="L322" s="59"/>
      <c r="M322" s="59"/>
      <c r="N322" s="59"/>
      <c r="O322" s="59" t="s">
        <v>2331</v>
      </c>
      <c r="P322" s="59" t="s">
        <v>2332</v>
      </c>
      <c r="Q322" s="59"/>
      <c r="R322" s="59"/>
      <c r="S322" s="59"/>
      <c r="T322" s="59"/>
      <c r="U322" s="47" t="s">
        <v>2333</v>
      </c>
      <c r="V322" s="48" t="s">
        <v>2334</v>
      </c>
    </row>
    <row r="323" spans="1:22" ht="18" customHeight="1" x14ac:dyDescent="0.35">
      <c r="A323" s="59">
        <f>+IF(C$1='EMOF complete (protected)'!G323,C$2,IF(D$1='EMOF complete (protected)'!G323,D$2,IF(E$1='EMOF complete (protected)'!G323,E$2,IF(F$1='EMOF complete (protected)'!G323,F$2,IF(G$1='EMOF complete (protected)'!G323,G$2,IF(H$1='EMOF complete (protected)'!G323,H$2,IF(I$1='EMOF complete (protected)'!G323,I$2,IF(J$1='EMOF complete (protected)'!G323,J$2,IF(K$1='EMOF complete (protected)'!G323,K$2,IF(L$1='EMOF complete (protected)'!G323,L$2,IF(M$1='EMOF complete (protected)'!G323,M$2,IF(N$1='EMOF complete (protected)'!G323,N$2,IF(O$1='EMOF complete (protected)'!G323,O$2,IF(P$1='EMOF complete (protected)'!G323,P$2,IF(Q$1='EMOF complete (protected)'!G323,Q$2,IF(R$1='EMOF complete (protected)'!G323,R$2,IF(S$1='EMOF complete (protected)'!G323,S$2,IF(T$1='EMOF complete (protected)'!G323,T$2,IF(U$1='EMOF complete (protected)'!G323,U$2,"")))))))))))))))))))</f>
        <v>0</v>
      </c>
      <c r="B323" s="59"/>
      <c r="C323" s="17"/>
      <c r="D323" s="15" t="s">
        <v>2335</v>
      </c>
      <c r="E323" s="15"/>
      <c r="F323" s="59"/>
      <c r="G323" s="59"/>
      <c r="H323" s="59"/>
      <c r="I323" s="59"/>
      <c r="J323" s="59"/>
      <c r="K323" s="59"/>
      <c r="L323" s="59"/>
      <c r="M323" s="59"/>
      <c r="N323" s="59"/>
      <c r="O323" s="59" t="s">
        <v>2336</v>
      </c>
      <c r="P323" s="59" t="s">
        <v>2337</v>
      </c>
      <c r="Q323" s="59"/>
      <c r="R323" s="59"/>
      <c r="S323" s="59"/>
      <c r="T323" s="59"/>
      <c r="U323" s="47" t="s">
        <v>2338</v>
      </c>
      <c r="V323" s="48" t="s">
        <v>2339</v>
      </c>
    </row>
    <row r="324" spans="1:22" ht="18" customHeight="1" x14ac:dyDescent="0.35">
      <c r="A324" s="59">
        <f>+IF(C$1='EMOF complete (protected)'!G324,C$2,IF(D$1='EMOF complete (protected)'!G324,D$2,IF(E$1='EMOF complete (protected)'!G324,E$2,IF(F$1='EMOF complete (protected)'!G324,F$2,IF(G$1='EMOF complete (protected)'!G324,G$2,IF(H$1='EMOF complete (protected)'!G324,H$2,IF(I$1='EMOF complete (protected)'!G324,I$2,IF(J$1='EMOF complete (protected)'!G324,J$2,IF(K$1='EMOF complete (protected)'!G324,K$2,IF(L$1='EMOF complete (protected)'!G324,L$2,IF(M$1='EMOF complete (protected)'!G324,M$2,IF(N$1='EMOF complete (protected)'!G324,N$2,IF(O$1='EMOF complete (protected)'!G324,O$2,IF(P$1='EMOF complete (protected)'!G324,P$2,IF(Q$1='EMOF complete (protected)'!G324,Q$2,IF(R$1='EMOF complete (protected)'!G324,R$2,IF(S$1='EMOF complete (protected)'!G324,S$2,IF(T$1='EMOF complete (protected)'!G324,T$2,IF(U$1='EMOF complete (protected)'!G324,U$2,"")))))))))))))))))))</f>
        <v>0</v>
      </c>
      <c r="B324" s="59"/>
      <c r="C324" s="17"/>
      <c r="D324" s="15" t="s">
        <v>2340</v>
      </c>
      <c r="E324" s="15"/>
      <c r="F324" s="59"/>
      <c r="G324" s="59"/>
      <c r="H324" s="59"/>
      <c r="I324" s="59"/>
      <c r="J324" s="59"/>
      <c r="K324" s="59"/>
      <c r="L324" s="59"/>
      <c r="M324" s="59"/>
      <c r="N324" s="59"/>
      <c r="O324" s="59" t="s">
        <v>2341</v>
      </c>
      <c r="P324" s="59" t="s">
        <v>2342</v>
      </c>
      <c r="Q324" s="59"/>
      <c r="R324" s="59"/>
      <c r="S324" s="59"/>
      <c r="T324" s="59"/>
      <c r="U324" s="47" t="s">
        <v>2343</v>
      </c>
      <c r="V324" s="48" t="s">
        <v>2344</v>
      </c>
    </row>
    <row r="325" spans="1:22" ht="18" customHeight="1" x14ac:dyDescent="0.35">
      <c r="A325" s="59">
        <f>+IF(C$1='EMOF complete (protected)'!G325,C$2,IF(D$1='EMOF complete (protected)'!G325,D$2,IF(E$1='EMOF complete (protected)'!G325,E$2,IF(F$1='EMOF complete (protected)'!G325,F$2,IF(G$1='EMOF complete (protected)'!G325,G$2,IF(H$1='EMOF complete (protected)'!G325,H$2,IF(I$1='EMOF complete (protected)'!G325,I$2,IF(J$1='EMOF complete (protected)'!G325,J$2,IF(K$1='EMOF complete (protected)'!G325,K$2,IF(L$1='EMOF complete (protected)'!G325,L$2,IF(M$1='EMOF complete (protected)'!G325,M$2,IF(N$1='EMOF complete (protected)'!G325,N$2,IF(O$1='EMOF complete (protected)'!G325,O$2,IF(P$1='EMOF complete (protected)'!G325,P$2,IF(Q$1='EMOF complete (protected)'!G325,Q$2,IF(R$1='EMOF complete (protected)'!G325,R$2,IF(S$1='EMOF complete (protected)'!G325,S$2,IF(T$1='EMOF complete (protected)'!G325,T$2,IF(U$1='EMOF complete (protected)'!G325,U$2,"")))))))))))))))))))</f>
        <v>0</v>
      </c>
      <c r="B325" s="59"/>
      <c r="C325" s="17"/>
      <c r="D325" s="15" t="s">
        <v>2345</v>
      </c>
      <c r="E325" s="15"/>
      <c r="F325" s="59"/>
      <c r="G325" s="59"/>
      <c r="H325" s="59"/>
      <c r="I325" s="59"/>
      <c r="J325" s="59"/>
      <c r="K325" s="59"/>
      <c r="L325" s="59"/>
      <c r="M325" s="59"/>
      <c r="N325" s="59"/>
      <c r="O325" s="59" t="s">
        <v>2346</v>
      </c>
      <c r="P325" s="59" t="s">
        <v>2347</v>
      </c>
      <c r="Q325" s="59"/>
      <c r="R325" s="59"/>
      <c r="S325" s="59"/>
      <c r="T325" s="59"/>
      <c r="U325" s="47" t="s">
        <v>2348</v>
      </c>
      <c r="V325" s="48" t="s">
        <v>2349</v>
      </c>
    </row>
    <row r="326" spans="1:22" ht="18" customHeight="1" x14ac:dyDescent="0.35">
      <c r="A326" s="59">
        <f>+IF(C$1='EMOF complete (protected)'!G326,C$2,IF(D$1='EMOF complete (protected)'!G326,D$2,IF(E$1='EMOF complete (protected)'!G326,E$2,IF(F$1='EMOF complete (protected)'!G326,F$2,IF(G$1='EMOF complete (protected)'!G326,G$2,IF(H$1='EMOF complete (protected)'!G326,H$2,IF(I$1='EMOF complete (protected)'!G326,I$2,IF(J$1='EMOF complete (protected)'!G326,J$2,IF(K$1='EMOF complete (protected)'!G326,K$2,IF(L$1='EMOF complete (protected)'!G326,L$2,IF(M$1='EMOF complete (protected)'!G326,M$2,IF(N$1='EMOF complete (protected)'!G326,N$2,IF(O$1='EMOF complete (protected)'!G326,O$2,IF(P$1='EMOF complete (protected)'!G326,P$2,IF(Q$1='EMOF complete (protected)'!G326,Q$2,IF(R$1='EMOF complete (protected)'!G326,R$2,IF(S$1='EMOF complete (protected)'!G326,S$2,IF(T$1='EMOF complete (protected)'!G326,T$2,IF(U$1='EMOF complete (protected)'!G326,U$2,"")))))))))))))))))))</f>
        <v>0</v>
      </c>
      <c r="B326" s="59"/>
      <c r="C326" s="17"/>
      <c r="D326" s="15" t="s">
        <v>2350</v>
      </c>
      <c r="E326" s="15"/>
      <c r="F326" s="59"/>
      <c r="G326" s="59"/>
      <c r="H326" s="59"/>
      <c r="I326" s="59"/>
      <c r="J326" s="59"/>
      <c r="K326" s="59"/>
      <c r="L326" s="59"/>
      <c r="M326" s="59"/>
      <c r="N326" s="59"/>
      <c r="O326" s="59" t="s">
        <v>2351</v>
      </c>
      <c r="P326" s="59" t="s">
        <v>2352</v>
      </c>
      <c r="Q326" s="59"/>
      <c r="R326" s="59"/>
      <c r="S326" s="59"/>
      <c r="T326" s="59"/>
      <c r="U326" s="47" t="s">
        <v>2353</v>
      </c>
      <c r="V326" s="48" t="s">
        <v>2354</v>
      </c>
    </row>
    <row r="327" spans="1:22" ht="18" customHeight="1" x14ac:dyDescent="0.35">
      <c r="A327" s="59">
        <f>+IF(C$1='EMOF complete (protected)'!G327,C$2,IF(D$1='EMOF complete (protected)'!G327,D$2,IF(E$1='EMOF complete (protected)'!G327,E$2,IF(F$1='EMOF complete (protected)'!G327,F$2,IF(G$1='EMOF complete (protected)'!G327,G$2,IF(H$1='EMOF complete (protected)'!G327,H$2,IF(I$1='EMOF complete (protected)'!G327,I$2,IF(J$1='EMOF complete (protected)'!G327,J$2,IF(K$1='EMOF complete (protected)'!G327,K$2,IF(L$1='EMOF complete (protected)'!G327,L$2,IF(M$1='EMOF complete (protected)'!G327,M$2,IF(N$1='EMOF complete (protected)'!G327,N$2,IF(O$1='EMOF complete (protected)'!G327,O$2,IF(P$1='EMOF complete (protected)'!G327,P$2,IF(Q$1='EMOF complete (protected)'!G327,Q$2,IF(R$1='EMOF complete (protected)'!G327,R$2,IF(S$1='EMOF complete (protected)'!G327,S$2,IF(T$1='EMOF complete (protected)'!G327,T$2,IF(U$1='EMOF complete (protected)'!G327,U$2,"")))))))))))))))))))</f>
        <v>0</v>
      </c>
      <c r="B327" s="59"/>
      <c r="C327" s="17"/>
      <c r="D327" s="15" t="s">
        <v>2355</v>
      </c>
      <c r="E327" s="15"/>
      <c r="F327" s="59"/>
      <c r="G327" s="59"/>
      <c r="H327" s="59"/>
      <c r="I327" s="59"/>
      <c r="J327" s="59"/>
      <c r="K327" s="59"/>
      <c r="L327" s="59"/>
      <c r="M327" s="59"/>
      <c r="N327" s="59"/>
      <c r="O327" s="59" t="s">
        <v>2356</v>
      </c>
      <c r="P327" s="59" t="s">
        <v>2357</v>
      </c>
      <c r="Q327" s="59"/>
      <c r="R327" s="59"/>
      <c r="S327" s="59"/>
      <c r="T327" s="59"/>
      <c r="U327" s="47" t="s">
        <v>2358</v>
      </c>
      <c r="V327" s="48" t="s">
        <v>2359</v>
      </c>
    </row>
    <row r="328" spans="1:22" ht="18" customHeight="1" x14ac:dyDescent="0.35">
      <c r="A328" s="59">
        <f>+IF(C$1='EMOF complete (protected)'!G328,C$2,IF(D$1='EMOF complete (protected)'!G328,D$2,IF(E$1='EMOF complete (protected)'!G328,E$2,IF(F$1='EMOF complete (protected)'!G328,F$2,IF(G$1='EMOF complete (protected)'!G328,G$2,IF(H$1='EMOF complete (protected)'!G328,H$2,IF(I$1='EMOF complete (protected)'!G328,I$2,IF(J$1='EMOF complete (protected)'!G328,J$2,IF(K$1='EMOF complete (protected)'!G328,K$2,IF(L$1='EMOF complete (protected)'!G328,L$2,IF(M$1='EMOF complete (protected)'!G328,M$2,IF(N$1='EMOF complete (protected)'!G328,N$2,IF(O$1='EMOF complete (protected)'!G328,O$2,IF(P$1='EMOF complete (protected)'!G328,P$2,IF(Q$1='EMOF complete (protected)'!G328,Q$2,IF(R$1='EMOF complete (protected)'!G328,R$2,IF(S$1='EMOF complete (protected)'!G328,S$2,IF(T$1='EMOF complete (protected)'!G328,T$2,IF(U$1='EMOF complete (protected)'!G328,U$2,"")))))))))))))))))))</f>
        <v>0</v>
      </c>
      <c r="B328" s="59"/>
      <c r="C328" s="17"/>
      <c r="D328" s="15" t="s">
        <v>2360</v>
      </c>
      <c r="E328" s="15"/>
      <c r="F328" s="59"/>
      <c r="G328" s="59"/>
      <c r="H328" s="59"/>
      <c r="I328" s="59"/>
      <c r="J328" s="59"/>
      <c r="K328" s="59"/>
      <c r="L328" s="59"/>
      <c r="M328" s="59"/>
      <c r="N328" s="59"/>
      <c r="O328" s="59" t="s">
        <v>2361</v>
      </c>
      <c r="P328" s="59" t="s">
        <v>2362</v>
      </c>
      <c r="Q328" s="59"/>
      <c r="R328" s="59"/>
      <c r="S328" s="59"/>
      <c r="T328" s="59"/>
      <c r="U328" s="47" t="s">
        <v>2363</v>
      </c>
      <c r="V328" s="48" t="s">
        <v>2364</v>
      </c>
    </row>
    <row r="329" spans="1:22" ht="18" customHeight="1" x14ac:dyDescent="0.35">
      <c r="A329" s="59">
        <f>+IF(C$1='EMOF complete (protected)'!G329,C$2,IF(D$1='EMOF complete (protected)'!G329,D$2,IF(E$1='EMOF complete (protected)'!G329,E$2,IF(F$1='EMOF complete (protected)'!G329,F$2,IF(G$1='EMOF complete (protected)'!G329,G$2,IF(H$1='EMOF complete (protected)'!G329,H$2,IF(I$1='EMOF complete (protected)'!G329,I$2,IF(J$1='EMOF complete (protected)'!G329,J$2,IF(K$1='EMOF complete (protected)'!G329,K$2,IF(L$1='EMOF complete (protected)'!G329,L$2,IF(M$1='EMOF complete (protected)'!G329,M$2,IF(N$1='EMOF complete (protected)'!G329,N$2,IF(O$1='EMOF complete (protected)'!G329,O$2,IF(P$1='EMOF complete (protected)'!G329,P$2,IF(Q$1='EMOF complete (protected)'!G329,Q$2,IF(R$1='EMOF complete (protected)'!G329,R$2,IF(S$1='EMOF complete (protected)'!G329,S$2,IF(T$1='EMOF complete (protected)'!G329,T$2,IF(U$1='EMOF complete (protected)'!G329,U$2,"")))))))))))))))))))</f>
        <v>0</v>
      </c>
      <c r="B329" s="59"/>
      <c r="C329" s="17"/>
      <c r="D329" s="15" t="s">
        <v>2365</v>
      </c>
      <c r="E329" s="15"/>
      <c r="F329" s="59"/>
      <c r="G329" s="59"/>
      <c r="H329" s="59"/>
      <c r="I329" s="59"/>
      <c r="J329" s="59"/>
      <c r="K329" s="59"/>
      <c r="L329" s="59"/>
      <c r="M329" s="59"/>
      <c r="N329" s="59"/>
      <c r="O329" s="59" t="s">
        <v>2366</v>
      </c>
      <c r="P329" s="59" t="s">
        <v>2367</v>
      </c>
      <c r="Q329" s="59"/>
      <c r="R329" s="59"/>
      <c r="S329" s="59"/>
      <c r="T329" s="59"/>
      <c r="U329" s="47" t="s">
        <v>2368</v>
      </c>
      <c r="V329" s="48" t="s">
        <v>2369</v>
      </c>
    </row>
    <row r="330" spans="1:22" ht="18" customHeight="1" x14ac:dyDescent="0.35">
      <c r="A330" s="59">
        <f>+IF(C$1='EMOF complete (protected)'!G330,C$2,IF(D$1='EMOF complete (protected)'!G330,D$2,IF(E$1='EMOF complete (protected)'!G330,E$2,IF(F$1='EMOF complete (protected)'!G330,F$2,IF(G$1='EMOF complete (protected)'!G330,G$2,IF(H$1='EMOF complete (protected)'!G330,H$2,IF(I$1='EMOF complete (protected)'!G330,I$2,IF(J$1='EMOF complete (protected)'!G330,J$2,IF(K$1='EMOF complete (protected)'!G330,K$2,IF(L$1='EMOF complete (protected)'!G330,L$2,IF(M$1='EMOF complete (protected)'!G330,M$2,IF(N$1='EMOF complete (protected)'!G330,N$2,IF(O$1='EMOF complete (protected)'!G330,O$2,IF(P$1='EMOF complete (protected)'!G330,P$2,IF(Q$1='EMOF complete (protected)'!G330,Q$2,IF(R$1='EMOF complete (protected)'!G330,R$2,IF(S$1='EMOF complete (protected)'!G330,S$2,IF(T$1='EMOF complete (protected)'!G330,T$2,IF(U$1='EMOF complete (protected)'!G330,U$2,"")))))))))))))))))))</f>
        <v>0</v>
      </c>
      <c r="B330" s="59"/>
      <c r="C330" s="17"/>
      <c r="D330" s="15" t="s">
        <v>2370</v>
      </c>
      <c r="E330" s="15"/>
      <c r="F330" s="59"/>
      <c r="G330" s="59"/>
      <c r="H330" s="59"/>
      <c r="I330" s="59"/>
      <c r="J330" s="59"/>
      <c r="K330" s="59"/>
      <c r="L330" s="59"/>
      <c r="M330" s="59"/>
      <c r="N330" s="59"/>
      <c r="O330" s="59" t="s">
        <v>2371</v>
      </c>
      <c r="P330" s="59" t="s">
        <v>2372</v>
      </c>
      <c r="Q330" s="59"/>
      <c r="R330" s="59"/>
      <c r="S330" s="59"/>
      <c r="T330" s="59"/>
      <c r="U330" s="47" t="s">
        <v>2373</v>
      </c>
      <c r="V330" s="48" t="s">
        <v>2374</v>
      </c>
    </row>
    <row r="331" spans="1:22" ht="18" customHeight="1" x14ac:dyDescent="0.35">
      <c r="A331" s="59">
        <f>+IF(C$1='EMOF complete (protected)'!G331,C$2,IF(D$1='EMOF complete (protected)'!G331,D$2,IF(E$1='EMOF complete (protected)'!G331,E$2,IF(F$1='EMOF complete (protected)'!G331,F$2,IF(G$1='EMOF complete (protected)'!G331,G$2,IF(H$1='EMOF complete (protected)'!G331,H$2,IF(I$1='EMOF complete (protected)'!G331,I$2,IF(J$1='EMOF complete (protected)'!G331,J$2,IF(K$1='EMOF complete (protected)'!G331,K$2,IF(L$1='EMOF complete (protected)'!G331,L$2,IF(M$1='EMOF complete (protected)'!G331,M$2,IF(N$1='EMOF complete (protected)'!G331,N$2,IF(O$1='EMOF complete (protected)'!G331,O$2,IF(P$1='EMOF complete (protected)'!G331,P$2,IF(Q$1='EMOF complete (protected)'!G331,Q$2,IF(R$1='EMOF complete (protected)'!G331,R$2,IF(S$1='EMOF complete (protected)'!G331,S$2,IF(T$1='EMOF complete (protected)'!G331,T$2,IF(U$1='EMOF complete (protected)'!G331,U$2,"")))))))))))))))))))</f>
        <v>0</v>
      </c>
      <c r="B331" s="59"/>
      <c r="C331" s="17"/>
      <c r="D331" s="15" t="s">
        <v>2375</v>
      </c>
      <c r="E331" s="15"/>
      <c r="F331" s="59"/>
      <c r="G331" s="59"/>
      <c r="H331" s="59"/>
      <c r="I331" s="59"/>
      <c r="J331" s="59"/>
      <c r="K331" s="59"/>
      <c r="L331" s="59"/>
      <c r="M331" s="59"/>
      <c r="N331" s="59"/>
      <c r="O331" s="59" t="s">
        <v>2376</v>
      </c>
      <c r="P331" s="59" t="s">
        <v>2377</v>
      </c>
      <c r="Q331" s="59"/>
      <c r="R331" s="59"/>
      <c r="S331" s="59"/>
      <c r="T331" s="59"/>
      <c r="U331" s="47" t="s">
        <v>2378</v>
      </c>
      <c r="V331" s="48" t="s">
        <v>2379</v>
      </c>
    </row>
    <row r="332" spans="1:22" ht="18" customHeight="1" x14ac:dyDescent="0.35">
      <c r="A332" s="59">
        <f>+IF(C$1='EMOF complete (protected)'!G332,C$2,IF(D$1='EMOF complete (protected)'!G332,D$2,IF(E$1='EMOF complete (protected)'!G332,E$2,IF(F$1='EMOF complete (protected)'!G332,F$2,IF(G$1='EMOF complete (protected)'!G332,G$2,IF(H$1='EMOF complete (protected)'!G332,H$2,IF(I$1='EMOF complete (protected)'!G332,I$2,IF(J$1='EMOF complete (protected)'!G332,J$2,IF(K$1='EMOF complete (protected)'!G332,K$2,IF(L$1='EMOF complete (protected)'!G332,L$2,IF(M$1='EMOF complete (protected)'!G332,M$2,IF(N$1='EMOF complete (protected)'!G332,N$2,IF(O$1='EMOF complete (protected)'!G332,O$2,IF(P$1='EMOF complete (protected)'!G332,P$2,IF(Q$1='EMOF complete (protected)'!G332,Q$2,IF(R$1='EMOF complete (protected)'!G332,R$2,IF(S$1='EMOF complete (protected)'!G332,S$2,IF(T$1='EMOF complete (protected)'!G332,T$2,IF(U$1='EMOF complete (protected)'!G332,U$2,"")))))))))))))))))))</f>
        <v>0</v>
      </c>
      <c r="B332" s="59"/>
      <c r="C332" s="17"/>
      <c r="D332" s="15" t="s">
        <v>2380</v>
      </c>
      <c r="E332" s="15"/>
      <c r="F332" s="59"/>
      <c r="G332" s="59"/>
      <c r="H332" s="59"/>
      <c r="I332" s="59"/>
      <c r="J332" s="59"/>
      <c r="K332" s="59"/>
      <c r="L332" s="59"/>
      <c r="M332" s="59"/>
      <c r="N332" s="59"/>
      <c r="O332" s="59" t="s">
        <v>2381</v>
      </c>
      <c r="P332" s="59" t="s">
        <v>2382</v>
      </c>
      <c r="Q332" s="59"/>
      <c r="R332" s="59"/>
      <c r="S332" s="59"/>
      <c r="T332" s="59"/>
      <c r="U332" s="47" t="s">
        <v>2383</v>
      </c>
      <c r="V332" s="48" t="s">
        <v>2384</v>
      </c>
    </row>
    <row r="333" spans="1:22" ht="18" customHeight="1" x14ac:dyDescent="0.35">
      <c r="A333" s="59">
        <f>+IF(C$1='EMOF complete (protected)'!G333,C$2,IF(D$1='EMOF complete (protected)'!G333,D$2,IF(E$1='EMOF complete (protected)'!G333,E$2,IF(F$1='EMOF complete (protected)'!G333,F$2,IF(G$1='EMOF complete (protected)'!G333,G$2,IF(H$1='EMOF complete (protected)'!G333,H$2,IF(I$1='EMOF complete (protected)'!G333,I$2,IF(J$1='EMOF complete (protected)'!G333,J$2,IF(K$1='EMOF complete (protected)'!G333,K$2,IF(L$1='EMOF complete (protected)'!G333,L$2,IF(M$1='EMOF complete (protected)'!G333,M$2,IF(N$1='EMOF complete (protected)'!G333,N$2,IF(O$1='EMOF complete (protected)'!G333,O$2,IF(P$1='EMOF complete (protected)'!G333,P$2,IF(Q$1='EMOF complete (protected)'!G333,Q$2,IF(R$1='EMOF complete (protected)'!G333,R$2,IF(S$1='EMOF complete (protected)'!G333,S$2,IF(T$1='EMOF complete (protected)'!G333,T$2,IF(U$1='EMOF complete (protected)'!G333,U$2,"")))))))))))))))))))</f>
        <v>0</v>
      </c>
      <c r="B333" s="59"/>
      <c r="C333" s="17"/>
      <c r="D333" s="15" t="s">
        <v>2385</v>
      </c>
      <c r="E333" s="15"/>
      <c r="F333" s="59"/>
      <c r="G333" s="59"/>
      <c r="H333" s="59"/>
      <c r="I333" s="59"/>
      <c r="J333" s="59"/>
      <c r="K333" s="59"/>
      <c r="L333" s="59"/>
      <c r="M333" s="59"/>
      <c r="N333" s="59"/>
      <c r="O333" s="59" t="s">
        <v>2386</v>
      </c>
      <c r="P333" s="59" t="s">
        <v>2387</v>
      </c>
      <c r="Q333" s="59"/>
      <c r="R333" s="59"/>
      <c r="S333" s="59"/>
      <c r="T333" s="59"/>
      <c r="U333" s="47" t="s">
        <v>2388</v>
      </c>
      <c r="V333" s="48" t="s">
        <v>2389</v>
      </c>
    </row>
    <row r="334" spans="1:22" ht="18" customHeight="1" x14ac:dyDescent="0.35">
      <c r="A334" s="59">
        <f>+IF(C$1='EMOF complete (protected)'!G334,C$2,IF(D$1='EMOF complete (protected)'!G334,D$2,IF(E$1='EMOF complete (protected)'!G334,E$2,IF(F$1='EMOF complete (protected)'!G334,F$2,IF(G$1='EMOF complete (protected)'!G334,G$2,IF(H$1='EMOF complete (protected)'!G334,H$2,IF(I$1='EMOF complete (protected)'!G334,I$2,IF(J$1='EMOF complete (protected)'!G334,J$2,IF(K$1='EMOF complete (protected)'!G334,K$2,IF(L$1='EMOF complete (protected)'!G334,L$2,IF(M$1='EMOF complete (protected)'!G334,M$2,IF(N$1='EMOF complete (protected)'!G334,N$2,IF(O$1='EMOF complete (protected)'!G334,O$2,IF(P$1='EMOF complete (protected)'!G334,P$2,IF(Q$1='EMOF complete (protected)'!G334,Q$2,IF(R$1='EMOF complete (protected)'!G334,R$2,IF(S$1='EMOF complete (protected)'!G334,S$2,IF(T$1='EMOF complete (protected)'!G334,T$2,IF(U$1='EMOF complete (protected)'!G334,U$2,"")))))))))))))))))))</f>
        <v>0</v>
      </c>
      <c r="B334" s="59"/>
      <c r="C334" s="17"/>
      <c r="D334" s="15" t="s">
        <v>2390</v>
      </c>
      <c r="E334" s="15"/>
      <c r="F334" s="59"/>
      <c r="G334" s="59"/>
      <c r="H334" s="59"/>
      <c r="I334" s="59"/>
      <c r="J334" s="59"/>
      <c r="K334" s="59"/>
      <c r="L334" s="59"/>
      <c r="M334" s="59"/>
      <c r="N334" s="59"/>
      <c r="O334" s="59" t="s">
        <v>2391</v>
      </c>
      <c r="P334" s="59" t="s">
        <v>2392</v>
      </c>
      <c r="Q334" s="59"/>
      <c r="R334" s="59"/>
      <c r="S334" s="59"/>
      <c r="T334" s="59"/>
      <c r="U334" s="47" t="s">
        <v>2393</v>
      </c>
      <c r="V334" s="48" t="s">
        <v>2394</v>
      </c>
    </row>
    <row r="335" spans="1:22" ht="18" customHeight="1" x14ac:dyDescent="0.35">
      <c r="A335" s="59">
        <f>+IF(C$1='EMOF complete (protected)'!G335,C$2,IF(D$1='EMOF complete (protected)'!G335,D$2,IF(E$1='EMOF complete (protected)'!G335,E$2,IF(F$1='EMOF complete (protected)'!G335,F$2,IF(G$1='EMOF complete (protected)'!G335,G$2,IF(H$1='EMOF complete (protected)'!G335,H$2,IF(I$1='EMOF complete (protected)'!G335,I$2,IF(J$1='EMOF complete (protected)'!G335,J$2,IF(K$1='EMOF complete (protected)'!G335,K$2,IF(L$1='EMOF complete (protected)'!G335,L$2,IF(M$1='EMOF complete (protected)'!G335,M$2,IF(N$1='EMOF complete (protected)'!G335,N$2,IF(O$1='EMOF complete (protected)'!G335,O$2,IF(P$1='EMOF complete (protected)'!G335,P$2,IF(Q$1='EMOF complete (protected)'!G335,Q$2,IF(R$1='EMOF complete (protected)'!G335,R$2,IF(S$1='EMOF complete (protected)'!G335,S$2,IF(T$1='EMOF complete (protected)'!G335,T$2,IF(U$1='EMOF complete (protected)'!G335,U$2,"")))))))))))))))))))</f>
        <v>0</v>
      </c>
      <c r="B335" s="59"/>
      <c r="C335" s="17"/>
      <c r="D335" s="15" t="s">
        <v>2395</v>
      </c>
      <c r="E335" s="15"/>
      <c r="F335" s="59"/>
      <c r="G335" s="59"/>
      <c r="H335" s="59"/>
      <c r="I335" s="59"/>
      <c r="J335" s="59"/>
      <c r="K335" s="59"/>
      <c r="L335" s="59"/>
      <c r="M335" s="59"/>
      <c r="N335" s="59"/>
      <c r="O335" s="59" t="s">
        <v>2396</v>
      </c>
      <c r="P335" s="59" t="s">
        <v>2397</v>
      </c>
      <c r="Q335" s="59"/>
      <c r="R335" s="59"/>
      <c r="S335" s="59"/>
      <c r="T335" s="59"/>
      <c r="U335" s="47" t="s">
        <v>2398</v>
      </c>
      <c r="V335" s="48" t="s">
        <v>2399</v>
      </c>
    </row>
    <row r="336" spans="1:22" ht="18" customHeight="1" x14ac:dyDescent="0.35">
      <c r="A336" s="59">
        <f>+IF(C$1='EMOF complete (protected)'!G336,C$2,IF(D$1='EMOF complete (protected)'!G336,D$2,IF(E$1='EMOF complete (protected)'!G336,E$2,IF(F$1='EMOF complete (protected)'!G336,F$2,IF(G$1='EMOF complete (protected)'!G336,G$2,IF(H$1='EMOF complete (protected)'!G336,H$2,IF(I$1='EMOF complete (protected)'!G336,I$2,IF(J$1='EMOF complete (protected)'!G336,J$2,IF(K$1='EMOF complete (protected)'!G336,K$2,IF(L$1='EMOF complete (protected)'!G336,L$2,IF(M$1='EMOF complete (protected)'!G336,M$2,IF(N$1='EMOF complete (protected)'!G336,N$2,IF(O$1='EMOF complete (protected)'!G336,O$2,IF(P$1='EMOF complete (protected)'!G336,P$2,IF(Q$1='EMOF complete (protected)'!G336,Q$2,IF(R$1='EMOF complete (protected)'!G336,R$2,IF(S$1='EMOF complete (protected)'!G336,S$2,IF(T$1='EMOF complete (protected)'!G336,T$2,IF(U$1='EMOF complete (protected)'!G336,U$2,"")))))))))))))))))))</f>
        <v>0</v>
      </c>
      <c r="B336" s="59"/>
      <c r="C336" s="17"/>
      <c r="D336" s="15" t="s">
        <v>2400</v>
      </c>
      <c r="E336" s="15"/>
      <c r="F336" s="59"/>
      <c r="G336" s="59"/>
      <c r="H336" s="59"/>
      <c r="I336" s="59"/>
      <c r="J336" s="59"/>
      <c r="K336" s="59"/>
      <c r="L336" s="59"/>
      <c r="M336" s="59"/>
      <c r="N336" s="59"/>
      <c r="O336" s="59" t="s">
        <v>2401</v>
      </c>
      <c r="P336" s="59" t="s">
        <v>2402</v>
      </c>
      <c r="Q336" s="59"/>
      <c r="R336" s="59"/>
      <c r="S336" s="59"/>
      <c r="T336" s="59"/>
      <c r="U336" s="47" t="s">
        <v>2403</v>
      </c>
      <c r="V336" s="48" t="s">
        <v>2404</v>
      </c>
    </row>
    <row r="337" spans="1:22" ht="18" customHeight="1" x14ac:dyDescent="0.35">
      <c r="A337" s="59">
        <f>+IF(C$1='EMOF complete (protected)'!G337,C$2,IF(D$1='EMOF complete (protected)'!G337,D$2,IF(E$1='EMOF complete (protected)'!G337,E$2,IF(F$1='EMOF complete (protected)'!G337,F$2,IF(G$1='EMOF complete (protected)'!G337,G$2,IF(H$1='EMOF complete (protected)'!G337,H$2,IF(I$1='EMOF complete (protected)'!G337,I$2,IF(J$1='EMOF complete (protected)'!G337,J$2,IF(K$1='EMOF complete (protected)'!G337,K$2,IF(L$1='EMOF complete (protected)'!G337,L$2,IF(M$1='EMOF complete (protected)'!G337,M$2,IF(N$1='EMOF complete (protected)'!G337,N$2,IF(O$1='EMOF complete (protected)'!G337,O$2,IF(P$1='EMOF complete (protected)'!G337,P$2,IF(Q$1='EMOF complete (protected)'!G337,Q$2,IF(R$1='EMOF complete (protected)'!G337,R$2,IF(S$1='EMOF complete (protected)'!G337,S$2,IF(T$1='EMOF complete (protected)'!G337,T$2,IF(U$1='EMOF complete (protected)'!G337,U$2,"")))))))))))))))))))</f>
        <v>0</v>
      </c>
      <c r="B337" s="59"/>
      <c r="C337" s="17"/>
      <c r="D337" s="15" t="s">
        <v>2405</v>
      </c>
      <c r="E337" s="15"/>
      <c r="F337" s="59"/>
      <c r="G337" s="59"/>
      <c r="H337" s="59"/>
      <c r="I337" s="59"/>
      <c r="J337" s="59"/>
      <c r="K337" s="59"/>
      <c r="L337" s="59"/>
      <c r="M337" s="59"/>
      <c r="N337" s="59"/>
      <c r="O337" s="59" t="s">
        <v>2406</v>
      </c>
      <c r="P337" s="59" t="s">
        <v>2407</v>
      </c>
      <c r="Q337" s="59"/>
      <c r="R337" s="59"/>
      <c r="S337" s="59"/>
      <c r="T337" s="59"/>
      <c r="U337" s="47" t="s">
        <v>2408</v>
      </c>
      <c r="V337" s="48" t="s">
        <v>2409</v>
      </c>
    </row>
    <row r="338" spans="1:22" ht="18" customHeight="1" x14ac:dyDescent="0.35">
      <c r="A338" s="59">
        <f>+IF(C$1='EMOF complete (protected)'!G338,C$2,IF(D$1='EMOF complete (protected)'!G338,D$2,IF(E$1='EMOF complete (protected)'!G338,E$2,IF(F$1='EMOF complete (protected)'!G338,F$2,IF(G$1='EMOF complete (protected)'!G338,G$2,IF(H$1='EMOF complete (protected)'!G338,H$2,IF(I$1='EMOF complete (protected)'!G338,I$2,IF(J$1='EMOF complete (protected)'!G338,J$2,IF(K$1='EMOF complete (protected)'!G338,K$2,IF(L$1='EMOF complete (protected)'!G338,L$2,IF(M$1='EMOF complete (protected)'!G338,M$2,IF(N$1='EMOF complete (protected)'!G338,N$2,IF(O$1='EMOF complete (protected)'!G338,O$2,IF(P$1='EMOF complete (protected)'!G338,P$2,IF(Q$1='EMOF complete (protected)'!G338,Q$2,IF(R$1='EMOF complete (protected)'!G338,R$2,IF(S$1='EMOF complete (protected)'!G338,S$2,IF(T$1='EMOF complete (protected)'!G338,T$2,IF(U$1='EMOF complete (protected)'!G338,U$2,"")))))))))))))))))))</f>
        <v>0</v>
      </c>
      <c r="B338" s="59"/>
      <c r="C338" s="17"/>
      <c r="D338" s="15" t="s">
        <v>2410</v>
      </c>
      <c r="E338" s="15"/>
      <c r="F338" s="59"/>
      <c r="G338" s="59"/>
      <c r="H338" s="59"/>
      <c r="I338" s="59"/>
      <c r="J338" s="59"/>
      <c r="K338" s="59"/>
      <c r="L338" s="59"/>
      <c r="M338" s="59"/>
      <c r="N338" s="59"/>
      <c r="O338" s="59" t="s">
        <v>2411</v>
      </c>
      <c r="P338" s="59" t="s">
        <v>2412</v>
      </c>
      <c r="Q338" s="59"/>
      <c r="R338" s="59"/>
      <c r="S338" s="59"/>
      <c r="T338" s="59"/>
      <c r="U338" s="47" t="s">
        <v>2413</v>
      </c>
      <c r="V338" s="48" t="s">
        <v>2414</v>
      </c>
    </row>
    <row r="339" spans="1:22" ht="18" customHeight="1" x14ac:dyDescent="0.35">
      <c r="A339" s="59">
        <f>+IF(C$1='EMOF complete (protected)'!G339,C$2,IF(D$1='EMOF complete (protected)'!G339,D$2,IF(E$1='EMOF complete (protected)'!G339,E$2,IF(F$1='EMOF complete (protected)'!G339,F$2,IF(G$1='EMOF complete (protected)'!G339,G$2,IF(H$1='EMOF complete (protected)'!G339,H$2,IF(I$1='EMOF complete (protected)'!G339,I$2,IF(J$1='EMOF complete (protected)'!G339,J$2,IF(K$1='EMOF complete (protected)'!G339,K$2,IF(L$1='EMOF complete (protected)'!G339,L$2,IF(M$1='EMOF complete (protected)'!G339,M$2,IF(N$1='EMOF complete (protected)'!G339,N$2,IF(O$1='EMOF complete (protected)'!G339,O$2,IF(P$1='EMOF complete (protected)'!G339,P$2,IF(Q$1='EMOF complete (protected)'!G339,Q$2,IF(R$1='EMOF complete (protected)'!G339,R$2,IF(S$1='EMOF complete (protected)'!G339,S$2,IF(T$1='EMOF complete (protected)'!G339,T$2,IF(U$1='EMOF complete (protected)'!G339,U$2,"")))))))))))))))))))</f>
        <v>0</v>
      </c>
      <c r="B339" s="59"/>
      <c r="C339" s="17"/>
      <c r="D339" s="15" t="s">
        <v>2415</v>
      </c>
      <c r="E339" s="15"/>
      <c r="F339" s="59"/>
      <c r="G339" s="59"/>
      <c r="H339" s="59"/>
      <c r="I339" s="59"/>
      <c r="J339" s="59"/>
      <c r="K339" s="59"/>
      <c r="L339" s="59"/>
      <c r="M339" s="59"/>
      <c r="N339" s="59"/>
      <c r="O339" s="59" t="s">
        <v>2416</v>
      </c>
      <c r="P339" s="59" t="s">
        <v>2417</v>
      </c>
      <c r="Q339" s="59"/>
      <c r="R339" s="59"/>
      <c r="S339" s="59"/>
      <c r="T339" s="59"/>
      <c r="U339" s="47" t="s">
        <v>2418</v>
      </c>
      <c r="V339" s="48" t="s">
        <v>2419</v>
      </c>
    </row>
    <row r="340" spans="1:22" ht="18" customHeight="1" x14ac:dyDescent="0.35">
      <c r="A340" s="59">
        <f>+IF(C$1='EMOF complete (protected)'!G340,C$2,IF(D$1='EMOF complete (protected)'!G340,D$2,IF(E$1='EMOF complete (protected)'!G340,E$2,IF(F$1='EMOF complete (protected)'!G340,F$2,IF(G$1='EMOF complete (protected)'!G340,G$2,IF(H$1='EMOF complete (protected)'!G340,H$2,IF(I$1='EMOF complete (protected)'!G340,I$2,IF(J$1='EMOF complete (protected)'!G340,J$2,IF(K$1='EMOF complete (protected)'!G340,K$2,IF(L$1='EMOF complete (protected)'!G340,L$2,IF(M$1='EMOF complete (protected)'!G340,M$2,IF(N$1='EMOF complete (protected)'!G340,N$2,IF(O$1='EMOF complete (protected)'!G340,O$2,IF(P$1='EMOF complete (protected)'!G340,P$2,IF(Q$1='EMOF complete (protected)'!G340,Q$2,IF(R$1='EMOF complete (protected)'!G340,R$2,IF(S$1='EMOF complete (protected)'!G340,S$2,IF(T$1='EMOF complete (protected)'!G340,T$2,IF(U$1='EMOF complete (protected)'!G340,U$2,"")))))))))))))))))))</f>
        <v>0</v>
      </c>
      <c r="B340" s="59"/>
      <c r="C340" s="17"/>
      <c r="D340" s="15" t="s">
        <v>2420</v>
      </c>
      <c r="E340" s="15"/>
      <c r="F340" s="59"/>
      <c r="G340" s="59"/>
      <c r="H340" s="59"/>
      <c r="I340" s="59"/>
      <c r="J340" s="59"/>
      <c r="K340" s="59"/>
      <c r="L340" s="59"/>
      <c r="M340" s="59"/>
      <c r="N340" s="59"/>
      <c r="O340" s="59" t="s">
        <v>2421</v>
      </c>
      <c r="P340" s="59" t="s">
        <v>2422</v>
      </c>
      <c r="Q340" s="59"/>
      <c r="R340" s="59"/>
      <c r="S340" s="59"/>
      <c r="T340" s="59"/>
      <c r="U340" s="47" t="s">
        <v>2423</v>
      </c>
      <c r="V340" s="48" t="s">
        <v>2424</v>
      </c>
    </row>
    <row r="341" spans="1:22" ht="18" customHeight="1" x14ac:dyDescent="0.35">
      <c r="A341" s="59">
        <f>+IF(C$1='EMOF complete (protected)'!G341,C$2,IF(D$1='EMOF complete (protected)'!G341,D$2,IF(E$1='EMOF complete (protected)'!G341,E$2,IF(F$1='EMOF complete (protected)'!G341,F$2,IF(G$1='EMOF complete (protected)'!G341,G$2,IF(H$1='EMOF complete (protected)'!G341,H$2,IF(I$1='EMOF complete (protected)'!G341,I$2,IF(J$1='EMOF complete (protected)'!G341,J$2,IF(K$1='EMOF complete (protected)'!G341,K$2,IF(L$1='EMOF complete (protected)'!G341,L$2,IF(M$1='EMOF complete (protected)'!G341,M$2,IF(N$1='EMOF complete (protected)'!G341,N$2,IF(O$1='EMOF complete (protected)'!G341,O$2,IF(P$1='EMOF complete (protected)'!G341,P$2,IF(Q$1='EMOF complete (protected)'!G341,Q$2,IF(R$1='EMOF complete (protected)'!G341,R$2,IF(S$1='EMOF complete (protected)'!G341,S$2,IF(T$1='EMOF complete (protected)'!G341,T$2,IF(U$1='EMOF complete (protected)'!G341,U$2,"")))))))))))))))))))</f>
        <v>0</v>
      </c>
      <c r="B341" s="59"/>
      <c r="C341" s="17"/>
      <c r="D341" s="15" t="s">
        <v>2425</v>
      </c>
      <c r="E341" s="15"/>
      <c r="F341" s="59"/>
      <c r="G341" s="59"/>
      <c r="H341" s="59"/>
      <c r="I341" s="59"/>
      <c r="J341" s="59"/>
      <c r="K341" s="59"/>
      <c r="L341" s="59"/>
      <c r="M341" s="59"/>
      <c r="N341" s="59"/>
      <c r="O341" s="59" t="s">
        <v>2426</v>
      </c>
      <c r="P341" s="59" t="s">
        <v>2427</v>
      </c>
      <c r="Q341" s="59"/>
      <c r="R341" s="59"/>
      <c r="S341" s="59"/>
      <c r="T341" s="59"/>
      <c r="U341" s="47" t="s">
        <v>2428</v>
      </c>
      <c r="V341" s="48" t="s">
        <v>2429</v>
      </c>
    </row>
    <row r="342" spans="1:22" ht="18" customHeight="1" x14ac:dyDescent="0.35">
      <c r="A342" s="59">
        <f>+IF(C$1='EMOF complete (protected)'!G342,C$2,IF(D$1='EMOF complete (protected)'!G342,D$2,IF(E$1='EMOF complete (protected)'!G342,E$2,IF(F$1='EMOF complete (protected)'!G342,F$2,IF(G$1='EMOF complete (protected)'!G342,G$2,IF(H$1='EMOF complete (protected)'!G342,H$2,IF(I$1='EMOF complete (protected)'!G342,I$2,IF(J$1='EMOF complete (protected)'!G342,J$2,IF(K$1='EMOF complete (protected)'!G342,K$2,IF(L$1='EMOF complete (protected)'!G342,L$2,IF(M$1='EMOF complete (protected)'!G342,M$2,IF(N$1='EMOF complete (protected)'!G342,N$2,IF(O$1='EMOF complete (protected)'!G342,O$2,IF(P$1='EMOF complete (protected)'!G342,P$2,IF(Q$1='EMOF complete (protected)'!G342,Q$2,IF(R$1='EMOF complete (protected)'!G342,R$2,IF(S$1='EMOF complete (protected)'!G342,S$2,IF(T$1='EMOF complete (protected)'!G342,T$2,IF(U$1='EMOF complete (protected)'!G342,U$2,"")))))))))))))))))))</f>
        <v>0</v>
      </c>
      <c r="B342" s="59"/>
      <c r="C342" s="17"/>
      <c r="D342" s="15" t="s">
        <v>2430</v>
      </c>
      <c r="E342" s="15"/>
      <c r="F342" s="59"/>
      <c r="G342" s="59"/>
      <c r="H342" s="59"/>
      <c r="I342" s="59"/>
      <c r="J342" s="59"/>
      <c r="K342" s="59"/>
      <c r="L342" s="59"/>
      <c r="M342" s="59"/>
      <c r="N342" s="59"/>
      <c r="O342" s="59" t="s">
        <v>2431</v>
      </c>
      <c r="P342" s="59" t="s">
        <v>2432</v>
      </c>
      <c r="Q342" s="59"/>
      <c r="R342" s="59"/>
      <c r="S342" s="59"/>
      <c r="T342" s="59"/>
      <c r="U342" s="47" t="s">
        <v>2433</v>
      </c>
      <c r="V342" s="48" t="s">
        <v>2434</v>
      </c>
    </row>
    <row r="343" spans="1:22" ht="18" customHeight="1" x14ac:dyDescent="0.35">
      <c r="A343" s="59">
        <f>+IF(C$1='EMOF complete (protected)'!G343,C$2,IF(D$1='EMOF complete (protected)'!G343,D$2,IF(E$1='EMOF complete (protected)'!G343,E$2,IF(F$1='EMOF complete (protected)'!G343,F$2,IF(G$1='EMOF complete (protected)'!G343,G$2,IF(H$1='EMOF complete (protected)'!G343,H$2,IF(I$1='EMOF complete (protected)'!G343,I$2,IF(J$1='EMOF complete (protected)'!G343,J$2,IF(K$1='EMOF complete (protected)'!G343,K$2,IF(L$1='EMOF complete (protected)'!G343,L$2,IF(M$1='EMOF complete (protected)'!G343,M$2,IF(N$1='EMOF complete (protected)'!G343,N$2,IF(O$1='EMOF complete (protected)'!G343,O$2,IF(P$1='EMOF complete (protected)'!G343,P$2,IF(Q$1='EMOF complete (protected)'!G343,Q$2,IF(R$1='EMOF complete (protected)'!G343,R$2,IF(S$1='EMOF complete (protected)'!G343,S$2,IF(T$1='EMOF complete (protected)'!G343,T$2,IF(U$1='EMOF complete (protected)'!G343,U$2,"")))))))))))))))))))</f>
        <v>0</v>
      </c>
      <c r="B343" s="59"/>
      <c r="C343" s="17"/>
      <c r="D343" s="15" t="s">
        <v>2435</v>
      </c>
      <c r="E343" s="15"/>
      <c r="F343" s="59"/>
      <c r="G343" s="59"/>
      <c r="H343" s="59"/>
      <c r="I343" s="59"/>
      <c r="J343" s="59"/>
      <c r="K343" s="59"/>
      <c r="L343" s="59"/>
      <c r="M343" s="59"/>
      <c r="N343" s="59"/>
      <c r="O343" s="59" t="s">
        <v>2436</v>
      </c>
      <c r="P343" s="59" t="s">
        <v>2437</v>
      </c>
      <c r="Q343" s="59"/>
      <c r="R343" s="59"/>
      <c r="S343" s="59"/>
      <c r="T343" s="59"/>
      <c r="U343" s="47" t="s">
        <v>2438</v>
      </c>
      <c r="V343" s="48" t="s">
        <v>2439</v>
      </c>
    </row>
    <row r="344" spans="1:22" ht="18" customHeight="1" x14ac:dyDescent="0.35">
      <c r="A344" s="59">
        <f>+IF(C$1='EMOF complete (protected)'!G344,C$2,IF(D$1='EMOF complete (protected)'!G344,D$2,IF(E$1='EMOF complete (protected)'!G344,E$2,IF(F$1='EMOF complete (protected)'!G344,F$2,IF(G$1='EMOF complete (protected)'!G344,G$2,IF(H$1='EMOF complete (protected)'!G344,H$2,IF(I$1='EMOF complete (protected)'!G344,I$2,IF(J$1='EMOF complete (protected)'!G344,J$2,IF(K$1='EMOF complete (protected)'!G344,K$2,IF(L$1='EMOF complete (protected)'!G344,L$2,IF(M$1='EMOF complete (protected)'!G344,M$2,IF(N$1='EMOF complete (protected)'!G344,N$2,IF(O$1='EMOF complete (protected)'!G344,O$2,IF(P$1='EMOF complete (protected)'!G344,P$2,IF(Q$1='EMOF complete (protected)'!G344,Q$2,IF(R$1='EMOF complete (protected)'!G344,R$2,IF(S$1='EMOF complete (protected)'!G344,S$2,IF(T$1='EMOF complete (protected)'!G344,T$2,IF(U$1='EMOF complete (protected)'!G344,U$2,"")))))))))))))))))))</f>
        <v>0</v>
      </c>
      <c r="B344" s="59"/>
      <c r="C344" s="17"/>
      <c r="D344" s="15" t="s">
        <v>2440</v>
      </c>
      <c r="E344" s="15"/>
      <c r="F344" s="59"/>
      <c r="G344" s="59"/>
      <c r="H344" s="59"/>
      <c r="I344" s="59"/>
      <c r="J344" s="59"/>
      <c r="K344" s="59"/>
      <c r="L344" s="59"/>
      <c r="M344" s="59"/>
      <c r="N344" s="59"/>
      <c r="O344" s="59" t="s">
        <v>2441</v>
      </c>
      <c r="P344" s="59" t="s">
        <v>2442</v>
      </c>
      <c r="Q344" s="59"/>
      <c r="R344" s="59"/>
      <c r="S344" s="59"/>
      <c r="T344" s="59"/>
      <c r="U344" s="47" t="s">
        <v>2443</v>
      </c>
      <c r="V344" s="48" t="s">
        <v>2444</v>
      </c>
    </row>
    <row r="345" spans="1:22" ht="18" customHeight="1" x14ac:dyDescent="0.35">
      <c r="A345" s="59">
        <f>+IF(C$1='EMOF complete (protected)'!G345,C$2,IF(D$1='EMOF complete (protected)'!G345,D$2,IF(E$1='EMOF complete (protected)'!G345,E$2,IF(F$1='EMOF complete (protected)'!G345,F$2,IF(G$1='EMOF complete (protected)'!G345,G$2,IF(H$1='EMOF complete (protected)'!G345,H$2,IF(I$1='EMOF complete (protected)'!G345,I$2,IF(J$1='EMOF complete (protected)'!G345,J$2,IF(K$1='EMOF complete (protected)'!G345,K$2,IF(L$1='EMOF complete (protected)'!G345,L$2,IF(M$1='EMOF complete (protected)'!G345,M$2,IF(N$1='EMOF complete (protected)'!G345,N$2,IF(O$1='EMOF complete (protected)'!G345,O$2,IF(P$1='EMOF complete (protected)'!G345,P$2,IF(Q$1='EMOF complete (protected)'!G345,Q$2,IF(R$1='EMOF complete (protected)'!G345,R$2,IF(S$1='EMOF complete (protected)'!G345,S$2,IF(T$1='EMOF complete (protected)'!G345,T$2,IF(U$1='EMOF complete (protected)'!G345,U$2,"")))))))))))))))))))</f>
        <v>0</v>
      </c>
      <c r="B345" s="59"/>
      <c r="C345" s="17"/>
      <c r="D345" s="15" t="s">
        <v>2445</v>
      </c>
      <c r="E345" s="15"/>
      <c r="F345" s="59"/>
      <c r="G345" s="59"/>
      <c r="H345" s="59"/>
      <c r="I345" s="59"/>
      <c r="J345" s="59"/>
      <c r="K345" s="59"/>
      <c r="L345" s="59"/>
      <c r="M345" s="59"/>
      <c r="N345" s="59"/>
      <c r="O345" s="59" t="s">
        <v>2446</v>
      </c>
      <c r="P345" s="59" t="s">
        <v>2447</v>
      </c>
      <c r="Q345" s="59"/>
      <c r="R345" s="59"/>
      <c r="S345" s="59"/>
      <c r="T345" s="59"/>
      <c r="U345" s="47" t="s">
        <v>262</v>
      </c>
      <c r="V345" s="48" t="s">
        <v>2448</v>
      </c>
    </row>
    <row r="346" spans="1:22" ht="18" customHeight="1" x14ac:dyDescent="0.35">
      <c r="A346" s="59">
        <f>+IF(C$1='EMOF complete (protected)'!G346,C$2,IF(D$1='EMOF complete (protected)'!G346,D$2,IF(E$1='EMOF complete (protected)'!G346,E$2,IF(F$1='EMOF complete (protected)'!G346,F$2,IF(G$1='EMOF complete (protected)'!G346,G$2,IF(H$1='EMOF complete (protected)'!G346,H$2,IF(I$1='EMOF complete (protected)'!G346,I$2,IF(J$1='EMOF complete (protected)'!G346,J$2,IF(K$1='EMOF complete (protected)'!G346,K$2,IF(L$1='EMOF complete (protected)'!G346,L$2,IF(M$1='EMOF complete (protected)'!G346,M$2,IF(N$1='EMOF complete (protected)'!G346,N$2,IF(O$1='EMOF complete (protected)'!G346,O$2,IF(P$1='EMOF complete (protected)'!G346,P$2,IF(Q$1='EMOF complete (protected)'!G346,Q$2,IF(R$1='EMOF complete (protected)'!G346,R$2,IF(S$1='EMOF complete (protected)'!G346,S$2,IF(T$1='EMOF complete (protected)'!G346,T$2,IF(U$1='EMOF complete (protected)'!G346,U$2,"")))))))))))))))))))</f>
        <v>0</v>
      </c>
      <c r="B346" s="59"/>
      <c r="C346" s="17"/>
      <c r="D346" s="15" t="s">
        <v>2449</v>
      </c>
      <c r="E346" s="15"/>
      <c r="F346" s="59"/>
      <c r="G346" s="59"/>
      <c r="H346" s="59"/>
      <c r="I346" s="59"/>
      <c r="J346" s="59"/>
      <c r="K346" s="59"/>
      <c r="L346" s="59"/>
      <c r="M346" s="59"/>
      <c r="N346" s="59"/>
      <c r="O346" s="59" t="s">
        <v>2450</v>
      </c>
      <c r="P346" s="59" t="s">
        <v>2451</v>
      </c>
      <c r="Q346" s="59"/>
      <c r="R346" s="59"/>
      <c r="S346" s="59"/>
      <c r="T346" s="59"/>
      <c r="U346" s="47" t="s">
        <v>2452</v>
      </c>
      <c r="V346" s="48" t="s">
        <v>2453</v>
      </c>
    </row>
    <row r="347" spans="1:22" ht="18" customHeight="1" x14ac:dyDescent="0.35">
      <c r="A347" s="59">
        <f>+IF(C$1='EMOF complete (protected)'!G347,C$2,IF(D$1='EMOF complete (protected)'!G347,D$2,IF(E$1='EMOF complete (protected)'!G347,E$2,IF(F$1='EMOF complete (protected)'!G347,F$2,IF(G$1='EMOF complete (protected)'!G347,G$2,IF(H$1='EMOF complete (protected)'!G347,H$2,IF(I$1='EMOF complete (protected)'!G347,I$2,IF(J$1='EMOF complete (protected)'!G347,J$2,IF(K$1='EMOF complete (protected)'!G347,K$2,IF(L$1='EMOF complete (protected)'!G347,L$2,IF(M$1='EMOF complete (protected)'!G347,M$2,IF(N$1='EMOF complete (protected)'!G347,N$2,IF(O$1='EMOF complete (protected)'!G347,O$2,IF(P$1='EMOF complete (protected)'!G347,P$2,IF(Q$1='EMOF complete (protected)'!G347,Q$2,IF(R$1='EMOF complete (protected)'!G347,R$2,IF(S$1='EMOF complete (protected)'!G347,S$2,IF(T$1='EMOF complete (protected)'!G347,T$2,IF(U$1='EMOF complete (protected)'!G347,U$2,"")))))))))))))))))))</f>
        <v>0</v>
      </c>
      <c r="B347" s="59"/>
      <c r="C347" s="17"/>
      <c r="D347" s="15" t="s">
        <v>2454</v>
      </c>
      <c r="E347" s="15"/>
      <c r="F347" s="59"/>
      <c r="G347" s="59"/>
      <c r="H347" s="59"/>
      <c r="I347" s="59"/>
      <c r="J347" s="59"/>
      <c r="K347" s="59"/>
      <c r="L347" s="59"/>
      <c r="M347" s="59"/>
      <c r="N347" s="59"/>
      <c r="O347" s="59" t="s">
        <v>2455</v>
      </c>
      <c r="P347" s="59" t="s">
        <v>2456</v>
      </c>
      <c r="Q347" s="59"/>
      <c r="R347" s="59"/>
      <c r="S347" s="59"/>
      <c r="T347" s="59"/>
      <c r="U347" s="47" t="s">
        <v>2457</v>
      </c>
      <c r="V347" s="48" t="s">
        <v>2458</v>
      </c>
    </row>
    <row r="348" spans="1:22" ht="18" customHeight="1" x14ac:dyDescent="0.35">
      <c r="A348" s="59">
        <f>+IF(C$1='EMOF complete (protected)'!G348,C$2,IF(D$1='EMOF complete (protected)'!G348,D$2,IF(E$1='EMOF complete (protected)'!G348,E$2,IF(F$1='EMOF complete (protected)'!G348,F$2,IF(G$1='EMOF complete (protected)'!G348,G$2,IF(H$1='EMOF complete (protected)'!G348,H$2,IF(I$1='EMOF complete (protected)'!G348,I$2,IF(J$1='EMOF complete (protected)'!G348,J$2,IF(K$1='EMOF complete (protected)'!G348,K$2,IF(L$1='EMOF complete (protected)'!G348,L$2,IF(M$1='EMOF complete (protected)'!G348,M$2,IF(N$1='EMOF complete (protected)'!G348,N$2,IF(O$1='EMOF complete (protected)'!G348,O$2,IF(P$1='EMOF complete (protected)'!G348,P$2,IF(Q$1='EMOF complete (protected)'!G348,Q$2,IF(R$1='EMOF complete (protected)'!G348,R$2,IF(S$1='EMOF complete (protected)'!G348,S$2,IF(T$1='EMOF complete (protected)'!G348,T$2,IF(U$1='EMOF complete (protected)'!G348,U$2,"")))))))))))))))))))</f>
        <v>0</v>
      </c>
      <c r="B348" s="59"/>
      <c r="C348" s="17"/>
      <c r="D348" s="15" t="s">
        <v>2459</v>
      </c>
      <c r="E348" s="15"/>
      <c r="F348" s="59"/>
      <c r="G348" s="59"/>
      <c r="H348" s="59"/>
      <c r="I348" s="59"/>
      <c r="J348" s="59"/>
      <c r="K348" s="59"/>
      <c r="L348" s="59"/>
      <c r="M348" s="59"/>
      <c r="N348" s="59"/>
      <c r="O348" s="59" t="s">
        <v>2460</v>
      </c>
      <c r="P348" s="59" t="s">
        <v>2461</v>
      </c>
      <c r="Q348" s="59"/>
      <c r="R348" s="59"/>
      <c r="S348" s="59"/>
      <c r="T348" s="59"/>
      <c r="U348" s="47" t="s">
        <v>2462</v>
      </c>
      <c r="V348" s="48" t="s">
        <v>2463</v>
      </c>
    </row>
    <row r="349" spans="1:22" ht="18" customHeight="1" x14ac:dyDescent="0.35">
      <c r="A349" s="59">
        <f>+IF(C$1='EMOF complete (protected)'!G349,C$2,IF(D$1='EMOF complete (protected)'!G349,D$2,IF(E$1='EMOF complete (protected)'!G349,E$2,IF(F$1='EMOF complete (protected)'!G349,F$2,IF(G$1='EMOF complete (protected)'!G349,G$2,IF(H$1='EMOF complete (protected)'!G349,H$2,IF(I$1='EMOF complete (protected)'!G349,I$2,IF(J$1='EMOF complete (protected)'!G349,J$2,IF(K$1='EMOF complete (protected)'!G349,K$2,IF(L$1='EMOF complete (protected)'!G349,L$2,IF(M$1='EMOF complete (protected)'!G349,M$2,IF(N$1='EMOF complete (protected)'!G349,N$2,IF(O$1='EMOF complete (protected)'!G349,O$2,IF(P$1='EMOF complete (protected)'!G349,P$2,IF(Q$1='EMOF complete (protected)'!G349,Q$2,IF(R$1='EMOF complete (protected)'!G349,R$2,IF(S$1='EMOF complete (protected)'!G349,S$2,IF(T$1='EMOF complete (protected)'!G349,T$2,IF(U$1='EMOF complete (protected)'!G349,U$2,"")))))))))))))))))))</f>
        <v>0</v>
      </c>
      <c r="B349" s="59"/>
      <c r="C349" s="17"/>
      <c r="D349" s="15" t="s">
        <v>2464</v>
      </c>
      <c r="E349" s="15"/>
      <c r="F349" s="59"/>
      <c r="G349" s="59"/>
      <c r="H349" s="59"/>
      <c r="I349" s="59"/>
      <c r="J349" s="59"/>
      <c r="K349" s="59"/>
      <c r="L349" s="59"/>
      <c r="M349" s="59"/>
      <c r="N349" s="59"/>
      <c r="O349" s="59" t="s">
        <v>2465</v>
      </c>
      <c r="P349" s="59" t="s">
        <v>2466</v>
      </c>
      <c r="Q349" s="59"/>
      <c r="R349" s="59"/>
      <c r="S349" s="59"/>
      <c r="T349" s="59"/>
      <c r="U349" s="47" t="s">
        <v>2467</v>
      </c>
      <c r="V349" s="48" t="s">
        <v>2468</v>
      </c>
    </row>
    <row r="350" spans="1:22" ht="18" customHeight="1" x14ac:dyDescent="0.35">
      <c r="A350" s="59">
        <f>+IF(C$1='EMOF complete (protected)'!G350,C$2,IF(D$1='EMOF complete (protected)'!G350,D$2,IF(E$1='EMOF complete (protected)'!G350,E$2,IF(F$1='EMOF complete (protected)'!G350,F$2,IF(G$1='EMOF complete (protected)'!G350,G$2,IF(H$1='EMOF complete (protected)'!G350,H$2,IF(I$1='EMOF complete (protected)'!G350,I$2,IF(J$1='EMOF complete (protected)'!G350,J$2,IF(K$1='EMOF complete (protected)'!G350,K$2,IF(L$1='EMOF complete (protected)'!G350,L$2,IF(M$1='EMOF complete (protected)'!G350,M$2,IF(N$1='EMOF complete (protected)'!G350,N$2,IF(O$1='EMOF complete (protected)'!G350,O$2,IF(P$1='EMOF complete (protected)'!G350,P$2,IF(Q$1='EMOF complete (protected)'!G350,Q$2,IF(R$1='EMOF complete (protected)'!G350,R$2,IF(S$1='EMOF complete (protected)'!G350,S$2,IF(T$1='EMOF complete (protected)'!G350,T$2,IF(U$1='EMOF complete (protected)'!G350,U$2,"")))))))))))))))))))</f>
        <v>0</v>
      </c>
      <c r="B350" s="59"/>
      <c r="C350" s="17"/>
      <c r="D350" s="15" t="s">
        <v>2469</v>
      </c>
      <c r="E350" s="15"/>
      <c r="F350" s="59"/>
      <c r="G350" s="59"/>
      <c r="H350" s="59"/>
      <c r="I350" s="59"/>
      <c r="J350" s="59"/>
      <c r="K350" s="59"/>
      <c r="L350" s="59"/>
      <c r="M350" s="59"/>
      <c r="N350" s="59"/>
      <c r="O350" s="59" t="s">
        <v>2470</v>
      </c>
      <c r="P350" s="59" t="s">
        <v>2471</v>
      </c>
      <c r="Q350" s="59"/>
      <c r="R350" s="59"/>
      <c r="S350" s="59"/>
      <c r="T350" s="59"/>
      <c r="U350" s="47" t="s">
        <v>2472</v>
      </c>
      <c r="V350" s="48" t="s">
        <v>2473</v>
      </c>
    </row>
    <row r="351" spans="1:22" ht="18" customHeight="1" x14ac:dyDescent="0.35">
      <c r="A351" s="59">
        <f>+IF(C$1='EMOF complete (protected)'!G351,C$2,IF(D$1='EMOF complete (protected)'!G351,D$2,IF(E$1='EMOF complete (protected)'!G351,E$2,IF(F$1='EMOF complete (protected)'!G351,F$2,IF(G$1='EMOF complete (protected)'!G351,G$2,IF(H$1='EMOF complete (protected)'!G351,H$2,IF(I$1='EMOF complete (protected)'!G351,I$2,IF(J$1='EMOF complete (protected)'!G351,J$2,IF(K$1='EMOF complete (protected)'!G351,K$2,IF(L$1='EMOF complete (protected)'!G351,L$2,IF(M$1='EMOF complete (protected)'!G351,M$2,IF(N$1='EMOF complete (protected)'!G351,N$2,IF(O$1='EMOF complete (protected)'!G351,O$2,IF(P$1='EMOF complete (protected)'!G351,P$2,IF(Q$1='EMOF complete (protected)'!G351,Q$2,IF(R$1='EMOF complete (protected)'!G351,R$2,IF(S$1='EMOF complete (protected)'!G351,S$2,IF(T$1='EMOF complete (protected)'!G351,T$2,IF(U$1='EMOF complete (protected)'!G351,U$2,"")))))))))))))))))))</f>
        <v>0</v>
      </c>
      <c r="B351" s="59"/>
      <c r="C351" s="17"/>
      <c r="D351" s="15" t="s">
        <v>2474</v>
      </c>
      <c r="E351" s="15"/>
      <c r="F351" s="59"/>
      <c r="G351" s="59"/>
      <c r="H351" s="59"/>
      <c r="I351" s="59"/>
      <c r="J351" s="59"/>
      <c r="K351" s="59"/>
      <c r="L351" s="59"/>
      <c r="M351" s="59"/>
      <c r="N351" s="59"/>
      <c r="O351" s="59" t="s">
        <v>2475</v>
      </c>
      <c r="P351" s="59" t="s">
        <v>2476</v>
      </c>
      <c r="Q351" s="59"/>
      <c r="R351" s="59"/>
      <c r="S351" s="59"/>
      <c r="T351" s="59"/>
      <c r="U351" s="47" t="s">
        <v>2477</v>
      </c>
      <c r="V351" s="48" t="s">
        <v>2478</v>
      </c>
    </row>
    <row r="352" spans="1:22" ht="18" customHeight="1" x14ac:dyDescent="0.35">
      <c r="A352" s="59">
        <f>+IF(C$1='EMOF complete (protected)'!G352,C$2,IF(D$1='EMOF complete (protected)'!G352,D$2,IF(E$1='EMOF complete (protected)'!G352,E$2,IF(F$1='EMOF complete (protected)'!G352,F$2,IF(G$1='EMOF complete (protected)'!G352,G$2,IF(H$1='EMOF complete (protected)'!G352,H$2,IF(I$1='EMOF complete (protected)'!G352,I$2,IF(J$1='EMOF complete (protected)'!G352,J$2,IF(K$1='EMOF complete (protected)'!G352,K$2,IF(L$1='EMOF complete (protected)'!G352,L$2,IF(M$1='EMOF complete (protected)'!G352,M$2,IF(N$1='EMOF complete (protected)'!G352,N$2,IF(O$1='EMOF complete (protected)'!G352,O$2,IF(P$1='EMOF complete (protected)'!G352,P$2,IF(Q$1='EMOF complete (protected)'!G352,Q$2,IF(R$1='EMOF complete (protected)'!G352,R$2,IF(S$1='EMOF complete (protected)'!G352,S$2,IF(T$1='EMOF complete (protected)'!G352,T$2,IF(U$1='EMOF complete (protected)'!G352,U$2,"")))))))))))))))))))</f>
        <v>0</v>
      </c>
      <c r="B352" s="59"/>
      <c r="C352" s="17"/>
      <c r="D352" s="15" t="s">
        <v>2479</v>
      </c>
      <c r="E352" s="15"/>
      <c r="F352" s="59"/>
      <c r="G352" s="59"/>
      <c r="H352" s="59"/>
      <c r="I352" s="59"/>
      <c r="J352" s="59"/>
      <c r="K352" s="59"/>
      <c r="L352" s="59"/>
      <c r="M352" s="59"/>
      <c r="N352" s="59"/>
      <c r="O352" s="59" t="s">
        <v>2480</v>
      </c>
      <c r="P352" s="59" t="s">
        <v>2481</v>
      </c>
      <c r="Q352" s="59"/>
      <c r="R352" s="59"/>
      <c r="S352" s="59"/>
      <c r="T352" s="59"/>
      <c r="U352" s="47" t="s">
        <v>123</v>
      </c>
      <c r="V352" s="48" t="s">
        <v>2482</v>
      </c>
    </row>
    <row r="353" spans="1:22" ht="18" customHeight="1" x14ac:dyDescent="0.35">
      <c r="A353" s="59">
        <f>+IF(C$1='EMOF complete (protected)'!G353,C$2,IF(D$1='EMOF complete (protected)'!G353,D$2,IF(E$1='EMOF complete (protected)'!G353,E$2,IF(F$1='EMOF complete (protected)'!G353,F$2,IF(G$1='EMOF complete (protected)'!G353,G$2,IF(H$1='EMOF complete (protected)'!G353,H$2,IF(I$1='EMOF complete (protected)'!G353,I$2,IF(J$1='EMOF complete (protected)'!G353,J$2,IF(K$1='EMOF complete (protected)'!G353,K$2,IF(L$1='EMOF complete (protected)'!G353,L$2,IF(M$1='EMOF complete (protected)'!G353,M$2,IF(N$1='EMOF complete (protected)'!G353,N$2,IF(O$1='EMOF complete (protected)'!G353,O$2,IF(P$1='EMOF complete (protected)'!G353,P$2,IF(Q$1='EMOF complete (protected)'!G353,Q$2,IF(R$1='EMOF complete (protected)'!G353,R$2,IF(S$1='EMOF complete (protected)'!G353,S$2,IF(T$1='EMOF complete (protected)'!G353,T$2,IF(U$1='EMOF complete (protected)'!G353,U$2,"")))))))))))))))))))</f>
        <v>0</v>
      </c>
      <c r="B353" s="59"/>
      <c r="C353" s="17"/>
      <c r="D353" s="15" t="s">
        <v>2483</v>
      </c>
      <c r="E353" s="15"/>
      <c r="F353" s="59"/>
      <c r="G353" s="59"/>
      <c r="H353" s="59"/>
      <c r="I353" s="59"/>
      <c r="J353" s="59"/>
      <c r="K353" s="59"/>
      <c r="L353" s="59"/>
      <c r="M353" s="59"/>
      <c r="N353" s="59"/>
      <c r="O353" s="59" t="s">
        <v>2484</v>
      </c>
      <c r="P353" s="59" t="s">
        <v>2485</v>
      </c>
      <c r="Q353" s="59"/>
      <c r="R353" s="59"/>
      <c r="S353" s="59"/>
      <c r="T353" s="59"/>
      <c r="U353" s="47" t="s">
        <v>2486</v>
      </c>
      <c r="V353" s="48" t="s">
        <v>2487</v>
      </c>
    </row>
    <row r="354" spans="1:22" ht="18" customHeight="1" x14ac:dyDescent="0.35">
      <c r="A354" s="59">
        <f>+IF(C$1='EMOF complete (protected)'!G354,C$2,IF(D$1='EMOF complete (protected)'!G354,D$2,IF(E$1='EMOF complete (protected)'!G354,E$2,IF(F$1='EMOF complete (protected)'!G354,F$2,IF(G$1='EMOF complete (protected)'!G354,G$2,IF(H$1='EMOF complete (protected)'!G354,H$2,IF(I$1='EMOF complete (protected)'!G354,I$2,IF(J$1='EMOF complete (protected)'!G354,J$2,IF(K$1='EMOF complete (protected)'!G354,K$2,IF(L$1='EMOF complete (protected)'!G354,L$2,IF(M$1='EMOF complete (protected)'!G354,M$2,IF(N$1='EMOF complete (protected)'!G354,N$2,IF(O$1='EMOF complete (protected)'!G354,O$2,IF(P$1='EMOF complete (protected)'!G354,P$2,IF(Q$1='EMOF complete (protected)'!G354,Q$2,IF(R$1='EMOF complete (protected)'!G354,R$2,IF(S$1='EMOF complete (protected)'!G354,S$2,IF(T$1='EMOF complete (protected)'!G354,T$2,IF(U$1='EMOF complete (protected)'!G354,U$2,"")))))))))))))))))))</f>
        <v>0</v>
      </c>
      <c r="B354" s="59"/>
      <c r="C354" s="17"/>
      <c r="D354" s="15" t="s">
        <v>2488</v>
      </c>
      <c r="E354" s="15"/>
      <c r="F354" s="59"/>
      <c r="G354" s="59"/>
      <c r="H354" s="59"/>
      <c r="I354" s="59"/>
      <c r="J354" s="59"/>
      <c r="K354" s="59"/>
      <c r="L354" s="59"/>
      <c r="M354" s="59"/>
      <c r="N354" s="59"/>
      <c r="O354" s="59" t="s">
        <v>2489</v>
      </c>
      <c r="P354" s="59" t="s">
        <v>2490</v>
      </c>
      <c r="Q354" s="59"/>
      <c r="R354" s="59"/>
      <c r="S354" s="59"/>
      <c r="T354" s="59"/>
      <c r="U354" s="47" t="s">
        <v>2491</v>
      </c>
      <c r="V354" s="48" t="s">
        <v>2492</v>
      </c>
    </row>
    <row r="355" spans="1:22" ht="18" customHeight="1" x14ac:dyDescent="0.35">
      <c r="A355" s="59">
        <f>+IF(C$1='EMOF complete (protected)'!G355,C$2,IF(D$1='EMOF complete (protected)'!G355,D$2,IF(E$1='EMOF complete (protected)'!G355,E$2,IF(F$1='EMOF complete (protected)'!G355,F$2,IF(G$1='EMOF complete (protected)'!G355,G$2,IF(H$1='EMOF complete (protected)'!G355,H$2,IF(I$1='EMOF complete (protected)'!G355,I$2,IF(J$1='EMOF complete (protected)'!G355,J$2,IF(K$1='EMOF complete (protected)'!G355,K$2,IF(L$1='EMOF complete (protected)'!G355,L$2,IF(M$1='EMOF complete (protected)'!G355,M$2,IF(N$1='EMOF complete (protected)'!G355,N$2,IF(O$1='EMOF complete (protected)'!G355,O$2,IF(P$1='EMOF complete (protected)'!G355,P$2,IF(Q$1='EMOF complete (protected)'!G355,Q$2,IF(R$1='EMOF complete (protected)'!G355,R$2,IF(S$1='EMOF complete (protected)'!G355,S$2,IF(T$1='EMOF complete (protected)'!G355,T$2,IF(U$1='EMOF complete (protected)'!G355,U$2,"")))))))))))))))))))</f>
        <v>0</v>
      </c>
      <c r="B355" s="59"/>
      <c r="C355" s="17"/>
      <c r="D355" s="15" t="s">
        <v>2493</v>
      </c>
      <c r="E355" s="15"/>
      <c r="F355" s="59"/>
      <c r="G355" s="59"/>
      <c r="H355" s="59"/>
      <c r="I355" s="59"/>
      <c r="J355" s="59"/>
      <c r="K355" s="59"/>
      <c r="L355" s="59"/>
      <c r="M355" s="59"/>
      <c r="N355" s="59"/>
      <c r="O355" s="59" t="s">
        <v>2494</v>
      </c>
      <c r="P355" s="59" t="s">
        <v>2495</v>
      </c>
      <c r="Q355" s="59"/>
      <c r="R355" s="59"/>
      <c r="S355" s="59"/>
      <c r="T355" s="59"/>
      <c r="U355" s="47" t="s">
        <v>2496</v>
      </c>
      <c r="V355" s="48" t="s">
        <v>2497</v>
      </c>
    </row>
    <row r="356" spans="1:22" ht="18" customHeight="1" x14ac:dyDescent="0.35">
      <c r="A356" s="59">
        <f>+IF(C$1='EMOF complete (protected)'!G356,C$2,IF(D$1='EMOF complete (protected)'!G356,D$2,IF(E$1='EMOF complete (protected)'!G356,E$2,IF(F$1='EMOF complete (protected)'!G356,F$2,IF(G$1='EMOF complete (protected)'!G356,G$2,IF(H$1='EMOF complete (protected)'!G356,H$2,IF(I$1='EMOF complete (protected)'!G356,I$2,IF(J$1='EMOF complete (protected)'!G356,J$2,IF(K$1='EMOF complete (protected)'!G356,K$2,IF(L$1='EMOF complete (protected)'!G356,L$2,IF(M$1='EMOF complete (protected)'!G356,M$2,IF(N$1='EMOF complete (protected)'!G356,N$2,IF(O$1='EMOF complete (protected)'!G356,O$2,IF(P$1='EMOF complete (protected)'!G356,P$2,IF(Q$1='EMOF complete (protected)'!G356,Q$2,IF(R$1='EMOF complete (protected)'!G356,R$2,IF(S$1='EMOF complete (protected)'!G356,S$2,IF(T$1='EMOF complete (protected)'!G356,T$2,IF(U$1='EMOF complete (protected)'!G356,U$2,"")))))))))))))))))))</f>
        <v>0</v>
      </c>
      <c r="B356" s="59"/>
      <c r="C356" s="17"/>
      <c r="D356" s="15" t="s">
        <v>2498</v>
      </c>
      <c r="E356" s="15"/>
      <c r="F356" s="59"/>
      <c r="G356" s="59"/>
      <c r="H356" s="59"/>
      <c r="I356" s="59"/>
      <c r="J356" s="59"/>
      <c r="K356" s="59"/>
      <c r="L356" s="59"/>
      <c r="M356" s="59"/>
      <c r="N356" s="59"/>
      <c r="O356" s="59" t="s">
        <v>2499</v>
      </c>
      <c r="P356" s="59" t="s">
        <v>2500</v>
      </c>
      <c r="Q356" s="59"/>
      <c r="R356" s="59"/>
      <c r="S356" s="59"/>
      <c r="T356" s="59"/>
      <c r="U356" s="47" t="s">
        <v>2501</v>
      </c>
      <c r="V356" s="48" t="s">
        <v>2502</v>
      </c>
    </row>
    <row r="357" spans="1:22" ht="18" customHeight="1" x14ac:dyDescent="0.35">
      <c r="A357" s="59">
        <f>+IF(C$1='EMOF complete (protected)'!G357,C$2,IF(D$1='EMOF complete (protected)'!G357,D$2,IF(E$1='EMOF complete (protected)'!G357,E$2,IF(F$1='EMOF complete (protected)'!G357,F$2,IF(G$1='EMOF complete (protected)'!G357,G$2,IF(H$1='EMOF complete (protected)'!G357,H$2,IF(I$1='EMOF complete (protected)'!G357,I$2,IF(J$1='EMOF complete (protected)'!G357,J$2,IF(K$1='EMOF complete (protected)'!G357,K$2,IF(L$1='EMOF complete (protected)'!G357,L$2,IF(M$1='EMOF complete (protected)'!G357,M$2,IF(N$1='EMOF complete (protected)'!G357,N$2,IF(O$1='EMOF complete (protected)'!G357,O$2,IF(P$1='EMOF complete (protected)'!G357,P$2,IF(Q$1='EMOF complete (protected)'!G357,Q$2,IF(R$1='EMOF complete (protected)'!G357,R$2,IF(S$1='EMOF complete (protected)'!G357,S$2,IF(T$1='EMOF complete (protected)'!G357,T$2,IF(U$1='EMOF complete (protected)'!G357,U$2,"")))))))))))))))))))</f>
        <v>0</v>
      </c>
      <c r="B357" s="59"/>
      <c r="C357" s="17"/>
      <c r="D357" s="15" t="s">
        <v>2503</v>
      </c>
      <c r="E357" s="15"/>
      <c r="F357" s="59"/>
      <c r="G357" s="59"/>
      <c r="H357" s="59"/>
      <c r="I357" s="59"/>
      <c r="J357" s="59"/>
      <c r="K357" s="59"/>
      <c r="L357" s="59"/>
      <c r="M357" s="59"/>
      <c r="N357" s="59"/>
      <c r="O357" s="59" t="s">
        <v>2504</v>
      </c>
      <c r="P357" s="59" t="s">
        <v>2505</v>
      </c>
      <c r="Q357" s="59"/>
      <c r="R357" s="59"/>
      <c r="S357" s="59"/>
      <c r="T357" s="59"/>
      <c r="U357" s="47" t="s">
        <v>2506</v>
      </c>
      <c r="V357" s="48" t="s">
        <v>2507</v>
      </c>
    </row>
    <row r="358" spans="1:22" ht="18" customHeight="1" x14ac:dyDescent="0.35">
      <c r="A358" s="59">
        <f>+IF(C$1='EMOF complete (protected)'!G358,C$2,IF(D$1='EMOF complete (protected)'!G358,D$2,IF(E$1='EMOF complete (protected)'!G358,E$2,IF(F$1='EMOF complete (protected)'!G358,F$2,IF(G$1='EMOF complete (protected)'!G358,G$2,IF(H$1='EMOF complete (protected)'!G358,H$2,IF(I$1='EMOF complete (protected)'!G358,I$2,IF(J$1='EMOF complete (protected)'!G358,J$2,IF(K$1='EMOF complete (protected)'!G358,K$2,IF(L$1='EMOF complete (protected)'!G358,L$2,IF(M$1='EMOF complete (protected)'!G358,M$2,IF(N$1='EMOF complete (protected)'!G358,N$2,IF(O$1='EMOF complete (protected)'!G358,O$2,IF(P$1='EMOF complete (protected)'!G358,P$2,IF(Q$1='EMOF complete (protected)'!G358,Q$2,IF(R$1='EMOF complete (protected)'!G358,R$2,IF(S$1='EMOF complete (protected)'!G358,S$2,IF(T$1='EMOF complete (protected)'!G358,T$2,IF(U$1='EMOF complete (protected)'!G358,U$2,"")))))))))))))))))))</f>
        <v>0</v>
      </c>
      <c r="B358" s="59"/>
      <c r="C358" s="17"/>
      <c r="D358" s="15" t="s">
        <v>2508</v>
      </c>
      <c r="E358" s="15"/>
      <c r="F358" s="59"/>
      <c r="G358" s="59"/>
      <c r="H358" s="59"/>
      <c r="I358" s="59"/>
      <c r="J358" s="59"/>
      <c r="K358" s="59"/>
      <c r="L358" s="59"/>
      <c r="M358" s="59"/>
      <c r="N358" s="59"/>
      <c r="O358" s="59" t="s">
        <v>2509</v>
      </c>
      <c r="P358" s="59" t="s">
        <v>2510</v>
      </c>
      <c r="Q358" s="59"/>
      <c r="R358" s="59"/>
      <c r="S358" s="59"/>
      <c r="T358" s="59"/>
      <c r="U358" s="47" t="s">
        <v>2511</v>
      </c>
      <c r="V358" s="48" t="s">
        <v>2512</v>
      </c>
    </row>
    <row r="359" spans="1:22" ht="18" customHeight="1" x14ac:dyDescent="0.35">
      <c r="A359" s="59">
        <f>+IF(C$1='EMOF complete (protected)'!G359,C$2,IF(D$1='EMOF complete (protected)'!G359,D$2,IF(E$1='EMOF complete (protected)'!G359,E$2,IF(F$1='EMOF complete (protected)'!G359,F$2,IF(G$1='EMOF complete (protected)'!G359,G$2,IF(H$1='EMOF complete (protected)'!G359,H$2,IF(I$1='EMOF complete (protected)'!G359,I$2,IF(J$1='EMOF complete (protected)'!G359,J$2,IF(K$1='EMOF complete (protected)'!G359,K$2,IF(L$1='EMOF complete (protected)'!G359,L$2,IF(M$1='EMOF complete (protected)'!G359,M$2,IF(N$1='EMOF complete (protected)'!G359,N$2,IF(O$1='EMOF complete (protected)'!G359,O$2,IF(P$1='EMOF complete (protected)'!G359,P$2,IF(Q$1='EMOF complete (protected)'!G359,Q$2,IF(R$1='EMOF complete (protected)'!G359,R$2,IF(S$1='EMOF complete (protected)'!G359,S$2,IF(T$1='EMOF complete (protected)'!G359,T$2,IF(U$1='EMOF complete (protected)'!G359,U$2,"")))))))))))))))))))</f>
        <v>0</v>
      </c>
      <c r="B359" s="59"/>
      <c r="C359" s="17"/>
      <c r="D359" s="15" t="s">
        <v>2513</v>
      </c>
      <c r="E359" s="15"/>
      <c r="F359" s="59"/>
      <c r="G359" s="59"/>
      <c r="H359" s="59"/>
      <c r="I359" s="59"/>
      <c r="J359" s="59"/>
      <c r="K359" s="59"/>
      <c r="L359" s="59"/>
      <c r="M359" s="59"/>
      <c r="N359" s="59"/>
      <c r="O359" s="59" t="s">
        <v>2514</v>
      </c>
      <c r="P359" s="59" t="s">
        <v>2515</v>
      </c>
      <c r="Q359" s="59"/>
      <c r="R359" s="59"/>
      <c r="S359" s="59"/>
      <c r="T359" s="59"/>
      <c r="U359" s="47" t="s">
        <v>2516</v>
      </c>
      <c r="V359" s="48" t="s">
        <v>2517</v>
      </c>
    </row>
    <row r="360" spans="1:22" ht="18" customHeight="1" x14ac:dyDescent="0.35">
      <c r="A360" s="59">
        <f>+IF(C$1='EMOF complete (protected)'!G360,C$2,IF(D$1='EMOF complete (protected)'!G360,D$2,IF(E$1='EMOF complete (protected)'!G360,E$2,IF(F$1='EMOF complete (protected)'!G360,F$2,IF(G$1='EMOF complete (protected)'!G360,G$2,IF(H$1='EMOF complete (protected)'!G360,H$2,IF(I$1='EMOF complete (protected)'!G360,I$2,IF(J$1='EMOF complete (protected)'!G360,J$2,IF(K$1='EMOF complete (protected)'!G360,K$2,IF(L$1='EMOF complete (protected)'!G360,L$2,IF(M$1='EMOF complete (protected)'!G360,M$2,IF(N$1='EMOF complete (protected)'!G360,N$2,IF(O$1='EMOF complete (protected)'!G360,O$2,IF(P$1='EMOF complete (protected)'!G360,P$2,IF(Q$1='EMOF complete (protected)'!G360,Q$2,IF(R$1='EMOF complete (protected)'!G360,R$2,IF(S$1='EMOF complete (protected)'!G360,S$2,IF(T$1='EMOF complete (protected)'!G360,T$2,IF(U$1='EMOF complete (protected)'!G360,U$2,"")))))))))))))))))))</f>
        <v>0</v>
      </c>
      <c r="B360" s="59"/>
      <c r="C360" s="17"/>
      <c r="D360" s="15" t="s">
        <v>2518</v>
      </c>
      <c r="E360" s="15"/>
      <c r="F360" s="59"/>
      <c r="G360" s="59"/>
      <c r="H360" s="59"/>
      <c r="I360" s="59"/>
      <c r="J360" s="59"/>
      <c r="K360" s="59"/>
      <c r="L360" s="59"/>
      <c r="M360" s="59"/>
      <c r="N360" s="59"/>
      <c r="O360" s="59" t="s">
        <v>2519</v>
      </c>
      <c r="P360" s="59" t="s">
        <v>2520</v>
      </c>
      <c r="Q360" s="59"/>
      <c r="R360" s="59"/>
      <c r="S360" s="59"/>
      <c r="T360" s="59"/>
      <c r="U360" s="47" t="s">
        <v>2521</v>
      </c>
      <c r="V360" s="48" t="s">
        <v>2522</v>
      </c>
    </row>
    <row r="361" spans="1:22" ht="18" customHeight="1" x14ac:dyDescent="0.35">
      <c r="A361" s="59">
        <f>+IF(C$1='EMOF complete (protected)'!G361,C$2,IF(D$1='EMOF complete (protected)'!G361,D$2,IF(E$1='EMOF complete (protected)'!G361,E$2,IF(F$1='EMOF complete (protected)'!G361,F$2,IF(G$1='EMOF complete (protected)'!G361,G$2,IF(H$1='EMOF complete (protected)'!G361,H$2,IF(I$1='EMOF complete (protected)'!G361,I$2,IF(J$1='EMOF complete (protected)'!G361,J$2,IF(K$1='EMOF complete (protected)'!G361,K$2,IF(L$1='EMOF complete (protected)'!G361,L$2,IF(M$1='EMOF complete (protected)'!G361,M$2,IF(N$1='EMOF complete (protected)'!G361,N$2,IF(O$1='EMOF complete (protected)'!G361,O$2,IF(P$1='EMOF complete (protected)'!G361,P$2,IF(Q$1='EMOF complete (protected)'!G361,Q$2,IF(R$1='EMOF complete (protected)'!G361,R$2,IF(S$1='EMOF complete (protected)'!G361,S$2,IF(T$1='EMOF complete (protected)'!G361,T$2,IF(U$1='EMOF complete (protected)'!G361,U$2,"")))))))))))))))))))</f>
        <v>0</v>
      </c>
      <c r="B361" s="59"/>
      <c r="C361" s="17"/>
      <c r="D361" s="15" t="s">
        <v>2523</v>
      </c>
      <c r="E361" s="15"/>
      <c r="F361" s="59"/>
      <c r="G361" s="59"/>
      <c r="H361" s="59"/>
      <c r="I361" s="59"/>
      <c r="J361" s="59"/>
      <c r="K361" s="59"/>
      <c r="L361" s="59"/>
      <c r="M361" s="59"/>
      <c r="N361" s="59"/>
      <c r="O361" s="59" t="s">
        <v>2524</v>
      </c>
      <c r="P361" s="59" t="s">
        <v>2525</v>
      </c>
      <c r="Q361" s="59"/>
      <c r="R361" s="59"/>
      <c r="S361" s="59"/>
      <c r="T361" s="59"/>
      <c r="U361" s="47" t="s">
        <v>2526</v>
      </c>
      <c r="V361" s="48" t="s">
        <v>2527</v>
      </c>
    </row>
    <row r="362" spans="1:22" ht="18" customHeight="1" x14ac:dyDescent="0.35">
      <c r="A362" s="59">
        <f>+IF(C$1='EMOF complete (protected)'!G362,C$2,IF(D$1='EMOF complete (protected)'!G362,D$2,IF(E$1='EMOF complete (protected)'!G362,E$2,IF(F$1='EMOF complete (protected)'!G362,F$2,IF(G$1='EMOF complete (protected)'!G362,G$2,IF(H$1='EMOF complete (protected)'!G362,H$2,IF(I$1='EMOF complete (protected)'!G362,I$2,IF(J$1='EMOF complete (protected)'!G362,J$2,IF(K$1='EMOF complete (protected)'!G362,K$2,IF(L$1='EMOF complete (protected)'!G362,L$2,IF(M$1='EMOF complete (protected)'!G362,M$2,IF(N$1='EMOF complete (protected)'!G362,N$2,IF(O$1='EMOF complete (protected)'!G362,O$2,IF(P$1='EMOF complete (protected)'!G362,P$2,IF(Q$1='EMOF complete (protected)'!G362,Q$2,IF(R$1='EMOF complete (protected)'!G362,R$2,IF(S$1='EMOF complete (protected)'!G362,S$2,IF(T$1='EMOF complete (protected)'!G362,T$2,IF(U$1='EMOF complete (protected)'!G362,U$2,"")))))))))))))))))))</f>
        <v>0</v>
      </c>
      <c r="B362" s="59"/>
      <c r="C362" s="17"/>
      <c r="D362" s="15" t="s">
        <v>2528</v>
      </c>
      <c r="E362" s="15"/>
      <c r="F362" s="59"/>
      <c r="G362" s="59"/>
      <c r="H362" s="59"/>
      <c r="I362" s="59"/>
      <c r="J362" s="59"/>
      <c r="K362" s="59"/>
      <c r="L362" s="59"/>
      <c r="M362" s="59"/>
      <c r="N362" s="59"/>
      <c r="O362" s="59" t="s">
        <v>2529</v>
      </c>
      <c r="P362" s="59" t="s">
        <v>2530</v>
      </c>
      <c r="Q362" s="59"/>
      <c r="R362" s="59"/>
      <c r="S362" s="59"/>
      <c r="T362" s="59"/>
      <c r="U362" s="47" t="s">
        <v>2531</v>
      </c>
      <c r="V362" s="48" t="s">
        <v>2532</v>
      </c>
    </row>
    <row r="363" spans="1:22" ht="18" customHeight="1" x14ac:dyDescent="0.35">
      <c r="A363" s="59">
        <f>+IF(C$1='EMOF complete (protected)'!G363,C$2,IF(D$1='EMOF complete (protected)'!G363,D$2,IF(E$1='EMOF complete (protected)'!G363,E$2,IF(F$1='EMOF complete (protected)'!G363,F$2,IF(G$1='EMOF complete (protected)'!G363,G$2,IF(H$1='EMOF complete (protected)'!G363,H$2,IF(I$1='EMOF complete (protected)'!G363,I$2,IF(J$1='EMOF complete (protected)'!G363,J$2,IF(K$1='EMOF complete (protected)'!G363,K$2,IF(L$1='EMOF complete (protected)'!G363,L$2,IF(M$1='EMOF complete (protected)'!G363,M$2,IF(N$1='EMOF complete (protected)'!G363,N$2,IF(O$1='EMOF complete (protected)'!G363,O$2,IF(P$1='EMOF complete (protected)'!G363,P$2,IF(Q$1='EMOF complete (protected)'!G363,Q$2,IF(R$1='EMOF complete (protected)'!G363,R$2,IF(S$1='EMOF complete (protected)'!G363,S$2,IF(T$1='EMOF complete (protected)'!G363,T$2,IF(U$1='EMOF complete (protected)'!G363,U$2,"")))))))))))))))))))</f>
        <v>0</v>
      </c>
      <c r="B363" s="59"/>
      <c r="C363" s="17"/>
      <c r="D363" s="15" t="s">
        <v>2533</v>
      </c>
      <c r="E363" s="15"/>
      <c r="F363" s="59"/>
      <c r="G363" s="59"/>
      <c r="H363" s="59"/>
      <c r="I363" s="59"/>
      <c r="J363" s="59"/>
      <c r="K363" s="59"/>
      <c r="L363" s="59"/>
      <c r="M363" s="59"/>
      <c r="N363" s="59"/>
      <c r="O363" s="59" t="s">
        <v>2534</v>
      </c>
      <c r="P363" s="59" t="s">
        <v>2535</v>
      </c>
      <c r="Q363" s="59"/>
      <c r="R363" s="59"/>
      <c r="S363" s="59"/>
      <c r="T363" s="59"/>
      <c r="U363" s="47" t="s">
        <v>2536</v>
      </c>
      <c r="V363" s="48" t="s">
        <v>2537</v>
      </c>
    </row>
    <row r="364" spans="1:22" ht="18" customHeight="1" x14ac:dyDescent="0.35">
      <c r="A364" s="59">
        <f>+IF(C$1='EMOF complete (protected)'!G364,C$2,IF(D$1='EMOF complete (protected)'!G364,D$2,IF(E$1='EMOF complete (protected)'!G364,E$2,IF(F$1='EMOF complete (protected)'!G364,F$2,IF(G$1='EMOF complete (protected)'!G364,G$2,IF(H$1='EMOF complete (protected)'!G364,H$2,IF(I$1='EMOF complete (protected)'!G364,I$2,IF(J$1='EMOF complete (protected)'!G364,J$2,IF(K$1='EMOF complete (protected)'!G364,K$2,IF(L$1='EMOF complete (protected)'!G364,L$2,IF(M$1='EMOF complete (protected)'!G364,M$2,IF(N$1='EMOF complete (protected)'!G364,N$2,IF(O$1='EMOF complete (protected)'!G364,O$2,IF(P$1='EMOF complete (protected)'!G364,P$2,IF(Q$1='EMOF complete (protected)'!G364,Q$2,IF(R$1='EMOF complete (protected)'!G364,R$2,IF(S$1='EMOF complete (protected)'!G364,S$2,IF(T$1='EMOF complete (protected)'!G364,T$2,IF(U$1='EMOF complete (protected)'!G364,U$2,"")))))))))))))))))))</f>
        <v>0</v>
      </c>
      <c r="B364" s="59"/>
      <c r="C364" s="17"/>
      <c r="D364" s="15" t="s">
        <v>2538</v>
      </c>
      <c r="E364" s="15"/>
      <c r="F364" s="59"/>
      <c r="G364" s="59"/>
      <c r="H364" s="59"/>
      <c r="I364" s="59"/>
      <c r="J364" s="59"/>
      <c r="K364" s="59"/>
      <c r="L364" s="59"/>
      <c r="M364" s="59"/>
      <c r="N364" s="59"/>
      <c r="O364" s="59" t="s">
        <v>2539</v>
      </c>
      <c r="P364" s="59" t="s">
        <v>2540</v>
      </c>
      <c r="Q364" s="59"/>
      <c r="R364" s="59"/>
      <c r="S364" s="59"/>
      <c r="T364" s="59"/>
      <c r="U364" s="47" t="s">
        <v>2541</v>
      </c>
      <c r="V364" s="48" t="s">
        <v>2542</v>
      </c>
    </row>
    <row r="365" spans="1:22" ht="18" customHeight="1" x14ac:dyDescent="0.35">
      <c r="A365" s="59">
        <f>+IF(C$1='EMOF complete (protected)'!G365,C$2,IF(D$1='EMOF complete (protected)'!G365,D$2,IF(E$1='EMOF complete (protected)'!G365,E$2,IF(F$1='EMOF complete (protected)'!G365,F$2,IF(G$1='EMOF complete (protected)'!G365,G$2,IF(H$1='EMOF complete (protected)'!G365,H$2,IF(I$1='EMOF complete (protected)'!G365,I$2,IF(J$1='EMOF complete (protected)'!G365,J$2,IF(K$1='EMOF complete (protected)'!G365,K$2,IF(L$1='EMOF complete (protected)'!G365,L$2,IF(M$1='EMOF complete (protected)'!G365,M$2,IF(N$1='EMOF complete (protected)'!G365,N$2,IF(O$1='EMOF complete (protected)'!G365,O$2,IF(P$1='EMOF complete (protected)'!G365,P$2,IF(Q$1='EMOF complete (protected)'!G365,Q$2,IF(R$1='EMOF complete (protected)'!G365,R$2,IF(S$1='EMOF complete (protected)'!G365,S$2,IF(T$1='EMOF complete (protected)'!G365,T$2,IF(U$1='EMOF complete (protected)'!G365,U$2,"")))))))))))))))))))</f>
        <v>0</v>
      </c>
      <c r="B365" s="59"/>
      <c r="C365" s="17"/>
      <c r="D365" s="15" t="s">
        <v>2543</v>
      </c>
      <c r="E365" s="15"/>
      <c r="F365" s="59"/>
      <c r="G365" s="59"/>
      <c r="H365" s="59"/>
      <c r="I365" s="59"/>
      <c r="J365" s="59"/>
      <c r="K365" s="59"/>
      <c r="L365" s="59"/>
      <c r="M365" s="59"/>
      <c r="N365" s="59"/>
      <c r="O365" s="59" t="s">
        <v>2544</v>
      </c>
      <c r="P365" s="59" t="s">
        <v>2545</v>
      </c>
      <c r="Q365" s="59"/>
      <c r="R365" s="59"/>
      <c r="S365" s="59"/>
      <c r="T365" s="59"/>
      <c r="U365" s="47" t="s">
        <v>2546</v>
      </c>
      <c r="V365" s="48" t="s">
        <v>2547</v>
      </c>
    </row>
    <row r="366" spans="1:22" ht="18" customHeight="1" x14ac:dyDescent="0.35">
      <c r="A366" s="59">
        <f>+IF(C$1='EMOF complete (protected)'!G366,C$2,IF(D$1='EMOF complete (protected)'!G366,D$2,IF(E$1='EMOF complete (protected)'!G366,E$2,IF(F$1='EMOF complete (protected)'!G366,F$2,IF(G$1='EMOF complete (protected)'!G366,G$2,IF(H$1='EMOF complete (protected)'!G366,H$2,IF(I$1='EMOF complete (protected)'!G366,I$2,IF(J$1='EMOF complete (protected)'!G366,J$2,IF(K$1='EMOF complete (protected)'!G366,K$2,IF(L$1='EMOF complete (protected)'!G366,L$2,IF(M$1='EMOF complete (protected)'!G366,M$2,IF(N$1='EMOF complete (protected)'!G366,N$2,IF(O$1='EMOF complete (protected)'!G366,O$2,IF(P$1='EMOF complete (protected)'!G366,P$2,IF(Q$1='EMOF complete (protected)'!G366,Q$2,IF(R$1='EMOF complete (protected)'!G366,R$2,IF(S$1='EMOF complete (protected)'!G366,S$2,IF(T$1='EMOF complete (protected)'!G366,T$2,IF(U$1='EMOF complete (protected)'!G366,U$2,"")))))))))))))))))))</f>
        <v>0</v>
      </c>
      <c r="B366" s="59"/>
      <c r="C366" s="17"/>
      <c r="D366" s="15" t="s">
        <v>2548</v>
      </c>
      <c r="E366" s="15"/>
      <c r="F366" s="59"/>
      <c r="G366" s="59"/>
      <c r="H366" s="59"/>
      <c r="I366" s="59"/>
      <c r="J366" s="59"/>
      <c r="K366" s="59"/>
      <c r="L366" s="59"/>
      <c r="M366" s="59"/>
      <c r="N366" s="59"/>
      <c r="O366" s="59" t="s">
        <v>2549</v>
      </c>
      <c r="P366" s="59" t="s">
        <v>2550</v>
      </c>
      <c r="Q366" s="59"/>
      <c r="R366" s="59"/>
      <c r="S366" s="59"/>
      <c r="T366" s="59"/>
      <c r="U366" s="47" t="s">
        <v>2551</v>
      </c>
      <c r="V366" s="48" t="s">
        <v>2552</v>
      </c>
    </row>
    <row r="367" spans="1:22" ht="18" customHeight="1" x14ac:dyDescent="0.35">
      <c r="A367" s="59">
        <f>+IF(C$1='EMOF complete (protected)'!G367,C$2,IF(D$1='EMOF complete (protected)'!G367,D$2,IF(E$1='EMOF complete (protected)'!G367,E$2,IF(F$1='EMOF complete (protected)'!G367,F$2,IF(G$1='EMOF complete (protected)'!G367,G$2,IF(H$1='EMOF complete (protected)'!G367,H$2,IF(I$1='EMOF complete (protected)'!G367,I$2,IF(J$1='EMOF complete (protected)'!G367,J$2,IF(K$1='EMOF complete (protected)'!G367,K$2,IF(L$1='EMOF complete (protected)'!G367,L$2,IF(M$1='EMOF complete (protected)'!G367,M$2,IF(N$1='EMOF complete (protected)'!G367,N$2,IF(O$1='EMOF complete (protected)'!G367,O$2,IF(P$1='EMOF complete (protected)'!G367,P$2,IF(Q$1='EMOF complete (protected)'!G367,Q$2,IF(R$1='EMOF complete (protected)'!G367,R$2,IF(S$1='EMOF complete (protected)'!G367,S$2,IF(T$1='EMOF complete (protected)'!G367,T$2,IF(U$1='EMOF complete (protected)'!G367,U$2,"")))))))))))))))))))</f>
        <v>0</v>
      </c>
      <c r="B367" s="59"/>
      <c r="C367" s="17"/>
      <c r="D367" s="15" t="s">
        <v>2553</v>
      </c>
      <c r="E367" s="15"/>
      <c r="F367" s="59"/>
      <c r="G367" s="59"/>
      <c r="H367" s="59"/>
      <c r="I367" s="59"/>
      <c r="J367" s="59"/>
      <c r="K367" s="59"/>
      <c r="L367" s="59"/>
      <c r="M367" s="59"/>
      <c r="N367" s="59"/>
      <c r="O367" s="59" t="s">
        <v>2554</v>
      </c>
      <c r="P367" s="59" t="s">
        <v>2555</v>
      </c>
      <c r="Q367" s="59"/>
      <c r="R367" s="59"/>
      <c r="S367" s="59"/>
      <c r="T367" s="59"/>
      <c r="U367" s="47" t="s">
        <v>2556</v>
      </c>
      <c r="V367" s="48" t="s">
        <v>2557</v>
      </c>
    </row>
    <row r="368" spans="1:22" ht="18" customHeight="1" x14ac:dyDescent="0.35">
      <c r="A368" s="59">
        <f>+IF(C$1='EMOF complete (protected)'!G368,C$2,IF(D$1='EMOF complete (protected)'!G368,D$2,IF(E$1='EMOF complete (protected)'!G368,E$2,IF(F$1='EMOF complete (protected)'!G368,F$2,IF(G$1='EMOF complete (protected)'!G368,G$2,IF(H$1='EMOF complete (protected)'!G368,H$2,IF(I$1='EMOF complete (protected)'!G368,I$2,IF(J$1='EMOF complete (protected)'!G368,J$2,IF(K$1='EMOF complete (protected)'!G368,K$2,IF(L$1='EMOF complete (protected)'!G368,L$2,IF(M$1='EMOF complete (protected)'!G368,M$2,IF(N$1='EMOF complete (protected)'!G368,N$2,IF(O$1='EMOF complete (protected)'!G368,O$2,IF(P$1='EMOF complete (protected)'!G368,P$2,IF(Q$1='EMOF complete (protected)'!G368,Q$2,IF(R$1='EMOF complete (protected)'!G368,R$2,IF(S$1='EMOF complete (protected)'!G368,S$2,IF(T$1='EMOF complete (protected)'!G368,T$2,IF(U$1='EMOF complete (protected)'!G368,U$2,"")))))))))))))))))))</f>
        <v>0</v>
      </c>
      <c r="B368" s="59"/>
      <c r="C368" s="17"/>
      <c r="D368" s="15" t="s">
        <v>2558</v>
      </c>
      <c r="E368" s="15"/>
      <c r="F368" s="59"/>
      <c r="G368" s="59"/>
      <c r="H368" s="59"/>
      <c r="I368" s="59"/>
      <c r="J368" s="59"/>
      <c r="K368" s="59"/>
      <c r="L368" s="59"/>
      <c r="M368" s="59"/>
      <c r="N368" s="59"/>
      <c r="O368" s="59" t="s">
        <v>2559</v>
      </c>
      <c r="P368" s="59" t="s">
        <v>2560</v>
      </c>
      <c r="Q368" s="59"/>
      <c r="R368" s="59"/>
      <c r="S368" s="59"/>
      <c r="T368" s="59"/>
      <c r="U368" s="47" t="s">
        <v>2561</v>
      </c>
      <c r="V368" s="48" t="s">
        <v>2562</v>
      </c>
    </row>
    <row r="369" spans="1:22" ht="18" customHeight="1" x14ac:dyDescent="0.35">
      <c r="A369" s="59">
        <f>+IF(C$1='EMOF complete (protected)'!G369,C$2,IF(D$1='EMOF complete (protected)'!G369,D$2,IF(E$1='EMOF complete (protected)'!G369,E$2,IF(F$1='EMOF complete (protected)'!G369,F$2,IF(G$1='EMOF complete (protected)'!G369,G$2,IF(H$1='EMOF complete (protected)'!G369,H$2,IF(I$1='EMOF complete (protected)'!G369,I$2,IF(J$1='EMOF complete (protected)'!G369,J$2,IF(K$1='EMOF complete (protected)'!G369,K$2,IF(L$1='EMOF complete (protected)'!G369,L$2,IF(M$1='EMOF complete (protected)'!G369,M$2,IF(N$1='EMOF complete (protected)'!G369,N$2,IF(O$1='EMOF complete (protected)'!G369,O$2,IF(P$1='EMOF complete (protected)'!G369,P$2,IF(Q$1='EMOF complete (protected)'!G369,Q$2,IF(R$1='EMOF complete (protected)'!G369,R$2,IF(S$1='EMOF complete (protected)'!G369,S$2,IF(T$1='EMOF complete (protected)'!G369,T$2,IF(U$1='EMOF complete (protected)'!G369,U$2,"")))))))))))))))))))</f>
        <v>0</v>
      </c>
      <c r="B369" s="59"/>
      <c r="C369" s="17"/>
      <c r="D369" s="15" t="s">
        <v>2563</v>
      </c>
      <c r="E369" s="15"/>
      <c r="F369" s="59"/>
      <c r="G369" s="59"/>
      <c r="H369" s="59"/>
      <c r="I369" s="59"/>
      <c r="J369" s="59"/>
      <c r="K369" s="59"/>
      <c r="L369" s="59"/>
      <c r="M369" s="59"/>
      <c r="N369" s="59"/>
      <c r="O369" s="59" t="s">
        <v>2564</v>
      </c>
      <c r="P369" s="59" t="s">
        <v>2565</v>
      </c>
      <c r="Q369" s="59"/>
      <c r="R369" s="59"/>
      <c r="S369" s="59"/>
      <c r="T369" s="59"/>
      <c r="U369" s="47" t="s">
        <v>2566</v>
      </c>
      <c r="V369" s="48" t="s">
        <v>2567</v>
      </c>
    </row>
    <row r="370" spans="1:22" ht="18" customHeight="1" x14ac:dyDescent="0.35">
      <c r="A370" s="59">
        <f>+IF(C$1='EMOF complete (protected)'!G370,C$2,IF(D$1='EMOF complete (protected)'!G370,D$2,IF(E$1='EMOF complete (protected)'!G370,E$2,IF(F$1='EMOF complete (protected)'!G370,F$2,IF(G$1='EMOF complete (protected)'!G370,G$2,IF(H$1='EMOF complete (protected)'!G370,H$2,IF(I$1='EMOF complete (protected)'!G370,I$2,IF(J$1='EMOF complete (protected)'!G370,J$2,IF(K$1='EMOF complete (protected)'!G370,K$2,IF(L$1='EMOF complete (protected)'!G370,L$2,IF(M$1='EMOF complete (protected)'!G370,M$2,IF(N$1='EMOF complete (protected)'!G370,N$2,IF(O$1='EMOF complete (protected)'!G370,O$2,IF(P$1='EMOF complete (protected)'!G370,P$2,IF(Q$1='EMOF complete (protected)'!G370,Q$2,IF(R$1='EMOF complete (protected)'!G370,R$2,IF(S$1='EMOF complete (protected)'!G370,S$2,IF(T$1='EMOF complete (protected)'!G370,T$2,IF(U$1='EMOF complete (protected)'!G370,U$2,"")))))))))))))))))))</f>
        <v>0</v>
      </c>
      <c r="B370" s="59"/>
      <c r="C370" s="17"/>
      <c r="D370" s="15" t="s">
        <v>2568</v>
      </c>
      <c r="E370" s="15"/>
      <c r="F370" s="59"/>
      <c r="G370" s="59"/>
      <c r="H370" s="59"/>
      <c r="I370" s="59"/>
      <c r="J370" s="59"/>
      <c r="K370" s="59"/>
      <c r="L370" s="59"/>
      <c r="M370" s="59"/>
      <c r="N370" s="59"/>
      <c r="O370" s="59" t="s">
        <v>2569</v>
      </c>
      <c r="P370" s="59" t="s">
        <v>2570</v>
      </c>
      <c r="Q370" s="59"/>
      <c r="R370" s="59"/>
      <c r="S370" s="59"/>
      <c r="T370" s="59"/>
      <c r="U370" s="47" t="s">
        <v>2571</v>
      </c>
      <c r="V370" s="48" t="s">
        <v>2572</v>
      </c>
    </row>
    <row r="371" spans="1:22" ht="18" customHeight="1" x14ac:dyDescent="0.35">
      <c r="A371" s="59">
        <f>+IF(C$1='EMOF complete (protected)'!G371,C$2,IF(D$1='EMOF complete (protected)'!G371,D$2,IF(E$1='EMOF complete (protected)'!G371,E$2,IF(F$1='EMOF complete (protected)'!G371,F$2,IF(G$1='EMOF complete (protected)'!G371,G$2,IF(H$1='EMOF complete (protected)'!G371,H$2,IF(I$1='EMOF complete (protected)'!G371,I$2,IF(J$1='EMOF complete (protected)'!G371,J$2,IF(K$1='EMOF complete (protected)'!G371,K$2,IF(L$1='EMOF complete (protected)'!G371,L$2,IF(M$1='EMOF complete (protected)'!G371,M$2,IF(N$1='EMOF complete (protected)'!G371,N$2,IF(O$1='EMOF complete (protected)'!G371,O$2,IF(P$1='EMOF complete (protected)'!G371,P$2,IF(Q$1='EMOF complete (protected)'!G371,Q$2,IF(R$1='EMOF complete (protected)'!G371,R$2,IF(S$1='EMOF complete (protected)'!G371,S$2,IF(T$1='EMOF complete (protected)'!G371,T$2,IF(U$1='EMOF complete (protected)'!G371,U$2,"")))))))))))))))))))</f>
        <v>0</v>
      </c>
      <c r="B371" s="59"/>
      <c r="C371" s="17"/>
      <c r="D371" s="15" t="s">
        <v>2573</v>
      </c>
      <c r="E371" s="15"/>
      <c r="F371" s="59"/>
      <c r="G371" s="59"/>
      <c r="H371" s="59"/>
      <c r="I371" s="59"/>
      <c r="J371" s="59"/>
      <c r="K371" s="59"/>
      <c r="L371" s="59"/>
      <c r="M371" s="59"/>
      <c r="N371" s="59"/>
      <c r="O371" s="59" t="s">
        <v>2574</v>
      </c>
      <c r="P371" s="59" t="s">
        <v>2575</v>
      </c>
      <c r="Q371" s="59"/>
      <c r="R371" s="59"/>
      <c r="S371" s="59"/>
      <c r="T371" s="59"/>
      <c r="U371" s="47" t="s">
        <v>2576</v>
      </c>
      <c r="V371" s="48" t="s">
        <v>2577</v>
      </c>
    </row>
    <row r="372" spans="1:22" ht="18" customHeight="1" x14ac:dyDescent="0.35">
      <c r="A372" s="59">
        <f>+IF(C$1='EMOF complete (protected)'!G372,C$2,IF(D$1='EMOF complete (protected)'!G372,D$2,IF(E$1='EMOF complete (protected)'!G372,E$2,IF(F$1='EMOF complete (protected)'!G372,F$2,IF(G$1='EMOF complete (protected)'!G372,G$2,IF(H$1='EMOF complete (protected)'!G372,H$2,IF(I$1='EMOF complete (protected)'!G372,I$2,IF(J$1='EMOF complete (protected)'!G372,J$2,IF(K$1='EMOF complete (protected)'!G372,K$2,IF(L$1='EMOF complete (protected)'!G372,L$2,IF(M$1='EMOF complete (protected)'!G372,M$2,IF(N$1='EMOF complete (protected)'!G372,N$2,IF(O$1='EMOF complete (protected)'!G372,O$2,IF(P$1='EMOF complete (protected)'!G372,P$2,IF(Q$1='EMOF complete (protected)'!G372,Q$2,IF(R$1='EMOF complete (protected)'!G372,R$2,IF(S$1='EMOF complete (protected)'!G372,S$2,IF(T$1='EMOF complete (protected)'!G372,T$2,IF(U$1='EMOF complete (protected)'!G372,U$2,"")))))))))))))))))))</f>
        <v>0</v>
      </c>
      <c r="B372" s="59"/>
      <c r="C372" s="17"/>
      <c r="D372" s="15" t="s">
        <v>2578</v>
      </c>
      <c r="E372" s="15"/>
      <c r="F372" s="59"/>
      <c r="G372" s="59"/>
      <c r="H372" s="59"/>
      <c r="I372" s="59"/>
      <c r="J372" s="59"/>
      <c r="K372" s="59"/>
      <c r="L372" s="59"/>
      <c r="M372" s="59"/>
      <c r="N372" s="59"/>
      <c r="O372" s="59" t="s">
        <v>2579</v>
      </c>
      <c r="P372" s="59" t="s">
        <v>2580</v>
      </c>
      <c r="Q372" s="59"/>
      <c r="R372" s="59"/>
      <c r="S372" s="59"/>
      <c r="T372" s="59"/>
      <c r="U372" s="47" t="s">
        <v>2581</v>
      </c>
      <c r="V372" s="48" t="s">
        <v>2582</v>
      </c>
    </row>
    <row r="373" spans="1:22" ht="18" customHeight="1" x14ac:dyDescent="0.35">
      <c r="A373" s="59">
        <f>+IF(C$1='EMOF complete (protected)'!G373,C$2,IF(D$1='EMOF complete (protected)'!G373,D$2,IF(E$1='EMOF complete (protected)'!G373,E$2,IF(F$1='EMOF complete (protected)'!G373,F$2,IF(G$1='EMOF complete (protected)'!G373,G$2,IF(H$1='EMOF complete (protected)'!G373,H$2,IF(I$1='EMOF complete (protected)'!G373,I$2,IF(J$1='EMOF complete (protected)'!G373,J$2,IF(K$1='EMOF complete (protected)'!G373,K$2,IF(L$1='EMOF complete (protected)'!G373,L$2,IF(M$1='EMOF complete (protected)'!G373,M$2,IF(N$1='EMOF complete (protected)'!G373,N$2,IF(O$1='EMOF complete (protected)'!G373,O$2,IF(P$1='EMOF complete (protected)'!G373,P$2,IF(Q$1='EMOF complete (protected)'!G373,Q$2,IF(R$1='EMOF complete (protected)'!G373,R$2,IF(S$1='EMOF complete (protected)'!G373,S$2,IF(T$1='EMOF complete (protected)'!G373,T$2,IF(U$1='EMOF complete (protected)'!G373,U$2,"")))))))))))))))))))</f>
        <v>0</v>
      </c>
      <c r="B373" s="59"/>
      <c r="C373" s="17"/>
      <c r="D373" s="15" t="s">
        <v>2583</v>
      </c>
      <c r="E373" s="15"/>
      <c r="F373" s="59"/>
      <c r="G373" s="59"/>
      <c r="H373" s="59"/>
      <c r="I373" s="59"/>
      <c r="J373" s="59"/>
      <c r="K373" s="59"/>
      <c r="L373" s="59"/>
      <c r="M373" s="59"/>
      <c r="N373" s="59"/>
      <c r="O373" s="59" t="s">
        <v>2584</v>
      </c>
      <c r="P373" s="59" t="s">
        <v>2585</v>
      </c>
      <c r="Q373" s="59"/>
      <c r="R373" s="59"/>
      <c r="S373" s="59"/>
      <c r="T373" s="59"/>
      <c r="U373" s="47" t="s">
        <v>2586</v>
      </c>
      <c r="V373" s="48" t="s">
        <v>2587</v>
      </c>
    </row>
    <row r="374" spans="1:22" ht="18" customHeight="1" x14ac:dyDescent="0.35">
      <c r="A374" s="59">
        <f>+IF(C$1='EMOF complete (protected)'!G374,C$2,IF(D$1='EMOF complete (protected)'!G374,D$2,IF(E$1='EMOF complete (protected)'!G374,E$2,IF(F$1='EMOF complete (protected)'!G374,F$2,IF(G$1='EMOF complete (protected)'!G374,G$2,IF(H$1='EMOF complete (protected)'!G374,H$2,IF(I$1='EMOF complete (protected)'!G374,I$2,IF(J$1='EMOF complete (protected)'!G374,J$2,IF(K$1='EMOF complete (protected)'!G374,K$2,IF(L$1='EMOF complete (protected)'!G374,L$2,IF(M$1='EMOF complete (protected)'!G374,M$2,IF(N$1='EMOF complete (protected)'!G374,N$2,IF(O$1='EMOF complete (protected)'!G374,O$2,IF(P$1='EMOF complete (protected)'!G374,P$2,IF(Q$1='EMOF complete (protected)'!G374,Q$2,IF(R$1='EMOF complete (protected)'!G374,R$2,IF(S$1='EMOF complete (protected)'!G374,S$2,IF(T$1='EMOF complete (protected)'!G374,T$2,IF(U$1='EMOF complete (protected)'!G374,U$2,"")))))))))))))))))))</f>
        <v>0</v>
      </c>
      <c r="B374" s="59"/>
      <c r="C374" s="17"/>
      <c r="D374" s="15" t="s">
        <v>2588</v>
      </c>
      <c r="E374" s="15"/>
      <c r="F374" s="59"/>
      <c r="G374" s="59"/>
      <c r="H374" s="59"/>
      <c r="I374" s="59"/>
      <c r="J374" s="59"/>
      <c r="K374" s="59"/>
      <c r="L374" s="59"/>
      <c r="M374" s="59"/>
      <c r="N374" s="59"/>
      <c r="O374" s="59" t="s">
        <v>2589</v>
      </c>
      <c r="P374" s="59" t="s">
        <v>2590</v>
      </c>
      <c r="Q374" s="59"/>
      <c r="R374" s="59"/>
      <c r="S374" s="59"/>
      <c r="T374" s="59"/>
      <c r="U374" s="47" t="s">
        <v>2591</v>
      </c>
      <c r="V374" s="48" t="s">
        <v>2592</v>
      </c>
    </row>
    <row r="375" spans="1:22" ht="18" customHeight="1" x14ac:dyDescent="0.35">
      <c r="A375" s="59">
        <f>+IF(C$1='EMOF complete (protected)'!G375,C$2,IF(D$1='EMOF complete (protected)'!G375,D$2,IF(E$1='EMOF complete (protected)'!G375,E$2,IF(F$1='EMOF complete (protected)'!G375,F$2,IF(G$1='EMOF complete (protected)'!G375,G$2,IF(H$1='EMOF complete (protected)'!G375,H$2,IF(I$1='EMOF complete (protected)'!G375,I$2,IF(J$1='EMOF complete (protected)'!G375,J$2,IF(K$1='EMOF complete (protected)'!G375,K$2,IF(L$1='EMOF complete (protected)'!G375,L$2,IF(M$1='EMOF complete (protected)'!G375,M$2,IF(N$1='EMOF complete (protected)'!G375,N$2,IF(O$1='EMOF complete (protected)'!G375,O$2,IF(P$1='EMOF complete (protected)'!G375,P$2,IF(Q$1='EMOF complete (protected)'!G375,Q$2,IF(R$1='EMOF complete (protected)'!G375,R$2,IF(S$1='EMOF complete (protected)'!G375,S$2,IF(T$1='EMOF complete (protected)'!G375,T$2,IF(U$1='EMOF complete (protected)'!G375,U$2,"")))))))))))))))))))</f>
        <v>0</v>
      </c>
      <c r="B375" s="59"/>
      <c r="C375" s="17"/>
      <c r="D375" s="15" t="s">
        <v>2593</v>
      </c>
      <c r="E375" s="15"/>
      <c r="F375" s="59"/>
      <c r="G375" s="59"/>
      <c r="H375" s="59"/>
      <c r="I375" s="59"/>
      <c r="J375" s="59"/>
      <c r="K375" s="59"/>
      <c r="L375" s="59"/>
      <c r="M375" s="59"/>
      <c r="N375" s="59"/>
      <c r="O375" s="59" t="s">
        <v>2594</v>
      </c>
      <c r="P375" s="59" t="s">
        <v>2595</v>
      </c>
      <c r="Q375" s="59"/>
      <c r="R375" s="59"/>
      <c r="S375" s="59"/>
      <c r="T375" s="59"/>
      <c r="U375" s="47" t="s">
        <v>2596</v>
      </c>
      <c r="V375" s="48" t="s">
        <v>2597</v>
      </c>
    </row>
    <row r="376" spans="1:22" ht="18" customHeight="1" x14ac:dyDescent="0.35">
      <c r="A376" s="59">
        <f>+IF(C$1='EMOF complete (protected)'!G376,C$2,IF(D$1='EMOF complete (protected)'!G376,D$2,IF(E$1='EMOF complete (protected)'!G376,E$2,IF(F$1='EMOF complete (protected)'!G376,F$2,IF(G$1='EMOF complete (protected)'!G376,G$2,IF(H$1='EMOF complete (protected)'!G376,H$2,IF(I$1='EMOF complete (protected)'!G376,I$2,IF(J$1='EMOF complete (protected)'!G376,J$2,IF(K$1='EMOF complete (protected)'!G376,K$2,IF(L$1='EMOF complete (protected)'!G376,L$2,IF(M$1='EMOF complete (protected)'!G376,M$2,IF(N$1='EMOF complete (protected)'!G376,N$2,IF(O$1='EMOF complete (protected)'!G376,O$2,IF(P$1='EMOF complete (protected)'!G376,P$2,IF(Q$1='EMOF complete (protected)'!G376,Q$2,IF(R$1='EMOF complete (protected)'!G376,R$2,IF(S$1='EMOF complete (protected)'!G376,S$2,IF(T$1='EMOF complete (protected)'!G376,T$2,IF(U$1='EMOF complete (protected)'!G376,U$2,"")))))))))))))))))))</f>
        <v>0</v>
      </c>
      <c r="B376" s="59"/>
      <c r="C376" s="17"/>
      <c r="D376" s="16" t="s">
        <v>2598</v>
      </c>
      <c r="E376" s="16"/>
      <c r="F376" s="59"/>
      <c r="G376" s="59"/>
      <c r="H376" s="59"/>
      <c r="I376" s="59"/>
      <c r="J376" s="59"/>
      <c r="K376" s="59"/>
      <c r="L376" s="59"/>
      <c r="M376" s="59"/>
      <c r="N376" s="59"/>
      <c r="O376" s="59" t="s">
        <v>2599</v>
      </c>
      <c r="P376" s="59" t="s">
        <v>2600</v>
      </c>
      <c r="Q376" s="59"/>
      <c r="R376" s="59"/>
      <c r="S376" s="59"/>
      <c r="T376" s="59"/>
      <c r="U376" s="47" t="s">
        <v>2601</v>
      </c>
      <c r="V376" s="48" t="s">
        <v>2602</v>
      </c>
    </row>
    <row r="377" spans="1:22" ht="18" customHeight="1" x14ac:dyDescent="0.35">
      <c r="A377" s="59">
        <f>+IF(C$1='EMOF complete (protected)'!G377,C$2,IF(D$1='EMOF complete (protected)'!G377,D$2,IF(E$1='EMOF complete (protected)'!G377,E$2,IF(F$1='EMOF complete (protected)'!G377,F$2,IF(G$1='EMOF complete (protected)'!G377,G$2,IF(H$1='EMOF complete (protected)'!G377,H$2,IF(I$1='EMOF complete (protected)'!G377,I$2,IF(J$1='EMOF complete (protected)'!G377,J$2,IF(K$1='EMOF complete (protected)'!G377,K$2,IF(L$1='EMOF complete (protected)'!G377,L$2,IF(M$1='EMOF complete (protected)'!G377,M$2,IF(N$1='EMOF complete (protected)'!G377,N$2,IF(O$1='EMOF complete (protected)'!G377,O$2,IF(P$1='EMOF complete (protected)'!G377,P$2,IF(Q$1='EMOF complete (protected)'!G377,Q$2,IF(R$1='EMOF complete (protected)'!G377,R$2,IF(S$1='EMOF complete (protected)'!G377,S$2,IF(T$1='EMOF complete (protected)'!G377,T$2,IF(U$1='EMOF complete (protected)'!G377,U$2,"")))))))))))))))))))</f>
        <v>0</v>
      </c>
      <c r="B377" s="59"/>
      <c r="C377" s="17"/>
      <c r="D377" s="15" t="s">
        <v>2603</v>
      </c>
      <c r="E377" s="15"/>
      <c r="F377" s="59"/>
      <c r="G377" s="59"/>
      <c r="H377" s="59"/>
      <c r="I377" s="59"/>
      <c r="J377" s="59"/>
      <c r="K377" s="59"/>
      <c r="L377" s="59"/>
      <c r="M377" s="59"/>
      <c r="N377" s="59"/>
      <c r="O377" s="59" t="s">
        <v>2604</v>
      </c>
      <c r="P377" s="59" t="s">
        <v>2605</v>
      </c>
      <c r="Q377" s="59"/>
      <c r="R377" s="59"/>
      <c r="S377" s="59"/>
      <c r="T377" s="59"/>
      <c r="U377" s="47" t="s">
        <v>2606</v>
      </c>
      <c r="V377" s="48" t="s">
        <v>2607</v>
      </c>
    </row>
    <row r="378" spans="1:22" ht="18" customHeight="1" x14ac:dyDescent="0.35">
      <c r="A378" s="59">
        <f>+IF(C$1='EMOF complete (protected)'!G378,C$2,IF(D$1='EMOF complete (protected)'!G378,D$2,IF(E$1='EMOF complete (protected)'!G378,E$2,IF(F$1='EMOF complete (protected)'!G378,F$2,IF(G$1='EMOF complete (protected)'!G378,G$2,IF(H$1='EMOF complete (protected)'!G378,H$2,IF(I$1='EMOF complete (protected)'!G378,I$2,IF(J$1='EMOF complete (protected)'!G378,J$2,IF(K$1='EMOF complete (protected)'!G378,K$2,IF(L$1='EMOF complete (protected)'!G378,L$2,IF(M$1='EMOF complete (protected)'!G378,M$2,IF(N$1='EMOF complete (protected)'!G378,N$2,IF(O$1='EMOF complete (protected)'!G378,O$2,IF(P$1='EMOF complete (protected)'!G378,P$2,IF(Q$1='EMOF complete (protected)'!G378,Q$2,IF(R$1='EMOF complete (protected)'!G378,R$2,IF(S$1='EMOF complete (protected)'!G378,S$2,IF(T$1='EMOF complete (protected)'!G378,T$2,IF(U$1='EMOF complete (protected)'!G378,U$2,"")))))))))))))))))))</f>
        <v>0</v>
      </c>
      <c r="B378" s="59"/>
      <c r="C378" s="17"/>
      <c r="D378" s="15" t="s">
        <v>2608</v>
      </c>
      <c r="E378" s="15"/>
      <c r="F378" s="59"/>
      <c r="G378" s="59"/>
      <c r="H378" s="59"/>
      <c r="I378" s="59"/>
      <c r="J378" s="59"/>
      <c r="K378" s="59"/>
      <c r="L378" s="59"/>
      <c r="M378" s="59"/>
      <c r="N378" s="59"/>
      <c r="O378" s="59" t="s">
        <v>2609</v>
      </c>
      <c r="P378" s="59" t="s">
        <v>2610</v>
      </c>
      <c r="Q378" s="59"/>
      <c r="R378" s="59"/>
      <c r="S378" s="59"/>
      <c r="T378" s="59"/>
      <c r="U378" s="47" t="s">
        <v>2611</v>
      </c>
      <c r="V378" s="48" t="s">
        <v>2612</v>
      </c>
    </row>
    <row r="379" spans="1:22" ht="18" customHeight="1" x14ac:dyDescent="0.35">
      <c r="A379" s="59">
        <f>+IF(C$1='EMOF complete (protected)'!G379,C$2,IF(D$1='EMOF complete (protected)'!G379,D$2,IF(E$1='EMOF complete (protected)'!G379,E$2,IF(F$1='EMOF complete (protected)'!G379,F$2,IF(G$1='EMOF complete (protected)'!G379,G$2,IF(H$1='EMOF complete (protected)'!G379,H$2,IF(I$1='EMOF complete (protected)'!G379,I$2,IF(J$1='EMOF complete (protected)'!G379,J$2,IF(K$1='EMOF complete (protected)'!G379,K$2,IF(L$1='EMOF complete (protected)'!G379,L$2,IF(M$1='EMOF complete (protected)'!G379,M$2,IF(N$1='EMOF complete (protected)'!G379,N$2,IF(O$1='EMOF complete (protected)'!G379,O$2,IF(P$1='EMOF complete (protected)'!G379,P$2,IF(Q$1='EMOF complete (protected)'!G379,Q$2,IF(R$1='EMOF complete (protected)'!G379,R$2,IF(S$1='EMOF complete (protected)'!G379,S$2,IF(T$1='EMOF complete (protected)'!G379,T$2,IF(U$1='EMOF complete (protected)'!G379,U$2,"")))))))))))))))))))</f>
        <v>0</v>
      </c>
      <c r="B379" s="59"/>
      <c r="C379" s="17"/>
      <c r="D379" s="15" t="s">
        <v>2613</v>
      </c>
      <c r="E379" s="15"/>
      <c r="F379" s="59"/>
      <c r="G379" s="59"/>
      <c r="H379" s="59"/>
      <c r="I379" s="59"/>
      <c r="J379" s="59"/>
      <c r="K379" s="59"/>
      <c r="L379" s="59"/>
      <c r="M379" s="59"/>
      <c r="N379" s="59"/>
      <c r="O379" s="59" t="s">
        <v>2614</v>
      </c>
      <c r="P379" s="59" t="s">
        <v>2615</v>
      </c>
      <c r="Q379" s="59"/>
      <c r="R379" s="59"/>
      <c r="S379" s="59"/>
      <c r="T379" s="59"/>
      <c r="U379" s="47" t="s">
        <v>2616</v>
      </c>
      <c r="V379" s="48" t="s">
        <v>2617</v>
      </c>
    </row>
    <row r="380" spans="1:22" ht="18" customHeight="1" x14ac:dyDescent="0.35">
      <c r="A380" s="59">
        <f>+IF(C$1='EMOF complete (protected)'!G380,C$2,IF(D$1='EMOF complete (protected)'!G380,D$2,IF(E$1='EMOF complete (protected)'!G380,E$2,IF(F$1='EMOF complete (protected)'!G380,F$2,IF(G$1='EMOF complete (protected)'!G380,G$2,IF(H$1='EMOF complete (protected)'!G380,H$2,IF(I$1='EMOF complete (protected)'!G380,I$2,IF(J$1='EMOF complete (protected)'!G380,J$2,IF(K$1='EMOF complete (protected)'!G380,K$2,IF(L$1='EMOF complete (protected)'!G380,L$2,IF(M$1='EMOF complete (protected)'!G380,M$2,IF(N$1='EMOF complete (protected)'!G380,N$2,IF(O$1='EMOF complete (protected)'!G380,O$2,IF(P$1='EMOF complete (protected)'!G380,P$2,IF(Q$1='EMOF complete (protected)'!G380,Q$2,IF(R$1='EMOF complete (protected)'!G380,R$2,IF(S$1='EMOF complete (protected)'!G380,S$2,IF(T$1='EMOF complete (protected)'!G380,T$2,IF(U$1='EMOF complete (protected)'!G380,U$2,"")))))))))))))))))))</f>
        <v>0</v>
      </c>
      <c r="B380" s="59"/>
      <c r="C380" s="17"/>
      <c r="D380" s="15" t="s">
        <v>2618</v>
      </c>
      <c r="E380" s="15"/>
      <c r="F380" s="59"/>
      <c r="G380" s="59"/>
      <c r="H380" s="59"/>
      <c r="I380" s="59"/>
      <c r="J380" s="59"/>
      <c r="K380" s="59"/>
      <c r="L380" s="59"/>
      <c r="M380" s="59"/>
      <c r="N380" s="59"/>
      <c r="O380" s="59" t="s">
        <v>2619</v>
      </c>
      <c r="P380" s="59" t="s">
        <v>2620</v>
      </c>
      <c r="Q380" s="59"/>
      <c r="R380" s="59"/>
      <c r="S380" s="59"/>
      <c r="T380" s="59"/>
      <c r="U380" s="47" t="s">
        <v>2621</v>
      </c>
      <c r="V380" s="48" t="s">
        <v>2622</v>
      </c>
    </row>
    <row r="381" spans="1:22" ht="18" customHeight="1" x14ac:dyDescent="0.35">
      <c r="A381" s="59">
        <f>+IF(C$1='EMOF complete (protected)'!G381,C$2,IF(D$1='EMOF complete (protected)'!G381,D$2,IF(E$1='EMOF complete (protected)'!G381,E$2,IF(F$1='EMOF complete (protected)'!G381,F$2,IF(G$1='EMOF complete (protected)'!G381,G$2,IF(H$1='EMOF complete (protected)'!G381,H$2,IF(I$1='EMOF complete (protected)'!G381,I$2,IF(J$1='EMOF complete (protected)'!G381,J$2,IF(K$1='EMOF complete (protected)'!G381,K$2,IF(L$1='EMOF complete (protected)'!G381,L$2,IF(M$1='EMOF complete (protected)'!G381,M$2,IF(N$1='EMOF complete (protected)'!G381,N$2,IF(O$1='EMOF complete (protected)'!G381,O$2,IF(P$1='EMOF complete (protected)'!G381,P$2,IF(Q$1='EMOF complete (protected)'!G381,Q$2,IF(R$1='EMOF complete (protected)'!G381,R$2,IF(S$1='EMOF complete (protected)'!G381,S$2,IF(T$1='EMOF complete (protected)'!G381,T$2,IF(U$1='EMOF complete (protected)'!G381,U$2,"")))))))))))))))))))</f>
        <v>0</v>
      </c>
      <c r="B381" s="59"/>
      <c r="C381" s="17"/>
      <c r="D381" s="15" t="s">
        <v>2623</v>
      </c>
      <c r="E381" s="15"/>
      <c r="F381" s="59"/>
      <c r="G381" s="59"/>
      <c r="H381" s="59"/>
      <c r="I381" s="59"/>
      <c r="J381" s="59"/>
      <c r="K381" s="59"/>
      <c r="L381" s="59"/>
      <c r="M381" s="59"/>
      <c r="N381" s="59"/>
      <c r="O381" s="59" t="s">
        <v>2624</v>
      </c>
      <c r="P381" s="59" t="s">
        <v>2625</v>
      </c>
      <c r="Q381" s="59"/>
      <c r="R381" s="59"/>
      <c r="S381" s="59"/>
      <c r="T381" s="59"/>
      <c r="U381" s="47" t="s">
        <v>2626</v>
      </c>
      <c r="V381" s="48" t="s">
        <v>2627</v>
      </c>
    </row>
    <row r="382" spans="1:22" ht="18" customHeight="1" x14ac:dyDescent="0.35">
      <c r="A382" s="59">
        <f>+IF(C$1='EMOF complete (protected)'!G382,C$2,IF(D$1='EMOF complete (protected)'!G382,D$2,IF(E$1='EMOF complete (protected)'!G382,E$2,IF(F$1='EMOF complete (protected)'!G382,F$2,IF(G$1='EMOF complete (protected)'!G382,G$2,IF(H$1='EMOF complete (protected)'!G382,H$2,IF(I$1='EMOF complete (protected)'!G382,I$2,IF(J$1='EMOF complete (protected)'!G382,J$2,IF(K$1='EMOF complete (protected)'!G382,K$2,IF(L$1='EMOF complete (protected)'!G382,L$2,IF(M$1='EMOF complete (protected)'!G382,M$2,IF(N$1='EMOF complete (protected)'!G382,N$2,IF(O$1='EMOF complete (protected)'!G382,O$2,IF(P$1='EMOF complete (protected)'!G382,P$2,IF(Q$1='EMOF complete (protected)'!G382,Q$2,IF(R$1='EMOF complete (protected)'!G382,R$2,IF(S$1='EMOF complete (protected)'!G382,S$2,IF(T$1='EMOF complete (protected)'!G382,T$2,IF(U$1='EMOF complete (protected)'!G382,U$2,"")))))))))))))))))))</f>
        <v>0</v>
      </c>
      <c r="B382" s="59"/>
      <c r="C382" s="17"/>
      <c r="D382" s="15" t="s">
        <v>2628</v>
      </c>
      <c r="E382" s="15"/>
      <c r="F382" s="59"/>
      <c r="G382" s="59"/>
      <c r="H382" s="59"/>
      <c r="I382" s="59"/>
      <c r="J382" s="59"/>
      <c r="K382" s="59"/>
      <c r="L382" s="59"/>
      <c r="M382" s="59"/>
      <c r="N382" s="59"/>
      <c r="O382" s="59" t="s">
        <v>2629</v>
      </c>
      <c r="P382" s="59" t="s">
        <v>2630</v>
      </c>
      <c r="Q382" s="59"/>
      <c r="R382" s="59"/>
      <c r="S382" s="59"/>
      <c r="T382" s="59"/>
      <c r="U382" s="47" t="s">
        <v>2631</v>
      </c>
      <c r="V382" s="48" t="s">
        <v>2632</v>
      </c>
    </row>
    <row r="383" spans="1:22" ht="18" customHeight="1" x14ac:dyDescent="0.35">
      <c r="A383" s="59">
        <f>+IF(C$1='EMOF complete (protected)'!G383,C$2,IF(D$1='EMOF complete (protected)'!G383,D$2,IF(E$1='EMOF complete (protected)'!G383,E$2,IF(F$1='EMOF complete (protected)'!G383,F$2,IF(G$1='EMOF complete (protected)'!G383,G$2,IF(H$1='EMOF complete (protected)'!G383,H$2,IF(I$1='EMOF complete (protected)'!G383,I$2,IF(J$1='EMOF complete (protected)'!G383,J$2,IF(K$1='EMOF complete (protected)'!G383,K$2,IF(L$1='EMOF complete (protected)'!G383,L$2,IF(M$1='EMOF complete (protected)'!G383,M$2,IF(N$1='EMOF complete (protected)'!G383,N$2,IF(O$1='EMOF complete (protected)'!G383,O$2,IF(P$1='EMOF complete (protected)'!G383,P$2,IF(Q$1='EMOF complete (protected)'!G383,Q$2,IF(R$1='EMOF complete (protected)'!G383,R$2,IF(S$1='EMOF complete (protected)'!G383,S$2,IF(T$1='EMOF complete (protected)'!G383,T$2,IF(U$1='EMOF complete (protected)'!G383,U$2,"")))))))))))))))))))</f>
        <v>0</v>
      </c>
      <c r="B383" s="59"/>
      <c r="C383" s="17"/>
      <c r="D383" s="15" t="s">
        <v>2633</v>
      </c>
      <c r="E383" s="15"/>
      <c r="F383" s="59"/>
      <c r="G383" s="59"/>
      <c r="H383" s="59"/>
      <c r="I383" s="59"/>
      <c r="J383" s="59"/>
      <c r="K383" s="59"/>
      <c r="L383" s="59"/>
      <c r="M383" s="59"/>
      <c r="N383" s="59"/>
      <c r="O383" s="59" t="s">
        <v>2634</v>
      </c>
      <c r="P383" s="59" t="s">
        <v>2635</v>
      </c>
      <c r="Q383" s="59"/>
      <c r="R383" s="59"/>
      <c r="S383" s="59"/>
      <c r="T383" s="59"/>
      <c r="U383" s="47" t="s">
        <v>2636</v>
      </c>
      <c r="V383" s="48" t="s">
        <v>2637</v>
      </c>
    </row>
    <row r="384" spans="1:22" ht="18" customHeight="1" x14ac:dyDescent="0.35">
      <c r="A384" s="59">
        <f>+IF(C$1='EMOF complete (protected)'!G384,C$2,IF(D$1='EMOF complete (protected)'!G384,D$2,IF(E$1='EMOF complete (protected)'!G384,E$2,IF(F$1='EMOF complete (protected)'!G384,F$2,IF(G$1='EMOF complete (protected)'!G384,G$2,IF(H$1='EMOF complete (protected)'!G384,H$2,IF(I$1='EMOF complete (protected)'!G384,I$2,IF(J$1='EMOF complete (protected)'!G384,J$2,IF(K$1='EMOF complete (protected)'!G384,K$2,IF(L$1='EMOF complete (protected)'!G384,L$2,IF(M$1='EMOF complete (protected)'!G384,M$2,IF(N$1='EMOF complete (protected)'!G384,N$2,IF(O$1='EMOF complete (protected)'!G384,O$2,IF(P$1='EMOF complete (protected)'!G384,P$2,IF(Q$1='EMOF complete (protected)'!G384,Q$2,IF(R$1='EMOF complete (protected)'!G384,R$2,IF(S$1='EMOF complete (protected)'!G384,S$2,IF(T$1='EMOF complete (protected)'!G384,T$2,IF(U$1='EMOF complete (protected)'!G384,U$2,"")))))))))))))))))))</f>
        <v>0</v>
      </c>
      <c r="B384" s="59"/>
      <c r="C384" s="17"/>
      <c r="D384" s="15" t="s">
        <v>2638</v>
      </c>
      <c r="E384" s="15"/>
      <c r="F384" s="59"/>
      <c r="G384" s="59"/>
      <c r="H384" s="59"/>
      <c r="I384" s="59"/>
      <c r="J384" s="59"/>
      <c r="K384" s="59"/>
      <c r="L384" s="59"/>
      <c r="M384" s="59"/>
      <c r="N384" s="59"/>
      <c r="O384" s="59" t="s">
        <v>2639</v>
      </c>
      <c r="P384" s="59" t="s">
        <v>2640</v>
      </c>
      <c r="Q384" s="59"/>
      <c r="R384" s="59"/>
      <c r="S384" s="59"/>
      <c r="T384" s="59"/>
      <c r="U384" s="47" t="s">
        <v>2641</v>
      </c>
      <c r="V384" s="48" t="s">
        <v>2642</v>
      </c>
    </row>
    <row r="385" spans="1:22" ht="18" customHeight="1" x14ac:dyDescent="0.35">
      <c r="A385" s="59">
        <f>+IF(C$1='EMOF complete (protected)'!G385,C$2,IF(D$1='EMOF complete (protected)'!G385,D$2,IF(E$1='EMOF complete (protected)'!G385,E$2,IF(F$1='EMOF complete (protected)'!G385,F$2,IF(G$1='EMOF complete (protected)'!G385,G$2,IF(H$1='EMOF complete (protected)'!G385,H$2,IF(I$1='EMOF complete (protected)'!G385,I$2,IF(J$1='EMOF complete (protected)'!G385,J$2,IF(K$1='EMOF complete (protected)'!G385,K$2,IF(L$1='EMOF complete (protected)'!G385,L$2,IF(M$1='EMOF complete (protected)'!G385,M$2,IF(N$1='EMOF complete (protected)'!G385,N$2,IF(O$1='EMOF complete (protected)'!G385,O$2,IF(P$1='EMOF complete (protected)'!G385,P$2,IF(Q$1='EMOF complete (protected)'!G385,Q$2,IF(R$1='EMOF complete (protected)'!G385,R$2,IF(S$1='EMOF complete (protected)'!G385,S$2,IF(T$1='EMOF complete (protected)'!G385,T$2,IF(U$1='EMOF complete (protected)'!G385,U$2,"")))))))))))))))))))</f>
        <v>0</v>
      </c>
      <c r="B385" s="59"/>
      <c r="C385" s="17"/>
      <c r="D385" s="15" t="s">
        <v>2643</v>
      </c>
      <c r="E385" s="15"/>
      <c r="F385" s="59"/>
      <c r="G385" s="59"/>
      <c r="H385" s="59"/>
      <c r="I385" s="59"/>
      <c r="J385" s="59"/>
      <c r="K385" s="59"/>
      <c r="L385" s="59"/>
      <c r="M385" s="59"/>
      <c r="N385" s="59"/>
      <c r="O385" s="59" t="s">
        <v>2644</v>
      </c>
      <c r="P385" s="59" t="s">
        <v>2645</v>
      </c>
      <c r="Q385" s="59"/>
      <c r="R385" s="59"/>
      <c r="S385" s="59"/>
      <c r="T385" s="59"/>
      <c r="U385" s="47" t="s">
        <v>2646</v>
      </c>
      <c r="V385" s="48" t="s">
        <v>2647</v>
      </c>
    </row>
    <row r="386" spans="1:22" ht="18" customHeight="1" x14ac:dyDescent="0.35">
      <c r="A386" s="59">
        <f>+IF(C$1='EMOF complete (protected)'!G386,C$2,IF(D$1='EMOF complete (protected)'!G386,D$2,IF(E$1='EMOF complete (protected)'!G386,E$2,IF(F$1='EMOF complete (protected)'!G386,F$2,IF(G$1='EMOF complete (protected)'!G386,G$2,IF(H$1='EMOF complete (protected)'!G386,H$2,IF(I$1='EMOF complete (protected)'!G386,I$2,IF(J$1='EMOF complete (protected)'!G386,J$2,IF(K$1='EMOF complete (protected)'!G386,K$2,IF(L$1='EMOF complete (protected)'!G386,L$2,IF(M$1='EMOF complete (protected)'!G386,M$2,IF(N$1='EMOF complete (protected)'!G386,N$2,IF(O$1='EMOF complete (protected)'!G386,O$2,IF(P$1='EMOF complete (protected)'!G386,P$2,IF(Q$1='EMOF complete (protected)'!G386,Q$2,IF(R$1='EMOF complete (protected)'!G386,R$2,IF(S$1='EMOF complete (protected)'!G386,S$2,IF(T$1='EMOF complete (protected)'!G386,T$2,IF(U$1='EMOF complete (protected)'!G386,U$2,"")))))))))))))))))))</f>
        <v>0</v>
      </c>
      <c r="B386" s="59"/>
      <c r="C386" s="17"/>
      <c r="D386" s="15" t="s">
        <v>2648</v>
      </c>
      <c r="E386" s="15"/>
      <c r="F386" s="59"/>
      <c r="G386" s="59"/>
      <c r="H386" s="59"/>
      <c r="I386" s="59"/>
      <c r="J386" s="59"/>
      <c r="K386" s="59"/>
      <c r="L386" s="59"/>
      <c r="M386" s="59"/>
      <c r="N386" s="59"/>
      <c r="O386" s="59" t="s">
        <v>2649</v>
      </c>
      <c r="P386" s="59" t="s">
        <v>2650</v>
      </c>
      <c r="Q386" s="59"/>
      <c r="R386" s="59"/>
      <c r="S386" s="59"/>
      <c r="T386" s="59"/>
      <c r="U386" s="47" t="s">
        <v>2651</v>
      </c>
      <c r="V386" s="48" t="s">
        <v>2652</v>
      </c>
    </row>
    <row r="387" spans="1:22" ht="18" customHeight="1" x14ac:dyDescent="0.35">
      <c r="A387" s="59">
        <f>+IF(C$1='EMOF complete (protected)'!G387,C$2,IF(D$1='EMOF complete (protected)'!G387,D$2,IF(E$1='EMOF complete (protected)'!G387,E$2,IF(F$1='EMOF complete (protected)'!G387,F$2,IF(G$1='EMOF complete (protected)'!G387,G$2,IF(H$1='EMOF complete (protected)'!G387,H$2,IF(I$1='EMOF complete (protected)'!G387,I$2,IF(J$1='EMOF complete (protected)'!G387,J$2,IF(K$1='EMOF complete (protected)'!G387,K$2,IF(L$1='EMOF complete (protected)'!G387,L$2,IF(M$1='EMOF complete (protected)'!G387,M$2,IF(N$1='EMOF complete (protected)'!G387,N$2,IF(O$1='EMOF complete (protected)'!G387,O$2,IF(P$1='EMOF complete (protected)'!G387,P$2,IF(Q$1='EMOF complete (protected)'!G387,Q$2,IF(R$1='EMOF complete (protected)'!G387,R$2,IF(S$1='EMOF complete (protected)'!G387,S$2,IF(T$1='EMOF complete (protected)'!G387,T$2,IF(U$1='EMOF complete (protected)'!G387,U$2,"")))))))))))))))))))</f>
        <v>0</v>
      </c>
      <c r="B387" s="59"/>
      <c r="C387" s="17"/>
      <c r="D387" s="15" t="s">
        <v>2653</v>
      </c>
      <c r="E387" s="15"/>
      <c r="F387" s="59"/>
      <c r="G387" s="59"/>
      <c r="H387" s="59"/>
      <c r="I387" s="59"/>
      <c r="J387" s="59"/>
      <c r="K387" s="59"/>
      <c r="L387" s="59"/>
      <c r="M387" s="59"/>
      <c r="N387" s="59"/>
      <c r="O387" s="59" t="s">
        <v>2654</v>
      </c>
      <c r="P387" s="59" t="s">
        <v>2655</v>
      </c>
      <c r="Q387" s="59"/>
      <c r="R387" s="59"/>
      <c r="S387" s="59"/>
      <c r="T387" s="59"/>
      <c r="U387" s="47" t="s">
        <v>2656</v>
      </c>
      <c r="V387" s="48" t="s">
        <v>2657</v>
      </c>
    </row>
    <row r="388" spans="1:22" ht="18" customHeight="1" x14ac:dyDescent="0.35">
      <c r="A388" s="59">
        <f>+IF(C$1='EMOF complete (protected)'!G388,C$2,IF(D$1='EMOF complete (protected)'!G388,D$2,IF(E$1='EMOF complete (protected)'!G388,E$2,IF(F$1='EMOF complete (protected)'!G388,F$2,IF(G$1='EMOF complete (protected)'!G388,G$2,IF(H$1='EMOF complete (protected)'!G388,H$2,IF(I$1='EMOF complete (protected)'!G388,I$2,IF(J$1='EMOF complete (protected)'!G388,J$2,IF(K$1='EMOF complete (protected)'!G388,K$2,IF(L$1='EMOF complete (protected)'!G388,L$2,IF(M$1='EMOF complete (protected)'!G388,M$2,IF(N$1='EMOF complete (protected)'!G388,N$2,IF(O$1='EMOF complete (protected)'!G388,O$2,IF(P$1='EMOF complete (protected)'!G388,P$2,IF(Q$1='EMOF complete (protected)'!G388,Q$2,IF(R$1='EMOF complete (protected)'!G388,R$2,IF(S$1='EMOF complete (protected)'!G388,S$2,IF(T$1='EMOF complete (protected)'!G388,T$2,IF(U$1='EMOF complete (protected)'!G388,U$2,"")))))))))))))))))))</f>
        <v>0</v>
      </c>
      <c r="B388" s="59"/>
      <c r="C388" s="17"/>
      <c r="D388" s="15" t="s">
        <v>2658</v>
      </c>
      <c r="E388" s="15"/>
      <c r="F388" s="59"/>
      <c r="G388" s="59"/>
      <c r="H388" s="59"/>
      <c r="I388" s="59"/>
      <c r="J388" s="59"/>
      <c r="K388" s="59"/>
      <c r="L388" s="59"/>
      <c r="M388" s="59"/>
      <c r="N388" s="59"/>
      <c r="O388" s="59" t="s">
        <v>2659</v>
      </c>
      <c r="P388" s="59" t="s">
        <v>2660</v>
      </c>
      <c r="Q388" s="59"/>
      <c r="R388" s="59"/>
      <c r="S388" s="59"/>
      <c r="T388" s="59"/>
      <c r="U388" s="47" t="s">
        <v>2661</v>
      </c>
      <c r="V388" s="48" t="s">
        <v>2662</v>
      </c>
    </row>
    <row r="389" spans="1:22" ht="18" customHeight="1" x14ac:dyDescent="0.35">
      <c r="A389" s="59">
        <f>+IF(C$1='EMOF complete (protected)'!G389,C$2,IF(D$1='EMOF complete (protected)'!G389,D$2,IF(E$1='EMOF complete (protected)'!G389,E$2,IF(F$1='EMOF complete (protected)'!G389,F$2,IF(G$1='EMOF complete (protected)'!G389,G$2,IF(H$1='EMOF complete (protected)'!G389,H$2,IF(I$1='EMOF complete (protected)'!G389,I$2,IF(J$1='EMOF complete (protected)'!G389,J$2,IF(K$1='EMOF complete (protected)'!G389,K$2,IF(L$1='EMOF complete (protected)'!G389,L$2,IF(M$1='EMOF complete (protected)'!G389,M$2,IF(N$1='EMOF complete (protected)'!G389,N$2,IF(O$1='EMOF complete (protected)'!G389,O$2,IF(P$1='EMOF complete (protected)'!G389,P$2,IF(Q$1='EMOF complete (protected)'!G389,Q$2,IF(R$1='EMOF complete (protected)'!G389,R$2,IF(S$1='EMOF complete (protected)'!G389,S$2,IF(T$1='EMOF complete (protected)'!G389,T$2,IF(U$1='EMOF complete (protected)'!G389,U$2,"")))))))))))))))))))</f>
        <v>0</v>
      </c>
      <c r="B389" s="59"/>
      <c r="C389" s="17"/>
      <c r="D389" s="15" t="s">
        <v>2663</v>
      </c>
      <c r="E389" s="15"/>
      <c r="F389" s="59"/>
      <c r="G389" s="59"/>
      <c r="H389" s="59"/>
      <c r="I389" s="59"/>
      <c r="J389" s="59"/>
      <c r="K389" s="59"/>
      <c r="L389" s="59"/>
      <c r="M389" s="59"/>
      <c r="N389" s="59"/>
      <c r="O389" s="59" t="s">
        <v>2664</v>
      </c>
      <c r="P389" s="59" t="s">
        <v>2665</v>
      </c>
      <c r="Q389" s="59"/>
      <c r="R389" s="59"/>
      <c r="S389" s="59"/>
      <c r="T389" s="59"/>
      <c r="U389" s="47" t="s">
        <v>2666</v>
      </c>
      <c r="V389" s="48" t="s">
        <v>2667</v>
      </c>
    </row>
    <row r="390" spans="1:22" ht="18" customHeight="1" x14ac:dyDescent="0.35">
      <c r="A390" s="59">
        <f>+IF(C$1='EMOF complete (protected)'!G390,C$2,IF(D$1='EMOF complete (protected)'!G390,D$2,IF(E$1='EMOF complete (protected)'!G390,E$2,IF(F$1='EMOF complete (protected)'!G390,F$2,IF(G$1='EMOF complete (protected)'!G390,G$2,IF(H$1='EMOF complete (protected)'!G390,H$2,IF(I$1='EMOF complete (protected)'!G390,I$2,IF(J$1='EMOF complete (protected)'!G390,J$2,IF(K$1='EMOF complete (protected)'!G390,K$2,IF(L$1='EMOF complete (protected)'!G390,L$2,IF(M$1='EMOF complete (protected)'!G390,M$2,IF(N$1='EMOF complete (protected)'!G390,N$2,IF(O$1='EMOF complete (protected)'!G390,O$2,IF(P$1='EMOF complete (protected)'!G390,P$2,IF(Q$1='EMOF complete (protected)'!G390,Q$2,IF(R$1='EMOF complete (protected)'!G390,R$2,IF(S$1='EMOF complete (protected)'!G390,S$2,IF(T$1='EMOF complete (protected)'!G390,T$2,IF(U$1='EMOF complete (protected)'!G390,U$2,"")))))))))))))))))))</f>
        <v>0</v>
      </c>
      <c r="B390" s="59"/>
      <c r="C390" s="17"/>
      <c r="D390" s="15" t="s">
        <v>2668</v>
      </c>
      <c r="E390" s="15"/>
      <c r="F390" s="59"/>
      <c r="G390" s="59"/>
      <c r="H390" s="59"/>
      <c r="I390" s="59"/>
      <c r="J390" s="59"/>
      <c r="K390" s="59"/>
      <c r="L390" s="59"/>
      <c r="M390" s="59"/>
      <c r="N390" s="59"/>
      <c r="O390" s="59" t="s">
        <v>2669</v>
      </c>
      <c r="P390" s="59" t="s">
        <v>2670</v>
      </c>
      <c r="Q390" s="59"/>
      <c r="R390" s="59"/>
      <c r="S390" s="59"/>
      <c r="T390" s="59"/>
      <c r="U390" s="47" t="s">
        <v>2671</v>
      </c>
      <c r="V390" s="48" t="s">
        <v>2672</v>
      </c>
    </row>
    <row r="391" spans="1:22" ht="18" customHeight="1" x14ac:dyDescent="0.35">
      <c r="A391" s="59">
        <f>+IF(C$1='EMOF complete (protected)'!G391,C$2,IF(D$1='EMOF complete (protected)'!G391,D$2,IF(E$1='EMOF complete (protected)'!G391,E$2,IF(F$1='EMOF complete (protected)'!G391,F$2,IF(G$1='EMOF complete (protected)'!G391,G$2,IF(H$1='EMOF complete (protected)'!G391,H$2,IF(I$1='EMOF complete (protected)'!G391,I$2,IF(J$1='EMOF complete (protected)'!G391,J$2,IF(K$1='EMOF complete (protected)'!G391,K$2,IF(L$1='EMOF complete (protected)'!G391,L$2,IF(M$1='EMOF complete (protected)'!G391,M$2,IF(N$1='EMOF complete (protected)'!G391,N$2,IF(O$1='EMOF complete (protected)'!G391,O$2,IF(P$1='EMOF complete (protected)'!G391,P$2,IF(Q$1='EMOF complete (protected)'!G391,Q$2,IF(R$1='EMOF complete (protected)'!G391,R$2,IF(S$1='EMOF complete (protected)'!G391,S$2,IF(T$1='EMOF complete (protected)'!G391,T$2,IF(U$1='EMOF complete (protected)'!G391,U$2,"")))))))))))))))))))</f>
        <v>0</v>
      </c>
      <c r="B391" s="59"/>
      <c r="C391" s="17"/>
      <c r="D391" s="15" t="s">
        <v>2673</v>
      </c>
      <c r="E391" s="15"/>
      <c r="F391" s="59"/>
      <c r="G391" s="59"/>
      <c r="H391" s="59"/>
      <c r="I391" s="59"/>
      <c r="J391" s="59"/>
      <c r="K391" s="59"/>
      <c r="L391" s="59"/>
      <c r="M391" s="59"/>
      <c r="N391" s="59"/>
      <c r="O391" s="59" t="s">
        <v>2674</v>
      </c>
      <c r="P391" s="59" t="s">
        <v>2675</v>
      </c>
      <c r="Q391" s="59"/>
      <c r="R391" s="59"/>
      <c r="S391" s="59"/>
      <c r="T391" s="59"/>
      <c r="U391" s="47" t="s">
        <v>2676</v>
      </c>
      <c r="V391" s="48" t="s">
        <v>2677</v>
      </c>
    </row>
    <row r="392" spans="1:22" ht="18" customHeight="1" x14ac:dyDescent="0.35">
      <c r="A392" s="59">
        <f>+IF(C$1='EMOF complete (protected)'!G392,C$2,IF(D$1='EMOF complete (protected)'!G392,D$2,IF(E$1='EMOF complete (protected)'!G392,E$2,IF(F$1='EMOF complete (protected)'!G392,F$2,IF(G$1='EMOF complete (protected)'!G392,G$2,IF(H$1='EMOF complete (protected)'!G392,H$2,IF(I$1='EMOF complete (protected)'!G392,I$2,IF(J$1='EMOF complete (protected)'!G392,J$2,IF(K$1='EMOF complete (protected)'!G392,K$2,IF(L$1='EMOF complete (protected)'!G392,L$2,IF(M$1='EMOF complete (protected)'!G392,M$2,IF(N$1='EMOF complete (protected)'!G392,N$2,IF(O$1='EMOF complete (protected)'!G392,O$2,IF(P$1='EMOF complete (protected)'!G392,P$2,IF(Q$1='EMOF complete (protected)'!G392,Q$2,IF(R$1='EMOF complete (protected)'!G392,R$2,IF(S$1='EMOF complete (protected)'!G392,S$2,IF(T$1='EMOF complete (protected)'!G392,T$2,IF(U$1='EMOF complete (protected)'!G392,U$2,"")))))))))))))))))))</f>
        <v>0</v>
      </c>
      <c r="B392" s="59"/>
      <c r="C392" s="17"/>
      <c r="D392" s="15" t="s">
        <v>2678</v>
      </c>
      <c r="E392" s="15"/>
      <c r="F392" s="59"/>
      <c r="G392" s="59"/>
      <c r="H392" s="59"/>
      <c r="I392" s="59"/>
      <c r="J392" s="59"/>
      <c r="K392" s="59"/>
      <c r="L392" s="59"/>
      <c r="M392" s="59"/>
      <c r="N392" s="59"/>
      <c r="O392" s="59" t="s">
        <v>2679</v>
      </c>
      <c r="P392" s="59" t="s">
        <v>2680</v>
      </c>
      <c r="Q392" s="59"/>
      <c r="R392" s="59"/>
      <c r="S392" s="59"/>
      <c r="T392" s="59"/>
      <c r="U392" s="47" t="s">
        <v>2681</v>
      </c>
      <c r="V392" s="48" t="s">
        <v>2682</v>
      </c>
    </row>
    <row r="393" spans="1:22" ht="18" customHeight="1" x14ac:dyDescent="0.35">
      <c r="A393" s="59">
        <f>+IF(C$1='EMOF complete (protected)'!G393,C$2,IF(D$1='EMOF complete (protected)'!G393,D$2,IF(E$1='EMOF complete (protected)'!G393,E$2,IF(F$1='EMOF complete (protected)'!G393,F$2,IF(G$1='EMOF complete (protected)'!G393,G$2,IF(H$1='EMOF complete (protected)'!G393,H$2,IF(I$1='EMOF complete (protected)'!G393,I$2,IF(J$1='EMOF complete (protected)'!G393,J$2,IF(K$1='EMOF complete (protected)'!G393,K$2,IF(L$1='EMOF complete (protected)'!G393,L$2,IF(M$1='EMOF complete (protected)'!G393,M$2,IF(N$1='EMOF complete (protected)'!G393,N$2,IF(O$1='EMOF complete (protected)'!G393,O$2,IF(P$1='EMOF complete (protected)'!G393,P$2,IF(Q$1='EMOF complete (protected)'!G393,Q$2,IF(R$1='EMOF complete (protected)'!G393,R$2,IF(S$1='EMOF complete (protected)'!G393,S$2,IF(T$1='EMOF complete (protected)'!G393,T$2,IF(U$1='EMOF complete (protected)'!G393,U$2,"")))))))))))))))))))</f>
        <v>0</v>
      </c>
      <c r="B393" s="59"/>
      <c r="C393" s="17"/>
      <c r="D393" s="15" t="s">
        <v>2683</v>
      </c>
      <c r="E393" s="15"/>
      <c r="F393" s="59"/>
      <c r="G393" s="59"/>
      <c r="H393" s="59"/>
      <c r="I393" s="59"/>
      <c r="J393" s="59"/>
      <c r="K393" s="59"/>
      <c r="L393" s="59"/>
      <c r="M393" s="59"/>
      <c r="N393" s="59"/>
      <c r="O393" s="59" t="s">
        <v>2684</v>
      </c>
      <c r="P393" s="59" t="s">
        <v>2685</v>
      </c>
      <c r="Q393" s="59"/>
      <c r="R393" s="59"/>
      <c r="S393" s="59"/>
      <c r="T393" s="59"/>
      <c r="U393" s="47" t="s">
        <v>2686</v>
      </c>
      <c r="V393" s="48" t="s">
        <v>2687</v>
      </c>
    </row>
    <row r="394" spans="1:22" ht="18" customHeight="1" x14ac:dyDescent="0.35">
      <c r="A394" s="59">
        <f>+IF(C$1='EMOF complete (protected)'!G394,C$2,IF(D$1='EMOF complete (protected)'!G394,D$2,IF(E$1='EMOF complete (protected)'!G394,E$2,IF(F$1='EMOF complete (protected)'!G394,F$2,IF(G$1='EMOF complete (protected)'!G394,G$2,IF(H$1='EMOF complete (protected)'!G394,H$2,IF(I$1='EMOF complete (protected)'!G394,I$2,IF(J$1='EMOF complete (protected)'!G394,J$2,IF(K$1='EMOF complete (protected)'!G394,K$2,IF(L$1='EMOF complete (protected)'!G394,L$2,IF(M$1='EMOF complete (protected)'!G394,M$2,IF(N$1='EMOF complete (protected)'!G394,N$2,IF(O$1='EMOF complete (protected)'!G394,O$2,IF(P$1='EMOF complete (protected)'!G394,P$2,IF(Q$1='EMOF complete (protected)'!G394,Q$2,IF(R$1='EMOF complete (protected)'!G394,R$2,IF(S$1='EMOF complete (protected)'!G394,S$2,IF(T$1='EMOF complete (protected)'!G394,T$2,IF(U$1='EMOF complete (protected)'!G394,U$2,"")))))))))))))))))))</f>
        <v>0</v>
      </c>
      <c r="B394" s="59"/>
      <c r="C394" s="17"/>
      <c r="D394" s="15" t="s">
        <v>2688</v>
      </c>
      <c r="E394" s="15"/>
      <c r="F394" s="59"/>
      <c r="G394" s="59"/>
      <c r="H394" s="59"/>
      <c r="I394" s="59"/>
      <c r="J394" s="59"/>
      <c r="K394" s="59"/>
      <c r="L394" s="59"/>
      <c r="M394" s="59"/>
      <c r="N394" s="59"/>
      <c r="O394" s="59" t="s">
        <v>2689</v>
      </c>
      <c r="P394" s="59" t="s">
        <v>2690</v>
      </c>
      <c r="Q394" s="59"/>
      <c r="R394" s="59"/>
      <c r="S394" s="59"/>
      <c r="T394" s="59"/>
      <c r="U394" s="47" t="s">
        <v>2691</v>
      </c>
      <c r="V394" s="48" t="s">
        <v>2692</v>
      </c>
    </row>
    <row r="395" spans="1:22" ht="18" customHeight="1" x14ac:dyDescent="0.35">
      <c r="A395" s="59">
        <f>+IF(C$1='EMOF complete (protected)'!G395,C$2,IF(D$1='EMOF complete (protected)'!G395,D$2,IF(E$1='EMOF complete (protected)'!G395,E$2,IF(F$1='EMOF complete (protected)'!G395,F$2,IF(G$1='EMOF complete (protected)'!G395,G$2,IF(H$1='EMOF complete (protected)'!G395,H$2,IF(I$1='EMOF complete (protected)'!G395,I$2,IF(J$1='EMOF complete (protected)'!G395,J$2,IF(K$1='EMOF complete (protected)'!G395,K$2,IF(L$1='EMOF complete (protected)'!G395,L$2,IF(M$1='EMOF complete (protected)'!G395,M$2,IF(N$1='EMOF complete (protected)'!G395,N$2,IF(O$1='EMOF complete (protected)'!G395,O$2,IF(P$1='EMOF complete (protected)'!G395,P$2,IF(Q$1='EMOF complete (protected)'!G395,Q$2,IF(R$1='EMOF complete (protected)'!G395,R$2,IF(S$1='EMOF complete (protected)'!G395,S$2,IF(T$1='EMOF complete (protected)'!G395,T$2,IF(U$1='EMOF complete (protected)'!G395,U$2,"")))))))))))))))))))</f>
        <v>0</v>
      </c>
      <c r="B395" s="59"/>
      <c r="C395" s="17"/>
      <c r="D395" s="15" t="s">
        <v>2693</v>
      </c>
      <c r="E395" s="15"/>
      <c r="F395" s="59"/>
      <c r="G395" s="59"/>
      <c r="H395" s="59"/>
      <c r="I395" s="59"/>
      <c r="J395" s="59"/>
      <c r="K395" s="59"/>
      <c r="L395" s="59"/>
      <c r="M395" s="59"/>
      <c r="N395" s="59"/>
      <c r="O395" s="59" t="s">
        <v>2694</v>
      </c>
      <c r="P395" s="59" t="s">
        <v>2695</v>
      </c>
      <c r="Q395" s="59"/>
      <c r="R395" s="59"/>
      <c r="S395" s="59"/>
      <c r="T395" s="59"/>
      <c r="U395" s="47" t="s">
        <v>2696</v>
      </c>
      <c r="V395" s="48" t="s">
        <v>2697</v>
      </c>
    </row>
    <row r="396" spans="1:22" ht="18" customHeight="1" x14ac:dyDescent="0.35">
      <c r="A396" s="59">
        <f>+IF(C$1='EMOF complete (protected)'!G396,C$2,IF(D$1='EMOF complete (protected)'!G396,D$2,IF(E$1='EMOF complete (protected)'!G396,E$2,IF(F$1='EMOF complete (protected)'!G396,F$2,IF(G$1='EMOF complete (protected)'!G396,G$2,IF(H$1='EMOF complete (protected)'!G396,H$2,IF(I$1='EMOF complete (protected)'!G396,I$2,IF(J$1='EMOF complete (protected)'!G396,J$2,IF(K$1='EMOF complete (protected)'!G396,K$2,IF(L$1='EMOF complete (protected)'!G396,L$2,IF(M$1='EMOF complete (protected)'!G396,M$2,IF(N$1='EMOF complete (protected)'!G396,N$2,IF(O$1='EMOF complete (protected)'!G396,O$2,IF(P$1='EMOF complete (protected)'!G396,P$2,IF(Q$1='EMOF complete (protected)'!G396,Q$2,IF(R$1='EMOF complete (protected)'!G396,R$2,IF(S$1='EMOF complete (protected)'!G396,S$2,IF(T$1='EMOF complete (protected)'!G396,T$2,IF(U$1='EMOF complete (protected)'!G396,U$2,"")))))))))))))))))))</f>
        <v>0</v>
      </c>
      <c r="B396" s="59"/>
      <c r="C396" s="17"/>
      <c r="D396" s="15" t="s">
        <v>2698</v>
      </c>
      <c r="E396" s="15"/>
      <c r="F396" s="59"/>
      <c r="G396" s="59"/>
      <c r="H396" s="59"/>
      <c r="I396" s="59"/>
      <c r="J396" s="59"/>
      <c r="K396" s="59"/>
      <c r="L396" s="59"/>
      <c r="M396" s="59"/>
      <c r="N396" s="59"/>
      <c r="O396" s="59" t="s">
        <v>2699</v>
      </c>
      <c r="P396" s="59" t="s">
        <v>2700</v>
      </c>
      <c r="Q396" s="59"/>
      <c r="R396" s="59"/>
      <c r="S396" s="59"/>
      <c r="T396" s="59"/>
      <c r="U396" s="47" t="s">
        <v>2701</v>
      </c>
      <c r="V396" s="48" t="s">
        <v>2702</v>
      </c>
    </row>
    <row r="397" spans="1:22" ht="18" customHeight="1" x14ac:dyDescent="0.35">
      <c r="A397" s="59">
        <f>+IF(C$1='EMOF complete (protected)'!G397,C$2,IF(D$1='EMOF complete (protected)'!G397,D$2,IF(E$1='EMOF complete (protected)'!G397,E$2,IF(F$1='EMOF complete (protected)'!G397,F$2,IF(G$1='EMOF complete (protected)'!G397,G$2,IF(H$1='EMOF complete (protected)'!G397,H$2,IF(I$1='EMOF complete (protected)'!G397,I$2,IF(J$1='EMOF complete (protected)'!G397,J$2,IF(K$1='EMOF complete (protected)'!G397,K$2,IF(L$1='EMOF complete (protected)'!G397,L$2,IF(M$1='EMOF complete (protected)'!G397,M$2,IF(N$1='EMOF complete (protected)'!G397,N$2,IF(O$1='EMOF complete (protected)'!G397,O$2,IF(P$1='EMOF complete (protected)'!G397,P$2,IF(Q$1='EMOF complete (protected)'!G397,Q$2,IF(R$1='EMOF complete (protected)'!G397,R$2,IF(S$1='EMOF complete (protected)'!G397,S$2,IF(T$1='EMOF complete (protected)'!G397,T$2,IF(U$1='EMOF complete (protected)'!G397,U$2,"")))))))))))))))))))</f>
        <v>0</v>
      </c>
      <c r="B397" s="59"/>
      <c r="C397" s="17"/>
      <c r="D397" s="15" t="s">
        <v>2703</v>
      </c>
      <c r="E397" s="15"/>
      <c r="F397" s="59"/>
      <c r="G397" s="59"/>
      <c r="H397" s="59"/>
      <c r="I397" s="59"/>
      <c r="J397" s="59"/>
      <c r="K397" s="59"/>
      <c r="L397" s="59"/>
      <c r="M397" s="59"/>
      <c r="N397" s="59"/>
      <c r="O397" s="59" t="s">
        <v>2704</v>
      </c>
      <c r="P397" s="59" t="s">
        <v>2705</v>
      </c>
      <c r="Q397" s="59"/>
      <c r="R397" s="59"/>
      <c r="S397" s="59"/>
      <c r="T397" s="59"/>
      <c r="U397" s="47" t="s">
        <v>2706</v>
      </c>
      <c r="V397" s="48" t="s">
        <v>2707</v>
      </c>
    </row>
    <row r="398" spans="1:22" ht="18" customHeight="1" x14ac:dyDescent="0.35">
      <c r="A398" s="59">
        <f>+IF(C$1='EMOF complete (protected)'!G398,C$2,IF(D$1='EMOF complete (protected)'!G398,D$2,IF(E$1='EMOF complete (protected)'!G398,E$2,IF(F$1='EMOF complete (protected)'!G398,F$2,IF(G$1='EMOF complete (protected)'!G398,G$2,IF(H$1='EMOF complete (protected)'!G398,H$2,IF(I$1='EMOF complete (protected)'!G398,I$2,IF(J$1='EMOF complete (protected)'!G398,J$2,IF(K$1='EMOF complete (protected)'!G398,K$2,IF(L$1='EMOF complete (protected)'!G398,L$2,IF(M$1='EMOF complete (protected)'!G398,M$2,IF(N$1='EMOF complete (protected)'!G398,N$2,IF(O$1='EMOF complete (protected)'!G398,O$2,IF(P$1='EMOF complete (protected)'!G398,P$2,IF(Q$1='EMOF complete (protected)'!G398,Q$2,IF(R$1='EMOF complete (protected)'!G398,R$2,IF(S$1='EMOF complete (protected)'!G398,S$2,IF(T$1='EMOF complete (protected)'!G398,T$2,IF(U$1='EMOF complete (protected)'!G398,U$2,"")))))))))))))))))))</f>
        <v>0</v>
      </c>
      <c r="B398" s="59"/>
      <c r="C398" s="17"/>
      <c r="D398" s="15" t="s">
        <v>2708</v>
      </c>
      <c r="E398" s="15"/>
      <c r="F398" s="59"/>
      <c r="G398" s="59"/>
      <c r="H398" s="59"/>
      <c r="I398" s="59"/>
      <c r="J398" s="59"/>
      <c r="K398" s="59"/>
      <c r="L398" s="59"/>
      <c r="M398" s="59"/>
      <c r="N398" s="59"/>
      <c r="O398" s="59" t="s">
        <v>2709</v>
      </c>
      <c r="P398" s="59" t="s">
        <v>2710</v>
      </c>
      <c r="Q398" s="59"/>
      <c r="R398" s="59"/>
      <c r="S398" s="59"/>
      <c r="T398" s="59"/>
      <c r="U398" s="47" t="s">
        <v>2711</v>
      </c>
      <c r="V398" s="48" t="s">
        <v>2712</v>
      </c>
    </row>
    <row r="399" spans="1:22" ht="18" customHeight="1" x14ac:dyDescent="0.35">
      <c r="A399" s="59">
        <f>+IF(C$1='EMOF complete (protected)'!G399,C$2,IF(D$1='EMOF complete (protected)'!G399,D$2,IF(E$1='EMOF complete (protected)'!G399,E$2,IF(F$1='EMOF complete (protected)'!G399,F$2,IF(G$1='EMOF complete (protected)'!G399,G$2,IF(H$1='EMOF complete (protected)'!G399,H$2,IF(I$1='EMOF complete (protected)'!G399,I$2,IF(J$1='EMOF complete (protected)'!G399,J$2,IF(K$1='EMOF complete (protected)'!G399,K$2,IF(L$1='EMOF complete (protected)'!G399,L$2,IF(M$1='EMOF complete (protected)'!G399,M$2,IF(N$1='EMOF complete (protected)'!G399,N$2,IF(O$1='EMOF complete (protected)'!G399,O$2,IF(P$1='EMOF complete (protected)'!G399,P$2,IF(Q$1='EMOF complete (protected)'!G399,Q$2,IF(R$1='EMOF complete (protected)'!G399,R$2,IF(S$1='EMOF complete (protected)'!G399,S$2,IF(T$1='EMOF complete (protected)'!G399,T$2,IF(U$1='EMOF complete (protected)'!G399,U$2,"")))))))))))))))))))</f>
        <v>0</v>
      </c>
      <c r="B399" s="59"/>
      <c r="C399" s="17"/>
      <c r="D399" s="15" t="s">
        <v>2713</v>
      </c>
      <c r="E399" s="15"/>
      <c r="F399" s="59"/>
      <c r="G399" s="59"/>
      <c r="H399" s="59"/>
      <c r="I399" s="59"/>
      <c r="J399" s="59"/>
      <c r="K399" s="59"/>
      <c r="L399" s="59"/>
      <c r="M399" s="59"/>
      <c r="N399" s="59"/>
      <c r="O399" s="59" t="s">
        <v>2714</v>
      </c>
      <c r="P399" s="59" t="s">
        <v>2715</v>
      </c>
      <c r="Q399" s="59"/>
      <c r="R399" s="59"/>
      <c r="S399" s="59"/>
      <c r="T399" s="59"/>
      <c r="U399" s="47" t="s">
        <v>2716</v>
      </c>
      <c r="V399" s="48" t="s">
        <v>2717</v>
      </c>
    </row>
    <row r="400" spans="1:22" ht="18" customHeight="1" x14ac:dyDescent="0.35">
      <c r="A400" s="59">
        <f>+IF(C$1='EMOF complete (protected)'!G400,C$2,IF(D$1='EMOF complete (protected)'!G400,D$2,IF(E$1='EMOF complete (protected)'!G400,E$2,IF(F$1='EMOF complete (protected)'!G400,F$2,IF(G$1='EMOF complete (protected)'!G400,G$2,IF(H$1='EMOF complete (protected)'!G400,H$2,IF(I$1='EMOF complete (protected)'!G400,I$2,IF(J$1='EMOF complete (protected)'!G400,J$2,IF(K$1='EMOF complete (protected)'!G400,K$2,IF(L$1='EMOF complete (protected)'!G400,L$2,IF(M$1='EMOF complete (protected)'!G400,M$2,IF(N$1='EMOF complete (protected)'!G400,N$2,IF(O$1='EMOF complete (protected)'!G400,O$2,IF(P$1='EMOF complete (protected)'!G400,P$2,IF(Q$1='EMOF complete (protected)'!G400,Q$2,IF(R$1='EMOF complete (protected)'!G400,R$2,IF(S$1='EMOF complete (protected)'!G400,S$2,IF(T$1='EMOF complete (protected)'!G400,T$2,IF(U$1='EMOF complete (protected)'!G400,U$2,"")))))))))))))))))))</f>
        <v>0</v>
      </c>
      <c r="B400" s="59"/>
      <c r="C400" s="17"/>
      <c r="D400" s="15" t="s">
        <v>2718</v>
      </c>
      <c r="E400" s="15"/>
      <c r="F400" s="59"/>
      <c r="G400" s="59"/>
      <c r="H400" s="59"/>
      <c r="I400" s="59"/>
      <c r="J400" s="59"/>
      <c r="K400" s="59"/>
      <c r="L400" s="59"/>
      <c r="M400" s="59"/>
      <c r="N400" s="59"/>
      <c r="O400" s="59" t="s">
        <v>2719</v>
      </c>
      <c r="P400" s="59"/>
      <c r="Q400" s="59"/>
      <c r="R400" s="59"/>
      <c r="S400" s="59"/>
      <c r="T400" s="59"/>
      <c r="U400" s="47" t="s">
        <v>2720</v>
      </c>
      <c r="V400" s="48" t="s">
        <v>2721</v>
      </c>
    </row>
    <row r="401" spans="1:22" ht="18" customHeight="1" x14ac:dyDescent="0.35">
      <c r="A401" s="59">
        <f>+IF(C$1='EMOF complete (protected)'!G401,C$2,IF(D$1='EMOF complete (protected)'!G401,D$2,IF(E$1='EMOF complete (protected)'!G401,E$2,IF(F$1='EMOF complete (protected)'!G401,F$2,IF(G$1='EMOF complete (protected)'!G401,G$2,IF(H$1='EMOF complete (protected)'!G401,H$2,IF(I$1='EMOF complete (protected)'!G401,I$2,IF(J$1='EMOF complete (protected)'!G401,J$2,IF(K$1='EMOF complete (protected)'!G401,K$2,IF(L$1='EMOF complete (protected)'!G401,L$2,IF(M$1='EMOF complete (protected)'!G401,M$2,IF(N$1='EMOF complete (protected)'!G401,N$2,IF(O$1='EMOF complete (protected)'!G401,O$2,IF(P$1='EMOF complete (protected)'!G401,P$2,IF(Q$1='EMOF complete (protected)'!G401,Q$2,IF(R$1='EMOF complete (protected)'!G401,R$2,IF(S$1='EMOF complete (protected)'!G401,S$2,IF(T$1='EMOF complete (protected)'!G401,T$2,IF(U$1='EMOF complete (protected)'!G401,U$2,"")))))))))))))))))))</f>
        <v>0</v>
      </c>
      <c r="B401" s="59"/>
      <c r="C401" s="17"/>
      <c r="D401" s="15" t="s">
        <v>2722</v>
      </c>
      <c r="E401" s="15"/>
      <c r="F401" s="59"/>
      <c r="G401" s="59"/>
      <c r="H401" s="59"/>
      <c r="I401" s="59"/>
      <c r="J401" s="59"/>
      <c r="K401" s="59"/>
      <c r="L401" s="59"/>
      <c r="M401" s="59"/>
      <c r="N401" s="59"/>
      <c r="O401" s="59" t="s">
        <v>2723</v>
      </c>
      <c r="P401" s="59"/>
      <c r="Q401" s="59"/>
      <c r="R401" s="59"/>
      <c r="S401" s="59"/>
      <c r="T401" s="59"/>
      <c r="U401" s="47" t="s">
        <v>2724</v>
      </c>
      <c r="V401" s="48" t="s">
        <v>2725</v>
      </c>
    </row>
    <row r="402" spans="1:22" ht="18" customHeight="1" x14ac:dyDescent="0.35">
      <c r="A402" s="59">
        <f>+IF(C$1='EMOF complete (protected)'!G402,C$2,IF(D$1='EMOF complete (protected)'!G402,D$2,IF(E$1='EMOF complete (protected)'!G402,E$2,IF(F$1='EMOF complete (protected)'!G402,F$2,IF(G$1='EMOF complete (protected)'!G402,G$2,IF(H$1='EMOF complete (protected)'!G402,H$2,IF(I$1='EMOF complete (protected)'!G402,I$2,IF(J$1='EMOF complete (protected)'!G402,J$2,IF(K$1='EMOF complete (protected)'!G402,K$2,IF(L$1='EMOF complete (protected)'!G402,L$2,IF(M$1='EMOF complete (protected)'!G402,M$2,IF(N$1='EMOF complete (protected)'!G402,N$2,IF(O$1='EMOF complete (protected)'!G402,O$2,IF(P$1='EMOF complete (protected)'!G402,P$2,IF(Q$1='EMOF complete (protected)'!G402,Q$2,IF(R$1='EMOF complete (protected)'!G402,R$2,IF(S$1='EMOF complete (protected)'!G402,S$2,IF(T$1='EMOF complete (protected)'!G402,T$2,IF(U$1='EMOF complete (protected)'!G402,U$2,"")))))))))))))))))))</f>
        <v>0</v>
      </c>
      <c r="B402" s="59"/>
      <c r="C402" s="17"/>
      <c r="D402" s="15" t="s">
        <v>2726</v>
      </c>
      <c r="E402" s="15"/>
      <c r="F402" s="59"/>
      <c r="G402" s="59"/>
      <c r="H402" s="59"/>
      <c r="I402" s="59"/>
      <c r="J402" s="59"/>
      <c r="K402" s="59"/>
      <c r="L402" s="59"/>
      <c r="M402" s="59"/>
      <c r="N402" s="59"/>
      <c r="O402" s="59" t="s">
        <v>2727</v>
      </c>
      <c r="P402" s="59"/>
      <c r="Q402" s="59"/>
      <c r="R402" s="59"/>
      <c r="S402" s="59"/>
      <c r="T402" s="59"/>
      <c r="U402" s="47" t="s">
        <v>2728</v>
      </c>
      <c r="V402" s="48" t="s">
        <v>2729</v>
      </c>
    </row>
    <row r="403" spans="1:22" ht="18" customHeight="1" x14ac:dyDescent="0.35">
      <c r="A403" s="59">
        <f>+IF(C$1='EMOF complete (protected)'!G403,C$2,IF(D$1='EMOF complete (protected)'!G403,D$2,IF(E$1='EMOF complete (protected)'!G403,E$2,IF(F$1='EMOF complete (protected)'!G403,F$2,IF(G$1='EMOF complete (protected)'!G403,G$2,IF(H$1='EMOF complete (protected)'!G403,H$2,IF(I$1='EMOF complete (protected)'!G403,I$2,IF(J$1='EMOF complete (protected)'!G403,J$2,IF(K$1='EMOF complete (protected)'!G403,K$2,IF(L$1='EMOF complete (protected)'!G403,L$2,IF(M$1='EMOF complete (protected)'!G403,M$2,IF(N$1='EMOF complete (protected)'!G403,N$2,IF(O$1='EMOF complete (protected)'!G403,O$2,IF(P$1='EMOF complete (protected)'!G403,P$2,IF(Q$1='EMOF complete (protected)'!G403,Q$2,IF(R$1='EMOF complete (protected)'!G403,R$2,IF(S$1='EMOF complete (protected)'!G403,S$2,IF(T$1='EMOF complete (protected)'!G403,T$2,IF(U$1='EMOF complete (protected)'!G403,U$2,"")))))))))))))))))))</f>
        <v>0</v>
      </c>
      <c r="B403" s="59"/>
      <c r="C403" s="17"/>
      <c r="D403" s="15" t="s">
        <v>2730</v>
      </c>
      <c r="E403" s="15"/>
      <c r="F403" s="59"/>
      <c r="G403" s="59"/>
      <c r="H403" s="59"/>
      <c r="I403" s="59"/>
      <c r="J403" s="59"/>
      <c r="K403" s="59"/>
      <c r="L403" s="59"/>
      <c r="M403" s="59"/>
      <c r="N403" s="59"/>
      <c r="O403" s="59" t="s">
        <v>2731</v>
      </c>
      <c r="P403" s="59"/>
      <c r="Q403" s="59"/>
      <c r="R403" s="59"/>
      <c r="S403" s="59"/>
      <c r="T403" s="59"/>
      <c r="U403" s="47" t="s">
        <v>2732</v>
      </c>
      <c r="V403" s="48" t="s">
        <v>2733</v>
      </c>
    </row>
    <row r="404" spans="1:22" ht="18" customHeight="1" x14ac:dyDescent="0.35">
      <c r="A404" s="59">
        <f>+IF(C$1='EMOF complete (protected)'!G404,C$2,IF(D$1='EMOF complete (protected)'!G404,D$2,IF(E$1='EMOF complete (protected)'!G404,E$2,IF(F$1='EMOF complete (protected)'!G404,F$2,IF(G$1='EMOF complete (protected)'!G404,G$2,IF(H$1='EMOF complete (protected)'!G404,H$2,IF(I$1='EMOF complete (protected)'!G404,I$2,IF(J$1='EMOF complete (protected)'!G404,J$2,IF(K$1='EMOF complete (protected)'!G404,K$2,IF(L$1='EMOF complete (protected)'!G404,L$2,IF(M$1='EMOF complete (protected)'!G404,M$2,IF(N$1='EMOF complete (protected)'!G404,N$2,IF(O$1='EMOF complete (protected)'!G404,O$2,IF(P$1='EMOF complete (protected)'!G404,P$2,IF(Q$1='EMOF complete (protected)'!G404,Q$2,IF(R$1='EMOF complete (protected)'!G404,R$2,IF(S$1='EMOF complete (protected)'!G404,S$2,IF(T$1='EMOF complete (protected)'!G404,T$2,IF(U$1='EMOF complete (protected)'!G404,U$2,"")))))))))))))))))))</f>
        <v>0</v>
      </c>
      <c r="B404" s="59"/>
      <c r="C404" s="17"/>
      <c r="D404" s="15" t="s">
        <v>2734</v>
      </c>
      <c r="E404" s="15"/>
      <c r="F404" s="59"/>
      <c r="G404" s="59"/>
      <c r="H404" s="59"/>
      <c r="I404" s="59"/>
      <c r="J404" s="59"/>
      <c r="K404" s="59"/>
      <c r="L404" s="59"/>
      <c r="M404" s="59"/>
      <c r="N404" s="59"/>
      <c r="O404" s="59" t="s">
        <v>2735</v>
      </c>
      <c r="P404" s="59"/>
      <c r="Q404" s="59"/>
      <c r="R404" s="59"/>
      <c r="S404" s="59"/>
      <c r="T404" s="59"/>
      <c r="U404" s="47" t="s">
        <v>2736</v>
      </c>
      <c r="V404" s="48" t="s">
        <v>2737</v>
      </c>
    </row>
    <row r="405" spans="1:22" ht="18" customHeight="1" x14ac:dyDescent="0.35">
      <c r="A405" s="59">
        <f>+IF(C$1='EMOF complete (protected)'!G405,C$2,IF(D$1='EMOF complete (protected)'!G405,D$2,IF(E$1='EMOF complete (protected)'!G405,E$2,IF(F$1='EMOF complete (protected)'!G405,F$2,IF(G$1='EMOF complete (protected)'!G405,G$2,IF(H$1='EMOF complete (protected)'!G405,H$2,IF(I$1='EMOF complete (protected)'!G405,I$2,IF(J$1='EMOF complete (protected)'!G405,J$2,IF(K$1='EMOF complete (protected)'!G405,K$2,IF(L$1='EMOF complete (protected)'!G405,L$2,IF(M$1='EMOF complete (protected)'!G405,M$2,IF(N$1='EMOF complete (protected)'!G405,N$2,IF(O$1='EMOF complete (protected)'!G405,O$2,IF(P$1='EMOF complete (protected)'!G405,P$2,IF(Q$1='EMOF complete (protected)'!G405,Q$2,IF(R$1='EMOF complete (protected)'!G405,R$2,IF(S$1='EMOF complete (protected)'!G405,S$2,IF(T$1='EMOF complete (protected)'!G405,T$2,IF(U$1='EMOF complete (protected)'!G405,U$2,"")))))))))))))))))))</f>
        <v>0</v>
      </c>
      <c r="B405" s="59"/>
      <c r="C405" s="17"/>
      <c r="D405" s="15" t="s">
        <v>2738</v>
      </c>
      <c r="E405" s="15"/>
      <c r="F405" s="59"/>
      <c r="G405" s="59"/>
      <c r="H405" s="59"/>
      <c r="I405" s="59"/>
      <c r="J405" s="59"/>
      <c r="K405" s="59"/>
      <c r="L405" s="59"/>
      <c r="M405" s="59"/>
      <c r="N405" s="59"/>
      <c r="O405" s="59" t="s">
        <v>2739</v>
      </c>
      <c r="P405" s="59"/>
      <c r="Q405" s="59"/>
      <c r="R405" s="59"/>
      <c r="S405" s="59"/>
      <c r="T405" s="59"/>
      <c r="U405" s="47" t="s">
        <v>2740</v>
      </c>
      <c r="V405" s="48" t="s">
        <v>2741</v>
      </c>
    </row>
    <row r="406" spans="1:22" ht="18" customHeight="1" x14ac:dyDescent="0.35">
      <c r="A406" s="59">
        <f>+IF(C$1='EMOF complete (protected)'!G406,C$2,IF(D$1='EMOF complete (protected)'!G406,D$2,IF(E$1='EMOF complete (protected)'!G406,E$2,IF(F$1='EMOF complete (protected)'!G406,F$2,IF(G$1='EMOF complete (protected)'!G406,G$2,IF(H$1='EMOF complete (protected)'!G406,H$2,IF(I$1='EMOF complete (protected)'!G406,I$2,IF(J$1='EMOF complete (protected)'!G406,J$2,IF(K$1='EMOF complete (protected)'!G406,K$2,IF(L$1='EMOF complete (protected)'!G406,L$2,IF(M$1='EMOF complete (protected)'!G406,M$2,IF(N$1='EMOF complete (protected)'!G406,N$2,IF(O$1='EMOF complete (protected)'!G406,O$2,IF(P$1='EMOF complete (protected)'!G406,P$2,IF(Q$1='EMOF complete (protected)'!G406,Q$2,IF(R$1='EMOF complete (protected)'!G406,R$2,IF(S$1='EMOF complete (protected)'!G406,S$2,IF(T$1='EMOF complete (protected)'!G406,T$2,IF(U$1='EMOF complete (protected)'!G406,U$2,"")))))))))))))))))))</f>
        <v>0</v>
      </c>
      <c r="B406" s="59"/>
      <c r="C406" s="17"/>
      <c r="D406" s="15" t="s">
        <v>2742</v>
      </c>
      <c r="E406" s="15"/>
      <c r="F406" s="59"/>
      <c r="G406" s="59"/>
      <c r="H406" s="59"/>
      <c r="I406" s="59"/>
      <c r="J406" s="59"/>
      <c r="K406" s="59"/>
      <c r="L406" s="59"/>
      <c r="M406" s="59"/>
      <c r="N406" s="59"/>
      <c r="O406" s="59" t="s">
        <v>2743</v>
      </c>
      <c r="P406" s="59"/>
      <c r="Q406" s="59"/>
      <c r="R406" s="59"/>
      <c r="S406" s="59"/>
      <c r="T406" s="59"/>
      <c r="U406" s="47" t="s">
        <v>2744</v>
      </c>
      <c r="V406" s="48" t="s">
        <v>2745</v>
      </c>
    </row>
    <row r="407" spans="1:22" ht="18" customHeight="1" x14ac:dyDescent="0.35">
      <c r="A407" s="59">
        <f>+IF(C$1='EMOF complete (protected)'!G407,C$2,IF(D$1='EMOF complete (protected)'!G407,D$2,IF(E$1='EMOF complete (protected)'!G407,E$2,IF(F$1='EMOF complete (protected)'!G407,F$2,IF(G$1='EMOF complete (protected)'!G407,G$2,IF(H$1='EMOF complete (protected)'!G407,H$2,IF(I$1='EMOF complete (protected)'!G407,I$2,IF(J$1='EMOF complete (protected)'!G407,J$2,IF(K$1='EMOF complete (protected)'!G407,K$2,IF(L$1='EMOF complete (protected)'!G407,L$2,IF(M$1='EMOF complete (protected)'!G407,M$2,IF(N$1='EMOF complete (protected)'!G407,N$2,IF(O$1='EMOF complete (protected)'!G407,O$2,IF(P$1='EMOF complete (protected)'!G407,P$2,IF(Q$1='EMOF complete (protected)'!G407,Q$2,IF(R$1='EMOF complete (protected)'!G407,R$2,IF(S$1='EMOF complete (protected)'!G407,S$2,IF(T$1='EMOF complete (protected)'!G407,T$2,IF(U$1='EMOF complete (protected)'!G407,U$2,"")))))))))))))))))))</f>
        <v>0</v>
      </c>
      <c r="B407" s="59"/>
      <c r="C407" s="17"/>
      <c r="D407" s="15" t="s">
        <v>2746</v>
      </c>
      <c r="E407" s="15"/>
      <c r="F407" s="59"/>
      <c r="G407" s="59"/>
      <c r="H407" s="59"/>
      <c r="I407" s="59"/>
      <c r="J407" s="59"/>
      <c r="K407" s="59"/>
      <c r="L407" s="59"/>
      <c r="M407" s="59"/>
      <c r="N407" s="59"/>
      <c r="O407" s="59" t="s">
        <v>2747</v>
      </c>
      <c r="P407" s="59"/>
      <c r="Q407" s="59"/>
      <c r="R407" s="59"/>
      <c r="S407" s="59"/>
      <c r="T407" s="59"/>
      <c r="U407" s="47" t="s">
        <v>2748</v>
      </c>
      <c r="V407" s="48" t="s">
        <v>2749</v>
      </c>
    </row>
    <row r="408" spans="1:22" ht="18" customHeight="1" x14ac:dyDescent="0.35">
      <c r="A408" s="59">
        <f>+IF(C$1='EMOF complete (protected)'!G408,C$2,IF(D$1='EMOF complete (protected)'!G408,D$2,IF(E$1='EMOF complete (protected)'!G408,E$2,IF(F$1='EMOF complete (protected)'!G408,F$2,IF(G$1='EMOF complete (protected)'!G408,G$2,IF(H$1='EMOF complete (protected)'!G408,H$2,IF(I$1='EMOF complete (protected)'!G408,I$2,IF(J$1='EMOF complete (protected)'!G408,J$2,IF(K$1='EMOF complete (protected)'!G408,K$2,IF(L$1='EMOF complete (protected)'!G408,L$2,IF(M$1='EMOF complete (protected)'!G408,M$2,IF(N$1='EMOF complete (protected)'!G408,N$2,IF(O$1='EMOF complete (protected)'!G408,O$2,IF(P$1='EMOF complete (protected)'!G408,P$2,IF(Q$1='EMOF complete (protected)'!G408,Q$2,IF(R$1='EMOF complete (protected)'!G408,R$2,IF(S$1='EMOF complete (protected)'!G408,S$2,IF(T$1='EMOF complete (protected)'!G408,T$2,IF(U$1='EMOF complete (protected)'!G408,U$2,"")))))))))))))))))))</f>
        <v>0</v>
      </c>
      <c r="B408" s="59"/>
      <c r="C408" s="17"/>
      <c r="D408" s="15" t="s">
        <v>2750</v>
      </c>
      <c r="E408" s="15"/>
      <c r="F408" s="59"/>
      <c r="G408" s="59"/>
      <c r="H408" s="59"/>
      <c r="I408" s="59"/>
      <c r="J408" s="59"/>
      <c r="K408" s="59"/>
      <c r="L408" s="59"/>
      <c r="M408" s="59"/>
      <c r="N408" s="59"/>
      <c r="O408" s="59" t="s">
        <v>2751</v>
      </c>
      <c r="P408" s="59"/>
      <c r="Q408" s="59"/>
      <c r="R408" s="59"/>
      <c r="S408" s="59"/>
      <c r="T408" s="59"/>
      <c r="U408" s="47" t="s">
        <v>2752</v>
      </c>
      <c r="V408" s="48" t="s">
        <v>2753</v>
      </c>
    </row>
    <row r="409" spans="1:22" ht="18" customHeight="1" x14ac:dyDescent="0.35">
      <c r="A409" s="59">
        <f>+IF(C$1='EMOF complete (protected)'!G409,C$2,IF(D$1='EMOF complete (protected)'!G409,D$2,IF(E$1='EMOF complete (protected)'!G409,E$2,IF(F$1='EMOF complete (protected)'!G409,F$2,IF(G$1='EMOF complete (protected)'!G409,G$2,IF(H$1='EMOF complete (protected)'!G409,H$2,IF(I$1='EMOF complete (protected)'!G409,I$2,IF(J$1='EMOF complete (protected)'!G409,J$2,IF(K$1='EMOF complete (protected)'!G409,K$2,IF(L$1='EMOF complete (protected)'!G409,L$2,IF(M$1='EMOF complete (protected)'!G409,M$2,IF(N$1='EMOF complete (protected)'!G409,N$2,IF(O$1='EMOF complete (protected)'!G409,O$2,IF(P$1='EMOF complete (protected)'!G409,P$2,IF(Q$1='EMOF complete (protected)'!G409,Q$2,IF(R$1='EMOF complete (protected)'!G409,R$2,IF(S$1='EMOF complete (protected)'!G409,S$2,IF(T$1='EMOF complete (protected)'!G409,T$2,IF(U$1='EMOF complete (protected)'!G409,U$2,"")))))))))))))))))))</f>
        <v>0</v>
      </c>
      <c r="B409" s="59"/>
      <c r="C409" s="17"/>
      <c r="D409" s="15" t="s">
        <v>2754</v>
      </c>
      <c r="E409" s="15"/>
      <c r="F409" s="59"/>
      <c r="G409" s="59"/>
      <c r="H409" s="59"/>
      <c r="I409" s="59"/>
      <c r="J409" s="59"/>
      <c r="K409" s="59"/>
      <c r="L409" s="59"/>
      <c r="M409" s="59"/>
      <c r="N409" s="59"/>
      <c r="O409" s="59" t="s">
        <v>2755</v>
      </c>
      <c r="P409" s="59"/>
      <c r="Q409" s="59"/>
      <c r="R409" s="59"/>
      <c r="S409" s="59"/>
      <c r="T409" s="59"/>
      <c r="U409" s="47" t="s">
        <v>2756</v>
      </c>
      <c r="V409" s="48" t="s">
        <v>2757</v>
      </c>
    </row>
    <row r="410" spans="1:22" ht="18" customHeight="1" x14ac:dyDescent="0.35">
      <c r="A410" s="59">
        <f>+IF(C$1='EMOF complete (protected)'!G410,C$2,IF(D$1='EMOF complete (protected)'!G410,D$2,IF(E$1='EMOF complete (protected)'!G410,E$2,IF(F$1='EMOF complete (protected)'!G410,F$2,IF(G$1='EMOF complete (protected)'!G410,G$2,IF(H$1='EMOF complete (protected)'!G410,H$2,IF(I$1='EMOF complete (protected)'!G410,I$2,IF(J$1='EMOF complete (protected)'!G410,J$2,IF(K$1='EMOF complete (protected)'!G410,K$2,IF(L$1='EMOF complete (protected)'!G410,L$2,IF(M$1='EMOF complete (protected)'!G410,M$2,IF(N$1='EMOF complete (protected)'!G410,N$2,IF(O$1='EMOF complete (protected)'!G410,O$2,IF(P$1='EMOF complete (protected)'!G410,P$2,IF(Q$1='EMOF complete (protected)'!G410,Q$2,IF(R$1='EMOF complete (protected)'!G410,R$2,IF(S$1='EMOF complete (protected)'!G410,S$2,IF(T$1='EMOF complete (protected)'!G410,T$2,IF(U$1='EMOF complete (protected)'!G410,U$2,"")))))))))))))))))))</f>
        <v>0</v>
      </c>
      <c r="B410" s="59"/>
      <c r="C410" s="17"/>
      <c r="D410" s="15" t="s">
        <v>2758</v>
      </c>
      <c r="E410" s="15"/>
      <c r="F410" s="59"/>
      <c r="G410" s="59"/>
      <c r="H410" s="59"/>
      <c r="I410" s="59"/>
      <c r="J410" s="59"/>
      <c r="K410" s="59"/>
      <c r="L410" s="59"/>
      <c r="M410" s="59"/>
      <c r="N410" s="59"/>
      <c r="O410" s="59" t="s">
        <v>2759</v>
      </c>
      <c r="P410" s="59"/>
      <c r="Q410" s="59"/>
      <c r="R410" s="59"/>
      <c r="S410" s="59"/>
      <c r="T410" s="59"/>
      <c r="U410" s="47" t="s">
        <v>2760</v>
      </c>
      <c r="V410" s="48" t="s">
        <v>2761</v>
      </c>
    </row>
    <row r="411" spans="1:22" ht="18" customHeight="1" x14ac:dyDescent="0.35">
      <c r="A411" s="59">
        <f>+IF(C$1='EMOF complete (protected)'!G411,C$2,IF(D$1='EMOF complete (protected)'!G411,D$2,IF(E$1='EMOF complete (protected)'!G411,E$2,IF(F$1='EMOF complete (protected)'!G411,F$2,IF(G$1='EMOF complete (protected)'!G411,G$2,IF(H$1='EMOF complete (protected)'!G411,H$2,IF(I$1='EMOF complete (protected)'!G411,I$2,IF(J$1='EMOF complete (protected)'!G411,J$2,IF(K$1='EMOF complete (protected)'!G411,K$2,IF(L$1='EMOF complete (protected)'!G411,L$2,IF(M$1='EMOF complete (protected)'!G411,M$2,IF(N$1='EMOF complete (protected)'!G411,N$2,IF(O$1='EMOF complete (protected)'!G411,O$2,IF(P$1='EMOF complete (protected)'!G411,P$2,IF(Q$1='EMOF complete (protected)'!G411,Q$2,IF(R$1='EMOF complete (protected)'!G411,R$2,IF(S$1='EMOF complete (protected)'!G411,S$2,IF(T$1='EMOF complete (protected)'!G411,T$2,IF(U$1='EMOF complete (protected)'!G411,U$2,"")))))))))))))))))))</f>
        <v>0</v>
      </c>
      <c r="B411" s="59"/>
      <c r="C411" s="17"/>
      <c r="D411" s="15" t="s">
        <v>2762</v>
      </c>
      <c r="E411" s="15"/>
      <c r="F411" s="59"/>
      <c r="G411" s="59"/>
      <c r="H411" s="59"/>
      <c r="I411" s="59"/>
      <c r="J411" s="59"/>
      <c r="K411" s="59"/>
      <c r="L411" s="59"/>
      <c r="M411" s="59"/>
      <c r="N411" s="59"/>
      <c r="O411" s="59" t="s">
        <v>2763</v>
      </c>
      <c r="P411" s="59"/>
      <c r="Q411" s="59"/>
      <c r="R411" s="59"/>
      <c r="S411" s="59"/>
      <c r="T411" s="59"/>
      <c r="U411" s="47" t="s">
        <v>2764</v>
      </c>
      <c r="V411" s="48" t="s">
        <v>2765</v>
      </c>
    </row>
    <row r="412" spans="1:22" ht="18" customHeight="1" x14ac:dyDescent="0.35">
      <c r="A412" s="59">
        <f>+IF(C$1='EMOF complete (protected)'!G412,C$2,IF(D$1='EMOF complete (protected)'!G412,D$2,IF(E$1='EMOF complete (protected)'!G412,E$2,IF(F$1='EMOF complete (protected)'!G412,F$2,IF(G$1='EMOF complete (protected)'!G412,G$2,IF(H$1='EMOF complete (protected)'!G412,H$2,IF(I$1='EMOF complete (protected)'!G412,I$2,IF(J$1='EMOF complete (protected)'!G412,J$2,IF(K$1='EMOF complete (protected)'!G412,K$2,IF(L$1='EMOF complete (protected)'!G412,L$2,IF(M$1='EMOF complete (protected)'!G412,M$2,IF(N$1='EMOF complete (protected)'!G412,N$2,IF(O$1='EMOF complete (protected)'!G412,O$2,IF(P$1='EMOF complete (protected)'!G412,P$2,IF(Q$1='EMOF complete (protected)'!G412,Q$2,IF(R$1='EMOF complete (protected)'!G412,R$2,IF(S$1='EMOF complete (protected)'!G412,S$2,IF(T$1='EMOF complete (protected)'!G412,T$2,IF(U$1='EMOF complete (protected)'!G412,U$2,"")))))))))))))))))))</f>
        <v>0</v>
      </c>
      <c r="B412" s="59"/>
      <c r="C412" s="17"/>
      <c r="D412" s="15" t="s">
        <v>2766</v>
      </c>
      <c r="E412" s="15"/>
      <c r="F412" s="59"/>
      <c r="G412" s="59"/>
      <c r="H412" s="59"/>
      <c r="I412" s="59"/>
      <c r="J412" s="59"/>
      <c r="K412" s="59"/>
      <c r="L412" s="59"/>
      <c r="M412" s="59"/>
      <c r="N412" s="59"/>
      <c r="O412" s="59" t="s">
        <v>2767</v>
      </c>
      <c r="P412" s="59"/>
      <c r="Q412" s="59"/>
      <c r="R412" s="59"/>
      <c r="S412" s="59"/>
      <c r="T412" s="59"/>
      <c r="U412" s="47" t="s">
        <v>2768</v>
      </c>
      <c r="V412" s="48" t="s">
        <v>2769</v>
      </c>
    </row>
    <row r="413" spans="1:22" ht="18" customHeight="1" x14ac:dyDescent="0.35">
      <c r="A413" s="59">
        <f>+IF(C$1='EMOF complete (protected)'!G413,C$2,IF(D$1='EMOF complete (protected)'!G413,D$2,IF(E$1='EMOF complete (protected)'!G413,E$2,IF(F$1='EMOF complete (protected)'!G413,F$2,IF(G$1='EMOF complete (protected)'!G413,G$2,IF(H$1='EMOF complete (protected)'!G413,H$2,IF(I$1='EMOF complete (protected)'!G413,I$2,IF(J$1='EMOF complete (protected)'!G413,J$2,IF(K$1='EMOF complete (protected)'!G413,K$2,IF(L$1='EMOF complete (protected)'!G413,L$2,IF(M$1='EMOF complete (protected)'!G413,M$2,IF(N$1='EMOF complete (protected)'!G413,N$2,IF(O$1='EMOF complete (protected)'!G413,O$2,IF(P$1='EMOF complete (protected)'!G413,P$2,IF(Q$1='EMOF complete (protected)'!G413,Q$2,IF(R$1='EMOF complete (protected)'!G413,R$2,IF(S$1='EMOF complete (protected)'!G413,S$2,IF(T$1='EMOF complete (protected)'!G413,T$2,IF(U$1='EMOF complete (protected)'!G413,U$2,"")))))))))))))))))))</f>
        <v>0</v>
      </c>
      <c r="B413" s="59"/>
      <c r="C413" s="17"/>
      <c r="D413" s="15" t="s">
        <v>2770</v>
      </c>
      <c r="E413" s="15"/>
      <c r="F413" s="59"/>
      <c r="G413" s="59"/>
      <c r="H413" s="59"/>
      <c r="I413" s="59"/>
      <c r="J413" s="59"/>
      <c r="K413" s="59"/>
      <c r="L413" s="59"/>
      <c r="M413" s="59"/>
      <c r="N413" s="59"/>
      <c r="O413" s="59" t="s">
        <v>2771</v>
      </c>
      <c r="P413" s="59"/>
      <c r="Q413" s="59"/>
      <c r="R413" s="59"/>
      <c r="S413" s="59"/>
      <c r="T413" s="59"/>
      <c r="U413" s="47" t="s">
        <v>2772</v>
      </c>
      <c r="V413" s="48" t="s">
        <v>2773</v>
      </c>
    </row>
    <row r="414" spans="1:22" ht="18" customHeight="1" x14ac:dyDescent="0.35">
      <c r="A414" s="59">
        <f>+IF(C$1='EMOF complete (protected)'!G414,C$2,IF(D$1='EMOF complete (protected)'!G414,D$2,IF(E$1='EMOF complete (protected)'!G414,E$2,IF(F$1='EMOF complete (protected)'!G414,F$2,IF(G$1='EMOF complete (protected)'!G414,G$2,IF(H$1='EMOF complete (protected)'!G414,H$2,IF(I$1='EMOF complete (protected)'!G414,I$2,IF(J$1='EMOF complete (protected)'!G414,J$2,IF(K$1='EMOF complete (protected)'!G414,K$2,IF(L$1='EMOF complete (protected)'!G414,L$2,IF(M$1='EMOF complete (protected)'!G414,M$2,IF(N$1='EMOF complete (protected)'!G414,N$2,IF(O$1='EMOF complete (protected)'!G414,O$2,IF(P$1='EMOF complete (protected)'!G414,P$2,IF(Q$1='EMOF complete (protected)'!G414,Q$2,IF(R$1='EMOF complete (protected)'!G414,R$2,IF(S$1='EMOF complete (protected)'!G414,S$2,IF(T$1='EMOF complete (protected)'!G414,T$2,IF(U$1='EMOF complete (protected)'!G414,U$2,"")))))))))))))))))))</f>
        <v>0</v>
      </c>
      <c r="B414" s="59"/>
      <c r="C414" s="17"/>
      <c r="D414" s="15" t="s">
        <v>2774</v>
      </c>
      <c r="E414" s="15"/>
      <c r="F414" s="59"/>
      <c r="G414" s="59"/>
      <c r="H414" s="59"/>
      <c r="I414" s="59"/>
      <c r="J414" s="59"/>
      <c r="K414" s="59"/>
      <c r="L414" s="59"/>
      <c r="M414" s="59"/>
      <c r="N414" s="59"/>
      <c r="O414" s="59" t="s">
        <v>2775</v>
      </c>
      <c r="P414" s="59"/>
      <c r="Q414" s="59"/>
      <c r="R414" s="59"/>
      <c r="S414" s="59"/>
      <c r="T414" s="59"/>
      <c r="U414" s="47" t="s">
        <v>2776</v>
      </c>
      <c r="V414" s="48" t="s">
        <v>2777</v>
      </c>
    </row>
    <row r="415" spans="1:22" ht="18" customHeight="1" x14ac:dyDescent="0.35">
      <c r="A415" s="59">
        <f>+IF(C$1='EMOF complete (protected)'!G415,C$2,IF(D$1='EMOF complete (protected)'!G415,D$2,IF(E$1='EMOF complete (protected)'!G415,E$2,IF(F$1='EMOF complete (protected)'!G415,F$2,IF(G$1='EMOF complete (protected)'!G415,G$2,IF(H$1='EMOF complete (protected)'!G415,H$2,IF(I$1='EMOF complete (protected)'!G415,I$2,IF(J$1='EMOF complete (protected)'!G415,J$2,IF(K$1='EMOF complete (protected)'!G415,K$2,IF(L$1='EMOF complete (protected)'!G415,L$2,IF(M$1='EMOF complete (protected)'!G415,M$2,IF(N$1='EMOF complete (protected)'!G415,N$2,IF(O$1='EMOF complete (protected)'!G415,O$2,IF(P$1='EMOF complete (protected)'!G415,P$2,IF(Q$1='EMOF complete (protected)'!G415,Q$2,IF(R$1='EMOF complete (protected)'!G415,R$2,IF(S$1='EMOF complete (protected)'!G415,S$2,IF(T$1='EMOF complete (protected)'!G415,T$2,IF(U$1='EMOF complete (protected)'!G415,U$2,"")))))))))))))))))))</f>
        <v>0</v>
      </c>
      <c r="B415" s="59"/>
      <c r="C415" s="17"/>
      <c r="D415" s="15" t="s">
        <v>2778</v>
      </c>
      <c r="E415" s="15"/>
      <c r="F415" s="59"/>
      <c r="G415" s="59"/>
      <c r="H415" s="59"/>
      <c r="I415" s="59"/>
      <c r="J415" s="59"/>
      <c r="K415" s="59"/>
      <c r="L415" s="59"/>
      <c r="M415" s="59"/>
      <c r="N415" s="59"/>
      <c r="O415" s="59" t="s">
        <v>2779</v>
      </c>
      <c r="P415" s="59"/>
      <c r="Q415" s="59"/>
      <c r="R415" s="59"/>
      <c r="S415" s="59"/>
      <c r="T415" s="59"/>
      <c r="U415" s="47" t="s">
        <v>2780</v>
      </c>
      <c r="V415" s="48" t="s">
        <v>2781</v>
      </c>
    </row>
    <row r="416" spans="1:22" ht="18" customHeight="1" x14ac:dyDescent="0.35">
      <c r="A416" s="59">
        <f>+IF(C$1='EMOF complete (protected)'!G416,C$2,IF(D$1='EMOF complete (protected)'!G416,D$2,IF(E$1='EMOF complete (protected)'!G416,E$2,IF(F$1='EMOF complete (protected)'!G416,F$2,IF(G$1='EMOF complete (protected)'!G416,G$2,IF(H$1='EMOF complete (protected)'!G416,H$2,IF(I$1='EMOF complete (protected)'!G416,I$2,IF(J$1='EMOF complete (protected)'!G416,J$2,IF(K$1='EMOF complete (protected)'!G416,K$2,IF(L$1='EMOF complete (protected)'!G416,L$2,IF(M$1='EMOF complete (protected)'!G416,M$2,IF(N$1='EMOF complete (protected)'!G416,N$2,IF(O$1='EMOF complete (protected)'!G416,O$2,IF(P$1='EMOF complete (protected)'!G416,P$2,IF(Q$1='EMOF complete (protected)'!G416,Q$2,IF(R$1='EMOF complete (protected)'!G416,R$2,IF(S$1='EMOF complete (protected)'!G416,S$2,IF(T$1='EMOF complete (protected)'!G416,T$2,IF(U$1='EMOF complete (protected)'!G416,U$2,"")))))))))))))))))))</f>
        <v>0</v>
      </c>
      <c r="B416" s="59"/>
      <c r="C416" s="17"/>
      <c r="D416" s="15" t="s">
        <v>2782</v>
      </c>
      <c r="E416" s="15"/>
      <c r="F416" s="59"/>
      <c r="G416" s="59"/>
      <c r="H416" s="59"/>
      <c r="I416" s="59"/>
      <c r="J416" s="59"/>
      <c r="K416" s="59"/>
      <c r="L416" s="59"/>
      <c r="M416" s="59"/>
      <c r="N416" s="59"/>
      <c r="O416" s="59" t="s">
        <v>2783</v>
      </c>
      <c r="P416" s="59"/>
      <c r="Q416" s="59"/>
      <c r="R416" s="59"/>
      <c r="S416" s="59"/>
      <c r="T416" s="59"/>
      <c r="U416" s="47" t="s">
        <v>2784</v>
      </c>
      <c r="V416" s="48" t="s">
        <v>2785</v>
      </c>
    </row>
    <row r="417" spans="1:22" ht="18" customHeight="1" x14ac:dyDescent="0.35">
      <c r="A417" s="59">
        <f>+IF(C$1='EMOF complete (protected)'!G417,C$2,IF(D$1='EMOF complete (protected)'!G417,D$2,IF(E$1='EMOF complete (protected)'!G417,E$2,IF(F$1='EMOF complete (protected)'!G417,F$2,IF(G$1='EMOF complete (protected)'!G417,G$2,IF(H$1='EMOF complete (protected)'!G417,H$2,IF(I$1='EMOF complete (protected)'!G417,I$2,IF(J$1='EMOF complete (protected)'!G417,J$2,IF(K$1='EMOF complete (protected)'!G417,K$2,IF(L$1='EMOF complete (protected)'!G417,L$2,IF(M$1='EMOF complete (protected)'!G417,M$2,IF(N$1='EMOF complete (protected)'!G417,N$2,IF(O$1='EMOF complete (protected)'!G417,O$2,IF(P$1='EMOF complete (protected)'!G417,P$2,IF(Q$1='EMOF complete (protected)'!G417,Q$2,IF(R$1='EMOF complete (protected)'!G417,R$2,IF(S$1='EMOF complete (protected)'!G417,S$2,IF(T$1='EMOF complete (protected)'!G417,T$2,IF(U$1='EMOF complete (protected)'!G417,U$2,"")))))))))))))))))))</f>
        <v>0</v>
      </c>
      <c r="B417" s="59"/>
      <c r="C417" s="17"/>
      <c r="D417" s="15" t="s">
        <v>2786</v>
      </c>
      <c r="E417" s="15"/>
      <c r="F417" s="59"/>
      <c r="G417" s="59"/>
      <c r="H417" s="59"/>
      <c r="I417" s="59"/>
      <c r="J417" s="59"/>
      <c r="K417" s="59"/>
      <c r="L417" s="59"/>
      <c r="M417" s="59"/>
      <c r="N417" s="59"/>
      <c r="O417" s="59" t="s">
        <v>2787</v>
      </c>
      <c r="P417" s="59"/>
      <c r="Q417" s="59"/>
      <c r="R417" s="59"/>
      <c r="S417" s="59"/>
      <c r="T417" s="59"/>
      <c r="U417" s="47" t="s">
        <v>2788</v>
      </c>
      <c r="V417" s="48" t="s">
        <v>2789</v>
      </c>
    </row>
    <row r="418" spans="1:22" ht="18" customHeight="1" x14ac:dyDescent="0.35">
      <c r="A418" s="59">
        <f>+IF(C$1='EMOF complete (protected)'!G418,C$2,IF(D$1='EMOF complete (protected)'!G418,D$2,IF(E$1='EMOF complete (protected)'!G418,E$2,IF(F$1='EMOF complete (protected)'!G418,F$2,IF(G$1='EMOF complete (protected)'!G418,G$2,IF(H$1='EMOF complete (protected)'!G418,H$2,IF(I$1='EMOF complete (protected)'!G418,I$2,IF(J$1='EMOF complete (protected)'!G418,J$2,IF(K$1='EMOF complete (protected)'!G418,K$2,IF(L$1='EMOF complete (protected)'!G418,L$2,IF(M$1='EMOF complete (protected)'!G418,M$2,IF(N$1='EMOF complete (protected)'!G418,N$2,IF(O$1='EMOF complete (protected)'!G418,O$2,IF(P$1='EMOF complete (protected)'!G418,P$2,IF(Q$1='EMOF complete (protected)'!G418,Q$2,IF(R$1='EMOF complete (protected)'!G418,R$2,IF(S$1='EMOF complete (protected)'!G418,S$2,IF(T$1='EMOF complete (protected)'!G418,T$2,IF(U$1='EMOF complete (protected)'!G418,U$2,"")))))))))))))))))))</f>
        <v>0</v>
      </c>
      <c r="B418" s="59"/>
      <c r="C418" s="17"/>
      <c r="D418" s="15" t="s">
        <v>2790</v>
      </c>
      <c r="E418" s="15"/>
      <c r="F418" s="59"/>
      <c r="G418" s="59"/>
      <c r="H418" s="59"/>
      <c r="I418" s="59"/>
      <c r="J418" s="59"/>
      <c r="K418" s="59"/>
      <c r="L418" s="59"/>
      <c r="M418" s="59"/>
      <c r="N418" s="59"/>
      <c r="O418" s="59" t="s">
        <v>2791</v>
      </c>
      <c r="P418" s="59"/>
      <c r="Q418" s="59"/>
      <c r="R418" s="59"/>
      <c r="S418" s="59"/>
      <c r="T418" s="59"/>
      <c r="U418" s="47" t="s">
        <v>2792</v>
      </c>
      <c r="V418" s="48" t="s">
        <v>2793</v>
      </c>
    </row>
    <row r="419" spans="1:22" ht="18" customHeight="1" x14ac:dyDescent="0.35">
      <c r="A419" s="59">
        <f>+IF(C$1='EMOF complete (protected)'!G419,C$2,IF(D$1='EMOF complete (protected)'!G419,D$2,IF(E$1='EMOF complete (protected)'!G419,E$2,IF(F$1='EMOF complete (protected)'!G419,F$2,IF(G$1='EMOF complete (protected)'!G419,G$2,IF(H$1='EMOF complete (protected)'!G419,H$2,IF(I$1='EMOF complete (protected)'!G419,I$2,IF(J$1='EMOF complete (protected)'!G419,J$2,IF(K$1='EMOF complete (protected)'!G419,K$2,IF(L$1='EMOF complete (protected)'!G419,L$2,IF(M$1='EMOF complete (protected)'!G419,M$2,IF(N$1='EMOF complete (protected)'!G419,N$2,IF(O$1='EMOF complete (protected)'!G419,O$2,IF(P$1='EMOF complete (protected)'!G419,P$2,IF(Q$1='EMOF complete (protected)'!G419,Q$2,IF(R$1='EMOF complete (protected)'!G419,R$2,IF(S$1='EMOF complete (protected)'!G419,S$2,IF(T$1='EMOF complete (protected)'!G419,T$2,IF(U$1='EMOF complete (protected)'!G419,U$2,"")))))))))))))))))))</f>
        <v>0</v>
      </c>
      <c r="B419" s="59"/>
      <c r="C419" s="17"/>
      <c r="D419" s="15" t="s">
        <v>2794</v>
      </c>
      <c r="E419" s="15"/>
      <c r="F419" s="59"/>
      <c r="G419" s="59"/>
      <c r="H419" s="59"/>
      <c r="I419" s="59"/>
      <c r="J419" s="59"/>
      <c r="K419" s="59"/>
      <c r="L419" s="59"/>
      <c r="M419" s="59"/>
      <c r="N419" s="59"/>
      <c r="O419" s="59" t="s">
        <v>2795</v>
      </c>
      <c r="P419" s="59"/>
      <c r="Q419" s="59"/>
      <c r="R419" s="59"/>
      <c r="S419" s="59"/>
      <c r="T419" s="59"/>
      <c r="U419" s="47" t="s">
        <v>2796</v>
      </c>
      <c r="V419" s="48" t="s">
        <v>2797</v>
      </c>
    </row>
    <row r="420" spans="1:22" ht="18" customHeight="1" x14ac:dyDescent="0.35">
      <c r="A420" s="59">
        <f>+IF(C$1='EMOF complete (protected)'!G420,C$2,IF(D$1='EMOF complete (protected)'!G420,D$2,IF(E$1='EMOF complete (protected)'!G420,E$2,IF(F$1='EMOF complete (protected)'!G420,F$2,IF(G$1='EMOF complete (protected)'!G420,G$2,IF(H$1='EMOF complete (protected)'!G420,H$2,IF(I$1='EMOF complete (protected)'!G420,I$2,IF(J$1='EMOF complete (protected)'!G420,J$2,IF(K$1='EMOF complete (protected)'!G420,K$2,IF(L$1='EMOF complete (protected)'!G420,L$2,IF(M$1='EMOF complete (protected)'!G420,M$2,IF(N$1='EMOF complete (protected)'!G420,N$2,IF(O$1='EMOF complete (protected)'!G420,O$2,IF(P$1='EMOF complete (protected)'!G420,P$2,IF(Q$1='EMOF complete (protected)'!G420,Q$2,IF(R$1='EMOF complete (protected)'!G420,R$2,IF(S$1='EMOF complete (protected)'!G420,S$2,IF(T$1='EMOF complete (protected)'!G420,T$2,IF(U$1='EMOF complete (protected)'!G420,U$2,"")))))))))))))))))))</f>
        <v>0</v>
      </c>
      <c r="B420" s="59"/>
      <c r="C420" s="17"/>
      <c r="D420" s="15" t="s">
        <v>2798</v>
      </c>
      <c r="E420" s="15"/>
      <c r="F420" s="59"/>
      <c r="G420" s="59"/>
      <c r="H420" s="59"/>
      <c r="I420" s="59"/>
      <c r="J420" s="59"/>
      <c r="K420" s="59"/>
      <c r="L420" s="59"/>
      <c r="M420" s="59"/>
      <c r="N420" s="59"/>
      <c r="O420" s="59" t="s">
        <v>2799</v>
      </c>
      <c r="P420" s="59"/>
      <c r="Q420" s="59"/>
      <c r="R420" s="59"/>
      <c r="S420" s="59"/>
      <c r="T420" s="59"/>
      <c r="U420" s="47" t="s">
        <v>2800</v>
      </c>
      <c r="V420" s="48" t="s">
        <v>2801</v>
      </c>
    </row>
    <row r="421" spans="1:22" ht="18" customHeight="1" x14ac:dyDescent="0.35">
      <c r="A421" s="59">
        <f>+IF(C$1='EMOF complete (protected)'!G421,C$2,IF(D$1='EMOF complete (protected)'!G421,D$2,IF(E$1='EMOF complete (protected)'!G421,E$2,IF(F$1='EMOF complete (protected)'!G421,F$2,IF(G$1='EMOF complete (protected)'!G421,G$2,IF(H$1='EMOF complete (protected)'!G421,H$2,IF(I$1='EMOF complete (protected)'!G421,I$2,IF(J$1='EMOF complete (protected)'!G421,J$2,IF(K$1='EMOF complete (protected)'!G421,K$2,IF(L$1='EMOF complete (protected)'!G421,L$2,IF(M$1='EMOF complete (protected)'!G421,M$2,IF(N$1='EMOF complete (protected)'!G421,N$2,IF(O$1='EMOF complete (protected)'!G421,O$2,IF(P$1='EMOF complete (protected)'!G421,P$2,IF(Q$1='EMOF complete (protected)'!G421,Q$2,IF(R$1='EMOF complete (protected)'!G421,R$2,IF(S$1='EMOF complete (protected)'!G421,S$2,IF(T$1='EMOF complete (protected)'!G421,T$2,IF(U$1='EMOF complete (protected)'!G421,U$2,"")))))))))))))))))))</f>
        <v>0</v>
      </c>
      <c r="B421" s="59"/>
      <c r="C421" s="17"/>
      <c r="D421" s="15" t="s">
        <v>2802</v>
      </c>
      <c r="E421" s="15"/>
      <c r="F421" s="59"/>
      <c r="G421" s="59"/>
      <c r="H421" s="59"/>
      <c r="I421" s="59"/>
      <c r="J421" s="59"/>
      <c r="K421" s="59"/>
      <c r="L421" s="59"/>
      <c r="M421" s="59"/>
      <c r="N421" s="59"/>
      <c r="O421" s="59" t="s">
        <v>2803</v>
      </c>
      <c r="P421" s="59"/>
      <c r="Q421" s="59"/>
      <c r="R421" s="59"/>
      <c r="S421" s="59"/>
      <c r="T421" s="59"/>
      <c r="U421" s="47" t="s">
        <v>2804</v>
      </c>
      <c r="V421" s="48" t="s">
        <v>2805</v>
      </c>
    </row>
    <row r="422" spans="1:22" ht="18" customHeight="1" x14ac:dyDescent="0.35">
      <c r="A422" s="59">
        <f>+IF(C$1='EMOF complete (protected)'!G422,C$2,IF(D$1='EMOF complete (protected)'!G422,D$2,IF(E$1='EMOF complete (protected)'!G422,E$2,IF(F$1='EMOF complete (protected)'!G422,F$2,IF(G$1='EMOF complete (protected)'!G422,G$2,IF(H$1='EMOF complete (protected)'!G422,H$2,IF(I$1='EMOF complete (protected)'!G422,I$2,IF(J$1='EMOF complete (protected)'!G422,J$2,IF(K$1='EMOF complete (protected)'!G422,K$2,IF(L$1='EMOF complete (protected)'!G422,L$2,IF(M$1='EMOF complete (protected)'!G422,M$2,IF(N$1='EMOF complete (protected)'!G422,N$2,IF(O$1='EMOF complete (protected)'!G422,O$2,IF(P$1='EMOF complete (protected)'!G422,P$2,IF(Q$1='EMOF complete (protected)'!G422,Q$2,IF(R$1='EMOF complete (protected)'!G422,R$2,IF(S$1='EMOF complete (protected)'!G422,S$2,IF(T$1='EMOF complete (protected)'!G422,T$2,IF(U$1='EMOF complete (protected)'!G422,U$2,"")))))))))))))))))))</f>
        <v>0</v>
      </c>
      <c r="B422" s="59"/>
      <c r="C422" s="17"/>
      <c r="D422" s="15" t="s">
        <v>2806</v>
      </c>
      <c r="E422" s="15"/>
      <c r="F422" s="59"/>
      <c r="G422" s="59"/>
      <c r="H422" s="59"/>
      <c r="I422" s="59"/>
      <c r="J422" s="59"/>
      <c r="K422" s="59"/>
      <c r="L422" s="59"/>
      <c r="M422" s="59"/>
      <c r="N422" s="59"/>
      <c r="O422" s="59" t="s">
        <v>2807</v>
      </c>
      <c r="P422" s="59"/>
      <c r="Q422" s="59"/>
      <c r="R422" s="59"/>
      <c r="S422" s="59"/>
      <c r="T422" s="59"/>
      <c r="U422" s="47" t="s">
        <v>2808</v>
      </c>
      <c r="V422" s="48" t="s">
        <v>2809</v>
      </c>
    </row>
    <row r="423" spans="1:22" ht="18" customHeight="1" x14ac:dyDescent="0.35">
      <c r="A423" s="59">
        <f>+IF(C$1='EMOF complete (protected)'!G423,C$2,IF(D$1='EMOF complete (protected)'!G423,D$2,IF(E$1='EMOF complete (protected)'!G423,E$2,IF(F$1='EMOF complete (protected)'!G423,F$2,IF(G$1='EMOF complete (protected)'!G423,G$2,IF(H$1='EMOF complete (protected)'!G423,H$2,IF(I$1='EMOF complete (protected)'!G423,I$2,IF(J$1='EMOF complete (protected)'!G423,J$2,IF(K$1='EMOF complete (protected)'!G423,K$2,IF(L$1='EMOF complete (protected)'!G423,L$2,IF(M$1='EMOF complete (protected)'!G423,M$2,IF(N$1='EMOF complete (protected)'!G423,N$2,IF(O$1='EMOF complete (protected)'!G423,O$2,IF(P$1='EMOF complete (protected)'!G423,P$2,IF(Q$1='EMOF complete (protected)'!G423,Q$2,IF(R$1='EMOF complete (protected)'!G423,R$2,IF(S$1='EMOF complete (protected)'!G423,S$2,IF(T$1='EMOF complete (protected)'!G423,T$2,IF(U$1='EMOF complete (protected)'!G423,U$2,"")))))))))))))))))))</f>
        <v>0</v>
      </c>
      <c r="B423" s="59"/>
      <c r="C423" s="17"/>
      <c r="D423" s="15" t="s">
        <v>2810</v>
      </c>
      <c r="E423" s="15"/>
      <c r="F423" s="59"/>
      <c r="G423" s="59"/>
      <c r="H423" s="59"/>
      <c r="I423" s="59"/>
      <c r="J423" s="59"/>
      <c r="K423" s="59"/>
      <c r="L423" s="59"/>
      <c r="M423" s="59"/>
      <c r="N423" s="59"/>
      <c r="O423" s="59" t="s">
        <v>2811</v>
      </c>
      <c r="P423" s="59"/>
      <c r="Q423" s="59"/>
      <c r="R423" s="59"/>
      <c r="S423" s="59"/>
      <c r="T423" s="59"/>
      <c r="U423" s="47" t="s">
        <v>2812</v>
      </c>
      <c r="V423" s="48" t="s">
        <v>2813</v>
      </c>
    </row>
    <row r="424" spans="1:22" ht="18" customHeight="1" x14ac:dyDescent="0.35">
      <c r="A424" s="59">
        <f>+IF(C$1='EMOF complete (protected)'!G424,C$2,IF(D$1='EMOF complete (protected)'!G424,D$2,IF(E$1='EMOF complete (protected)'!G424,E$2,IF(F$1='EMOF complete (protected)'!G424,F$2,IF(G$1='EMOF complete (protected)'!G424,G$2,IF(H$1='EMOF complete (protected)'!G424,H$2,IF(I$1='EMOF complete (protected)'!G424,I$2,IF(J$1='EMOF complete (protected)'!G424,J$2,IF(K$1='EMOF complete (protected)'!G424,K$2,IF(L$1='EMOF complete (protected)'!G424,L$2,IF(M$1='EMOF complete (protected)'!G424,M$2,IF(N$1='EMOF complete (protected)'!G424,N$2,IF(O$1='EMOF complete (protected)'!G424,O$2,IF(P$1='EMOF complete (protected)'!G424,P$2,IF(Q$1='EMOF complete (protected)'!G424,Q$2,IF(R$1='EMOF complete (protected)'!G424,R$2,IF(S$1='EMOF complete (protected)'!G424,S$2,IF(T$1='EMOF complete (protected)'!G424,T$2,IF(U$1='EMOF complete (protected)'!G424,U$2,"")))))))))))))))))))</f>
        <v>0</v>
      </c>
      <c r="B424" s="59"/>
      <c r="C424" s="17"/>
      <c r="D424" s="15" t="s">
        <v>2814</v>
      </c>
      <c r="E424" s="15"/>
      <c r="F424" s="59"/>
      <c r="G424" s="59"/>
      <c r="H424" s="59"/>
      <c r="I424" s="59"/>
      <c r="J424" s="59"/>
      <c r="K424" s="59"/>
      <c r="L424" s="59"/>
      <c r="M424" s="59"/>
      <c r="N424" s="59"/>
      <c r="O424" s="59" t="s">
        <v>2815</v>
      </c>
      <c r="P424" s="59"/>
      <c r="Q424" s="59"/>
      <c r="R424" s="59"/>
      <c r="S424" s="59"/>
      <c r="T424" s="59"/>
      <c r="U424" s="47" t="s">
        <v>2816</v>
      </c>
      <c r="V424" s="48" t="s">
        <v>2817</v>
      </c>
    </row>
    <row r="425" spans="1:22" ht="18" customHeight="1" x14ac:dyDescent="0.35">
      <c r="A425" s="59">
        <f>+IF(C$1='EMOF complete (protected)'!G425,C$2,IF(D$1='EMOF complete (protected)'!G425,D$2,IF(E$1='EMOF complete (protected)'!G425,E$2,IF(F$1='EMOF complete (protected)'!G425,F$2,IF(G$1='EMOF complete (protected)'!G425,G$2,IF(H$1='EMOF complete (protected)'!G425,H$2,IF(I$1='EMOF complete (protected)'!G425,I$2,IF(J$1='EMOF complete (protected)'!G425,J$2,IF(K$1='EMOF complete (protected)'!G425,K$2,IF(L$1='EMOF complete (protected)'!G425,L$2,IF(M$1='EMOF complete (protected)'!G425,M$2,IF(N$1='EMOF complete (protected)'!G425,N$2,IF(O$1='EMOF complete (protected)'!G425,O$2,IF(P$1='EMOF complete (protected)'!G425,P$2,IF(Q$1='EMOF complete (protected)'!G425,Q$2,IF(R$1='EMOF complete (protected)'!G425,R$2,IF(S$1='EMOF complete (protected)'!G425,S$2,IF(T$1='EMOF complete (protected)'!G425,T$2,IF(U$1='EMOF complete (protected)'!G425,U$2,"")))))))))))))))))))</f>
        <v>0</v>
      </c>
      <c r="B425" s="59"/>
      <c r="C425" s="17"/>
      <c r="D425" s="15" t="s">
        <v>2818</v>
      </c>
      <c r="E425" s="15"/>
      <c r="F425" s="59"/>
      <c r="G425" s="59"/>
      <c r="H425" s="59"/>
      <c r="I425" s="59"/>
      <c r="J425" s="59"/>
      <c r="K425" s="59"/>
      <c r="L425" s="59"/>
      <c r="M425" s="59"/>
      <c r="N425" s="59"/>
      <c r="O425" s="59" t="s">
        <v>2819</v>
      </c>
      <c r="P425" s="59"/>
      <c r="Q425" s="59"/>
      <c r="R425" s="59"/>
      <c r="S425" s="59"/>
      <c r="T425" s="59"/>
      <c r="U425" s="47" t="s">
        <v>2820</v>
      </c>
      <c r="V425" s="48" t="s">
        <v>2821</v>
      </c>
    </row>
    <row r="426" spans="1:22" ht="18" customHeight="1" x14ac:dyDescent="0.35">
      <c r="A426" s="59">
        <f>+IF(C$1='EMOF complete (protected)'!G426,C$2,IF(D$1='EMOF complete (protected)'!G426,D$2,IF(E$1='EMOF complete (protected)'!G426,E$2,IF(F$1='EMOF complete (protected)'!G426,F$2,IF(G$1='EMOF complete (protected)'!G426,G$2,IF(H$1='EMOF complete (protected)'!G426,H$2,IF(I$1='EMOF complete (protected)'!G426,I$2,IF(J$1='EMOF complete (protected)'!G426,J$2,IF(K$1='EMOF complete (protected)'!G426,K$2,IF(L$1='EMOF complete (protected)'!G426,L$2,IF(M$1='EMOF complete (protected)'!G426,M$2,IF(N$1='EMOF complete (protected)'!G426,N$2,IF(O$1='EMOF complete (protected)'!G426,O$2,IF(P$1='EMOF complete (protected)'!G426,P$2,IF(Q$1='EMOF complete (protected)'!G426,Q$2,IF(R$1='EMOF complete (protected)'!G426,R$2,IF(S$1='EMOF complete (protected)'!G426,S$2,IF(T$1='EMOF complete (protected)'!G426,T$2,IF(U$1='EMOF complete (protected)'!G426,U$2,"")))))))))))))))))))</f>
        <v>0</v>
      </c>
      <c r="B426" s="59"/>
      <c r="C426" s="17"/>
      <c r="D426" s="15" t="s">
        <v>2822</v>
      </c>
      <c r="E426" s="15"/>
      <c r="F426" s="59"/>
      <c r="G426" s="59"/>
      <c r="H426" s="59"/>
      <c r="I426" s="59"/>
      <c r="J426" s="59"/>
      <c r="K426" s="59"/>
      <c r="L426" s="59"/>
      <c r="M426" s="59"/>
      <c r="N426" s="59"/>
      <c r="O426" s="59" t="s">
        <v>2823</v>
      </c>
      <c r="P426" s="59"/>
      <c r="Q426" s="59"/>
      <c r="R426" s="59"/>
      <c r="S426" s="59"/>
      <c r="T426" s="59"/>
      <c r="U426" s="47" t="s">
        <v>2824</v>
      </c>
      <c r="V426" s="48" t="s">
        <v>2825</v>
      </c>
    </row>
    <row r="427" spans="1:22" ht="18" customHeight="1" x14ac:dyDescent="0.35">
      <c r="A427" s="59">
        <f>+IF(C$1='EMOF complete (protected)'!G427,C$2,IF(D$1='EMOF complete (protected)'!G427,D$2,IF(E$1='EMOF complete (protected)'!G427,E$2,IF(F$1='EMOF complete (protected)'!G427,F$2,IF(G$1='EMOF complete (protected)'!G427,G$2,IF(H$1='EMOF complete (protected)'!G427,H$2,IF(I$1='EMOF complete (protected)'!G427,I$2,IF(J$1='EMOF complete (protected)'!G427,J$2,IF(K$1='EMOF complete (protected)'!G427,K$2,IF(L$1='EMOF complete (protected)'!G427,L$2,IF(M$1='EMOF complete (protected)'!G427,M$2,IF(N$1='EMOF complete (protected)'!G427,N$2,IF(O$1='EMOF complete (protected)'!G427,O$2,IF(P$1='EMOF complete (protected)'!G427,P$2,IF(Q$1='EMOF complete (protected)'!G427,Q$2,IF(R$1='EMOF complete (protected)'!G427,R$2,IF(S$1='EMOF complete (protected)'!G427,S$2,IF(T$1='EMOF complete (protected)'!G427,T$2,IF(U$1='EMOF complete (protected)'!G427,U$2,"")))))))))))))))))))</f>
        <v>0</v>
      </c>
      <c r="B427" s="59"/>
      <c r="C427" s="17"/>
      <c r="D427" s="15" t="s">
        <v>2826</v>
      </c>
      <c r="E427" s="15"/>
      <c r="F427" s="59"/>
      <c r="G427" s="59"/>
      <c r="H427" s="59"/>
      <c r="I427" s="59"/>
      <c r="J427" s="59"/>
      <c r="K427" s="59"/>
      <c r="L427" s="59"/>
      <c r="M427" s="59"/>
      <c r="N427" s="59"/>
      <c r="O427" s="59" t="s">
        <v>2827</v>
      </c>
      <c r="P427" s="59"/>
      <c r="Q427" s="59"/>
      <c r="R427" s="59"/>
      <c r="S427" s="59"/>
      <c r="T427" s="59"/>
      <c r="U427" s="47" t="s">
        <v>2828</v>
      </c>
      <c r="V427" s="48" t="s">
        <v>2829</v>
      </c>
    </row>
    <row r="428" spans="1:22" ht="18" customHeight="1" x14ac:dyDescent="0.35">
      <c r="A428" s="59">
        <f>+IF(C$1='EMOF complete (protected)'!G428,C$2,IF(D$1='EMOF complete (protected)'!G428,D$2,IF(E$1='EMOF complete (protected)'!G428,E$2,IF(F$1='EMOF complete (protected)'!G428,F$2,IF(G$1='EMOF complete (protected)'!G428,G$2,IF(H$1='EMOF complete (protected)'!G428,H$2,IF(I$1='EMOF complete (protected)'!G428,I$2,IF(J$1='EMOF complete (protected)'!G428,J$2,IF(K$1='EMOF complete (protected)'!G428,K$2,IF(L$1='EMOF complete (protected)'!G428,L$2,IF(M$1='EMOF complete (protected)'!G428,M$2,IF(N$1='EMOF complete (protected)'!G428,N$2,IF(O$1='EMOF complete (protected)'!G428,O$2,IF(P$1='EMOF complete (protected)'!G428,P$2,IF(Q$1='EMOF complete (protected)'!G428,Q$2,IF(R$1='EMOF complete (protected)'!G428,R$2,IF(S$1='EMOF complete (protected)'!G428,S$2,IF(T$1='EMOF complete (protected)'!G428,T$2,IF(U$1='EMOF complete (protected)'!G428,U$2,"")))))))))))))))))))</f>
        <v>0</v>
      </c>
      <c r="B428" s="59"/>
      <c r="C428" s="17"/>
      <c r="D428" s="15" t="s">
        <v>2830</v>
      </c>
      <c r="E428" s="15"/>
      <c r="F428" s="59"/>
      <c r="G428" s="59"/>
      <c r="H428" s="59"/>
      <c r="I428" s="59"/>
      <c r="J428" s="59"/>
      <c r="K428" s="59"/>
      <c r="L428" s="59"/>
      <c r="M428" s="59"/>
      <c r="N428" s="59"/>
      <c r="O428" s="59" t="s">
        <v>2831</v>
      </c>
      <c r="P428" s="59"/>
      <c r="Q428" s="59"/>
      <c r="R428" s="59"/>
      <c r="S428" s="59"/>
      <c r="T428" s="59"/>
      <c r="U428" s="47" t="s">
        <v>2832</v>
      </c>
      <c r="V428" s="48" t="s">
        <v>2833</v>
      </c>
    </row>
    <row r="429" spans="1:22" ht="18" customHeight="1" x14ac:dyDescent="0.35">
      <c r="A429" s="59">
        <f>+IF(C$1='EMOF complete (protected)'!G429,C$2,IF(D$1='EMOF complete (protected)'!G429,D$2,IF(E$1='EMOF complete (protected)'!G429,E$2,IF(F$1='EMOF complete (protected)'!G429,F$2,IF(G$1='EMOF complete (protected)'!G429,G$2,IF(H$1='EMOF complete (protected)'!G429,H$2,IF(I$1='EMOF complete (protected)'!G429,I$2,IF(J$1='EMOF complete (protected)'!G429,J$2,IF(K$1='EMOF complete (protected)'!G429,K$2,IF(L$1='EMOF complete (protected)'!G429,L$2,IF(M$1='EMOF complete (protected)'!G429,M$2,IF(N$1='EMOF complete (protected)'!G429,N$2,IF(O$1='EMOF complete (protected)'!G429,O$2,IF(P$1='EMOF complete (protected)'!G429,P$2,IF(Q$1='EMOF complete (protected)'!G429,Q$2,IF(R$1='EMOF complete (protected)'!G429,R$2,IF(S$1='EMOF complete (protected)'!G429,S$2,IF(T$1='EMOF complete (protected)'!G429,T$2,IF(U$1='EMOF complete (protected)'!G429,U$2,"")))))))))))))))))))</f>
        <v>0</v>
      </c>
      <c r="B429" s="59"/>
      <c r="C429" s="17"/>
      <c r="D429" s="15" t="s">
        <v>2834</v>
      </c>
      <c r="E429" s="15"/>
      <c r="F429" s="59"/>
      <c r="G429" s="59"/>
      <c r="H429" s="59"/>
      <c r="I429" s="59"/>
      <c r="J429" s="59"/>
      <c r="K429" s="59"/>
      <c r="L429" s="59"/>
      <c r="M429" s="59"/>
      <c r="N429" s="59"/>
      <c r="O429" s="59" t="s">
        <v>2835</v>
      </c>
      <c r="P429" s="59"/>
      <c r="Q429" s="59"/>
      <c r="R429" s="59"/>
      <c r="S429" s="59"/>
      <c r="T429" s="59"/>
      <c r="U429" s="47" t="s">
        <v>2836</v>
      </c>
      <c r="V429" s="48" t="s">
        <v>2837</v>
      </c>
    </row>
    <row r="430" spans="1:22" ht="18" customHeight="1" x14ac:dyDescent="0.35">
      <c r="A430" s="59">
        <f>+IF(C$1='EMOF complete (protected)'!G430,C$2,IF(D$1='EMOF complete (protected)'!G430,D$2,IF(E$1='EMOF complete (protected)'!G430,E$2,IF(F$1='EMOF complete (protected)'!G430,F$2,IF(G$1='EMOF complete (protected)'!G430,G$2,IF(H$1='EMOF complete (protected)'!G430,H$2,IF(I$1='EMOF complete (protected)'!G430,I$2,IF(J$1='EMOF complete (protected)'!G430,J$2,IF(K$1='EMOF complete (protected)'!G430,K$2,IF(L$1='EMOF complete (protected)'!G430,L$2,IF(M$1='EMOF complete (protected)'!G430,M$2,IF(N$1='EMOF complete (protected)'!G430,N$2,IF(O$1='EMOF complete (protected)'!G430,O$2,IF(P$1='EMOF complete (protected)'!G430,P$2,IF(Q$1='EMOF complete (protected)'!G430,Q$2,IF(R$1='EMOF complete (protected)'!G430,R$2,IF(S$1='EMOF complete (protected)'!G430,S$2,IF(T$1='EMOF complete (protected)'!G430,T$2,IF(U$1='EMOF complete (protected)'!G430,U$2,"")))))))))))))))))))</f>
        <v>0</v>
      </c>
      <c r="B430" s="59"/>
      <c r="C430" s="17"/>
      <c r="D430" s="15" t="s">
        <v>2838</v>
      </c>
      <c r="E430" s="15"/>
      <c r="F430" s="59"/>
      <c r="G430" s="59"/>
      <c r="H430" s="59"/>
      <c r="I430" s="59"/>
      <c r="J430" s="59"/>
      <c r="K430" s="59"/>
      <c r="L430" s="59"/>
      <c r="M430" s="59"/>
      <c r="N430" s="59"/>
      <c r="O430" s="59" t="s">
        <v>2839</v>
      </c>
      <c r="P430" s="59"/>
      <c r="Q430" s="59"/>
      <c r="R430" s="59"/>
      <c r="S430" s="59"/>
      <c r="T430" s="59"/>
      <c r="U430" s="47" t="s">
        <v>2840</v>
      </c>
      <c r="V430" s="48" t="s">
        <v>2841</v>
      </c>
    </row>
    <row r="431" spans="1:22" ht="18" customHeight="1" x14ac:dyDescent="0.35">
      <c r="A431" s="59">
        <f>+IF(C$1='EMOF complete (protected)'!G431,C$2,IF(D$1='EMOF complete (protected)'!G431,D$2,IF(E$1='EMOF complete (protected)'!G431,E$2,IF(F$1='EMOF complete (protected)'!G431,F$2,IF(G$1='EMOF complete (protected)'!G431,G$2,IF(H$1='EMOF complete (protected)'!G431,H$2,IF(I$1='EMOF complete (protected)'!G431,I$2,IF(J$1='EMOF complete (protected)'!G431,J$2,IF(K$1='EMOF complete (protected)'!G431,K$2,IF(L$1='EMOF complete (protected)'!G431,L$2,IF(M$1='EMOF complete (protected)'!G431,M$2,IF(N$1='EMOF complete (protected)'!G431,N$2,IF(O$1='EMOF complete (protected)'!G431,O$2,IF(P$1='EMOF complete (protected)'!G431,P$2,IF(Q$1='EMOF complete (protected)'!G431,Q$2,IF(R$1='EMOF complete (protected)'!G431,R$2,IF(S$1='EMOF complete (protected)'!G431,S$2,IF(T$1='EMOF complete (protected)'!G431,T$2,IF(U$1='EMOF complete (protected)'!G431,U$2,"")))))))))))))))))))</f>
        <v>0</v>
      </c>
      <c r="B431" s="59"/>
      <c r="C431" s="17"/>
      <c r="D431" s="15" t="s">
        <v>2842</v>
      </c>
      <c r="E431" s="15"/>
      <c r="F431" s="59"/>
      <c r="G431" s="59"/>
      <c r="H431" s="59"/>
      <c r="I431" s="59"/>
      <c r="J431" s="59"/>
      <c r="K431" s="59"/>
      <c r="L431" s="59"/>
      <c r="M431" s="59"/>
      <c r="N431" s="59"/>
      <c r="O431" s="59" t="s">
        <v>2843</v>
      </c>
      <c r="P431" s="59"/>
      <c r="Q431" s="59"/>
      <c r="R431" s="59"/>
      <c r="S431" s="59"/>
      <c r="T431" s="59"/>
      <c r="U431" s="47" t="s">
        <v>2844</v>
      </c>
      <c r="V431" s="48" t="s">
        <v>2845</v>
      </c>
    </row>
    <row r="432" spans="1:22" ht="18" customHeight="1" x14ac:dyDescent="0.35">
      <c r="A432" s="59">
        <f>+IF(C$1='EMOF complete (protected)'!G432,C$2,IF(D$1='EMOF complete (protected)'!G432,D$2,IF(E$1='EMOF complete (protected)'!G432,E$2,IF(F$1='EMOF complete (protected)'!G432,F$2,IF(G$1='EMOF complete (protected)'!G432,G$2,IF(H$1='EMOF complete (protected)'!G432,H$2,IF(I$1='EMOF complete (protected)'!G432,I$2,IF(J$1='EMOF complete (protected)'!G432,J$2,IF(K$1='EMOF complete (protected)'!G432,K$2,IF(L$1='EMOF complete (protected)'!G432,L$2,IF(M$1='EMOF complete (protected)'!G432,M$2,IF(N$1='EMOF complete (protected)'!G432,N$2,IF(O$1='EMOF complete (protected)'!G432,O$2,IF(P$1='EMOF complete (protected)'!G432,P$2,IF(Q$1='EMOF complete (protected)'!G432,Q$2,IF(R$1='EMOF complete (protected)'!G432,R$2,IF(S$1='EMOF complete (protected)'!G432,S$2,IF(T$1='EMOF complete (protected)'!G432,T$2,IF(U$1='EMOF complete (protected)'!G432,U$2,"")))))))))))))))))))</f>
        <v>0</v>
      </c>
      <c r="B432" s="59"/>
      <c r="C432" s="17"/>
      <c r="D432" s="16" t="s">
        <v>2846</v>
      </c>
      <c r="E432" s="16"/>
      <c r="F432" s="59"/>
      <c r="G432" s="59"/>
      <c r="H432" s="59"/>
      <c r="I432" s="59"/>
      <c r="J432" s="59"/>
      <c r="K432" s="59"/>
      <c r="L432" s="59"/>
      <c r="M432" s="59"/>
      <c r="N432" s="59"/>
      <c r="O432" s="59" t="s">
        <v>2847</v>
      </c>
      <c r="P432" s="59"/>
      <c r="Q432" s="59"/>
      <c r="R432" s="59"/>
      <c r="S432" s="59"/>
      <c r="T432" s="59"/>
      <c r="U432" s="47" t="s">
        <v>2848</v>
      </c>
      <c r="V432" s="48" t="s">
        <v>2849</v>
      </c>
    </row>
    <row r="433" spans="1:22" ht="18" customHeight="1" x14ac:dyDescent="0.35">
      <c r="A433" s="59">
        <f>+IF(C$1='EMOF complete (protected)'!G433,C$2,IF(D$1='EMOF complete (protected)'!G433,D$2,IF(E$1='EMOF complete (protected)'!G433,E$2,IF(F$1='EMOF complete (protected)'!G433,F$2,IF(G$1='EMOF complete (protected)'!G433,G$2,IF(H$1='EMOF complete (protected)'!G433,H$2,IF(I$1='EMOF complete (protected)'!G433,I$2,IF(J$1='EMOF complete (protected)'!G433,J$2,IF(K$1='EMOF complete (protected)'!G433,K$2,IF(L$1='EMOF complete (protected)'!G433,L$2,IF(M$1='EMOF complete (protected)'!G433,M$2,IF(N$1='EMOF complete (protected)'!G433,N$2,IF(O$1='EMOF complete (protected)'!G433,O$2,IF(P$1='EMOF complete (protected)'!G433,P$2,IF(Q$1='EMOF complete (protected)'!G433,Q$2,IF(R$1='EMOF complete (protected)'!G433,R$2,IF(S$1='EMOF complete (protected)'!G433,S$2,IF(T$1='EMOF complete (protected)'!G433,T$2,IF(U$1='EMOF complete (protected)'!G433,U$2,"")))))))))))))))))))</f>
        <v>0</v>
      </c>
      <c r="B433" s="59"/>
      <c r="C433" s="17"/>
      <c r="D433" s="15" t="s">
        <v>2850</v>
      </c>
      <c r="E433" s="15"/>
      <c r="F433" s="59"/>
      <c r="G433" s="59"/>
      <c r="H433" s="59"/>
      <c r="I433" s="59"/>
      <c r="J433" s="59"/>
      <c r="K433" s="59"/>
      <c r="L433" s="59"/>
      <c r="M433" s="59"/>
      <c r="N433" s="59"/>
      <c r="O433" s="59" t="s">
        <v>2851</v>
      </c>
      <c r="P433" s="59"/>
      <c r="Q433" s="59"/>
      <c r="R433" s="59"/>
      <c r="S433" s="59"/>
      <c r="T433" s="59"/>
      <c r="U433" s="47" t="s">
        <v>2852</v>
      </c>
      <c r="V433" s="48" t="s">
        <v>2853</v>
      </c>
    </row>
    <row r="434" spans="1:22" ht="18" customHeight="1" x14ac:dyDescent="0.35">
      <c r="A434" s="59">
        <f>+IF(C$1='EMOF complete (protected)'!G434,C$2,IF(D$1='EMOF complete (protected)'!G434,D$2,IF(E$1='EMOF complete (protected)'!G434,E$2,IF(F$1='EMOF complete (protected)'!G434,F$2,IF(G$1='EMOF complete (protected)'!G434,G$2,IF(H$1='EMOF complete (protected)'!G434,H$2,IF(I$1='EMOF complete (protected)'!G434,I$2,IF(J$1='EMOF complete (protected)'!G434,J$2,IF(K$1='EMOF complete (protected)'!G434,K$2,IF(L$1='EMOF complete (protected)'!G434,L$2,IF(M$1='EMOF complete (protected)'!G434,M$2,IF(N$1='EMOF complete (protected)'!G434,N$2,IF(O$1='EMOF complete (protected)'!G434,O$2,IF(P$1='EMOF complete (protected)'!G434,P$2,IF(Q$1='EMOF complete (protected)'!G434,Q$2,IF(R$1='EMOF complete (protected)'!G434,R$2,IF(S$1='EMOF complete (protected)'!G434,S$2,IF(T$1='EMOF complete (protected)'!G434,T$2,IF(U$1='EMOF complete (protected)'!G434,U$2,"")))))))))))))))))))</f>
        <v>0</v>
      </c>
      <c r="B434" s="59"/>
      <c r="C434" s="17"/>
      <c r="D434" s="15" t="s">
        <v>2854</v>
      </c>
      <c r="E434" s="15"/>
      <c r="F434" s="59"/>
      <c r="G434" s="59"/>
      <c r="H434" s="59"/>
      <c r="I434" s="59"/>
      <c r="J434" s="59"/>
      <c r="K434" s="59"/>
      <c r="L434" s="59"/>
      <c r="M434" s="59"/>
      <c r="N434" s="59"/>
      <c r="O434" s="59" t="s">
        <v>2855</v>
      </c>
      <c r="P434" s="59"/>
      <c r="Q434" s="59"/>
      <c r="R434" s="59"/>
      <c r="S434" s="59"/>
      <c r="T434" s="59"/>
      <c r="U434" s="47" t="s">
        <v>2856</v>
      </c>
      <c r="V434" s="48" t="s">
        <v>2857</v>
      </c>
    </row>
    <row r="435" spans="1:22" ht="18" customHeight="1" x14ac:dyDescent="0.35">
      <c r="A435" s="59">
        <f>+IF(C$1='EMOF complete (protected)'!G435,C$2,IF(D$1='EMOF complete (protected)'!G435,D$2,IF(E$1='EMOF complete (protected)'!G435,E$2,IF(F$1='EMOF complete (protected)'!G435,F$2,IF(G$1='EMOF complete (protected)'!G435,G$2,IF(H$1='EMOF complete (protected)'!G435,H$2,IF(I$1='EMOF complete (protected)'!G435,I$2,IF(J$1='EMOF complete (protected)'!G435,J$2,IF(K$1='EMOF complete (protected)'!G435,K$2,IF(L$1='EMOF complete (protected)'!G435,L$2,IF(M$1='EMOF complete (protected)'!G435,M$2,IF(N$1='EMOF complete (protected)'!G435,N$2,IF(O$1='EMOF complete (protected)'!G435,O$2,IF(P$1='EMOF complete (protected)'!G435,P$2,IF(Q$1='EMOF complete (protected)'!G435,Q$2,IF(R$1='EMOF complete (protected)'!G435,R$2,IF(S$1='EMOF complete (protected)'!G435,S$2,IF(T$1='EMOF complete (protected)'!G435,T$2,IF(U$1='EMOF complete (protected)'!G435,U$2,"")))))))))))))))))))</f>
        <v>0</v>
      </c>
      <c r="B435" s="59"/>
      <c r="C435" s="17"/>
      <c r="D435" s="15" t="s">
        <v>2858</v>
      </c>
      <c r="E435" s="15"/>
      <c r="F435" s="59"/>
      <c r="G435" s="59"/>
      <c r="H435" s="59"/>
      <c r="I435" s="59"/>
      <c r="J435" s="59"/>
      <c r="K435" s="59"/>
      <c r="L435" s="59"/>
      <c r="M435" s="59"/>
      <c r="N435" s="59"/>
      <c r="O435" s="59" t="s">
        <v>2859</v>
      </c>
      <c r="P435" s="59"/>
      <c r="Q435" s="59"/>
      <c r="R435" s="59"/>
      <c r="S435" s="59"/>
      <c r="T435" s="59"/>
      <c r="U435" s="47" t="s">
        <v>2860</v>
      </c>
      <c r="V435" s="48" t="s">
        <v>2861</v>
      </c>
    </row>
    <row r="436" spans="1:22" ht="18" customHeight="1" x14ac:dyDescent="0.35">
      <c r="A436" s="59">
        <f>+IF(C$1='EMOF complete (protected)'!G436,C$2,IF(D$1='EMOF complete (protected)'!G436,D$2,IF(E$1='EMOF complete (protected)'!G436,E$2,IF(F$1='EMOF complete (protected)'!G436,F$2,IF(G$1='EMOF complete (protected)'!G436,G$2,IF(H$1='EMOF complete (protected)'!G436,H$2,IF(I$1='EMOF complete (protected)'!G436,I$2,IF(J$1='EMOF complete (protected)'!G436,J$2,IF(K$1='EMOF complete (protected)'!G436,K$2,IF(L$1='EMOF complete (protected)'!G436,L$2,IF(M$1='EMOF complete (protected)'!G436,M$2,IF(N$1='EMOF complete (protected)'!G436,N$2,IF(O$1='EMOF complete (protected)'!G436,O$2,IF(P$1='EMOF complete (protected)'!G436,P$2,IF(Q$1='EMOF complete (protected)'!G436,Q$2,IF(R$1='EMOF complete (protected)'!G436,R$2,IF(S$1='EMOF complete (protected)'!G436,S$2,IF(T$1='EMOF complete (protected)'!G436,T$2,IF(U$1='EMOF complete (protected)'!G436,U$2,"")))))))))))))))))))</f>
        <v>0</v>
      </c>
      <c r="B436" s="59"/>
      <c r="C436" s="17"/>
      <c r="D436" s="16" t="s">
        <v>2862</v>
      </c>
      <c r="E436" s="16"/>
      <c r="F436" s="59"/>
      <c r="G436" s="59"/>
      <c r="H436" s="59"/>
      <c r="I436" s="59"/>
      <c r="J436" s="59"/>
      <c r="K436" s="59"/>
      <c r="L436" s="59"/>
      <c r="M436" s="59"/>
      <c r="N436" s="59"/>
      <c r="O436" s="59" t="s">
        <v>2863</v>
      </c>
      <c r="P436" s="59"/>
      <c r="Q436" s="59"/>
      <c r="R436" s="59"/>
      <c r="S436" s="59"/>
      <c r="T436" s="59"/>
      <c r="U436" s="47" t="s">
        <v>2864</v>
      </c>
      <c r="V436" s="48" t="s">
        <v>2865</v>
      </c>
    </row>
    <row r="437" spans="1:22" ht="18" customHeight="1" x14ac:dyDescent="0.35">
      <c r="A437" s="59">
        <f>+IF(C$1='EMOF complete (protected)'!G437,C$2,IF(D$1='EMOF complete (protected)'!G437,D$2,IF(E$1='EMOF complete (protected)'!G437,E$2,IF(F$1='EMOF complete (protected)'!G437,F$2,IF(G$1='EMOF complete (protected)'!G437,G$2,IF(H$1='EMOF complete (protected)'!G437,H$2,IF(I$1='EMOF complete (protected)'!G437,I$2,IF(J$1='EMOF complete (protected)'!G437,J$2,IF(K$1='EMOF complete (protected)'!G437,K$2,IF(L$1='EMOF complete (protected)'!G437,L$2,IF(M$1='EMOF complete (protected)'!G437,M$2,IF(N$1='EMOF complete (protected)'!G437,N$2,IF(O$1='EMOF complete (protected)'!G437,O$2,IF(P$1='EMOF complete (protected)'!G437,P$2,IF(Q$1='EMOF complete (protected)'!G437,Q$2,IF(R$1='EMOF complete (protected)'!G437,R$2,IF(S$1='EMOF complete (protected)'!G437,S$2,IF(T$1='EMOF complete (protected)'!G437,T$2,IF(U$1='EMOF complete (protected)'!G437,U$2,"")))))))))))))))))))</f>
        <v>0</v>
      </c>
      <c r="B437" s="59"/>
      <c r="C437" s="17"/>
      <c r="D437" s="15" t="s">
        <v>2866</v>
      </c>
      <c r="E437" s="15"/>
      <c r="F437" s="59"/>
      <c r="G437" s="59"/>
      <c r="H437" s="59"/>
      <c r="I437" s="59"/>
      <c r="J437" s="59"/>
      <c r="K437" s="59"/>
      <c r="L437" s="59"/>
      <c r="M437" s="59"/>
      <c r="N437" s="59"/>
      <c r="O437" s="59" t="s">
        <v>2867</v>
      </c>
      <c r="P437" s="59"/>
      <c r="Q437" s="59"/>
      <c r="R437" s="59"/>
      <c r="S437" s="59"/>
      <c r="T437" s="59"/>
      <c r="U437" s="47" t="s">
        <v>2868</v>
      </c>
      <c r="V437" s="48" t="s">
        <v>2869</v>
      </c>
    </row>
    <row r="438" spans="1:22" ht="18" customHeight="1" x14ac:dyDescent="0.35">
      <c r="A438" s="59">
        <f>+IF(C$1='EMOF complete (protected)'!G438,C$2,IF(D$1='EMOF complete (protected)'!G438,D$2,IF(E$1='EMOF complete (protected)'!G438,E$2,IF(F$1='EMOF complete (protected)'!G438,F$2,IF(G$1='EMOF complete (protected)'!G438,G$2,IF(H$1='EMOF complete (protected)'!G438,H$2,IF(I$1='EMOF complete (protected)'!G438,I$2,IF(J$1='EMOF complete (protected)'!G438,J$2,IF(K$1='EMOF complete (protected)'!G438,K$2,IF(L$1='EMOF complete (protected)'!G438,L$2,IF(M$1='EMOF complete (protected)'!G438,M$2,IF(N$1='EMOF complete (protected)'!G438,N$2,IF(O$1='EMOF complete (protected)'!G438,O$2,IF(P$1='EMOF complete (protected)'!G438,P$2,IF(Q$1='EMOF complete (protected)'!G438,Q$2,IF(R$1='EMOF complete (protected)'!G438,R$2,IF(S$1='EMOF complete (protected)'!G438,S$2,IF(T$1='EMOF complete (protected)'!G438,T$2,IF(U$1='EMOF complete (protected)'!G438,U$2,"")))))))))))))))))))</f>
        <v>0</v>
      </c>
      <c r="B438" s="59"/>
      <c r="C438" s="17"/>
      <c r="D438" s="15" t="s">
        <v>2870</v>
      </c>
      <c r="E438" s="15"/>
      <c r="F438" s="59"/>
      <c r="G438" s="59"/>
      <c r="H438" s="59"/>
      <c r="I438" s="59"/>
      <c r="J438" s="59"/>
      <c r="K438" s="59"/>
      <c r="L438" s="59"/>
      <c r="M438" s="59"/>
      <c r="N438" s="59"/>
      <c r="O438" s="59" t="s">
        <v>2871</v>
      </c>
      <c r="P438" s="59"/>
      <c r="Q438" s="59"/>
      <c r="R438" s="59"/>
      <c r="S438" s="59"/>
      <c r="T438" s="59"/>
      <c r="U438" s="47" t="s">
        <v>2872</v>
      </c>
      <c r="V438" s="48" t="s">
        <v>2873</v>
      </c>
    </row>
    <row r="439" spans="1:22" ht="18" customHeight="1" x14ac:dyDescent="0.35">
      <c r="A439" s="59">
        <f>+IF(C$1='EMOF complete (protected)'!G439,C$2,IF(D$1='EMOF complete (protected)'!G439,D$2,IF(E$1='EMOF complete (protected)'!G439,E$2,IF(F$1='EMOF complete (protected)'!G439,F$2,IF(G$1='EMOF complete (protected)'!G439,G$2,IF(H$1='EMOF complete (protected)'!G439,H$2,IF(I$1='EMOF complete (protected)'!G439,I$2,IF(J$1='EMOF complete (protected)'!G439,J$2,IF(K$1='EMOF complete (protected)'!G439,K$2,IF(L$1='EMOF complete (protected)'!G439,L$2,IF(M$1='EMOF complete (protected)'!G439,M$2,IF(N$1='EMOF complete (protected)'!G439,N$2,IF(O$1='EMOF complete (protected)'!G439,O$2,IF(P$1='EMOF complete (protected)'!G439,P$2,IF(Q$1='EMOF complete (protected)'!G439,Q$2,IF(R$1='EMOF complete (protected)'!G439,R$2,IF(S$1='EMOF complete (protected)'!G439,S$2,IF(T$1='EMOF complete (protected)'!G439,T$2,IF(U$1='EMOF complete (protected)'!G439,U$2,"")))))))))))))))))))</f>
        <v>0</v>
      </c>
      <c r="B439" s="59"/>
      <c r="C439" s="17"/>
      <c r="D439" s="15" t="s">
        <v>2874</v>
      </c>
      <c r="E439" s="15"/>
      <c r="F439" s="59"/>
      <c r="G439" s="59"/>
      <c r="H439" s="59"/>
      <c r="I439" s="59"/>
      <c r="J439" s="59"/>
      <c r="K439" s="59"/>
      <c r="L439" s="59"/>
      <c r="M439" s="59"/>
      <c r="N439" s="59"/>
      <c r="O439" s="59" t="s">
        <v>2875</v>
      </c>
      <c r="P439" s="59"/>
      <c r="Q439" s="59"/>
      <c r="R439" s="59"/>
      <c r="S439" s="59"/>
      <c r="T439" s="59"/>
      <c r="U439" s="47" t="s">
        <v>2876</v>
      </c>
      <c r="V439" s="48" t="s">
        <v>2877</v>
      </c>
    </row>
    <row r="440" spans="1:22" ht="18" customHeight="1" x14ac:dyDescent="0.35">
      <c r="A440" s="59">
        <f>+IF(C$1='EMOF complete (protected)'!G440,C$2,IF(D$1='EMOF complete (protected)'!G440,D$2,IF(E$1='EMOF complete (protected)'!G440,E$2,IF(F$1='EMOF complete (protected)'!G440,F$2,IF(G$1='EMOF complete (protected)'!G440,G$2,IF(H$1='EMOF complete (protected)'!G440,H$2,IF(I$1='EMOF complete (protected)'!G440,I$2,IF(J$1='EMOF complete (protected)'!G440,J$2,IF(K$1='EMOF complete (protected)'!G440,K$2,IF(L$1='EMOF complete (protected)'!G440,L$2,IF(M$1='EMOF complete (protected)'!G440,M$2,IF(N$1='EMOF complete (protected)'!G440,N$2,IF(O$1='EMOF complete (protected)'!G440,O$2,IF(P$1='EMOF complete (protected)'!G440,P$2,IF(Q$1='EMOF complete (protected)'!G440,Q$2,IF(R$1='EMOF complete (protected)'!G440,R$2,IF(S$1='EMOF complete (protected)'!G440,S$2,IF(T$1='EMOF complete (protected)'!G440,T$2,IF(U$1='EMOF complete (protected)'!G440,U$2,"")))))))))))))))))))</f>
        <v>0</v>
      </c>
      <c r="B440" s="59"/>
      <c r="C440" s="17"/>
      <c r="D440" s="15" t="s">
        <v>2878</v>
      </c>
      <c r="E440" s="15"/>
      <c r="F440" s="59"/>
      <c r="G440" s="59"/>
      <c r="H440" s="59"/>
      <c r="I440" s="59"/>
      <c r="J440" s="59"/>
      <c r="K440" s="59"/>
      <c r="L440" s="59"/>
      <c r="M440" s="59"/>
      <c r="N440" s="59"/>
      <c r="O440" s="59" t="s">
        <v>2879</v>
      </c>
      <c r="P440" s="59"/>
      <c r="Q440" s="59"/>
      <c r="R440" s="59"/>
      <c r="S440" s="59"/>
      <c r="T440" s="59"/>
      <c r="U440" s="47" t="s">
        <v>2880</v>
      </c>
      <c r="V440" s="48" t="s">
        <v>2881</v>
      </c>
    </row>
    <row r="441" spans="1:22" ht="18" customHeight="1" x14ac:dyDescent="0.35">
      <c r="A441" s="59">
        <f>+IF(C$1='EMOF complete (protected)'!G441,C$2,IF(D$1='EMOF complete (protected)'!G441,D$2,IF(E$1='EMOF complete (protected)'!G441,E$2,IF(F$1='EMOF complete (protected)'!G441,F$2,IF(G$1='EMOF complete (protected)'!G441,G$2,IF(H$1='EMOF complete (protected)'!G441,H$2,IF(I$1='EMOF complete (protected)'!G441,I$2,IF(J$1='EMOF complete (protected)'!G441,J$2,IF(K$1='EMOF complete (protected)'!G441,K$2,IF(L$1='EMOF complete (protected)'!G441,L$2,IF(M$1='EMOF complete (protected)'!G441,M$2,IF(N$1='EMOF complete (protected)'!G441,N$2,IF(O$1='EMOF complete (protected)'!G441,O$2,IF(P$1='EMOF complete (protected)'!G441,P$2,IF(Q$1='EMOF complete (protected)'!G441,Q$2,IF(R$1='EMOF complete (protected)'!G441,R$2,IF(S$1='EMOF complete (protected)'!G441,S$2,IF(T$1='EMOF complete (protected)'!G441,T$2,IF(U$1='EMOF complete (protected)'!G441,U$2,"")))))))))))))))))))</f>
        <v>0</v>
      </c>
      <c r="B441" s="59"/>
      <c r="C441" s="17"/>
      <c r="D441" s="15" t="s">
        <v>2882</v>
      </c>
      <c r="E441" s="15"/>
      <c r="F441" s="59"/>
      <c r="G441" s="59"/>
      <c r="H441" s="59"/>
      <c r="I441" s="59"/>
      <c r="J441" s="59"/>
      <c r="K441" s="59"/>
      <c r="L441" s="59"/>
      <c r="M441" s="59"/>
      <c r="N441" s="59"/>
      <c r="O441" s="59" t="s">
        <v>2883</v>
      </c>
      <c r="P441" s="59"/>
      <c r="Q441" s="59"/>
      <c r="R441" s="59"/>
      <c r="S441" s="59"/>
      <c r="T441" s="59"/>
      <c r="U441" s="47" t="s">
        <v>2884</v>
      </c>
      <c r="V441" s="48" t="s">
        <v>2885</v>
      </c>
    </row>
    <row r="442" spans="1:22" ht="18" customHeight="1" x14ac:dyDescent="0.35">
      <c r="A442" s="59">
        <f>+IF(C$1='EMOF complete (protected)'!G442,C$2,IF(D$1='EMOF complete (protected)'!G442,D$2,IF(E$1='EMOF complete (protected)'!G442,E$2,IF(F$1='EMOF complete (protected)'!G442,F$2,IF(G$1='EMOF complete (protected)'!G442,G$2,IF(H$1='EMOF complete (protected)'!G442,H$2,IF(I$1='EMOF complete (protected)'!G442,I$2,IF(J$1='EMOF complete (protected)'!G442,J$2,IF(K$1='EMOF complete (protected)'!G442,K$2,IF(L$1='EMOF complete (protected)'!G442,L$2,IF(M$1='EMOF complete (protected)'!G442,M$2,IF(N$1='EMOF complete (protected)'!G442,N$2,IF(O$1='EMOF complete (protected)'!G442,O$2,IF(P$1='EMOF complete (protected)'!G442,P$2,IF(Q$1='EMOF complete (protected)'!G442,Q$2,IF(R$1='EMOF complete (protected)'!G442,R$2,IF(S$1='EMOF complete (protected)'!G442,S$2,IF(T$1='EMOF complete (protected)'!G442,T$2,IF(U$1='EMOF complete (protected)'!G442,U$2,"")))))))))))))))))))</f>
        <v>0</v>
      </c>
      <c r="B442" s="59"/>
      <c r="C442" s="17"/>
      <c r="D442" s="15" t="s">
        <v>2886</v>
      </c>
      <c r="E442" s="15"/>
      <c r="F442" s="59"/>
      <c r="G442" s="59"/>
      <c r="H442" s="59"/>
      <c r="I442" s="59"/>
      <c r="J442" s="59"/>
      <c r="K442" s="59"/>
      <c r="L442" s="59"/>
      <c r="M442" s="59"/>
      <c r="N442" s="59"/>
      <c r="O442" s="59" t="s">
        <v>2887</v>
      </c>
      <c r="P442" s="59"/>
      <c r="Q442" s="59"/>
      <c r="R442" s="59"/>
      <c r="S442" s="59"/>
      <c r="T442" s="59"/>
      <c r="U442" s="47" t="s">
        <v>2888</v>
      </c>
      <c r="V442" s="48" t="s">
        <v>2889</v>
      </c>
    </row>
    <row r="443" spans="1:22" ht="18" customHeight="1" x14ac:dyDescent="0.35">
      <c r="A443" s="59">
        <f>+IF(C$1='EMOF complete (protected)'!G443,C$2,IF(D$1='EMOF complete (protected)'!G443,D$2,IF(E$1='EMOF complete (protected)'!G443,E$2,IF(F$1='EMOF complete (protected)'!G443,F$2,IF(G$1='EMOF complete (protected)'!G443,G$2,IF(H$1='EMOF complete (protected)'!G443,H$2,IF(I$1='EMOF complete (protected)'!G443,I$2,IF(J$1='EMOF complete (protected)'!G443,J$2,IF(K$1='EMOF complete (protected)'!G443,K$2,IF(L$1='EMOF complete (protected)'!G443,L$2,IF(M$1='EMOF complete (protected)'!G443,M$2,IF(N$1='EMOF complete (protected)'!G443,N$2,IF(O$1='EMOF complete (protected)'!G443,O$2,IF(P$1='EMOF complete (protected)'!G443,P$2,IF(Q$1='EMOF complete (protected)'!G443,Q$2,IF(R$1='EMOF complete (protected)'!G443,R$2,IF(S$1='EMOF complete (protected)'!G443,S$2,IF(T$1='EMOF complete (protected)'!G443,T$2,IF(U$1='EMOF complete (protected)'!G443,U$2,"")))))))))))))))))))</f>
        <v>0</v>
      </c>
      <c r="B443" s="59"/>
      <c r="C443" s="17"/>
      <c r="D443" s="15" t="s">
        <v>2890</v>
      </c>
      <c r="E443" s="15"/>
      <c r="F443" s="59"/>
      <c r="G443" s="59"/>
      <c r="H443" s="59"/>
      <c r="I443" s="59"/>
      <c r="J443" s="59"/>
      <c r="K443" s="59"/>
      <c r="L443" s="59"/>
      <c r="M443" s="59"/>
      <c r="N443" s="59"/>
      <c r="O443" s="59" t="s">
        <v>2891</v>
      </c>
      <c r="P443" s="59"/>
      <c r="Q443" s="59"/>
      <c r="R443" s="59"/>
      <c r="S443" s="59"/>
      <c r="T443" s="59"/>
      <c r="U443" s="47" t="s">
        <v>2892</v>
      </c>
      <c r="V443" s="48" t="s">
        <v>2893</v>
      </c>
    </row>
    <row r="444" spans="1:22" ht="18" customHeight="1" x14ac:dyDescent="0.35">
      <c r="A444" s="59">
        <f>+IF(C$1='EMOF complete (protected)'!G444,C$2,IF(D$1='EMOF complete (protected)'!G444,D$2,IF(E$1='EMOF complete (protected)'!G444,E$2,IF(F$1='EMOF complete (protected)'!G444,F$2,IF(G$1='EMOF complete (protected)'!G444,G$2,IF(H$1='EMOF complete (protected)'!G444,H$2,IF(I$1='EMOF complete (protected)'!G444,I$2,IF(J$1='EMOF complete (protected)'!G444,J$2,IF(K$1='EMOF complete (protected)'!G444,K$2,IF(L$1='EMOF complete (protected)'!G444,L$2,IF(M$1='EMOF complete (protected)'!G444,M$2,IF(N$1='EMOF complete (protected)'!G444,N$2,IF(O$1='EMOF complete (protected)'!G444,O$2,IF(P$1='EMOF complete (protected)'!G444,P$2,IF(Q$1='EMOF complete (protected)'!G444,Q$2,IF(R$1='EMOF complete (protected)'!G444,R$2,IF(S$1='EMOF complete (protected)'!G444,S$2,IF(T$1='EMOF complete (protected)'!G444,T$2,IF(U$1='EMOF complete (protected)'!G444,U$2,"")))))))))))))))))))</f>
        <v>0</v>
      </c>
      <c r="B444" s="59"/>
      <c r="C444" s="17"/>
      <c r="D444" s="15" t="s">
        <v>2894</v>
      </c>
      <c r="E444" s="15"/>
      <c r="F444" s="59"/>
      <c r="G444" s="59"/>
      <c r="H444" s="59"/>
      <c r="I444" s="59"/>
      <c r="J444" s="59"/>
      <c r="K444" s="59"/>
      <c r="L444" s="59"/>
      <c r="M444" s="59"/>
      <c r="N444" s="59"/>
      <c r="O444" s="59" t="s">
        <v>2895</v>
      </c>
      <c r="P444" s="59"/>
      <c r="Q444" s="59"/>
      <c r="R444" s="59"/>
      <c r="S444" s="59"/>
      <c r="T444" s="59"/>
      <c r="U444" s="47" t="s">
        <v>2896</v>
      </c>
      <c r="V444" s="48" t="s">
        <v>2897</v>
      </c>
    </row>
    <row r="445" spans="1:22" ht="18" customHeight="1" x14ac:dyDescent="0.35">
      <c r="A445" s="59">
        <f>+IF(C$1='EMOF complete (protected)'!G445,C$2,IF(D$1='EMOF complete (protected)'!G445,D$2,IF(E$1='EMOF complete (protected)'!G445,E$2,IF(F$1='EMOF complete (protected)'!G445,F$2,IF(G$1='EMOF complete (protected)'!G445,G$2,IF(H$1='EMOF complete (protected)'!G445,H$2,IF(I$1='EMOF complete (protected)'!G445,I$2,IF(J$1='EMOF complete (protected)'!G445,J$2,IF(K$1='EMOF complete (protected)'!G445,K$2,IF(L$1='EMOF complete (protected)'!G445,L$2,IF(M$1='EMOF complete (protected)'!G445,M$2,IF(N$1='EMOF complete (protected)'!G445,N$2,IF(O$1='EMOF complete (protected)'!G445,O$2,IF(P$1='EMOF complete (protected)'!G445,P$2,IF(Q$1='EMOF complete (protected)'!G445,Q$2,IF(R$1='EMOF complete (protected)'!G445,R$2,IF(S$1='EMOF complete (protected)'!G445,S$2,IF(T$1='EMOF complete (protected)'!G445,T$2,IF(U$1='EMOF complete (protected)'!G445,U$2,"")))))))))))))))))))</f>
        <v>0</v>
      </c>
      <c r="B445" s="59"/>
      <c r="C445" s="17"/>
      <c r="D445" s="15" t="s">
        <v>2898</v>
      </c>
      <c r="E445" s="15"/>
      <c r="F445" s="59"/>
      <c r="G445" s="59"/>
      <c r="H445" s="59"/>
      <c r="I445" s="59"/>
      <c r="J445" s="59"/>
      <c r="K445" s="59"/>
      <c r="L445" s="59"/>
      <c r="M445" s="59"/>
      <c r="N445" s="59"/>
      <c r="O445" s="59" t="s">
        <v>2899</v>
      </c>
      <c r="P445" s="59"/>
      <c r="Q445" s="59"/>
      <c r="R445" s="59"/>
      <c r="S445" s="59"/>
      <c r="T445" s="59"/>
      <c r="U445" s="47" t="s">
        <v>2900</v>
      </c>
      <c r="V445" s="48" t="s">
        <v>2901</v>
      </c>
    </row>
    <row r="446" spans="1:22" ht="18" customHeight="1" x14ac:dyDescent="0.35">
      <c r="A446" s="59">
        <f>+IF(C$1='EMOF complete (protected)'!G446,C$2,IF(D$1='EMOF complete (protected)'!G446,D$2,IF(E$1='EMOF complete (protected)'!G446,E$2,IF(F$1='EMOF complete (protected)'!G446,F$2,IF(G$1='EMOF complete (protected)'!G446,G$2,IF(H$1='EMOF complete (protected)'!G446,H$2,IF(I$1='EMOF complete (protected)'!G446,I$2,IF(J$1='EMOF complete (protected)'!G446,J$2,IF(K$1='EMOF complete (protected)'!G446,K$2,IF(L$1='EMOF complete (protected)'!G446,L$2,IF(M$1='EMOF complete (protected)'!G446,M$2,IF(N$1='EMOF complete (protected)'!G446,N$2,IF(O$1='EMOF complete (protected)'!G446,O$2,IF(P$1='EMOF complete (protected)'!G446,P$2,IF(Q$1='EMOF complete (protected)'!G446,Q$2,IF(R$1='EMOF complete (protected)'!G446,R$2,IF(S$1='EMOF complete (protected)'!G446,S$2,IF(T$1='EMOF complete (protected)'!G446,T$2,IF(U$1='EMOF complete (protected)'!G446,U$2,"")))))))))))))))))))</f>
        <v>0</v>
      </c>
      <c r="B446" s="59"/>
      <c r="C446" s="17"/>
      <c r="D446" s="15" t="s">
        <v>2902</v>
      </c>
      <c r="E446" s="15"/>
      <c r="F446" s="59"/>
      <c r="G446" s="59"/>
      <c r="H446" s="59"/>
      <c r="I446" s="59"/>
      <c r="J446" s="59"/>
      <c r="K446" s="59"/>
      <c r="L446" s="59"/>
      <c r="M446" s="59"/>
      <c r="N446" s="59"/>
      <c r="O446" s="59" t="s">
        <v>2903</v>
      </c>
      <c r="P446" s="59"/>
      <c r="Q446" s="59"/>
      <c r="R446" s="59"/>
      <c r="S446" s="59"/>
      <c r="T446" s="59"/>
      <c r="U446" s="47" t="s">
        <v>2904</v>
      </c>
      <c r="V446" s="48" t="s">
        <v>2905</v>
      </c>
    </row>
    <row r="447" spans="1:22" ht="18" customHeight="1" x14ac:dyDescent="0.35">
      <c r="A447" s="59">
        <f>+IF(C$1='EMOF complete (protected)'!G447,C$2,IF(D$1='EMOF complete (protected)'!G447,D$2,IF(E$1='EMOF complete (protected)'!G447,E$2,IF(F$1='EMOF complete (protected)'!G447,F$2,IF(G$1='EMOF complete (protected)'!G447,G$2,IF(H$1='EMOF complete (protected)'!G447,H$2,IF(I$1='EMOF complete (protected)'!G447,I$2,IF(J$1='EMOF complete (protected)'!G447,J$2,IF(K$1='EMOF complete (protected)'!G447,K$2,IF(L$1='EMOF complete (protected)'!G447,L$2,IF(M$1='EMOF complete (protected)'!G447,M$2,IF(N$1='EMOF complete (protected)'!G447,N$2,IF(O$1='EMOF complete (protected)'!G447,O$2,IF(P$1='EMOF complete (protected)'!G447,P$2,IF(Q$1='EMOF complete (protected)'!G447,Q$2,IF(R$1='EMOF complete (protected)'!G447,R$2,IF(S$1='EMOF complete (protected)'!G447,S$2,IF(T$1='EMOF complete (protected)'!G447,T$2,IF(U$1='EMOF complete (protected)'!G447,U$2,"")))))))))))))))))))</f>
        <v>0</v>
      </c>
      <c r="B447" s="59"/>
      <c r="C447" s="17"/>
      <c r="D447" s="15" t="s">
        <v>2906</v>
      </c>
      <c r="E447" s="15"/>
      <c r="F447" s="59"/>
      <c r="G447" s="59"/>
      <c r="H447" s="59"/>
      <c r="I447" s="59"/>
      <c r="J447" s="59"/>
      <c r="K447" s="59"/>
      <c r="L447" s="59"/>
      <c r="M447" s="59"/>
      <c r="N447" s="59"/>
      <c r="O447" s="59" t="s">
        <v>2907</v>
      </c>
      <c r="P447" s="59"/>
      <c r="Q447" s="59"/>
      <c r="R447" s="59"/>
      <c r="S447" s="59"/>
      <c r="T447" s="59"/>
      <c r="U447" s="47" t="s">
        <v>2908</v>
      </c>
      <c r="V447" s="48" t="s">
        <v>2909</v>
      </c>
    </row>
    <row r="448" spans="1:22" ht="18" customHeight="1" x14ac:dyDescent="0.35">
      <c r="A448" s="59">
        <f>+IF(C$1='EMOF complete (protected)'!G448,C$2,IF(D$1='EMOF complete (protected)'!G448,D$2,IF(E$1='EMOF complete (protected)'!G448,E$2,IF(F$1='EMOF complete (protected)'!G448,F$2,IF(G$1='EMOF complete (protected)'!G448,G$2,IF(H$1='EMOF complete (protected)'!G448,H$2,IF(I$1='EMOF complete (protected)'!G448,I$2,IF(J$1='EMOF complete (protected)'!G448,J$2,IF(K$1='EMOF complete (protected)'!G448,K$2,IF(L$1='EMOF complete (protected)'!G448,L$2,IF(M$1='EMOF complete (protected)'!G448,M$2,IF(N$1='EMOF complete (protected)'!G448,N$2,IF(O$1='EMOF complete (protected)'!G448,O$2,IF(P$1='EMOF complete (protected)'!G448,P$2,IF(Q$1='EMOF complete (protected)'!G448,Q$2,IF(R$1='EMOF complete (protected)'!G448,R$2,IF(S$1='EMOF complete (protected)'!G448,S$2,IF(T$1='EMOF complete (protected)'!G448,T$2,IF(U$1='EMOF complete (protected)'!G448,U$2,"")))))))))))))))))))</f>
        <v>0</v>
      </c>
      <c r="B448" s="59"/>
      <c r="C448" s="17"/>
      <c r="D448" s="15" t="s">
        <v>2910</v>
      </c>
      <c r="E448" s="15"/>
      <c r="F448" s="59"/>
      <c r="G448" s="59"/>
      <c r="H448" s="59"/>
      <c r="I448" s="59"/>
      <c r="J448" s="59"/>
      <c r="K448" s="59"/>
      <c r="L448" s="59"/>
      <c r="M448" s="59"/>
      <c r="N448" s="59"/>
      <c r="O448" s="59" t="s">
        <v>2911</v>
      </c>
      <c r="P448" s="59"/>
      <c r="Q448" s="59"/>
      <c r="R448" s="59"/>
      <c r="S448" s="59"/>
      <c r="T448" s="59"/>
      <c r="U448" s="47" t="s">
        <v>2912</v>
      </c>
      <c r="V448" s="48" t="s">
        <v>2913</v>
      </c>
    </row>
    <row r="449" spans="1:22" ht="18" customHeight="1" x14ac:dyDescent="0.35">
      <c r="A449" s="59">
        <f>+IF(C$1='EMOF complete (protected)'!G449,C$2,IF(D$1='EMOF complete (protected)'!G449,D$2,IF(E$1='EMOF complete (protected)'!G449,E$2,IF(F$1='EMOF complete (protected)'!G449,F$2,IF(G$1='EMOF complete (protected)'!G449,G$2,IF(H$1='EMOF complete (protected)'!G449,H$2,IF(I$1='EMOF complete (protected)'!G449,I$2,IF(J$1='EMOF complete (protected)'!G449,J$2,IF(K$1='EMOF complete (protected)'!G449,K$2,IF(L$1='EMOF complete (protected)'!G449,L$2,IF(M$1='EMOF complete (protected)'!G449,M$2,IF(N$1='EMOF complete (protected)'!G449,N$2,IF(O$1='EMOF complete (protected)'!G449,O$2,IF(P$1='EMOF complete (protected)'!G449,P$2,IF(Q$1='EMOF complete (protected)'!G449,Q$2,IF(R$1='EMOF complete (protected)'!G449,R$2,IF(S$1='EMOF complete (protected)'!G449,S$2,IF(T$1='EMOF complete (protected)'!G449,T$2,IF(U$1='EMOF complete (protected)'!G449,U$2,"")))))))))))))))))))</f>
        <v>0</v>
      </c>
      <c r="B449" s="59"/>
      <c r="C449" s="17"/>
      <c r="D449" s="15" t="s">
        <v>2914</v>
      </c>
      <c r="E449" s="15"/>
      <c r="F449" s="59"/>
      <c r="G449" s="59"/>
      <c r="H449" s="59"/>
      <c r="I449" s="59"/>
      <c r="J449" s="59"/>
      <c r="K449" s="59"/>
      <c r="L449" s="59"/>
      <c r="M449" s="59"/>
      <c r="N449" s="59"/>
      <c r="O449" s="59" t="s">
        <v>2915</v>
      </c>
      <c r="P449" s="59"/>
      <c r="Q449" s="59"/>
      <c r="R449" s="59"/>
      <c r="S449" s="59"/>
      <c r="T449" s="59"/>
      <c r="U449" s="47" t="s">
        <v>2916</v>
      </c>
      <c r="V449" s="48" t="s">
        <v>2917</v>
      </c>
    </row>
    <row r="450" spans="1:22" ht="18" customHeight="1" x14ac:dyDescent="0.35">
      <c r="A450" s="59">
        <f>+IF(C$1='EMOF complete (protected)'!G450,C$2,IF(D$1='EMOF complete (protected)'!G450,D$2,IF(E$1='EMOF complete (protected)'!G450,E$2,IF(F$1='EMOF complete (protected)'!G450,F$2,IF(G$1='EMOF complete (protected)'!G450,G$2,IF(H$1='EMOF complete (protected)'!G450,H$2,IF(I$1='EMOF complete (protected)'!G450,I$2,IF(J$1='EMOF complete (protected)'!G450,J$2,IF(K$1='EMOF complete (protected)'!G450,K$2,IF(L$1='EMOF complete (protected)'!G450,L$2,IF(M$1='EMOF complete (protected)'!G450,M$2,IF(N$1='EMOF complete (protected)'!G450,N$2,IF(O$1='EMOF complete (protected)'!G450,O$2,IF(P$1='EMOF complete (protected)'!G450,P$2,IF(Q$1='EMOF complete (protected)'!G450,Q$2,IF(R$1='EMOF complete (protected)'!G450,R$2,IF(S$1='EMOF complete (protected)'!G450,S$2,IF(T$1='EMOF complete (protected)'!G450,T$2,IF(U$1='EMOF complete (protected)'!G450,U$2,"")))))))))))))))))))</f>
        <v>0</v>
      </c>
      <c r="B450" s="59"/>
      <c r="C450" s="17"/>
      <c r="D450" s="15" t="s">
        <v>2918</v>
      </c>
      <c r="E450" s="15"/>
      <c r="F450" s="59"/>
      <c r="G450" s="59"/>
      <c r="H450" s="59"/>
      <c r="I450" s="59"/>
      <c r="J450" s="59"/>
      <c r="K450" s="59"/>
      <c r="L450" s="59"/>
      <c r="M450" s="59"/>
      <c r="N450" s="59"/>
      <c r="O450" s="59" t="s">
        <v>2919</v>
      </c>
      <c r="P450" s="59"/>
      <c r="Q450" s="59"/>
      <c r="R450" s="59"/>
      <c r="S450" s="59"/>
      <c r="T450" s="59"/>
      <c r="U450" s="47" t="s">
        <v>2920</v>
      </c>
      <c r="V450" s="48" t="s">
        <v>2921</v>
      </c>
    </row>
    <row r="451" spans="1:22" ht="18" customHeight="1" x14ac:dyDescent="0.35">
      <c r="A451" s="59">
        <f>+IF(C$1='EMOF complete (protected)'!G451,C$2,IF(D$1='EMOF complete (protected)'!G451,D$2,IF(E$1='EMOF complete (protected)'!G451,E$2,IF(F$1='EMOF complete (protected)'!G451,F$2,IF(G$1='EMOF complete (protected)'!G451,G$2,IF(H$1='EMOF complete (protected)'!G451,H$2,IF(I$1='EMOF complete (protected)'!G451,I$2,IF(J$1='EMOF complete (protected)'!G451,J$2,IF(K$1='EMOF complete (protected)'!G451,K$2,IF(L$1='EMOF complete (protected)'!G451,L$2,IF(M$1='EMOF complete (protected)'!G451,M$2,IF(N$1='EMOF complete (protected)'!G451,N$2,IF(O$1='EMOF complete (protected)'!G451,O$2,IF(P$1='EMOF complete (protected)'!G451,P$2,IF(Q$1='EMOF complete (protected)'!G451,Q$2,IF(R$1='EMOF complete (protected)'!G451,R$2,IF(S$1='EMOF complete (protected)'!G451,S$2,IF(T$1='EMOF complete (protected)'!G451,T$2,IF(U$1='EMOF complete (protected)'!G451,U$2,"")))))))))))))))))))</f>
        <v>0</v>
      </c>
      <c r="B451" s="59"/>
      <c r="C451" s="17"/>
      <c r="D451" s="15" t="s">
        <v>2922</v>
      </c>
      <c r="E451" s="15"/>
      <c r="F451" s="59"/>
      <c r="G451" s="59"/>
      <c r="H451" s="59"/>
      <c r="I451" s="59"/>
      <c r="J451" s="59"/>
      <c r="K451" s="59"/>
      <c r="L451" s="59"/>
      <c r="M451" s="59"/>
      <c r="N451" s="59"/>
      <c r="O451" s="59" t="s">
        <v>2923</v>
      </c>
      <c r="P451" s="59"/>
      <c r="Q451" s="59"/>
      <c r="R451" s="59"/>
      <c r="S451" s="59"/>
      <c r="T451" s="59"/>
      <c r="U451" s="47" t="s">
        <v>2924</v>
      </c>
      <c r="V451" s="48" t="s">
        <v>2925</v>
      </c>
    </row>
    <row r="452" spans="1:22" ht="18" customHeight="1" x14ac:dyDescent="0.35">
      <c r="A452" s="59">
        <f>+IF(C$1='EMOF complete (protected)'!G452,C$2,IF(D$1='EMOF complete (protected)'!G452,D$2,IF(E$1='EMOF complete (protected)'!G452,E$2,IF(F$1='EMOF complete (protected)'!G452,F$2,IF(G$1='EMOF complete (protected)'!G452,G$2,IF(H$1='EMOF complete (protected)'!G452,H$2,IF(I$1='EMOF complete (protected)'!G452,I$2,IF(J$1='EMOF complete (protected)'!G452,J$2,IF(K$1='EMOF complete (protected)'!G452,K$2,IF(L$1='EMOF complete (protected)'!G452,L$2,IF(M$1='EMOF complete (protected)'!G452,M$2,IF(N$1='EMOF complete (protected)'!G452,N$2,IF(O$1='EMOF complete (protected)'!G452,O$2,IF(P$1='EMOF complete (protected)'!G452,P$2,IF(Q$1='EMOF complete (protected)'!G452,Q$2,IF(R$1='EMOF complete (protected)'!G452,R$2,IF(S$1='EMOF complete (protected)'!G452,S$2,IF(T$1='EMOF complete (protected)'!G452,T$2,IF(U$1='EMOF complete (protected)'!G452,U$2,"")))))))))))))))))))</f>
        <v>0</v>
      </c>
      <c r="B452" s="59"/>
      <c r="C452" s="17"/>
      <c r="D452" s="15" t="s">
        <v>2926</v>
      </c>
      <c r="E452" s="15"/>
      <c r="F452" s="59"/>
      <c r="G452" s="59"/>
      <c r="H452" s="59"/>
      <c r="I452" s="59"/>
      <c r="J452" s="59"/>
      <c r="K452" s="59"/>
      <c r="L452" s="59"/>
      <c r="M452" s="59"/>
      <c r="N452" s="59"/>
      <c r="O452" s="59" t="s">
        <v>2927</v>
      </c>
      <c r="P452" s="59"/>
      <c r="Q452" s="59"/>
      <c r="R452" s="59"/>
      <c r="S452" s="59"/>
      <c r="T452" s="59"/>
      <c r="U452" s="47" t="s">
        <v>2928</v>
      </c>
      <c r="V452" s="48" t="s">
        <v>2929</v>
      </c>
    </row>
    <row r="453" spans="1:22" ht="18" customHeight="1" x14ac:dyDescent="0.35">
      <c r="A453" s="59">
        <f>+IF(C$1='EMOF complete (protected)'!G453,C$2,IF(D$1='EMOF complete (protected)'!G453,D$2,IF(E$1='EMOF complete (protected)'!G453,E$2,IF(F$1='EMOF complete (protected)'!G453,F$2,IF(G$1='EMOF complete (protected)'!G453,G$2,IF(H$1='EMOF complete (protected)'!G453,H$2,IF(I$1='EMOF complete (protected)'!G453,I$2,IF(J$1='EMOF complete (protected)'!G453,J$2,IF(K$1='EMOF complete (protected)'!G453,K$2,IF(L$1='EMOF complete (protected)'!G453,L$2,IF(M$1='EMOF complete (protected)'!G453,M$2,IF(N$1='EMOF complete (protected)'!G453,N$2,IF(O$1='EMOF complete (protected)'!G453,O$2,IF(P$1='EMOF complete (protected)'!G453,P$2,IF(Q$1='EMOF complete (protected)'!G453,Q$2,IF(R$1='EMOF complete (protected)'!G453,R$2,IF(S$1='EMOF complete (protected)'!G453,S$2,IF(T$1='EMOF complete (protected)'!G453,T$2,IF(U$1='EMOF complete (protected)'!G453,U$2,"")))))))))))))))))))</f>
        <v>0</v>
      </c>
      <c r="B453" s="59"/>
      <c r="C453" s="17"/>
      <c r="D453" s="15" t="s">
        <v>2930</v>
      </c>
      <c r="E453" s="15"/>
      <c r="F453" s="59"/>
      <c r="G453" s="59"/>
      <c r="H453" s="59"/>
      <c r="I453" s="59"/>
      <c r="J453" s="59"/>
      <c r="K453" s="59"/>
      <c r="L453" s="59"/>
      <c r="M453" s="59"/>
      <c r="N453" s="59"/>
      <c r="O453" s="59" t="s">
        <v>2931</v>
      </c>
      <c r="P453" s="59"/>
      <c r="Q453" s="59"/>
      <c r="R453" s="59"/>
      <c r="S453" s="59"/>
      <c r="T453" s="59"/>
      <c r="U453" s="47" t="s">
        <v>2932</v>
      </c>
      <c r="V453" s="48" t="s">
        <v>2933</v>
      </c>
    </row>
    <row r="454" spans="1:22" ht="18" customHeight="1" x14ac:dyDescent="0.35">
      <c r="A454" s="59">
        <f>+IF(C$1='EMOF complete (protected)'!G454,C$2,IF(D$1='EMOF complete (protected)'!G454,D$2,IF(E$1='EMOF complete (protected)'!G454,E$2,IF(F$1='EMOF complete (protected)'!G454,F$2,IF(G$1='EMOF complete (protected)'!G454,G$2,IF(H$1='EMOF complete (protected)'!G454,H$2,IF(I$1='EMOF complete (protected)'!G454,I$2,IF(J$1='EMOF complete (protected)'!G454,J$2,IF(K$1='EMOF complete (protected)'!G454,K$2,IF(L$1='EMOF complete (protected)'!G454,L$2,IF(M$1='EMOF complete (protected)'!G454,M$2,IF(N$1='EMOF complete (protected)'!G454,N$2,IF(O$1='EMOF complete (protected)'!G454,O$2,IF(P$1='EMOF complete (protected)'!G454,P$2,IF(Q$1='EMOF complete (protected)'!G454,Q$2,IF(R$1='EMOF complete (protected)'!G454,R$2,IF(S$1='EMOF complete (protected)'!G454,S$2,IF(T$1='EMOF complete (protected)'!G454,T$2,IF(U$1='EMOF complete (protected)'!G454,U$2,"")))))))))))))))))))</f>
        <v>0</v>
      </c>
      <c r="B454" s="59"/>
      <c r="C454" s="17"/>
      <c r="D454" s="15" t="s">
        <v>2934</v>
      </c>
      <c r="E454" s="15"/>
      <c r="F454" s="59"/>
      <c r="G454" s="59"/>
      <c r="H454" s="59"/>
      <c r="I454" s="59"/>
      <c r="J454" s="59"/>
      <c r="K454" s="59"/>
      <c r="L454" s="59"/>
      <c r="M454" s="59"/>
      <c r="N454" s="59"/>
      <c r="O454" s="59" t="s">
        <v>2935</v>
      </c>
      <c r="P454" s="59"/>
      <c r="Q454" s="59"/>
      <c r="R454" s="59"/>
      <c r="S454" s="59"/>
      <c r="T454" s="59"/>
      <c r="U454" s="47" t="s">
        <v>2936</v>
      </c>
      <c r="V454" s="48" t="s">
        <v>2937</v>
      </c>
    </row>
    <row r="455" spans="1:22" ht="18" customHeight="1" x14ac:dyDescent="0.35">
      <c r="A455" s="59">
        <f>+IF(C$1='EMOF complete (protected)'!G455,C$2,IF(D$1='EMOF complete (protected)'!G455,D$2,IF(E$1='EMOF complete (protected)'!G455,E$2,IF(F$1='EMOF complete (protected)'!G455,F$2,IF(G$1='EMOF complete (protected)'!G455,G$2,IF(H$1='EMOF complete (protected)'!G455,H$2,IF(I$1='EMOF complete (protected)'!G455,I$2,IF(J$1='EMOF complete (protected)'!G455,J$2,IF(K$1='EMOF complete (protected)'!G455,K$2,IF(L$1='EMOF complete (protected)'!G455,L$2,IF(M$1='EMOF complete (protected)'!G455,M$2,IF(N$1='EMOF complete (protected)'!G455,N$2,IF(O$1='EMOF complete (protected)'!G455,O$2,IF(P$1='EMOF complete (protected)'!G455,P$2,IF(Q$1='EMOF complete (protected)'!G455,Q$2,IF(R$1='EMOF complete (protected)'!G455,R$2,IF(S$1='EMOF complete (protected)'!G455,S$2,IF(T$1='EMOF complete (protected)'!G455,T$2,IF(U$1='EMOF complete (protected)'!G455,U$2,"")))))))))))))))))))</f>
        <v>0</v>
      </c>
      <c r="B455" s="59"/>
      <c r="C455" s="17"/>
      <c r="D455" s="15" t="s">
        <v>2938</v>
      </c>
      <c r="E455" s="15"/>
      <c r="F455" s="59"/>
      <c r="G455" s="59"/>
      <c r="H455" s="59"/>
      <c r="I455" s="59"/>
      <c r="J455" s="59"/>
      <c r="K455" s="59"/>
      <c r="L455" s="59"/>
      <c r="M455" s="59"/>
      <c r="N455" s="59"/>
      <c r="O455" s="59" t="s">
        <v>2939</v>
      </c>
      <c r="P455" s="59"/>
      <c r="Q455" s="59"/>
      <c r="R455" s="59"/>
      <c r="S455" s="59"/>
      <c r="T455" s="59"/>
      <c r="U455" s="47" t="s">
        <v>2940</v>
      </c>
      <c r="V455" s="48" t="s">
        <v>2941</v>
      </c>
    </row>
    <row r="456" spans="1:22" ht="18" customHeight="1" x14ac:dyDescent="0.35">
      <c r="A456" s="59">
        <f>+IF(C$1='EMOF complete (protected)'!G456,C$2,IF(D$1='EMOF complete (protected)'!G456,D$2,IF(E$1='EMOF complete (protected)'!G456,E$2,IF(F$1='EMOF complete (protected)'!G456,F$2,IF(G$1='EMOF complete (protected)'!G456,G$2,IF(H$1='EMOF complete (protected)'!G456,H$2,IF(I$1='EMOF complete (protected)'!G456,I$2,IF(J$1='EMOF complete (protected)'!G456,J$2,IF(K$1='EMOF complete (protected)'!G456,K$2,IF(L$1='EMOF complete (protected)'!G456,L$2,IF(M$1='EMOF complete (protected)'!G456,M$2,IF(N$1='EMOF complete (protected)'!G456,N$2,IF(O$1='EMOF complete (protected)'!G456,O$2,IF(P$1='EMOF complete (protected)'!G456,P$2,IF(Q$1='EMOF complete (protected)'!G456,Q$2,IF(R$1='EMOF complete (protected)'!G456,R$2,IF(S$1='EMOF complete (protected)'!G456,S$2,IF(T$1='EMOF complete (protected)'!G456,T$2,IF(U$1='EMOF complete (protected)'!G456,U$2,"")))))))))))))))))))</f>
        <v>0</v>
      </c>
      <c r="B456" s="59"/>
      <c r="C456" s="17"/>
      <c r="D456" s="15" t="s">
        <v>2942</v>
      </c>
      <c r="E456" s="15"/>
      <c r="F456" s="59"/>
      <c r="G456" s="59"/>
      <c r="H456" s="59"/>
      <c r="I456" s="59"/>
      <c r="J456" s="59"/>
      <c r="K456" s="59"/>
      <c r="L456" s="59"/>
      <c r="M456" s="59"/>
      <c r="N456" s="59"/>
      <c r="O456" s="59" t="s">
        <v>2943</v>
      </c>
      <c r="P456" s="59"/>
      <c r="Q456" s="59"/>
      <c r="R456" s="59"/>
      <c r="S456" s="59"/>
      <c r="T456" s="59"/>
      <c r="U456" s="47" t="s">
        <v>2944</v>
      </c>
      <c r="V456" s="48" t="s">
        <v>2945</v>
      </c>
    </row>
    <row r="457" spans="1:22" ht="18" customHeight="1" x14ac:dyDescent="0.35">
      <c r="A457" s="59">
        <f>+IF(C$1='EMOF complete (protected)'!G457,C$2,IF(D$1='EMOF complete (protected)'!G457,D$2,IF(E$1='EMOF complete (protected)'!G457,E$2,IF(F$1='EMOF complete (protected)'!G457,F$2,IF(G$1='EMOF complete (protected)'!G457,G$2,IF(H$1='EMOF complete (protected)'!G457,H$2,IF(I$1='EMOF complete (protected)'!G457,I$2,IF(J$1='EMOF complete (protected)'!G457,J$2,IF(K$1='EMOF complete (protected)'!G457,K$2,IF(L$1='EMOF complete (protected)'!G457,L$2,IF(M$1='EMOF complete (protected)'!G457,M$2,IF(N$1='EMOF complete (protected)'!G457,N$2,IF(O$1='EMOF complete (protected)'!G457,O$2,IF(P$1='EMOF complete (protected)'!G457,P$2,IF(Q$1='EMOF complete (protected)'!G457,Q$2,IF(R$1='EMOF complete (protected)'!G457,R$2,IF(S$1='EMOF complete (protected)'!G457,S$2,IF(T$1='EMOF complete (protected)'!G457,T$2,IF(U$1='EMOF complete (protected)'!G457,U$2,"")))))))))))))))))))</f>
        <v>0</v>
      </c>
      <c r="B457" s="59"/>
      <c r="C457" s="17"/>
      <c r="D457" s="15" t="s">
        <v>2946</v>
      </c>
      <c r="E457" s="15"/>
      <c r="F457" s="59"/>
      <c r="G457" s="59"/>
      <c r="H457" s="59"/>
      <c r="I457" s="59"/>
      <c r="J457" s="59"/>
      <c r="K457" s="59"/>
      <c r="L457" s="59"/>
      <c r="M457" s="59"/>
      <c r="N457" s="59"/>
      <c r="O457" s="59" t="s">
        <v>2947</v>
      </c>
      <c r="P457" s="59"/>
      <c r="Q457" s="59"/>
      <c r="R457" s="59"/>
      <c r="S457" s="59"/>
      <c r="T457" s="59"/>
      <c r="U457" s="47" t="s">
        <v>2948</v>
      </c>
      <c r="V457" s="48" t="s">
        <v>2949</v>
      </c>
    </row>
    <row r="458" spans="1:22" ht="18" customHeight="1" x14ac:dyDescent="0.35">
      <c r="A458" s="59">
        <f>+IF(C$1='EMOF complete (protected)'!G458,C$2,IF(D$1='EMOF complete (protected)'!G458,D$2,IF(E$1='EMOF complete (protected)'!G458,E$2,IF(F$1='EMOF complete (protected)'!G458,F$2,IF(G$1='EMOF complete (protected)'!G458,G$2,IF(H$1='EMOF complete (protected)'!G458,H$2,IF(I$1='EMOF complete (protected)'!G458,I$2,IF(J$1='EMOF complete (protected)'!G458,J$2,IF(K$1='EMOF complete (protected)'!G458,K$2,IF(L$1='EMOF complete (protected)'!G458,L$2,IF(M$1='EMOF complete (protected)'!G458,M$2,IF(N$1='EMOF complete (protected)'!G458,N$2,IF(O$1='EMOF complete (protected)'!G458,O$2,IF(P$1='EMOF complete (protected)'!G458,P$2,IF(Q$1='EMOF complete (protected)'!G458,Q$2,IF(R$1='EMOF complete (protected)'!G458,R$2,IF(S$1='EMOF complete (protected)'!G458,S$2,IF(T$1='EMOF complete (protected)'!G458,T$2,IF(U$1='EMOF complete (protected)'!G458,U$2,"")))))))))))))))))))</f>
        <v>0</v>
      </c>
      <c r="B458" s="59"/>
      <c r="C458" s="17"/>
      <c r="D458" s="15" t="s">
        <v>2950</v>
      </c>
      <c r="E458" s="15"/>
      <c r="F458" s="59"/>
      <c r="G458" s="59"/>
      <c r="H458" s="59"/>
      <c r="I458" s="59"/>
      <c r="J458" s="59"/>
      <c r="K458" s="59"/>
      <c r="L458" s="59"/>
      <c r="M458" s="59"/>
      <c r="N458" s="59"/>
      <c r="O458" s="59" t="s">
        <v>2951</v>
      </c>
      <c r="P458" s="59"/>
      <c r="Q458" s="59"/>
      <c r="R458" s="59"/>
      <c r="S458" s="59"/>
      <c r="T458" s="59"/>
      <c r="U458" s="47" t="s">
        <v>2952</v>
      </c>
      <c r="V458" s="48" t="s">
        <v>2953</v>
      </c>
    </row>
    <row r="459" spans="1:22" ht="18" customHeight="1" x14ac:dyDescent="0.35">
      <c r="A459" s="59">
        <f>+IF(C$1='EMOF complete (protected)'!G459,C$2,IF(D$1='EMOF complete (protected)'!G459,D$2,IF(E$1='EMOF complete (protected)'!G459,E$2,IF(F$1='EMOF complete (protected)'!G459,F$2,IF(G$1='EMOF complete (protected)'!G459,G$2,IF(H$1='EMOF complete (protected)'!G459,H$2,IF(I$1='EMOF complete (protected)'!G459,I$2,IF(J$1='EMOF complete (protected)'!G459,J$2,IF(K$1='EMOF complete (protected)'!G459,K$2,IF(L$1='EMOF complete (protected)'!G459,L$2,IF(M$1='EMOF complete (protected)'!G459,M$2,IF(N$1='EMOF complete (protected)'!G459,N$2,IF(O$1='EMOF complete (protected)'!G459,O$2,IF(P$1='EMOF complete (protected)'!G459,P$2,IF(Q$1='EMOF complete (protected)'!G459,Q$2,IF(R$1='EMOF complete (protected)'!G459,R$2,IF(S$1='EMOF complete (protected)'!G459,S$2,IF(T$1='EMOF complete (protected)'!G459,T$2,IF(U$1='EMOF complete (protected)'!G459,U$2,"")))))))))))))))))))</f>
        <v>0</v>
      </c>
      <c r="B459" s="59"/>
      <c r="C459" s="17"/>
      <c r="D459" s="15" t="s">
        <v>2954</v>
      </c>
      <c r="E459" s="15"/>
      <c r="F459" s="59"/>
      <c r="G459" s="59"/>
      <c r="H459" s="59"/>
      <c r="I459" s="59"/>
      <c r="J459" s="59"/>
      <c r="K459" s="59"/>
      <c r="L459" s="59"/>
      <c r="M459" s="59"/>
      <c r="N459" s="59"/>
      <c r="O459" s="59" t="s">
        <v>2955</v>
      </c>
      <c r="P459" s="59"/>
      <c r="Q459" s="59"/>
      <c r="R459" s="59"/>
      <c r="S459" s="59"/>
      <c r="T459" s="59"/>
      <c r="U459" s="47" t="s">
        <v>2956</v>
      </c>
      <c r="V459" s="48" t="s">
        <v>2957</v>
      </c>
    </row>
    <row r="460" spans="1:22" ht="18" customHeight="1" x14ac:dyDescent="0.35">
      <c r="A460" s="59">
        <f>+IF(C$1='EMOF complete (protected)'!G460,C$2,IF(D$1='EMOF complete (protected)'!G460,D$2,IF(E$1='EMOF complete (protected)'!G460,E$2,IF(F$1='EMOF complete (protected)'!G460,F$2,IF(G$1='EMOF complete (protected)'!G460,G$2,IF(H$1='EMOF complete (protected)'!G460,H$2,IF(I$1='EMOF complete (protected)'!G460,I$2,IF(J$1='EMOF complete (protected)'!G460,J$2,IF(K$1='EMOF complete (protected)'!G460,K$2,IF(L$1='EMOF complete (protected)'!G460,L$2,IF(M$1='EMOF complete (protected)'!G460,M$2,IF(N$1='EMOF complete (protected)'!G460,N$2,IF(O$1='EMOF complete (protected)'!G460,O$2,IF(P$1='EMOF complete (protected)'!G460,P$2,IF(Q$1='EMOF complete (protected)'!G460,Q$2,IF(R$1='EMOF complete (protected)'!G460,R$2,IF(S$1='EMOF complete (protected)'!G460,S$2,IF(T$1='EMOF complete (protected)'!G460,T$2,IF(U$1='EMOF complete (protected)'!G460,U$2,"")))))))))))))))))))</f>
        <v>0</v>
      </c>
      <c r="B460" s="59"/>
      <c r="C460" s="17"/>
      <c r="D460" s="15" t="s">
        <v>2958</v>
      </c>
      <c r="E460" s="15"/>
      <c r="F460" s="59"/>
      <c r="G460" s="59"/>
      <c r="H460" s="59"/>
      <c r="I460" s="59"/>
      <c r="J460" s="59"/>
      <c r="K460" s="59"/>
      <c r="L460" s="59"/>
      <c r="M460" s="59"/>
      <c r="N460" s="59"/>
      <c r="O460" s="59" t="s">
        <v>2959</v>
      </c>
      <c r="P460" s="59"/>
      <c r="Q460" s="59"/>
      <c r="R460" s="59"/>
      <c r="S460" s="59"/>
      <c r="T460" s="59"/>
      <c r="U460" s="47" t="s">
        <v>2960</v>
      </c>
      <c r="V460" s="48" t="s">
        <v>2961</v>
      </c>
    </row>
    <row r="461" spans="1:22" ht="18" customHeight="1" x14ac:dyDescent="0.35">
      <c r="A461" s="59">
        <f>+IF(C$1='EMOF complete (protected)'!G461,C$2,IF(D$1='EMOF complete (protected)'!G461,D$2,IF(E$1='EMOF complete (protected)'!G461,E$2,IF(F$1='EMOF complete (protected)'!G461,F$2,IF(G$1='EMOF complete (protected)'!G461,G$2,IF(H$1='EMOF complete (protected)'!G461,H$2,IF(I$1='EMOF complete (protected)'!G461,I$2,IF(J$1='EMOF complete (protected)'!G461,J$2,IF(K$1='EMOF complete (protected)'!G461,K$2,IF(L$1='EMOF complete (protected)'!G461,L$2,IF(M$1='EMOF complete (protected)'!G461,M$2,IF(N$1='EMOF complete (protected)'!G461,N$2,IF(O$1='EMOF complete (protected)'!G461,O$2,IF(P$1='EMOF complete (protected)'!G461,P$2,IF(Q$1='EMOF complete (protected)'!G461,Q$2,IF(R$1='EMOF complete (protected)'!G461,R$2,IF(S$1='EMOF complete (protected)'!G461,S$2,IF(T$1='EMOF complete (protected)'!G461,T$2,IF(U$1='EMOF complete (protected)'!G461,U$2,"")))))))))))))))))))</f>
        <v>0</v>
      </c>
      <c r="B461" s="59"/>
      <c r="C461" s="17"/>
      <c r="D461" s="15" t="s">
        <v>2962</v>
      </c>
      <c r="E461" s="15"/>
      <c r="F461" s="59"/>
      <c r="G461" s="59"/>
      <c r="H461" s="59"/>
      <c r="I461" s="59"/>
      <c r="J461" s="59"/>
      <c r="K461" s="59"/>
      <c r="L461" s="59"/>
      <c r="M461" s="59"/>
      <c r="N461" s="59"/>
      <c r="O461" s="59" t="s">
        <v>2963</v>
      </c>
      <c r="P461" s="59"/>
      <c r="Q461" s="59"/>
      <c r="R461" s="59"/>
      <c r="S461" s="59"/>
      <c r="T461" s="59"/>
      <c r="U461" s="47" t="s">
        <v>2964</v>
      </c>
      <c r="V461" s="48" t="s">
        <v>2965</v>
      </c>
    </row>
    <row r="462" spans="1:22" ht="18" customHeight="1" x14ac:dyDescent="0.35">
      <c r="A462" s="59">
        <f>+IF(C$1='EMOF complete (protected)'!G462,C$2,IF(D$1='EMOF complete (protected)'!G462,D$2,IF(E$1='EMOF complete (protected)'!G462,E$2,IF(F$1='EMOF complete (protected)'!G462,F$2,IF(G$1='EMOF complete (protected)'!G462,G$2,IF(H$1='EMOF complete (protected)'!G462,H$2,IF(I$1='EMOF complete (protected)'!G462,I$2,IF(J$1='EMOF complete (protected)'!G462,J$2,IF(K$1='EMOF complete (protected)'!G462,K$2,IF(L$1='EMOF complete (protected)'!G462,L$2,IF(M$1='EMOF complete (protected)'!G462,M$2,IF(N$1='EMOF complete (protected)'!G462,N$2,IF(O$1='EMOF complete (protected)'!G462,O$2,IF(P$1='EMOF complete (protected)'!G462,P$2,IF(Q$1='EMOF complete (protected)'!G462,Q$2,IF(R$1='EMOF complete (protected)'!G462,R$2,IF(S$1='EMOF complete (protected)'!G462,S$2,IF(T$1='EMOF complete (protected)'!G462,T$2,IF(U$1='EMOF complete (protected)'!G462,U$2,"")))))))))))))))))))</f>
        <v>0</v>
      </c>
      <c r="B462" s="59"/>
      <c r="C462" s="17"/>
      <c r="D462" s="15" t="s">
        <v>2966</v>
      </c>
      <c r="E462" s="15"/>
      <c r="F462" s="59"/>
      <c r="G462" s="59"/>
      <c r="H462" s="59"/>
      <c r="I462" s="59"/>
      <c r="J462" s="59"/>
      <c r="K462" s="59"/>
      <c r="L462" s="59"/>
      <c r="M462" s="59"/>
      <c r="N462" s="59"/>
      <c r="O462" s="59" t="s">
        <v>2967</v>
      </c>
      <c r="P462" s="59"/>
      <c r="Q462" s="59"/>
      <c r="R462" s="59"/>
      <c r="S462" s="59"/>
      <c r="T462" s="59"/>
      <c r="U462" s="47" t="s">
        <v>2968</v>
      </c>
      <c r="V462" s="48" t="s">
        <v>2969</v>
      </c>
    </row>
    <row r="463" spans="1:22" ht="18" customHeight="1" x14ac:dyDescent="0.35">
      <c r="A463" s="59">
        <f>+IF(C$1='EMOF complete (protected)'!G463,C$2,IF(D$1='EMOF complete (protected)'!G463,D$2,IF(E$1='EMOF complete (protected)'!G463,E$2,IF(F$1='EMOF complete (protected)'!G463,F$2,IF(G$1='EMOF complete (protected)'!G463,G$2,IF(H$1='EMOF complete (protected)'!G463,H$2,IF(I$1='EMOF complete (protected)'!G463,I$2,IF(J$1='EMOF complete (protected)'!G463,J$2,IF(K$1='EMOF complete (protected)'!G463,K$2,IF(L$1='EMOF complete (protected)'!G463,L$2,IF(M$1='EMOF complete (protected)'!G463,M$2,IF(N$1='EMOF complete (protected)'!G463,N$2,IF(O$1='EMOF complete (protected)'!G463,O$2,IF(P$1='EMOF complete (protected)'!G463,P$2,IF(Q$1='EMOF complete (protected)'!G463,Q$2,IF(R$1='EMOF complete (protected)'!G463,R$2,IF(S$1='EMOF complete (protected)'!G463,S$2,IF(T$1='EMOF complete (protected)'!G463,T$2,IF(U$1='EMOF complete (protected)'!G463,U$2,"")))))))))))))))))))</f>
        <v>0</v>
      </c>
      <c r="B463" s="59"/>
      <c r="C463" s="17"/>
      <c r="D463" s="15" t="s">
        <v>2970</v>
      </c>
      <c r="E463" s="15"/>
      <c r="F463" s="59"/>
      <c r="G463" s="59"/>
      <c r="H463" s="59"/>
      <c r="I463" s="59"/>
      <c r="J463" s="59"/>
      <c r="K463" s="59"/>
      <c r="L463" s="59"/>
      <c r="M463" s="59"/>
      <c r="N463" s="59"/>
      <c r="O463" s="59" t="s">
        <v>2971</v>
      </c>
      <c r="P463" s="59"/>
      <c r="Q463" s="59"/>
      <c r="R463" s="59"/>
      <c r="S463" s="59"/>
      <c r="T463" s="59"/>
      <c r="U463" s="47" t="s">
        <v>2972</v>
      </c>
      <c r="V463" s="48" t="s">
        <v>2973</v>
      </c>
    </row>
    <row r="464" spans="1:22" ht="18" customHeight="1" x14ac:dyDescent="0.35">
      <c r="A464" s="59">
        <f>+IF(C$1='EMOF complete (protected)'!G464,C$2,IF(D$1='EMOF complete (protected)'!G464,D$2,IF(E$1='EMOF complete (protected)'!G464,E$2,IF(F$1='EMOF complete (protected)'!G464,F$2,IF(G$1='EMOF complete (protected)'!G464,G$2,IF(H$1='EMOF complete (protected)'!G464,H$2,IF(I$1='EMOF complete (protected)'!G464,I$2,IF(J$1='EMOF complete (protected)'!G464,J$2,IF(K$1='EMOF complete (protected)'!G464,K$2,IF(L$1='EMOF complete (protected)'!G464,L$2,IF(M$1='EMOF complete (protected)'!G464,M$2,IF(N$1='EMOF complete (protected)'!G464,N$2,IF(O$1='EMOF complete (protected)'!G464,O$2,IF(P$1='EMOF complete (protected)'!G464,P$2,IF(Q$1='EMOF complete (protected)'!G464,Q$2,IF(R$1='EMOF complete (protected)'!G464,R$2,IF(S$1='EMOF complete (protected)'!G464,S$2,IF(T$1='EMOF complete (protected)'!G464,T$2,IF(U$1='EMOF complete (protected)'!G464,U$2,"")))))))))))))))))))</f>
        <v>0</v>
      </c>
      <c r="B464" s="59"/>
      <c r="C464" s="17"/>
      <c r="D464" s="15" t="s">
        <v>2974</v>
      </c>
      <c r="E464" s="15"/>
      <c r="F464" s="59"/>
      <c r="G464" s="59"/>
      <c r="H464" s="59"/>
      <c r="I464" s="59"/>
      <c r="J464" s="59"/>
      <c r="K464" s="59"/>
      <c r="L464" s="59"/>
      <c r="M464" s="59"/>
      <c r="N464" s="59"/>
      <c r="O464" s="59" t="s">
        <v>2975</v>
      </c>
      <c r="P464" s="59"/>
      <c r="Q464" s="59"/>
      <c r="R464" s="59"/>
      <c r="S464" s="59"/>
      <c r="T464" s="59"/>
      <c r="U464" s="47" t="s">
        <v>2976</v>
      </c>
      <c r="V464" s="48" t="s">
        <v>2977</v>
      </c>
    </row>
    <row r="465" spans="1:22" ht="18" customHeight="1" x14ac:dyDescent="0.35">
      <c r="A465" s="59">
        <f>+IF(C$1='EMOF complete (protected)'!G465,C$2,IF(D$1='EMOF complete (protected)'!G465,D$2,IF(E$1='EMOF complete (protected)'!G465,E$2,IF(F$1='EMOF complete (protected)'!G465,F$2,IF(G$1='EMOF complete (protected)'!G465,G$2,IF(H$1='EMOF complete (protected)'!G465,H$2,IF(I$1='EMOF complete (protected)'!G465,I$2,IF(J$1='EMOF complete (protected)'!G465,J$2,IF(K$1='EMOF complete (protected)'!G465,K$2,IF(L$1='EMOF complete (protected)'!G465,L$2,IF(M$1='EMOF complete (protected)'!G465,M$2,IF(N$1='EMOF complete (protected)'!G465,N$2,IF(O$1='EMOF complete (protected)'!G465,O$2,IF(P$1='EMOF complete (protected)'!G465,P$2,IF(Q$1='EMOF complete (protected)'!G465,Q$2,IF(R$1='EMOF complete (protected)'!G465,R$2,IF(S$1='EMOF complete (protected)'!G465,S$2,IF(T$1='EMOF complete (protected)'!G465,T$2,IF(U$1='EMOF complete (protected)'!G465,U$2,"")))))))))))))))))))</f>
        <v>0</v>
      </c>
      <c r="B465" s="59"/>
      <c r="C465" s="17"/>
      <c r="D465" s="15" t="s">
        <v>2978</v>
      </c>
      <c r="E465" s="15"/>
      <c r="F465" s="59"/>
      <c r="G465" s="59"/>
      <c r="H465" s="59"/>
      <c r="I465" s="59"/>
      <c r="J465" s="59"/>
      <c r="K465" s="59"/>
      <c r="L465" s="59"/>
      <c r="M465" s="59"/>
      <c r="N465" s="59"/>
      <c r="O465" s="59" t="s">
        <v>2979</v>
      </c>
      <c r="P465" s="59"/>
      <c r="Q465" s="59"/>
      <c r="R465" s="59"/>
      <c r="S465" s="59"/>
      <c r="T465" s="59"/>
      <c r="U465" s="47" t="s">
        <v>2980</v>
      </c>
      <c r="V465" s="48" t="s">
        <v>2981</v>
      </c>
    </row>
    <row r="466" spans="1:22" ht="18" customHeight="1" x14ac:dyDescent="0.35">
      <c r="A466" s="59">
        <f>+IF(C$1='EMOF complete (protected)'!G466,C$2,IF(D$1='EMOF complete (protected)'!G466,D$2,IF(E$1='EMOF complete (protected)'!G466,E$2,IF(F$1='EMOF complete (protected)'!G466,F$2,IF(G$1='EMOF complete (protected)'!G466,G$2,IF(H$1='EMOF complete (protected)'!G466,H$2,IF(I$1='EMOF complete (protected)'!G466,I$2,IF(J$1='EMOF complete (protected)'!G466,J$2,IF(K$1='EMOF complete (protected)'!G466,K$2,IF(L$1='EMOF complete (protected)'!G466,L$2,IF(M$1='EMOF complete (protected)'!G466,M$2,IF(N$1='EMOF complete (protected)'!G466,N$2,IF(O$1='EMOF complete (protected)'!G466,O$2,IF(P$1='EMOF complete (protected)'!G466,P$2,IF(Q$1='EMOF complete (protected)'!G466,Q$2,IF(R$1='EMOF complete (protected)'!G466,R$2,IF(S$1='EMOF complete (protected)'!G466,S$2,IF(T$1='EMOF complete (protected)'!G466,T$2,IF(U$1='EMOF complete (protected)'!G466,U$2,"")))))))))))))))))))</f>
        <v>0</v>
      </c>
      <c r="B466" s="59"/>
      <c r="C466" s="17"/>
      <c r="D466" s="15" t="s">
        <v>2982</v>
      </c>
      <c r="E466" s="15"/>
      <c r="F466" s="59"/>
      <c r="G466" s="59"/>
      <c r="H466" s="59"/>
      <c r="I466" s="59"/>
      <c r="J466" s="59"/>
      <c r="K466" s="59"/>
      <c r="L466" s="59"/>
      <c r="M466" s="59"/>
      <c r="N466" s="59"/>
      <c r="O466" s="59" t="s">
        <v>2983</v>
      </c>
      <c r="P466" s="59"/>
      <c r="Q466" s="59"/>
      <c r="R466" s="59"/>
      <c r="S466" s="59"/>
      <c r="T466" s="59"/>
      <c r="U466" s="47" t="s">
        <v>2984</v>
      </c>
      <c r="V466" s="48" t="s">
        <v>2985</v>
      </c>
    </row>
    <row r="467" spans="1:22" ht="18" customHeight="1" x14ac:dyDescent="0.35">
      <c r="A467" s="59">
        <f>+IF(C$1='EMOF complete (protected)'!G467,C$2,IF(D$1='EMOF complete (protected)'!G467,D$2,IF(E$1='EMOF complete (protected)'!G467,E$2,IF(F$1='EMOF complete (protected)'!G467,F$2,IF(G$1='EMOF complete (protected)'!G467,G$2,IF(H$1='EMOF complete (protected)'!G467,H$2,IF(I$1='EMOF complete (protected)'!G467,I$2,IF(J$1='EMOF complete (protected)'!G467,J$2,IF(K$1='EMOF complete (protected)'!G467,K$2,IF(L$1='EMOF complete (protected)'!G467,L$2,IF(M$1='EMOF complete (protected)'!G467,M$2,IF(N$1='EMOF complete (protected)'!G467,N$2,IF(O$1='EMOF complete (protected)'!G467,O$2,IF(P$1='EMOF complete (protected)'!G467,P$2,IF(Q$1='EMOF complete (protected)'!G467,Q$2,IF(R$1='EMOF complete (protected)'!G467,R$2,IF(S$1='EMOF complete (protected)'!G467,S$2,IF(T$1='EMOF complete (protected)'!G467,T$2,IF(U$1='EMOF complete (protected)'!G467,U$2,"")))))))))))))))))))</f>
        <v>0</v>
      </c>
      <c r="B467" s="59"/>
      <c r="C467" s="17"/>
      <c r="D467" s="15" t="s">
        <v>2986</v>
      </c>
      <c r="E467" s="15"/>
      <c r="F467" s="59"/>
      <c r="G467" s="59"/>
      <c r="H467" s="59"/>
      <c r="I467" s="59"/>
      <c r="J467" s="59"/>
      <c r="K467" s="59"/>
      <c r="L467" s="59"/>
      <c r="M467" s="59"/>
      <c r="N467" s="59"/>
      <c r="O467" s="59" t="s">
        <v>2987</v>
      </c>
      <c r="P467" s="59"/>
      <c r="Q467" s="59"/>
      <c r="R467" s="59"/>
      <c r="S467" s="59"/>
      <c r="T467" s="59"/>
      <c r="U467" s="47" t="s">
        <v>2988</v>
      </c>
      <c r="V467" s="48" t="s">
        <v>2989</v>
      </c>
    </row>
    <row r="468" spans="1:22" ht="18" customHeight="1" x14ac:dyDescent="0.35">
      <c r="A468" s="59">
        <f>+IF(C$1='EMOF complete (protected)'!G468,C$2,IF(D$1='EMOF complete (protected)'!G468,D$2,IF(E$1='EMOF complete (protected)'!G468,E$2,IF(F$1='EMOF complete (protected)'!G468,F$2,IF(G$1='EMOF complete (protected)'!G468,G$2,IF(H$1='EMOF complete (protected)'!G468,H$2,IF(I$1='EMOF complete (protected)'!G468,I$2,IF(J$1='EMOF complete (protected)'!G468,J$2,IF(K$1='EMOF complete (protected)'!G468,K$2,IF(L$1='EMOF complete (protected)'!G468,L$2,IF(M$1='EMOF complete (protected)'!G468,M$2,IF(N$1='EMOF complete (protected)'!G468,N$2,IF(O$1='EMOF complete (protected)'!G468,O$2,IF(P$1='EMOF complete (protected)'!G468,P$2,IF(Q$1='EMOF complete (protected)'!G468,Q$2,IF(R$1='EMOF complete (protected)'!G468,R$2,IF(S$1='EMOF complete (protected)'!G468,S$2,IF(T$1='EMOF complete (protected)'!G468,T$2,IF(U$1='EMOF complete (protected)'!G468,U$2,"")))))))))))))))))))</f>
        <v>0</v>
      </c>
      <c r="B468" s="59"/>
      <c r="C468" s="17"/>
      <c r="D468" s="15" t="s">
        <v>2990</v>
      </c>
      <c r="E468" s="15"/>
      <c r="F468" s="59"/>
      <c r="G468" s="59"/>
      <c r="H468" s="59"/>
      <c r="I468" s="59"/>
      <c r="J468" s="59"/>
      <c r="K468" s="59"/>
      <c r="L468" s="59"/>
      <c r="M468" s="59"/>
      <c r="N468" s="59"/>
      <c r="O468" s="59" t="s">
        <v>2991</v>
      </c>
      <c r="P468" s="59"/>
      <c r="Q468" s="59"/>
      <c r="R468" s="59"/>
      <c r="S468" s="59"/>
      <c r="T468" s="59"/>
      <c r="U468" s="47" t="s">
        <v>2992</v>
      </c>
      <c r="V468" s="48" t="s">
        <v>2993</v>
      </c>
    </row>
    <row r="469" spans="1:22" ht="18" customHeight="1" x14ac:dyDescent="0.35">
      <c r="A469" s="59">
        <f>+IF(C$1='EMOF complete (protected)'!G469,C$2,IF(D$1='EMOF complete (protected)'!G469,D$2,IF(E$1='EMOF complete (protected)'!G469,E$2,IF(F$1='EMOF complete (protected)'!G469,F$2,IF(G$1='EMOF complete (protected)'!G469,G$2,IF(H$1='EMOF complete (protected)'!G469,H$2,IF(I$1='EMOF complete (protected)'!G469,I$2,IF(J$1='EMOF complete (protected)'!G469,J$2,IF(K$1='EMOF complete (protected)'!G469,K$2,IF(L$1='EMOF complete (protected)'!G469,L$2,IF(M$1='EMOF complete (protected)'!G469,M$2,IF(N$1='EMOF complete (protected)'!G469,N$2,IF(O$1='EMOF complete (protected)'!G469,O$2,IF(P$1='EMOF complete (protected)'!G469,P$2,IF(Q$1='EMOF complete (protected)'!G469,Q$2,IF(R$1='EMOF complete (protected)'!G469,R$2,IF(S$1='EMOF complete (protected)'!G469,S$2,IF(T$1='EMOF complete (protected)'!G469,T$2,IF(U$1='EMOF complete (protected)'!G469,U$2,"")))))))))))))))))))</f>
        <v>0</v>
      </c>
      <c r="B469" s="59"/>
      <c r="C469" s="17"/>
      <c r="D469" s="15" t="s">
        <v>2994</v>
      </c>
      <c r="E469" s="15"/>
      <c r="F469" s="59"/>
      <c r="G469" s="59"/>
      <c r="H469" s="59"/>
      <c r="I469" s="59"/>
      <c r="J469" s="59"/>
      <c r="K469" s="59"/>
      <c r="L469" s="59"/>
      <c r="M469" s="59"/>
      <c r="N469" s="59"/>
      <c r="O469" s="59" t="s">
        <v>2995</v>
      </c>
      <c r="P469" s="59"/>
      <c r="Q469" s="59"/>
      <c r="R469" s="59"/>
      <c r="S469" s="59"/>
      <c r="T469" s="59"/>
      <c r="U469" s="47" t="s">
        <v>2996</v>
      </c>
      <c r="V469" s="48" t="s">
        <v>2997</v>
      </c>
    </row>
    <row r="470" spans="1:22" ht="18" customHeight="1" x14ac:dyDescent="0.35">
      <c r="A470" s="59">
        <f>+IF(C$1='EMOF complete (protected)'!G470,C$2,IF(D$1='EMOF complete (protected)'!G470,D$2,IF(E$1='EMOF complete (protected)'!G470,E$2,IF(F$1='EMOF complete (protected)'!G470,F$2,IF(G$1='EMOF complete (protected)'!G470,G$2,IF(H$1='EMOF complete (protected)'!G470,H$2,IF(I$1='EMOF complete (protected)'!G470,I$2,IF(J$1='EMOF complete (protected)'!G470,J$2,IF(K$1='EMOF complete (protected)'!G470,K$2,IF(L$1='EMOF complete (protected)'!G470,L$2,IF(M$1='EMOF complete (protected)'!G470,M$2,IF(N$1='EMOF complete (protected)'!G470,N$2,IF(O$1='EMOF complete (protected)'!G470,O$2,IF(P$1='EMOF complete (protected)'!G470,P$2,IF(Q$1='EMOF complete (protected)'!G470,Q$2,IF(R$1='EMOF complete (protected)'!G470,R$2,IF(S$1='EMOF complete (protected)'!G470,S$2,IF(T$1='EMOF complete (protected)'!G470,T$2,IF(U$1='EMOF complete (protected)'!G470,U$2,"")))))))))))))))))))</f>
        <v>0</v>
      </c>
      <c r="B470" s="59"/>
      <c r="C470" s="17"/>
      <c r="D470" s="15" t="s">
        <v>2998</v>
      </c>
      <c r="E470" s="15"/>
      <c r="F470" s="59"/>
      <c r="G470" s="59"/>
      <c r="H470" s="59"/>
      <c r="I470" s="59"/>
      <c r="J470" s="59"/>
      <c r="K470" s="59"/>
      <c r="L470" s="59"/>
      <c r="M470" s="59"/>
      <c r="N470" s="59"/>
      <c r="O470" s="59" t="s">
        <v>2999</v>
      </c>
      <c r="P470" s="59"/>
      <c r="Q470" s="59"/>
      <c r="R470" s="59"/>
      <c r="S470" s="59"/>
      <c r="T470" s="59"/>
      <c r="U470" s="47" t="s">
        <v>3000</v>
      </c>
      <c r="V470" s="48" t="s">
        <v>3001</v>
      </c>
    </row>
    <row r="471" spans="1:22" ht="18" customHeight="1" x14ac:dyDescent="0.35">
      <c r="A471" s="59">
        <f>+IF(C$1='EMOF complete (protected)'!G471,C$2,IF(D$1='EMOF complete (protected)'!G471,D$2,IF(E$1='EMOF complete (protected)'!G471,E$2,IF(F$1='EMOF complete (protected)'!G471,F$2,IF(G$1='EMOF complete (protected)'!G471,G$2,IF(H$1='EMOF complete (protected)'!G471,H$2,IF(I$1='EMOF complete (protected)'!G471,I$2,IF(J$1='EMOF complete (protected)'!G471,J$2,IF(K$1='EMOF complete (protected)'!G471,K$2,IF(L$1='EMOF complete (protected)'!G471,L$2,IF(M$1='EMOF complete (protected)'!G471,M$2,IF(N$1='EMOF complete (protected)'!G471,N$2,IF(O$1='EMOF complete (protected)'!G471,O$2,IF(P$1='EMOF complete (protected)'!G471,P$2,IF(Q$1='EMOF complete (protected)'!G471,Q$2,IF(R$1='EMOF complete (protected)'!G471,R$2,IF(S$1='EMOF complete (protected)'!G471,S$2,IF(T$1='EMOF complete (protected)'!G471,T$2,IF(U$1='EMOF complete (protected)'!G471,U$2,"")))))))))))))))))))</f>
        <v>0</v>
      </c>
      <c r="B471" s="59"/>
      <c r="C471" s="17"/>
      <c r="D471" s="15" t="s">
        <v>3002</v>
      </c>
      <c r="E471" s="15"/>
      <c r="F471" s="59"/>
      <c r="G471" s="59"/>
      <c r="H471" s="59"/>
      <c r="I471" s="59"/>
      <c r="J471" s="59"/>
      <c r="K471" s="59"/>
      <c r="L471" s="59"/>
      <c r="M471" s="59"/>
      <c r="N471" s="59"/>
      <c r="O471" s="59" t="s">
        <v>3003</v>
      </c>
      <c r="P471" s="59"/>
      <c r="Q471" s="59"/>
      <c r="R471" s="59"/>
      <c r="S471" s="59"/>
      <c r="T471" s="59"/>
      <c r="U471" s="47" t="s">
        <v>3004</v>
      </c>
      <c r="V471" s="48" t="s">
        <v>3005</v>
      </c>
    </row>
    <row r="472" spans="1:22" ht="18" customHeight="1" x14ac:dyDescent="0.35">
      <c r="A472" s="59">
        <f>+IF(C$1='EMOF complete (protected)'!G472,C$2,IF(D$1='EMOF complete (protected)'!G472,D$2,IF(E$1='EMOF complete (protected)'!G472,E$2,IF(F$1='EMOF complete (protected)'!G472,F$2,IF(G$1='EMOF complete (protected)'!G472,G$2,IF(H$1='EMOF complete (protected)'!G472,H$2,IF(I$1='EMOF complete (protected)'!G472,I$2,IF(J$1='EMOF complete (protected)'!G472,J$2,IF(K$1='EMOF complete (protected)'!G472,K$2,IF(L$1='EMOF complete (protected)'!G472,L$2,IF(M$1='EMOF complete (protected)'!G472,M$2,IF(N$1='EMOF complete (protected)'!G472,N$2,IF(O$1='EMOF complete (protected)'!G472,O$2,IF(P$1='EMOF complete (protected)'!G472,P$2,IF(Q$1='EMOF complete (protected)'!G472,Q$2,IF(R$1='EMOF complete (protected)'!G472,R$2,IF(S$1='EMOF complete (protected)'!G472,S$2,IF(T$1='EMOF complete (protected)'!G472,T$2,IF(U$1='EMOF complete (protected)'!G472,U$2,"")))))))))))))))))))</f>
        <v>0</v>
      </c>
      <c r="B472" s="59"/>
      <c r="C472" s="17"/>
      <c r="D472" s="15" t="s">
        <v>3006</v>
      </c>
      <c r="E472" s="15"/>
      <c r="F472" s="59"/>
      <c r="G472" s="59"/>
      <c r="H472" s="59"/>
      <c r="I472" s="59"/>
      <c r="J472" s="59"/>
      <c r="K472" s="59"/>
      <c r="L472" s="59"/>
      <c r="M472" s="59"/>
      <c r="N472" s="59"/>
      <c r="O472" s="59" t="s">
        <v>3007</v>
      </c>
      <c r="P472" s="59"/>
      <c r="Q472" s="59"/>
      <c r="R472" s="59"/>
      <c r="S472" s="59"/>
      <c r="T472" s="59"/>
      <c r="U472" s="47" t="s">
        <v>3008</v>
      </c>
      <c r="V472" s="48" t="s">
        <v>3009</v>
      </c>
    </row>
    <row r="473" spans="1:22" ht="18" customHeight="1" x14ac:dyDescent="0.35">
      <c r="A473" s="59">
        <f>+IF(C$1='EMOF complete (protected)'!G473,C$2,IF(D$1='EMOF complete (protected)'!G473,D$2,IF(E$1='EMOF complete (protected)'!G473,E$2,IF(F$1='EMOF complete (protected)'!G473,F$2,IF(G$1='EMOF complete (protected)'!G473,G$2,IF(H$1='EMOF complete (protected)'!G473,H$2,IF(I$1='EMOF complete (protected)'!G473,I$2,IF(J$1='EMOF complete (protected)'!G473,J$2,IF(K$1='EMOF complete (protected)'!G473,K$2,IF(L$1='EMOF complete (protected)'!G473,L$2,IF(M$1='EMOF complete (protected)'!G473,M$2,IF(N$1='EMOF complete (protected)'!G473,N$2,IF(O$1='EMOF complete (protected)'!G473,O$2,IF(P$1='EMOF complete (protected)'!G473,P$2,IF(Q$1='EMOF complete (protected)'!G473,Q$2,IF(R$1='EMOF complete (protected)'!G473,R$2,IF(S$1='EMOF complete (protected)'!G473,S$2,IF(T$1='EMOF complete (protected)'!G473,T$2,IF(U$1='EMOF complete (protected)'!G473,U$2,"")))))))))))))))))))</f>
        <v>0</v>
      </c>
      <c r="B473" s="59"/>
      <c r="C473" s="17"/>
      <c r="D473" s="15" t="s">
        <v>3010</v>
      </c>
      <c r="E473" s="15"/>
      <c r="F473" s="59"/>
      <c r="G473" s="59"/>
      <c r="H473" s="59"/>
      <c r="I473" s="59"/>
      <c r="J473" s="59"/>
      <c r="K473" s="59"/>
      <c r="L473" s="59"/>
      <c r="M473" s="59"/>
      <c r="N473" s="59"/>
      <c r="O473" s="59" t="s">
        <v>3011</v>
      </c>
      <c r="P473" s="59"/>
      <c r="Q473" s="59"/>
      <c r="R473" s="59"/>
      <c r="S473" s="59"/>
      <c r="T473" s="59"/>
      <c r="U473" s="47" t="s">
        <v>3012</v>
      </c>
      <c r="V473" s="48" t="s">
        <v>3013</v>
      </c>
    </row>
    <row r="474" spans="1:22" ht="18" customHeight="1" x14ac:dyDescent="0.35">
      <c r="A474" s="59">
        <f>+IF(C$1='EMOF complete (protected)'!G474,C$2,IF(D$1='EMOF complete (protected)'!G474,D$2,IF(E$1='EMOF complete (protected)'!G474,E$2,IF(F$1='EMOF complete (protected)'!G474,F$2,IF(G$1='EMOF complete (protected)'!G474,G$2,IF(H$1='EMOF complete (protected)'!G474,H$2,IF(I$1='EMOF complete (protected)'!G474,I$2,IF(J$1='EMOF complete (protected)'!G474,J$2,IF(K$1='EMOF complete (protected)'!G474,K$2,IF(L$1='EMOF complete (protected)'!G474,L$2,IF(M$1='EMOF complete (protected)'!G474,M$2,IF(N$1='EMOF complete (protected)'!G474,N$2,IF(O$1='EMOF complete (protected)'!G474,O$2,IF(P$1='EMOF complete (protected)'!G474,P$2,IF(Q$1='EMOF complete (protected)'!G474,Q$2,IF(R$1='EMOF complete (protected)'!G474,R$2,IF(S$1='EMOF complete (protected)'!G474,S$2,IF(T$1='EMOF complete (protected)'!G474,T$2,IF(U$1='EMOF complete (protected)'!G474,U$2,"")))))))))))))))))))</f>
        <v>0</v>
      </c>
      <c r="B474" s="59"/>
      <c r="C474" s="17"/>
      <c r="D474" s="15" t="s">
        <v>3014</v>
      </c>
      <c r="E474" s="15"/>
      <c r="F474" s="59"/>
      <c r="G474" s="59"/>
      <c r="H474" s="59"/>
      <c r="I474" s="59"/>
      <c r="J474" s="59"/>
      <c r="K474" s="59"/>
      <c r="L474" s="59"/>
      <c r="M474" s="59"/>
      <c r="N474" s="59"/>
      <c r="O474" s="59" t="s">
        <v>3015</v>
      </c>
      <c r="P474" s="59"/>
      <c r="Q474" s="59"/>
      <c r="R474" s="59"/>
      <c r="S474" s="59"/>
      <c r="T474" s="59"/>
      <c r="U474" s="47" t="s">
        <v>3016</v>
      </c>
      <c r="V474" s="48" t="s">
        <v>3017</v>
      </c>
    </row>
    <row r="475" spans="1:22" ht="18" customHeight="1" x14ac:dyDescent="0.35">
      <c r="A475" s="59">
        <f>+IF(C$1='EMOF complete (protected)'!G475,C$2,IF(D$1='EMOF complete (protected)'!G475,D$2,IF(E$1='EMOF complete (protected)'!G475,E$2,IF(F$1='EMOF complete (protected)'!G475,F$2,IF(G$1='EMOF complete (protected)'!G475,G$2,IF(H$1='EMOF complete (protected)'!G475,H$2,IF(I$1='EMOF complete (protected)'!G475,I$2,IF(J$1='EMOF complete (protected)'!G475,J$2,IF(K$1='EMOF complete (protected)'!G475,K$2,IF(L$1='EMOF complete (protected)'!G475,L$2,IF(M$1='EMOF complete (protected)'!G475,M$2,IF(N$1='EMOF complete (protected)'!G475,N$2,IF(O$1='EMOF complete (protected)'!G475,O$2,IF(P$1='EMOF complete (protected)'!G475,P$2,IF(Q$1='EMOF complete (protected)'!G475,Q$2,IF(R$1='EMOF complete (protected)'!G475,R$2,IF(S$1='EMOF complete (protected)'!G475,S$2,IF(T$1='EMOF complete (protected)'!G475,T$2,IF(U$1='EMOF complete (protected)'!G475,U$2,"")))))))))))))))))))</f>
        <v>0</v>
      </c>
      <c r="B475" s="59"/>
      <c r="C475" s="17"/>
      <c r="D475" s="15" t="s">
        <v>3018</v>
      </c>
      <c r="E475" s="15"/>
      <c r="F475" s="59"/>
      <c r="G475" s="59"/>
      <c r="H475" s="59"/>
      <c r="I475" s="59"/>
      <c r="J475" s="59"/>
      <c r="K475" s="59"/>
      <c r="L475" s="59"/>
      <c r="M475" s="59"/>
      <c r="N475" s="59"/>
      <c r="O475" s="59" t="s">
        <v>3019</v>
      </c>
      <c r="P475" s="59"/>
      <c r="Q475" s="59"/>
      <c r="R475" s="59"/>
      <c r="S475" s="59"/>
      <c r="T475" s="59"/>
      <c r="U475" s="47" t="s">
        <v>3020</v>
      </c>
      <c r="V475" s="48" t="s">
        <v>3021</v>
      </c>
    </row>
    <row r="476" spans="1:22" ht="18" customHeight="1" x14ac:dyDescent="0.35">
      <c r="A476" s="59">
        <f>+IF(C$1='EMOF complete (protected)'!G476,C$2,IF(D$1='EMOF complete (protected)'!G476,D$2,IF(E$1='EMOF complete (protected)'!G476,E$2,IF(F$1='EMOF complete (protected)'!G476,F$2,IF(G$1='EMOF complete (protected)'!G476,G$2,IF(H$1='EMOF complete (protected)'!G476,H$2,IF(I$1='EMOF complete (protected)'!G476,I$2,IF(J$1='EMOF complete (protected)'!G476,J$2,IF(K$1='EMOF complete (protected)'!G476,K$2,IF(L$1='EMOF complete (protected)'!G476,L$2,IF(M$1='EMOF complete (protected)'!G476,M$2,IF(N$1='EMOF complete (protected)'!G476,N$2,IF(O$1='EMOF complete (protected)'!G476,O$2,IF(P$1='EMOF complete (protected)'!G476,P$2,IF(Q$1='EMOF complete (protected)'!G476,Q$2,IF(R$1='EMOF complete (protected)'!G476,R$2,IF(S$1='EMOF complete (protected)'!G476,S$2,IF(T$1='EMOF complete (protected)'!G476,T$2,IF(U$1='EMOF complete (protected)'!G476,U$2,"")))))))))))))))))))</f>
        <v>0</v>
      </c>
      <c r="B476" s="59"/>
      <c r="C476" s="17"/>
      <c r="D476" s="15" t="s">
        <v>3022</v>
      </c>
      <c r="E476" s="15"/>
      <c r="F476" s="59"/>
      <c r="G476" s="59"/>
      <c r="H476" s="59"/>
      <c r="I476" s="59"/>
      <c r="J476" s="59"/>
      <c r="K476" s="59"/>
      <c r="L476" s="59"/>
      <c r="M476" s="59"/>
      <c r="N476" s="59"/>
      <c r="O476" s="59" t="s">
        <v>3023</v>
      </c>
      <c r="P476" s="59"/>
      <c r="Q476" s="59"/>
      <c r="R476" s="59"/>
      <c r="S476" s="59"/>
      <c r="T476" s="59"/>
      <c r="U476" s="47" t="s">
        <v>3024</v>
      </c>
      <c r="V476" s="48" t="s">
        <v>3025</v>
      </c>
    </row>
    <row r="477" spans="1:22" ht="18" customHeight="1" x14ac:dyDescent="0.35">
      <c r="A477" s="59">
        <f>+IF(C$1='EMOF complete (protected)'!G477,C$2,IF(D$1='EMOF complete (protected)'!G477,D$2,IF(E$1='EMOF complete (protected)'!G477,E$2,IF(F$1='EMOF complete (protected)'!G477,F$2,IF(G$1='EMOF complete (protected)'!G477,G$2,IF(H$1='EMOF complete (protected)'!G477,H$2,IF(I$1='EMOF complete (protected)'!G477,I$2,IF(J$1='EMOF complete (protected)'!G477,J$2,IF(K$1='EMOF complete (protected)'!G477,K$2,IF(L$1='EMOF complete (protected)'!G477,L$2,IF(M$1='EMOF complete (protected)'!G477,M$2,IF(N$1='EMOF complete (protected)'!G477,N$2,IF(O$1='EMOF complete (protected)'!G477,O$2,IF(P$1='EMOF complete (protected)'!G477,P$2,IF(Q$1='EMOF complete (protected)'!G477,Q$2,IF(R$1='EMOF complete (protected)'!G477,R$2,IF(S$1='EMOF complete (protected)'!G477,S$2,IF(T$1='EMOF complete (protected)'!G477,T$2,IF(U$1='EMOF complete (protected)'!G477,U$2,"")))))))))))))))))))</f>
        <v>0</v>
      </c>
      <c r="B477" s="59"/>
      <c r="C477" s="17"/>
      <c r="D477" s="15" t="s">
        <v>3026</v>
      </c>
      <c r="E477" s="15"/>
      <c r="F477" s="59"/>
      <c r="G477" s="59"/>
      <c r="H477" s="59"/>
      <c r="I477" s="59"/>
      <c r="J477" s="59"/>
      <c r="K477" s="59"/>
      <c r="L477" s="59"/>
      <c r="M477" s="59"/>
      <c r="N477" s="59"/>
      <c r="O477" s="59" t="s">
        <v>3027</v>
      </c>
      <c r="P477" s="59"/>
      <c r="Q477" s="59"/>
      <c r="R477" s="59"/>
      <c r="S477" s="59"/>
      <c r="T477" s="59"/>
      <c r="U477" s="47" t="s">
        <v>3028</v>
      </c>
      <c r="V477" s="48" t="s">
        <v>3029</v>
      </c>
    </row>
    <row r="478" spans="1:22" ht="18" customHeight="1" x14ac:dyDescent="0.35">
      <c r="A478" s="59">
        <f>+IF(C$1='EMOF complete (protected)'!G478,C$2,IF(D$1='EMOF complete (protected)'!G478,D$2,IF(E$1='EMOF complete (protected)'!G478,E$2,IF(F$1='EMOF complete (protected)'!G478,F$2,IF(G$1='EMOF complete (protected)'!G478,G$2,IF(H$1='EMOF complete (protected)'!G478,H$2,IF(I$1='EMOF complete (protected)'!G478,I$2,IF(J$1='EMOF complete (protected)'!G478,J$2,IF(K$1='EMOF complete (protected)'!G478,K$2,IF(L$1='EMOF complete (protected)'!G478,L$2,IF(M$1='EMOF complete (protected)'!G478,M$2,IF(N$1='EMOF complete (protected)'!G478,N$2,IF(O$1='EMOF complete (protected)'!G478,O$2,IF(P$1='EMOF complete (protected)'!G478,P$2,IF(Q$1='EMOF complete (protected)'!G478,Q$2,IF(R$1='EMOF complete (protected)'!G478,R$2,IF(S$1='EMOF complete (protected)'!G478,S$2,IF(T$1='EMOF complete (protected)'!G478,T$2,IF(U$1='EMOF complete (protected)'!G478,U$2,"")))))))))))))))))))</f>
        <v>0</v>
      </c>
      <c r="B478" s="59"/>
      <c r="C478" s="17"/>
      <c r="D478" s="15" t="s">
        <v>3030</v>
      </c>
      <c r="E478" s="15"/>
      <c r="F478" s="59"/>
      <c r="G478" s="59"/>
      <c r="H478" s="59"/>
      <c r="I478" s="59"/>
      <c r="J478" s="59"/>
      <c r="K478" s="59"/>
      <c r="L478" s="59"/>
      <c r="M478" s="59"/>
      <c r="N478" s="59"/>
      <c r="O478" s="59" t="s">
        <v>3031</v>
      </c>
      <c r="P478" s="59"/>
      <c r="Q478" s="59"/>
      <c r="R478" s="59"/>
      <c r="S478" s="59"/>
      <c r="T478" s="59"/>
      <c r="U478" s="47" t="s">
        <v>3032</v>
      </c>
      <c r="V478" s="48" t="s">
        <v>3033</v>
      </c>
    </row>
    <row r="479" spans="1:22" ht="18" customHeight="1" x14ac:dyDescent="0.35">
      <c r="A479" s="59">
        <f>+IF(C$1='EMOF complete (protected)'!G479,C$2,IF(D$1='EMOF complete (protected)'!G479,D$2,IF(E$1='EMOF complete (protected)'!G479,E$2,IF(F$1='EMOF complete (protected)'!G479,F$2,IF(G$1='EMOF complete (protected)'!G479,G$2,IF(H$1='EMOF complete (protected)'!G479,H$2,IF(I$1='EMOF complete (protected)'!G479,I$2,IF(J$1='EMOF complete (protected)'!G479,J$2,IF(K$1='EMOF complete (protected)'!G479,K$2,IF(L$1='EMOF complete (protected)'!G479,L$2,IF(M$1='EMOF complete (protected)'!G479,M$2,IF(N$1='EMOF complete (protected)'!G479,N$2,IF(O$1='EMOF complete (protected)'!G479,O$2,IF(P$1='EMOF complete (protected)'!G479,P$2,IF(Q$1='EMOF complete (protected)'!G479,Q$2,IF(R$1='EMOF complete (protected)'!G479,R$2,IF(S$1='EMOF complete (protected)'!G479,S$2,IF(T$1='EMOF complete (protected)'!G479,T$2,IF(U$1='EMOF complete (protected)'!G479,U$2,"")))))))))))))))))))</f>
        <v>0</v>
      </c>
      <c r="B479" s="59"/>
      <c r="C479" s="17"/>
      <c r="D479" s="15" t="s">
        <v>3034</v>
      </c>
      <c r="E479" s="15"/>
      <c r="F479" s="59"/>
      <c r="G479" s="59"/>
      <c r="H479" s="59"/>
      <c r="I479" s="59"/>
      <c r="J479" s="59"/>
      <c r="K479" s="59"/>
      <c r="L479" s="59"/>
      <c r="M479" s="59"/>
      <c r="N479" s="59"/>
      <c r="O479" s="59" t="s">
        <v>3035</v>
      </c>
      <c r="P479" s="59"/>
      <c r="Q479" s="59"/>
      <c r="R479" s="59"/>
      <c r="S479" s="59"/>
      <c r="T479" s="59"/>
      <c r="U479" s="47" t="s">
        <v>3036</v>
      </c>
      <c r="V479" s="48" t="s">
        <v>3037</v>
      </c>
    </row>
    <row r="480" spans="1:22" ht="18" customHeight="1" x14ac:dyDescent="0.35">
      <c r="A480" s="59">
        <f>+IF(C$1='EMOF complete (protected)'!G480,C$2,IF(D$1='EMOF complete (protected)'!G480,D$2,IF(E$1='EMOF complete (protected)'!G480,E$2,IF(F$1='EMOF complete (protected)'!G480,F$2,IF(G$1='EMOF complete (protected)'!G480,G$2,IF(H$1='EMOF complete (protected)'!G480,H$2,IF(I$1='EMOF complete (protected)'!G480,I$2,IF(J$1='EMOF complete (protected)'!G480,J$2,IF(K$1='EMOF complete (protected)'!G480,K$2,IF(L$1='EMOF complete (protected)'!G480,L$2,IF(M$1='EMOF complete (protected)'!G480,M$2,IF(N$1='EMOF complete (protected)'!G480,N$2,IF(O$1='EMOF complete (protected)'!G480,O$2,IF(P$1='EMOF complete (protected)'!G480,P$2,IF(Q$1='EMOF complete (protected)'!G480,Q$2,IF(R$1='EMOF complete (protected)'!G480,R$2,IF(S$1='EMOF complete (protected)'!G480,S$2,IF(T$1='EMOF complete (protected)'!G480,T$2,IF(U$1='EMOF complete (protected)'!G480,U$2,"")))))))))))))))))))</f>
        <v>0</v>
      </c>
      <c r="B480" s="59"/>
      <c r="C480" s="17"/>
      <c r="D480" s="15" t="s">
        <v>3038</v>
      </c>
      <c r="E480" s="15"/>
      <c r="F480" s="59"/>
      <c r="G480" s="59"/>
      <c r="H480" s="59"/>
      <c r="I480" s="59"/>
      <c r="J480" s="59"/>
      <c r="K480" s="59"/>
      <c r="L480" s="59"/>
      <c r="M480" s="59"/>
      <c r="N480" s="59"/>
      <c r="O480" s="59" t="s">
        <v>3039</v>
      </c>
      <c r="P480" s="59"/>
      <c r="Q480" s="59"/>
      <c r="R480" s="59"/>
      <c r="S480" s="59"/>
      <c r="T480" s="59"/>
      <c r="U480" s="47" t="s">
        <v>3040</v>
      </c>
      <c r="V480" s="48" t="s">
        <v>3041</v>
      </c>
    </row>
    <row r="481" spans="1:22" ht="18" customHeight="1" x14ac:dyDescent="0.35">
      <c r="A481" s="59">
        <f>+IF(C$1='EMOF complete (protected)'!G481,C$2,IF(D$1='EMOF complete (protected)'!G481,D$2,IF(E$1='EMOF complete (protected)'!G481,E$2,IF(F$1='EMOF complete (protected)'!G481,F$2,IF(G$1='EMOF complete (protected)'!G481,G$2,IF(H$1='EMOF complete (protected)'!G481,H$2,IF(I$1='EMOF complete (protected)'!G481,I$2,IF(J$1='EMOF complete (protected)'!G481,J$2,IF(K$1='EMOF complete (protected)'!G481,K$2,IF(L$1='EMOF complete (protected)'!G481,L$2,IF(M$1='EMOF complete (protected)'!G481,M$2,IF(N$1='EMOF complete (protected)'!G481,N$2,IF(O$1='EMOF complete (protected)'!G481,O$2,IF(P$1='EMOF complete (protected)'!G481,P$2,IF(Q$1='EMOF complete (protected)'!G481,Q$2,IF(R$1='EMOF complete (protected)'!G481,R$2,IF(S$1='EMOF complete (protected)'!G481,S$2,IF(T$1='EMOF complete (protected)'!G481,T$2,IF(U$1='EMOF complete (protected)'!G481,U$2,"")))))))))))))))))))</f>
        <v>0</v>
      </c>
      <c r="B481" s="59"/>
      <c r="C481" s="17"/>
      <c r="D481" s="15" t="s">
        <v>3042</v>
      </c>
      <c r="E481" s="15"/>
      <c r="F481" s="59"/>
      <c r="G481" s="59"/>
      <c r="H481" s="59"/>
      <c r="I481" s="59"/>
      <c r="J481" s="59"/>
      <c r="K481" s="59"/>
      <c r="L481" s="59"/>
      <c r="M481" s="59"/>
      <c r="N481" s="59"/>
      <c r="O481" s="59" t="s">
        <v>3043</v>
      </c>
      <c r="P481" s="59"/>
      <c r="Q481" s="59"/>
      <c r="R481" s="59"/>
      <c r="S481" s="59"/>
      <c r="T481" s="59"/>
      <c r="U481" s="47" t="s">
        <v>3044</v>
      </c>
      <c r="V481" s="48" t="s">
        <v>3045</v>
      </c>
    </row>
    <row r="482" spans="1:22" ht="18" customHeight="1" x14ac:dyDescent="0.35">
      <c r="A482" s="59">
        <f>+IF(C$1='EMOF complete (protected)'!G482,C$2,IF(D$1='EMOF complete (protected)'!G482,D$2,IF(E$1='EMOF complete (protected)'!G482,E$2,IF(F$1='EMOF complete (protected)'!G482,F$2,IF(G$1='EMOF complete (protected)'!G482,G$2,IF(H$1='EMOF complete (protected)'!G482,H$2,IF(I$1='EMOF complete (protected)'!G482,I$2,IF(J$1='EMOF complete (protected)'!G482,J$2,IF(K$1='EMOF complete (protected)'!G482,K$2,IF(L$1='EMOF complete (protected)'!G482,L$2,IF(M$1='EMOF complete (protected)'!G482,M$2,IF(N$1='EMOF complete (protected)'!G482,N$2,IF(O$1='EMOF complete (protected)'!G482,O$2,IF(P$1='EMOF complete (protected)'!G482,P$2,IF(Q$1='EMOF complete (protected)'!G482,Q$2,IF(R$1='EMOF complete (protected)'!G482,R$2,IF(S$1='EMOF complete (protected)'!G482,S$2,IF(T$1='EMOF complete (protected)'!G482,T$2,IF(U$1='EMOF complete (protected)'!G482,U$2,"")))))))))))))))))))</f>
        <v>0</v>
      </c>
      <c r="B482" s="59"/>
      <c r="C482" s="17"/>
      <c r="D482" s="15" t="s">
        <v>3046</v>
      </c>
      <c r="E482" s="15"/>
      <c r="F482" s="59"/>
      <c r="G482" s="59"/>
      <c r="H482" s="59"/>
      <c r="I482" s="59"/>
      <c r="J482" s="59"/>
      <c r="K482" s="59"/>
      <c r="L482" s="59"/>
      <c r="M482" s="59"/>
      <c r="N482" s="59"/>
      <c r="O482" s="59" t="s">
        <v>3047</v>
      </c>
      <c r="P482" s="59"/>
      <c r="Q482" s="59"/>
      <c r="R482" s="59"/>
      <c r="S482" s="59"/>
      <c r="T482" s="59"/>
      <c r="U482" s="47" t="s">
        <v>3048</v>
      </c>
      <c r="V482" s="48" t="s">
        <v>3049</v>
      </c>
    </row>
    <row r="483" spans="1:22" ht="18" customHeight="1" x14ac:dyDescent="0.35">
      <c r="A483" s="59">
        <f>+IF(C$1='EMOF complete (protected)'!G483,C$2,IF(D$1='EMOF complete (protected)'!G483,D$2,IF(E$1='EMOF complete (protected)'!G483,E$2,IF(F$1='EMOF complete (protected)'!G483,F$2,IF(G$1='EMOF complete (protected)'!G483,G$2,IF(H$1='EMOF complete (protected)'!G483,H$2,IF(I$1='EMOF complete (protected)'!G483,I$2,IF(J$1='EMOF complete (protected)'!G483,J$2,IF(K$1='EMOF complete (protected)'!G483,K$2,IF(L$1='EMOF complete (protected)'!G483,L$2,IF(M$1='EMOF complete (protected)'!G483,M$2,IF(N$1='EMOF complete (protected)'!G483,N$2,IF(O$1='EMOF complete (protected)'!G483,O$2,IF(P$1='EMOF complete (protected)'!G483,P$2,IF(Q$1='EMOF complete (protected)'!G483,Q$2,IF(R$1='EMOF complete (protected)'!G483,R$2,IF(S$1='EMOF complete (protected)'!G483,S$2,IF(T$1='EMOF complete (protected)'!G483,T$2,IF(U$1='EMOF complete (protected)'!G483,U$2,"")))))))))))))))))))</f>
        <v>0</v>
      </c>
      <c r="B483" s="59"/>
      <c r="C483" s="17"/>
      <c r="D483" s="15" t="s">
        <v>3050</v>
      </c>
      <c r="E483" s="15"/>
      <c r="F483" s="59"/>
      <c r="G483" s="59"/>
      <c r="H483" s="59"/>
      <c r="I483" s="59"/>
      <c r="J483" s="59"/>
      <c r="K483" s="59"/>
      <c r="L483" s="59"/>
      <c r="M483" s="59"/>
      <c r="N483" s="59"/>
      <c r="O483" s="59" t="s">
        <v>3051</v>
      </c>
      <c r="P483" s="59"/>
      <c r="Q483" s="59"/>
      <c r="R483" s="59"/>
      <c r="S483" s="59"/>
      <c r="T483" s="59"/>
      <c r="U483" s="47" t="s">
        <v>3052</v>
      </c>
      <c r="V483" s="48" t="s">
        <v>3053</v>
      </c>
    </row>
    <row r="484" spans="1:22" ht="18" customHeight="1" x14ac:dyDescent="0.35">
      <c r="A484" s="59">
        <f>+IF(C$1='EMOF complete (protected)'!G484,C$2,IF(D$1='EMOF complete (protected)'!G484,D$2,IF(E$1='EMOF complete (protected)'!G484,E$2,IF(F$1='EMOF complete (protected)'!G484,F$2,IF(G$1='EMOF complete (protected)'!G484,G$2,IF(H$1='EMOF complete (protected)'!G484,H$2,IF(I$1='EMOF complete (protected)'!G484,I$2,IF(J$1='EMOF complete (protected)'!G484,J$2,IF(K$1='EMOF complete (protected)'!G484,K$2,IF(L$1='EMOF complete (protected)'!G484,L$2,IF(M$1='EMOF complete (protected)'!G484,M$2,IF(N$1='EMOF complete (protected)'!G484,N$2,IF(O$1='EMOF complete (protected)'!G484,O$2,IF(P$1='EMOF complete (protected)'!G484,P$2,IF(Q$1='EMOF complete (protected)'!G484,Q$2,IF(R$1='EMOF complete (protected)'!G484,R$2,IF(S$1='EMOF complete (protected)'!G484,S$2,IF(T$1='EMOF complete (protected)'!G484,T$2,IF(U$1='EMOF complete (protected)'!G484,U$2,"")))))))))))))))))))</f>
        <v>0</v>
      </c>
      <c r="B484" s="59"/>
      <c r="C484" s="17"/>
      <c r="D484" s="15" t="s">
        <v>3054</v>
      </c>
      <c r="E484" s="15"/>
      <c r="F484" s="59"/>
      <c r="G484" s="59"/>
      <c r="H484" s="59"/>
      <c r="I484" s="59"/>
      <c r="J484" s="59"/>
      <c r="K484" s="59"/>
      <c r="L484" s="59"/>
      <c r="M484" s="59"/>
      <c r="N484" s="59"/>
      <c r="O484" s="59" t="s">
        <v>3055</v>
      </c>
      <c r="P484" s="59"/>
      <c r="Q484" s="59"/>
      <c r="R484" s="59"/>
      <c r="S484" s="59"/>
      <c r="T484" s="59"/>
      <c r="U484" s="47" t="s">
        <v>3056</v>
      </c>
      <c r="V484" s="48" t="s">
        <v>3057</v>
      </c>
    </row>
    <row r="485" spans="1:22" ht="18" customHeight="1" x14ac:dyDescent="0.35">
      <c r="A485" s="59">
        <f>+IF(C$1='EMOF complete (protected)'!G485,C$2,IF(D$1='EMOF complete (protected)'!G485,D$2,IF(E$1='EMOF complete (protected)'!G485,E$2,IF(F$1='EMOF complete (protected)'!G485,F$2,IF(G$1='EMOF complete (protected)'!G485,G$2,IF(H$1='EMOF complete (protected)'!G485,H$2,IF(I$1='EMOF complete (protected)'!G485,I$2,IF(J$1='EMOF complete (protected)'!G485,J$2,IF(K$1='EMOF complete (protected)'!G485,K$2,IF(L$1='EMOF complete (protected)'!G485,L$2,IF(M$1='EMOF complete (protected)'!G485,M$2,IF(N$1='EMOF complete (protected)'!G485,N$2,IF(O$1='EMOF complete (protected)'!G485,O$2,IF(P$1='EMOF complete (protected)'!G485,P$2,IF(Q$1='EMOF complete (protected)'!G485,Q$2,IF(R$1='EMOF complete (protected)'!G485,R$2,IF(S$1='EMOF complete (protected)'!G485,S$2,IF(T$1='EMOF complete (protected)'!G485,T$2,IF(U$1='EMOF complete (protected)'!G485,U$2,"")))))))))))))))))))</f>
        <v>0</v>
      </c>
      <c r="B485" s="59"/>
      <c r="C485" s="17"/>
      <c r="D485" s="15" t="s">
        <v>3058</v>
      </c>
      <c r="E485" s="15"/>
      <c r="F485" s="59"/>
      <c r="G485" s="59"/>
      <c r="H485" s="59"/>
      <c r="I485" s="59"/>
      <c r="J485" s="59"/>
      <c r="K485" s="59"/>
      <c r="L485" s="59"/>
      <c r="M485" s="59"/>
      <c r="N485" s="59"/>
      <c r="O485" s="59" t="s">
        <v>3059</v>
      </c>
      <c r="P485" s="59"/>
      <c r="Q485" s="59"/>
      <c r="R485" s="59"/>
      <c r="S485" s="59"/>
      <c r="T485" s="59"/>
      <c r="U485" s="47" t="s">
        <v>3060</v>
      </c>
      <c r="V485" s="48" t="s">
        <v>3061</v>
      </c>
    </row>
    <row r="486" spans="1:22" ht="18" customHeight="1" x14ac:dyDescent="0.35">
      <c r="A486" s="59">
        <f>+IF(C$1='EMOF complete (protected)'!G486,C$2,IF(D$1='EMOF complete (protected)'!G486,D$2,IF(E$1='EMOF complete (protected)'!G486,E$2,IF(F$1='EMOF complete (protected)'!G486,F$2,IF(G$1='EMOF complete (protected)'!G486,G$2,IF(H$1='EMOF complete (protected)'!G486,H$2,IF(I$1='EMOF complete (protected)'!G486,I$2,IF(J$1='EMOF complete (protected)'!G486,J$2,IF(K$1='EMOF complete (protected)'!G486,K$2,IF(L$1='EMOF complete (protected)'!G486,L$2,IF(M$1='EMOF complete (protected)'!G486,M$2,IF(N$1='EMOF complete (protected)'!G486,N$2,IF(O$1='EMOF complete (protected)'!G486,O$2,IF(P$1='EMOF complete (protected)'!G486,P$2,IF(Q$1='EMOF complete (protected)'!G486,Q$2,IF(R$1='EMOF complete (protected)'!G486,R$2,IF(S$1='EMOF complete (protected)'!G486,S$2,IF(T$1='EMOF complete (protected)'!G486,T$2,IF(U$1='EMOF complete (protected)'!G486,U$2,"")))))))))))))))))))</f>
        <v>0</v>
      </c>
      <c r="B486" s="59"/>
      <c r="C486" s="17"/>
      <c r="D486" s="15" t="s">
        <v>3062</v>
      </c>
      <c r="E486" s="15"/>
      <c r="F486" s="59"/>
      <c r="G486" s="59"/>
      <c r="H486" s="59"/>
      <c r="I486" s="59"/>
      <c r="J486" s="59"/>
      <c r="K486" s="59"/>
      <c r="L486" s="59"/>
      <c r="M486" s="59"/>
      <c r="N486" s="59"/>
      <c r="O486" s="59" t="s">
        <v>3063</v>
      </c>
      <c r="P486" s="59"/>
      <c r="Q486" s="59"/>
      <c r="R486" s="59"/>
      <c r="S486" s="59"/>
      <c r="T486" s="59"/>
      <c r="U486" s="47" t="s">
        <v>3064</v>
      </c>
      <c r="V486" s="48" t="s">
        <v>3065</v>
      </c>
    </row>
    <row r="487" spans="1:22" ht="18" customHeight="1" x14ac:dyDescent="0.35">
      <c r="A487" s="59">
        <f>+IF(C$1='EMOF complete (protected)'!G487,C$2,IF(D$1='EMOF complete (protected)'!G487,D$2,IF(E$1='EMOF complete (protected)'!G487,E$2,IF(F$1='EMOF complete (protected)'!G487,F$2,IF(G$1='EMOF complete (protected)'!G487,G$2,IF(H$1='EMOF complete (protected)'!G487,H$2,IF(I$1='EMOF complete (protected)'!G487,I$2,IF(J$1='EMOF complete (protected)'!G487,J$2,IF(K$1='EMOF complete (protected)'!G487,K$2,IF(L$1='EMOF complete (protected)'!G487,L$2,IF(M$1='EMOF complete (protected)'!G487,M$2,IF(N$1='EMOF complete (protected)'!G487,N$2,IF(O$1='EMOF complete (protected)'!G487,O$2,IF(P$1='EMOF complete (protected)'!G487,P$2,IF(Q$1='EMOF complete (protected)'!G487,Q$2,IF(R$1='EMOF complete (protected)'!G487,R$2,IF(S$1='EMOF complete (protected)'!G487,S$2,IF(T$1='EMOF complete (protected)'!G487,T$2,IF(U$1='EMOF complete (protected)'!G487,U$2,"")))))))))))))))))))</f>
        <v>0</v>
      </c>
      <c r="B487" s="59"/>
      <c r="C487" s="17"/>
      <c r="D487" s="15" t="s">
        <v>3066</v>
      </c>
      <c r="E487" s="15"/>
      <c r="F487" s="59"/>
      <c r="G487" s="59"/>
      <c r="H487" s="59"/>
      <c r="I487" s="59"/>
      <c r="J487" s="59"/>
      <c r="K487" s="59"/>
      <c r="L487" s="59"/>
      <c r="M487" s="59"/>
      <c r="N487" s="59"/>
      <c r="O487" s="59" t="s">
        <v>3067</v>
      </c>
      <c r="P487" s="59"/>
      <c r="Q487" s="59"/>
      <c r="R487" s="59"/>
      <c r="S487" s="59"/>
      <c r="T487" s="59"/>
      <c r="U487" s="47" t="s">
        <v>3068</v>
      </c>
      <c r="V487" s="48" t="s">
        <v>3069</v>
      </c>
    </row>
    <row r="488" spans="1:22" ht="18" customHeight="1" x14ac:dyDescent="0.35">
      <c r="A488" s="59">
        <f>+IF(C$1='EMOF complete (protected)'!G488,C$2,IF(D$1='EMOF complete (protected)'!G488,D$2,IF(E$1='EMOF complete (protected)'!G488,E$2,IF(F$1='EMOF complete (protected)'!G488,F$2,IF(G$1='EMOF complete (protected)'!G488,G$2,IF(H$1='EMOF complete (protected)'!G488,H$2,IF(I$1='EMOF complete (protected)'!G488,I$2,IF(J$1='EMOF complete (protected)'!G488,J$2,IF(K$1='EMOF complete (protected)'!G488,K$2,IF(L$1='EMOF complete (protected)'!G488,L$2,IF(M$1='EMOF complete (protected)'!G488,M$2,IF(N$1='EMOF complete (protected)'!G488,N$2,IF(O$1='EMOF complete (protected)'!G488,O$2,IF(P$1='EMOF complete (protected)'!G488,P$2,IF(Q$1='EMOF complete (protected)'!G488,Q$2,IF(R$1='EMOF complete (protected)'!G488,R$2,IF(S$1='EMOF complete (protected)'!G488,S$2,IF(T$1='EMOF complete (protected)'!G488,T$2,IF(U$1='EMOF complete (protected)'!G488,U$2,"")))))))))))))))))))</f>
        <v>0</v>
      </c>
      <c r="B488" s="59"/>
      <c r="C488" s="17"/>
      <c r="D488" s="15" t="s">
        <v>3070</v>
      </c>
      <c r="E488" s="15"/>
      <c r="F488" s="59"/>
      <c r="G488" s="59"/>
      <c r="H488" s="59"/>
      <c r="I488" s="59"/>
      <c r="J488" s="59"/>
      <c r="K488" s="59"/>
      <c r="L488" s="59"/>
      <c r="M488" s="59"/>
      <c r="N488" s="59"/>
      <c r="O488" s="59" t="s">
        <v>3071</v>
      </c>
      <c r="P488" s="59"/>
      <c r="Q488" s="59"/>
      <c r="R488" s="59"/>
      <c r="S488" s="59"/>
      <c r="T488" s="59"/>
      <c r="U488" s="47" t="s">
        <v>3072</v>
      </c>
      <c r="V488" s="48" t="s">
        <v>3073</v>
      </c>
    </row>
    <row r="489" spans="1:22" ht="18" customHeight="1" x14ac:dyDescent="0.35">
      <c r="A489" s="59">
        <f>+IF(C$1='EMOF complete (protected)'!G489,C$2,IF(D$1='EMOF complete (protected)'!G489,D$2,IF(E$1='EMOF complete (protected)'!G489,E$2,IF(F$1='EMOF complete (protected)'!G489,F$2,IF(G$1='EMOF complete (protected)'!G489,G$2,IF(H$1='EMOF complete (protected)'!G489,H$2,IF(I$1='EMOF complete (protected)'!G489,I$2,IF(J$1='EMOF complete (protected)'!G489,J$2,IF(K$1='EMOF complete (protected)'!G489,K$2,IF(L$1='EMOF complete (protected)'!G489,L$2,IF(M$1='EMOF complete (protected)'!G489,M$2,IF(N$1='EMOF complete (protected)'!G489,N$2,IF(O$1='EMOF complete (protected)'!G489,O$2,IF(P$1='EMOF complete (protected)'!G489,P$2,IF(Q$1='EMOF complete (protected)'!G489,Q$2,IF(R$1='EMOF complete (protected)'!G489,R$2,IF(S$1='EMOF complete (protected)'!G489,S$2,IF(T$1='EMOF complete (protected)'!G489,T$2,IF(U$1='EMOF complete (protected)'!G489,U$2,"")))))))))))))))))))</f>
        <v>0</v>
      </c>
      <c r="B489" s="59"/>
      <c r="C489" s="17"/>
      <c r="D489" s="15" t="s">
        <v>3074</v>
      </c>
      <c r="E489" s="15"/>
      <c r="F489" s="59"/>
      <c r="G489" s="59"/>
      <c r="H489" s="59"/>
      <c r="I489" s="59"/>
      <c r="J489" s="59"/>
      <c r="K489" s="59"/>
      <c r="L489" s="59"/>
      <c r="M489" s="59"/>
      <c r="N489" s="59"/>
      <c r="O489" s="59" t="s">
        <v>3075</v>
      </c>
      <c r="P489" s="59"/>
      <c r="Q489" s="59"/>
      <c r="R489" s="59"/>
      <c r="S489" s="59"/>
      <c r="T489" s="59"/>
      <c r="U489" s="47" t="s">
        <v>3076</v>
      </c>
      <c r="V489" s="48" t="s">
        <v>3077</v>
      </c>
    </row>
    <row r="490" spans="1:22" ht="18" customHeight="1" x14ac:dyDescent="0.35">
      <c r="A490" s="59">
        <f>+IF(C$1='EMOF complete (protected)'!G490,C$2,IF(D$1='EMOF complete (protected)'!G490,D$2,IF(E$1='EMOF complete (protected)'!G490,E$2,IF(F$1='EMOF complete (protected)'!G490,F$2,IF(G$1='EMOF complete (protected)'!G490,G$2,IF(H$1='EMOF complete (protected)'!G490,H$2,IF(I$1='EMOF complete (protected)'!G490,I$2,IF(J$1='EMOF complete (protected)'!G490,J$2,IF(K$1='EMOF complete (protected)'!G490,K$2,IF(L$1='EMOF complete (protected)'!G490,L$2,IF(M$1='EMOF complete (protected)'!G490,M$2,IF(N$1='EMOF complete (protected)'!G490,N$2,IF(O$1='EMOF complete (protected)'!G490,O$2,IF(P$1='EMOF complete (protected)'!G490,P$2,IF(Q$1='EMOF complete (protected)'!G490,Q$2,IF(R$1='EMOF complete (protected)'!G490,R$2,IF(S$1='EMOF complete (protected)'!G490,S$2,IF(T$1='EMOF complete (protected)'!G490,T$2,IF(U$1='EMOF complete (protected)'!G490,U$2,"")))))))))))))))))))</f>
        <v>0</v>
      </c>
      <c r="B490" s="59"/>
      <c r="C490" s="17"/>
      <c r="D490" s="15" t="s">
        <v>3078</v>
      </c>
      <c r="E490" s="15"/>
      <c r="F490" s="59"/>
      <c r="G490" s="59"/>
      <c r="H490" s="59"/>
      <c r="I490" s="59"/>
      <c r="J490" s="59"/>
      <c r="K490" s="59"/>
      <c r="L490" s="59"/>
      <c r="M490" s="59"/>
      <c r="N490" s="59"/>
      <c r="O490" s="59" t="s">
        <v>3079</v>
      </c>
      <c r="P490" s="59"/>
      <c r="Q490" s="59"/>
      <c r="R490" s="59"/>
      <c r="S490" s="59"/>
      <c r="T490" s="59"/>
      <c r="U490" s="47" t="s">
        <v>3080</v>
      </c>
      <c r="V490" s="48" t="s">
        <v>3081</v>
      </c>
    </row>
    <row r="491" spans="1:22" ht="18" customHeight="1" x14ac:dyDescent="0.35">
      <c r="A491" s="59">
        <f>+IF(C$1='EMOF complete (protected)'!G491,C$2,IF(D$1='EMOF complete (protected)'!G491,D$2,IF(E$1='EMOF complete (protected)'!G491,E$2,IF(F$1='EMOF complete (protected)'!G491,F$2,IF(G$1='EMOF complete (protected)'!G491,G$2,IF(H$1='EMOF complete (protected)'!G491,H$2,IF(I$1='EMOF complete (protected)'!G491,I$2,IF(J$1='EMOF complete (protected)'!G491,J$2,IF(K$1='EMOF complete (protected)'!G491,K$2,IF(L$1='EMOF complete (protected)'!G491,L$2,IF(M$1='EMOF complete (protected)'!G491,M$2,IF(N$1='EMOF complete (protected)'!G491,N$2,IF(O$1='EMOF complete (protected)'!G491,O$2,IF(P$1='EMOF complete (protected)'!G491,P$2,IF(Q$1='EMOF complete (protected)'!G491,Q$2,IF(R$1='EMOF complete (protected)'!G491,R$2,IF(S$1='EMOF complete (protected)'!G491,S$2,IF(T$1='EMOF complete (protected)'!G491,T$2,IF(U$1='EMOF complete (protected)'!G491,U$2,"")))))))))))))))))))</f>
        <v>0</v>
      </c>
      <c r="B491" s="59"/>
      <c r="C491" s="17"/>
      <c r="D491" s="15" t="s">
        <v>3082</v>
      </c>
      <c r="E491" s="15"/>
      <c r="F491" s="59"/>
      <c r="G491" s="59"/>
      <c r="H491" s="59"/>
      <c r="I491" s="59"/>
      <c r="J491" s="59"/>
      <c r="K491" s="59"/>
      <c r="L491" s="59"/>
      <c r="M491" s="59"/>
      <c r="N491" s="59"/>
      <c r="O491" s="59" t="s">
        <v>3083</v>
      </c>
      <c r="P491" s="59"/>
      <c r="Q491" s="59"/>
      <c r="R491" s="59"/>
      <c r="S491" s="59"/>
      <c r="T491" s="59"/>
      <c r="U491" s="47" t="s">
        <v>3084</v>
      </c>
      <c r="V491" s="48" t="s">
        <v>3085</v>
      </c>
    </row>
    <row r="492" spans="1:22" ht="18" customHeight="1" x14ac:dyDescent="0.35">
      <c r="A492" s="59">
        <f>+IF(C$1='EMOF complete (protected)'!G492,C$2,IF(D$1='EMOF complete (protected)'!G492,D$2,IF(E$1='EMOF complete (protected)'!G492,E$2,IF(F$1='EMOF complete (protected)'!G492,F$2,IF(G$1='EMOF complete (protected)'!G492,G$2,IF(H$1='EMOF complete (protected)'!G492,H$2,IF(I$1='EMOF complete (protected)'!G492,I$2,IF(J$1='EMOF complete (protected)'!G492,J$2,IF(K$1='EMOF complete (protected)'!G492,K$2,IF(L$1='EMOF complete (protected)'!G492,L$2,IF(M$1='EMOF complete (protected)'!G492,M$2,IF(N$1='EMOF complete (protected)'!G492,N$2,IF(O$1='EMOF complete (protected)'!G492,O$2,IF(P$1='EMOF complete (protected)'!G492,P$2,IF(Q$1='EMOF complete (protected)'!G492,Q$2,IF(R$1='EMOF complete (protected)'!G492,R$2,IF(S$1='EMOF complete (protected)'!G492,S$2,IF(T$1='EMOF complete (protected)'!G492,T$2,IF(U$1='EMOF complete (protected)'!G492,U$2,"")))))))))))))))))))</f>
        <v>0</v>
      </c>
      <c r="B492" s="59"/>
      <c r="C492" s="17"/>
      <c r="D492" s="15" t="s">
        <v>3086</v>
      </c>
      <c r="E492" s="15"/>
      <c r="F492" s="59"/>
      <c r="G492" s="59"/>
      <c r="H492" s="59"/>
      <c r="I492" s="59"/>
      <c r="J492" s="59"/>
      <c r="K492" s="59"/>
      <c r="L492" s="59"/>
      <c r="M492" s="59"/>
      <c r="N492" s="59"/>
      <c r="O492" s="59" t="s">
        <v>3087</v>
      </c>
      <c r="P492" s="59"/>
      <c r="Q492" s="59"/>
      <c r="R492" s="59"/>
      <c r="S492" s="59"/>
      <c r="T492" s="59"/>
      <c r="U492" s="47" t="s">
        <v>3088</v>
      </c>
      <c r="V492" s="48" t="s">
        <v>3089</v>
      </c>
    </row>
    <row r="493" spans="1:22" ht="18" customHeight="1" x14ac:dyDescent="0.35">
      <c r="A493" s="59">
        <f>+IF(C$1='EMOF complete (protected)'!G493,C$2,IF(D$1='EMOF complete (protected)'!G493,D$2,IF(E$1='EMOF complete (protected)'!G493,E$2,IF(F$1='EMOF complete (protected)'!G493,F$2,IF(G$1='EMOF complete (protected)'!G493,G$2,IF(H$1='EMOF complete (protected)'!G493,H$2,IF(I$1='EMOF complete (protected)'!G493,I$2,IF(J$1='EMOF complete (protected)'!G493,J$2,IF(K$1='EMOF complete (protected)'!G493,K$2,IF(L$1='EMOF complete (protected)'!G493,L$2,IF(M$1='EMOF complete (protected)'!G493,M$2,IF(N$1='EMOF complete (protected)'!G493,N$2,IF(O$1='EMOF complete (protected)'!G493,O$2,IF(P$1='EMOF complete (protected)'!G493,P$2,IF(Q$1='EMOF complete (protected)'!G493,Q$2,IF(R$1='EMOF complete (protected)'!G493,R$2,IF(S$1='EMOF complete (protected)'!G493,S$2,IF(T$1='EMOF complete (protected)'!G493,T$2,IF(U$1='EMOF complete (protected)'!G493,U$2,"")))))))))))))))))))</f>
        <v>0</v>
      </c>
      <c r="B493" s="59"/>
      <c r="C493" s="17"/>
      <c r="D493" s="15" t="s">
        <v>3090</v>
      </c>
      <c r="E493" s="15"/>
      <c r="F493" s="59"/>
      <c r="G493" s="59"/>
      <c r="H493" s="59"/>
      <c r="I493" s="59"/>
      <c r="J493" s="59"/>
      <c r="K493" s="59"/>
      <c r="L493" s="59"/>
      <c r="M493" s="59"/>
      <c r="N493" s="59"/>
      <c r="O493" s="59" t="s">
        <v>3091</v>
      </c>
      <c r="P493" s="59"/>
      <c r="Q493" s="59"/>
      <c r="R493" s="59"/>
      <c r="S493" s="59"/>
      <c r="T493" s="59"/>
      <c r="U493" s="47" t="s">
        <v>3092</v>
      </c>
      <c r="V493" s="48" t="s">
        <v>3093</v>
      </c>
    </row>
    <row r="494" spans="1:22" ht="18" customHeight="1" x14ac:dyDescent="0.35">
      <c r="A494" s="59">
        <f>+IF(C$1='EMOF complete (protected)'!G494,C$2,IF(D$1='EMOF complete (protected)'!G494,D$2,IF(E$1='EMOF complete (protected)'!G494,E$2,IF(F$1='EMOF complete (protected)'!G494,F$2,IF(G$1='EMOF complete (protected)'!G494,G$2,IF(H$1='EMOF complete (protected)'!G494,H$2,IF(I$1='EMOF complete (protected)'!G494,I$2,IF(J$1='EMOF complete (protected)'!G494,J$2,IF(K$1='EMOF complete (protected)'!G494,K$2,IF(L$1='EMOF complete (protected)'!G494,L$2,IF(M$1='EMOF complete (protected)'!G494,M$2,IF(N$1='EMOF complete (protected)'!G494,N$2,IF(O$1='EMOF complete (protected)'!G494,O$2,IF(P$1='EMOF complete (protected)'!G494,P$2,IF(Q$1='EMOF complete (protected)'!G494,Q$2,IF(R$1='EMOF complete (protected)'!G494,R$2,IF(S$1='EMOF complete (protected)'!G494,S$2,IF(T$1='EMOF complete (protected)'!G494,T$2,IF(U$1='EMOF complete (protected)'!G494,U$2,"")))))))))))))))))))</f>
        <v>0</v>
      </c>
      <c r="B494" s="59"/>
      <c r="C494" s="17"/>
      <c r="D494" s="15" t="s">
        <v>3094</v>
      </c>
      <c r="E494" s="15"/>
      <c r="F494" s="59"/>
      <c r="G494" s="59"/>
      <c r="H494" s="59"/>
      <c r="I494" s="59"/>
      <c r="J494" s="59"/>
      <c r="K494" s="59"/>
      <c r="L494" s="59"/>
      <c r="M494" s="59"/>
      <c r="N494" s="59"/>
      <c r="O494" s="59" t="s">
        <v>3095</v>
      </c>
      <c r="P494" s="59"/>
      <c r="Q494" s="59"/>
      <c r="R494" s="59"/>
      <c r="S494" s="59"/>
      <c r="T494" s="59"/>
      <c r="U494" s="47" t="s">
        <v>3096</v>
      </c>
      <c r="V494" s="48" t="s">
        <v>3097</v>
      </c>
    </row>
    <row r="495" spans="1:22" ht="18" customHeight="1" x14ac:dyDescent="0.35">
      <c r="A495" s="59">
        <f>+IF(C$1='EMOF complete (protected)'!G495,C$2,IF(D$1='EMOF complete (protected)'!G495,D$2,IF(E$1='EMOF complete (protected)'!G495,E$2,IF(F$1='EMOF complete (protected)'!G495,F$2,IF(G$1='EMOF complete (protected)'!G495,G$2,IF(H$1='EMOF complete (protected)'!G495,H$2,IF(I$1='EMOF complete (protected)'!G495,I$2,IF(J$1='EMOF complete (protected)'!G495,J$2,IF(K$1='EMOF complete (protected)'!G495,K$2,IF(L$1='EMOF complete (protected)'!G495,L$2,IF(M$1='EMOF complete (protected)'!G495,M$2,IF(N$1='EMOF complete (protected)'!G495,N$2,IF(O$1='EMOF complete (protected)'!G495,O$2,IF(P$1='EMOF complete (protected)'!G495,P$2,IF(Q$1='EMOF complete (protected)'!G495,Q$2,IF(R$1='EMOF complete (protected)'!G495,R$2,IF(S$1='EMOF complete (protected)'!G495,S$2,IF(T$1='EMOF complete (protected)'!G495,T$2,IF(U$1='EMOF complete (protected)'!G495,U$2,"")))))))))))))))))))</f>
        <v>0</v>
      </c>
      <c r="B495" s="59"/>
      <c r="C495" s="17"/>
      <c r="D495" s="15" t="s">
        <v>3098</v>
      </c>
      <c r="E495" s="15"/>
      <c r="F495" s="59"/>
      <c r="G495" s="59"/>
      <c r="H495" s="59"/>
      <c r="I495" s="59"/>
      <c r="J495" s="59"/>
      <c r="K495" s="59"/>
      <c r="L495" s="59"/>
      <c r="M495" s="59"/>
      <c r="N495" s="59"/>
      <c r="O495" s="59" t="s">
        <v>3099</v>
      </c>
      <c r="P495" s="59"/>
      <c r="Q495" s="59"/>
      <c r="R495" s="59"/>
      <c r="S495" s="59"/>
      <c r="T495" s="59"/>
      <c r="U495" s="47" t="s">
        <v>3100</v>
      </c>
      <c r="V495" s="48" t="s">
        <v>3101</v>
      </c>
    </row>
    <row r="496" spans="1:22" ht="18" customHeight="1" x14ac:dyDescent="0.35">
      <c r="A496" s="59">
        <f>+IF(C$1='EMOF complete (protected)'!G496,C$2,IF(D$1='EMOF complete (protected)'!G496,D$2,IF(E$1='EMOF complete (protected)'!G496,E$2,IF(F$1='EMOF complete (protected)'!G496,F$2,IF(G$1='EMOF complete (protected)'!G496,G$2,IF(H$1='EMOF complete (protected)'!G496,H$2,IF(I$1='EMOF complete (protected)'!G496,I$2,IF(J$1='EMOF complete (protected)'!G496,J$2,IF(K$1='EMOF complete (protected)'!G496,K$2,IF(L$1='EMOF complete (protected)'!G496,L$2,IF(M$1='EMOF complete (protected)'!G496,M$2,IF(N$1='EMOF complete (protected)'!G496,N$2,IF(O$1='EMOF complete (protected)'!G496,O$2,IF(P$1='EMOF complete (protected)'!G496,P$2,IF(Q$1='EMOF complete (protected)'!G496,Q$2,IF(R$1='EMOF complete (protected)'!G496,R$2,IF(S$1='EMOF complete (protected)'!G496,S$2,IF(T$1='EMOF complete (protected)'!G496,T$2,IF(U$1='EMOF complete (protected)'!G496,U$2,"")))))))))))))))))))</f>
        <v>0</v>
      </c>
      <c r="B496" s="59"/>
      <c r="C496" s="17"/>
      <c r="D496" s="15" t="s">
        <v>3102</v>
      </c>
      <c r="E496" s="15"/>
      <c r="F496" s="59"/>
      <c r="G496" s="59"/>
      <c r="H496" s="59"/>
      <c r="I496" s="59"/>
      <c r="J496" s="59"/>
      <c r="K496" s="59"/>
      <c r="L496" s="59"/>
      <c r="M496" s="59"/>
      <c r="N496" s="59"/>
      <c r="O496" s="59" t="s">
        <v>3103</v>
      </c>
      <c r="P496" s="59"/>
      <c r="Q496" s="59"/>
      <c r="R496" s="59"/>
      <c r="S496" s="59"/>
      <c r="T496" s="59"/>
      <c r="U496" s="47" t="s">
        <v>3104</v>
      </c>
      <c r="V496" s="48" t="s">
        <v>3105</v>
      </c>
    </row>
    <row r="497" spans="1:22" ht="18" customHeight="1" x14ac:dyDescent="0.35">
      <c r="A497" s="59">
        <f>+IF(C$1='EMOF complete (protected)'!G497,C$2,IF(D$1='EMOF complete (protected)'!G497,D$2,IF(E$1='EMOF complete (protected)'!G497,E$2,IF(F$1='EMOF complete (protected)'!G497,F$2,IF(G$1='EMOF complete (protected)'!G497,G$2,IF(H$1='EMOF complete (protected)'!G497,H$2,IF(I$1='EMOF complete (protected)'!G497,I$2,IF(J$1='EMOF complete (protected)'!G497,J$2,IF(K$1='EMOF complete (protected)'!G497,K$2,IF(L$1='EMOF complete (protected)'!G497,L$2,IF(M$1='EMOF complete (protected)'!G497,M$2,IF(N$1='EMOF complete (protected)'!G497,N$2,IF(O$1='EMOF complete (protected)'!G497,O$2,IF(P$1='EMOF complete (protected)'!G497,P$2,IF(Q$1='EMOF complete (protected)'!G497,Q$2,IF(R$1='EMOF complete (protected)'!G497,R$2,IF(S$1='EMOF complete (protected)'!G497,S$2,IF(T$1='EMOF complete (protected)'!G497,T$2,IF(U$1='EMOF complete (protected)'!G497,U$2,"")))))))))))))))))))</f>
        <v>0</v>
      </c>
      <c r="B497" s="59"/>
      <c r="C497" s="17"/>
      <c r="D497" s="15" t="s">
        <v>3106</v>
      </c>
      <c r="E497" s="15"/>
      <c r="F497" s="59"/>
      <c r="G497" s="59"/>
      <c r="H497" s="59"/>
      <c r="I497" s="59"/>
      <c r="J497" s="59"/>
      <c r="K497" s="59"/>
      <c r="L497" s="59"/>
      <c r="M497" s="59"/>
      <c r="N497" s="59"/>
      <c r="O497" s="59" t="s">
        <v>3107</v>
      </c>
      <c r="P497" s="59"/>
      <c r="Q497" s="59"/>
      <c r="R497" s="59"/>
      <c r="S497" s="59"/>
      <c r="T497" s="59"/>
      <c r="U497" s="47" t="s">
        <v>3108</v>
      </c>
      <c r="V497" s="48" t="s">
        <v>3109</v>
      </c>
    </row>
    <row r="498" spans="1:22" ht="18" customHeight="1" x14ac:dyDescent="0.35">
      <c r="A498" s="59">
        <f>+IF(C$1='EMOF complete (protected)'!G498,C$2,IF(D$1='EMOF complete (protected)'!G498,D$2,IF(E$1='EMOF complete (protected)'!G498,E$2,IF(F$1='EMOF complete (protected)'!G498,F$2,IF(G$1='EMOF complete (protected)'!G498,G$2,IF(H$1='EMOF complete (protected)'!G498,H$2,IF(I$1='EMOF complete (protected)'!G498,I$2,IF(J$1='EMOF complete (protected)'!G498,J$2,IF(K$1='EMOF complete (protected)'!G498,K$2,IF(L$1='EMOF complete (protected)'!G498,L$2,IF(M$1='EMOF complete (protected)'!G498,M$2,IF(N$1='EMOF complete (protected)'!G498,N$2,IF(O$1='EMOF complete (protected)'!G498,O$2,IF(P$1='EMOF complete (protected)'!G498,P$2,IF(Q$1='EMOF complete (protected)'!G498,Q$2,IF(R$1='EMOF complete (protected)'!G498,R$2,IF(S$1='EMOF complete (protected)'!G498,S$2,IF(T$1='EMOF complete (protected)'!G498,T$2,IF(U$1='EMOF complete (protected)'!G498,U$2,"")))))))))))))))))))</f>
        <v>0</v>
      </c>
      <c r="B498" s="59"/>
      <c r="C498" s="17"/>
      <c r="D498" s="15" t="s">
        <v>3110</v>
      </c>
      <c r="E498" s="15"/>
      <c r="F498" s="59"/>
      <c r="G498" s="59"/>
      <c r="H498" s="59"/>
      <c r="I498" s="59"/>
      <c r="J498" s="59"/>
      <c r="K498" s="59"/>
      <c r="L498" s="59"/>
      <c r="M498" s="59"/>
      <c r="N498" s="59"/>
      <c r="O498" s="59" t="s">
        <v>3111</v>
      </c>
      <c r="P498" s="59"/>
      <c r="Q498" s="59"/>
      <c r="R498" s="59"/>
      <c r="S498" s="59"/>
      <c r="T498" s="59"/>
      <c r="U498" s="47" t="s">
        <v>3112</v>
      </c>
      <c r="V498" s="48" t="s">
        <v>3113</v>
      </c>
    </row>
    <row r="499" spans="1:22" ht="18" customHeight="1" x14ac:dyDescent="0.35">
      <c r="A499" s="59">
        <f>+IF(C$1='EMOF complete (protected)'!G499,C$2,IF(D$1='EMOF complete (protected)'!G499,D$2,IF(E$1='EMOF complete (protected)'!G499,E$2,IF(F$1='EMOF complete (protected)'!G499,F$2,IF(G$1='EMOF complete (protected)'!G499,G$2,IF(H$1='EMOF complete (protected)'!G499,H$2,IF(I$1='EMOF complete (protected)'!G499,I$2,IF(J$1='EMOF complete (protected)'!G499,J$2,IF(K$1='EMOF complete (protected)'!G499,K$2,IF(L$1='EMOF complete (protected)'!G499,L$2,IF(M$1='EMOF complete (protected)'!G499,M$2,IF(N$1='EMOF complete (protected)'!G499,N$2,IF(O$1='EMOF complete (protected)'!G499,O$2,IF(P$1='EMOF complete (protected)'!G499,P$2,IF(Q$1='EMOF complete (protected)'!G499,Q$2,IF(R$1='EMOF complete (protected)'!G499,R$2,IF(S$1='EMOF complete (protected)'!G499,S$2,IF(T$1='EMOF complete (protected)'!G499,T$2,IF(U$1='EMOF complete (protected)'!G499,U$2,"")))))))))))))))))))</f>
        <v>0</v>
      </c>
      <c r="B499" s="59"/>
      <c r="C499" s="17"/>
      <c r="D499" s="15" t="s">
        <v>3114</v>
      </c>
      <c r="E499" s="15"/>
      <c r="F499" s="59"/>
      <c r="G499" s="59"/>
      <c r="H499" s="59"/>
      <c r="I499" s="59"/>
      <c r="J499" s="59"/>
      <c r="K499" s="59"/>
      <c r="L499" s="59"/>
      <c r="M499" s="59"/>
      <c r="N499" s="59"/>
      <c r="O499" s="59" t="s">
        <v>3115</v>
      </c>
      <c r="P499" s="59"/>
      <c r="Q499" s="59"/>
      <c r="R499" s="59"/>
      <c r="S499" s="59"/>
      <c r="T499" s="59"/>
      <c r="U499" s="47" t="s">
        <v>3116</v>
      </c>
      <c r="V499" s="48" t="s">
        <v>3117</v>
      </c>
    </row>
    <row r="500" spans="1:22" ht="18" customHeight="1" x14ac:dyDescent="0.35">
      <c r="A500" s="59">
        <f>+IF(C$1='EMOF complete (protected)'!G500,C$2,IF(D$1='EMOF complete (protected)'!G500,D$2,IF(E$1='EMOF complete (protected)'!G500,E$2,IF(F$1='EMOF complete (protected)'!G500,F$2,IF(G$1='EMOF complete (protected)'!G500,G$2,IF(H$1='EMOF complete (protected)'!G500,H$2,IF(I$1='EMOF complete (protected)'!G500,I$2,IF(J$1='EMOF complete (protected)'!G500,J$2,IF(K$1='EMOF complete (protected)'!G500,K$2,IF(L$1='EMOF complete (protected)'!G500,L$2,IF(M$1='EMOF complete (protected)'!G500,M$2,IF(N$1='EMOF complete (protected)'!G500,N$2,IF(O$1='EMOF complete (protected)'!G500,O$2,IF(P$1='EMOF complete (protected)'!G500,P$2,IF(Q$1='EMOF complete (protected)'!G500,Q$2,IF(R$1='EMOF complete (protected)'!G500,R$2,IF(S$1='EMOF complete (protected)'!G500,S$2,IF(T$1='EMOF complete (protected)'!G500,T$2,IF(U$1='EMOF complete (protected)'!G500,U$2,"")))))))))))))))))))</f>
        <v>0</v>
      </c>
      <c r="B500" s="59"/>
      <c r="C500" s="17"/>
      <c r="D500" s="15" t="s">
        <v>3118</v>
      </c>
      <c r="E500" s="15"/>
      <c r="F500" s="59"/>
      <c r="G500" s="59"/>
      <c r="H500" s="59"/>
      <c r="I500" s="59"/>
      <c r="J500" s="59"/>
      <c r="K500" s="59"/>
      <c r="L500" s="59"/>
      <c r="M500" s="59"/>
      <c r="N500" s="59"/>
      <c r="O500" s="59" t="s">
        <v>3119</v>
      </c>
      <c r="P500" s="59"/>
      <c r="Q500" s="59"/>
      <c r="R500" s="59"/>
      <c r="S500" s="59"/>
      <c r="T500" s="59"/>
      <c r="U500" s="47" t="s">
        <v>3120</v>
      </c>
      <c r="V500" s="48" t="s">
        <v>3121</v>
      </c>
    </row>
    <row r="501" spans="1:22" ht="18" customHeight="1" x14ac:dyDescent="0.35">
      <c r="A501" s="59">
        <f>+IF(C$1='EMOF complete (protected)'!G501,C$2,IF(D$1='EMOF complete (protected)'!G501,D$2,IF(E$1='EMOF complete (protected)'!G501,E$2,IF(F$1='EMOF complete (protected)'!G501,F$2,IF(G$1='EMOF complete (protected)'!G501,G$2,IF(H$1='EMOF complete (protected)'!G501,H$2,IF(I$1='EMOF complete (protected)'!G501,I$2,IF(J$1='EMOF complete (protected)'!G501,J$2,IF(K$1='EMOF complete (protected)'!G501,K$2,IF(L$1='EMOF complete (protected)'!G501,L$2,IF(M$1='EMOF complete (protected)'!G501,M$2,IF(N$1='EMOF complete (protected)'!G501,N$2,IF(O$1='EMOF complete (protected)'!G501,O$2,IF(P$1='EMOF complete (protected)'!G501,P$2,IF(Q$1='EMOF complete (protected)'!G501,Q$2,IF(R$1='EMOF complete (protected)'!G501,R$2,IF(S$1='EMOF complete (protected)'!G501,S$2,IF(T$1='EMOF complete (protected)'!G501,T$2,IF(U$1='EMOF complete (protected)'!G501,U$2,"")))))))))))))))))))</f>
        <v>0</v>
      </c>
      <c r="B501" s="59"/>
      <c r="C501" s="17"/>
      <c r="D501" s="15" t="s">
        <v>3122</v>
      </c>
      <c r="E501" s="15"/>
      <c r="F501" s="59"/>
      <c r="G501" s="59"/>
      <c r="H501" s="59"/>
      <c r="I501" s="59"/>
      <c r="J501" s="59"/>
      <c r="K501" s="59"/>
      <c r="L501" s="59"/>
      <c r="M501" s="59"/>
      <c r="N501" s="59"/>
      <c r="O501" s="59" t="s">
        <v>3123</v>
      </c>
      <c r="P501" s="59"/>
      <c r="Q501" s="59"/>
      <c r="R501" s="59"/>
      <c r="S501" s="59"/>
      <c r="T501" s="59"/>
      <c r="U501" s="47" t="s">
        <v>3124</v>
      </c>
      <c r="V501" s="48" t="s">
        <v>3125</v>
      </c>
    </row>
    <row r="502" spans="1:22" ht="18" customHeight="1" x14ac:dyDescent="0.35">
      <c r="A502" s="59">
        <f>+IF(C$1='EMOF complete (protected)'!G502,C$2,IF(D$1='EMOF complete (protected)'!G502,D$2,IF(E$1='EMOF complete (protected)'!G502,E$2,IF(F$1='EMOF complete (protected)'!G502,F$2,IF(G$1='EMOF complete (protected)'!G502,G$2,IF(H$1='EMOF complete (protected)'!G502,H$2,IF(I$1='EMOF complete (protected)'!G502,I$2,IF(J$1='EMOF complete (protected)'!G502,J$2,IF(K$1='EMOF complete (protected)'!G502,K$2,IF(L$1='EMOF complete (protected)'!G502,L$2,IF(M$1='EMOF complete (protected)'!G502,M$2,IF(N$1='EMOF complete (protected)'!G502,N$2,IF(O$1='EMOF complete (protected)'!G502,O$2,IF(P$1='EMOF complete (protected)'!G502,P$2,IF(Q$1='EMOF complete (protected)'!G502,Q$2,IF(R$1='EMOF complete (protected)'!G502,R$2,IF(S$1='EMOF complete (protected)'!G502,S$2,IF(T$1='EMOF complete (protected)'!G502,T$2,IF(U$1='EMOF complete (protected)'!G502,U$2,"")))))))))))))))))))</f>
        <v>0</v>
      </c>
      <c r="B502" s="59"/>
      <c r="C502" s="17"/>
      <c r="D502" s="15" t="s">
        <v>3126</v>
      </c>
      <c r="E502" s="15"/>
      <c r="F502" s="59"/>
      <c r="G502" s="59"/>
      <c r="H502" s="59"/>
      <c r="I502" s="59"/>
      <c r="J502" s="59"/>
      <c r="K502" s="59"/>
      <c r="L502" s="59"/>
      <c r="M502" s="59"/>
      <c r="N502" s="59"/>
      <c r="O502" s="59" t="s">
        <v>3127</v>
      </c>
      <c r="P502" s="59"/>
      <c r="Q502" s="59"/>
      <c r="R502" s="59"/>
      <c r="S502" s="59"/>
      <c r="T502" s="59"/>
      <c r="U502" s="47" t="s">
        <v>3128</v>
      </c>
      <c r="V502" s="48" t="s">
        <v>3129</v>
      </c>
    </row>
    <row r="503" spans="1:22" ht="18" customHeight="1" x14ac:dyDescent="0.35">
      <c r="A503" s="59">
        <f>+IF(C$1='EMOF complete (protected)'!G503,C$2,IF(D$1='EMOF complete (protected)'!G503,D$2,IF(E$1='EMOF complete (protected)'!G503,E$2,IF(F$1='EMOF complete (protected)'!G503,F$2,IF(G$1='EMOF complete (protected)'!G503,G$2,IF(H$1='EMOF complete (protected)'!G503,H$2,IF(I$1='EMOF complete (protected)'!G503,I$2,IF(J$1='EMOF complete (protected)'!G503,J$2,IF(K$1='EMOF complete (protected)'!G503,K$2,IF(L$1='EMOF complete (protected)'!G503,L$2,IF(M$1='EMOF complete (protected)'!G503,M$2,IF(N$1='EMOF complete (protected)'!G503,N$2,IF(O$1='EMOF complete (protected)'!G503,O$2,IF(P$1='EMOF complete (protected)'!G503,P$2,IF(Q$1='EMOF complete (protected)'!G503,Q$2,IF(R$1='EMOF complete (protected)'!G503,R$2,IF(S$1='EMOF complete (protected)'!G503,S$2,IF(T$1='EMOF complete (protected)'!G503,T$2,IF(U$1='EMOF complete (protected)'!G503,U$2,"")))))))))))))))))))</f>
        <v>0</v>
      </c>
      <c r="B503" s="59"/>
      <c r="C503" s="17"/>
      <c r="D503" s="15" t="s">
        <v>3130</v>
      </c>
      <c r="E503" s="15"/>
      <c r="F503" s="59"/>
      <c r="G503" s="59"/>
      <c r="H503" s="59"/>
      <c r="I503" s="59"/>
      <c r="J503" s="59"/>
      <c r="K503" s="59"/>
      <c r="L503" s="59"/>
      <c r="M503" s="59"/>
      <c r="N503" s="59"/>
      <c r="O503" s="59" t="s">
        <v>3131</v>
      </c>
      <c r="P503" s="59"/>
      <c r="Q503" s="59"/>
      <c r="R503" s="59"/>
      <c r="S503" s="59"/>
      <c r="T503" s="59"/>
      <c r="U503" s="47" t="s">
        <v>3132</v>
      </c>
      <c r="V503" s="48" t="s">
        <v>3133</v>
      </c>
    </row>
    <row r="504" spans="1:22" ht="18" customHeight="1" x14ac:dyDescent="0.35">
      <c r="A504" s="59">
        <f>+IF(C$1='EMOF complete (protected)'!G504,C$2,IF(D$1='EMOF complete (protected)'!G504,D$2,IF(E$1='EMOF complete (protected)'!G504,E$2,IF(F$1='EMOF complete (protected)'!G504,F$2,IF(G$1='EMOF complete (protected)'!G504,G$2,IF(H$1='EMOF complete (protected)'!G504,H$2,IF(I$1='EMOF complete (protected)'!G504,I$2,IF(J$1='EMOF complete (protected)'!G504,J$2,IF(K$1='EMOF complete (protected)'!G504,K$2,IF(L$1='EMOF complete (protected)'!G504,L$2,IF(M$1='EMOF complete (protected)'!G504,M$2,IF(N$1='EMOF complete (protected)'!G504,N$2,IF(O$1='EMOF complete (protected)'!G504,O$2,IF(P$1='EMOF complete (protected)'!G504,P$2,IF(Q$1='EMOF complete (protected)'!G504,Q$2,IF(R$1='EMOF complete (protected)'!G504,R$2,IF(S$1='EMOF complete (protected)'!G504,S$2,IF(T$1='EMOF complete (protected)'!G504,T$2,IF(U$1='EMOF complete (protected)'!G504,U$2,"")))))))))))))))))))</f>
        <v>0</v>
      </c>
      <c r="B504" s="59"/>
      <c r="C504" s="17"/>
      <c r="D504" s="15" t="s">
        <v>3134</v>
      </c>
      <c r="E504" s="15"/>
      <c r="F504" s="59"/>
      <c r="G504" s="59"/>
      <c r="H504" s="59"/>
      <c r="I504" s="59"/>
      <c r="J504" s="59"/>
      <c r="K504" s="59"/>
      <c r="L504" s="59"/>
      <c r="M504" s="59"/>
      <c r="N504" s="59"/>
      <c r="O504" s="59" t="s">
        <v>3135</v>
      </c>
      <c r="P504" s="59"/>
      <c r="Q504" s="59"/>
      <c r="R504" s="59"/>
      <c r="S504" s="59"/>
      <c r="T504" s="59"/>
      <c r="U504" s="47" t="s">
        <v>3136</v>
      </c>
      <c r="V504" s="48" t="s">
        <v>3137</v>
      </c>
    </row>
    <row r="505" spans="1:22" ht="18" customHeight="1" x14ac:dyDescent="0.35">
      <c r="A505" s="59">
        <f>+IF(C$1='EMOF complete (protected)'!G505,C$2,IF(D$1='EMOF complete (protected)'!G505,D$2,IF(E$1='EMOF complete (protected)'!G505,E$2,IF(F$1='EMOF complete (protected)'!G505,F$2,IF(G$1='EMOF complete (protected)'!G505,G$2,IF(H$1='EMOF complete (protected)'!G505,H$2,IF(I$1='EMOF complete (protected)'!G505,I$2,IF(J$1='EMOF complete (protected)'!G505,J$2,IF(K$1='EMOF complete (protected)'!G505,K$2,IF(L$1='EMOF complete (protected)'!G505,L$2,IF(M$1='EMOF complete (protected)'!G505,M$2,IF(N$1='EMOF complete (protected)'!G505,N$2,IF(O$1='EMOF complete (protected)'!G505,O$2,IF(P$1='EMOF complete (protected)'!G505,P$2,IF(Q$1='EMOF complete (protected)'!G505,Q$2,IF(R$1='EMOF complete (protected)'!G505,R$2,IF(S$1='EMOF complete (protected)'!G505,S$2,IF(T$1='EMOF complete (protected)'!G505,T$2,IF(U$1='EMOF complete (protected)'!G505,U$2,"")))))))))))))))))))</f>
        <v>0</v>
      </c>
      <c r="B505" s="59"/>
      <c r="C505" s="17"/>
      <c r="D505" s="15" t="s">
        <v>3138</v>
      </c>
      <c r="E505" s="15"/>
      <c r="F505" s="59"/>
      <c r="G505" s="59"/>
      <c r="H505" s="59"/>
      <c r="I505" s="59"/>
      <c r="J505" s="59"/>
      <c r="K505" s="59"/>
      <c r="L505" s="59"/>
      <c r="M505" s="59"/>
      <c r="N505" s="59"/>
      <c r="O505" s="59" t="s">
        <v>3139</v>
      </c>
      <c r="P505" s="59"/>
      <c r="Q505" s="59"/>
      <c r="R505" s="59"/>
      <c r="S505" s="59"/>
      <c r="T505" s="59"/>
      <c r="U505" s="47" t="s">
        <v>3140</v>
      </c>
      <c r="V505" s="48" t="s">
        <v>3141</v>
      </c>
    </row>
    <row r="506" spans="1:22" ht="18" customHeight="1" x14ac:dyDescent="0.35">
      <c r="A506" s="59">
        <f>+IF(C$1='EMOF complete (protected)'!G506,C$2,IF(D$1='EMOF complete (protected)'!G506,D$2,IF(E$1='EMOF complete (protected)'!G506,E$2,IF(F$1='EMOF complete (protected)'!G506,F$2,IF(G$1='EMOF complete (protected)'!G506,G$2,IF(H$1='EMOF complete (protected)'!G506,H$2,IF(I$1='EMOF complete (protected)'!G506,I$2,IF(J$1='EMOF complete (protected)'!G506,J$2,IF(K$1='EMOF complete (protected)'!G506,K$2,IF(L$1='EMOF complete (protected)'!G506,L$2,IF(M$1='EMOF complete (protected)'!G506,M$2,IF(N$1='EMOF complete (protected)'!G506,N$2,IF(O$1='EMOF complete (protected)'!G506,O$2,IF(P$1='EMOF complete (protected)'!G506,P$2,IF(Q$1='EMOF complete (protected)'!G506,Q$2,IF(R$1='EMOF complete (protected)'!G506,R$2,IF(S$1='EMOF complete (protected)'!G506,S$2,IF(T$1='EMOF complete (protected)'!G506,T$2,IF(U$1='EMOF complete (protected)'!G506,U$2,"")))))))))))))))))))</f>
        <v>0</v>
      </c>
      <c r="B506" s="59"/>
      <c r="C506" s="17"/>
      <c r="D506" s="15" t="s">
        <v>3142</v>
      </c>
      <c r="E506" s="15"/>
      <c r="F506" s="59"/>
      <c r="G506" s="59"/>
      <c r="H506" s="59"/>
      <c r="I506" s="59"/>
      <c r="J506" s="59"/>
      <c r="K506" s="59"/>
      <c r="L506" s="59"/>
      <c r="M506" s="59"/>
      <c r="N506" s="59"/>
      <c r="O506" s="59" t="s">
        <v>3143</v>
      </c>
      <c r="P506" s="59"/>
      <c r="Q506" s="59"/>
      <c r="R506" s="59"/>
      <c r="S506" s="59"/>
      <c r="T506" s="59"/>
      <c r="U506" s="47" t="s">
        <v>3144</v>
      </c>
      <c r="V506" s="48" t="s">
        <v>3145</v>
      </c>
    </row>
    <row r="507" spans="1:22" ht="18" customHeight="1" x14ac:dyDescent="0.35">
      <c r="A507" s="59">
        <f>+IF(C$1='EMOF complete (protected)'!G507,C$2,IF(D$1='EMOF complete (protected)'!G507,D$2,IF(E$1='EMOF complete (protected)'!G507,E$2,IF(F$1='EMOF complete (protected)'!G507,F$2,IF(G$1='EMOF complete (protected)'!G507,G$2,IF(H$1='EMOF complete (protected)'!G507,H$2,IF(I$1='EMOF complete (protected)'!G507,I$2,IF(J$1='EMOF complete (protected)'!G507,J$2,IF(K$1='EMOF complete (protected)'!G507,K$2,IF(L$1='EMOF complete (protected)'!G507,L$2,IF(M$1='EMOF complete (protected)'!G507,M$2,IF(N$1='EMOF complete (protected)'!G507,N$2,IF(O$1='EMOF complete (protected)'!G507,O$2,IF(P$1='EMOF complete (protected)'!G507,P$2,IF(Q$1='EMOF complete (protected)'!G507,Q$2,IF(R$1='EMOF complete (protected)'!G507,R$2,IF(S$1='EMOF complete (protected)'!G507,S$2,IF(T$1='EMOF complete (protected)'!G507,T$2,IF(U$1='EMOF complete (protected)'!G507,U$2,"")))))))))))))))))))</f>
        <v>0</v>
      </c>
      <c r="B507" s="59"/>
      <c r="C507" s="17"/>
      <c r="D507" s="15" t="s">
        <v>3146</v>
      </c>
      <c r="E507" s="15"/>
      <c r="F507" s="59"/>
      <c r="G507" s="59"/>
      <c r="H507" s="59"/>
      <c r="I507" s="59"/>
      <c r="J507" s="59"/>
      <c r="K507" s="59"/>
      <c r="L507" s="59"/>
      <c r="M507" s="59"/>
      <c r="N507" s="59"/>
      <c r="O507" s="59" t="s">
        <v>3147</v>
      </c>
      <c r="P507" s="59"/>
      <c r="Q507" s="59"/>
      <c r="R507" s="59"/>
      <c r="S507" s="59"/>
      <c r="T507" s="59"/>
      <c r="U507" s="47" t="s">
        <v>3148</v>
      </c>
      <c r="V507" s="48" t="s">
        <v>3149</v>
      </c>
    </row>
    <row r="508" spans="1:22" ht="18" customHeight="1" x14ac:dyDescent="0.35">
      <c r="A508" s="59">
        <f>+IF(C$1='EMOF complete (protected)'!G508,C$2,IF(D$1='EMOF complete (protected)'!G508,D$2,IF(E$1='EMOF complete (protected)'!G508,E$2,IF(F$1='EMOF complete (protected)'!G508,F$2,IF(G$1='EMOF complete (protected)'!G508,G$2,IF(H$1='EMOF complete (protected)'!G508,H$2,IF(I$1='EMOF complete (protected)'!G508,I$2,IF(J$1='EMOF complete (protected)'!G508,J$2,IF(K$1='EMOF complete (protected)'!G508,K$2,IF(L$1='EMOF complete (protected)'!G508,L$2,IF(M$1='EMOF complete (protected)'!G508,M$2,IF(N$1='EMOF complete (protected)'!G508,N$2,IF(O$1='EMOF complete (protected)'!G508,O$2,IF(P$1='EMOF complete (protected)'!G508,P$2,IF(Q$1='EMOF complete (protected)'!G508,Q$2,IF(R$1='EMOF complete (protected)'!G508,R$2,IF(S$1='EMOF complete (protected)'!G508,S$2,IF(T$1='EMOF complete (protected)'!G508,T$2,IF(U$1='EMOF complete (protected)'!G508,U$2,"")))))))))))))))))))</f>
        <v>0</v>
      </c>
      <c r="B508" s="59"/>
      <c r="C508" s="17"/>
      <c r="D508" s="15" t="s">
        <v>3150</v>
      </c>
      <c r="E508" s="15"/>
      <c r="F508" s="59"/>
      <c r="G508" s="59"/>
      <c r="H508" s="59"/>
      <c r="I508" s="59"/>
      <c r="J508" s="59"/>
      <c r="K508" s="59"/>
      <c r="L508" s="59"/>
      <c r="M508" s="59"/>
      <c r="N508" s="59"/>
      <c r="O508" s="59" t="s">
        <v>3151</v>
      </c>
      <c r="P508" s="59"/>
      <c r="Q508" s="59"/>
      <c r="R508" s="59"/>
      <c r="S508" s="59"/>
      <c r="T508" s="59"/>
      <c r="U508" s="47" t="s">
        <v>3152</v>
      </c>
      <c r="V508" s="48" t="s">
        <v>3153</v>
      </c>
    </row>
    <row r="509" spans="1:22" ht="18" customHeight="1" x14ac:dyDescent="0.35">
      <c r="A509" s="59">
        <f>+IF(C$1='EMOF complete (protected)'!G509,C$2,IF(D$1='EMOF complete (protected)'!G509,D$2,IF(E$1='EMOF complete (protected)'!G509,E$2,IF(F$1='EMOF complete (protected)'!G509,F$2,IF(G$1='EMOF complete (protected)'!G509,G$2,IF(H$1='EMOF complete (protected)'!G509,H$2,IF(I$1='EMOF complete (protected)'!G509,I$2,IF(J$1='EMOF complete (protected)'!G509,J$2,IF(K$1='EMOF complete (protected)'!G509,K$2,IF(L$1='EMOF complete (protected)'!G509,L$2,IF(M$1='EMOF complete (protected)'!G509,M$2,IF(N$1='EMOF complete (protected)'!G509,N$2,IF(O$1='EMOF complete (protected)'!G509,O$2,IF(P$1='EMOF complete (protected)'!G509,P$2,IF(Q$1='EMOF complete (protected)'!G509,Q$2,IF(R$1='EMOF complete (protected)'!G509,R$2,IF(S$1='EMOF complete (protected)'!G509,S$2,IF(T$1='EMOF complete (protected)'!G509,T$2,IF(U$1='EMOF complete (protected)'!G509,U$2,"")))))))))))))))))))</f>
        <v>0</v>
      </c>
      <c r="B509" s="59"/>
      <c r="C509" s="17"/>
      <c r="D509" s="15" t="s">
        <v>3154</v>
      </c>
      <c r="E509" s="15"/>
      <c r="F509" s="59"/>
      <c r="G509" s="59"/>
      <c r="H509" s="59"/>
      <c r="I509" s="59"/>
      <c r="J509" s="59"/>
      <c r="K509" s="59"/>
      <c r="L509" s="59"/>
      <c r="M509" s="59"/>
      <c r="N509" s="59"/>
      <c r="O509" s="59" t="s">
        <v>3155</v>
      </c>
      <c r="P509" s="59"/>
      <c r="Q509" s="59"/>
      <c r="R509" s="59"/>
      <c r="S509" s="59"/>
      <c r="T509" s="59"/>
      <c r="U509" s="47" t="s">
        <v>3156</v>
      </c>
      <c r="V509" s="48" t="s">
        <v>3157</v>
      </c>
    </row>
    <row r="510" spans="1:22" ht="18" customHeight="1" x14ac:dyDescent="0.35">
      <c r="A510" s="59">
        <f>+IF(C$1='EMOF complete (protected)'!G510,C$2,IF(D$1='EMOF complete (protected)'!G510,D$2,IF(E$1='EMOF complete (protected)'!G510,E$2,IF(F$1='EMOF complete (protected)'!G510,F$2,IF(G$1='EMOF complete (protected)'!G510,G$2,IF(H$1='EMOF complete (protected)'!G510,H$2,IF(I$1='EMOF complete (protected)'!G510,I$2,IF(J$1='EMOF complete (protected)'!G510,J$2,IF(K$1='EMOF complete (protected)'!G510,K$2,IF(L$1='EMOF complete (protected)'!G510,L$2,IF(M$1='EMOF complete (protected)'!G510,M$2,IF(N$1='EMOF complete (protected)'!G510,N$2,IF(O$1='EMOF complete (protected)'!G510,O$2,IF(P$1='EMOF complete (protected)'!G510,P$2,IF(Q$1='EMOF complete (protected)'!G510,Q$2,IF(R$1='EMOF complete (protected)'!G510,R$2,IF(S$1='EMOF complete (protected)'!G510,S$2,IF(T$1='EMOF complete (protected)'!G510,T$2,IF(U$1='EMOF complete (protected)'!G510,U$2,"")))))))))))))))))))</f>
        <v>0</v>
      </c>
      <c r="B510" s="59"/>
      <c r="C510" s="17"/>
      <c r="D510" s="15" t="s">
        <v>3158</v>
      </c>
      <c r="E510" s="15"/>
      <c r="F510" s="59"/>
      <c r="G510" s="59"/>
      <c r="H510" s="59"/>
      <c r="I510" s="59"/>
      <c r="J510" s="59"/>
      <c r="K510" s="59"/>
      <c r="L510" s="59"/>
      <c r="M510" s="59"/>
      <c r="N510" s="59"/>
      <c r="O510" s="59" t="s">
        <v>3159</v>
      </c>
      <c r="P510" s="59"/>
      <c r="Q510" s="59"/>
      <c r="R510" s="59"/>
      <c r="S510" s="59"/>
      <c r="T510" s="59"/>
      <c r="U510" s="47" t="s">
        <v>3160</v>
      </c>
      <c r="V510" s="48" t="s">
        <v>3161</v>
      </c>
    </row>
    <row r="511" spans="1:22" ht="18" customHeight="1" x14ac:dyDescent="0.35">
      <c r="A511" s="59">
        <f>+IF(C$1='EMOF complete (protected)'!G511,C$2,IF(D$1='EMOF complete (protected)'!G511,D$2,IF(E$1='EMOF complete (protected)'!G511,E$2,IF(F$1='EMOF complete (protected)'!G511,F$2,IF(G$1='EMOF complete (protected)'!G511,G$2,IF(H$1='EMOF complete (protected)'!G511,H$2,IF(I$1='EMOF complete (protected)'!G511,I$2,IF(J$1='EMOF complete (protected)'!G511,J$2,IF(K$1='EMOF complete (protected)'!G511,K$2,IF(L$1='EMOF complete (protected)'!G511,L$2,IF(M$1='EMOF complete (protected)'!G511,M$2,IF(N$1='EMOF complete (protected)'!G511,N$2,IF(O$1='EMOF complete (protected)'!G511,O$2,IF(P$1='EMOF complete (protected)'!G511,P$2,IF(Q$1='EMOF complete (protected)'!G511,Q$2,IF(R$1='EMOF complete (protected)'!G511,R$2,IF(S$1='EMOF complete (protected)'!G511,S$2,IF(T$1='EMOF complete (protected)'!G511,T$2,IF(U$1='EMOF complete (protected)'!G511,U$2,"")))))))))))))))))))</f>
        <v>0</v>
      </c>
      <c r="B511" s="59"/>
      <c r="C511" s="17"/>
      <c r="D511" s="15" t="s">
        <v>3162</v>
      </c>
      <c r="E511" s="15"/>
      <c r="F511" s="59"/>
      <c r="G511" s="59"/>
      <c r="H511" s="59"/>
      <c r="I511" s="59"/>
      <c r="J511" s="59"/>
      <c r="K511" s="59"/>
      <c r="L511" s="59"/>
      <c r="M511" s="59"/>
      <c r="N511" s="59"/>
      <c r="O511" s="59" t="s">
        <v>3163</v>
      </c>
      <c r="P511" s="59"/>
      <c r="Q511" s="59"/>
      <c r="R511" s="59"/>
      <c r="S511" s="59"/>
      <c r="T511" s="59"/>
      <c r="U511" s="47" t="s">
        <v>3164</v>
      </c>
      <c r="V511" s="48" t="s">
        <v>3165</v>
      </c>
    </row>
    <row r="512" spans="1:22" ht="18" customHeight="1" x14ac:dyDescent="0.35">
      <c r="A512" s="59">
        <f>+IF(C$1='EMOF complete (protected)'!G512,C$2,IF(D$1='EMOF complete (protected)'!G512,D$2,IF(E$1='EMOF complete (protected)'!G512,E$2,IF(F$1='EMOF complete (protected)'!G512,F$2,IF(G$1='EMOF complete (protected)'!G512,G$2,IF(H$1='EMOF complete (protected)'!G512,H$2,IF(I$1='EMOF complete (protected)'!G512,I$2,IF(J$1='EMOF complete (protected)'!G512,J$2,IF(K$1='EMOF complete (protected)'!G512,K$2,IF(L$1='EMOF complete (protected)'!G512,L$2,IF(M$1='EMOF complete (protected)'!G512,M$2,IF(N$1='EMOF complete (protected)'!G512,N$2,IF(O$1='EMOF complete (protected)'!G512,O$2,IF(P$1='EMOF complete (protected)'!G512,P$2,IF(Q$1='EMOF complete (protected)'!G512,Q$2,IF(R$1='EMOF complete (protected)'!G512,R$2,IF(S$1='EMOF complete (protected)'!G512,S$2,IF(T$1='EMOF complete (protected)'!G512,T$2,IF(U$1='EMOF complete (protected)'!G512,U$2,"")))))))))))))))))))</f>
        <v>0</v>
      </c>
      <c r="B512" s="59"/>
      <c r="C512" s="17"/>
      <c r="D512" s="15" t="s">
        <v>3166</v>
      </c>
      <c r="E512" s="15"/>
      <c r="F512" s="59"/>
      <c r="G512" s="59"/>
      <c r="H512" s="59"/>
      <c r="I512" s="59"/>
      <c r="J512" s="59"/>
      <c r="K512" s="59"/>
      <c r="L512" s="59"/>
      <c r="M512" s="59"/>
      <c r="N512" s="59"/>
      <c r="O512" s="59" t="s">
        <v>3167</v>
      </c>
      <c r="P512" s="59"/>
      <c r="Q512" s="59"/>
      <c r="R512" s="59"/>
      <c r="S512" s="59"/>
      <c r="T512" s="59"/>
      <c r="U512" s="47" t="s">
        <v>3168</v>
      </c>
      <c r="V512" s="48" t="s">
        <v>3169</v>
      </c>
    </row>
    <row r="513" spans="1:22" ht="18" customHeight="1" x14ac:dyDescent="0.35">
      <c r="A513" s="59">
        <f>+IF(C$1='EMOF complete (protected)'!G513,C$2,IF(D$1='EMOF complete (protected)'!G513,D$2,IF(E$1='EMOF complete (protected)'!G513,E$2,IF(F$1='EMOF complete (protected)'!G513,F$2,IF(G$1='EMOF complete (protected)'!G513,G$2,IF(H$1='EMOF complete (protected)'!G513,H$2,IF(I$1='EMOF complete (protected)'!G513,I$2,IF(J$1='EMOF complete (protected)'!G513,J$2,IF(K$1='EMOF complete (protected)'!G513,K$2,IF(L$1='EMOF complete (protected)'!G513,L$2,IF(M$1='EMOF complete (protected)'!G513,M$2,IF(N$1='EMOF complete (protected)'!G513,N$2,IF(O$1='EMOF complete (protected)'!G513,O$2,IF(P$1='EMOF complete (protected)'!G513,P$2,IF(Q$1='EMOF complete (protected)'!G513,Q$2,IF(R$1='EMOF complete (protected)'!G513,R$2,IF(S$1='EMOF complete (protected)'!G513,S$2,IF(T$1='EMOF complete (protected)'!G513,T$2,IF(U$1='EMOF complete (protected)'!G513,U$2,"")))))))))))))))))))</f>
        <v>0</v>
      </c>
      <c r="B513" s="59"/>
      <c r="C513" s="17"/>
      <c r="D513" s="15" t="s">
        <v>3170</v>
      </c>
      <c r="E513" s="15"/>
      <c r="F513" s="59"/>
      <c r="G513" s="59"/>
      <c r="H513" s="59"/>
      <c r="I513" s="59"/>
      <c r="J513" s="59"/>
      <c r="K513" s="59"/>
      <c r="L513" s="59"/>
      <c r="M513" s="59"/>
      <c r="N513" s="59"/>
      <c r="O513" s="59" t="s">
        <v>3171</v>
      </c>
      <c r="P513" s="59"/>
      <c r="Q513" s="59"/>
      <c r="R513" s="59"/>
      <c r="S513" s="59"/>
      <c r="T513" s="59"/>
      <c r="U513" s="47" t="s">
        <v>3172</v>
      </c>
      <c r="V513" s="48" t="s">
        <v>3173</v>
      </c>
    </row>
    <row r="514" spans="1:22" ht="18" customHeight="1" x14ac:dyDescent="0.35">
      <c r="A514" s="59">
        <f>+IF(C$1='EMOF complete (protected)'!G514,C$2,IF(D$1='EMOF complete (protected)'!G514,D$2,IF(E$1='EMOF complete (protected)'!G514,E$2,IF(F$1='EMOF complete (protected)'!G514,F$2,IF(G$1='EMOF complete (protected)'!G514,G$2,IF(H$1='EMOF complete (protected)'!G514,H$2,IF(I$1='EMOF complete (protected)'!G514,I$2,IF(J$1='EMOF complete (protected)'!G514,J$2,IF(K$1='EMOF complete (protected)'!G514,K$2,IF(L$1='EMOF complete (protected)'!G514,L$2,IF(M$1='EMOF complete (protected)'!G514,M$2,IF(N$1='EMOF complete (protected)'!G514,N$2,IF(O$1='EMOF complete (protected)'!G514,O$2,IF(P$1='EMOF complete (protected)'!G514,P$2,IF(Q$1='EMOF complete (protected)'!G514,Q$2,IF(R$1='EMOF complete (protected)'!G514,R$2,IF(S$1='EMOF complete (protected)'!G514,S$2,IF(T$1='EMOF complete (protected)'!G514,T$2,IF(U$1='EMOF complete (protected)'!G514,U$2,"")))))))))))))))))))</f>
        <v>0</v>
      </c>
      <c r="B514" s="59"/>
      <c r="C514" s="17"/>
      <c r="D514" s="15" t="s">
        <v>3174</v>
      </c>
      <c r="E514" s="15"/>
      <c r="F514" s="59"/>
      <c r="G514" s="59"/>
      <c r="H514" s="59"/>
      <c r="I514" s="59"/>
      <c r="J514" s="59"/>
      <c r="K514" s="59"/>
      <c r="L514" s="59"/>
      <c r="M514" s="59"/>
      <c r="N514" s="59"/>
      <c r="O514" s="59" t="s">
        <v>3175</v>
      </c>
      <c r="P514" s="59"/>
      <c r="Q514" s="59"/>
      <c r="R514" s="59"/>
      <c r="S514" s="59"/>
      <c r="T514" s="59"/>
      <c r="U514" s="47" t="s">
        <v>3176</v>
      </c>
      <c r="V514" s="48" t="s">
        <v>3177</v>
      </c>
    </row>
    <row r="515" spans="1:22" ht="18" customHeight="1" x14ac:dyDescent="0.35">
      <c r="A515" s="59">
        <f>+IF(C$1='EMOF complete (protected)'!G515,C$2,IF(D$1='EMOF complete (protected)'!G515,D$2,IF(E$1='EMOF complete (protected)'!G515,E$2,IF(F$1='EMOF complete (protected)'!G515,F$2,IF(G$1='EMOF complete (protected)'!G515,G$2,IF(H$1='EMOF complete (protected)'!G515,H$2,IF(I$1='EMOF complete (protected)'!G515,I$2,IF(J$1='EMOF complete (protected)'!G515,J$2,IF(K$1='EMOF complete (protected)'!G515,K$2,IF(L$1='EMOF complete (protected)'!G515,L$2,IF(M$1='EMOF complete (protected)'!G515,M$2,IF(N$1='EMOF complete (protected)'!G515,N$2,IF(O$1='EMOF complete (protected)'!G515,O$2,IF(P$1='EMOF complete (protected)'!G515,P$2,IF(Q$1='EMOF complete (protected)'!G515,Q$2,IF(R$1='EMOF complete (protected)'!G515,R$2,IF(S$1='EMOF complete (protected)'!G515,S$2,IF(T$1='EMOF complete (protected)'!G515,T$2,IF(U$1='EMOF complete (protected)'!G515,U$2,"")))))))))))))))))))</f>
        <v>0</v>
      </c>
      <c r="B515" s="59"/>
      <c r="C515" s="17"/>
      <c r="D515" s="15" t="s">
        <v>3178</v>
      </c>
      <c r="E515" s="15"/>
      <c r="F515" s="59"/>
      <c r="G515" s="59"/>
      <c r="H515" s="59"/>
      <c r="I515" s="59"/>
      <c r="J515" s="59"/>
      <c r="K515" s="59"/>
      <c r="L515" s="59"/>
      <c r="M515" s="59"/>
      <c r="N515" s="59"/>
      <c r="O515" s="59" t="s">
        <v>3179</v>
      </c>
      <c r="P515" s="59"/>
      <c r="Q515" s="59"/>
      <c r="R515" s="59"/>
      <c r="S515" s="59"/>
      <c r="T515" s="59"/>
      <c r="U515" s="47" t="s">
        <v>3180</v>
      </c>
      <c r="V515" s="48" t="s">
        <v>3181</v>
      </c>
    </row>
    <row r="516" spans="1:22" ht="18" customHeight="1" x14ac:dyDescent="0.35">
      <c r="A516" s="59">
        <f>+IF(C$1='EMOF complete (protected)'!G516,C$2,IF(D$1='EMOF complete (protected)'!G516,D$2,IF(E$1='EMOF complete (protected)'!G516,E$2,IF(F$1='EMOF complete (protected)'!G516,F$2,IF(G$1='EMOF complete (protected)'!G516,G$2,IF(H$1='EMOF complete (protected)'!G516,H$2,IF(I$1='EMOF complete (protected)'!G516,I$2,IF(J$1='EMOF complete (protected)'!G516,J$2,IF(K$1='EMOF complete (protected)'!G516,K$2,IF(L$1='EMOF complete (protected)'!G516,L$2,IF(M$1='EMOF complete (protected)'!G516,M$2,IF(N$1='EMOF complete (protected)'!G516,N$2,IF(O$1='EMOF complete (protected)'!G516,O$2,IF(P$1='EMOF complete (protected)'!G516,P$2,IF(Q$1='EMOF complete (protected)'!G516,Q$2,IF(R$1='EMOF complete (protected)'!G516,R$2,IF(S$1='EMOF complete (protected)'!G516,S$2,IF(T$1='EMOF complete (protected)'!G516,T$2,IF(U$1='EMOF complete (protected)'!G516,U$2,"")))))))))))))))))))</f>
        <v>0</v>
      </c>
      <c r="B516" s="59"/>
      <c r="C516" s="17"/>
      <c r="D516" s="15" t="s">
        <v>3182</v>
      </c>
      <c r="E516" s="15"/>
      <c r="F516" s="59"/>
      <c r="G516" s="59"/>
      <c r="H516" s="59"/>
      <c r="I516" s="59"/>
      <c r="J516" s="59"/>
      <c r="K516" s="59"/>
      <c r="L516" s="59"/>
      <c r="M516" s="59"/>
      <c r="N516" s="59"/>
      <c r="O516" s="59" t="s">
        <v>3183</v>
      </c>
      <c r="P516" s="59"/>
      <c r="Q516" s="59"/>
      <c r="R516" s="59"/>
      <c r="S516" s="59"/>
      <c r="T516" s="59"/>
      <c r="U516" s="47" t="s">
        <v>3184</v>
      </c>
      <c r="V516" s="48" t="s">
        <v>3185</v>
      </c>
    </row>
    <row r="517" spans="1:22" ht="18" customHeight="1" x14ac:dyDescent="0.35">
      <c r="A517" s="59">
        <f>+IF(C$1='EMOF complete (protected)'!G517,C$2,IF(D$1='EMOF complete (protected)'!G517,D$2,IF(E$1='EMOF complete (protected)'!G517,E$2,IF(F$1='EMOF complete (protected)'!G517,F$2,IF(G$1='EMOF complete (protected)'!G517,G$2,IF(H$1='EMOF complete (protected)'!G517,H$2,IF(I$1='EMOF complete (protected)'!G517,I$2,IF(J$1='EMOF complete (protected)'!G517,J$2,IF(K$1='EMOF complete (protected)'!G517,K$2,IF(L$1='EMOF complete (protected)'!G517,L$2,IF(M$1='EMOF complete (protected)'!G517,M$2,IF(N$1='EMOF complete (protected)'!G517,N$2,IF(O$1='EMOF complete (protected)'!G517,O$2,IF(P$1='EMOF complete (protected)'!G517,P$2,IF(Q$1='EMOF complete (protected)'!G517,Q$2,IF(R$1='EMOF complete (protected)'!G517,R$2,IF(S$1='EMOF complete (protected)'!G517,S$2,IF(T$1='EMOF complete (protected)'!G517,T$2,IF(U$1='EMOF complete (protected)'!G517,U$2,"")))))))))))))))))))</f>
        <v>0</v>
      </c>
      <c r="B517" s="59"/>
      <c r="C517" s="17"/>
      <c r="D517" s="15" t="s">
        <v>3186</v>
      </c>
      <c r="E517" s="15"/>
      <c r="F517" s="59"/>
      <c r="G517" s="59"/>
      <c r="H517" s="59"/>
      <c r="I517" s="59"/>
      <c r="J517" s="59"/>
      <c r="K517" s="59"/>
      <c r="L517" s="59"/>
      <c r="M517" s="59"/>
      <c r="N517" s="59"/>
      <c r="O517" s="59" t="s">
        <v>3187</v>
      </c>
      <c r="P517" s="59"/>
      <c r="Q517" s="59"/>
      <c r="R517" s="59"/>
      <c r="S517" s="59"/>
      <c r="T517" s="59"/>
      <c r="U517" s="47" t="s">
        <v>3188</v>
      </c>
      <c r="V517" s="48" t="s">
        <v>3189</v>
      </c>
    </row>
    <row r="518" spans="1:22" ht="18" customHeight="1" x14ac:dyDescent="0.35">
      <c r="A518" s="59">
        <f>+IF(C$1='EMOF complete (protected)'!G518,C$2,IF(D$1='EMOF complete (protected)'!G518,D$2,IF(E$1='EMOF complete (protected)'!G518,E$2,IF(F$1='EMOF complete (protected)'!G518,F$2,IF(G$1='EMOF complete (protected)'!G518,G$2,IF(H$1='EMOF complete (protected)'!G518,H$2,IF(I$1='EMOF complete (protected)'!G518,I$2,IF(J$1='EMOF complete (protected)'!G518,J$2,IF(K$1='EMOF complete (protected)'!G518,K$2,IF(L$1='EMOF complete (protected)'!G518,L$2,IF(M$1='EMOF complete (protected)'!G518,M$2,IF(N$1='EMOF complete (protected)'!G518,N$2,IF(O$1='EMOF complete (protected)'!G518,O$2,IF(P$1='EMOF complete (protected)'!G518,P$2,IF(Q$1='EMOF complete (protected)'!G518,Q$2,IF(R$1='EMOF complete (protected)'!G518,R$2,IF(S$1='EMOF complete (protected)'!G518,S$2,IF(T$1='EMOF complete (protected)'!G518,T$2,IF(U$1='EMOF complete (protected)'!G518,U$2,"")))))))))))))))))))</f>
        <v>0</v>
      </c>
      <c r="B518" s="59"/>
      <c r="C518" s="17"/>
      <c r="D518" s="15" t="s">
        <v>3190</v>
      </c>
      <c r="E518" s="15"/>
      <c r="F518" s="59"/>
      <c r="G518" s="59"/>
      <c r="H518" s="59"/>
      <c r="I518" s="59"/>
      <c r="J518" s="59"/>
      <c r="K518" s="59"/>
      <c r="L518" s="59"/>
      <c r="M518" s="59"/>
      <c r="N518" s="59"/>
      <c r="O518" s="59" t="s">
        <v>3191</v>
      </c>
      <c r="P518" s="59"/>
      <c r="Q518" s="59"/>
      <c r="R518" s="59"/>
      <c r="S518" s="59"/>
      <c r="T518" s="59"/>
      <c r="U518" s="47" t="s">
        <v>3192</v>
      </c>
      <c r="V518" s="48" t="s">
        <v>3193</v>
      </c>
    </row>
    <row r="519" spans="1:22" ht="18" customHeight="1" x14ac:dyDescent="0.35">
      <c r="A519" s="59">
        <f>+IF(C$1='EMOF complete (protected)'!G519,C$2,IF(D$1='EMOF complete (protected)'!G519,D$2,IF(E$1='EMOF complete (protected)'!G519,E$2,IF(F$1='EMOF complete (protected)'!G519,F$2,IF(G$1='EMOF complete (protected)'!G519,G$2,IF(H$1='EMOF complete (protected)'!G519,H$2,IF(I$1='EMOF complete (protected)'!G519,I$2,IF(J$1='EMOF complete (protected)'!G519,J$2,IF(K$1='EMOF complete (protected)'!G519,K$2,IF(L$1='EMOF complete (protected)'!G519,L$2,IF(M$1='EMOF complete (protected)'!G519,M$2,IF(N$1='EMOF complete (protected)'!G519,N$2,IF(O$1='EMOF complete (protected)'!G519,O$2,IF(P$1='EMOF complete (protected)'!G519,P$2,IF(Q$1='EMOF complete (protected)'!G519,Q$2,IF(R$1='EMOF complete (protected)'!G519,R$2,IF(S$1='EMOF complete (protected)'!G519,S$2,IF(T$1='EMOF complete (protected)'!G519,T$2,IF(U$1='EMOF complete (protected)'!G519,U$2,"")))))))))))))))))))</f>
        <v>0</v>
      </c>
      <c r="B519" s="59"/>
      <c r="C519" s="17"/>
      <c r="D519" s="15" t="s">
        <v>3194</v>
      </c>
      <c r="E519" s="15"/>
      <c r="F519" s="59"/>
      <c r="G519" s="59"/>
      <c r="H519" s="59"/>
      <c r="I519" s="59"/>
      <c r="J519" s="59"/>
      <c r="K519" s="59"/>
      <c r="L519" s="59"/>
      <c r="M519" s="59"/>
      <c r="N519" s="59"/>
      <c r="O519" s="59" t="s">
        <v>3195</v>
      </c>
      <c r="P519" s="59"/>
      <c r="Q519" s="59"/>
      <c r="R519" s="59"/>
      <c r="S519" s="59"/>
      <c r="T519" s="59"/>
      <c r="U519" s="47" t="s">
        <v>3196</v>
      </c>
      <c r="V519" s="48" t="s">
        <v>3197</v>
      </c>
    </row>
    <row r="520" spans="1:22" ht="18" customHeight="1" x14ac:dyDescent="0.35">
      <c r="A520" s="59">
        <f>+IF(C$1='EMOF complete (protected)'!G520,C$2,IF(D$1='EMOF complete (protected)'!G520,D$2,IF(E$1='EMOF complete (protected)'!G520,E$2,IF(F$1='EMOF complete (protected)'!G520,F$2,IF(G$1='EMOF complete (protected)'!G520,G$2,IF(H$1='EMOF complete (protected)'!G520,H$2,IF(I$1='EMOF complete (protected)'!G520,I$2,IF(J$1='EMOF complete (protected)'!G520,J$2,IF(K$1='EMOF complete (protected)'!G520,K$2,IF(L$1='EMOF complete (protected)'!G520,L$2,IF(M$1='EMOF complete (protected)'!G520,M$2,IF(N$1='EMOF complete (protected)'!G520,N$2,IF(O$1='EMOF complete (protected)'!G520,O$2,IF(P$1='EMOF complete (protected)'!G520,P$2,IF(Q$1='EMOF complete (protected)'!G520,Q$2,IF(R$1='EMOF complete (protected)'!G520,R$2,IF(S$1='EMOF complete (protected)'!G520,S$2,IF(T$1='EMOF complete (protected)'!G520,T$2,IF(U$1='EMOF complete (protected)'!G520,U$2,"")))))))))))))))))))</f>
        <v>0</v>
      </c>
      <c r="B520" s="59"/>
      <c r="C520" s="17"/>
      <c r="D520" s="15" t="s">
        <v>3198</v>
      </c>
      <c r="E520" s="15"/>
      <c r="F520" s="59"/>
      <c r="G520" s="59"/>
      <c r="H520" s="59"/>
      <c r="I520" s="59"/>
      <c r="J520" s="59"/>
      <c r="K520" s="59"/>
      <c r="L520" s="59"/>
      <c r="M520" s="59"/>
      <c r="N520" s="59"/>
      <c r="O520" s="59" t="s">
        <v>3199</v>
      </c>
      <c r="P520" s="59"/>
      <c r="Q520" s="59"/>
      <c r="R520" s="59"/>
      <c r="S520" s="59"/>
      <c r="T520" s="59"/>
      <c r="U520" s="47" t="s">
        <v>3200</v>
      </c>
      <c r="V520" s="48" t="s">
        <v>3201</v>
      </c>
    </row>
    <row r="521" spans="1:22" ht="18" customHeight="1" x14ac:dyDescent="0.35">
      <c r="A521" s="59">
        <f>+IF(C$1='EMOF complete (protected)'!G521,C$2,IF(D$1='EMOF complete (protected)'!G521,D$2,IF(E$1='EMOF complete (protected)'!G521,E$2,IF(F$1='EMOF complete (protected)'!G521,F$2,IF(G$1='EMOF complete (protected)'!G521,G$2,IF(H$1='EMOF complete (protected)'!G521,H$2,IF(I$1='EMOF complete (protected)'!G521,I$2,IF(J$1='EMOF complete (protected)'!G521,J$2,IF(K$1='EMOF complete (protected)'!G521,K$2,IF(L$1='EMOF complete (protected)'!G521,L$2,IF(M$1='EMOF complete (protected)'!G521,M$2,IF(N$1='EMOF complete (protected)'!G521,N$2,IF(O$1='EMOF complete (protected)'!G521,O$2,IF(P$1='EMOF complete (protected)'!G521,P$2,IF(Q$1='EMOF complete (protected)'!G521,Q$2,IF(R$1='EMOF complete (protected)'!G521,R$2,IF(S$1='EMOF complete (protected)'!G521,S$2,IF(T$1='EMOF complete (protected)'!G521,T$2,IF(U$1='EMOF complete (protected)'!G521,U$2,"")))))))))))))))))))</f>
        <v>0</v>
      </c>
      <c r="B521" s="59"/>
      <c r="C521" s="17"/>
      <c r="D521" s="15" t="s">
        <v>3202</v>
      </c>
      <c r="E521" s="15"/>
      <c r="F521" s="59"/>
      <c r="G521" s="59"/>
      <c r="H521" s="59"/>
      <c r="I521" s="59"/>
      <c r="J521" s="59"/>
      <c r="K521" s="59"/>
      <c r="L521" s="59"/>
      <c r="M521" s="59"/>
      <c r="N521" s="59"/>
      <c r="O521" s="59" t="s">
        <v>3203</v>
      </c>
      <c r="P521" s="59"/>
      <c r="Q521" s="59"/>
      <c r="R521" s="59"/>
      <c r="S521" s="59"/>
      <c r="T521" s="59"/>
      <c r="U521" s="47" t="s">
        <v>3204</v>
      </c>
      <c r="V521" s="48" t="s">
        <v>3205</v>
      </c>
    </row>
    <row r="522" spans="1:22" ht="18" customHeight="1" x14ac:dyDescent="0.35">
      <c r="A522" s="59">
        <f>+IF(C$1='EMOF complete (protected)'!G522,C$2,IF(D$1='EMOF complete (protected)'!G522,D$2,IF(E$1='EMOF complete (protected)'!G522,E$2,IF(F$1='EMOF complete (protected)'!G522,F$2,IF(G$1='EMOF complete (protected)'!G522,G$2,IF(H$1='EMOF complete (protected)'!G522,H$2,IF(I$1='EMOF complete (protected)'!G522,I$2,IF(J$1='EMOF complete (protected)'!G522,J$2,IF(K$1='EMOF complete (protected)'!G522,K$2,IF(L$1='EMOF complete (protected)'!G522,L$2,IF(M$1='EMOF complete (protected)'!G522,M$2,IF(N$1='EMOF complete (protected)'!G522,N$2,IF(O$1='EMOF complete (protected)'!G522,O$2,IF(P$1='EMOF complete (protected)'!G522,P$2,IF(Q$1='EMOF complete (protected)'!G522,Q$2,IF(R$1='EMOF complete (protected)'!G522,R$2,IF(S$1='EMOF complete (protected)'!G522,S$2,IF(T$1='EMOF complete (protected)'!G522,T$2,IF(U$1='EMOF complete (protected)'!G522,U$2,"")))))))))))))))))))</f>
        <v>0</v>
      </c>
      <c r="B522" s="59"/>
      <c r="C522" s="17"/>
      <c r="D522" s="15" t="s">
        <v>3206</v>
      </c>
      <c r="E522" s="15"/>
      <c r="F522" s="59"/>
      <c r="G522" s="59"/>
      <c r="H522" s="59"/>
      <c r="I522" s="59"/>
      <c r="J522" s="59"/>
      <c r="K522" s="59"/>
      <c r="L522" s="59"/>
      <c r="M522" s="59"/>
      <c r="N522" s="59"/>
      <c r="O522" s="59" t="s">
        <v>3207</v>
      </c>
      <c r="P522" s="59"/>
      <c r="Q522" s="59"/>
      <c r="R522" s="59"/>
      <c r="S522" s="59"/>
      <c r="T522" s="59"/>
      <c r="U522" s="47" t="s">
        <v>3208</v>
      </c>
      <c r="V522" s="48" t="s">
        <v>3209</v>
      </c>
    </row>
    <row r="523" spans="1:22" ht="18" customHeight="1" x14ac:dyDescent="0.35">
      <c r="A523" s="59">
        <f>+IF(C$1='EMOF complete (protected)'!G523,C$2,IF(D$1='EMOF complete (protected)'!G523,D$2,IF(E$1='EMOF complete (protected)'!G523,E$2,IF(F$1='EMOF complete (protected)'!G523,F$2,IF(G$1='EMOF complete (protected)'!G523,G$2,IF(H$1='EMOF complete (protected)'!G523,H$2,IF(I$1='EMOF complete (protected)'!G523,I$2,IF(J$1='EMOF complete (protected)'!G523,J$2,IF(K$1='EMOF complete (protected)'!G523,K$2,IF(L$1='EMOF complete (protected)'!G523,L$2,IF(M$1='EMOF complete (protected)'!G523,M$2,IF(N$1='EMOF complete (protected)'!G523,N$2,IF(O$1='EMOF complete (protected)'!G523,O$2,IF(P$1='EMOF complete (protected)'!G523,P$2,IF(Q$1='EMOF complete (protected)'!G523,Q$2,IF(R$1='EMOF complete (protected)'!G523,R$2,IF(S$1='EMOF complete (protected)'!G523,S$2,IF(T$1='EMOF complete (protected)'!G523,T$2,IF(U$1='EMOF complete (protected)'!G523,U$2,"")))))))))))))))))))</f>
        <v>0</v>
      </c>
      <c r="B523" s="59"/>
      <c r="C523" s="17"/>
      <c r="D523" s="15" t="s">
        <v>3210</v>
      </c>
      <c r="E523" s="15"/>
      <c r="F523" s="59"/>
      <c r="G523" s="59"/>
      <c r="H523" s="59"/>
      <c r="I523" s="59"/>
      <c r="J523" s="59"/>
      <c r="K523" s="59"/>
      <c r="L523" s="59"/>
      <c r="M523" s="59"/>
      <c r="N523" s="59"/>
      <c r="O523" s="59" t="s">
        <v>3211</v>
      </c>
      <c r="P523" s="59"/>
      <c r="Q523" s="59"/>
      <c r="R523" s="59"/>
      <c r="S523" s="59"/>
      <c r="T523" s="59"/>
      <c r="U523" s="47" t="s">
        <v>3212</v>
      </c>
      <c r="V523" s="48" t="s">
        <v>3213</v>
      </c>
    </row>
    <row r="524" spans="1:22" ht="18" customHeight="1" x14ac:dyDescent="0.35">
      <c r="A524" s="59">
        <f>+IF(C$1='EMOF complete (protected)'!G524,C$2,IF(D$1='EMOF complete (protected)'!G524,D$2,IF(E$1='EMOF complete (protected)'!G524,E$2,IF(F$1='EMOF complete (protected)'!G524,F$2,IF(G$1='EMOF complete (protected)'!G524,G$2,IF(H$1='EMOF complete (protected)'!G524,H$2,IF(I$1='EMOF complete (protected)'!G524,I$2,IF(J$1='EMOF complete (protected)'!G524,J$2,IF(K$1='EMOF complete (protected)'!G524,K$2,IF(L$1='EMOF complete (protected)'!G524,L$2,IF(M$1='EMOF complete (protected)'!G524,M$2,IF(N$1='EMOF complete (protected)'!G524,N$2,IF(O$1='EMOF complete (protected)'!G524,O$2,IF(P$1='EMOF complete (protected)'!G524,P$2,IF(Q$1='EMOF complete (protected)'!G524,Q$2,IF(R$1='EMOF complete (protected)'!G524,R$2,IF(S$1='EMOF complete (protected)'!G524,S$2,IF(T$1='EMOF complete (protected)'!G524,T$2,IF(U$1='EMOF complete (protected)'!G524,U$2,"")))))))))))))))))))</f>
        <v>0</v>
      </c>
      <c r="B524" s="59"/>
      <c r="C524" s="17"/>
      <c r="D524" s="15" t="s">
        <v>3214</v>
      </c>
      <c r="E524" s="15"/>
      <c r="F524" s="59"/>
      <c r="G524" s="59"/>
      <c r="H524" s="59"/>
      <c r="I524" s="59"/>
      <c r="J524" s="59"/>
      <c r="K524" s="59"/>
      <c r="L524" s="59"/>
      <c r="M524" s="59"/>
      <c r="N524" s="59"/>
      <c r="O524" s="59" t="s">
        <v>3215</v>
      </c>
      <c r="P524" s="59"/>
      <c r="Q524" s="59"/>
      <c r="R524" s="59"/>
      <c r="S524" s="59"/>
      <c r="T524" s="59"/>
      <c r="U524" s="47" t="s">
        <v>3216</v>
      </c>
      <c r="V524" s="48" t="s">
        <v>3217</v>
      </c>
    </row>
    <row r="525" spans="1:22" ht="18" customHeight="1" x14ac:dyDescent="0.35">
      <c r="A525" s="59">
        <f>+IF(C$1='EMOF complete (protected)'!G525,C$2,IF(D$1='EMOF complete (protected)'!G525,D$2,IF(E$1='EMOF complete (protected)'!G525,E$2,IF(F$1='EMOF complete (protected)'!G525,F$2,IF(G$1='EMOF complete (protected)'!G525,G$2,IF(H$1='EMOF complete (protected)'!G525,H$2,IF(I$1='EMOF complete (protected)'!G525,I$2,IF(J$1='EMOF complete (protected)'!G525,J$2,IF(K$1='EMOF complete (protected)'!G525,K$2,IF(L$1='EMOF complete (protected)'!G525,L$2,IF(M$1='EMOF complete (protected)'!G525,M$2,IF(N$1='EMOF complete (protected)'!G525,N$2,IF(O$1='EMOF complete (protected)'!G525,O$2,IF(P$1='EMOF complete (protected)'!G525,P$2,IF(Q$1='EMOF complete (protected)'!G525,Q$2,IF(R$1='EMOF complete (protected)'!G525,R$2,IF(S$1='EMOF complete (protected)'!G525,S$2,IF(T$1='EMOF complete (protected)'!G525,T$2,IF(U$1='EMOF complete (protected)'!G525,U$2,"")))))))))))))))))))</f>
        <v>0</v>
      </c>
      <c r="B525" s="59"/>
      <c r="C525" s="17"/>
      <c r="D525" s="15" t="s">
        <v>3218</v>
      </c>
      <c r="E525" s="15"/>
      <c r="F525" s="59"/>
      <c r="G525" s="59"/>
      <c r="H525" s="59"/>
      <c r="I525" s="59"/>
      <c r="J525" s="59"/>
      <c r="K525" s="59"/>
      <c r="L525" s="59"/>
      <c r="M525" s="59"/>
      <c r="N525" s="59"/>
      <c r="O525" s="59" t="s">
        <v>3219</v>
      </c>
      <c r="P525" s="59"/>
      <c r="Q525" s="59"/>
      <c r="R525" s="59"/>
      <c r="S525" s="59"/>
      <c r="T525" s="59"/>
      <c r="U525" s="47" t="s">
        <v>3220</v>
      </c>
      <c r="V525" s="48" t="s">
        <v>3221</v>
      </c>
    </row>
    <row r="526" spans="1:22" ht="18" customHeight="1" x14ac:dyDescent="0.35">
      <c r="A526" s="59">
        <f>+IF(C$1='EMOF complete (protected)'!G526,C$2,IF(D$1='EMOF complete (protected)'!G526,D$2,IF(E$1='EMOF complete (protected)'!G526,E$2,IF(F$1='EMOF complete (protected)'!G526,F$2,IF(G$1='EMOF complete (protected)'!G526,G$2,IF(H$1='EMOF complete (protected)'!G526,H$2,IF(I$1='EMOF complete (protected)'!G526,I$2,IF(J$1='EMOF complete (protected)'!G526,J$2,IF(K$1='EMOF complete (protected)'!G526,K$2,IF(L$1='EMOF complete (protected)'!G526,L$2,IF(M$1='EMOF complete (protected)'!G526,M$2,IF(N$1='EMOF complete (protected)'!G526,N$2,IF(O$1='EMOF complete (protected)'!G526,O$2,IF(P$1='EMOF complete (protected)'!G526,P$2,IF(Q$1='EMOF complete (protected)'!G526,Q$2,IF(R$1='EMOF complete (protected)'!G526,R$2,IF(S$1='EMOF complete (protected)'!G526,S$2,IF(T$1='EMOF complete (protected)'!G526,T$2,IF(U$1='EMOF complete (protected)'!G526,U$2,"")))))))))))))))))))</f>
        <v>0</v>
      </c>
      <c r="B526" s="59"/>
      <c r="C526" s="17"/>
      <c r="D526" s="15" t="s">
        <v>3222</v>
      </c>
      <c r="E526" s="15"/>
      <c r="F526" s="59"/>
      <c r="G526" s="59"/>
      <c r="H526" s="59"/>
      <c r="I526" s="59"/>
      <c r="J526" s="59"/>
      <c r="K526" s="59"/>
      <c r="L526" s="59"/>
      <c r="M526" s="59"/>
      <c r="N526" s="59"/>
      <c r="O526" s="59" t="s">
        <v>3223</v>
      </c>
      <c r="P526" s="59"/>
      <c r="Q526" s="59"/>
      <c r="R526" s="59"/>
      <c r="S526" s="59"/>
      <c r="T526" s="59"/>
      <c r="U526" s="47" t="s">
        <v>3224</v>
      </c>
      <c r="V526" s="48" t="s">
        <v>3225</v>
      </c>
    </row>
    <row r="527" spans="1:22" ht="18" customHeight="1" x14ac:dyDescent="0.35">
      <c r="A527" s="59">
        <f>+IF(C$1='EMOF complete (protected)'!G527,C$2,IF(D$1='EMOF complete (protected)'!G527,D$2,IF(E$1='EMOF complete (protected)'!G527,E$2,IF(F$1='EMOF complete (protected)'!G527,F$2,IF(G$1='EMOF complete (protected)'!G527,G$2,IF(H$1='EMOF complete (protected)'!G527,H$2,IF(I$1='EMOF complete (protected)'!G527,I$2,IF(J$1='EMOF complete (protected)'!G527,J$2,IF(K$1='EMOF complete (protected)'!G527,K$2,IF(L$1='EMOF complete (protected)'!G527,L$2,IF(M$1='EMOF complete (protected)'!G527,M$2,IF(N$1='EMOF complete (protected)'!G527,N$2,IF(O$1='EMOF complete (protected)'!G527,O$2,IF(P$1='EMOF complete (protected)'!G527,P$2,IF(Q$1='EMOF complete (protected)'!G527,Q$2,IF(R$1='EMOF complete (protected)'!G527,R$2,IF(S$1='EMOF complete (protected)'!G527,S$2,IF(T$1='EMOF complete (protected)'!G527,T$2,IF(U$1='EMOF complete (protected)'!G527,U$2,"")))))))))))))))))))</f>
        <v>0</v>
      </c>
      <c r="B527" s="59"/>
      <c r="C527" s="17"/>
      <c r="D527" s="15" t="s">
        <v>3226</v>
      </c>
      <c r="E527" s="15"/>
      <c r="F527" s="59"/>
      <c r="G527" s="59"/>
      <c r="H527" s="59"/>
      <c r="I527" s="59"/>
      <c r="J527" s="59"/>
      <c r="K527" s="59"/>
      <c r="L527" s="59"/>
      <c r="M527" s="59"/>
      <c r="N527" s="59"/>
      <c r="O527" s="59" t="s">
        <v>3227</v>
      </c>
      <c r="P527" s="59"/>
      <c r="Q527" s="59"/>
      <c r="R527" s="59"/>
      <c r="S527" s="59"/>
      <c r="T527" s="59"/>
      <c r="U527" s="47" t="s">
        <v>3228</v>
      </c>
      <c r="V527" s="48" t="s">
        <v>3229</v>
      </c>
    </row>
    <row r="528" spans="1:22" ht="18" customHeight="1" x14ac:dyDescent="0.35">
      <c r="A528" s="59">
        <f>+IF(C$1='EMOF complete (protected)'!G528,C$2,IF(D$1='EMOF complete (protected)'!G528,D$2,IF(E$1='EMOF complete (protected)'!G528,E$2,IF(F$1='EMOF complete (protected)'!G528,F$2,IF(G$1='EMOF complete (protected)'!G528,G$2,IF(H$1='EMOF complete (protected)'!G528,H$2,IF(I$1='EMOF complete (protected)'!G528,I$2,IF(J$1='EMOF complete (protected)'!G528,J$2,IF(K$1='EMOF complete (protected)'!G528,K$2,IF(L$1='EMOF complete (protected)'!G528,L$2,IF(M$1='EMOF complete (protected)'!G528,M$2,IF(N$1='EMOF complete (protected)'!G528,N$2,IF(O$1='EMOF complete (protected)'!G528,O$2,IF(P$1='EMOF complete (protected)'!G528,P$2,IF(Q$1='EMOF complete (protected)'!G528,Q$2,IF(R$1='EMOF complete (protected)'!G528,R$2,IF(S$1='EMOF complete (protected)'!G528,S$2,IF(T$1='EMOF complete (protected)'!G528,T$2,IF(U$1='EMOF complete (protected)'!G528,U$2,"")))))))))))))))))))</f>
        <v>0</v>
      </c>
      <c r="B528" s="59"/>
      <c r="C528" s="17"/>
      <c r="D528" s="15" t="s">
        <v>3230</v>
      </c>
      <c r="E528" s="15"/>
      <c r="F528" s="59"/>
      <c r="G528" s="59"/>
      <c r="H528" s="59"/>
      <c r="I528" s="59"/>
      <c r="J528" s="59"/>
      <c r="K528" s="59"/>
      <c r="L528" s="59"/>
      <c r="M528" s="59"/>
      <c r="N528" s="59"/>
      <c r="O528" s="59" t="s">
        <v>3231</v>
      </c>
      <c r="P528" s="59"/>
      <c r="Q528" s="59"/>
      <c r="R528" s="59"/>
      <c r="S528" s="59"/>
      <c r="T528" s="59"/>
      <c r="U528" s="47" t="s">
        <v>3232</v>
      </c>
      <c r="V528" s="48" t="s">
        <v>3233</v>
      </c>
    </row>
    <row r="529" spans="1:22" ht="18" customHeight="1" x14ac:dyDescent="0.35">
      <c r="A529" s="59">
        <f>+IF(C$1='EMOF complete (protected)'!G529,C$2,IF(D$1='EMOF complete (protected)'!G529,D$2,IF(E$1='EMOF complete (protected)'!G529,E$2,IF(F$1='EMOF complete (protected)'!G529,F$2,IF(G$1='EMOF complete (protected)'!G529,G$2,IF(H$1='EMOF complete (protected)'!G529,H$2,IF(I$1='EMOF complete (protected)'!G529,I$2,IF(J$1='EMOF complete (protected)'!G529,J$2,IF(K$1='EMOF complete (protected)'!G529,K$2,IF(L$1='EMOF complete (protected)'!G529,L$2,IF(M$1='EMOF complete (protected)'!G529,M$2,IF(N$1='EMOF complete (protected)'!G529,N$2,IF(O$1='EMOF complete (protected)'!G529,O$2,IF(P$1='EMOF complete (protected)'!G529,P$2,IF(Q$1='EMOF complete (protected)'!G529,Q$2,IF(R$1='EMOF complete (protected)'!G529,R$2,IF(S$1='EMOF complete (protected)'!G529,S$2,IF(T$1='EMOF complete (protected)'!G529,T$2,IF(U$1='EMOF complete (protected)'!G529,U$2,"")))))))))))))))))))</f>
        <v>0</v>
      </c>
      <c r="B529" s="59"/>
      <c r="C529" s="17"/>
      <c r="D529" s="15" t="s">
        <v>3234</v>
      </c>
      <c r="E529" s="15"/>
      <c r="F529" s="59"/>
      <c r="G529" s="59"/>
      <c r="H529" s="59"/>
      <c r="I529" s="59"/>
      <c r="J529" s="59"/>
      <c r="K529" s="59"/>
      <c r="L529" s="59"/>
      <c r="M529" s="59"/>
      <c r="N529" s="59"/>
      <c r="O529" s="59" t="s">
        <v>3235</v>
      </c>
      <c r="P529" s="59"/>
      <c r="Q529" s="59"/>
      <c r="R529" s="59"/>
      <c r="S529" s="59"/>
      <c r="T529" s="59"/>
      <c r="U529" s="47" t="s">
        <v>3236</v>
      </c>
      <c r="V529" s="48" t="s">
        <v>3237</v>
      </c>
    </row>
    <row r="530" spans="1:22" ht="18" customHeight="1" x14ac:dyDescent="0.35">
      <c r="A530" s="59">
        <f>+IF(C$1='EMOF complete (protected)'!G530,C$2,IF(D$1='EMOF complete (protected)'!G530,D$2,IF(E$1='EMOF complete (protected)'!G530,E$2,IF(F$1='EMOF complete (protected)'!G530,F$2,IF(G$1='EMOF complete (protected)'!G530,G$2,IF(H$1='EMOF complete (protected)'!G530,H$2,IF(I$1='EMOF complete (protected)'!G530,I$2,IF(J$1='EMOF complete (protected)'!G530,J$2,IF(K$1='EMOF complete (protected)'!G530,K$2,IF(L$1='EMOF complete (protected)'!G530,L$2,IF(M$1='EMOF complete (protected)'!G530,M$2,IF(N$1='EMOF complete (protected)'!G530,N$2,IF(O$1='EMOF complete (protected)'!G530,O$2,IF(P$1='EMOF complete (protected)'!G530,P$2,IF(Q$1='EMOF complete (protected)'!G530,Q$2,IF(R$1='EMOF complete (protected)'!G530,R$2,IF(S$1='EMOF complete (protected)'!G530,S$2,IF(T$1='EMOF complete (protected)'!G530,T$2,IF(U$1='EMOF complete (protected)'!G530,U$2,"")))))))))))))))))))</f>
        <v>0</v>
      </c>
      <c r="B530" s="59"/>
      <c r="C530" s="17"/>
      <c r="D530" s="15" t="s">
        <v>3238</v>
      </c>
      <c r="E530" s="15"/>
      <c r="F530" s="59"/>
      <c r="G530" s="59"/>
      <c r="H530" s="59"/>
      <c r="I530" s="59"/>
      <c r="J530" s="59"/>
      <c r="K530" s="59"/>
      <c r="L530" s="59"/>
      <c r="M530" s="59"/>
      <c r="N530" s="59"/>
      <c r="O530" s="59" t="s">
        <v>3239</v>
      </c>
      <c r="P530" s="59"/>
      <c r="Q530" s="59"/>
      <c r="R530" s="59"/>
      <c r="S530" s="59"/>
      <c r="T530" s="59"/>
      <c r="U530" s="47" t="s">
        <v>3240</v>
      </c>
      <c r="V530" s="48" t="s">
        <v>3241</v>
      </c>
    </row>
    <row r="531" spans="1:22" ht="18" customHeight="1" x14ac:dyDescent="0.35">
      <c r="A531" s="59">
        <f>+IF(C$1='EMOF complete (protected)'!G531,C$2,IF(D$1='EMOF complete (protected)'!G531,D$2,IF(E$1='EMOF complete (protected)'!G531,E$2,IF(F$1='EMOF complete (protected)'!G531,F$2,IF(G$1='EMOF complete (protected)'!G531,G$2,IF(H$1='EMOF complete (protected)'!G531,H$2,IF(I$1='EMOF complete (protected)'!G531,I$2,IF(J$1='EMOF complete (protected)'!G531,J$2,IF(K$1='EMOF complete (protected)'!G531,K$2,IF(L$1='EMOF complete (protected)'!G531,L$2,IF(M$1='EMOF complete (protected)'!G531,M$2,IF(N$1='EMOF complete (protected)'!G531,N$2,IF(O$1='EMOF complete (protected)'!G531,O$2,IF(P$1='EMOF complete (protected)'!G531,P$2,IF(Q$1='EMOF complete (protected)'!G531,Q$2,IF(R$1='EMOF complete (protected)'!G531,R$2,IF(S$1='EMOF complete (protected)'!G531,S$2,IF(T$1='EMOF complete (protected)'!G531,T$2,IF(U$1='EMOF complete (protected)'!G531,U$2,"")))))))))))))))))))</f>
        <v>0</v>
      </c>
      <c r="B531" s="59"/>
      <c r="C531" s="17"/>
      <c r="D531" s="15" t="s">
        <v>3242</v>
      </c>
      <c r="E531" s="15"/>
      <c r="F531" s="59"/>
      <c r="G531" s="59"/>
      <c r="H531" s="59"/>
      <c r="I531" s="59"/>
      <c r="J531" s="59"/>
      <c r="K531" s="59"/>
      <c r="L531" s="59"/>
      <c r="M531" s="59"/>
      <c r="N531" s="59"/>
      <c r="O531" s="59" t="s">
        <v>3243</v>
      </c>
      <c r="P531" s="59"/>
      <c r="Q531" s="59"/>
      <c r="R531" s="59"/>
      <c r="S531" s="59"/>
      <c r="T531" s="59"/>
      <c r="U531" s="47" t="s">
        <v>3244</v>
      </c>
      <c r="V531" s="48" t="s">
        <v>3245</v>
      </c>
    </row>
    <row r="532" spans="1:22" ht="18" customHeight="1" x14ac:dyDescent="0.35">
      <c r="A532" s="59">
        <f>+IF(C$1='EMOF complete (protected)'!G532,C$2,IF(D$1='EMOF complete (protected)'!G532,D$2,IF(E$1='EMOF complete (protected)'!G532,E$2,IF(F$1='EMOF complete (protected)'!G532,F$2,IF(G$1='EMOF complete (protected)'!G532,G$2,IF(H$1='EMOF complete (protected)'!G532,H$2,IF(I$1='EMOF complete (protected)'!G532,I$2,IF(J$1='EMOF complete (protected)'!G532,J$2,IF(K$1='EMOF complete (protected)'!G532,K$2,IF(L$1='EMOF complete (protected)'!G532,L$2,IF(M$1='EMOF complete (protected)'!G532,M$2,IF(N$1='EMOF complete (protected)'!G532,N$2,IF(O$1='EMOF complete (protected)'!G532,O$2,IF(P$1='EMOF complete (protected)'!G532,P$2,IF(Q$1='EMOF complete (protected)'!G532,Q$2,IF(R$1='EMOF complete (protected)'!G532,R$2,IF(S$1='EMOF complete (protected)'!G532,S$2,IF(T$1='EMOF complete (protected)'!G532,T$2,IF(U$1='EMOF complete (protected)'!G532,U$2,"")))))))))))))))))))</f>
        <v>0</v>
      </c>
      <c r="B532" s="59"/>
      <c r="C532" s="17"/>
      <c r="D532" s="15" t="s">
        <v>3246</v>
      </c>
      <c r="E532" s="15"/>
      <c r="F532" s="59"/>
      <c r="G532" s="59"/>
      <c r="H532" s="59"/>
      <c r="I532" s="59"/>
      <c r="J532" s="59"/>
      <c r="K532" s="59"/>
      <c r="L532" s="59"/>
      <c r="M532" s="59"/>
      <c r="N532" s="59"/>
      <c r="O532" s="59" t="s">
        <v>3247</v>
      </c>
      <c r="P532" s="59"/>
      <c r="Q532" s="59"/>
      <c r="R532" s="59"/>
      <c r="S532" s="59"/>
      <c r="T532" s="59"/>
      <c r="U532" s="47" t="s">
        <v>3248</v>
      </c>
      <c r="V532" s="48" t="s">
        <v>3249</v>
      </c>
    </row>
    <row r="533" spans="1:22" ht="18" customHeight="1" x14ac:dyDescent="0.35">
      <c r="A533" s="59">
        <f>+IF(C$1='EMOF complete (protected)'!G533,C$2,IF(D$1='EMOF complete (protected)'!G533,D$2,IF(E$1='EMOF complete (protected)'!G533,E$2,IF(F$1='EMOF complete (protected)'!G533,F$2,IF(G$1='EMOF complete (protected)'!G533,G$2,IF(H$1='EMOF complete (protected)'!G533,H$2,IF(I$1='EMOF complete (protected)'!G533,I$2,IF(J$1='EMOF complete (protected)'!G533,J$2,IF(K$1='EMOF complete (protected)'!G533,K$2,IF(L$1='EMOF complete (protected)'!G533,L$2,IF(M$1='EMOF complete (protected)'!G533,M$2,IF(N$1='EMOF complete (protected)'!G533,N$2,IF(O$1='EMOF complete (protected)'!G533,O$2,IF(P$1='EMOF complete (protected)'!G533,P$2,IF(Q$1='EMOF complete (protected)'!G533,Q$2,IF(R$1='EMOF complete (protected)'!G533,R$2,IF(S$1='EMOF complete (protected)'!G533,S$2,IF(T$1='EMOF complete (protected)'!G533,T$2,IF(U$1='EMOF complete (protected)'!G533,U$2,"")))))))))))))))))))</f>
        <v>0</v>
      </c>
      <c r="B533" s="59"/>
      <c r="C533" s="17"/>
      <c r="D533" s="15" t="s">
        <v>3250</v>
      </c>
      <c r="E533" s="15"/>
      <c r="F533" s="59"/>
      <c r="G533" s="59"/>
      <c r="H533" s="59"/>
      <c r="I533" s="59"/>
      <c r="J533" s="59"/>
      <c r="K533" s="59"/>
      <c r="L533" s="59"/>
      <c r="M533" s="59"/>
      <c r="N533" s="59"/>
      <c r="O533" s="59" t="s">
        <v>3251</v>
      </c>
      <c r="P533" s="59"/>
      <c r="Q533" s="59"/>
      <c r="R533" s="59"/>
      <c r="S533" s="59"/>
      <c r="T533" s="59"/>
      <c r="U533" s="47" t="s">
        <v>3252</v>
      </c>
      <c r="V533" s="48" t="s">
        <v>3253</v>
      </c>
    </row>
    <row r="534" spans="1:22" ht="18" customHeight="1" x14ac:dyDescent="0.35">
      <c r="A534" s="59">
        <f>+IF(C$1='EMOF complete (protected)'!G534,C$2,IF(D$1='EMOF complete (protected)'!G534,D$2,IF(E$1='EMOF complete (protected)'!G534,E$2,IF(F$1='EMOF complete (protected)'!G534,F$2,IF(G$1='EMOF complete (protected)'!G534,G$2,IF(H$1='EMOF complete (protected)'!G534,H$2,IF(I$1='EMOF complete (protected)'!G534,I$2,IF(J$1='EMOF complete (protected)'!G534,J$2,IF(K$1='EMOF complete (protected)'!G534,K$2,IF(L$1='EMOF complete (protected)'!G534,L$2,IF(M$1='EMOF complete (protected)'!G534,M$2,IF(N$1='EMOF complete (protected)'!G534,N$2,IF(O$1='EMOF complete (protected)'!G534,O$2,IF(P$1='EMOF complete (protected)'!G534,P$2,IF(Q$1='EMOF complete (protected)'!G534,Q$2,IF(R$1='EMOF complete (protected)'!G534,R$2,IF(S$1='EMOF complete (protected)'!G534,S$2,IF(T$1='EMOF complete (protected)'!G534,T$2,IF(U$1='EMOF complete (protected)'!G534,U$2,"")))))))))))))))))))</f>
        <v>0</v>
      </c>
      <c r="B534" s="59"/>
      <c r="C534" s="17"/>
      <c r="D534" s="15" t="s">
        <v>3254</v>
      </c>
      <c r="E534" s="15"/>
      <c r="F534" s="59"/>
      <c r="G534" s="59"/>
      <c r="H534" s="59"/>
      <c r="I534" s="59"/>
      <c r="J534" s="59"/>
      <c r="K534" s="59"/>
      <c r="L534" s="59"/>
      <c r="M534" s="59"/>
      <c r="N534" s="59"/>
      <c r="O534" s="59" t="s">
        <v>3255</v>
      </c>
      <c r="P534" s="59"/>
      <c r="Q534" s="59"/>
      <c r="R534" s="59"/>
      <c r="S534" s="59"/>
      <c r="T534" s="59"/>
      <c r="U534" s="47" t="s">
        <v>3256</v>
      </c>
      <c r="V534" s="48" t="s">
        <v>3257</v>
      </c>
    </row>
    <row r="535" spans="1:22" ht="18" customHeight="1" x14ac:dyDescent="0.35">
      <c r="A535" s="59">
        <f>+IF(C$1='EMOF complete (protected)'!G535,C$2,IF(D$1='EMOF complete (protected)'!G535,D$2,IF(E$1='EMOF complete (protected)'!G535,E$2,IF(F$1='EMOF complete (protected)'!G535,F$2,IF(G$1='EMOF complete (protected)'!G535,G$2,IF(H$1='EMOF complete (protected)'!G535,H$2,IF(I$1='EMOF complete (protected)'!G535,I$2,IF(J$1='EMOF complete (protected)'!G535,J$2,IF(K$1='EMOF complete (protected)'!G535,K$2,IF(L$1='EMOF complete (protected)'!G535,L$2,IF(M$1='EMOF complete (protected)'!G535,M$2,IF(N$1='EMOF complete (protected)'!G535,N$2,IF(O$1='EMOF complete (protected)'!G535,O$2,IF(P$1='EMOF complete (protected)'!G535,P$2,IF(Q$1='EMOF complete (protected)'!G535,Q$2,IF(R$1='EMOF complete (protected)'!G535,R$2,IF(S$1='EMOF complete (protected)'!G535,S$2,IF(T$1='EMOF complete (protected)'!G535,T$2,IF(U$1='EMOF complete (protected)'!G535,U$2,"")))))))))))))))))))</f>
        <v>0</v>
      </c>
      <c r="B535" s="59"/>
      <c r="C535" s="17"/>
      <c r="D535" s="15" t="s">
        <v>3258</v>
      </c>
      <c r="E535" s="15"/>
      <c r="F535" s="59"/>
      <c r="G535" s="59"/>
      <c r="H535" s="59"/>
      <c r="I535" s="59"/>
      <c r="J535" s="59"/>
      <c r="K535" s="59"/>
      <c r="L535" s="59"/>
      <c r="M535" s="59"/>
      <c r="N535" s="59"/>
      <c r="O535" s="59" t="s">
        <v>3259</v>
      </c>
      <c r="P535" s="59"/>
      <c r="Q535" s="59"/>
      <c r="R535" s="59"/>
      <c r="S535" s="59"/>
      <c r="T535" s="59"/>
      <c r="U535" s="47" t="s">
        <v>3260</v>
      </c>
      <c r="V535" s="48" t="s">
        <v>3261</v>
      </c>
    </row>
    <row r="536" spans="1:22" ht="18" customHeight="1" x14ac:dyDescent="0.35">
      <c r="A536" s="59">
        <f>+IF(C$1='EMOF complete (protected)'!G536,C$2,IF(D$1='EMOF complete (protected)'!G536,D$2,IF(E$1='EMOF complete (protected)'!G536,E$2,IF(F$1='EMOF complete (protected)'!G536,F$2,IF(G$1='EMOF complete (protected)'!G536,G$2,IF(H$1='EMOF complete (protected)'!G536,H$2,IF(I$1='EMOF complete (protected)'!G536,I$2,IF(J$1='EMOF complete (protected)'!G536,J$2,IF(K$1='EMOF complete (protected)'!G536,K$2,IF(L$1='EMOF complete (protected)'!G536,L$2,IF(M$1='EMOF complete (protected)'!G536,M$2,IF(N$1='EMOF complete (protected)'!G536,N$2,IF(O$1='EMOF complete (protected)'!G536,O$2,IF(P$1='EMOF complete (protected)'!G536,P$2,IF(Q$1='EMOF complete (protected)'!G536,Q$2,IF(R$1='EMOF complete (protected)'!G536,R$2,IF(S$1='EMOF complete (protected)'!G536,S$2,IF(T$1='EMOF complete (protected)'!G536,T$2,IF(U$1='EMOF complete (protected)'!G536,U$2,"")))))))))))))))))))</f>
        <v>0</v>
      </c>
      <c r="B536" s="59"/>
      <c r="C536" s="17"/>
      <c r="D536" s="15" t="s">
        <v>3262</v>
      </c>
      <c r="E536" s="15"/>
      <c r="F536" s="59"/>
      <c r="G536" s="59"/>
      <c r="H536" s="59"/>
      <c r="I536" s="59"/>
      <c r="J536" s="59"/>
      <c r="K536" s="59"/>
      <c r="L536" s="59"/>
      <c r="M536" s="59"/>
      <c r="N536" s="59"/>
      <c r="O536" s="59" t="s">
        <v>3263</v>
      </c>
      <c r="P536" s="59"/>
      <c r="Q536" s="59"/>
      <c r="R536" s="59"/>
      <c r="S536" s="59"/>
      <c r="T536" s="59"/>
      <c r="U536" s="47" t="s">
        <v>3264</v>
      </c>
      <c r="V536" s="48" t="s">
        <v>3265</v>
      </c>
    </row>
    <row r="537" spans="1:22" ht="18" customHeight="1" x14ac:dyDescent="0.35">
      <c r="A537" s="59">
        <f>+IF(C$1='EMOF complete (protected)'!G537,C$2,IF(D$1='EMOF complete (protected)'!G537,D$2,IF(E$1='EMOF complete (protected)'!G537,E$2,IF(F$1='EMOF complete (protected)'!G537,F$2,IF(G$1='EMOF complete (protected)'!G537,G$2,IF(H$1='EMOF complete (protected)'!G537,H$2,IF(I$1='EMOF complete (protected)'!G537,I$2,IF(J$1='EMOF complete (protected)'!G537,J$2,IF(K$1='EMOF complete (protected)'!G537,K$2,IF(L$1='EMOF complete (protected)'!G537,L$2,IF(M$1='EMOF complete (protected)'!G537,M$2,IF(N$1='EMOF complete (protected)'!G537,N$2,IF(O$1='EMOF complete (protected)'!G537,O$2,IF(P$1='EMOF complete (protected)'!G537,P$2,IF(Q$1='EMOF complete (protected)'!G537,Q$2,IF(R$1='EMOF complete (protected)'!G537,R$2,IF(S$1='EMOF complete (protected)'!G537,S$2,IF(T$1='EMOF complete (protected)'!G537,T$2,IF(U$1='EMOF complete (protected)'!G537,U$2,"")))))))))))))))))))</f>
        <v>0</v>
      </c>
      <c r="B537" s="59"/>
      <c r="C537" s="17"/>
      <c r="D537" s="15" t="s">
        <v>3266</v>
      </c>
      <c r="E537" s="15"/>
      <c r="F537" s="59"/>
      <c r="G537" s="59"/>
      <c r="H537" s="59"/>
      <c r="I537" s="59"/>
      <c r="J537" s="59"/>
      <c r="K537" s="59"/>
      <c r="L537" s="59"/>
      <c r="M537" s="59"/>
      <c r="N537" s="59"/>
      <c r="O537" s="59" t="s">
        <v>3267</v>
      </c>
      <c r="P537" s="59"/>
      <c r="Q537" s="59"/>
      <c r="R537" s="59"/>
      <c r="S537" s="59"/>
      <c r="T537" s="59"/>
      <c r="U537" s="47" t="s">
        <v>3268</v>
      </c>
      <c r="V537" s="48" t="s">
        <v>3269</v>
      </c>
    </row>
    <row r="538" spans="1:22" ht="18" customHeight="1" x14ac:dyDescent="0.35">
      <c r="A538" s="59">
        <f>+IF(C$1='EMOF complete (protected)'!G538,C$2,IF(D$1='EMOF complete (protected)'!G538,D$2,IF(E$1='EMOF complete (protected)'!G538,E$2,IF(F$1='EMOF complete (protected)'!G538,F$2,IF(G$1='EMOF complete (protected)'!G538,G$2,IF(H$1='EMOF complete (protected)'!G538,H$2,IF(I$1='EMOF complete (protected)'!G538,I$2,IF(J$1='EMOF complete (protected)'!G538,J$2,IF(K$1='EMOF complete (protected)'!G538,K$2,IF(L$1='EMOF complete (protected)'!G538,L$2,IF(M$1='EMOF complete (protected)'!G538,M$2,IF(N$1='EMOF complete (protected)'!G538,N$2,IF(O$1='EMOF complete (protected)'!G538,O$2,IF(P$1='EMOF complete (protected)'!G538,P$2,IF(Q$1='EMOF complete (protected)'!G538,Q$2,IF(R$1='EMOF complete (protected)'!G538,R$2,IF(S$1='EMOF complete (protected)'!G538,S$2,IF(T$1='EMOF complete (protected)'!G538,T$2,IF(U$1='EMOF complete (protected)'!G538,U$2,"")))))))))))))))))))</f>
        <v>0</v>
      </c>
      <c r="B538" s="59"/>
      <c r="C538" s="17"/>
      <c r="D538" s="15" t="s">
        <v>3270</v>
      </c>
      <c r="E538" s="15"/>
      <c r="F538" s="59"/>
      <c r="G538" s="59"/>
      <c r="H538" s="59"/>
      <c r="I538" s="59"/>
      <c r="J538" s="59"/>
      <c r="K538" s="59"/>
      <c r="L538" s="59"/>
      <c r="M538" s="59"/>
      <c r="N538" s="59"/>
      <c r="O538" s="59" t="s">
        <v>3271</v>
      </c>
      <c r="P538" s="59"/>
      <c r="Q538" s="59"/>
      <c r="R538" s="59"/>
      <c r="S538" s="59"/>
      <c r="T538" s="59"/>
      <c r="U538" s="47" t="s">
        <v>3272</v>
      </c>
      <c r="V538" s="48" t="s">
        <v>3273</v>
      </c>
    </row>
    <row r="539" spans="1:22" ht="18" customHeight="1" x14ac:dyDescent="0.35">
      <c r="A539" s="59">
        <f>+IF(C$1='EMOF complete (protected)'!G539,C$2,IF(D$1='EMOF complete (protected)'!G539,D$2,IF(E$1='EMOF complete (protected)'!G539,E$2,IF(F$1='EMOF complete (protected)'!G539,F$2,IF(G$1='EMOF complete (protected)'!G539,G$2,IF(H$1='EMOF complete (protected)'!G539,H$2,IF(I$1='EMOF complete (protected)'!G539,I$2,IF(J$1='EMOF complete (protected)'!G539,J$2,IF(K$1='EMOF complete (protected)'!G539,K$2,IF(L$1='EMOF complete (protected)'!G539,L$2,IF(M$1='EMOF complete (protected)'!G539,M$2,IF(N$1='EMOF complete (protected)'!G539,N$2,IF(O$1='EMOF complete (protected)'!G539,O$2,IF(P$1='EMOF complete (protected)'!G539,P$2,IF(Q$1='EMOF complete (protected)'!G539,Q$2,IF(R$1='EMOF complete (protected)'!G539,R$2,IF(S$1='EMOF complete (protected)'!G539,S$2,IF(T$1='EMOF complete (protected)'!G539,T$2,IF(U$1='EMOF complete (protected)'!G539,U$2,"")))))))))))))))))))</f>
        <v>0</v>
      </c>
      <c r="B539" s="59"/>
      <c r="C539" s="17"/>
      <c r="D539" s="15" t="s">
        <v>3274</v>
      </c>
      <c r="E539" s="15"/>
      <c r="F539" s="59"/>
      <c r="G539" s="59"/>
      <c r="H539" s="59"/>
      <c r="I539" s="59"/>
      <c r="J539" s="59"/>
      <c r="K539" s="59"/>
      <c r="L539" s="59"/>
      <c r="M539" s="59"/>
      <c r="N539" s="59"/>
      <c r="O539" s="59" t="s">
        <v>3275</v>
      </c>
      <c r="P539" s="59"/>
      <c r="Q539" s="59"/>
      <c r="R539" s="59"/>
      <c r="S539" s="59"/>
      <c r="T539" s="59"/>
      <c r="U539" s="47" t="s">
        <v>3276</v>
      </c>
      <c r="V539" s="48" t="s">
        <v>3277</v>
      </c>
    </row>
    <row r="540" spans="1:22" ht="18" customHeight="1" x14ac:dyDescent="0.35">
      <c r="A540" s="59">
        <f>+IF(C$1='EMOF complete (protected)'!G540,C$2,IF(D$1='EMOF complete (protected)'!G540,D$2,IF(E$1='EMOF complete (protected)'!G540,E$2,IF(F$1='EMOF complete (protected)'!G540,F$2,IF(G$1='EMOF complete (protected)'!G540,G$2,IF(H$1='EMOF complete (protected)'!G540,H$2,IF(I$1='EMOF complete (protected)'!G540,I$2,IF(J$1='EMOF complete (protected)'!G540,J$2,IF(K$1='EMOF complete (protected)'!G540,K$2,IF(L$1='EMOF complete (protected)'!G540,L$2,IF(M$1='EMOF complete (protected)'!G540,M$2,IF(N$1='EMOF complete (protected)'!G540,N$2,IF(O$1='EMOF complete (protected)'!G540,O$2,IF(P$1='EMOF complete (protected)'!G540,P$2,IF(Q$1='EMOF complete (protected)'!G540,Q$2,IF(R$1='EMOF complete (protected)'!G540,R$2,IF(S$1='EMOF complete (protected)'!G540,S$2,IF(T$1='EMOF complete (protected)'!G540,T$2,IF(U$1='EMOF complete (protected)'!G540,U$2,"")))))))))))))))))))</f>
        <v>0</v>
      </c>
      <c r="B540" s="59"/>
      <c r="C540" s="17"/>
      <c r="D540" s="15" t="s">
        <v>3278</v>
      </c>
      <c r="E540" s="15"/>
      <c r="F540" s="59"/>
      <c r="G540" s="59"/>
      <c r="H540" s="59"/>
      <c r="I540" s="59"/>
      <c r="J540" s="59"/>
      <c r="K540" s="59"/>
      <c r="L540" s="59"/>
      <c r="M540" s="59"/>
      <c r="N540" s="59"/>
      <c r="O540" s="59" t="s">
        <v>3279</v>
      </c>
      <c r="P540" s="59"/>
      <c r="Q540" s="59"/>
      <c r="R540" s="59"/>
      <c r="S540" s="59"/>
      <c r="T540" s="59"/>
      <c r="U540" s="47" t="s">
        <v>3280</v>
      </c>
      <c r="V540" s="48" t="s">
        <v>3281</v>
      </c>
    </row>
    <row r="541" spans="1:22" ht="18" customHeight="1" x14ac:dyDescent="0.35">
      <c r="A541" s="59">
        <f>+IF(C$1='EMOF complete (protected)'!G541,C$2,IF(D$1='EMOF complete (protected)'!G541,D$2,IF(E$1='EMOF complete (protected)'!G541,E$2,IF(F$1='EMOF complete (protected)'!G541,F$2,IF(G$1='EMOF complete (protected)'!G541,G$2,IF(H$1='EMOF complete (protected)'!G541,H$2,IF(I$1='EMOF complete (protected)'!G541,I$2,IF(J$1='EMOF complete (protected)'!G541,J$2,IF(K$1='EMOF complete (protected)'!G541,K$2,IF(L$1='EMOF complete (protected)'!G541,L$2,IF(M$1='EMOF complete (protected)'!G541,M$2,IF(N$1='EMOF complete (protected)'!G541,N$2,IF(O$1='EMOF complete (protected)'!G541,O$2,IF(P$1='EMOF complete (protected)'!G541,P$2,IF(Q$1='EMOF complete (protected)'!G541,Q$2,IF(R$1='EMOF complete (protected)'!G541,R$2,IF(S$1='EMOF complete (protected)'!G541,S$2,IF(T$1='EMOF complete (protected)'!G541,T$2,IF(U$1='EMOF complete (protected)'!G541,U$2,"")))))))))))))))))))</f>
        <v>0</v>
      </c>
      <c r="B541" s="59"/>
      <c r="C541" s="17"/>
      <c r="D541" s="15" t="s">
        <v>3282</v>
      </c>
      <c r="E541" s="15"/>
      <c r="F541" s="59"/>
      <c r="G541" s="59"/>
      <c r="H541" s="59"/>
      <c r="I541" s="59"/>
      <c r="J541" s="59"/>
      <c r="K541" s="59"/>
      <c r="L541" s="59"/>
      <c r="M541" s="59"/>
      <c r="N541" s="59"/>
      <c r="O541" s="59" t="s">
        <v>3283</v>
      </c>
      <c r="P541" s="59"/>
      <c r="Q541" s="59"/>
      <c r="R541" s="59"/>
      <c r="S541" s="59"/>
      <c r="T541" s="59"/>
      <c r="U541" s="47" t="s">
        <v>3284</v>
      </c>
      <c r="V541" s="48" t="s">
        <v>3285</v>
      </c>
    </row>
    <row r="542" spans="1:22" ht="18" customHeight="1" x14ac:dyDescent="0.35">
      <c r="A542" s="59">
        <f>+IF(C$1='EMOF complete (protected)'!G542,C$2,IF(D$1='EMOF complete (protected)'!G542,D$2,IF(E$1='EMOF complete (protected)'!G542,E$2,IF(F$1='EMOF complete (protected)'!G542,F$2,IF(G$1='EMOF complete (protected)'!G542,G$2,IF(H$1='EMOF complete (protected)'!G542,H$2,IF(I$1='EMOF complete (protected)'!G542,I$2,IF(J$1='EMOF complete (protected)'!G542,J$2,IF(K$1='EMOF complete (protected)'!G542,K$2,IF(L$1='EMOF complete (protected)'!G542,L$2,IF(M$1='EMOF complete (protected)'!G542,M$2,IF(N$1='EMOF complete (protected)'!G542,N$2,IF(O$1='EMOF complete (protected)'!G542,O$2,IF(P$1='EMOF complete (protected)'!G542,P$2,IF(Q$1='EMOF complete (protected)'!G542,Q$2,IF(R$1='EMOF complete (protected)'!G542,R$2,IF(S$1='EMOF complete (protected)'!G542,S$2,IF(T$1='EMOF complete (protected)'!G542,T$2,IF(U$1='EMOF complete (protected)'!G542,U$2,"")))))))))))))))))))</f>
        <v>0</v>
      </c>
      <c r="B542" s="59"/>
      <c r="C542" s="17"/>
      <c r="D542" s="15" t="s">
        <v>3286</v>
      </c>
      <c r="E542" s="15"/>
      <c r="F542" s="59"/>
      <c r="G542" s="59"/>
      <c r="H542" s="59"/>
      <c r="I542" s="59"/>
      <c r="J542" s="59"/>
      <c r="K542" s="59"/>
      <c r="L542" s="59"/>
      <c r="M542" s="59"/>
      <c r="N542" s="59"/>
      <c r="O542" s="59" t="s">
        <v>3287</v>
      </c>
      <c r="P542" s="59"/>
      <c r="Q542" s="59"/>
      <c r="R542" s="59"/>
      <c r="S542" s="59"/>
      <c r="T542" s="59"/>
      <c r="U542" s="47" t="s">
        <v>3288</v>
      </c>
      <c r="V542" s="48" t="s">
        <v>3289</v>
      </c>
    </row>
    <row r="543" spans="1:22" ht="18" customHeight="1" x14ac:dyDescent="0.35">
      <c r="A543" s="59">
        <f>+IF(C$1='EMOF complete (protected)'!G543,C$2,IF(D$1='EMOF complete (protected)'!G543,D$2,IF(E$1='EMOF complete (protected)'!G543,E$2,IF(F$1='EMOF complete (protected)'!G543,F$2,IF(G$1='EMOF complete (protected)'!G543,G$2,IF(H$1='EMOF complete (protected)'!G543,H$2,IF(I$1='EMOF complete (protected)'!G543,I$2,IF(J$1='EMOF complete (protected)'!G543,J$2,IF(K$1='EMOF complete (protected)'!G543,K$2,IF(L$1='EMOF complete (protected)'!G543,L$2,IF(M$1='EMOF complete (protected)'!G543,M$2,IF(N$1='EMOF complete (protected)'!G543,N$2,IF(O$1='EMOF complete (protected)'!G543,O$2,IF(P$1='EMOF complete (protected)'!G543,P$2,IF(Q$1='EMOF complete (protected)'!G543,Q$2,IF(R$1='EMOF complete (protected)'!G543,R$2,IF(S$1='EMOF complete (protected)'!G543,S$2,IF(T$1='EMOF complete (protected)'!G543,T$2,IF(U$1='EMOF complete (protected)'!G543,U$2,"")))))))))))))))))))</f>
        <v>0</v>
      </c>
      <c r="B543" s="59"/>
      <c r="C543" s="17"/>
      <c r="D543" s="15" t="s">
        <v>3290</v>
      </c>
      <c r="E543" s="15"/>
      <c r="F543" s="59"/>
      <c r="G543" s="59"/>
      <c r="H543" s="59"/>
      <c r="I543" s="59"/>
      <c r="J543" s="59"/>
      <c r="K543" s="59"/>
      <c r="L543" s="59"/>
      <c r="M543" s="59"/>
      <c r="N543" s="59"/>
      <c r="O543" s="59" t="s">
        <v>3291</v>
      </c>
      <c r="P543" s="59"/>
      <c r="Q543" s="59"/>
      <c r="R543" s="59"/>
      <c r="S543" s="59"/>
      <c r="T543" s="59"/>
      <c r="U543" s="47" t="s">
        <v>3292</v>
      </c>
      <c r="V543" s="48" t="s">
        <v>3293</v>
      </c>
    </row>
    <row r="544" spans="1:22" ht="18" customHeight="1" x14ac:dyDescent="0.35">
      <c r="A544" s="59">
        <f>+IF(C$1='EMOF complete (protected)'!G544,C$2,IF(D$1='EMOF complete (protected)'!G544,D$2,IF(E$1='EMOF complete (protected)'!G544,E$2,IF(F$1='EMOF complete (protected)'!G544,F$2,IF(G$1='EMOF complete (protected)'!G544,G$2,IF(H$1='EMOF complete (protected)'!G544,H$2,IF(I$1='EMOF complete (protected)'!G544,I$2,IF(J$1='EMOF complete (protected)'!G544,J$2,IF(K$1='EMOF complete (protected)'!G544,K$2,IF(L$1='EMOF complete (protected)'!G544,L$2,IF(M$1='EMOF complete (protected)'!G544,M$2,IF(N$1='EMOF complete (protected)'!G544,N$2,IF(O$1='EMOF complete (protected)'!G544,O$2,IF(P$1='EMOF complete (protected)'!G544,P$2,IF(Q$1='EMOF complete (protected)'!G544,Q$2,IF(R$1='EMOF complete (protected)'!G544,R$2,IF(S$1='EMOF complete (protected)'!G544,S$2,IF(T$1='EMOF complete (protected)'!G544,T$2,IF(U$1='EMOF complete (protected)'!G544,U$2,"")))))))))))))))))))</f>
        <v>0</v>
      </c>
      <c r="B544" s="59"/>
      <c r="C544" s="17"/>
      <c r="D544" s="15" t="s">
        <v>3294</v>
      </c>
      <c r="E544" s="15"/>
      <c r="F544" s="59"/>
      <c r="G544" s="59"/>
      <c r="H544" s="59"/>
      <c r="I544" s="59"/>
      <c r="J544" s="59"/>
      <c r="K544" s="59"/>
      <c r="L544" s="59"/>
      <c r="M544" s="59"/>
      <c r="N544" s="59"/>
      <c r="O544" s="59" t="s">
        <v>3295</v>
      </c>
      <c r="P544" s="59"/>
      <c r="Q544" s="59"/>
      <c r="R544" s="59"/>
      <c r="S544" s="59"/>
      <c r="T544" s="59"/>
      <c r="U544" s="47" t="s">
        <v>3296</v>
      </c>
      <c r="V544" s="48" t="s">
        <v>3297</v>
      </c>
    </row>
    <row r="545" spans="1:22" ht="18" customHeight="1" x14ac:dyDescent="0.35">
      <c r="A545" s="59">
        <f>+IF(C$1='EMOF complete (protected)'!G545,C$2,IF(D$1='EMOF complete (protected)'!G545,D$2,IF(E$1='EMOF complete (protected)'!G545,E$2,IF(F$1='EMOF complete (protected)'!G545,F$2,IF(G$1='EMOF complete (protected)'!G545,G$2,IF(H$1='EMOF complete (protected)'!G545,H$2,IF(I$1='EMOF complete (protected)'!G545,I$2,IF(J$1='EMOF complete (protected)'!G545,J$2,IF(K$1='EMOF complete (protected)'!G545,K$2,IF(L$1='EMOF complete (protected)'!G545,L$2,IF(M$1='EMOF complete (protected)'!G545,M$2,IF(N$1='EMOF complete (protected)'!G545,N$2,IF(O$1='EMOF complete (protected)'!G545,O$2,IF(P$1='EMOF complete (protected)'!G545,P$2,IF(Q$1='EMOF complete (protected)'!G545,Q$2,IF(R$1='EMOF complete (protected)'!G545,R$2,IF(S$1='EMOF complete (protected)'!G545,S$2,IF(T$1='EMOF complete (protected)'!G545,T$2,IF(U$1='EMOF complete (protected)'!G545,U$2,"")))))))))))))))))))</f>
        <v>0</v>
      </c>
      <c r="B545" s="59"/>
      <c r="C545" s="17"/>
      <c r="D545" s="15" t="s">
        <v>3298</v>
      </c>
      <c r="E545" s="15"/>
      <c r="F545" s="59"/>
      <c r="G545" s="59"/>
      <c r="H545" s="59"/>
      <c r="I545" s="59"/>
      <c r="J545" s="59"/>
      <c r="K545" s="59"/>
      <c r="L545" s="59"/>
      <c r="M545" s="59"/>
      <c r="N545" s="59"/>
      <c r="O545" s="59" t="s">
        <v>3299</v>
      </c>
      <c r="P545" s="59"/>
      <c r="Q545" s="59"/>
      <c r="R545" s="59"/>
      <c r="S545" s="59"/>
      <c r="T545" s="59"/>
      <c r="U545" s="47" t="s">
        <v>3300</v>
      </c>
      <c r="V545" s="48" t="s">
        <v>3301</v>
      </c>
    </row>
    <row r="546" spans="1:22" ht="18" customHeight="1" x14ac:dyDescent="0.35">
      <c r="A546" s="59">
        <f>+IF(C$1='EMOF complete (protected)'!G546,C$2,IF(D$1='EMOF complete (protected)'!G546,D$2,IF(E$1='EMOF complete (protected)'!G546,E$2,IF(F$1='EMOF complete (protected)'!G546,F$2,IF(G$1='EMOF complete (protected)'!G546,G$2,IF(H$1='EMOF complete (protected)'!G546,H$2,IF(I$1='EMOF complete (protected)'!G546,I$2,IF(J$1='EMOF complete (protected)'!G546,J$2,IF(K$1='EMOF complete (protected)'!G546,K$2,IF(L$1='EMOF complete (protected)'!G546,L$2,IF(M$1='EMOF complete (protected)'!G546,M$2,IF(N$1='EMOF complete (protected)'!G546,N$2,IF(O$1='EMOF complete (protected)'!G546,O$2,IF(P$1='EMOF complete (protected)'!G546,P$2,IF(Q$1='EMOF complete (protected)'!G546,Q$2,IF(R$1='EMOF complete (protected)'!G546,R$2,IF(S$1='EMOF complete (protected)'!G546,S$2,IF(T$1='EMOF complete (protected)'!G546,T$2,IF(U$1='EMOF complete (protected)'!G546,U$2,"")))))))))))))))))))</f>
        <v>0</v>
      </c>
      <c r="B546" s="59"/>
      <c r="C546" s="17"/>
      <c r="D546" s="15" t="s">
        <v>3302</v>
      </c>
      <c r="E546" s="15"/>
      <c r="F546" s="59"/>
      <c r="G546" s="59"/>
      <c r="H546" s="59"/>
      <c r="I546" s="59"/>
      <c r="J546" s="59"/>
      <c r="K546" s="59"/>
      <c r="L546" s="59"/>
      <c r="M546" s="59"/>
      <c r="N546" s="59"/>
      <c r="O546" s="59" t="s">
        <v>3303</v>
      </c>
      <c r="P546" s="59"/>
      <c r="Q546" s="59"/>
      <c r="R546" s="59"/>
      <c r="S546" s="59"/>
      <c r="T546" s="59"/>
      <c r="U546" s="47" t="s">
        <v>3304</v>
      </c>
      <c r="V546" s="48" t="s">
        <v>3305</v>
      </c>
    </row>
    <row r="547" spans="1:22" ht="18" customHeight="1" x14ac:dyDescent="0.35">
      <c r="A547" s="59">
        <f>+IF(C$1='EMOF complete (protected)'!G547,C$2,IF(D$1='EMOF complete (protected)'!G547,D$2,IF(E$1='EMOF complete (protected)'!G547,E$2,IF(F$1='EMOF complete (protected)'!G547,F$2,IF(G$1='EMOF complete (protected)'!G547,G$2,IF(H$1='EMOF complete (protected)'!G547,H$2,IF(I$1='EMOF complete (protected)'!G547,I$2,IF(J$1='EMOF complete (protected)'!G547,J$2,IF(K$1='EMOF complete (protected)'!G547,K$2,IF(L$1='EMOF complete (protected)'!G547,L$2,IF(M$1='EMOF complete (protected)'!G547,M$2,IF(N$1='EMOF complete (protected)'!G547,N$2,IF(O$1='EMOF complete (protected)'!G547,O$2,IF(P$1='EMOF complete (protected)'!G547,P$2,IF(Q$1='EMOF complete (protected)'!G547,Q$2,IF(R$1='EMOF complete (protected)'!G547,R$2,IF(S$1='EMOF complete (protected)'!G547,S$2,IF(T$1='EMOF complete (protected)'!G547,T$2,IF(U$1='EMOF complete (protected)'!G547,U$2,"")))))))))))))))))))</f>
        <v>0</v>
      </c>
      <c r="B547" s="59"/>
      <c r="C547" s="17"/>
      <c r="D547" s="15" t="s">
        <v>3306</v>
      </c>
      <c r="E547" s="15"/>
      <c r="F547" s="59"/>
      <c r="G547" s="59"/>
      <c r="H547" s="59"/>
      <c r="I547" s="59"/>
      <c r="J547" s="59"/>
      <c r="K547" s="59"/>
      <c r="L547" s="59"/>
      <c r="M547" s="59"/>
      <c r="N547" s="59"/>
      <c r="O547" s="59" t="s">
        <v>3307</v>
      </c>
      <c r="P547" s="59"/>
      <c r="Q547" s="59"/>
      <c r="R547" s="59"/>
      <c r="S547" s="59"/>
      <c r="T547" s="59"/>
      <c r="U547" s="47" t="s">
        <v>3308</v>
      </c>
      <c r="V547" s="48" t="s">
        <v>3309</v>
      </c>
    </row>
    <row r="548" spans="1:22" ht="18" customHeight="1" x14ac:dyDescent="0.35">
      <c r="A548" s="59">
        <f>+IF(C$1='EMOF complete (protected)'!G548,C$2,IF(D$1='EMOF complete (protected)'!G548,D$2,IF(E$1='EMOF complete (protected)'!G548,E$2,IF(F$1='EMOF complete (protected)'!G548,F$2,IF(G$1='EMOF complete (protected)'!G548,G$2,IF(H$1='EMOF complete (protected)'!G548,H$2,IF(I$1='EMOF complete (protected)'!G548,I$2,IF(J$1='EMOF complete (protected)'!G548,J$2,IF(K$1='EMOF complete (protected)'!G548,K$2,IF(L$1='EMOF complete (protected)'!G548,L$2,IF(M$1='EMOF complete (protected)'!G548,M$2,IF(N$1='EMOF complete (protected)'!G548,N$2,IF(O$1='EMOF complete (protected)'!G548,O$2,IF(P$1='EMOF complete (protected)'!G548,P$2,IF(Q$1='EMOF complete (protected)'!G548,Q$2,IF(R$1='EMOF complete (protected)'!G548,R$2,IF(S$1='EMOF complete (protected)'!G548,S$2,IF(T$1='EMOF complete (protected)'!G548,T$2,IF(U$1='EMOF complete (protected)'!G548,U$2,"")))))))))))))))))))</f>
        <v>0</v>
      </c>
      <c r="B548" s="59"/>
      <c r="C548" s="17"/>
      <c r="D548" s="15" t="s">
        <v>3310</v>
      </c>
      <c r="E548" s="15"/>
      <c r="F548" s="59"/>
      <c r="G548" s="59"/>
      <c r="H548" s="59"/>
      <c r="I548" s="59"/>
      <c r="J548" s="59"/>
      <c r="K548" s="59"/>
      <c r="L548" s="59"/>
      <c r="M548" s="59"/>
      <c r="N548" s="59"/>
      <c r="O548" s="59" t="s">
        <v>3311</v>
      </c>
      <c r="P548" s="59"/>
      <c r="Q548" s="59"/>
      <c r="R548" s="59"/>
      <c r="S548" s="59"/>
      <c r="T548" s="59"/>
      <c r="U548" s="47" t="s">
        <v>3312</v>
      </c>
      <c r="V548" s="48" t="s">
        <v>3313</v>
      </c>
    </row>
    <row r="549" spans="1:22" ht="18" customHeight="1" x14ac:dyDescent="0.35">
      <c r="A549" s="59">
        <f>+IF(C$1='EMOF complete (protected)'!G549,C$2,IF(D$1='EMOF complete (protected)'!G549,D$2,IF(E$1='EMOF complete (protected)'!G549,E$2,IF(F$1='EMOF complete (protected)'!G549,F$2,IF(G$1='EMOF complete (protected)'!G549,G$2,IF(H$1='EMOF complete (protected)'!G549,H$2,IF(I$1='EMOF complete (protected)'!G549,I$2,IF(J$1='EMOF complete (protected)'!G549,J$2,IF(K$1='EMOF complete (protected)'!G549,K$2,IF(L$1='EMOF complete (protected)'!G549,L$2,IF(M$1='EMOF complete (protected)'!G549,M$2,IF(N$1='EMOF complete (protected)'!G549,N$2,IF(O$1='EMOF complete (protected)'!G549,O$2,IF(P$1='EMOF complete (protected)'!G549,P$2,IF(Q$1='EMOF complete (protected)'!G549,Q$2,IF(R$1='EMOF complete (protected)'!G549,R$2,IF(S$1='EMOF complete (protected)'!G549,S$2,IF(T$1='EMOF complete (protected)'!G549,T$2,IF(U$1='EMOF complete (protected)'!G549,U$2,"")))))))))))))))))))</f>
        <v>0</v>
      </c>
      <c r="B549" s="59"/>
      <c r="C549" s="17"/>
      <c r="D549" s="15" t="s">
        <v>3314</v>
      </c>
      <c r="E549" s="15"/>
      <c r="F549" s="59"/>
      <c r="G549" s="59"/>
      <c r="H549" s="59"/>
      <c r="I549" s="59"/>
      <c r="J549" s="59"/>
      <c r="K549" s="59"/>
      <c r="L549" s="59"/>
      <c r="M549" s="59"/>
      <c r="N549" s="59"/>
      <c r="O549" s="59" t="s">
        <v>3315</v>
      </c>
      <c r="P549" s="59"/>
      <c r="Q549" s="59"/>
      <c r="R549" s="59"/>
      <c r="S549" s="59"/>
      <c r="T549" s="59"/>
      <c r="U549" s="47" t="s">
        <v>3316</v>
      </c>
      <c r="V549" s="48" t="s">
        <v>3317</v>
      </c>
    </row>
    <row r="550" spans="1:22" ht="18" customHeight="1" x14ac:dyDescent="0.35">
      <c r="A550" s="59">
        <f>+IF(C$1='EMOF complete (protected)'!G550,C$2,IF(D$1='EMOF complete (protected)'!G550,D$2,IF(E$1='EMOF complete (protected)'!G550,E$2,IF(F$1='EMOF complete (protected)'!G550,F$2,IF(G$1='EMOF complete (protected)'!G550,G$2,IF(H$1='EMOF complete (protected)'!G550,H$2,IF(I$1='EMOF complete (protected)'!G550,I$2,IF(J$1='EMOF complete (protected)'!G550,J$2,IF(K$1='EMOF complete (protected)'!G550,K$2,IF(L$1='EMOF complete (protected)'!G550,L$2,IF(M$1='EMOF complete (protected)'!G550,M$2,IF(N$1='EMOF complete (protected)'!G550,N$2,IF(O$1='EMOF complete (protected)'!G550,O$2,IF(P$1='EMOF complete (protected)'!G550,P$2,IF(Q$1='EMOF complete (protected)'!G550,Q$2,IF(R$1='EMOF complete (protected)'!G550,R$2,IF(S$1='EMOF complete (protected)'!G550,S$2,IF(T$1='EMOF complete (protected)'!G550,T$2,IF(U$1='EMOF complete (protected)'!G550,U$2,"")))))))))))))))))))</f>
        <v>0</v>
      </c>
      <c r="B550" s="59"/>
      <c r="C550" s="17"/>
      <c r="D550" s="15" t="s">
        <v>3318</v>
      </c>
      <c r="E550" s="15"/>
      <c r="F550" s="59"/>
      <c r="G550" s="59"/>
      <c r="H550" s="59"/>
      <c r="I550" s="59"/>
      <c r="J550" s="59"/>
      <c r="K550" s="59"/>
      <c r="L550" s="59"/>
      <c r="M550" s="59"/>
      <c r="N550" s="59"/>
      <c r="O550" s="59" t="s">
        <v>3319</v>
      </c>
      <c r="P550" s="59"/>
      <c r="Q550" s="59"/>
      <c r="R550" s="59"/>
      <c r="S550" s="59"/>
      <c r="T550" s="59"/>
      <c r="U550" s="47" t="s">
        <v>3320</v>
      </c>
      <c r="V550" s="48" t="s">
        <v>3321</v>
      </c>
    </row>
    <row r="551" spans="1:22" ht="18" customHeight="1" x14ac:dyDescent="0.35">
      <c r="A551" s="59">
        <f>+IF(C$1='EMOF complete (protected)'!G551,C$2,IF(D$1='EMOF complete (protected)'!G551,D$2,IF(E$1='EMOF complete (protected)'!G551,E$2,IF(F$1='EMOF complete (protected)'!G551,F$2,IF(G$1='EMOF complete (protected)'!G551,G$2,IF(H$1='EMOF complete (protected)'!G551,H$2,IF(I$1='EMOF complete (protected)'!G551,I$2,IF(J$1='EMOF complete (protected)'!G551,J$2,IF(K$1='EMOF complete (protected)'!G551,K$2,IF(L$1='EMOF complete (protected)'!G551,L$2,IF(M$1='EMOF complete (protected)'!G551,M$2,IF(N$1='EMOF complete (protected)'!G551,N$2,IF(O$1='EMOF complete (protected)'!G551,O$2,IF(P$1='EMOF complete (protected)'!G551,P$2,IF(Q$1='EMOF complete (protected)'!G551,Q$2,IF(R$1='EMOF complete (protected)'!G551,R$2,IF(S$1='EMOF complete (protected)'!G551,S$2,IF(T$1='EMOF complete (protected)'!G551,T$2,IF(U$1='EMOF complete (protected)'!G551,U$2,"")))))))))))))))))))</f>
        <v>0</v>
      </c>
      <c r="B551" s="59"/>
      <c r="C551" s="17"/>
      <c r="D551" s="15" t="s">
        <v>3322</v>
      </c>
      <c r="E551" s="15"/>
      <c r="F551" s="59"/>
      <c r="G551" s="59"/>
      <c r="H551" s="59"/>
      <c r="I551" s="59"/>
      <c r="J551" s="59"/>
      <c r="K551" s="59"/>
      <c r="L551" s="59"/>
      <c r="M551" s="59"/>
      <c r="N551" s="59"/>
      <c r="O551" s="59" t="s">
        <v>3323</v>
      </c>
      <c r="P551" s="59"/>
      <c r="Q551" s="59"/>
      <c r="R551" s="59"/>
      <c r="S551" s="59"/>
      <c r="T551" s="59"/>
      <c r="U551" s="47" t="s">
        <v>3324</v>
      </c>
      <c r="V551" s="48" t="s">
        <v>3325</v>
      </c>
    </row>
    <row r="552" spans="1:22" ht="18" customHeight="1" x14ac:dyDescent="0.35">
      <c r="A552" s="59">
        <f>+IF(C$1='EMOF complete (protected)'!G552,C$2,IF(D$1='EMOF complete (protected)'!G552,D$2,IF(E$1='EMOF complete (protected)'!G552,E$2,IF(F$1='EMOF complete (protected)'!G552,F$2,IF(G$1='EMOF complete (protected)'!G552,G$2,IF(H$1='EMOF complete (protected)'!G552,H$2,IF(I$1='EMOF complete (protected)'!G552,I$2,IF(J$1='EMOF complete (protected)'!G552,J$2,IF(K$1='EMOF complete (protected)'!G552,K$2,IF(L$1='EMOF complete (protected)'!G552,L$2,IF(M$1='EMOF complete (protected)'!G552,M$2,IF(N$1='EMOF complete (protected)'!G552,N$2,IF(O$1='EMOF complete (protected)'!G552,O$2,IF(P$1='EMOF complete (protected)'!G552,P$2,IF(Q$1='EMOF complete (protected)'!G552,Q$2,IF(R$1='EMOF complete (protected)'!G552,R$2,IF(S$1='EMOF complete (protected)'!G552,S$2,IF(T$1='EMOF complete (protected)'!G552,T$2,IF(U$1='EMOF complete (protected)'!G552,U$2,"")))))))))))))))))))</f>
        <v>0</v>
      </c>
      <c r="B552" s="59"/>
      <c r="C552" s="17"/>
      <c r="D552" s="15" t="s">
        <v>3326</v>
      </c>
      <c r="E552" s="15"/>
      <c r="F552" s="59"/>
      <c r="G552" s="59"/>
      <c r="H552" s="59"/>
      <c r="I552" s="59"/>
      <c r="J552" s="59"/>
      <c r="K552" s="59"/>
      <c r="L552" s="59"/>
      <c r="M552" s="59"/>
      <c r="N552" s="59"/>
      <c r="O552" s="59" t="s">
        <v>3327</v>
      </c>
      <c r="P552" s="59"/>
      <c r="Q552" s="59"/>
      <c r="R552" s="59"/>
      <c r="S552" s="59"/>
      <c r="T552" s="59"/>
      <c r="U552" s="47" t="s">
        <v>3328</v>
      </c>
      <c r="V552" s="48" t="s">
        <v>3329</v>
      </c>
    </row>
    <row r="553" spans="1:22" ht="18" customHeight="1" x14ac:dyDescent="0.35">
      <c r="A553" s="59">
        <f>+IF(C$1='EMOF complete (protected)'!G553,C$2,IF(D$1='EMOF complete (protected)'!G553,D$2,IF(E$1='EMOF complete (protected)'!G553,E$2,IF(F$1='EMOF complete (protected)'!G553,F$2,IF(G$1='EMOF complete (protected)'!G553,G$2,IF(H$1='EMOF complete (protected)'!G553,H$2,IF(I$1='EMOF complete (protected)'!G553,I$2,IF(J$1='EMOF complete (protected)'!G553,J$2,IF(K$1='EMOF complete (protected)'!G553,K$2,IF(L$1='EMOF complete (protected)'!G553,L$2,IF(M$1='EMOF complete (protected)'!G553,M$2,IF(N$1='EMOF complete (protected)'!G553,N$2,IF(O$1='EMOF complete (protected)'!G553,O$2,IF(P$1='EMOF complete (protected)'!G553,P$2,IF(Q$1='EMOF complete (protected)'!G553,Q$2,IF(R$1='EMOF complete (protected)'!G553,R$2,IF(S$1='EMOF complete (protected)'!G553,S$2,IF(T$1='EMOF complete (protected)'!G553,T$2,IF(U$1='EMOF complete (protected)'!G553,U$2,"")))))))))))))))))))</f>
        <v>0</v>
      </c>
      <c r="B553" s="59"/>
      <c r="C553" s="17"/>
      <c r="D553" s="15" t="s">
        <v>3330</v>
      </c>
      <c r="E553" s="15"/>
      <c r="F553" s="59"/>
      <c r="G553" s="59"/>
      <c r="H553" s="59"/>
      <c r="I553" s="59"/>
      <c r="J553" s="59"/>
      <c r="K553" s="59"/>
      <c r="L553" s="59"/>
      <c r="M553" s="59"/>
      <c r="N553" s="59"/>
      <c r="O553" s="59" t="s">
        <v>3331</v>
      </c>
      <c r="P553" s="59"/>
      <c r="Q553" s="59"/>
      <c r="R553" s="59"/>
      <c r="S553" s="59"/>
      <c r="T553" s="59"/>
      <c r="U553" s="47" t="s">
        <v>3332</v>
      </c>
      <c r="V553" s="48" t="s">
        <v>3333</v>
      </c>
    </row>
    <row r="554" spans="1:22" ht="18" customHeight="1" x14ac:dyDescent="0.35">
      <c r="A554" s="59">
        <f>+IF(C$1='EMOF complete (protected)'!G554,C$2,IF(D$1='EMOF complete (protected)'!G554,D$2,IF(E$1='EMOF complete (protected)'!G554,E$2,IF(F$1='EMOF complete (protected)'!G554,F$2,IF(G$1='EMOF complete (protected)'!G554,G$2,IF(H$1='EMOF complete (protected)'!G554,H$2,IF(I$1='EMOF complete (protected)'!G554,I$2,IF(J$1='EMOF complete (protected)'!G554,J$2,IF(K$1='EMOF complete (protected)'!G554,K$2,IF(L$1='EMOF complete (protected)'!G554,L$2,IF(M$1='EMOF complete (protected)'!G554,M$2,IF(N$1='EMOF complete (protected)'!G554,N$2,IF(O$1='EMOF complete (protected)'!G554,O$2,IF(P$1='EMOF complete (protected)'!G554,P$2,IF(Q$1='EMOF complete (protected)'!G554,Q$2,IF(R$1='EMOF complete (protected)'!G554,R$2,IF(S$1='EMOF complete (protected)'!G554,S$2,IF(T$1='EMOF complete (protected)'!G554,T$2,IF(U$1='EMOF complete (protected)'!G554,U$2,"")))))))))))))))))))</f>
        <v>0</v>
      </c>
      <c r="B554" s="59"/>
      <c r="C554" s="17"/>
      <c r="D554" s="15" t="s">
        <v>3334</v>
      </c>
      <c r="E554" s="15"/>
      <c r="F554" s="59"/>
      <c r="G554" s="59"/>
      <c r="H554" s="59"/>
      <c r="I554" s="59"/>
      <c r="J554" s="59"/>
      <c r="K554" s="59"/>
      <c r="L554" s="59"/>
      <c r="M554" s="59"/>
      <c r="N554" s="59"/>
      <c r="O554" s="59" t="s">
        <v>3335</v>
      </c>
      <c r="P554" s="59"/>
      <c r="Q554" s="59"/>
      <c r="R554" s="59"/>
      <c r="S554" s="59"/>
      <c r="T554" s="59"/>
      <c r="U554" s="47" t="s">
        <v>3336</v>
      </c>
      <c r="V554" s="48" t="s">
        <v>3337</v>
      </c>
    </row>
    <row r="555" spans="1:22" ht="18" customHeight="1" x14ac:dyDescent="0.35">
      <c r="A555" s="59">
        <f>+IF(C$1='EMOF complete (protected)'!G555,C$2,IF(D$1='EMOF complete (protected)'!G555,D$2,IF(E$1='EMOF complete (protected)'!G555,E$2,IF(F$1='EMOF complete (protected)'!G555,F$2,IF(G$1='EMOF complete (protected)'!G555,G$2,IF(H$1='EMOF complete (protected)'!G555,H$2,IF(I$1='EMOF complete (protected)'!G555,I$2,IF(J$1='EMOF complete (protected)'!G555,J$2,IF(K$1='EMOF complete (protected)'!G555,K$2,IF(L$1='EMOF complete (protected)'!G555,L$2,IF(M$1='EMOF complete (protected)'!G555,M$2,IF(N$1='EMOF complete (protected)'!G555,N$2,IF(O$1='EMOF complete (protected)'!G555,O$2,IF(P$1='EMOF complete (protected)'!G555,P$2,IF(Q$1='EMOF complete (protected)'!G555,Q$2,IF(R$1='EMOF complete (protected)'!G555,R$2,IF(S$1='EMOF complete (protected)'!G555,S$2,IF(T$1='EMOF complete (protected)'!G555,T$2,IF(U$1='EMOF complete (protected)'!G555,U$2,"")))))))))))))))))))</f>
        <v>0</v>
      </c>
      <c r="B555" s="59"/>
      <c r="C555" s="17"/>
      <c r="D555" s="15" t="s">
        <v>3338</v>
      </c>
      <c r="E555" s="15"/>
      <c r="F555" s="59"/>
      <c r="G555" s="59"/>
      <c r="H555" s="59"/>
      <c r="I555" s="59"/>
      <c r="J555" s="59"/>
      <c r="K555" s="59"/>
      <c r="L555" s="59"/>
      <c r="M555" s="59"/>
      <c r="N555" s="59"/>
      <c r="O555" s="59" t="s">
        <v>3339</v>
      </c>
      <c r="P555" s="59"/>
      <c r="Q555" s="59"/>
      <c r="R555" s="59"/>
      <c r="S555" s="59"/>
      <c r="T555" s="59"/>
      <c r="U555" s="47" t="s">
        <v>3340</v>
      </c>
      <c r="V555" s="48" t="s">
        <v>3341</v>
      </c>
    </row>
    <row r="556" spans="1:22" ht="18" customHeight="1" x14ac:dyDescent="0.35">
      <c r="A556" s="59">
        <f>+IF(C$1='EMOF complete (protected)'!G556,C$2,IF(D$1='EMOF complete (protected)'!G556,D$2,IF(E$1='EMOF complete (protected)'!G556,E$2,IF(F$1='EMOF complete (protected)'!G556,F$2,IF(G$1='EMOF complete (protected)'!G556,G$2,IF(H$1='EMOF complete (protected)'!G556,H$2,IF(I$1='EMOF complete (protected)'!G556,I$2,IF(J$1='EMOF complete (protected)'!G556,J$2,IF(K$1='EMOF complete (protected)'!G556,K$2,IF(L$1='EMOF complete (protected)'!G556,L$2,IF(M$1='EMOF complete (protected)'!G556,M$2,IF(N$1='EMOF complete (protected)'!G556,N$2,IF(O$1='EMOF complete (protected)'!G556,O$2,IF(P$1='EMOF complete (protected)'!G556,P$2,IF(Q$1='EMOF complete (protected)'!G556,Q$2,IF(R$1='EMOF complete (protected)'!G556,R$2,IF(S$1='EMOF complete (protected)'!G556,S$2,IF(T$1='EMOF complete (protected)'!G556,T$2,IF(U$1='EMOF complete (protected)'!G556,U$2,"")))))))))))))))))))</f>
        <v>0</v>
      </c>
      <c r="B556" s="59"/>
      <c r="C556" s="17"/>
      <c r="D556" s="15" t="s">
        <v>3342</v>
      </c>
      <c r="E556" s="15"/>
      <c r="F556" s="59"/>
      <c r="G556" s="59"/>
      <c r="H556" s="59"/>
      <c r="I556" s="59"/>
      <c r="J556" s="59"/>
      <c r="K556" s="59"/>
      <c r="L556" s="59"/>
      <c r="M556" s="59"/>
      <c r="N556" s="59"/>
      <c r="O556" s="59" t="s">
        <v>3343</v>
      </c>
      <c r="P556" s="59"/>
      <c r="Q556" s="59"/>
      <c r="R556" s="59"/>
      <c r="S556" s="59"/>
      <c r="T556" s="59"/>
      <c r="U556" s="47" t="s">
        <v>3344</v>
      </c>
      <c r="V556" s="48" t="s">
        <v>3345</v>
      </c>
    </row>
    <row r="557" spans="1:22" ht="18" customHeight="1" x14ac:dyDescent="0.35">
      <c r="A557" s="59">
        <f>+IF(C$1='EMOF complete (protected)'!G557,C$2,IF(D$1='EMOF complete (protected)'!G557,D$2,IF(E$1='EMOF complete (protected)'!G557,E$2,IF(F$1='EMOF complete (protected)'!G557,F$2,IF(G$1='EMOF complete (protected)'!G557,G$2,IF(H$1='EMOF complete (protected)'!G557,H$2,IF(I$1='EMOF complete (protected)'!G557,I$2,IF(J$1='EMOF complete (protected)'!G557,J$2,IF(K$1='EMOF complete (protected)'!G557,K$2,IF(L$1='EMOF complete (protected)'!G557,L$2,IF(M$1='EMOF complete (protected)'!G557,M$2,IF(N$1='EMOF complete (protected)'!G557,N$2,IF(O$1='EMOF complete (protected)'!G557,O$2,IF(P$1='EMOF complete (protected)'!G557,P$2,IF(Q$1='EMOF complete (protected)'!G557,Q$2,IF(R$1='EMOF complete (protected)'!G557,R$2,IF(S$1='EMOF complete (protected)'!G557,S$2,IF(T$1='EMOF complete (protected)'!G557,T$2,IF(U$1='EMOF complete (protected)'!G557,U$2,"")))))))))))))))))))</f>
        <v>0</v>
      </c>
      <c r="B557" s="59"/>
      <c r="C557" s="17"/>
      <c r="D557" s="15" t="s">
        <v>3346</v>
      </c>
      <c r="E557" s="15"/>
      <c r="F557" s="59"/>
      <c r="G557" s="59"/>
      <c r="H557" s="59"/>
      <c r="I557" s="59"/>
      <c r="J557" s="59"/>
      <c r="K557" s="59"/>
      <c r="L557" s="59"/>
      <c r="M557" s="59"/>
      <c r="N557" s="59"/>
      <c r="O557" s="59" t="s">
        <v>3347</v>
      </c>
      <c r="P557" s="59"/>
      <c r="Q557" s="59"/>
      <c r="R557" s="59"/>
      <c r="S557" s="59"/>
      <c r="T557" s="59"/>
      <c r="U557" s="47" t="s">
        <v>3348</v>
      </c>
      <c r="V557" s="48" t="s">
        <v>3349</v>
      </c>
    </row>
    <row r="558" spans="1:22" ht="18" customHeight="1" x14ac:dyDescent="0.35">
      <c r="A558" s="59">
        <f>+IF(C$1='EMOF complete (protected)'!G558,C$2,IF(D$1='EMOF complete (protected)'!G558,D$2,IF(E$1='EMOF complete (protected)'!G558,E$2,IF(F$1='EMOF complete (protected)'!G558,F$2,IF(G$1='EMOF complete (protected)'!G558,G$2,IF(H$1='EMOF complete (protected)'!G558,H$2,IF(I$1='EMOF complete (protected)'!G558,I$2,IF(J$1='EMOF complete (protected)'!G558,J$2,IF(K$1='EMOF complete (protected)'!G558,K$2,IF(L$1='EMOF complete (protected)'!G558,L$2,IF(M$1='EMOF complete (protected)'!G558,M$2,IF(N$1='EMOF complete (protected)'!G558,N$2,IF(O$1='EMOF complete (protected)'!G558,O$2,IF(P$1='EMOF complete (protected)'!G558,P$2,IF(Q$1='EMOF complete (protected)'!G558,Q$2,IF(R$1='EMOF complete (protected)'!G558,R$2,IF(S$1='EMOF complete (protected)'!G558,S$2,IF(T$1='EMOF complete (protected)'!G558,T$2,IF(U$1='EMOF complete (protected)'!G558,U$2,"")))))))))))))))))))</f>
        <v>0</v>
      </c>
      <c r="B558" s="59"/>
      <c r="C558" s="17"/>
      <c r="D558" s="15" t="s">
        <v>3350</v>
      </c>
      <c r="E558" s="15"/>
      <c r="F558" s="59"/>
      <c r="G558" s="59"/>
      <c r="H558" s="59"/>
      <c r="I558" s="59"/>
      <c r="J558" s="59"/>
      <c r="K558" s="59"/>
      <c r="L558" s="59"/>
      <c r="M558" s="59"/>
      <c r="N558" s="59"/>
      <c r="O558" s="59" t="s">
        <v>3351</v>
      </c>
      <c r="P558" s="59"/>
      <c r="Q558" s="59"/>
      <c r="R558" s="59"/>
      <c r="S558" s="59"/>
      <c r="T558" s="59"/>
      <c r="U558" s="47" t="s">
        <v>3352</v>
      </c>
      <c r="V558" s="48" t="s">
        <v>3353</v>
      </c>
    </row>
    <row r="559" spans="1:22" ht="18" customHeight="1" x14ac:dyDescent="0.35">
      <c r="A559" s="59">
        <f>+IF(C$1='EMOF complete (protected)'!G559,C$2,IF(D$1='EMOF complete (protected)'!G559,D$2,IF(E$1='EMOF complete (protected)'!G559,E$2,IF(F$1='EMOF complete (protected)'!G559,F$2,IF(G$1='EMOF complete (protected)'!G559,G$2,IF(H$1='EMOF complete (protected)'!G559,H$2,IF(I$1='EMOF complete (protected)'!G559,I$2,IF(J$1='EMOF complete (protected)'!G559,J$2,IF(K$1='EMOF complete (protected)'!G559,K$2,IF(L$1='EMOF complete (protected)'!G559,L$2,IF(M$1='EMOF complete (protected)'!G559,M$2,IF(N$1='EMOF complete (protected)'!G559,N$2,IF(O$1='EMOF complete (protected)'!G559,O$2,IF(P$1='EMOF complete (protected)'!G559,P$2,IF(Q$1='EMOF complete (protected)'!G559,Q$2,IF(R$1='EMOF complete (protected)'!G559,R$2,IF(S$1='EMOF complete (protected)'!G559,S$2,IF(T$1='EMOF complete (protected)'!G559,T$2,IF(U$1='EMOF complete (protected)'!G559,U$2,"")))))))))))))))))))</f>
        <v>0</v>
      </c>
      <c r="B559" s="59"/>
      <c r="C559" s="17"/>
      <c r="D559" s="15" t="s">
        <v>3354</v>
      </c>
      <c r="E559" s="15"/>
      <c r="F559" s="59"/>
      <c r="G559" s="59"/>
      <c r="H559" s="59"/>
      <c r="I559" s="59"/>
      <c r="J559" s="59"/>
      <c r="K559" s="59"/>
      <c r="L559" s="59"/>
      <c r="M559" s="59"/>
      <c r="N559" s="59"/>
      <c r="O559" s="59" t="s">
        <v>3355</v>
      </c>
      <c r="P559" s="59"/>
      <c r="Q559" s="59"/>
      <c r="R559" s="59"/>
      <c r="S559" s="59"/>
      <c r="T559" s="59"/>
      <c r="U559" s="47" t="s">
        <v>3356</v>
      </c>
      <c r="V559" s="48" t="s">
        <v>3357</v>
      </c>
    </row>
    <row r="560" spans="1:22" ht="18" customHeight="1" x14ac:dyDescent="0.35">
      <c r="A560" s="59">
        <f>+IF(C$1='EMOF complete (protected)'!G560,C$2,IF(D$1='EMOF complete (protected)'!G560,D$2,IF(E$1='EMOF complete (protected)'!G560,E$2,IF(F$1='EMOF complete (protected)'!G560,F$2,IF(G$1='EMOF complete (protected)'!G560,G$2,IF(H$1='EMOF complete (protected)'!G560,H$2,IF(I$1='EMOF complete (protected)'!G560,I$2,IF(J$1='EMOF complete (protected)'!G560,J$2,IF(K$1='EMOF complete (protected)'!G560,K$2,IF(L$1='EMOF complete (protected)'!G560,L$2,IF(M$1='EMOF complete (protected)'!G560,M$2,IF(N$1='EMOF complete (protected)'!G560,N$2,IF(O$1='EMOF complete (protected)'!G560,O$2,IF(P$1='EMOF complete (protected)'!G560,P$2,IF(Q$1='EMOF complete (protected)'!G560,Q$2,IF(R$1='EMOF complete (protected)'!G560,R$2,IF(S$1='EMOF complete (protected)'!G560,S$2,IF(T$1='EMOF complete (protected)'!G560,T$2,IF(U$1='EMOF complete (protected)'!G560,U$2,"")))))))))))))))))))</f>
        <v>0</v>
      </c>
      <c r="B560" s="59"/>
      <c r="C560" s="17"/>
      <c r="D560" s="15" t="s">
        <v>3358</v>
      </c>
      <c r="E560" s="15"/>
      <c r="F560" s="59"/>
      <c r="G560" s="59"/>
      <c r="H560" s="59"/>
      <c r="I560" s="59"/>
      <c r="J560" s="59"/>
      <c r="K560" s="59"/>
      <c r="L560" s="59"/>
      <c r="M560" s="59"/>
      <c r="N560" s="59"/>
      <c r="O560" s="59" t="s">
        <v>3359</v>
      </c>
      <c r="P560" s="59"/>
      <c r="Q560" s="59"/>
      <c r="R560" s="59"/>
      <c r="S560" s="59"/>
      <c r="T560" s="59"/>
      <c r="U560" s="47" t="s">
        <v>3360</v>
      </c>
      <c r="V560" s="48" t="s">
        <v>3361</v>
      </c>
    </row>
    <row r="561" spans="1:22" ht="18" customHeight="1" x14ac:dyDescent="0.35">
      <c r="A561" s="59">
        <f>+IF(C$1='EMOF complete (protected)'!G561,C$2,IF(D$1='EMOF complete (protected)'!G561,D$2,IF(E$1='EMOF complete (protected)'!G561,E$2,IF(F$1='EMOF complete (protected)'!G561,F$2,IF(G$1='EMOF complete (protected)'!G561,G$2,IF(H$1='EMOF complete (protected)'!G561,H$2,IF(I$1='EMOF complete (protected)'!G561,I$2,IF(J$1='EMOF complete (protected)'!G561,J$2,IF(K$1='EMOF complete (protected)'!G561,K$2,IF(L$1='EMOF complete (protected)'!G561,L$2,IF(M$1='EMOF complete (protected)'!G561,M$2,IF(N$1='EMOF complete (protected)'!G561,N$2,IF(O$1='EMOF complete (protected)'!G561,O$2,IF(P$1='EMOF complete (protected)'!G561,P$2,IF(Q$1='EMOF complete (protected)'!G561,Q$2,IF(R$1='EMOF complete (protected)'!G561,R$2,IF(S$1='EMOF complete (protected)'!G561,S$2,IF(T$1='EMOF complete (protected)'!G561,T$2,IF(U$1='EMOF complete (protected)'!G561,U$2,"")))))))))))))))))))</f>
        <v>0</v>
      </c>
      <c r="B561" s="59"/>
      <c r="C561" s="17"/>
      <c r="D561" s="15" t="s">
        <v>3362</v>
      </c>
      <c r="E561" s="15"/>
      <c r="F561" s="59"/>
      <c r="G561" s="59"/>
      <c r="H561" s="59"/>
      <c r="I561" s="59"/>
      <c r="J561" s="59"/>
      <c r="K561" s="59"/>
      <c r="L561" s="59"/>
      <c r="M561" s="59"/>
      <c r="N561" s="59"/>
      <c r="O561" s="59" t="s">
        <v>3363</v>
      </c>
      <c r="P561" s="59"/>
      <c r="Q561" s="59"/>
      <c r="R561" s="59"/>
      <c r="S561" s="59"/>
      <c r="T561" s="59"/>
      <c r="U561" s="47" t="s">
        <v>3364</v>
      </c>
      <c r="V561" s="48" t="s">
        <v>3365</v>
      </c>
    </row>
    <row r="562" spans="1:22" ht="18" customHeight="1" x14ac:dyDescent="0.35">
      <c r="A562" s="59">
        <f>+IF(C$1='EMOF complete (protected)'!G562,C$2,IF(D$1='EMOF complete (protected)'!G562,D$2,IF(E$1='EMOF complete (protected)'!G562,E$2,IF(F$1='EMOF complete (protected)'!G562,F$2,IF(G$1='EMOF complete (protected)'!G562,G$2,IF(H$1='EMOF complete (protected)'!G562,H$2,IF(I$1='EMOF complete (protected)'!G562,I$2,IF(J$1='EMOF complete (protected)'!G562,J$2,IF(K$1='EMOF complete (protected)'!G562,K$2,IF(L$1='EMOF complete (protected)'!G562,L$2,IF(M$1='EMOF complete (protected)'!G562,M$2,IF(N$1='EMOF complete (protected)'!G562,N$2,IF(O$1='EMOF complete (protected)'!G562,O$2,IF(P$1='EMOF complete (protected)'!G562,P$2,IF(Q$1='EMOF complete (protected)'!G562,Q$2,IF(R$1='EMOF complete (protected)'!G562,R$2,IF(S$1='EMOF complete (protected)'!G562,S$2,IF(T$1='EMOF complete (protected)'!G562,T$2,IF(U$1='EMOF complete (protected)'!G562,U$2,"")))))))))))))))))))</f>
        <v>0</v>
      </c>
      <c r="B562" s="59"/>
      <c r="C562" s="17"/>
      <c r="D562" s="15" t="s">
        <v>3366</v>
      </c>
      <c r="E562" s="15"/>
      <c r="F562" s="59"/>
      <c r="G562" s="59"/>
      <c r="H562" s="59"/>
      <c r="I562" s="59"/>
      <c r="J562" s="59"/>
      <c r="K562" s="59"/>
      <c r="L562" s="59"/>
      <c r="M562" s="59"/>
      <c r="N562" s="59"/>
      <c r="O562" s="59" t="s">
        <v>3367</v>
      </c>
      <c r="P562" s="59"/>
      <c r="Q562" s="59"/>
      <c r="R562" s="59"/>
      <c r="S562" s="59"/>
      <c r="T562" s="59"/>
      <c r="U562" s="47" t="s">
        <v>3368</v>
      </c>
      <c r="V562" s="48" t="s">
        <v>3369</v>
      </c>
    </row>
    <row r="563" spans="1:22" ht="18" customHeight="1" x14ac:dyDescent="0.35">
      <c r="A563" s="59">
        <f>+IF(C$1='EMOF complete (protected)'!G563,C$2,IF(D$1='EMOF complete (protected)'!G563,D$2,IF(E$1='EMOF complete (protected)'!G563,E$2,IF(F$1='EMOF complete (protected)'!G563,F$2,IF(G$1='EMOF complete (protected)'!G563,G$2,IF(H$1='EMOF complete (protected)'!G563,H$2,IF(I$1='EMOF complete (protected)'!G563,I$2,IF(J$1='EMOF complete (protected)'!G563,J$2,IF(K$1='EMOF complete (protected)'!G563,K$2,IF(L$1='EMOF complete (protected)'!G563,L$2,IF(M$1='EMOF complete (protected)'!G563,M$2,IF(N$1='EMOF complete (protected)'!G563,N$2,IF(O$1='EMOF complete (protected)'!G563,O$2,IF(P$1='EMOF complete (protected)'!G563,P$2,IF(Q$1='EMOF complete (protected)'!G563,Q$2,IF(R$1='EMOF complete (protected)'!G563,R$2,IF(S$1='EMOF complete (protected)'!G563,S$2,IF(T$1='EMOF complete (protected)'!G563,T$2,IF(U$1='EMOF complete (protected)'!G563,U$2,"")))))))))))))))))))</f>
        <v>0</v>
      </c>
      <c r="B563" s="59"/>
      <c r="C563" s="17"/>
      <c r="D563" s="15" t="s">
        <v>3370</v>
      </c>
      <c r="E563" s="15"/>
      <c r="F563" s="59"/>
      <c r="G563" s="59"/>
      <c r="H563" s="59"/>
      <c r="I563" s="59"/>
      <c r="J563" s="59"/>
      <c r="K563" s="59"/>
      <c r="L563" s="59"/>
      <c r="M563" s="59"/>
      <c r="N563" s="59"/>
      <c r="O563" s="59" t="s">
        <v>3371</v>
      </c>
      <c r="P563" s="59"/>
      <c r="Q563" s="59"/>
      <c r="R563" s="59"/>
      <c r="S563" s="59"/>
      <c r="T563" s="59"/>
      <c r="U563" s="47" t="s">
        <v>3372</v>
      </c>
      <c r="V563" s="48" t="s">
        <v>3373</v>
      </c>
    </row>
    <row r="564" spans="1:22" ht="18" customHeight="1" x14ac:dyDescent="0.35">
      <c r="A564" s="59">
        <f>+IF(C$1='EMOF complete (protected)'!G564,C$2,IF(D$1='EMOF complete (protected)'!G564,D$2,IF(E$1='EMOF complete (protected)'!G564,E$2,IF(F$1='EMOF complete (protected)'!G564,F$2,IF(G$1='EMOF complete (protected)'!G564,G$2,IF(H$1='EMOF complete (protected)'!G564,H$2,IF(I$1='EMOF complete (protected)'!G564,I$2,IF(J$1='EMOF complete (protected)'!G564,J$2,IF(K$1='EMOF complete (protected)'!G564,K$2,IF(L$1='EMOF complete (protected)'!G564,L$2,IF(M$1='EMOF complete (protected)'!G564,M$2,IF(N$1='EMOF complete (protected)'!G564,N$2,IF(O$1='EMOF complete (protected)'!G564,O$2,IF(P$1='EMOF complete (protected)'!G564,P$2,IF(Q$1='EMOF complete (protected)'!G564,Q$2,IF(R$1='EMOF complete (protected)'!G564,R$2,IF(S$1='EMOF complete (protected)'!G564,S$2,IF(T$1='EMOF complete (protected)'!G564,T$2,IF(U$1='EMOF complete (protected)'!G564,U$2,"")))))))))))))))))))</f>
        <v>0</v>
      </c>
      <c r="B564" s="59"/>
      <c r="C564" s="17"/>
      <c r="D564" s="15" t="s">
        <v>3374</v>
      </c>
      <c r="E564" s="15"/>
      <c r="F564" s="59"/>
      <c r="G564" s="59"/>
      <c r="H564" s="59"/>
      <c r="I564" s="59"/>
      <c r="J564" s="59"/>
      <c r="K564" s="59"/>
      <c r="L564" s="59"/>
      <c r="M564" s="59"/>
      <c r="N564" s="59"/>
      <c r="O564" s="59" t="s">
        <v>3375</v>
      </c>
      <c r="P564" s="59"/>
      <c r="Q564" s="59"/>
      <c r="R564" s="59"/>
      <c r="S564" s="59"/>
      <c r="T564" s="59"/>
      <c r="U564" s="47" t="s">
        <v>3376</v>
      </c>
      <c r="V564" s="48" t="s">
        <v>3377</v>
      </c>
    </row>
    <row r="565" spans="1:22" ht="18" customHeight="1" x14ac:dyDescent="0.35">
      <c r="A565" s="59">
        <f>+IF(C$1='EMOF complete (protected)'!G565,C$2,IF(D$1='EMOF complete (protected)'!G565,D$2,IF(E$1='EMOF complete (protected)'!G565,E$2,IF(F$1='EMOF complete (protected)'!G565,F$2,IF(G$1='EMOF complete (protected)'!G565,G$2,IF(H$1='EMOF complete (protected)'!G565,H$2,IF(I$1='EMOF complete (protected)'!G565,I$2,IF(J$1='EMOF complete (protected)'!G565,J$2,IF(K$1='EMOF complete (protected)'!G565,K$2,IF(L$1='EMOF complete (protected)'!G565,L$2,IF(M$1='EMOF complete (protected)'!G565,M$2,IF(N$1='EMOF complete (protected)'!G565,N$2,IF(O$1='EMOF complete (protected)'!G565,O$2,IF(P$1='EMOF complete (protected)'!G565,P$2,IF(Q$1='EMOF complete (protected)'!G565,Q$2,IF(R$1='EMOF complete (protected)'!G565,R$2,IF(S$1='EMOF complete (protected)'!G565,S$2,IF(T$1='EMOF complete (protected)'!G565,T$2,IF(U$1='EMOF complete (protected)'!G565,U$2,"")))))))))))))))))))</f>
        <v>0</v>
      </c>
      <c r="B565" s="59"/>
      <c r="C565" s="17"/>
      <c r="D565" s="15" t="s">
        <v>3378</v>
      </c>
      <c r="E565" s="15"/>
      <c r="F565" s="59"/>
      <c r="G565" s="59"/>
      <c r="H565" s="59"/>
      <c r="I565" s="59"/>
      <c r="J565" s="59"/>
      <c r="K565" s="59"/>
      <c r="L565" s="59"/>
      <c r="M565" s="59"/>
      <c r="N565" s="59"/>
      <c r="O565" s="59" t="s">
        <v>3379</v>
      </c>
      <c r="P565" s="59"/>
      <c r="Q565" s="59"/>
      <c r="R565" s="59"/>
      <c r="S565" s="59"/>
      <c r="T565" s="59"/>
      <c r="U565" s="47" t="s">
        <v>3380</v>
      </c>
      <c r="V565" s="48" t="s">
        <v>3381</v>
      </c>
    </row>
    <row r="566" spans="1:22" ht="18" customHeight="1" x14ac:dyDescent="0.35">
      <c r="A566" s="59">
        <f>+IF(C$1='EMOF complete (protected)'!G566,C$2,IF(D$1='EMOF complete (protected)'!G566,D$2,IF(E$1='EMOF complete (protected)'!G566,E$2,IF(F$1='EMOF complete (protected)'!G566,F$2,IF(G$1='EMOF complete (protected)'!G566,G$2,IF(H$1='EMOF complete (protected)'!G566,H$2,IF(I$1='EMOF complete (protected)'!G566,I$2,IF(J$1='EMOF complete (protected)'!G566,J$2,IF(K$1='EMOF complete (protected)'!G566,K$2,IF(L$1='EMOF complete (protected)'!G566,L$2,IF(M$1='EMOF complete (protected)'!G566,M$2,IF(N$1='EMOF complete (protected)'!G566,N$2,IF(O$1='EMOF complete (protected)'!G566,O$2,IF(P$1='EMOF complete (protected)'!G566,P$2,IF(Q$1='EMOF complete (protected)'!G566,Q$2,IF(R$1='EMOF complete (protected)'!G566,R$2,IF(S$1='EMOF complete (protected)'!G566,S$2,IF(T$1='EMOF complete (protected)'!G566,T$2,IF(U$1='EMOF complete (protected)'!G566,U$2,"")))))))))))))))))))</f>
        <v>0</v>
      </c>
      <c r="B566" s="59"/>
      <c r="C566" s="17"/>
      <c r="D566" s="15" t="s">
        <v>3382</v>
      </c>
      <c r="E566" s="15"/>
      <c r="F566" s="59"/>
      <c r="G566" s="59"/>
      <c r="H566" s="59"/>
      <c r="I566" s="59"/>
      <c r="J566" s="59"/>
      <c r="K566" s="59"/>
      <c r="L566" s="59"/>
      <c r="M566" s="59"/>
      <c r="N566" s="59"/>
      <c r="O566" s="59" t="s">
        <v>3383</v>
      </c>
      <c r="P566" s="59"/>
      <c r="Q566" s="59"/>
      <c r="R566" s="59"/>
      <c r="S566" s="59"/>
      <c r="T566" s="59"/>
      <c r="U566" s="47" t="s">
        <v>3384</v>
      </c>
      <c r="V566" s="48" t="s">
        <v>3385</v>
      </c>
    </row>
    <row r="567" spans="1:22" ht="18" customHeight="1" x14ac:dyDescent="0.35">
      <c r="A567" s="59">
        <f>+IF(C$1='EMOF complete (protected)'!G567,C$2,IF(D$1='EMOF complete (protected)'!G567,D$2,IF(E$1='EMOF complete (protected)'!G567,E$2,IF(F$1='EMOF complete (protected)'!G567,F$2,IF(G$1='EMOF complete (protected)'!G567,G$2,IF(H$1='EMOF complete (protected)'!G567,H$2,IF(I$1='EMOF complete (protected)'!G567,I$2,IF(J$1='EMOF complete (protected)'!G567,J$2,IF(K$1='EMOF complete (protected)'!G567,K$2,IF(L$1='EMOF complete (protected)'!G567,L$2,IF(M$1='EMOF complete (protected)'!G567,M$2,IF(N$1='EMOF complete (protected)'!G567,N$2,IF(O$1='EMOF complete (protected)'!G567,O$2,IF(P$1='EMOF complete (protected)'!G567,P$2,IF(Q$1='EMOF complete (protected)'!G567,Q$2,IF(R$1='EMOF complete (protected)'!G567,R$2,IF(S$1='EMOF complete (protected)'!G567,S$2,IF(T$1='EMOF complete (protected)'!G567,T$2,IF(U$1='EMOF complete (protected)'!G567,U$2,"")))))))))))))))))))</f>
        <v>0</v>
      </c>
      <c r="B567" s="59"/>
      <c r="C567" s="17"/>
      <c r="D567" s="15" t="s">
        <v>3386</v>
      </c>
      <c r="E567" s="15"/>
      <c r="F567" s="59"/>
      <c r="G567" s="59"/>
      <c r="H567" s="59"/>
      <c r="I567" s="59"/>
      <c r="J567" s="59"/>
      <c r="K567" s="59"/>
      <c r="L567" s="59"/>
      <c r="M567" s="59"/>
      <c r="N567" s="59"/>
      <c r="O567" s="59" t="s">
        <v>3387</v>
      </c>
      <c r="P567" s="59"/>
      <c r="Q567" s="59"/>
      <c r="R567" s="59"/>
      <c r="S567" s="59"/>
      <c r="T567" s="59"/>
      <c r="U567" s="47" t="s">
        <v>3388</v>
      </c>
      <c r="V567" s="48" t="s">
        <v>3389</v>
      </c>
    </row>
    <row r="568" spans="1:22" ht="18" customHeight="1" x14ac:dyDescent="0.35">
      <c r="A568" s="59">
        <f>+IF(C$1='EMOF complete (protected)'!G568,C$2,IF(D$1='EMOF complete (protected)'!G568,D$2,IF(E$1='EMOF complete (protected)'!G568,E$2,IF(F$1='EMOF complete (protected)'!G568,F$2,IF(G$1='EMOF complete (protected)'!G568,G$2,IF(H$1='EMOF complete (protected)'!G568,H$2,IF(I$1='EMOF complete (protected)'!G568,I$2,IF(J$1='EMOF complete (protected)'!G568,J$2,IF(K$1='EMOF complete (protected)'!G568,K$2,IF(L$1='EMOF complete (protected)'!G568,L$2,IF(M$1='EMOF complete (protected)'!G568,M$2,IF(N$1='EMOF complete (protected)'!G568,N$2,IF(O$1='EMOF complete (protected)'!G568,O$2,IF(P$1='EMOF complete (protected)'!G568,P$2,IF(Q$1='EMOF complete (protected)'!G568,Q$2,IF(R$1='EMOF complete (protected)'!G568,R$2,IF(S$1='EMOF complete (protected)'!G568,S$2,IF(T$1='EMOF complete (protected)'!G568,T$2,IF(U$1='EMOF complete (protected)'!G568,U$2,"")))))))))))))))))))</f>
        <v>0</v>
      </c>
      <c r="B568" s="59"/>
      <c r="C568" s="17"/>
      <c r="D568" s="15" t="s">
        <v>3390</v>
      </c>
      <c r="E568" s="15"/>
      <c r="F568" s="59"/>
      <c r="G568" s="59"/>
      <c r="H568" s="59"/>
      <c r="I568" s="59"/>
      <c r="J568" s="59"/>
      <c r="K568" s="59"/>
      <c r="L568" s="59"/>
      <c r="M568" s="59"/>
      <c r="N568" s="59"/>
      <c r="O568" s="59" t="s">
        <v>3391</v>
      </c>
      <c r="P568" s="59"/>
      <c r="Q568" s="59"/>
      <c r="R568" s="59"/>
      <c r="S568" s="59"/>
      <c r="T568" s="59"/>
      <c r="U568" s="47" t="s">
        <v>299</v>
      </c>
      <c r="V568" s="48" t="s">
        <v>3392</v>
      </c>
    </row>
    <row r="569" spans="1:22" ht="18" customHeight="1" x14ac:dyDescent="0.35">
      <c r="A569" s="59">
        <f>+IF(C$1='EMOF complete (protected)'!G569,C$2,IF(D$1='EMOF complete (protected)'!G569,D$2,IF(E$1='EMOF complete (protected)'!G569,E$2,IF(F$1='EMOF complete (protected)'!G569,F$2,IF(G$1='EMOF complete (protected)'!G569,G$2,IF(H$1='EMOF complete (protected)'!G569,H$2,IF(I$1='EMOF complete (protected)'!G569,I$2,IF(J$1='EMOF complete (protected)'!G569,J$2,IF(K$1='EMOF complete (protected)'!G569,K$2,IF(L$1='EMOF complete (protected)'!G569,L$2,IF(M$1='EMOF complete (protected)'!G569,M$2,IF(N$1='EMOF complete (protected)'!G569,N$2,IF(O$1='EMOF complete (protected)'!G569,O$2,IF(P$1='EMOF complete (protected)'!G569,P$2,IF(Q$1='EMOF complete (protected)'!G569,Q$2,IF(R$1='EMOF complete (protected)'!G569,R$2,IF(S$1='EMOF complete (protected)'!G569,S$2,IF(T$1='EMOF complete (protected)'!G569,T$2,IF(U$1='EMOF complete (protected)'!G569,U$2,"")))))))))))))))))))</f>
        <v>0</v>
      </c>
      <c r="B569" s="59"/>
      <c r="C569" s="17"/>
      <c r="D569" s="15" t="s">
        <v>3393</v>
      </c>
      <c r="E569" s="15"/>
      <c r="F569" s="59"/>
      <c r="G569" s="59"/>
      <c r="H569" s="59"/>
      <c r="I569" s="59"/>
      <c r="J569" s="59"/>
      <c r="K569" s="59"/>
      <c r="L569" s="59"/>
      <c r="M569" s="59"/>
      <c r="N569" s="59"/>
      <c r="O569" s="59" t="s">
        <v>3394</v>
      </c>
      <c r="P569" s="59"/>
      <c r="Q569" s="59"/>
      <c r="R569" s="59"/>
      <c r="S569" s="59"/>
      <c r="T569" s="59"/>
      <c r="U569" s="47" t="s">
        <v>3395</v>
      </c>
      <c r="V569" s="48" t="s">
        <v>3396</v>
      </c>
    </row>
    <row r="570" spans="1:22" ht="18" customHeight="1" x14ac:dyDescent="0.35">
      <c r="A570" s="59">
        <f>+IF(C$1='EMOF complete (protected)'!G570,C$2,IF(D$1='EMOF complete (protected)'!G570,D$2,IF(E$1='EMOF complete (protected)'!G570,E$2,IF(F$1='EMOF complete (protected)'!G570,F$2,IF(G$1='EMOF complete (protected)'!G570,G$2,IF(H$1='EMOF complete (protected)'!G570,H$2,IF(I$1='EMOF complete (protected)'!G570,I$2,IF(J$1='EMOF complete (protected)'!G570,J$2,IF(K$1='EMOF complete (protected)'!G570,K$2,IF(L$1='EMOF complete (protected)'!G570,L$2,IF(M$1='EMOF complete (protected)'!G570,M$2,IF(N$1='EMOF complete (protected)'!G570,N$2,IF(O$1='EMOF complete (protected)'!G570,O$2,IF(P$1='EMOF complete (protected)'!G570,P$2,IF(Q$1='EMOF complete (protected)'!G570,Q$2,IF(R$1='EMOF complete (protected)'!G570,R$2,IF(S$1='EMOF complete (protected)'!G570,S$2,IF(T$1='EMOF complete (protected)'!G570,T$2,IF(U$1='EMOF complete (protected)'!G570,U$2,"")))))))))))))))))))</f>
        <v>0</v>
      </c>
      <c r="B570" s="59"/>
      <c r="C570" s="17"/>
      <c r="D570" s="15" t="s">
        <v>3397</v>
      </c>
      <c r="E570" s="15"/>
      <c r="F570" s="59"/>
      <c r="G570" s="59"/>
      <c r="H570" s="59"/>
      <c r="I570" s="59"/>
      <c r="J570" s="59"/>
      <c r="K570" s="59"/>
      <c r="L570" s="59"/>
      <c r="M570" s="59"/>
      <c r="N570" s="59"/>
      <c r="O570" s="59" t="s">
        <v>3398</v>
      </c>
      <c r="P570" s="59"/>
      <c r="Q570" s="59"/>
      <c r="R570" s="59"/>
      <c r="S570" s="59"/>
      <c r="T570" s="59"/>
      <c r="U570" s="47" t="s">
        <v>3399</v>
      </c>
      <c r="V570" s="48" t="s">
        <v>3400</v>
      </c>
    </row>
    <row r="571" spans="1:22" ht="18" customHeight="1" x14ac:dyDescent="0.35">
      <c r="A571" s="59">
        <f>+IF(C$1='EMOF complete (protected)'!G571,C$2,IF(D$1='EMOF complete (protected)'!G571,D$2,IF(E$1='EMOF complete (protected)'!G571,E$2,IF(F$1='EMOF complete (protected)'!G571,F$2,IF(G$1='EMOF complete (protected)'!G571,G$2,IF(H$1='EMOF complete (protected)'!G571,H$2,IF(I$1='EMOF complete (protected)'!G571,I$2,IF(J$1='EMOF complete (protected)'!G571,J$2,IF(K$1='EMOF complete (protected)'!G571,K$2,IF(L$1='EMOF complete (protected)'!G571,L$2,IF(M$1='EMOF complete (protected)'!G571,M$2,IF(N$1='EMOF complete (protected)'!G571,N$2,IF(O$1='EMOF complete (protected)'!G571,O$2,IF(P$1='EMOF complete (protected)'!G571,P$2,IF(Q$1='EMOF complete (protected)'!G571,Q$2,IF(R$1='EMOF complete (protected)'!G571,R$2,IF(S$1='EMOF complete (protected)'!G571,S$2,IF(T$1='EMOF complete (protected)'!G571,T$2,IF(U$1='EMOF complete (protected)'!G571,U$2,"")))))))))))))))))))</f>
        <v>0</v>
      </c>
      <c r="B571" s="59"/>
      <c r="C571" s="17"/>
      <c r="D571" s="15" t="s">
        <v>3401</v>
      </c>
      <c r="E571" s="15"/>
      <c r="F571" s="59"/>
      <c r="G571" s="59"/>
      <c r="H571" s="59"/>
      <c r="I571" s="59"/>
      <c r="J571" s="59"/>
      <c r="K571" s="59"/>
      <c r="L571" s="59"/>
      <c r="M571" s="59"/>
      <c r="N571" s="59"/>
      <c r="O571" s="59" t="s">
        <v>3402</v>
      </c>
      <c r="P571" s="59"/>
      <c r="Q571" s="59"/>
      <c r="R571" s="59"/>
      <c r="S571" s="59"/>
      <c r="T571" s="59"/>
      <c r="U571" s="47" t="s">
        <v>3403</v>
      </c>
      <c r="V571" s="48" t="s">
        <v>3404</v>
      </c>
    </row>
    <row r="572" spans="1:22" ht="18" customHeight="1" x14ac:dyDescent="0.35">
      <c r="A572" s="59">
        <f>+IF(C$1='EMOF complete (protected)'!G572,C$2,IF(D$1='EMOF complete (protected)'!G572,D$2,IF(E$1='EMOF complete (protected)'!G572,E$2,IF(F$1='EMOF complete (protected)'!G572,F$2,IF(G$1='EMOF complete (protected)'!G572,G$2,IF(H$1='EMOF complete (protected)'!G572,H$2,IF(I$1='EMOF complete (protected)'!G572,I$2,IF(J$1='EMOF complete (protected)'!G572,J$2,IF(K$1='EMOF complete (protected)'!G572,K$2,IF(L$1='EMOF complete (protected)'!G572,L$2,IF(M$1='EMOF complete (protected)'!G572,M$2,IF(N$1='EMOF complete (protected)'!G572,N$2,IF(O$1='EMOF complete (protected)'!G572,O$2,IF(P$1='EMOF complete (protected)'!G572,P$2,IF(Q$1='EMOF complete (protected)'!G572,Q$2,IF(R$1='EMOF complete (protected)'!G572,R$2,IF(S$1='EMOF complete (protected)'!G572,S$2,IF(T$1='EMOF complete (protected)'!G572,T$2,IF(U$1='EMOF complete (protected)'!G572,U$2,"")))))))))))))))))))</f>
        <v>0</v>
      </c>
      <c r="B572" s="59"/>
      <c r="C572" s="17"/>
      <c r="D572" s="16" t="s">
        <v>3405</v>
      </c>
      <c r="E572" s="16"/>
      <c r="F572" s="59"/>
      <c r="G572" s="59"/>
      <c r="H572" s="59"/>
      <c r="I572" s="59"/>
      <c r="J572" s="59"/>
      <c r="K572" s="59"/>
      <c r="L572" s="59"/>
      <c r="M572" s="59"/>
      <c r="N572" s="59"/>
      <c r="O572" s="59" t="s">
        <v>3406</v>
      </c>
      <c r="P572" s="59"/>
      <c r="Q572" s="59"/>
      <c r="R572" s="59"/>
      <c r="S572" s="59"/>
      <c r="T572" s="59"/>
      <c r="U572" s="47" t="s">
        <v>3407</v>
      </c>
      <c r="V572" s="48" t="s">
        <v>3408</v>
      </c>
    </row>
    <row r="573" spans="1:22" ht="18" customHeight="1" x14ac:dyDescent="0.35">
      <c r="A573" s="59">
        <f>+IF(C$1='EMOF complete (protected)'!G573,C$2,IF(D$1='EMOF complete (protected)'!G573,D$2,IF(E$1='EMOF complete (protected)'!G573,E$2,IF(F$1='EMOF complete (protected)'!G573,F$2,IF(G$1='EMOF complete (protected)'!G573,G$2,IF(H$1='EMOF complete (protected)'!G573,H$2,IF(I$1='EMOF complete (protected)'!G573,I$2,IF(J$1='EMOF complete (protected)'!G573,J$2,IF(K$1='EMOF complete (protected)'!G573,K$2,IF(L$1='EMOF complete (protected)'!G573,L$2,IF(M$1='EMOF complete (protected)'!G573,M$2,IF(N$1='EMOF complete (protected)'!G573,N$2,IF(O$1='EMOF complete (protected)'!G573,O$2,IF(P$1='EMOF complete (protected)'!G573,P$2,IF(Q$1='EMOF complete (protected)'!G573,Q$2,IF(R$1='EMOF complete (protected)'!G573,R$2,IF(S$1='EMOF complete (protected)'!G573,S$2,IF(T$1='EMOF complete (protected)'!G573,T$2,IF(U$1='EMOF complete (protected)'!G573,U$2,"")))))))))))))))))))</f>
        <v>0</v>
      </c>
      <c r="B573" s="59"/>
      <c r="C573" s="17"/>
      <c r="D573" s="15" t="s">
        <v>3409</v>
      </c>
      <c r="E573" s="15"/>
      <c r="F573" s="59"/>
      <c r="G573" s="59"/>
      <c r="H573" s="59"/>
      <c r="I573" s="59"/>
      <c r="J573" s="59"/>
      <c r="K573" s="59"/>
      <c r="L573" s="59"/>
      <c r="M573" s="59"/>
      <c r="N573" s="59"/>
      <c r="O573" s="59" t="s">
        <v>3410</v>
      </c>
      <c r="P573" s="59"/>
      <c r="Q573" s="59"/>
      <c r="R573" s="59"/>
      <c r="S573" s="59"/>
      <c r="T573" s="59"/>
      <c r="U573" s="47" t="s">
        <v>3411</v>
      </c>
      <c r="V573" s="48" t="s">
        <v>3412</v>
      </c>
    </row>
    <row r="574" spans="1:22" ht="18" customHeight="1" x14ac:dyDescent="0.35">
      <c r="A574" s="59">
        <f>+IF(C$1='EMOF complete (protected)'!G574,C$2,IF(D$1='EMOF complete (protected)'!G574,D$2,IF(E$1='EMOF complete (protected)'!G574,E$2,IF(F$1='EMOF complete (protected)'!G574,F$2,IF(G$1='EMOF complete (protected)'!G574,G$2,IF(H$1='EMOF complete (protected)'!G574,H$2,IF(I$1='EMOF complete (protected)'!G574,I$2,IF(J$1='EMOF complete (protected)'!G574,J$2,IF(K$1='EMOF complete (protected)'!G574,K$2,IF(L$1='EMOF complete (protected)'!G574,L$2,IF(M$1='EMOF complete (protected)'!G574,M$2,IF(N$1='EMOF complete (protected)'!G574,N$2,IF(O$1='EMOF complete (protected)'!G574,O$2,IF(P$1='EMOF complete (protected)'!G574,P$2,IF(Q$1='EMOF complete (protected)'!G574,Q$2,IF(R$1='EMOF complete (protected)'!G574,R$2,IF(S$1='EMOF complete (protected)'!G574,S$2,IF(T$1='EMOF complete (protected)'!G574,T$2,IF(U$1='EMOF complete (protected)'!G574,U$2,"")))))))))))))))))))</f>
        <v>0</v>
      </c>
      <c r="B574" s="59"/>
      <c r="C574" s="17"/>
      <c r="D574" s="15" t="s">
        <v>3413</v>
      </c>
      <c r="E574" s="15"/>
      <c r="F574" s="59"/>
      <c r="G574" s="59"/>
      <c r="H574" s="59"/>
      <c r="I574" s="59"/>
      <c r="J574" s="59"/>
      <c r="K574" s="59"/>
      <c r="L574" s="59"/>
      <c r="M574" s="59"/>
      <c r="N574" s="59"/>
      <c r="O574" s="59" t="s">
        <v>3414</v>
      </c>
      <c r="P574" s="59"/>
      <c r="Q574" s="59"/>
      <c r="R574" s="59"/>
      <c r="S574" s="59"/>
      <c r="T574" s="59"/>
      <c r="U574" s="47" t="s">
        <v>3415</v>
      </c>
      <c r="V574" s="48" t="s">
        <v>3416</v>
      </c>
    </row>
    <row r="575" spans="1:22" ht="18" customHeight="1" x14ac:dyDescent="0.35">
      <c r="A575" s="59">
        <f>+IF(C$1='EMOF complete (protected)'!G575,C$2,IF(D$1='EMOF complete (protected)'!G575,D$2,IF(E$1='EMOF complete (protected)'!G575,E$2,IF(F$1='EMOF complete (protected)'!G575,F$2,IF(G$1='EMOF complete (protected)'!G575,G$2,IF(H$1='EMOF complete (protected)'!G575,H$2,IF(I$1='EMOF complete (protected)'!G575,I$2,IF(J$1='EMOF complete (protected)'!G575,J$2,IF(K$1='EMOF complete (protected)'!G575,K$2,IF(L$1='EMOF complete (protected)'!G575,L$2,IF(M$1='EMOF complete (protected)'!G575,M$2,IF(N$1='EMOF complete (protected)'!G575,N$2,IF(O$1='EMOF complete (protected)'!G575,O$2,IF(P$1='EMOF complete (protected)'!G575,P$2,IF(Q$1='EMOF complete (protected)'!G575,Q$2,IF(R$1='EMOF complete (protected)'!G575,R$2,IF(S$1='EMOF complete (protected)'!G575,S$2,IF(T$1='EMOF complete (protected)'!G575,T$2,IF(U$1='EMOF complete (protected)'!G575,U$2,"")))))))))))))))))))</f>
        <v>0</v>
      </c>
      <c r="B575" s="59"/>
      <c r="C575" s="17"/>
      <c r="D575" s="15" t="s">
        <v>3417</v>
      </c>
      <c r="E575" s="15"/>
      <c r="F575" s="59"/>
      <c r="G575" s="59"/>
      <c r="H575" s="59"/>
      <c r="I575" s="59"/>
      <c r="J575" s="59"/>
      <c r="K575" s="59"/>
      <c r="L575" s="59"/>
      <c r="M575" s="59"/>
      <c r="N575" s="59"/>
      <c r="O575" s="59" t="s">
        <v>3418</v>
      </c>
      <c r="P575" s="59"/>
      <c r="Q575" s="59"/>
      <c r="R575" s="59"/>
      <c r="S575" s="59"/>
      <c r="T575" s="59"/>
      <c r="U575" s="47" t="s">
        <v>3419</v>
      </c>
      <c r="V575" s="48" t="s">
        <v>3420</v>
      </c>
    </row>
    <row r="576" spans="1:22" ht="18" customHeight="1" x14ac:dyDescent="0.35">
      <c r="A576" s="59">
        <f>+IF(C$1='EMOF complete (protected)'!G576,C$2,IF(D$1='EMOF complete (protected)'!G576,D$2,IF(E$1='EMOF complete (protected)'!G576,E$2,IF(F$1='EMOF complete (protected)'!G576,F$2,IF(G$1='EMOF complete (protected)'!G576,G$2,IF(H$1='EMOF complete (protected)'!G576,H$2,IF(I$1='EMOF complete (protected)'!G576,I$2,IF(J$1='EMOF complete (protected)'!G576,J$2,IF(K$1='EMOF complete (protected)'!G576,K$2,IF(L$1='EMOF complete (protected)'!G576,L$2,IF(M$1='EMOF complete (protected)'!G576,M$2,IF(N$1='EMOF complete (protected)'!G576,N$2,IF(O$1='EMOF complete (protected)'!G576,O$2,IF(P$1='EMOF complete (protected)'!G576,P$2,IF(Q$1='EMOF complete (protected)'!G576,Q$2,IF(R$1='EMOF complete (protected)'!G576,R$2,IF(S$1='EMOF complete (protected)'!G576,S$2,IF(T$1='EMOF complete (protected)'!G576,T$2,IF(U$1='EMOF complete (protected)'!G576,U$2,"")))))))))))))))))))</f>
        <v>0</v>
      </c>
      <c r="B576" s="59"/>
      <c r="C576" s="17"/>
      <c r="D576" s="15" t="s">
        <v>3421</v>
      </c>
      <c r="E576" s="15"/>
      <c r="F576" s="59"/>
      <c r="G576" s="59"/>
      <c r="H576" s="59"/>
      <c r="I576" s="59"/>
      <c r="J576" s="59"/>
      <c r="K576" s="59"/>
      <c r="L576" s="59"/>
      <c r="M576" s="59"/>
      <c r="N576" s="59"/>
      <c r="O576" s="59" t="s">
        <v>3422</v>
      </c>
      <c r="P576" s="59"/>
      <c r="Q576" s="59"/>
      <c r="R576" s="59"/>
      <c r="S576" s="59"/>
      <c r="T576" s="59"/>
      <c r="U576" s="47" t="s">
        <v>3423</v>
      </c>
      <c r="V576" s="48" t="s">
        <v>3424</v>
      </c>
    </row>
    <row r="577" spans="1:22" ht="18" customHeight="1" x14ac:dyDescent="0.35">
      <c r="A577" s="59">
        <f>+IF(C$1='EMOF complete (protected)'!G577,C$2,IF(D$1='EMOF complete (protected)'!G577,D$2,IF(E$1='EMOF complete (protected)'!G577,E$2,IF(F$1='EMOF complete (protected)'!G577,F$2,IF(G$1='EMOF complete (protected)'!G577,G$2,IF(H$1='EMOF complete (protected)'!G577,H$2,IF(I$1='EMOF complete (protected)'!G577,I$2,IF(J$1='EMOF complete (protected)'!G577,J$2,IF(K$1='EMOF complete (protected)'!G577,K$2,IF(L$1='EMOF complete (protected)'!G577,L$2,IF(M$1='EMOF complete (protected)'!G577,M$2,IF(N$1='EMOF complete (protected)'!G577,N$2,IF(O$1='EMOF complete (protected)'!G577,O$2,IF(P$1='EMOF complete (protected)'!G577,P$2,IF(Q$1='EMOF complete (protected)'!G577,Q$2,IF(R$1='EMOF complete (protected)'!G577,R$2,IF(S$1='EMOF complete (protected)'!G577,S$2,IF(T$1='EMOF complete (protected)'!G577,T$2,IF(U$1='EMOF complete (protected)'!G577,U$2,"")))))))))))))))))))</f>
        <v>0</v>
      </c>
      <c r="B577" s="59"/>
      <c r="C577" s="17"/>
      <c r="D577" s="15" t="s">
        <v>3425</v>
      </c>
      <c r="E577" s="15"/>
      <c r="F577" s="59"/>
      <c r="G577" s="59"/>
      <c r="H577" s="59"/>
      <c r="I577" s="59"/>
      <c r="J577" s="59"/>
      <c r="K577" s="59"/>
      <c r="L577" s="59"/>
      <c r="M577" s="59"/>
      <c r="N577" s="59"/>
      <c r="O577" s="59" t="s">
        <v>3426</v>
      </c>
      <c r="P577" s="59"/>
      <c r="Q577" s="59"/>
      <c r="R577" s="59"/>
      <c r="S577" s="59"/>
      <c r="T577" s="59"/>
      <c r="U577" s="47" t="s">
        <v>3427</v>
      </c>
      <c r="V577" s="48" t="s">
        <v>3428</v>
      </c>
    </row>
    <row r="578" spans="1:22" ht="18" customHeight="1" x14ac:dyDescent="0.35">
      <c r="A578" s="59">
        <f>+IF(C$1='EMOF complete (protected)'!G578,C$2,IF(D$1='EMOF complete (protected)'!G578,D$2,IF(E$1='EMOF complete (protected)'!G578,E$2,IF(F$1='EMOF complete (protected)'!G578,F$2,IF(G$1='EMOF complete (protected)'!G578,G$2,IF(H$1='EMOF complete (protected)'!G578,H$2,IF(I$1='EMOF complete (protected)'!G578,I$2,IF(J$1='EMOF complete (protected)'!G578,J$2,IF(K$1='EMOF complete (protected)'!G578,K$2,IF(L$1='EMOF complete (protected)'!G578,L$2,IF(M$1='EMOF complete (protected)'!G578,M$2,IF(N$1='EMOF complete (protected)'!G578,N$2,IF(O$1='EMOF complete (protected)'!G578,O$2,IF(P$1='EMOF complete (protected)'!G578,P$2,IF(Q$1='EMOF complete (protected)'!G578,Q$2,IF(R$1='EMOF complete (protected)'!G578,R$2,IF(S$1='EMOF complete (protected)'!G578,S$2,IF(T$1='EMOF complete (protected)'!G578,T$2,IF(U$1='EMOF complete (protected)'!G578,U$2,"")))))))))))))))))))</f>
        <v>0</v>
      </c>
      <c r="B578" s="59"/>
      <c r="C578" s="17"/>
      <c r="D578" s="15" t="s">
        <v>3429</v>
      </c>
      <c r="E578" s="15"/>
      <c r="F578" s="59"/>
      <c r="G578" s="59"/>
      <c r="H578" s="59"/>
      <c r="I578" s="59"/>
      <c r="J578" s="59"/>
      <c r="K578" s="59"/>
      <c r="L578" s="59"/>
      <c r="M578" s="59"/>
      <c r="N578" s="59"/>
      <c r="O578" s="59" t="s">
        <v>3430</v>
      </c>
      <c r="P578" s="59"/>
      <c r="Q578" s="59"/>
      <c r="R578" s="59"/>
      <c r="S578" s="59"/>
      <c r="T578" s="59"/>
      <c r="U578" s="47" t="s">
        <v>3431</v>
      </c>
      <c r="V578" s="48" t="s">
        <v>3432</v>
      </c>
    </row>
    <row r="579" spans="1:22" ht="18" customHeight="1" x14ac:dyDescent="0.35">
      <c r="A579" s="59">
        <f>+IF(C$1='EMOF complete (protected)'!G579,C$2,IF(D$1='EMOF complete (protected)'!G579,D$2,IF(E$1='EMOF complete (protected)'!G579,E$2,IF(F$1='EMOF complete (protected)'!G579,F$2,IF(G$1='EMOF complete (protected)'!G579,G$2,IF(H$1='EMOF complete (protected)'!G579,H$2,IF(I$1='EMOF complete (protected)'!G579,I$2,IF(J$1='EMOF complete (protected)'!G579,J$2,IF(K$1='EMOF complete (protected)'!G579,K$2,IF(L$1='EMOF complete (protected)'!G579,L$2,IF(M$1='EMOF complete (protected)'!G579,M$2,IF(N$1='EMOF complete (protected)'!G579,N$2,IF(O$1='EMOF complete (protected)'!G579,O$2,IF(P$1='EMOF complete (protected)'!G579,P$2,IF(Q$1='EMOF complete (protected)'!G579,Q$2,IF(R$1='EMOF complete (protected)'!G579,R$2,IF(S$1='EMOF complete (protected)'!G579,S$2,IF(T$1='EMOF complete (protected)'!G579,T$2,IF(U$1='EMOF complete (protected)'!G579,U$2,"")))))))))))))))))))</f>
        <v>0</v>
      </c>
      <c r="B579" s="59"/>
      <c r="C579" s="17"/>
      <c r="D579" s="15" t="s">
        <v>3433</v>
      </c>
      <c r="E579" s="15"/>
      <c r="F579" s="59"/>
      <c r="G579" s="59"/>
      <c r="H579" s="59"/>
      <c r="I579" s="59"/>
      <c r="J579" s="59"/>
      <c r="K579" s="59"/>
      <c r="L579" s="59"/>
      <c r="M579" s="59"/>
      <c r="N579" s="59"/>
      <c r="O579" s="59" t="s">
        <v>3434</v>
      </c>
      <c r="P579" s="59"/>
      <c r="Q579" s="59"/>
      <c r="R579" s="59"/>
      <c r="S579" s="59"/>
      <c r="T579" s="59"/>
      <c r="U579" s="47" t="s">
        <v>3435</v>
      </c>
      <c r="V579" s="48" t="s">
        <v>3436</v>
      </c>
    </row>
    <row r="580" spans="1:22" ht="18" customHeight="1" x14ac:dyDescent="0.35">
      <c r="A580" s="59">
        <f>+IF(C$1='EMOF complete (protected)'!G580,C$2,IF(D$1='EMOF complete (protected)'!G580,D$2,IF(E$1='EMOF complete (protected)'!G580,E$2,IF(F$1='EMOF complete (protected)'!G580,F$2,IF(G$1='EMOF complete (protected)'!G580,G$2,IF(H$1='EMOF complete (protected)'!G580,H$2,IF(I$1='EMOF complete (protected)'!G580,I$2,IF(J$1='EMOF complete (protected)'!G580,J$2,IF(K$1='EMOF complete (protected)'!G580,K$2,IF(L$1='EMOF complete (protected)'!G580,L$2,IF(M$1='EMOF complete (protected)'!G580,M$2,IF(N$1='EMOF complete (protected)'!G580,N$2,IF(O$1='EMOF complete (protected)'!G580,O$2,IF(P$1='EMOF complete (protected)'!G580,P$2,IF(Q$1='EMOF complete (protected)'!G580,Q$2,IF(R$1='EMOF complete (protected)'!G580,R$2,IF(S$1='EMOF complete (protected)'!G580,S$2,IF(T$1='EMOF complete (protected)'!G580,T$2,IF(U$1='EMOF complete (protected)'!G580,U$2,"")))))))))))))))))))</f>
        <v>0</v>
      </c>
      <c r="B580" s="59"/>
      <c r="C580" s="17"/>
      <c r="D580" s="15" t="s">
        <v>3437</v>
      </c>
      <c r="E580" s="15"/>
      <c r="F580" s="59"/>
      <c r="G580" s="59"/>
      <c r="H580" s="59"/>
      <c r="I580" s="59"/>
      <c r="J580" s="59"/>
      <c r="K580" s="59"/>
      <c r="L580" s="59"/>
      <c r="M580" s="59"/>
      <c r="N580" s="59"/>
      <c r="O580" s="59" t="s">
        <v>3438</v>
      </c>
      <c r="P580" s="59"/>
      <c r="Q580" s="59"/>
      <c r="R580" s="59"/>
      <c r="S580" s="59"/>
      <c r="T580" s="59"/>
      <c r="U580" s="47" t="s">
        <v>3439</v>
      </c>
      <c r="V580" s="48" t="s">
        <v>3440</v>
      </c>
    </row>
    <row r="581" spans="1:22" ht="18" customHeight="1" x14ac:dyDescent="0.35">
      <c r="A581" s="59">
        <f>+IF(C$1='EMOF complete (protected)'!G581,C$2,IF(D$1='EMOF complete (protected)'!G581,D$2,IF(E$1='EMOF complete (protected)'!G581,E$2,IF(F$1='EMOF complete (protected)'!G581,F$2,IF(G$1='EMOF complete (protected)'!G581,G$2,IF(H$1='EMOF complete (protected)'!G581,H$2,IF(I$1='EMOF complete (protected)'!G581,I$2,IF(J$1='EMOF complete (protected)'!G581,J$2,IF(K$1='EMOF complete (protected)'!G581,K$2,IF(L$1='EMOF complete (protected)'!G581,L$2,IF(M$1='EMOF complete (protected)'!G581,M$2,IF(N$1='EMOF complete (protected)'!G581,N$2,IF(O$1='EMOF complete (protected)'!G581,O$2,IF(P$1='EMOF complete (protected)'!G581,P$2,IF(Q$1='EMOF complete (protected)'!G581,Q$2,IF(R$1='EMOF complete (protected)'!G581,R$2,IF(S$1='EMOF complete (protected)'!G581,S$2,IF(T$1='EMOF complete (protected)'!G581,T$2,IF(U$1='EMOF complete (protected)'!G581,U$2,"")))))))))))))))))))</f>
        <v>0</v>
      </c>
      <c r="B581" s="59"/>
      <c r="C581" s="17"/>
      <c r="D581" s="15" t="s">
        <v>3441</v>
      </c>
      <c r="E581" s="15"/>
      <c r="F581" s="59"/>
      <c r="G581" s="59"/>
      <c r="H581" s="59"/>
      <c r="I581" s="59"/>
      <c r="J581" s="59"/>
      <c r="K581" s="59"/>
      <c r="L581" s="59"/>
      <c r="M581" s="59"/>
      <c r="N581" s="59"/>
      <c r="O581" s="59" t="s">
        <v>3442</v>
      </c>
      <c r="P581" s="59"/>
      <c r="Q581" s="59"/>
      <c r="R581" s="59"/>
      <c r="S581" s="59"/>
      <c r="T581" s="59"/>
      <c r="U581" s="47" t="s">
        <v>3443</v>
      </c>
      <c r="V581" s="48" t="s">
        <v>3444</v>
      </c>
    </row>
    <row r="582" spans="1:22" ht="18" customHeight="1" x14ac:dyDescent="0.35">
      <c r="A582" s="59">
        <f>+IF(C$1='EMOF complete (protected)'!G582,C$2,IF(D$1='EMOF complete (protected)'!G582,D$2,IF(E$1='EMOF complete (protected)'!G582,E$2,IF(F$1='EMOF complete (protected)'!G582,F$2,IF(G$1='EMOF complete (protected)'!G582,G$2,IF(H$1='EMOF complete (protected)'!G582,H$2,IF(I$1='EMOF complete (protected)'!G582,I$2,IF(J$1='EMOF complete (protected)'!G582,J$2,IF(K$1='EMOF complete (protected)'!G582,K$2,IF(L$1='EMOF complete (protected)'!G582,L$2,IF(M$1='EMOF complete (protected)'!G582,M$2,IF(N$1='EMOF complete (protected)'!G582,N$2,IF(O$1='EMOF complete (protected)'!G582,O$2,IF(P$1='EMOF complete (protected)'!G582,P$2,IF(Q$1='EMOF complete (protected)'!G582,Q$2,IF(R$1='EMOF complete (protected)'!G582,R$2,IF(S$1='EMOF complete (protected)'!G582,S$2,IF(T$1='EMOF complete (protected)'!G582,T$2,IF(U$1='EMOF complete (protected)'!G582,U$2,"")))))))))))))))))))</f>
        <v>0</v>
      </c>
      <c r="B582" s="59"/>
      <c r="C582" s="17"/>
      <c r="D582" s="15" t="s">
        <v>3445</v>
      </c>
      <c r="E582" s="15"/>
      <c r="F582" s="59"/>
      <c r="G582" s="59"/>
      <c r="H582" s="59"/>
      <c r="I582" s="59"/>
      <c r="J582" s="59"/>
      <c r="K582" s="59"/>
      <c r="L582" s="59"/>
      <c r="M582" s="59"/>
      <c r="N582" s="59"/>
      <c r="O582" s="59" t="s">
        <v>3446</v>
      </c>
      <c r="P582" s="59"/>
      <c r="Q582" s="59"/>
      <c r="R582" s="59"/>
      <c r="S582" s="59"/>
      <c r="T582" s="59"/>
      <c r="U582" s="47" t="s">
        <v>3447</v>
      </c>
      <c r="V582" s="48" t="s">
        <v>3448</v>
      </c>
    </row>
    <row r="583" spans="1:22" ht="18" customHeight="1" x14ac:dyDescent="0.35">
      <c r="A583" s="59">
        <f>+IF(C$1='EMOF complete (protected)'!G583,C$2,IF(D$1='EMOF complete (protected)'!G583,D$2,IF(E$1='EMOF complete (protected)'!G583,E$2,IF(F$1='EMOF complete (protected)'!G583,F$2,IF(G$1='EMOF complete (protected)'!G583,G$2,IF(H$1='EMOF complete (protected)'!G583,H$2,IF(I$1='EMOF complete (protected)'!G583,I$2,IF(J$1='EMOF complete (protected)'!G583,J$2,IF(K$1='EMOF complete (protected)'!G583,K$2,IF(L$1='EMOF complete (protected)'!G583,L$2,IF(M$1='EMOF complete (protected)'!G583,M$2,IF(N$1='EMOF complete (protected)'!G583,N$2,IF(O$1='EMOF complete (protected)'!G583,O$2,IF(P$1='EMOF complete (protected)'!G583,P$2,IF(Q$1='EMOF complete (protected)'!G583,Q$2,IF(R$1='EMOF complete (protected)'!G583,R$2,IF(S$1='EMOF complete (protected)'!G583,S$2,IF(T$1='EMOF complete (protected)'!G583,T$2,IF(U$1='EMOF complete (protected)'!G583,U$2,"")))))))))))))))))))</f>
        <v>0</v>
      </c>
      <c r="B583" s="59"/>
      <c r="C583" s="17"/>
      <c r="D583" s="15" t="s">
        <v>3449</v>
      </c>
      <c r="E583" s="15"/>
      <c r="F583" s="59"/>
      <c r="G583" s="59"/>
      <c r="H583" s="59"/>
      <c r="I583" s="59"/>
      <c r="J583" s="59"/>
      <c r="K583" s="59"/>
      <c r="L583" s="59"/>
      <c r="M583" s="59"/>
      <c r="N583" s="59"/>
      <c r="O583" s="59" t="s">
        <v>3450</v>
      </c>
      <c r="P583" s="59"/>
      <c r="Q583" s="59"/>
      <c r="R583" s="59"/>
      <c r="S583" s="59"/>
      <c r="T583" s="59"/>
      <c r="U583" s="47" t="s">
        <v>3451</v>
      </c>
      <c r="V583" s="48" t="s">
        <v>3452</v>
      </c>
    </row>
    <row r="584" spans="1:22" ht="18" customHeight="1" x14ac:dyDescent="0.35">
      <c r="A584" s="59">
        <f>+IF(C$1='EMOF complete (protected)'!G584,C$2,IF(D$1='EMOF complete (protected)'!G584,D$2,IF(E$1='EMOF complete (protected)'!G584,E$2,IF(F$1='EMOF complete (protected)'!G584,F$2,IF(G$1='EMOF complete (protected)'!G584,G$2,IF(H$1='EMOF complete (protected)'!G584,H$2,IF(I$1='EMOF complete (protected)'!G584,I$2,IF(J$1='EMOF complete (protected)'!G584,J$2,IF(K$1='EMOF complete (protected)'!G584,K$2,IF(L$1='EMOF complete (protected)'!G584,L$2,IF(M$1='EMOF complete (protected)'!G584,M$2,IF(N$1='EMOF complete (protected)'!G584,N$2,IF(O$1='EMOF complete (protected)'!G584,O$2,IF(P$1='EMOF complete (protected)'!G584,P$2,IF(Q$1='EMOF complete (protected)'!G584,Q$2,IF(R$1='EMOF complete (protected)'!G584,R$2,IF(S$1='EMOF complete (protected)'!G584,S$2,IF(T$1='EMOF complete (protected)'!G584,T$2,IF(U$1='EMOF complete (protected)'!G584,U$2,"")))))))))))))))))))</f>
        <v>0</v>
      </c>
      <c r="B584" s="59"/>
      <c r="C584" s="17"/>
      <c r="D584" s="15" t="s">
        <v>3453</v>
      </c>
      <c r="E584" s="15"/>
      <c r="F584" s="59"/>
      <c r="G584" s="59"/>
      <c r="H584" s="59"/>
      <c r="I584" s="59"/>
      <c r="J584" s="59"/>
      <c r="K584" s="59"/>
      <c r="L584" s="59"/>
      <c r="M584" s="59"/>
      <c r="N584" s="59"/>
      <c r="O584" s="59" t="s">
        <v>3454</v>
      </c>
      <c r="P584" s="59"/>
      <c r="Q584" s="59"/>
      <c r="R584" s="59"/>
      <c r="S584" s="59"/>
      <c r="T584" s="59"/>
      <c r="U584" s="47" t="s">
        <v>3455</v>
      </c>
      <c r="V584" s="48" t="s">
        <v>3456</v>
      </c>
    </row>
    <row r="585" spans="1:22" ht="18" customHeight="1" x14ac:dyDescent="0.35">
      <c r="A585" s="59">
        <f>+IF(C$1='EMOF complete (protected)'!G585,C$2,IF(D$1='EMOF complete (protected)'!G585,D$2,IF(E$1='EMOF complete (protected)'!G585,E$2,IF(F$1='EMOF complete (protected)'!G585,F$2,IF(G$1='EMOF complete (protected)'!G585,G$2,IF(H$1='EMOF complete (protected)'!G585,H$2,IF(I$1='EMOF complete (protected)'!G585,I$2,IF(J$1='EMOF complete (protected)'!G585,J$2,IF(K$1='EMOF complete (protected)'!G585,K$2,IF(L$1='EMOF complete (protected)'!G585,L$2,IF(M$1='EMOF complete (protected)'!G585,M$2,IF(N$1='EMOF complete (protected)'!G585,N$2,IF(O$1='EMOF complete (protected)'!G585,O$2,IF(P$1='EMOF complete (protected)'!G585,P$2,IF(Q$1='EMOF complete (protected)'!G585,Q$2,IF(R$1='EMOF complete (protected)'!G585,R$2,IF(S$1='EMOF complete (protected)'!G585,S$2,IF(T$1='EMOF complete (protected)'!G585,T$2,IF(U$1='EMOF complete (protected)'!G585,U$2,"")))))))))))))))))))</f>
        <v>0</v>
      </c>
      <c r="B585" s="59"/>
      <c r="C585" s="17"/>
      <c r="D585" s="15" t="s">
        <v>3457</v>
      </c>
      <c r="E585" s="15"/>
      <c r="F585" s="59"/>
      <c r="G585" s="59"/>
      <c r="H585" s="59"/>
      <c r="I585" s="59"/>
      <c r="J585" s="59"/>
      <c r="K585" s="59"/>
      <c r="L585" s="59"/>
      <c r="M585" s="59"/>
      <c r="N585" s="59"/>
      <c r="O585" s="59" t="s">
        <v>3458</v>
      </c>
      <c r="P585" s="59"/>
      <c r="Q585" s="59"/>
      <c r="R585" s="59"/>
      <c r="S585" s="59"/>
      <c r="T585" s="59"/>
      <c r="U585" s="47" t="s">
        <v>3459</v>
      </c>
      <c r="V585" s="48" t="s">
        <v>3460</v>
      </c>
    </row>
    <row r="586" spans="1:22" ht="18" customHeight="1" x14ac:dyDescent="0.35">
      <c r="A586" s="59">
        <f>+IF(C$1='EMOF complete (protected)'!G586,C$2,IF(D$1='EMOF complete (protected)'!G586,D$2,IF(E$1='EMOF complete (protected)'!G586,E$2,IF(F$1='EMOF complete (protected)'!G586,F$2,IF(G$1='EMOF complete (protected)'!G586,G$2,IF(H$1='EMOF complete (protected)'!G586,H$2,IF(I$1='EMOF complete (protected)'!G586,I$2,IF(J$1='EMOF complete (protected)'!G586,J$2,IF(K$1='EMOF complete (protected)'!G586,K$2,IF(L$1='EMOF complete (protected)'!G586,L$2,IF(M$1='EMOF complete (protected)'!G586,M$2,IF(N$1='EMOF complete (protected)'!G586,N$2,IF(O$1='EMOF complete (protected)'!G586,O$2,IF(P$1='EMOF complete (protected)'!G586,P$2,IF(Q$1='EMOF complete (protected)'!G586,Q$2,IF(R$1='EMOF complete (protected)'!G586,R$2,IF(S$1='EMOF complete (protected)'!G586,S$2,IF(T$1='EMOF complete (protected)'!G586,T$2,IF(U$1='EMOF complete (protected)'!G586,U$2,"")))))))))))))))))))</f>
        <v>0</v>
      </c>
      <c r="B586" s="59"/>
      <c r="C586" s="17"/>
      <c r="D586" s="15" t="s">
        <v>3461</v>
      </c>
      <c r="E586" s="15"/>
      <c r="F586" s="59"/>
      <c r="G586" s="59"/>
      <c r="H586" s="59"/>
      <c r="I586" s="59"/>
      <c r="J586" s="59"/>
      <c r="K586" s="59"/>
      <c r="L586" s="59"/>
      <c r="M586" s="59"/>
      <c r="N586" s="59"/>
      <c r="O586" s="59" t="s">
        <v>3462</v>
      </c>
      <c r="P586" s="59"/>
      <c r="Q586" s="59"/>
      <c r="R586" s="59"/>
      <c r="S586" s="59"/>
      <c r="T586" s="59"/>
      <c r="U586" s="47" t="s">
        <v>3463</v>
      </c>
      <c r="V586" s="48" t="s">
        <v>3464</v>
      </c>
    </row>
    <row r="587" spans="1:22" ht="18" customHeight="1" x14ac:dyDescent="0.35">
      <c r="A587" s="59">
        <f>+IF(C$1='EMOF complete (protected)'!G587,C$2,IF(D$1='EMOF complete (protected)'!G587,D$2,IF(E$1='EMOF complete (protected)'!G587,E$2,IF(F$1='EMOF complete (protected)'!G587,F$2,IF(G$1='EMOF complete (protected)'!G587,G$2,IF(H$1='EMOF complete (protected)'!G587,H$2,IF(I$1='EMOF complete (protected)'!G587,I$2,IF(J$1='EMOF complete (protected)'!G587,J$2,IF(K$1='EMOF complete (protected)'!G587,K$2,IF(L$1='EMOF complete (protected)'!G587,L$2,IF(M$1='EMOF complete (protected)'!G587,M$2,IF(N$1='EMOF complete (protected)'!G587,N$2,IF(O$1='EMOF complete (protected)'!G587,O$2,IF(P$1='EMOF complete (protected)'!G587,P$2,IF(Q$1='EMOF complete (protected)'!G587,Q$2,IF(R$1='EMOF complete (protected)'!G587,R$2,IF(S$1='EMOF complete (protected)'!G587,S$2,IF(T$1='EMOF complete (protected)'!G587,T$2,IF(U$1='EMOF complete (protected)'!G587,U$2,"")))))))))))))))))))</f>
        <v>0</v>
      </c>
      <c r="B587" s="59"/>
      <c r="C587" s="17"/>
      <c r="D587" s="15" t="s">
        <v>3465</v>
      </c>
      <c r="E587" s="15"/>
      <c r="F587" s="59"/>
      <c r="G587" s="59"/>
      <c r="H587" s="59"/>
      <c r="I587" s="59"/>
      <c r="J587" s="59"/>
      <c r="K587" s="59"/>
      <c r="L587" s="59"/>
      <c r="M587" s="59"/>
      <c r="N587" s="59"/>
      <c r="O587" s="59" t="s">
        <v>3466</v>
      </c>
      <c r="P587" s="59"/>
      <c r="Q587" s="59"/>
      <c r="R587" s="59"/>
      <c r="S587" s="59"/>
      <c r="T587" s="59"/>
      <c r="U587" s="47" t="s">
        <v>3467</v>
      </c>
      <c r="V587" s="48" t="s">
        <v>3468</v>
      </c>
    </row>
    <row r="588" spans="1:22" ht="18" customHeight="1" x14ac:dyDescent="0.35">
      <c r="A588" s="59">
        <f>+IF(C$1='EMOF complete (protected)'!G588,C$2,IF(D$1='EMOF complete (protected)'!G588,D$2,IF(E$1='EMOF complete (protected)'!G588,E$2,IF(F$1='EMOF complete (protected)'!G588,F$2,IF(G$1='EMOF complete (protected)'!G588,G$2,IF(H$1='EMOF complete (protected)'!G588,H$2,IF(I$1='EMOF complete (protected)'!G588,I$2,IF(J$1='EMOF complete (protected)'!G588,J$2,IF(K$1='EMOF complete (protected)'!G588,K$2,IF(L$1='EMOF complete (protected)'!G588,L$2,IF(M$1='EMOF complete (protected)'!G588,M$2,IF(N$1='EMOF complete (protected)'!G588,N$2,IF(O$1='EMOF complete (protected)'!G588,O$2,IF(P$1='EMOF complete (protected)'!G588,P$2,IF(Q$1='EMOF complete (protected)'!G588,Q$2,IF(R$1='EMOF complete (protected)'!G588,R$2,IF(S$1='EMOF complete (protected)'!G588,S$2,IF(T$1='EMOF complete (protected)'!G588,T$2,IF(U$1='EMOF complete (protected)'!G588,U$2,"")))))))))))))))))))</f>
        <v>0</v>
      </c>
      <c r="B588" s="59"/>
      <c r="C588" s="17"/>
      <c r="D588" s="15" t="s">
        <v>3469</v>
      </c>
      <c r="E588" s="15"/>
      <c r="F588" s="59"/>
      <c r="G588" s="59"/>
      <c r="H588" s="59"/>
      <c r="I588" s="59"/>
      <c r="J588" s="59"/>
      <c r="K588" s="59"/>
      <c r="L588" s="59"/>
      <c r="M588" s="59"/>
      <c r="N588" s="59"/>
      <c r="O588" s="59" t="s">
        <v>3470</v>
      </c>
      <c r="P588" s="59"/>
      <c r="Q588" s="59"/>
      <c r="R588" s="59"/>
      <c r="S588" s="59"/>
      <c r="T588" s="59"/>
      <c r="U588" s="47" t="s">
        <v>3471</v>
      </c>
      <c r="V588" s="48" t="s">
        <v>3472</v>
      </c>
    </row>
    <row r="589" spans="1:22" ht="18" customHeight="1" x14ac:dyDescent="0.35">
      <c r="A589" s="59">
        <f>+IF(C$1='EMOF complete (protected)'!G589,C$2,IF(D$1='EMOF complete (protected)'!G589,D$2,IF(E$1='EMOF complete (protected)'!G589,E$2,IF(F$1='EMOF complete (protected)'!G589,F$2,IF(G$1='EMOF complete (protected)'!G589,G$2,IF(H$1='EMOF complete (protected)'!G589,H$2,IF(I$1='EMOF complete (protected)'!G589,I$2,IF(J$1='EMOF complete (protected)'!G589,J$2,IF(K$1='EMOF complete (protected)'!G589,K$2,IF(L$1='EMOF complete (protected)'!G589,L$2,IF(M$1='EMOF complete (protected)'!G589,M$2,IF(N$1='EMOF complete (protected)'!G589,N$2,IF(O$1='EMOF complete (protected)'!G589,O$2,IF(P$1='EMOF complete (protected)'!G589,P$2,IF(Q$1='EMOF complete (protected)'!G589,Q$2,IF(R$1='EMOF complete (protected)'!G589,R$2,IF(S$1='EMOF complete (protected)'!G589,S$2,IF(T$1='EMOF complete (protected)'!G589,T$2,IF(U$1='EMOF complete (protected)'!G589,U$2,"")))))))))))))))))))</f>
        <v>0</v>
      </c>
      <c r="B589" s="59"/>
      <c r="C589" s="17"/>
      <c r="D589" s="15" t="s">
        <v>3473</v>
      </c>
      <c r="E589" s="15"/>
      <c r="F589" s="59"/>
      <c r="G589" s="59"/>
      <c r="H589" s="59"/>
      <c r="I589" s="59"/>
      <c r="J589" s="59"/>
      <c r="K589" s="59"/>
      <c r="L589" s="59"/>
      <c r="M589" s="59"/>
      <c r="N589" s="59"/>
      <c r="O589" s="59" t="s">
        <v>3474</v>
      </c>
      <c r="P589" s="59"/>
      <c r="Q589" s="59"/>
      <c r="R589" s="59"/>
      <c r="S589" s="59"/>
      <c r="T589" s="59"/>
      <c r="U589" s="47" t="s">
        <v>3475</v>
      </c>
      <c r="V589" s="48" t="s">
        <v>3476</v>
      </c>
    </row>
    <row r="590" spans="1:22" ht="18" customHeight="1" x14ac:dyDescent="0.35">
      <c r="A590" s="59">
        <f>+IF(C$1='EMOF complete (protected)'!G590,C$2,IF(D$1='EMOF complete (protected)'!G590,D$2,IF(E$1='EMOF complete (protected)'!G590,E$2,IF(F$1='EMOF complete (protected)'!G590,F$2,IF(G$1='EMOF complete (protected)'!G590,G$2,IF(H$1='EMOF complete (protected)'!G590,H$2,IF(I$1='EMOF complete (protected)'!G590,I$2,IF(J$1='EMOF complete (protected)'!G590,J$2,IF(K$1='EMOF complete (protected)'!G590,K$2,IF(L$1='EMOF complete (protected)'!G590,L$2,IF(M$1='EMOF complete (protected)'!G590,M$2,IF(N$1='EMOF complete (protected)'!G590,N$2,IF(O$1='EMOF complete (protected)'!G590,O$2,IF(P$1='EMOF complete (protected)'!G590,P$2,IF(Q$1='EMOF complete (protected)'!G590,Q$2,IF(R$1='EMOF complete (protected)'!G590,R$2,IF(S$1='EMOF complete (protected)'!G590,S$2,IF(T$1='EMOF complete (protected)'!G590,T$2,IF(U$1='EMOF complete (protected)'!G590,U$2,"")))))))))))))))))))</f>
        <v>0</v>
      </c>
      <c r="B590" s="59"/>
      <c r="C590" s="17"/>
      <c r="D590" s="15" t="s">
        <v>3477</v>
      </c>
      <c r="E590" s="15"/>
      <c r="F590" s="59"/>
      <c r="G590" s="59"/>
      <c r="H590" s="59"/>
      <c r="I590" s="59"/>
      <c r="J590" s="59"/>
      <c r="K590" s="59"/>
      <c r="L590" s="59"/>
      <c r="M590" s="59"/>
      <c r="N590" s="59"/>
      <c r="O590" s="59" t="s">
        <v>3478</v>
      </c>
      <c r="P590" s="59"/>
      <c r="Q590" s="59"/>
      <c r="R590" s="59"/>
      <c r="S590" s="59"/>
      <c r="T590" s="59"/>
      <c r="U590" s="47" t="s">
        <v>3479</v>
      </c>
      <c r="V590" s="48" t="s">
        <v>3480</v>
      </c>
    </row>
    <row r="591" spans="1:22" ht="18" customHeight="1" x14ac:dyDescent="0.35">
      <c r="A591" s="59">
        <f>+IF(C$1='EMOF complete (protected)'!G591,C$2,IF(D$1='EMOF complete (protected)'!G591,D$2,IF(E$1='EMOF complete (protected)'!G591,E$2,IF(F$1='EMOF complete (protected)'!G591,F$2,IF(G$1='EMOF complete (protected)'!G591,G$2,IF(H$1='EMOF complete (protected)'!G591,H$2,IF(I$1='EMOF complete (protected)'!G591,I$2,IF(J$1='EMOF complete (protected)'!G591,J$2,IF(K$1='EMOF complete (protected)'!G591,K$2,IF(L$1='EMOF complete (protected)'!G591,L$2,IF(M$1='EMOF complete (protected)'!G591,M$2,IF(N$1='EMOF complete (protected)'!G591,N$2,IF(O$1='EMOF complete (protected)'!G591,O$2,IF(P$1='EMOF complete (protected)'!G591,P$2,IF(Q$1='EMOF complete (protected)'!G591,Q$2,IF(R$1='EMOF complete (protected)'!G591,R$2,IF(S$1='EMOF complete (protected)'!G591,S$2,IF(T$1='EMOF complete (protected)'!G591,T$2,IF(U$1='EMOF complete (protected)'!G591,U$2,"")))))))))))))))))))</f>
        <v>0</v>
      </c>
      <c r="B591" s="59"/>
      <c r="C591" s="17"/>
      <c r="D591" s="15" t="s">
        <v>3481</v>
      </c>
      <c r="E591" s="15"/>
      <c r="F591" s="59"/>
      <c r="G591" s="59"/>
      <c r="H591" s="59"/>
      <c r="I591" s="59"/>
      <c r="J591" s="59"/>
      <c r="K591" s="59"/>
      <c r="L591" s="59"/>
      <c r="M591" s="59"/>
      <c r="N591" s="59"/>
      <c r="O591" s="59" t="s">
        <v>3482</v>
      </c>
      <c r="P591" s="59"/>
      <c r="Q591" s="59"/>
      <c r="R591" s="59"/>
      <c r="S591" s="59"/>
      <c r="T591" s="59"/>
      <c r="U591" s="47" t="s">
        <v>3483</v>
      </c>
      <c r="V591" s="48" t="s">
        <v>3484</v>
      </c>
    </row>
    <row r="592" spans="1:22" ht="18" customHeight="1" x14ac:dyDescent="0.35">
      <c r="A592" s="59">
        <f>+IF(C$1='EMOF complete (protected)'!G592,C$2,IF(D$1='EMOF complete (protected)'!G592,D$2,IF(E$1='EMOF complete (protected)'!G592,E$2,IF(F$1='EMOF complete (protected)'!G592,F$2,IF(G$1='EMOF complete (protected)'!G592,G$2,IF(H$1='EMOF complete (protected)'!G592,H$2,IF(I$1='EMOF complete (protected)'!G592,I$2,IF(J$1='EMOF complete (protected)'!G592,J$2,IF(K$1='EMOF complete (protected)'!G592,K$2,IF(L$1='EMOF complete (protected)'!G592,L$2,IF(M$1='EMOF complete (protected)'!G592,M$2,IF(N$1='EMOF complete (protected)'!G592,N$2,IF(O$1='EMOF complete (protected)'!G592,O$2,IF(P$1='EMOF complete (protected)'!G592,P$2,IF(Q$1='EMOF complete (protected)'!G592,Q$2,IF(R$1='EMOF complete (protected)'!G592,R$2,IF(S$1='EMOF complete (protected)'!G592,S$2,IF(T$1='EMOF complete (protected)'!G592,T$2,IF(U$1='EMOF complete (protected)'!G592,U$2,"")))))))))))))))))))</f>
        <v>0</v>
      </c>
      <c r="B592" s="59"/>
      <c r="C592" s="17"/>
      <c r="D592" s="15" t="s">
        <v>3485</v>
      </c>
      <c r="E592" s="15"/>
      <c r="F592" s="59"/>
      <c r="G592" s="59"/>
      <c r="H592" s="59"/>
      <c r="I592" s="59"/>
      <c r="J592" s="59"/>
      <c r="K592" s="59"/>
      <c r="L592" s="59"/>
      <c r="M592" s="59"/>
      <c r="N592" s="59"/>
      <c r="O592" s="59" t="s">
        <v>3486</v>
      </c>
      <c r="P592" s="59"/>
      <c r="Q592" s="59"/>
      <c r="R592" s="59"/>
      <c r="S592" s="59"/>
      <c r="T592" s="59"/>
      <c r="U592" s="47" t="s">
        <v>3487</v>
      </c>
      <c r="V592" s="48" t="s">
        <v>3488</v>
      </c>
    </row>
    <row r="593" spans="1:22" ht="18" customHeight="1" x14ac:dyDescent="0.35">
      <c r="A593" s="59">
        <f>+IF(C$1='EMOF complete (protected)'!G593,C$2,IF(D$1='EMOF complete (protected)'!G593,D$2,IF(E$1='EMOF complete (protected)'!G593,E$2,IF(F$1='EMOF complete (protected)'!G593,F$2,IF(G$1='EMOF complete (protected)'!G593,G$2,IF(H$1='EMOF complete (protected)'!G593,H$2,IF(I$1='EMOF complete (protected)'!G593,I$2,IF(J$1='EMOF complete (protected)'!G593,J$2,IF(K$1='EMOF complete (protected)'!G593,K$2,IF(L$1='EMOF complete (protected)'!G593,L$2,IF(M$1='EMOF complete (protected)'!G593,M$2,IF(N$1='EMOF complete (protected)'!G593,N$2,IF(O$1='EMOF complete (protected)'!G593,O$2,IF(P$1='EMOF complete (protected)'!G593,P$2,IF(Q$1='EMOF complete (protected)'!G593,Q$2,IF(R$1='EMOF complete (protected)'!G593,R$2,IF(S$1='EMOF complete (protected)'!G593,S$2,IF(T$1='EMOF complete (protected)'!G593,T$2,IF(U$1='EMOF complete (protected)'!G593,U$2,"")))))))))))))))))))</f>
        <v>0</v>
      </c>
      <c r="B593" s="59"/>
      <c r="C593" s="17"/>
      <c r="D593" s="15" t="s">
        <v>3489</v>
      </c>
      <c r="E593" s="15"/>
      <c r="F593" s="59"/>
      <c r="G593" s="59"/>
      <c r="H593" s="59"/>
      <c r="I593" s="59"/>
      <c r="J593" s="59"/>
      <c r="K593" s="59"/>
      <c r="L593" s="59"/>
      <c r="M593" s="59"/>
      <c r="N593" s="59"/>
      <c r="O593" s="59" t="s">
        <v>3490</v>
      </c>
      <c r="P593" s="59"/>
      <c r="Q593" s="59"/>
      <c r="R593" s="59"/>
      <c r="S593" s="59"/>
      <c r="T593" s="59"/>
      <c r="U593" s="47" t="s">
        <v>3491</v>
      </c>
      <c r="V593" s="48" t="s">
        <v>3492</v>
      </c>
    </row>
    <row r="594" spans="1:22" ht="18" customHeight="1" x14ac:dyDescent="0.35">
      <c r="A594" s="59">
        <f>+IF(C$1='EMOF complete (protected)'!G594,C$2,IF(D$1='EMOF complete (protected)'!G594,D$2,IF(E$1='EMOF complete (protected)'!G594,E$2,IF(F$1='EMOF complete (protected)'!G594,F$2,IF(G$1='EMOF complete (protected)'!G594,G$2,IF(H$1='EMOF complete (protected)'!G594,H$2,IF(I$1='EMOF complete (protected)'!G594,I$2,IF(J$1='EMOF complete (protected)'!G594,J$2,IF(K$1='EMOF complete (protected)'!G594,K$2,IF(L$1='EMOF complete (protected)'!G594,L$2,IF(M$1='EMOF complete (protected)'!G594,M$2,IF(N$1='EMOF complete (protected)'!G594,N$2,IF(O$1='EMOF complete (protected)'!G594,O$2,IF(P$1='EMOF complete (protected)'!G594,P$2,IF(Q$1='EMOF complete (protected)'!G594,Q$2,IF(R$1='EMOF complete (protected)'!G594,R$2,IF(S$1='EMOF complete (protected)'!G594,S$2,IF(T$1='EMOF complete (protected)'!G594,T$2,IF(U$1='EMOF complete (protected)'!G594,U$2,"")))))))))))))))))))</f>
        <v>0</v>
      </c>
      <c r="B594" s="59"/>
      <c r="C594" s="17"/>
      <c r="D594" s="15" t="s">
        <v>3493</v>
      </c>
      <c r="E594" s="15"/>
      <c r="F594" s="59"/>
      <c r="G594" s="59"/>
      <c r="H594" s="59"/>
      <c r="I594" s="59"/>
      <c r="J594" s="59"/>
      <c r="K594" s="59"/>
      <c r="L594" s="59"/>
      <c r="M594" s="59"/>
      <c r="N594" s="59"/>
      <c r="O594" s="59" t="s">
        <v>3494</v>
      </c>
      <c r="P594" s="59"/>
      <c r="Q594" s="59"/>
      <c r="R594" s="59"/>
      <c r="S594" s="59"/>
      <c r="T594" s="59"/>
      <c r="U594" s="47" t="s">
        <v>3495</v>
      </c>
      <c r="V594" s="48" t="s">
        <v>3496</v>
      </c>
    </row>
    <row r="595" spans="1:22" ht="18" customHeight="1" x14ac:dyDescent="0.35">
      <c r="A595" s="59">
        <f>+IF(C$1='EMOF complete (protected)'!G595,C$2,IF(D$1='EMOF complete (protected)'!G595,D$2,IF(E$1='EMOF complete (protected)'!G595,E$2,IF(F$1='EMOF complete (protected)'!G595,F$2,IF(G$1='EMOF complete (protected)'!G595,G$2,IF(H$1='EMOF complete (protected)'!G595,H$2,IF(I$1='EMOF complete (protected)'!G595,I$2,IF(J$1='EMOF complete (protected)'!G595,J$2,IF(K$1='EMOF complete (protected)'!G595,K$2,IF(L$1='EMOF complete (protected)'!G595,L$2,IF(M$1='EMOF complete (protected)'!G595,M$2,IF(N$1='EMOF complete (protected)'!G595,N$2,IF(O$1='EMOF complete (protected)'!G595,O$2,IF(P$1='EMOF complete (protected)'!G595,P$2,IF(Q$1='EMOF complete (protected)'!G595,Q$2,IF(R$1='EMOF complete (protected)'!G595,R$2,IF(S$1='EMOF complete (protected)'!G595,S$2,IF(T$1='EMOF complete (protected)'!G595,T$2,IF(U$1='EMOF complete (protected)'!G595,U$2,"")))))))))))))))))))</f>
        <v>0</v>
      </c>
      <c r="B595" s="59"/>
      <c r="C595" s="17"/>
      <c r="D595" s="15" t="s">
        <v>3497</v>
      </c>
      <c r="E595" s="15"/>
      <c r="F595" s="59"/>
      <c r="G595" s="59"/>
      <c r="H595" s="59"/>
      <c r="I595" s="59"/>
      <c r="J595" s="59"/>
      <c r="K595" s="59"/>
      <c r="L595" s="59"/>
      <c r="M595" s="59"/>
      <c r="N595" s="59"/>
      <c r="O595" s="59" t="s">
        <v>3498</v>
      </c>
      <c r="P595" s="59"/>
      <c r="Q595" s="59"/>
      <c r="R595" s="59"/>
      <c r="S595" s="59"/>
      <c r="T595" s="59"/>
      <c r="U595" s="47" t="s">
        <v>3499</v>
      </c>
      <c r="V595" s="48" t="s">
        <v>3500</v>
      </c>
    </row>
    <row r="596" spans="1:22" ht="18" customHeight="1" x14ac:dyDescent="0.35">
      <c r="A596" s="59">
        <f>+IF(C$1='EMOF complete (protected)'!G596,C$2,IF(D$1='EMOF complete (protected)'!G596,D$2,IF(E$1='EMOF complete (protected)'!G596,E$2,IF(F$1='EMOF complete (protected)'!G596,F$2,IF(G$1='EMOF complete (protected)'!G596,G$2,IF(H$1='EMOF complete (protected)'!G596,H$2,IF(I$1='EMOF complete (protected)'!G596,I$2,IF(J$1='EMOF complete (protected)'!G596,J$2,IF(K$1='EMOF complete (protected)'!G596,K$2,IF(L$1='EMOF complete (protected)'!G596,L$2,IF(M$1='EMOF complete (protected)'!G596,M$2,IF(N$1='EMOF complete (protected)'!G596,N$2,IF(O$1='EMOF complete (protected)'!G596,O$2,IF(P$1='EMOF complete (protected)'!G596,P$2,IF(Q$1='EMOF complete (protected)'!G596,Q$2,IF(R$1='EMOF complete (protected)'!G596,R$2,IF(S$1='EMOF complete (protected)'!G596,S$2,IF(T$1='EMOF complete (protected)'!G596,T$2,IF(U$1='EMOF complete (protected)'!G596,U$2,"")))))))))))))))))))</f>
        <v>0</v>
      </c>
      <c r="B596" s="59"/>
      <c r="C596" s="17"/>
      <c r="D596" s="15" t="s">
        <v>3501</v>
      </c>
      <c r="E596" s="15"/>
      <c r="F596" s="59"/>
      <c r="G596" s="59"/>
      <c r="H596" s="59"/>
      <c r="I596" s="59"/>
      <c r="J596" s="59"/>
      <c r="K596" s="59"/>
      <c r="L596" s="59"/>
      <c r="M596" s="59"/>
      <c r="N596" s="59"/>
      <c r="O596" s="59" t="s">
        <v>3502</v>
      </c>
      <c r="P596" s="59"/>
      <c r="Q596" s="59"/>
      <c r="R596" s="59"/>
      <c r="S596" s="59"/>
      <c r="T596" s="59"/>
      <c r="U596" s="47" t="s">
        <v>3503</v>
      </c>
      <c r="V596" s="48" t="s">
        <v>3504</v>
      </c>
    </row>
    <row r="597" spans="1:22" ht="18" customHeight="1" x14ac:dyDescent="0.35">
      <c r="A597" s="59">
        <f>+IF(C$1='EMOF complete (protected)'!G597,C$2,IF(D$1='EMOF complete (protected)'!G597,D$2,IF(E$1='EMOF complete (protected)'!G597,E$2,IF(F$1='EMOF complete (protected)'!G597,F$2,IF(G$1='EMOF complete (protected)'!G597,G$2,IF(H$1='EMOF complete (protected)'!G597,H$2,IF(I$1='EMOF complete (protected)'!G597,I$2,IF(J$1='EMOF complete (protected)'!G597,J$2,IF(K$1='EMOF complete (protected)'!G597,K$2,IF(L$1='EMOF complete (protected)'!G597,L$2,IF(M$1='EMOF complete (protected)'!G597,M$2,IF(N$1='EMOF complete (protected)'!G597,N$2,IF(O$1='EMOF complete (protected)'!G597,O$2,IF(P$1='EMOF complete (protected)'!G597,P$2,IF(Q$1='EMOF complete (protected)'!G597,Q$2,IF(R$1='EMOF complete (protected)'!G597,R$2,IF(S$1='EMOF complete (protected)'!G597,S$2,IF(T$1='EMOF complete (protected)'!G597,T$2,IF(U$1='EMOF complete (protected)'!G597,U$2,"")))))))))))))))))))</f>
        <v>0</v>
      </c>
      <c r="B597" s="59"/>
      <c r="C597" s="17"/>
      <c r="D597" s="15" t="s">
        <v>3505</v>
      </c>
      <c r="E597" s="15"/>
      <c r="F597" s="59"/>
      <c r="G597" s="59"/>
      <c r="H597" s="59"/>
      <c r="I597" s="59"/>
      <c r="J597" s="59"/>
      <c r="K597" s="59"/>
      <c r="L597" s="59"/>
      <c r="M597" s="59"/>
      <c r="N597" s="59"/>
      <c r="O597" s="59" t="s">
        <v>3506</v>
      </c>
      <c r="P597" s="59"/>
      <c r="Q597" s="59"/>
      <c r="R597" s="59"/>
      <c r="S597" s="59"/>
      <c r="T597" s="59"/>
      <c r="U597" s="47" t="s">
        <v>3507</v>
      </c>
      <c r="V597" s="48" t="s">
        <v>3508</v>
      </c>
    </row>
    <row r="598" spans="1:22" ht="18" customHeight="1" x14ac:dyDescent="0.35">
      <c r="A598" s="59">
        <f>+IF(C$1='EMOF complete (protected)'!G598,C$2,IF(D$1='EMOF complete (protected)'!G598,D$2,IF(E$1='EMOF complete (protected)'!G598,E$2,IF(F$1='EMOF complete (protected)'!G598,F$2,IF(G$1='EMOF complete (protected)'!G598,G$2,IF(H$1='EMOF complete (protected)'!G598,H$2,IF(I$1='EMOF complete (protected)'!G598,I$2,IF(J$1='EMOF complete (protected)'!G598,J$2,IF(K$1='EMOF complete (protected)'!G598,K$2,IF(L$1='EMOF complete (protected)'!G598,L$2,IF(M$1='EMOF complete (protected)'!G598,M$2,IF(N$1='EMOF complete (protected)'!G598,N$2,IF(O$1='EMOF complete (protected)'!G598,O$2,IF(P$1='EMOF complete (protected)'!G598,P$2,IF(Q$1='EMOF complete (protected)'!G598,Q$2,IF(R$1='EMOF complete (protected)'!G598,R$2,IF(S$1='EMOF complete (protected)'!G598,S$2,IF(T$1='EMOF complete (protected)'!G598,T$2,IF(U$1='EMOF complete (protected)'!G598,U$2,"")))))))))))))))))))</f>
        <v>0</v>
      </c>
      <c r="B598" s="59"/>
      <c r="C598" s="17"/>
      <c r="D598" s="15" t="s">
        <v>3509</v>
      </c>
      <c r="E598" s="15"/>
      <c r="F598" s="59"/>
      <c r="G598" s="59"/>
      <c r="H598" s="59"/>
      <c r="I598" s="59"/>
      <c r="J598" s="59"/>
      <c r="K598" s="59"/>
      <c r="L598" s="59"/>
      <c r="M598" s="59"/>
      <c r="N598" s="59"/>
      <c r="O598" s="59" t="s">
        <v>3510</v>
      </c>
      <c r="P598" s="59"/>
      <c r="Q598" s="59"/>
      <c r="R598" s="59"/>
      <c r="S598" s="59"/>
      <c r="T598" s="59"/>
      <c r="U598" s="47" t="s">
        <v>3511</v>
      </c>
      <c r="V598" s="48" t="s">
        <v>3512</v>
      </c>
    </row>
    <row r="599" spans="1:22" ht="18" customHeight="1" x14ac:dyDescent="0.35">
      <c r="A599" s="59">
        <f>+IF(C$1='EMOF complete (protected)'!G599,C$2,IF(D$1='EMOF complete (protected)'!G599,D$2,IF(E$1='EMOF complete (protected)'!G599,E$2,IF(F$1='EMOF complete (protected)'!G599,F$2,IF(G$1='EMOF complete (protected)'!G599,G$2,IF(H$1='EMOF complete (protected)'!G599,H$2,IF(I$1='EMOF complete (protected)'!G599,I$2,IF(J$1='EMOF complete (protected)'!G599,J$2,IF(K$1='EMOF complete (protected)'!G599,K$2,IF(L$1='EMOF complete (protected)'!G599,L$2,IF(M$1='EMOF complete (protected)'!G599,M$2,IF(N$1='EMOF complete (protected)'!G599,N$2,IF(O$1='EMOF complete (protected)'!G599,O$2,IF(P$1='EMOF complete (protected)'!G599,P$2,IF(Q$1='EMOF complete (protected)'!G599,Q$2,IF(R$1='EMOF complete (protected)'!G599,R$2,IF(S$1='EMOF complete (protected)'!G599,S$2,IF(T$1='EMOF complete (protected)'!G599,T$2,IF(U$1='EMOF complete (protected)'!G599,U$2,"")))))))))))))))))))</f>
        <v>0</v>
      </c>
      <c r="B599" s="59"/>
      <c r="C599" s="17"/>
      <c r="D599" s="15" t="s">
        <v>3513</v>
      </c>
      <c r="E599" s="15"/>
      <c r="F599" s="59"/>
      <c r="G599" s="59"/>
      <c r="H599" s="59"/>
      <c r="I599" s="59"/>
      <c r="J599" s="59"/>
      <c r="K599" s="59"/>
      <c r="L599" s="59"/>
      <c r="M599" s="59"/>
      <c r="N599" s="59"/>
      <c r="O599" s="59" t="s">
        <v>3514</v>
      </c>
      <c r="P599" s="59"/>
      <c r="Q599" s="59"/>
      <c r="R599" s="59"/>
      <c r="S599" s="59"/>
      <c r="T599" s="59"/>
      <c r="U599" s="47" t="s">
        <v>3515</v>
      </c>
      <c r="V599" s="48" t="s">
        <v>3516</v>
      </c>
    </row>
    <row r="600" spans="1:22" ht="18" customHeight="1" x14ac:dyDescent="0.35">
      <c r="A600" s="59">
        <f>+IF(C$1='EMOF complete (protected)'!G600,C$2,IF(D$1='EMOF complete (protected)'!G600,D$2,IF(E$1='EMOF complete (protected)'!G600,E$2,IF(F$1='EMOF complete (protected)'!G600,F$2,IF(G$1='EMOF complete (protected)'!G600,G$2,IF(H$1='EMOF complete (protected)'!G600,H$2,IF(I$1='EMOF complete (protected)'!G600,I$2,IF(J$1='EMOF complete (protected)'!G600,J$2,IF(K$1='EMOF complete (protected)'!G600,K$2,IF(L$1='EMOF complete (protected)'!G600,L$2,IF(M$1='EMOF complete (protected)'!G600,M$2,IF(N$1='EMOF complete (protected)'!G600,N$2,IF(O$1='EMOF complete (protected)'!G600,O$2,IF(P$1='EMOF complete (protected)'!G600,P$2,IF(Q$1='EMOF complete (protected)'!G600,Q$2,IF(R$1='EMOF complete (protected)'!G600,R$2,IF(S$1='EMOF complete (protected)'!G600,S$2,IF(T$1='EMOF complete (protected)'!G600,T$2,IF(U$1='EMOF complete (protected)'!G600,U$2,"")))))))))))))))))))</f>
        <v>0</v>
      </c>
      <c r="B600" s="59"/>
      <c r="C600" s="17"/>
      <c r="D600" s="15" t="s">
        <v>3517</v>
      </c>
      <c r="E600" s="15"/>
      <c r="F600" s="59"/>
      <c r="G600" s="59"/>
      <c r="H600" s="59"/>
      <c r="I600" s="59"/>
      <c r="J600" s="59"/>
      <c r="K600" s="59"/>
      <c r="L600" s="59"/>
      <c r="M600" s="59"/>
      <c r="N600" s="59"/>
      <c r="O600" s="59" t="s">
        <v>3518</v>
      </c>
      <c r="P600" s="59"/>
      <c r="Q600" s="59"/>
      <c r="R600" s="59"/>
      <c r="S600" s="59"/>
      <c r="T600" s="59"/>
      <c r="U600" s="47" t="s">
        <v>3519</v>
      </c>
      <c r="V600" s="48" t="s">
        <v>3520</v>
      </c>
    </row>
    <row r="601" spans="1:22" ht="18" customHeight="1" x14ac:dyDescent="0.35">
      <c r="A601" s="59">
        <f>+IF(C$1='EMOF complete (protected)'!G601,C$2,IF(D$1='EMOF complete (protected)'!G601,D$2,IF(E$1='EMOF complete (protected)'!G601,E$2,IF(F$1='EMOF complete (protected)'!G601,F$2,IF(G$1='EMOF complete (protected)'!G601,G$2,IF(H$1='EMOF complete (protected)'!G601,H$2,IF(I$1='EMOF complete (protected)'!G601,I$2,IF(J$1='EMOF complete (protected)'!G601,J$2,IF(K$1='EMOF complete (protected)'!G601,K$2,IF(L$1='EMOF complete (protected)'!G601,L$2,IF(M$1='EMOF complete (protected)'!G601,M$2,IF(N$1='EMOF complete (protected)'!G601,N$2,IF(O$1='EMOF complete (protected)'!G601,O$2,IF(P$1='EMOF complete (protected)'!G601,P$2,IF(Q$1='EMOF complete (protected)'!G601,Q$2,IF(R$1='EMOF complete (protected)'!G601,R$2,IF(S$1='EMOF complete (protected)'!G601,S$2,IF(T$1='EMOF complete (protected)'!G601,T$2,IF(U$1='EMOF complete (protected)'!G601,U$2,"")))))))))))))))))))</f>
        <v>0</v>
      </c>
      <c r="B601" s="59"/>
      <c r="C601" s="17"/>
      <c r="D601" s="15" t="s">
        <v>3521</v>
      </c>
      <c r="E601" s="15"/>
      <c r="F601" s="59"/>
      <c r="G601" s="59"/>
      <c r="H601" s="59"/>
      <c r="I601" s="59"/>
      <c r="J601" s="59"/>
      <c r="K601" s="59"/>
      <c r="L601" s="59"/>
      <c r="M601" s="59"/>
      <c r="N601" s="59"/>
      <c r="O601" s="59" t="s">
        <v>3522</v>
      </c>
      <c r="P601" s="59"/>
      <c r="Q601" s="59"/>
      <c r="R601" s="59"/>
      <c r="S601" s="59"/>
      <c r="T601" s="59"/>
      <c r="U601" s="47" t="s">
        <v>3523</v>
      </c>
      <c r="V601" s="48" t="s">
        <v>3524</v>
      </c>
    </row>
    <row r="602" spans="1:22" ht="18" customHeight="1" x14ac:dyDescent="0.35">
      <c r="A602" s="59">
        <f>+IF(C$1='EMOF complete (protected)'!G602,C$2,IF(D$1='EMOF complete (protected)'!G602,D$2,IF(E$1='EMOF complete (protected)'!G602,E$2,IF(F$1='EMOF complete (protected)'!G602,F$2,IF(G$1='EMOF complete (protected)'!G602,G$2,IF(H$1='EMOF complete (protected)'!G602,H$2,IF(I$1='EMOF complete (protected)'!G602,I$2,IF(J$1='EMOF complete (protected)'!G602,J$2,IF(K$1='EMOF complete (protected)'!G602,K$2,IF(L$1='EMOF complete (protected)'!G602,L$2,IF(M$1='EMOF complete (protected)'!G602,M$2,IF(N$1='EMOF complete (protected)'!G602,N$2,IF(O$1='EMOF complete (protected)'!G602,O$2,IF(P$1='EMOF complete (protected)'!G602,P$2,IF(Q$1='EMOF complete (protected)'!G602,Q$2,IF(R$1='EMOF complete (protected)'!G602,R$2,IF(S$1='EMOF complete (protected)'!G602,S$2,IF(T$1='EMOF complete (protected)'!G602,T$2,IF(U$1='EMOF complete (protected)'!G602,U$2,"")))))))))))))))))))</f>
        <v>0</v>
      </c>
      <c r="B602" s="59"/>
      <c r="C602" s="17"/>
      <c r="D602" s="15" t="s">
        <v>3525</v>
      </c>
      <c r="E602" s="15"/>
      <c r="F602" s="59"/>
      <c r="G602" s="59"/>
      <c r="H602" s="59"/>
      <c r="I602" s="59"/>
      <c r="J602" s="59"/>
      <c r="K602" s="59"/>
      <c r="L602" s="59"/>
      <c r="M602" s="59"/>
      <c r="N602" s="59"/>
      <c r="O602" s="59" t="s">
        <v>3526</v>
      </c>
      <c r="P602" s="59"/>
      <c r="Q602" s="59"/>
      <c r="R602" s="59"/>
      <c r="S602" s="59"/>
      <c r="T602" s="59"/>
      <c r="U602" s="47" t="s">
        <v>3527</v>
      </c>
      <c r="V602" s="48" t="s">
        <v>3528</v>
      </c>
    </row>
    <row r="603" spans="1:22" ht="18" customHeight="1" x14ac:dyDescent="0.35">
      <c r="A603" s="59">
        <f>+IF(C$1='EMOF complete (protected)'!G603,C$2,IF(D$1='EMOF complete (protected)'!G603,D$2,IF(E$1='EMOF complete (protected)'!G603,E$2,IF(F$1='EMOF complete (protected)'!G603,F$2,IF(G$1='EMOF complete (protected)'!G603,G$2,IF(H$1='EMOF complete (protected)'!G603,H$2,IF(I$1='EMOF complete (protected)'!G603,I$2,IF(J$1='EMOF complete (protected)'!G603,J$2,IF(K$1='EMOF complete (protected)'!G603,K$2,IF(L$1='EMOF complete (protected)'!G603,L$2,IF(M$1='EMOF complete (protected)'!G603,M$2,IF(N$1='EMOF complete (protected)'!G603,N$2,IF(O$1='EMOF complete (protected)'!G603,O$2,IF(P$1='EMOF complete (protected)'!G603,P$2,IF(Q$1='EMOF complete (protected)'!G603,Q$2,IF(R$1='EMOF complete (protected)'!G603,R$2,IF(S$1='EMOF complete (protected)'!G603,S$2,IF(T$1='EMOF complete (protected)'!G603,T$2,IF(U$1='EMOF complete (protected)'!G603,U$2,"")))))))))))))))))))</f>
        <v>0</v>
      </c>
      <c r="B603" s="59"/>
      <c r="C603" s="17"/>
      <c r="D603" s="15" t="s">
        <v>3529</v>
      </c>
      <c r="E603" s="15"/>
      <c r="F603" s="59"/>
      <c r="G603" s="59"/>
      <c r="H603" s="59"/>
      <c r="I603" s="59"/>
      <c r="J603" s="59"/>
      <c r="K603" s="59"/>
      <c r="L603" s="59"/>
      <c r="M603" s="59"/>
      <c r="N603" s="59"/>
      <c r="O603" s="59" t="s">
        <v>3530</v>
      </c>
      <c r="P603" s="59"/>
      <c r="Q603" s="59"/>
      <c r="R603" s="59"/>
      <c r="S603" s="59"/>
      <c r="T603" s="59"/>
      <c r="U603" s="47" t="s">
        <v>3531</v>
      </c>
      <c r="V603" s="48" t="s">
        <v>3532</v>
      </c>
    </row>
    <row r="604" spans="1:22" ht="18" customHeight="1" x14ac:dyDescent="0.35">
      <c r="A604" s="59">
        <f>+IF(C$1='EMOF complete (protected)'!G604,C$2,IF(D$1='EMOF complete (protected)'!G604,D$2,IF(E$1='EMOF complete (protected)'!G604,E$2,IF(F$1='EMOF complete (protected)'!G604,F$2,IF(G$1='EMOF complete (protected)'!G604,G$2,IF(H$1='EMOF complete (protected)'!G604,H$2,IF(I$1='EMOF complete (protected)'!G604,I$2,IF(J$1='EMOF complete (protected)'!G604,J$2,IF(K$1='EMOF complete (protected)'!G604,K$2,IF(L$1='EMOF complete (protected)'!G604,L$2,IF(M$1='EMOF complete (protected)'!G604,M$2,IF(N$1='EMOF complete (protected)'!G604,N$2,IF(O$1='EMOF complete (protected)'!G604,O$2,IF(P$1='EMOF complete (protected)'!G604,P$2,IF(Q$1='EMOF complete (protected)'!G604,Q$2,IF(R$1='EMOF complete (protected)'!G604,R$2,IF(S$1='EMOF complete (protected)'!G604,S$2,IF(T$1='EMOF complete (protected)'!G604,T$2,IF(U$1='EMOF complete (protected)'!G604,U$2,"")))))))))))))))))))</f>
        <v>0</v>
      </c>
      <c r="B604" s="59"/>
      <c r="C604" s="17"/>
      <c r="D604" s="15" t="s">
        <v>3533</v>
      </c>
      <c r="E604" s="15"/>
      <c r="F604" s="59"/>
      <c r="G604" s="59"/>
      <c r="H604" s="59"/>
      <c r="I604" s="59"/>
      <c r="J604" s="59"/>
      <c r="K604" s="59"/>
      <c r="L604" s="59"/>
      <c r="M604" s="59"/>
      <c r="N604" s="59"/>
      <c r="O604" s="59" t="s">
        <v>3534</v>
      </c>
      <c r="P604" s="59"/>
      <c r="Q604" s="59"/>
      <c r="R604" s="59"/>
      <c r="S604" s="59"/>
      <c r="T604" s="59"/>
      <c r="U604" s="47" t="s">
        <v>3535</v>
      </c>
      <c r="V604" s="48" t="s">
        <v>3536</v>
      </c>
    </row>
    <row r="605" spans="1:22" ht="18" customHeight="1" x14ac:dyDescent="0.35">
      <c r="A605" s="59">
        <f>+IF(C$1='EMOF complete (protected)'!G605,C$2,IF(D$1='EMOF complete (protected)'!G605,D$2,IF(E$1='EMOF complete (protected)'!G605,E$2,IF(F$1='EMOF complete (protected)'!G605,F$2,IF(G$1='EMOF complete (protected)'!G605,G$2,IF(H$1='EMOF complete (protected)'!G605,H$2,IF(I$1='EMOF complete (protected)'!G605,I$2,IF(J$1='EMOF complete (protected)'!G605,J$2,IF(K$1='EMOF complete (protected)'!G605,K$2,IF(L$1='EMOF complete (protected)'!G605,L$2,IF(M$1='EMOF complete (protected)'!G605,M$2,IF(N$1='EMOF complete (protected)'!G605,N$2,IF(O$1='EMOF complete (protected)'!G605,O$2,IF(P$1='EMOF complete (protected)'!G605,P$2,IF(Q$1='EMOF complete (protected)'!G605,Q$2,IF(R$1='EMOF complete (protected)'!G605,R$2,IF(S$1='EMOF complete (protected)'!G605,S$2,IF(T$1='EMOF complete (protected)'!G605,T$2,IF(U$1='EMOF complete (protected)'!G605,U$2,"")))))))))))))))))))</f>
        <v>0</v>
      </c>
      <c r="B605" s="59"/>
      <c r="C605" s="17"/>
      <c r="D605" s="15" t="s">
        <v>3537</v>
      </c>
      <c r="E605" s="15"/>
      <c r="F605" s="59"/>
      <c r="G605" s="59"/>
      <c r="H605" s="59"/>
      <c r="I605" s="59"/>
      <c r="J605" s="59"/>
      <c r="K605" s="59"/>
      <c r="L605" s="59"/>
      <c r="M605" s="59"/>
      <c r="N605" s="59"/>
      <c r="O605" s="59" t="s">
        <v>3538</v>
      </c>
      <c r="P605" s="59"/>
      <c r="Q605" s="59"/>
      <c r="R605" s="59"/>
      <c r="S605" s="59"/>
      <c r="T605" s="59"/>
      <c r="U605" s="47" t="s">
        <v>3539</v>
      </c>
      <c r="V605" s="48" t="s">
        <v>3540</v>
      </c>
    </row>
    <row r="606" spans="1:22" ht="18" customHeight="1" x14ac:dyDescent="0.35">
      <c r="A606" s="59">
        <f>+IF(C$1='EMOF complete (protected)'!G606,C$2,IF(D$1='EMOF complete (protected)'!G606,D$2,IF(E$1='EMOF complete (protected)'!G606,E$2,IF(F$1='EMOF complete (protected)'!G606,F$2,IF(G$1='EMOF complete (protected)'!G606,G$2,IF(H$1='EMOF complete (protected)'!G606,H$2,IF(I$1='EMOF complete (protected)'!G606,I$2,IF(J$1='EMOF complete (protected)'!G606,J$2,IF(K$1='EMOF complete (protected)'!G606,K$2,IF(L$1='EMOF complete (protected)'!G606,L$2,IF(M$1='EMOF complete (protected)'!G606,M$2,IF(N$1='EMOF complete (protected)'!G606,N$2,IF(O$1='EMOF complete (protected)'!G606,O$2,IF(P$1='EMOF complete (protected)'!G606,P$2,IF(Q$1='EMOF complete (protected)'!G606,Q$2,IF(R$1='EMOF complete (protected)'!G606,R$2,IF(S$1='EMOF complete (protected)'!G606,S$2,IF(T$1='EMOF complete (protected)'!G606,T$2,IF(U$1='EMOF complete (protected)'!G606,U$2,"")))))))))))))))))))</f>
        <v>0</v>
      </c>
      <c r="B606" s="59"/>
      <c r="C606" s="17"/>
      <c r="D606" s="15" t="s">
        <v>3541</v>
      </c>
      <c r="E606" s="15"/>
      <c r="F606" s="59"/>
      <c r="G606" s="59"/>
      <c r="H606" s="59"/>
      <c r="I606" s="59"/>
      <c r="J606" s="59"/>
      <c r="K606" s="59"/>
      <c r="L606" s="59"/>
      <c r="M606" s="59"/>
      <c r="N606" s="59"/>
      <c r="O606" s="59" t="s">
        <v>3542</v>
      </c>
      <c r="P606" s="59"/>
      <c r="Q606" s="59"/>
      <c r="R606" s="59"/>
      <c r="S606" s="59"/>
      <c r="T606" s="59"/>
      <c r="U606" s="47" t="s">
        <v>3543</v>
      </c>
      <c r="V606" s="48" t="s">
        <v>3544</v>
      </c>
    </row>
    <row r="607" spans="1:22" ht="18" customHeight="1" x14ac:dyDescent="0.35">
      <c r="A607" s="59">
        <f>+IF(C$1='EMOF complete (protected)'!G607,C$2,IF(D$1='EMOF complete (protected)'!G607,D$2,IF(E$1='EMOF complete (protected)'!G607,E$2,IF(F$1='EMOF complete (protected)'!G607,F$2,IF(G$1='EMOF complete (protected)'!G607,G$2,IF(H$1='EMOF complete (protected)'!G607,H$2,IF(I$1='EMOF complete (protected)'!G607,I$2,IF(J$1='EMOF complete (protected)'!G607,J$2,IF(K$1='EMOF complete (protected)'!G607,K$2,IF(L$1='EMOF complete (protected)'!G607,L$2,IF(M$1='EMOF complete (protected)'!G607,M$2,IF(N$1='EMOF complete (protected)'!G607,N$2,IF(O$1='EMOF complete (protected)'!G607,O$2,IF(P$1='EMOF complete (protected)'!G607,P$2,IF(Q$1='EMOF complete (protected)'!G607,Q$2,IF(R$1='EMOF complete (protected)'!G607,R$2,IF(S$1='EMOF complete (protected)'!G607,S$2,IF(T$1='EMOF complete (protected)'!G607,T$2,IF(U$1='EMOF complete (protected)'!G607,U$2,"")))))))))))))))))))</f>
        <v>0</v>
      </c>
      <c r="B607" s="59"/>
      <c r="C607" s="17"/>
      <c r="D607" s="15" t="s">
        <v>3545</v>
      </c>
      <c r="E607" s="15"/>
      <c r="F607" s="59"/>
      <c r="G607" s="59"/>
      <c r="H607" s="59"/>
      <c r="I607" s="59"/>
      <c r="J607" s="59"/>
      <c r="K607" s="59"/>
      <c r="L607" s="59"/>
      <c r="M607" s="59"/>
      <c r="N607" s="59"/>
      <c r="O607" s="59" t="s">
        <v>3546</v>
      </c>
      <c r="P607" s="59"/>
      <c r="Q607" s="59"/>
      <c r="R607" s="59"/>
      <c r="S607" s="59"/>
      <c r="T607" s="59"/>
      <c r="U607" s="47" t="s">
        <v>3547</v>
      </c>
      <c r="V607" s="48" t="s">
        <v>3548</v>
      </c>
    </row>
    <row r="608" spans="1:22" ht="18" customHeight="1" x14ac:dyDescent="0.35">
      <c r="A608" s="59">
        <f>+IF(C$1='EMOF complete (protected)'!G608,C$2,IF(D$1='EMOF complete (protected)'!G608,D$2,IF(E$1='EMOF complete (protected)'!G608,E$2,IF(F$1='EMOF complete (protected)'!G608,F$2,IF(G$1='EMOF complete (protected)'!G608,G$2,IF(H$1='EMOF complete (protected)'!G608,H$2,IF(I$1='EMOF complete (protected)'!G608,I$2,IF(J$1='EMOF complete (protected)'!G608,J$2,IF(K$1='EMOF complete (protected)'!G608,K$2,IF(L$1='EMOF complete (protected)'!G608,L$2,IF(M$1='EMOF complete (protected)'!G608,M$2,IF(N$1='EMOF complete (protected)'!G608,N$2,IF(O$1='EMOF complete (protected)'!G608,O$2,IF(P$1='EMOF complete (protected)'!G608,P$2,IF(Q$1='EMOF complete (protected)'!G608,Q$2,IF(R$1='EMOF complete (protected)'!G608,R$2,IF(S$1='EMOF complete (protected)'!G608,S$2,IF(T$1='EMOF complete (protected)'!G608,T$2,IF(U$1='EMOF complete (protected)'!G608,U$2,"")))))))))))))))))))</f>
        <v>0</v>
      </c>
      <c r="B608" s="59"/>
      <c r="C608" s="17"/>
      <c r="D608" s="15" t="s">
        <v>3549</v>
      </c>
      <c r="E608" s="15"/>
      <c r="F608" s="59"/>
      <c r="G608" s="59"/>
      <c r="H608" s="59"/>
      <c r="I608" s="59"/>
      <c r="J608" s="59"/>
      <c r="K608" s="59"/>
      <c r="L608" s="59"/>
      <c r="M608" s="59"/>
      <c r="N608" s="59"/>
      <c r="O608" s="59" t="s">
        <v>3550</v>
      </c>
      <c r="P608" s="59"/>
      <c r="Q608" s="59"/>
      <c r="R608" s="59"/>
      <c r="S608" s="59"/>
      <c r="T608" s="59"/>
      <c r="U608" s="47" t="s">
        <v>3551</v>
      </c>
      <c r="V608" s="48" t="s">
        <v>3552</v>
      </c>
    </row>
    <row r="609" spans="1:22" ht="18" customHeight="1" x14ac:dyDescent="0.35">
      <c r="A609" s="59">
        <f>+IF(C$1='EMOF complete (protected)'!G609,C$2,IF(D$1='EMOF complete (protected)'!G609,D$2,IF(E$1='EMOF complete (protected)'!G609,E$2,IF(F$1='EMOF complete (protected)'!G609,F$2,IF(G$1='EMOF complete (protected)'!G609,G$2,IF(H$1='EMOF complete (protected)'!G609,H$2,IF(I$1='EMOF complete (protected)'!G609,I$2,IF(J$1='EMOF complete (protected)'!G609,J$2,IF(K$1='EMOF complete (protected)'!G609,K$2,IF(L$1='EMOF complete (protected)'!G609,L$2,IF(M$1='EMOF complete (protected)'!G609,M$2,IF(N$1='EMOF complete (protected)'!G609,N$2,IF(O$1='EMOF complete (protected)'!G609,O$2,IF(P$1='EMOF complete (protected)'!G609,P$2,IF(Q$1='EMOF complete (protected)'!G609,Q$2,IF(R$1='EMOF complete (protected)'!G609,R$2,IF(S$1='EMOF complete (protected)'!G609,S$2,IF(T$1='EMOF complete (protected)'!G609,T$2,IF(U$1='EMOF complete (protected)'!G609,U$2,"")))))))))))))))))))</f>
        <v>0</v>
      </c>
      <c r="B609" s="59"/>
      <c r="C609" s="17"/>
      <c r="D609" s="15" t="s">
        <v>3553</v>
      </c>
      <c r="E609" s="15"/>
      <c r="F609" s="59"/>
      <c r="G609" s="59"/>
      <c r="H609" s="59"/>
      <c r="I609" s="59"/>
      <c r="J609" s="59"/>
      <c r="K609" s="59"/>
      <c r="L609" s="59"/>
      <c r="M609" s="59"/>
      <c r="N609" s="59"/>
      <c r="O609" s="59" t="s">
        <v>3554</v>
      </c>
      <c r="P609" s="59"/>
      <c r="Q609" s="59"/>
      <c r="R609" s="59"/>
      <c r="S609" s="59"/>
      <c r="T609" s="59"/>
      <c r="U609" s="47" t="s">
        <v>3555</v>
      </c>
      <c r="V609" s="48" t="s">
        <v>3556</v>
      </c>
    </row>
    <row r="610" spans="1:22" ht="18" customHeight="1" x14ac:dyDescent="0.35">
      <c r="A610" s="59">
        <f>+IF(C$1='EMOF complete (protected)'!G610,C$2,IF(D$1='EMOF complete (protected)'!G610,D$2,IF(E$1='EMOF complete (protected)'!G610,E$2,IF(F$1='EMOF complete (protected)'!G610,F$2,IF(G$1='EMOF complete (protected)'!G610,G$2,IF(H$1='EMOF complete (protected)'!G610,H$2,IF(I$1='EMOF complete (protected)'!G610,I$2,IF(J$1='EMOF complete (protected)'!G610,J$2,IF(K$1='EMOF complete (protected)'!G610,K$2,IF(L$1='EMOF complete (protected)'!G610,L$2,IF(M$1='EMOF complete (protected)'!G610,M$2,IF(N$1='EMOF complete (protected)'!G610,N$2,IF(O$1='EMOF complete (protected)'!G610,O$2,IF(P$1='EMOF complete (protected)'!G610,P$2,IF(Q$1='EMOF complete (protected)'!G610,Q$2,IF(R$1='EMOF complete (protected)'!G610,R$2,IF(S$1='EMOF complete (protected)'!G610,S$2,IF(T$1='EMOF complete (protected)'!G610,T$2,IF(U$1='EMOF complete (protected)'!G610,U$2,"")))))))))))))))))))</f>
        <v>0</v>
      </c>
      <c r="B610" s="59"/>
      <c r="C610" s="17"/>
      <c r="D610" s="15" t="s">
        <v>3557</v>
      </c>
      <c r="E610" s="15"/>
      <c r="F610" s="59"/>
      <c r="G610" s="59"/>
      <c r="H610" s="59"/>
      <c r="I610" s="59"/>
      <c r="J610" s="59"/>
      <c r="K610" s="59"/>
      <c r="L610" s="59"/>
      <c r="M610" s="59"/>
      <c r="N610" s="59"/>
      <c r="O610" s="59" t="s">
        <v>3558</v>
      </c>
      <c r="P610" s="59"/>
      <c r="Q610" s="59"/>
      <c r="R610" s="59"/>
      <c r="S610" s="59"/>
      <c r="T610" s="59"/>
      <c r="U610" s="47" t="s">
        <v>3559</v>
      </c>
      <c r="V610" s="48" t="s">
        <v>3560</v>
      </c>
    </row>
    <row r="611" spans="1:22" ht="18" customHeight="1" x14ac:dyDescent="0.35">
      <c r="A611" s="59">
        <f>+IF(C$1='EMOF complete (protected)'!G611,C$2,IF(D$1='EMOF complete (protected)'!G611,D$2,IF(E$1='EMOF complete (protected)'!G611,E$2,IF(F$1='EMOF complete (protected)'!G611,F$2,IF(G$1='EMOF complete (protected)'!G611,G$2,IF(H$1='EMOF complete (protected)'!G611,H$2,IF(I$1='EMOF complete (protected)'!G611,I$2,IF(J$1='EMOF complete (protected)'!G611,J$2,IF(K$1='EMOF complete (protected)'!G611,K$2,IF(L$1='EMOF complete (protected)'!G611,L$2,IF(M$1='EMOF complete (protected)'!G611,M$2,IF(N$1='EMOF complete (protected)'!G611,N$2,IF(O$1='EMOF complete (protected)'!G611,O$2,IF(P$1='EMOF complete (protected)'!G611,P$2,IF(Q$1='EMOF complete (protected)'!G611,Q$2,IF(R$1='EMOF complete (protected)'!G611,R$2,IF(S$1='EMOF complete (protected)'!G611,S$2,IF(T$1='EMOF complete (protected)'!G611,T$2,IF(U$1='EMOF complete (protected)'!G611,U$2,"")))))))))))))))))))</f>
        <v>0</v>
      </c>
      <c r="B611" s="59"/>
      <c r="C611" s="17"/>
      <c r="D611" s="15" t="s">
        <v>3561</v>
      </c>
      <c r="E611" s="15"/>
      <c r="F611" s="59"/>
      <c r="G611" s="59"/>
      <c r="H611" s="59"/>
      <c r="I611" s="59"/>
      <c r="J611" s="59"/>
      <c r="K611" s="59"/>
      <c r="L611" s="59"/>
      <c r="M611" s="59"/>
      <c r="N611" s="59"/>
      <c r="O611" s="59" t="s">
        <v>3562</v>
      </c>
      <c r="P611" s="59"/>
      <c r="Q611" s="59"/>
      <c r="R611" s="59"/>
      <c r="S611" s="59"/>
      <c r="T611" s="59"/>
      <c r="U611" s="47" t="s">
        <v>3563</v>
      </c>
      <c r="V611" s="48" t="s">
        <v>3564</v>
      </c>
    </row>
    <row r="612" spans="1:22" ht="18" customHeight="1" x14ac:dyDescent="0.35">
      <c r="A612" s="59">
        <f>+IF(C$1='EMOF complete (protected)'!G612,C$2,IF(D$1='EMOF complete (protected)'!G612,D$2,IF(E$1='EMOF complete (protected)'!G612,E$2,IF(F$1='EMOF complete (protected)'!G612,F$2,IF(G$1='EMOF complete (protected)'!G612,G$2,IF(H$1='EMOF complete (protected)'!G612,H$2,IF(I$1='EMOF complete (protected)'!G612,I$2,IF(J$1='EMOF complete (protected)'!G612,J$2,IF(K$1='EMOF complete (protected)'!G612,K$2,IF(L$1='EMOF complete (protected)'!G612,L$2,IF(M$1='EMOF complete (protected)'!G612,M$2,IF(N$1='EMOF complete (protected)'!G612,N$2,IF(O$1='EMOF complete (protected)'!G612,O$2,IF(P$1='EMOF complete (protected)'!G612,P$2,IF(Q$1='EMOF complete (protected)'!G612,Q$2,IF(R$1='EMOF complete (protected)'!G612,R$2,IF(S$1='EMOF complete (protected)'!G612,S$2,IF(T$1='EMOF complete (protected)'!G612,T$2,IF(U$1='EMOF complete (protected)'!G612,U$2,"")))))))))))))))))))</f>
        <v>0</v>
      </c>
      <c r="B612" s="59"/>
      <c r="C612" s="17"/>
      <c r="D612" s="15" t="s">
        <v>3565</v>
      </c>
      <c r="E612" s="15"/>
      <c r="F612" s="59"/>
      <c r="G612" s="59"/>
      <c r="H612" s="59"/>
      <c r="I612" s="59"/>
      <c r="J612" s="59"/>
      <c r="K612" s="59"/>
      <c r="L612" s="59"/>
      <c r="M612" s="59"/>
      <c r="N612" s="59"/>
      <c r="O612" s="59" t="s">
        <v>3566</v>
      </c>
      <c r="P612" s="59"/>
      <c r="Q612" s="59"/>
      <c r="R612" s="59"/>
      <c r="S612" s="59"/>
      <c r="T612" s="59"/>
      <c r="U612" s="47" t="s">
        <v>3567</v>
      </c>
      <c r="V612" s="48" t="s">
        <v>3568</v>
      </c>
    </row>
    <row r="613" spans="1:22" ht="18" customHeight="1" x14ac:dyDescent="0.35">
      <c r="A613" s="59">
        <f>+IF(C$1='EMOF complete (protected)'!G613,C$2,IF(D$1='EMOF complete (protected)'!G613,D$2,IF(E$1='EMOF complete (protected)'!G613,E$2,IF(F$1='EMOF complete (protected)'!G613,F$2,IF(G$1='EMOF complete (protected)'!G613,G$2,IF(H$1='EMOF complete (protected)'!G613,H$2,IF(I$1='EMOF complete (protected)'!G613,I$2,IF(J$1='EMOF complete (protected)'!G613,J$2,IF(K$1='EMOF complete (protected)'!G613,K$2,IF(L$1='EMOF complete (protected)'!G613,L$2,IF(M$1='EMOF complete (protected)'!G613,M$2,IF(N$1='EMOF complete (protected)'!G613,N$2,IF(O$1='EMOF complete (protected)'!G613,O$2,IF(P$1='EMOF complete (protected)'!G613,P$2,IF(Q$1='EMOF complete (protected)'!G613,Q$2,IF(R$1='EMOF complete (protected)'!G613,R$2,IF(S$1='EMOF complete (protected)'!G613,S$2,IF(T$1='EMOF complete (protected)'!G613,T$2,IF(U$1='EMOF complete (protected)'!G613,U$2,"")))))))))))))))))))</f>
        <v>0</v>
      </c>
      <c r="B613" s="59"/>
      <c r="C613" s="17"/>
      <c r="D613" s="15" t="s">
        <v>3569</v>
      </c>
      <c r="E613" s="15"/>
      <c r="F613" s="59"/>
      <c r="G613" s="59"/>
      <c r="H613" s="59"/>
      <c r="I613" s="59"/>
      <c r="J613" s="59"/>
      <c r="K613" s="59"/>
      <c r="L613" s="59"/>
      <c r="M613" s="59"/>
      <c r="N613" s="59"/>
      <c r="O613" s="59" t="s">
        <v>3570</v>
      </c>
      <c r="P613" s="59"/>
      <c r="Q613" s="59"/>
      <c r="R613" s="59"/>
      <c r="S613" s="59"/>
      <c r="T613" s="59"/>
      <c r="U613" s="47" t="s">
        <v>3571</v>
      </c>
      <c r="V613" s="48" t="s">
        <v>3572</v>
      </c>
    </row>
    <row r="614" spans="1:22" ht="18" customHeight="1" x14ac:dyDescent="0.35">
      <c r="A614" s="59">
        <f>+IF(C$1='EMOF complete (protected)'!G614,C$2,IF(D$1='EMOF complete (protected)'!G614,D$2,IF(E$1='EMOF complete (protected)'!G614,E$2,IF(F$1='EMOF complete (protected)'!G614,F$2,IF(G$1='EMOF complete (protected)'!G614,G$2,IF(H$1='EMOF complete (protected)'!G614,H$2,IF(I$1='EMOF complete (protected)'!G614,I$2,IF(J$1='EMOF complete (protected)'!G614,J$2,IF(K$1='EMOF complete (protected)'!G614,K$2,IF(L$1='EMOF complete (protected)'!G614,L$2,IF(M$1='EMOF complete (protected)'!G614,M$2,IF(N$1='EMOF complete (protected)'!G614,N$2,IF(O$1='EMOF complete (protected)'!G614,O$2,IF(P$1='EMOF complete (protected)'!G614,P$2,IF(Q$1='EMOF complete (protected)'!G614,Q$2,IF(R$1='EMOF complete (protected)'!G614,R$2,IF(S$1='EMOF complete (protected)'!G614,S$2,IF(T$1='EMOF complete (protected)'!G614,T$2,IF(U$1='EMOF complete (protected)'!G614,U$2,"")))))))))))))))))))</f>
        <v>0</v>
      </c>
      <c r="B614" s="59"/>
      <c r="C614" s="17"/>
      <c r="D614" s="15" t="s">
        <v>3573</v>
      </c>
      <c r="E614" s="15"/>
      <c r="F614" s="59"/>
      <c r="G614" s="59"/>
      <c r="H614" s="59"/>
      <c r="I614" s="59"/>
      <c r="J614" s="59"/>
      <c r="K614" s="59"/>
      <c r="L614" s="59"/>
      <c r="M614" s="59"/>
      <c r="N614" s="59"/>
      <c r="O614" s="59" t="s">
        <v>3574</v>
      </c>
      <c r="P614" s="59"/>
      <c r="Q614" s="59"/>
      <c r="R614" s="59"/>
      <c r="S614" s="59"/>
      <c r="T614" s="59"/>
      <c r="U614" s="47" t="s">
        <v>3575</v>
      </c>
      <c r="V614" s="48" t="s">
        <v>3576</v>
      </c>
    </row>
    <row r="615" spans="1:22" ht="18" customHeight="1" x14ac:dyDescent="0.35">
      <c r="A615" s="59">
        <f>+IF(C$1='EMOF complete (protected)'!G615,C$2,IF(D$1='EMOF complete (protected)'!G615,D$2,IF(E$1='EMOF complete (protected)'!G615,E$2,IF(F$1='EMOF complete (protected)'!G615,F$2,IF(G$1='EMOF complete (protected)'!G615,G$2,IF(H$1='EMOF complete (protected)'!G615,H$2,IF(I$1='EMOF complete (protected)'!G615,I$2,IF(J$1='EMOF complete (protected)'!G615,J$2,IF(K$1='EMOF complete (protected)'!G615,K$2,IF(L$1='EMOF complete (protected)'!G615,L$2,IF(M$1='EMOF complete (protected)'!G615,M$2,IF(N$1='EMOF complete (protected)'!G615,N$2,IF(O$1='EMOF complete (protected)'!G615,O$2,IF(P$1='EMOF complete (protected)'!G615,P$2,IF(Q$1='EMOF complete (protected)'!G615,Q$2,IF(R$1='EMOF complete (protected)'!G615,R$2,IF(S$1='EMOF complete (protected)'!G615,S$2,IF(T$1='EMOF complete (protected)'!G615,T$2,IF(U$1='EMOF complete (protected)'!G615,U$2,"")))))))))))))))))))</f>
        <v>0</v>
      </c>
      <c r="B615" s="59"/>
      <c r="C615" s="17"/>
      <c r="D615" s="15" t="s">
        <v>3577</v>
      </c>
      <c r="E615" s="15"/>
      <c r="F615" s="59"/>
      <c r="G615" s="59"/>
      <c r="H615" s="59"/>
      <c r="I615" s="59"/>
      <c r="J615" s="59"/>
      <c r="K615" s="59"/>
      <c r="L615" s="59"/>
      <c r="M615" s="59"/>
      <c r="N615" s="59"/>
      <c r="O615" s="59" t="s">
        <v>3578</v>
      </c>
      <c r="P615" s="59"/>
      <c r="Q615" s="59"/>
      <c r="R615" s="59"/>
      <c r="S615" s="59"/>
      <c r="T615" s="59"/>
      <c r="U615" s="47" t="s">
        <v>3579</v>
      </c>
      <c r="V615" s="48" t="s">
        <v>3580</v>
      </c>
    </row>
    <row r="616" spans="1:22" ht="18" customHeight="1" x14ac:dyDescent="0.35">
      <c r="A616" s="59">
        <f>+IF(C$1='EMOF complete (protected)'!G616,C$2,IF(D$1='EMOF complete (protected)'!G616,D$2,IF(E$1='EMOF complete (protected)'!G616,E$2,IF(F$1='EMOF complete (protected)'!G616,F$2,IF(G$1='EMOF complete (protected)'!G616,G$2,IF(H$1='EMOF complete (protected)'!G616,H$2,IF(I$1='EMOF complete (protected)'!G616,I$2,IF(J$1='EMOF complete (protected)'!G616,J$2,IF(K$1='EMOF complete (protected)'!G616,K$2,IF(L$1='EMOF complete (protected)'!G616,L$2,IF(M$1='EMOF complete (protected)'!G616,M$2,IF(N$1='EMOF complete (protected)'!G616,N$2,IF(O$1='EMOF complete (protected)'!G616,O$2,IF(P$1='EMOF complete (protected)'!G616,P$2,IF(Q$1='EMOF complete (protected)'!G616,Q$2,IF(R$1='EMOF complete (protected)'!G616,R$2,IF(S$1='EMOF complete (protected)'!G616,S$2,IF(T$1='EMOF complete (protected)'!G616,T$2,IF(U$1='EMOF complete (protected)'!G616,U$2,"")))))))))))))))))))</f>
        <v>0</v>
      </c>
      <c r="B616" s="59"/>
      <c r="C616" s="17"/>
      <c r="D616" s="15" t="s">
        <v>3581</v>
      </c>
      <c r="E616" s="15"/>
      <c r="F616" s="59"/>
      <c r="G616" s="59"/>
      <c r="H616" s="59"/>
      <c r="I616" s="59"/>
      <c r="J616" s="59"/>
      <c r="K616" s="59"/>
      <c r="L616" s="59"/>
      <c r="M616" s="59"/>
      <c r="N616" s="59"/>
      <c r="O616" s="59" t="s">
        <v>3582</v>
      </c>
      <c r="P616" s="59"/>
      <c r="Q616" s="59"/>
      <c r="R616" s="59"/>
      <c r="S616" s="59"/>
      <c r="T616" s="59"/>
      <c r="U616" s="47" t="s">
        <v>3583</v>
      </c>
      <c r="V616" s="48" t="s">
        <v>3584</v>
      </c>
    </row>
    <row r="617" spans="1:22" ht="18" customHeight="1" x14ac:dyDescent="0.35">
      <c r="A617" s="59">
        <f>+IF(C$1='EMOF complete (protected)'!G617,C$2,IF(D$1='EMOF complete (protected)'!G617,D$2,IF(E$1='EMOF complete (protected)'!G617,E$2,IF(F$1='EMOF complete (protected)'!G617,F$2,IF(G$1='EMOF complete (protected)'!G617,G$2,IF(H$1='EMOF complete (protected)'!G617,H$2,IF(I$1='EMOF complete (protected)'!G617,I$2,IF(J$1='EMOF complete (protected)'!G617,J$2,IF(K$1='EMOF complete (protected)'!G617,K$2,IF(L$1='EMOF complete (protected)'!G617,L$2,IF(M$1='EMOF complete (protected)'!G617,M$2,IF(N$1='EMOF complete (protected)'!G617,N$2,IF(O$1='EMOF complete (protected)'!G617,O$2,IF(P$1='EMOF complete (protected)'!G617,P$2,IF(Q$1='EMOF complete (protected)'!G617,Q$2,IF(R$1='EMOF complete (protected)'!G617,R$2,IF(S$1='EMOF complete (protected)'!G617,S$2,IF(T$1='EMOF complete (protected)'!G617,T$2,IF(U$1='EMOF complete (protected)'!G617,U$2,"")))))))))))))))))))</f>
        <v>0</v>
      </c>
      <c r="B617" s="59"/>
      <c r="C617" s="17"/>
      <c r="D617" s="15" t="s">
        <v>3585</v>
      </c>
      <c r="E617" s="15"/>
      <c r="F617" s="59"/>
      <c r="G617" s="59"/>
      <c r="H617" s="59"/>
      <c r="I617" s="59"/>
      <c r="J617" s="59"/>
      <c r="K617" s="59"/>
      <c r="L617" s="59"/>
      <c r="M617" s="59"/>
      <c r="N617" s="59"/>
      <c r="O617" s="59" t="s">
        <v>3586</v>
      </c>
      <c r="P617" s="59"/>
      <c r="Q617" s="59"/>
      <c r="R617" s="59"/>
      <c r="S617" s="59"/>
      <c r="T617" s="59"/>
      <c r="U617" s="47" t="s">
        <v>3587</v>
      </c>
      <c r="V617" s="48" t="s">
        <v>3588</v>
      </c>
    </row>
    <row r="618" spans="1:22" ht="18" customHeight="1" x14ac:dyDescent="0.35">
      <c r="A618" s="59">
        <f>+IF(C$1='EMOF complete (protected)'!G618,C$2,IF(D$1='EMOF complete (protected)'!G618,D$2,IF(E$1='EMOF complete (protected)'!G618,E$2,IF(F$1='EMOF complete (protected)'!G618,F$2,IF(G$1='EMOF complete (protected)'!G618,G$2,IF(H$1='EMOF complete (protected)'!G618,H$2,IF(I$1='EMOF complete (protected)'!G618,I$2,IF(J$1='EMOF complete (protected)'!G618,J$2,IF(K$1='EMOF complete (protected)'!G618,K$2,IF(L$1='EMOF complete (protected)'!G618,L$2,IF(M$1='EMOF complete (protected)'!G618,M$2,IF(N$1='EMOF complete (protected)'!G618,N$2,IF(O$1='EMOF complete (protected)'!G618,O$2,IF(P$1='EMOF complete (protected)'!G618,P$2,IF(Q$1='EMOF complete (protected)'!G618,Q$2,IF(R$1='EMOF complete (protected)'!G618,R$2,IF(S$1='EMOF complete (protected)'!G618,S$2,IF(T$1='EMOF complete (protected)'!G618,T$2,IF(U$1='EMOF complete (protected)'!G618,U$2,"")))))))))))))))))))</f>
        <v>0</v>
      </c>
      <c r="B618" s="59"/>
      <c r="C618" s="17"/>
      <c r="D618" s="15" t="s">
        <v>3589</v>
      </c>
      <c r="E618" s="15"/>
      <c r="F618" s="59"/>
      <c r="G618" s="59"/>
      <c r="H618" s="59"/>
      <c r="I618" s="59"/>
      <c r="J618" s="59"/>
      <c r="K618" s="59"/>
      <c r="L618" s="59"/>
      <c r="M618" s="59"/>
      <c r="N618" s="59"/>
      <c r="O618" s="59" t="s">
        <v>3590</v>
      </c>
      <c r="P618" s="59"/>
      <c r="Q618" s="59"/>
      <c r="R618" s="59"/>
      <c r="S618" s="59"/>
      <c r="T618" s="59"/>
      <c r="U618" s="47" t="s">
        <v>3591</v>
      </c>
      <c r="V618" s="48" t="s">
        <v>3592</v>
      </c>
    </row>
    <row r="619" spans="1:22" ht="18" customHeight="1" x14ac:dyDescent="0.35">
      <c r="A619" s="59">
        <f>+IF(C$1='EMOF complete (protected)'!G619,C$2,IF(D$1='EMOF complete (protected)'!G619,D$2,IF(E$1='EMOF complete (protected)'!G619,E$2,IF(F$1='EMOF complete (protected)'!G619,F$2,IF(G$1='EMOF complete (protected)'!G619,G$2,IF(H$1='EMOF complete (protected)'!G619,H$2,IF(I$1='EMOF complete (protected)'!G619,I$2,IF(J$1='EMOF complete (protected)'!G619,J$2,IF(K$1='EMOF complete (protected)'!G619,K$2,IF(L$1='EMOF complete (protected)'!G619,L$2,IF(M$1='EMOF complete (protected)'!G619,M$2,IF(N$1='EMOF complete (protected)'!G619,N$2,IF(O$1='EMOF complete (protected)'!G619,O$2,IF(P$1='EMOF complete (protected)'!G619,P$2,IF(Q$1='EMOF complete (protected)'!G619,Q$2,IF(R$1='EMOF complete (protected)'!G619,R$2,IF(S$1='EMOF complete (protected)'!G619,S$2,IF(T$1='EMOF complete (protected)'!G619,T$2,IF(U$1='EMOF complete (protected)'!G619,U$2,"")))))))))))))))))))</f>
        <v>0</v>
      </c>
      <c r="B619" s="59"/>
      <c r="C619" s="17"/>
      <c r="D619" s="15" t="s">
        <v>3593</v>
      </c>
      <c r="E619" s="15"/>
      <c r="F619" s="59"/>
      <c r="G619" s="59"/>
      <c r="H619" s="59"/>
      <c r="I619" s="59"/>
      <c r="J619" s="59"/>
      <c r="K619" s="59"/>
      <c r="L619" s="59"/>
      <c r="M619" s="59"/>
      <c r="N619" s="59"/>
      <c r="O619" s="59" t="s">
        <v>3594</v>
      </c>
      <c r="P619" s="59"/>
      <c r="Q619" s="59"/>
      <c r="R619" s="59"/>
      <c r="S619" s="59"/>
      <c r="T619" s="59"/>
      <c r="U619" s="47" t="s">
        <v>3595</v>
      </c>
      <c r="V619" s="48" t="s">
        <v>3596</v>
      </c>
    </row>
    <row r="620" spans="1:22" ht="18" customHeight="1" x14ac:dyDescent="0.35">
      <c r="A620" s="59">
        <f>+IF(C$1='EMOF complete (protected)'!G620,C$2,IF(D$1='EMOF complete (protected)'!G620,D$2,IF(E$1='EMOF complete (protected)'!G620,E$2,IF(F$1='EMOF complete (protected)'!G620,F$2,IF(G$1='EMOF complete (protected)'!G620,G$2,IF(H$1='EMOF complete (protected)'!G620,H$2,IF(I$1='EMOF complete (protected)'!G620,I$2,IF(J$1='EMOF complete (protected)'!G620,J$2,IF(K$1='EMOF complete (protected)'!G620,K$2,IF(L$1='EMOF complete (protected)'!G620,L$2,IF(M$1='EMOF complete (protected)'!G620,M$2,IF(N$1='EMOF complete (protected)'!G620,N$2,IF(O$1='EMOF complete (protected)'!G620,O$2,IF(P$1='EMOF complete (protected)'!G620,P$2,IF(Q$1='EMOF complete (protected)'!G620,Q$2,IF(R$1='EMOF complete (protected)'!G620,R$2,IF(S$1='EMOF complete (protected)'!G620,S$2,IF(T$1='EMOF complete (protected)'!G620,T$2,IF(U$1='EMOF complete (protected)'!G620,U$2,"")))))))))))))))))))</f>
        <v>0</v>
      </c>
      <c r="B620" s="59"/>
      <c r="C620" s="17"/>
      <c r="D620" s="15" t="s">
        <v>3597</v>
      </c>
      <c r="E620" s="15"/>
      <c r="F620" s="59"/>
      <c r="G620" s="59"/>
      <c r="H620" s="59"/>
      <c r="I620" s="59"/>
      <c r="J620" s="59"/>
      <c r="K620" s="59"/>
      <c r="L620" s="59"/>
      <c r="M620" s="59"/>
      <c r="N620" s="59"/>
      <c r="O620" s="59" t="s">
        <v>3598</v>
      </c>
      <c r="P620" s="59"/>
      <c r="Q620" s="59"/>
      <c r="R620" s="59"/>
      <c r="S620" s="59"/>
      <c r="T620" s="59"/>
      <c r="U620" s="47" t="s">
        <v>3599</v>
      </c>
      <c r="V620" s="48" t="s">
        <v>3600</v>
      </c>
    </row>
    <row r="621" spans="1:22" ht="18" customHeight="1" x14ac:dyDescent="0.35">
      <c r="A621" s="59">
        <f>+IF(C$1='EMOF complete (protected)'!G621,C$2,IF(D$1='EMOF complete (protected)'!G621,D$2,IF(E$1='EMOF complete (protected)'!G621,E$2,IF(F$1='EMOF complete (protected)'!G621,F$2,IF(G$1='EMOF complete (protected)'!G621,G$2,IF(H$1='EMOF complete (protected)'!G621,H$2,IF(I$1='EMOF complete (protected)'!G621,I$2,IF(J$1='EMOF complete (protected)'!G621,J$2,IF(K$1='EMOF complete (protected)'!G621,K$2,IF(L$1='EMOF complete (protected)'!G621,L$2,IF(M$1='EMOF complete (protected)'!G621,M$2,IF(N$1='EMOF complete (protected)'!G621,N$2,IF(O$1='EMOF complete (protected)'!G621,O$2,IF(P$1='EMOF complete (protected)'!G621,P$2,IF(Q$1='EMOF complete (protected)'!G621,Q$2,IF(R$1='EMOF complete (protected)'!G621,R$2,IF(S$1='EMOF complete (protected)'!G621,S$2,IF(T$1='EMOF complete (protected)'!G621,T$2,IF(U$1='EMOF complete (protected)'!G621,U$2,"")))))))))))))))))))</f>
        <v>0</v>
      </c>
      <c r="B621" s="59"/>
      <c r="C621" s="17"/>
      <c r="D621" s="15" t="s">
        <v>3601</v>
      </c>
      <c r="E621" s="15"/>
      <c r="F621" s="59"/>
      <c r="G621" s="59"/>
      <c r="H621" s="59"/>
      <c r="I621" s="59"/>
      <c r="J621" s="59"/>
      <c r="K621" s="59"/>
      <c r="L621" s="59"/>
      <c r="M621" s="59"/>
      <c r="N621" s="59"/>
      <c r="O621" s="59" t="s">
        <v>3602</v>
      </c>
      <c r="P621" s="59"/>
      <c r="Q621" s="59"/>
      <c r="R621" s="59"/>
      <c r="S621" s="59"/>
      <c r="T621" s="59"/>
      <c r="U621" s="47" t="s">
        <v>3603</v>
      </c>
      <c r="V621" s="48" t="s">
        <v>3604</v>
      </c>
    </row>
    <row r="622" spans="1:22" ht="18" customHeight="1" x14ac:dyDescent="0.35">
      <c r="A622" s="59">
        <f>+IF(C$1='EMOF complete (protected)'!G622,C$2,IF(D$1='EMOF complete (protected)'!G622,D$2,IF(E$1='EMOF complete (protected)'!G622,E$2,IF(F$1='EMOF complete (protected)'!G622,F$2,IF(G$1='EMOF complete (protected)'!G622,G$2,IF(H$1='EMOF complete (protected)'!G622,H$2,IF(I$1='EMOF complete (protected)'!G622,I$2,IF(J$1='EMOF complete (protected)'!G622,J$2,IF(K$1='EMOF complete (protected)'!G622,K$2,IF(L$1='EMOF complete (protected)'!G622,L$2,IF(M$1='EMOF complete (protected)'!G622,M$2,IF(N$1='EMOF complete (protected)'!G622,N$2,IF(O$1='EMOF complete (protected)'!G622,O$2,IF(P$1='EMOF complete (protected)'!G622,P$2,IF(Q$1='EMOF complete (protected)'!G622,Q$2,IF(R$1='EMOF complete (protected)'!G622,R$2,IF(S$1='EMOF complete (protected)'!G622,S$2,IF(T$1='EMOF complete (protected)'!G622,T$2,IF(U$1='EMOF complete (protected)'!G622,U$2,"")))))))))))))))))))</f>
        <v>0</v>
      </c>
      <c r="B622" s="59"/>
      <c r="C622" s="17"/>
      <c r="D622" s="15" t="s">
        <v>3605</v>
      </c>
      <c r="E622" s="15"/>
      <c r="F622" s="59"/>
      <c r="G622" s="59"/>
      <c r="H622" s="59"/>
      <c r="I622" s="59"/>
      <c r="J622" s="59"/>
      <c r="K622" s="59"/>
      <c r="L622" s="59"/>
      <c r="M622" s="59"/>
      <c r="N622" s="59"/>
      <c r="O622" s="59" t="s">
        <v>3606</v>
      </c>
      <c r="P622" s="59"/>
      <c r="Q622" s="59"/>
      <c r="R622" s="59"/>
      <c r="S622" s="59"/>
      <c r="T622" s="59"/>
      <c r="U622" s="47" t="s">
        <v>3607</v>
      </c>
      <c r="V622" s="48" t="s">
        <v>3608</v>
      </c>
    </row>
    <row r="623" spans="1:22" ht="18" customHeight="1" x14ac:dyDescent="0.35">
      <c r="A623" s="59">
        <f>+IF(C$1='EMOF complete (protected)'!G623,C$2,IF(D$1='EMOF complete (protected)'!G623,D$2,IF(E$1='EMOF complete (protected)'!G623,E$2,IF(F$1='EMOF complete (protected)'!G623,F$2,IF(G$1='EMOF complete (protected)'!G623,G$2,IF(H$1='EMOF complete (protected)'!G623,H$2,IF(I$1='EMOF complete (protected)'!G623,I$2,IF(J$1='EMOF complete (protected)'!G623,J$2,IF(K$1='EMOF complete (protected)'!G623,K$2,IF(L$1='EMOF complete (protected)'!G623,L$2,IF(M$1='EMOF complete (protected)'!G623,M$2,IF(N$1='EMOF complete (protected)'!G623,N$2,IF(O$1='EMOF complete (protected)'!G623,O$2,IF(P$1='EMOF complete (protected)'!G623,P$2,IF(Q$1='EMOF complete (protected)'!G623,Q$2,IF(R$1='EMOF complete (protected)'!G623,R$2,IF(S$1='EMOF complete (protected)'!G623,S$2,IF(T$1='EMOF complete (protected)'!G623,T$2,IF(U$1='EMOF complete (protected)'!G623,U$2,"")))))))))))))))))))</f>
        <v>0</v>
      </c>
      <c r="B623" s="59"/>
      <c r="C623" s="17"/>
      <c r="D623" s="15" t="s">
        <v>3609</v>
      </c>
      <c r="E623" s="15"/>
      <c r="F623" s="59"/>
      <c r="G623" s="59"/>
      <c r="H623" s="59"/>
      <c r="I623" s="59"/>
      <c r="J623" s="59"/>
      <c r="K623" s="59"/>
      <c r="L623" s="59"/>
      <c r="M623" s="59"/>
      <c r="N623" s="59"/>
      <c r="O623" s="59" t="s">
        <v>3610</v>
      </c>
      <c r="P623" s="59"/>
      <c r="Q623" s="59"/>
      <c r="R623" s="59"/>
      <c r="S623" s="59"/>
      <c r="T623" s="59"/>
      <c r="U623" s="47" t="s">
        <v>3611</v>
      </c>
      <c r="V623" s="48" t="s">
        <v>3612</v>
      </c>
    </row>
    <row r="624" spans="1:22" ht="18" customHeight="1" x14ac:dyDescent="0.35">
      <c r="A624" s="59">
        <f>+IF(C$1='EMOF complete (protected)'!G624,C$2,IF(D$1='EMOF complete (protected)'!G624,D$2,IF(E$1='EMOF complete (protected)'!G624,E$2,IF(F$1='EMOF complete (protected)'!G624,F$2,IF(G$1='EMOF complete (protected)'!G624,G$2,IF(H$1='EMOF complete (protected)'!G624,H$2,IF(I$1='EMOF complete (protected)'!G624,I$2,IF(J$1='EMOF complete (protected)'!G624,J$2,IF(K$1='EMOF complete (protected)'!G624,K$2,IF(L$1='EMOF complete (protected)'!G624,L$2,IF(M$1='EMOF complete (protected)'!G624,M$2,IF(N$1='EMOF complete (protected)'!G624,N$2,IF(O$1='EMOF complete (protected)'!G624,O$2,IF(P$1='EMOF complete (protected)'!G624,P$2,IF(Q$1='EMOF complete (protected)'!G624,Q$2,IF(R$1='EMOF complete (protected)'!G624,R$2,IF(S$1='EMOF complete (protected)'!G624,S$2,IF(T$1='EMOF complete (protected)'!G624,T$2,IF(U$1='EMOF complete (protected)'!G624,U$2,"")))))))))))))))))))</f>
        <v>0</v>
      </c>
      <c r="B624" s="59"/>
      <c r="C624" s="17"/>
      <c r="D624" s="15" t="s">
        <v>3613</v>
      </c>
      <c r="E624" s="15"/>
      <c r="F624" s="59"/>
      <c r="G624" s="59"/>
      <c r="H624" s="59"/>
      <c r="I624" s="59"/>
      <c r="J624" s="59"/>
      <c r="K624" s="59"/>
      <c r="L624" s="59"/>
      <c r="M624" s="59"/>
      <c r="N624" s="59"/>
      <c r="O624" s="59" t="s">
        <v>3614</v>
      </c>
      <c r="P624" s="59"/>
      <c r="Q624" s="59"/>
      <c r="R624" s="59"/>
      <c r="S624" s="59"/>
      <c r="T624" s="59"/>
      <c r="U624" s="47" t="s">
        <v>3615</v>
      </c>
      <c r="V624" s="48" t="s">
        <v>3616</v>
      </c>
    </row>
    <row r="625" spans="1:22" ht="18" customHeight="1" x14ac:dyDescent="0.35">
      <c r="A625" s="59">
        <f>+IF(C$1='EMOF complete (protected)'!G625,C$2,IF(D$1='EMOF complete (protected)'!G625,D$2,IF(E$1='EMOF complete (protected)'!G625,E$2,IF(F$1='EMOF complete (protected)'!G625,F$2,IF(G$1='EMOF complete (protected)'!G625,G$2,IF(H$1='EMOF complete (protected)'!G625,H$2,IF(I$1='EMOF complete (protected)'!G625,I$2,IF(J$1='EMOF complete (protected)'!G625,J$2,IF(K$1='EMOF complete (protected)'!G625,K$2,IF(L$1='EMOF complete (protected)'!G625,L$2,IF(M$1='EMOF complete (protected)'!G625,M$2,IF(N$1='EMOF complete (protected)'!G625,N$2,IF(O$1='EMOF complete (protected)'!G625,O$2,IF(P$1='EMOF complete (protected)'!G625,P$2,IF(Q$1='EMOF complete (protected)'!G625,Q$2,IF(R$1='EMOF complete (protected)'!G625,R$2,IF(S$1='EMOF complete (protected)'!G625,S$2,IF(T$1='EMOF complete (protected)'!G625,T$2,IF(U$1='EMOF complete (protected)'!G625,U$2,"")))))))))))))))))))</f>
        <v>0</v>
      </c>
      <c r="B625" s="59"/>
      <c r="C625" s="17"/>
      <c r="D625" s="15" t="s">
        <v>3617</v>
      </c>
      <c r="E625" s="15"/>
      <c r="F625" s="59"/>
      <c r="G625" s="59"/>
      <c r="H625" s="59"/>
      <c r="I625" s="59"/>
      <c r="J625" s="59"/>
      <c r="K625" s="59"/>
      <c r="L625" s="59"/>
      <c r="M625" s="59"/>
      <c r="N625" s="59"/>
      <c r="O625" s="59" t="s">
        <v>3618</v>
      </c>
      <c r="P625" s="59"/>
      <c r="Q625" s="59"/>
      <c r="R625" s="59"/>
      <c r="S625" s="59"/>
      <c r="T625" s="59"/>
      <c r="U625" s="47" t="s">
        <v>3619</v>
      </c>
      <c r="V625" s="48" t="s">
        <v>3620</v>
      </c>
    </row>
    <row r="626" spans="1:22" ht="18" customHeight="1" x14ac:dyDescent="0.35">
      <c r="A626" s="59">
        <f>+IF(C$1='EMOF complete (protected)'!G626,C$2,IF(D$1='EMOF complete (protected)'!G626,D$2,IF(E$1='EMOF complete (protected)'!G626,E$2,IF(F$1='EMOF complete (protected)'!G626,F$2,IF(G$1='EMOF complete (protected)'!G626,G$2,IF(H$1='EMOF complete (protected)'!G626,H$2,IF(I$1='EMOF complete (protected)'!G626,I$2,IF(J$1='EMOF complete (protected)'!G626,J$2,IF(K$1='EMOF complete (protected)'!G626,K$2,IF(L$1='EMOF complete (protected)'!G626,L$2,IF(M$1='EMOF complete (protected)'!G626,M$2,IF(N$1='EMOF complete (protected)'!G626,N$2,IF(O$1='EMOF complete (protected)'!G626,O$2,IF(P$1='EMOF complete (protected)'!G626,P$2,IF(Q$1='EMOF complete (protected)'!G626,Q$2,IF(R$1='EMOF complete (protected)'!G626,R$2,IF(S$1='EMOF complete (protected)'!G626,S$2,IF(T$1='EMOF complete (protected)'!G626,T$2,IF(U$1='EMOF complete (protected)'!G626,U$2,"")))))))))))))))))))</f>
        <v>0</v>
      </c>
      <c r="B626" s="59"/>
      <c r="C626" s="17"/>
      <c r="D626" s="15" t="s">
        <v>3621</v>
      </c>
      <c r="E626" s="15"/>
      <c r="F626" s="59"/>
      <c r="G626" s="59"/>
      <c r="H626" s="59"/>
      <c r="I626" s="59"/>
      <c r="J626" s="59"/>
      <c r="K626" s="59"/>
      <c r="L626" s="59"/>
      <c r="M626" s="59"/>
      <c r="N626" s="59"/>
      <c r="O626" s="59" t="s">
        <v>3622</v>
      </c>
      <c r="P626" s="59"/>
      <c r="Q626" s="59"/>
      <c r="R626" s="59"/>
      <c r="S626" s="59"/>
      <c r="T626" s="59"/>
      <c r="U626" s="47" t="s">
        <v>3623</v>
      </c>
      <c r="V626" s="48" t="s">
        <v>3624</v>
      </c>
    </row>
    <row r="627" spans="1:22" ht="18" customHeight="1" x14ac:dyDescent="0.35">
      <c r="A627" s="59">
        <f>+IF(C$1='EMOF complete (protected)'!G627,C$2,IF(D$1='EMOF complete (protected)'!G627,D$2,IF(E$1='EMOF complete (protected)'!G627,E$2,IF(F$1='EMOF complete (protected)'!G627,F$2,IF(G$1='EMOF complete (protected)'!G627,G$2,IF(H$1='EMOF complete (protected)'!G627,H$2,IF(I$1='EMOF complete (protected)'!G627,I$2,IF(J$1='EMOF complete (protected)'!G627,J$2,IF(K$1='EMOF complete (protected)'!G627,K$2,IF(L$1='EMOF complete (protected)'!G627,L$2,IF(M$1='EMOF complete (protected)'!G627,M$2,IF(N$1='EMOF complete (protected)'!G627,N$2,IF(O$1='EMOF complete (protected)'!G627,O$2,IF(P$1='EMOF complete (protected)'!G627,P$2,IF(Q$1='EMOF complete (protected)'!G627,Q$2,IF(R$1='EMOF complete (protected)'!G627,R$2,IF(S$1='EMOF complete (protected)'!G627,S$2,IF(T$1='EMOF complete (protected)'!G627,T$2,IF(U$1='EMOF complete (protected)'!G627,U$2,"")))))))))))))))))))</f>
        <v>0</v>
      </c>
      <c r="B627" s="59"/>
      <c r="C627" s="17"/>
      <c r="D627" s="15" t="s">
        <v>3625</v>
      </c>
      <c r="E627" s="15"/>
      <c r="F627" s="59"/>
      <c r="G627" s="59"/>
      <c r="H627" s="59"/>
      <c r="I627" s="59"/>
      <c r="J627" s="59"/>
      <c r="K627" s="59"/>
      <c r="L627" s="59"/>
      <c r="M627" s="59"/>
      <c r="N627" s="59"/>
      <c r="O627" s="59" t="s">
        <v>3626</v>
      </c>
      <c r="P627" s="59"/>
      <c r="Q627" s="59"/>
      <c r="R627" s="59"/>
      <c r="S627" s="59"/>
      <c r="T627" s="59"/>
      <c r="U627" s="47" t="s">
        <v>3627</v>
      </c>
      <c r="V627" s="48" t="s">
        <v>3628</v>
      </c>
    </row>
    <row r="628" spans="1:22" ht="18" customHeight="1" x14ac:dyDescent="0.35">
      <c r="A628" s="59">
        <f>+IF(C$1='EMOF complete (protected)'!G628,C$2,IF(D$1='EMOF complete (protected)'!G628,D$2,IF(E$1='EMOF complete (protected)'!G628,E$2,IF(F$1='EMOF complete (protected)'!G628,F$2,IF(G$1='EMOF complete (protected)'!G628,G$2,IF(H$1='EMOF complete (protected)'!G628,H$2,IF(I$1='EMOF complete (protected)'!G628,I$2,IF(J$1='EMOF complete (protected)'!G628,J$2,IF(K$1='EMOF complete (protected)'!G628,K$2,IF(L$1='EMOF complete (protected)'!G628,L$2,IF(M$1='EMOF complete (protected)'!G628,M$2,IF(N$1='EMOF complete (protected)'!G628,N$2,IF(O$1='EMOF complete (protected)'!G628,O$2,IF(P$1='EMOF complete (protected)'!G628,P$2,IF(Q$1='EMOF complete (protected)'!G628,Q$2,IF(R$1='EMOF complete (protected)'!G628,R$2,IF(S$1='EMOF complete (protected)'!G628,S$2,IF(T$1='EMOF complete (protected)'!G628,T$2,IF(U$1='EMOF complete (protected)'!G628,U$2,"")))))))))))))))))))</f>
        <v>0</v>
      </c>
      <c r="B628" s="59"/>
      <c r="C628" s="17"/>
      <c r="D628" s="15" t="s">
        <v>3629</v>
      </c>
      <c r="E628" s="15"/>
      <c r="F628" s="59"/>
      <c r="G628" s="59"/>
      <c r="H628" s="59"/>
      <c r="I628" s="59"/>
      <c r="J628" s="59"/>
      <c r="K628" s="59"/>
      <c r="L628" s="59"/>
      <c r="M628" s="59"/>
      <c r="N628" s="59"/>
      <c r="O628" s="59" t="s">
        <v>3630</v>
      </c>
      <c r="P628" s="59"/>
      <c r="Q628" s="59"/>
      <c r="R628" s="59"/>
      <c r="S628" s="59"/>
      <c r="T628" s="59"/>
      <c r="U628" s="47" t="s">
        <v>3631</v>
      </c>
      <c r="V628" s="48" t="s">
        <v>3632</v>
      </c>
    </row>
    <row r="629" spans="1:22" ht="18" customHeight="1" x14ac:dyDescent="0.35">
      <c r="A629" s="59">
        <f>+IF(C$1='EMOF complete (protected)'!G629,C$2,IF(D$1='EMOF complete (protected)'!G629,D$2,IF(E$1='EMOF complete (protected)'!G629,E$2,IF(F$1='EMOF complete (protected)'!G629,F$2,IF(G$1='EMOF complete (protected)'!G629,G$2,IF(H$1='EMOF complete (protected)'!G629,H$2,IF(I$1='EMOF complete (protected)'!G629,I$2,IF(J$1='EMOF complete (protected)'!G629,J$2,IF(K$1='EMOF complete (protected)'!G629,K$2,IF(L$1='EMOF complete (protected)'!G629,L$2,IF(M$1='EMOF complete (protected)'!G629,M$2,IF(N$1='EMOF complete (protected)'!G629,N$2,IF(O$1='EMOF complete (protected)'!G629,O$2,IF(P$1='EMOF complete (protected)'!G629,P$2,IF(Q$1='EMOF complete (protected)'!G629,Q$2,IF(R$1='EMOF complete (protected)'!G629,R$2,IF(S$1='EMOF complete (protected)'!G629,S$2,IF(T$1='EMOF complete (protected)'!G629,T$2,IF(U$1='EMOF complete (protected)'!G629,U$2,"")))))))))))))))))))</f>
        <v>0</v>
      </c>
      <c r="B629" s="59"/>
      <c r="C629" s="17"/>
      <c r="D629" s="15" t="s">
        <v>3633</v>
      </c>
      <c r="E629" s="15"/>
      <c r="F629" s="59"/>
      <c r="G629" s="59"/>
      <c r="H629" s="59"/>
      <c r="I629" s="59"/>
      <c r="J629" s="59"/>
      <c r="K629" s="59"/>
      <c r="L629" s="59"/>
      <c r="M629" s="59"/>
      <c r="N629" s="59"/>
      <c r="O629" s="59" t="s">
        <v>3634</v>
      </c>
      <c r="P629" s="59"/>
      <c r="Q629" s="59"/>
      <c r="R629" s="59"/>
      <c r="S629" s="59"/>
      <c r="T629" s="59"/>
      <c r="U629" s="47" t="s">
        <v>3635</v>
      </c>
      <c r="V629" s="48" t="s">
        <v>3636</v>
      </c>
    </row>
    <row r="630" spans="1:22" ht="18" customHeight="1" x14ac:dyDescent="0.35">
      <c r="A630" s="59">
        <f>+IF(C$1='EMOF complete (protected)'!G630,C$2,IF(D$1='EMOF complete (protected)'!G630,D$2,IF(E$1='EMOF complete (protected)'!G630,E$2,IF(F$1='EMOF complete (protected)'!G630,F$2,IF(G$1='EMOF complete (protected)'!G630,G$2,IF(H$1='EMOF complete (protected)'!G630,H$2,IF(I$1='EMOF complete (protected)'!G630,I$2,IF(J$1='EMOF complete (protected)'!G630,J$2,IF(K$1='EMOF complete (protected)'!G630,K$2,IF(L$1='EMOF complete (protected)'!G630,L$2,IF(M$1='EMOF complete (protected)'!G630,M$2,IF(N$1='EMOF complete (protected)'!G630,N$2,IF(O$1='EMOF complete (protected)'!G630,O$2,IF(P$1='EMOF complete (protected)'!G630,P$2,IF(Q$1='EMOF complete (protected)'!G630,Q$2,IF(R$1='EMOF complete (protected)'!G630,R$2,IF(S$1='EMOF complete (protected)'!G630,S$2,IF(T$1='EMOF complete (protected)'!G630,T$2,IF(U$1='EMOF complete (protected)'!G630,U$2,"")))))))))))))))))))</f>
        <v>0</v>
      </c>
      <c r="B630" s="59"/>
      <c r="C630" s="17"/>
      <c r="D630" s="15" t="s">
        <v>3637</v>
      </c>
      <c r="E630" s="15"/>
      <c r="F630" s="59"/>
      <c r="G630" s="59"/>
      <c r="H630" s="59"/>
      <c r="I630" s="59"/>
      <c r="J630" s="59"/>
      <c r="K630" s="59"/>
      <c r="L630" s="59"/>
      <c r="M630" s="59"/>
      <c r="N630" s="59"/>
      <c r="O630" s="59" t="s">
        <v>3638</v>
      </c>
      <c r="P630" s="59"/>
      <c r="Q630" s="59"/>
      <c r="R630" s="59"/>
      <c r="S630" s="59"/>
      <c r="T630" s="59"/>
      <c r="U630" s="47" t="s">
        <v>3639</v>
      </c>
      <c r="V630" s="48" t="s">
        <v>3640</v>
      </c>
    </row>
    <row r="631" spans="1:22" ht="18" customHeight="1" x14ac:dyDescent="0.35">
      <c r="A631" s="59">
        <f>+IF(C$1='EMOF complete (protected)'!G631,C$2,IF(D$1='EMOF complete (protected)'!G631,D$2,IF(E$1='EMOF complete (protected)'!G631,E$2,IF(F$1='EMOF complete (protected)'!G631,F$2,IF(G$1='EMOF complete (protected)'!G631,G$2,IF(H$1='EMOF complete (protected)'!G631,H$2,IF(I$1='EMOF complete (protected)'!G631,I$2,IF(J$1='EMOF complete (protected)'!G631,J$2,IF(K$1='EMOF complete (protected)'!G631,K$2,IF(L$1='EMOF complete (protected)'!G631,L$2,IF(M$1='EMOF complete (protected)'!G631,M$2,IF(N$1='EMOF complete (protected)'!G631,N$2,IF(O$1='EMOF complete (protected)'!G631,O$2,IF(P$1='EMOF complete (protected)'!G631,P$2,IF(Q$1='EMOF complete (protected)'!G631,Q$2,IF(R$1='EMOF complete (protected)'!G631,R$2,IF(S$1='EMOF complete (protected)'!G631,S$2,IF(T$1='EMOF complete (protected)'!G631,T$2,IF(U$1='EMOF complete (protected)'!G631,U$2,"")))))))))))))))))))</f>
        <v>0</v>
      </c>
      <c r="B631" s="59"/>
      <c r="C631" s="17"/>
      <c r="D631" s="15" t="s">
        <v>3641</v>
      </c>
      <c r="E631" s="15"/>
      <c r="F631" s="59"/>
      <c r="G631" s="59"/>
      <c r="H631" s="59"/>
      <c r="I631" s="59"/>
      <c r="J631" s="59"/>
      <c r="K631" s="59"/>
      <c r="L631" s="59"/>
      <c r="M631" s="59"/>
      <c r="N631" s="59"/>
      <c r="O631" s="59" t="s">
        <v>3642</v>
      </c>
      <c r="P631" s="59"/>
      <c r="Q631" s="59"/>
      <c r="R631" s="59"/>
      <c r="S631" s="59"/>
      <c r="T631" s="59"/>
      <c r="U631" s="47" t="s">
        <v>3643</v>
      </c>
      <c r="V631" s="48" t="s">
        <v>3644</v>
      </c>
    </row>
    <row r="632" spans="1:22" ht="18" customHeight="1" x14ac:dyDescent="0.35">
      <c r="A632" s="59">
        <f>+IF(C$1='EMOF complete (protected)'!G632,C$2,IF(D$1='EMOF complete (protected)'!G632,D$2,IF(E$1='EMOF complete (protected)'!G632,E$2,IF(F$1='EMOF complete (protected)'!G632,F$2,IF(G$1='EMOF complete (protected)'!G632,G$2,IF(H$1='EMOF complete (protected)'!G632,H$2,IF(I$1='EMOF complete (protected)'!G632,I$2,IF(J$1='EMOF complete (protected)'!G632,J$2,IF(K$1='EMOF complete (protected)'!G632,K$2,IF(L$1='EMOF complete (protected)'!G632,L$2,IF(M$1='EMOF complete (protected)'!G632,M$2,IF(N$1='EMOF complete (protected)'!G632,N$2,IF(O$1='EMOF complete (protected)'!G632,O$2,IF(P$1='EMOF complete (protected)'!G632,P$2,IF(Q$1='EMOF complete (protected)'!G632,Q$2,IF(R$1='EMOF complete (protected)'!G632,R$2,IF(S$1='EMOF complete (protected)'!G632,S$2,IF(T$1='EMOF complete (protected)'!G632,T$2,IF(U$1='EMOF complete (protected)'!G632,U$2,"")))))))))))))))))))</f>
        <v>0</v>
      </c>
      <c r="B632" s="59"/>
      <c r="C632" s="17"/>
      <c r="D632" s="15" t="s">
        <v>3645</v>
      </c>
      <c r="E632" s="15"/>
      <c r="F632" s="59"/>
      <c r="G632" s="59"/>
      <c r="H632" s="59"/>
      <c r="I632" s="59"/>
      <c r="J632" s="59"/>
      <c r="K632" s="59"/>
      <c r="L632" s="59"/>
      <c r="M632" s="59"/>
      <c r="N632" s="59"/>
      <c r="O632" s="59" t="s">
        <v>3646</v>
      </c>
      <c r="P632" s="59"/>
      <c r="Q632" s="59"/>
      <c r="R632" s="59"/>
      <c r="S632" s="59"/>
      <c r="T632" s="59"/>
      <c r="U632" s="47" t="s">
        <v>3647</v>
      </c>
      <c r="V632" s="48" t="s">
        <v>3648</v>
      </c>
    </row>
    <row r="633" spans="1:22" ht="18" customHeight="1" x14ac:dyDescent="0.35">
      <c r="A633" s="59">
        <f>+IF(C$1='EMOF complete (protected)'!G633,C$2,IF(D$1='EMOF complete (protected)'!G633,D$2,IF(E$1='EMOF complete (protected)'!G633,E$2,IF(F$1='EMOF complete (protected)'!G633,F$2,IF(G$1='EMOF complete (protected)'!G633,G$2,IF(H$1='EMOF complete (protected)'!G633,H$2,IF(I$1='EMOF complete (protected)'!G633,I$2,IF(J$1='EMOF complete (protected)'!G633,J$2,IF(K$1='EMOF complete (protected)'!G633,K$2,IF(L$1='EMOF complete (protected)'!G633,L$2,IF(M$1='EMOF complete (protected)'!G633,M$2,IF(N$1='EMOF complete (protected)'!G633,N$2,IF(O$1='EMOF complete (protected)'!G633,O$2,IF(P$1='EMOF complete (protected)'!G633,P$2,IF(Q$1='EMOF complete (protected)'!G633,Q$2,IF(R$1='EMOF complete (protected)'!G633,R$2,IF(S$1='EMOF complete (protected)'!G633,S$2,IF(T$1='EMOF complete (protected)'!G633,T$2,IF(U$1='EMOF complete (protected)'!G633,U$2,"")))))))))))))))))))</f>
        <v>0</v>
      </c>
      <c r="B633" s="59"/>
      <c r="C633" s="17"/>
      <c r="D633" s="15" t="s">
        <v>3649</v>
      </c>
      <c r="E633" s="15"/>
      <c r="F633" s="59"/>
      <c r="G633" s="59"/>
      <c r="H633" s="59"/>
      <c r="I633" s="59"/>
      <c r="J633" s="59"/>
      <c r="K633" s="59"/>
      <c r="L633" s="59"/>
      <c r="M633" s="59"/>
      <c r="N633" s="59"/>
      <c r="O633" s="59" t="s">
        <v>3650</v>
      </c>
      <c r="P633" s="59"/>
      <c r="Q633" s="59"/>
      <c r="R633" s="59"/>
      <c r="S633" s="59"/>
      <c r="T633" s="59"/>
      <c r="U633" s="47" t="s">
        <v>3651</v>
      </c>
      <c r="V633" s="48" t="s">
        <v>3652</v>
      </c>
    </row>
    <row r="634" spans="1:22" ht="18" customHeight="1" x14ac:dyDescent="0.35">
      <c r="A634" s="59">
        <f>+IF(C$1='EMOF complete (protected)'!G634,C$2,IF(D$1='EMOF complete (protected)'!G634,D$2,IF(E$1='EMOF complete (protected)'!G634,E$2,IF(F$1='EMOF complete (protected)'!G634,F$2,IF(G$1='EMOF complete (protected)'!G634,G$2,IF(H$1='EMOF complete (protected)'!G634,H$2,IF(I$1='EMOF complete (protected)'!G634,I$2,IF(J$1='EMOF complete (protected)'!G634,J$2,IF(K$1='EMOF complete (protected)'!G634,K$2,IF(L$1='EMOF complete (protected)'!G634,L$2,IF(M$1='EMOF complete (protected)'!G634,M$2,IF(N$1='EMOF complete (protected)'!G634,N$2,IF(O$1='EMOF complete (protected)'!G634,O$2,IF(P$1='EMOF complete (protected)'!G634,P$2,IF(Q$1='EMOF complete (protected)'!G634,Q$2,IF(R$1='EMOF complete (protected)'!G634,R$2,IF(S$1='EMOF complete (protected)'!G634,S$2,IF(T$1='EMOF complete (protected)'!G634,T$2,IF(U$1='EMOF complete (protected)'!G634,U$2,"")))))))))))))))))))</f>
        <v>0</v>
      </c>
      <c r="B634" s="59"/>
      <c r="C634" s="17"/>
      <c r="D634" s="15" t="s">
        <v>3653</v>
      </c>
      <c r="E634" s="15"/>
      <c r="F634" s="59"/>
      <c r="G634" s="59"/>
      <c r="H634" s="59"/>
      <c r="I634" s="59"/>
      <c r="J634" s="59"/>
      <c r="K634" s="59"/>
      <c r="L634" s="59"/>
      <c r="M634" s="59"/>
      <c r="N634" s="59"/>
      <c r="O634" s="59" t="s">
        <v>3654</v>
      </c>
      <c r="P634" s="59"/>
      <c r="Q634" s="59"/>
      <c r="R634" s="59"/>
      <c r="S634" s="59"/>
      <c r="T634" s="59"/>
      <c r="U634" s="47" t="s">
        <v>3655</v>
      </c>
      <c r="V634" s="48" t="s">
        <v>3656</v>
      </c>
    </row>
    <row r="635" spans="1:22" ht="18" customHeight="1" x14ac:dyDescent="0.35">
      <c r="A635" s="59">
        <f>+IF(C$1='EMOF complete (protected)'!G635,C$2,IF(D$1='EMOF complete (protected)'!G635,D$2,IF(E$1='EMOF complete (protected)'!G635,E$2,IF(F$1='EMOF complete (protected)'!G635,F$2,IF(G$1='EMOF complete (protected)'!G635,G$2,IF(H$1='EMOF complete (protected)'!G635,H$2,IF(I$1='EMOF complete (protected)'!G635,I$2,IF(J$1='EMOF complete (protected)'!G635,J$2,IF(K$1='EMOF complete (protected)'!G635,K$2,IF(L$1='EMOF complete (protected)'!G635,L$2,IF(M$1='EMOF complete (protected)'!G635,M$2,IF(N$1='EMOF complete (protected)'!G635,N$2,IF(O$1='EMOF complete (protected)'!G635,O$2,IF(P$1='EMOF complete (protected)'!G635,P$2,IF(Q$1='EMOF complete (protected)'!G635,Q$2,IF(R$1='EMOF complete (protected)'!G635,R$2,IF(S$1='EMOF complete (protected)'!G635,S$2,IF(T$1='EMOF complete (protected)'!G635,T$2,IF(U$1='EMOF complete (protected)'!G635,U$2,"")))))))))))))))))))</f>
        <v>0</v>
      </c>
      <c r="B635" s="59"/>
      <c r="C635" s="17"/>
      <c r="D635" s="15" t="s">
        <v>3657</v>
      </c>
      <c r="E635" s="15"/>
      <c r="F635" s="59"/>
      <c r="G635" s="59"/>
      <c r="H635" s="59"/>
      <c r="I635" s="59"/>
      <c r="J635" s="59"/>
      <c r="K635" s="59"/>
      <c r="L635" s="59"/>
      <c r="M635" s="59"/>
      <c r="N635" s="59"/>
      <c r="O635" s="59" t="s">
        <v>3658</v>
      </c>
      <c r="P635" s="59"/>
      <c r="Q635" s="59"/>
      <c r="R635" s="59"/>
      <c r="S635" s="59"/>
      <c r="T635" s="59"/>
      <c r="U635" s="47" t="s">
        <v>3659</v>
      </c>
      <c r="V635" s="48" t="s">
        <v>3660</v>
      </c>
    </row>
    <row r="636" spans="1:22" ht="18" customHeight="1" x14ac:dyDescent="0.35">
      <c r="A636" s="59">
        <f>+IF(C$1='EMOF complete (protected)'!G636,C$2,IF(D$1='EMOF complete (protected)'!G636,D$2,IF(E$1='EMOF complete (protected)'!G636,E$2,IF(F$1='EMOF complete (protected)'!G636,F$2,IF(G$1='EMOF complete (protected)'!G636,G$2,IF(H$1='EMOF complete (protected)'!G636,H$2,IF(I$1='EMOF complete (protected)'!G636,I$2,IF(J$1='EMOF complete (protected)'!G636,J$2,IF(K$1='EMOF complete (protected)'!G636,K$2,IF(L$1='EMOF complete (protected)'!G636,L$2,IF(M$1='EMOF complete (protected)'!G636,M$2,IF(N$1='EMOF complete (protected)'!G636,N$2,IF(O$1='EMOF complete (protected)'!G636,O$2,IF(P$1='EMOF complete (protected)'!G636,P$2,IF(Q$1='EMOF complete (protected)'!G636,Q$2,IF(R$1='EMOF complete (protected)'!G636,R$2,IF(S$1='EMOF complete (protected)'!G636,S$2,IF(T$1='EMOF complete (protected)'!G636,T$2,IF(U$1='EMOF complete (protected)'!G636,U$2,"")))))))))))))))))))</f>
        <v>0</v>
      </c>
      <c r="B636" s="59"/>
      <c r="C636" s="17"/>
      <c r="D636" s="15" t="s">
        <v>3661</v>
      </c>
      <c r="E636" s="15"/>
      <c r="F636" s="59"/>
      <c r="G636" s="59"/>
      <c r="H636" s="59"/>
      <c r="I636" s="59"/>
      <c r="J636" s="59"/>
      <c r="K636" s="59"/>
      <c r="L636" s="59"/>
      <c r="M636" s="59"/>
      <c r="N636" s="59"/>
      <c r="O636" s="59" t="s">
        <v>3662</v>
      </c>
      <c r="P636" s="59"/>
      <c r="Q636" s="59"/>
      <c r="R636" s="59"/>
      <c r="S636" s="59"/>
      <c r="T636" s="59"/>
      <c r="U636" s="47" t="s">
        <v>3663</v>
      </c>
      <c r="V636" s="48" t="s">
        <v>3664</v>
      </c>
    </row>
    <row r="637" spans="1:22" ht="18" customHeight="1" x14ac:dyDescent="0.35">
      <c r="A637" s="59">
        <f>+IF(C$1='EMOF complete (protected)'!G637,C$2,IF(D$1='EMOF complete (protected)'!G637,D$2,IF(E$1='EMOF complete (protected)'!G637,E$2,IF(F$1='EMOF complete (protected)'!G637,F$2,IF(G$1='EMOF complete (protected)'!G637,G$2,IF(H$1='EMOF complete (protected)'!G637,H$2,IF(I$1='EMOF complete (protected)'!G637,I$2,IF(J$1='EMOF complete (protected)'!G637,J$2,IF(K$1='EMOF complete (protected)'!G637,K$2,IF(L$1='EMOF complete (protected)'!G637,L$2,IF(M$1='EMOF complete (protected)'!G637,M$2,IF(N$1='EMOF complete (protected)'!G637,N$2,IF(O$1='EMOF complete (protected)'!G637,O$2,IF(P$1='EMOF complete (protected)'!G637,P$2,IF(Q$1='EMOF complete (protected)'!G637,Q$2,IF(R$1='EMOF complete (protected)'!G637,R$2,IF(S$1='EMOF complete (protected)'!G637,S$2,IF(T$1='EMOF complete (protected)'!G637,T$2,IF(U$1='EMOF complete (protected)'!G637,U$2,"")))))))))))))))))))</f>
        <v>0</v>
      </c>
      <c r="B637" s="59"/>
      <c r="C637" s="17"/>
      <c r="D637" s="15" t="s">
        <v>3665</v>
      </c>
      <c r="E637" s="15"/>
      <c r="F637" s="59"/>
      <c r="G637" s="59"/>
      <c r="H637" s="59"/>
      <c r="I637" s="59"/>
      <c r="J637" s="59"/>
      <c r="K637" s="59"/>
      <c r="L637" s="59"/>
      <c r="M637" s="59"/>
      <c r="N637" s="59"/>
      <c r="O637" s="59" t="s">
        <v>3666</v>
      </c>
      <c r="P637" s="59"/>
      <c r="Q637" s="59"/>
      <c r="R637" s="59"/>
      <c r="S637" s="59"/>
      <c r="T637" s="59"/>
      <c r="U637" s="47" t="s">
        <v>3667</v>
      </c>
      <c r="V637" s="48" t="s">
        <v>3668</v>
      </c>
    </row>
    <row r="638" spans="1:22" ht="18" customHeight="1" x14ac:dyDescent="0.35">
      <c r="A638" s="59">
        <f>+IF(C$1='EMOF complete (protected)'!G638,C$2,IF(D$1='EMOF complete (protected)'!G638,D$2,IF(E$1='EMOF complete (protected)'!G638,E$2,IF(F$1='EMOF complete (protected)'!G638,F$2,IF(G$1='EMOF complete (protected)'!G638,G$2,IF(H$1='EMOF complete (protected)'!G638,H$2,IF(I$1='EMOF complete (protected)'!G638,I$2,IF(J$1='EMOF complete (protected)'!G638,J$2,IF(K$1='EMOF complete (protected)'!G638,K$2,IF(L$1='EMOF complete (protected)'!G638,L$2,IF(M$1='EMOF complete (protected)'!G638,M$2,IF(N$1='EMOF complete (protected)'!G638,N$2,IF(O$1='EMOF complete (protected)'!G638,O$2,IF(P$1='EMOF complete (protected)'!G638,P$2,IF(Q$1='EMOF complete (protected)'!G638,Q$2,IF(R$1='EMOF complete (protected)'!G638,R$2,IF(S$1='EMOF complete (protected)'!G638,S$2,IF(T$1='EMOF complete (protected)'!G638,T$2,IF(U$1='EMOF complete (protected)'!G638,U$2,"")))))))))))))))))))</f>
        <v>0</v>
      </c>
      <c r="B638" s="59"/>
      <c r="C638" s="17"/>
      <c r="D638" s="15" t="s">
        <v>3669</v>
      </c>
      <c r="E638" s="15"/>
      <c r="F638" s="59"/>
      <c r="G638" s="59"/>
      <c r="H638" s="59"/>
      <c r="I638" s="59"/>
      <c r="J638" s="59"/>
      <c r="K638" s="59"/>
      <c r="L638" s="59"/>
      <c r="M638" s="59"/>
      <c r="N638" s="59"/>
      <c r="O638" s="59" t="s">
        <v>3670</v>
      </c>
      <c r="P638" s="59"/>
      <c r="Q638" s="59"/>
      <c r="R638" s="59"/>
      <c r="S638" s="59"/>
      <c r="T638" s="59"/>
      <c r="U638" s="47" t="s">
        <v>3671</v>
      </c>
      <c r="V638" s="48" t="s">
        <v>3672</v>
      </c>
    </row>
    <row r="639" spans="1:22" ht="18" customHeight="1" x14ac:dyDescent="0.35">
      <c r="A639" s="59">
        <f>+IF(C$1='EMOF complete (protected)'!G639,C$2,IF(D$1='EMOF complete (protected)'!G639,D$2,IF(E$1='EMOF complete (protected)'!G639,E$2,IF(F$1='EMOF complete (protected)'!G639,F$2,IF(G$1='EMOF complete (protected)'!G639,G$2,IF(H$1='EMOF complete (protected)'!G639,H$2,IF(I$1='EMOF complete (protected)'!G639,I$2,IF(J$1='EMOF complete (protected)'!G639,J$2,IF(K$1='EMOF complete (protected)'!G639,K$2,IF(L$1='EMOF complete (protected)'!G639,L$2,IF(M$1='EMOF complete (protected)'!G639,M$2,IF(N$1='EMOF complete (protected)'!G639,N$2,IF(O$1='EMOF complete (protected)'!G639,O$2,IF(P$1='EMOF complete (protected)'!G639,P$2,IF(Q$1='EMOF complete (protected)'!G639,Q$2,IF(R$1='EMOF complete (protected)'!G639,R$2,IF(S$1='EMOF complete (protected)'!G639,S$2,IF(T$1='EMOF complete (protected)'!G639,T$2,IF(U$1='EMOF complete (protected)'!G639,U$2,"")))))))))))))))))))</f>
        <v>0</v>
      </c>
      <c r="B639" s="59"/>
      <c r="C639" s="17"/>
      <c r="D639" s="15" t="s">
        <v>3673</v>
      </c>
      <c r="E639" s="15"/>
      <c r="F639" s="59"/>
      <c r="G639" s="59"/>
      <c r="H639" s="59"/>
      <c r="I639" s="59"/>
      <c r="J639" s="59"/>
      <c r="K639" s="59"/>
      <c r="L639" s="59"/>
      <c r="M639" s="59"/>
      <c r="N639" s="59"/>
      <c r="O639" s="59" t="s">
        <v>3674</v>
      </c>
      <c r="P639" s="59"/>
      <c r="Q639" s="59"/>
      <c r="R639" s="59"/>
      <c r="S639" s="59"/>
      <c r="T639" s="59"/>
      <c r="U639" s="47" t="s">
        <v>3675</v>
      </c>
      <c r="V639" s="48" t="s">
        <v>3676</v>
      </c>
    </row>
    <row r="640" spans="1:22" ht="18" customHeight="1" x14ac:dyDescent="0.35">
      <c r="A640" s="59">
        <f>+IF(C$1='EMOF complete (protected)'!G640,C$2,IF(D$1='EMOF complete (protected)'!G640,D$2,IF(E$1='EMOF complete (protected)'!G640,E$2,IF(F$1='EMOF complete (protected)'!G640,F$2,IF(G$1='EMOF complete (protected)'!G640,G$2,IF(H$1='EMOF complete (protected)'!G640,H$2,IF(I$1='EMOF complete (protected)'!G640,I$2,IF(J$1='EMOF complete (protected)'!G640,J$2,IF(K$1='EMOF complete (protected)'!G640,K$2,IF(L$1='EMOF complete (protected)'!G640,L$2,IF(M$1='EMOF complete (protected)'!G640,M$2,IF(N$1='EMOF complete (protected)'!G640,N$2,IF(O$1='EMOF complete (protected)'!G640,O$2,IF(P$1='EMOF complete (protected)'!G640,P$2,IF(Q$1='EMOF complete (protected)'!G640,Q$2,IF(R$1='EMOF complete (protected)'!G640,R$2,IF(S$1='EMOF complete (protected)'!G640,S$2,IF(T$1='EMOF complete (protected)'!G640,T$2,IF(U$1='EMOF complete (protected)'!G640,U$2,"")))))))))))))))))))</f>
        <v>0</v>
      </c>
      <c r="B640" s="59"/>
      <c r="C640" s="17"/>
      <c r="D640" s="15" t="s">
        <v>3677</v>
      </c>
      <c r="E640" s="15"/>
      <c r="F640" s="59"/>
      <c r="G640" s="59"/>
      <c r="H640" s="59"/>
      <c r="I640" s="59"/>
      <c r="J640" s="59"/>
      <c r="K640" s="59"/>
      <c r="L640" s="59"/>
      <c r="M640" s="59"/>
      <c r="N640" s="59"/>
      <c r="O640" s="59" t="s">
        <v>3678</v>
      </c>
      <c r="P640" s="59"/>
      <c r="Q640" s="59"/>
      <c r="R640" s="59"/>
      <c r="S640" s="59"/>
      <c r="T640" s="59"/>
      <c r="U640" s="47" t="s">
        <v>3679</v>
      </c>
      <c r="V640" s="48" t="s">
        <v>3680</v>
      </c>
    </row>
    <row r="641" spans="1:22" ht="18" customHeight="1" x14ac:dyDescent="0.35">
      <c r="A641" s="59">
        <f>+IF(C$1='EMOF complete (protected)'!G641,C$2,IF(D$1='EMOF complete (protected)'!G641,D$2,IF(E$1='EMOF complete (protected)'!G641,E$2,IF(F$1='EMOF complete (protected)'!G641,F$2,IF(G$1='EMOF complete (protected)'!G641,G$2,IF(H$1='EMOF complete (protected)'!G641,H$2,IF(I$1='EMOF complete (protected)'!G641,I$2,IF(J$1='EMOF complete (protected)'!G641,J$2,IF(K$1='EMOF complete (protected)'!G641,K$2,IF(L$1='EMOF complete (protected)'!G641,L$2,IF(M$1='EMOF complete (protected)'!G641,M$2,IF(N$1='EMOF complete (protected)'!G641,N$2,IF(O$1='EMOF complete (protected)'!G641,O$2,IF(P$1='EMOF complete (protected)'!G641,P$2,IF(Q$1='EMOF complete (protected)'!G641,Q$2,IF(R$1='EMOF complete (protected)'!G641,R$2,IF(S$1='EMOF complete (protected)'!G641,S$2,IF(T$1='EMOF complete (protected)'!G641,T$2,IF(U$1='EMOF complete (protected)'!G641,U$2,"")))))))))))))))))))</f>
        <v>0</v>
      </c>
      <c r="B641" s="59"/>
      <c r="C641" s="17"/>
      <c r="D641" s="15" t="s">
        <v>3681</v>
      </c>
      <c r="E641" s="15"/>
      <c r="F641" s="59"/>
      <c r="G641" s="59"/>
      <c r="H641" s="59"/>
      <c r="I641" s="59"/>
      <c r="J641" s="59"/>
      <c r="K641" s="59"/>
      <c r="L641" s="59"/>
      <c r="M641" s="59"/>
      <c r="N641" s="59"/>
      <c r="O641" s="59" t="s">
        <v>3682</v>
      </c>
      <c r="P641" s="59"/>
      <c r="Q641" s="59"/>
      <c r="R641" s="59"/>
      <c r="S641" s="59"/>
      <c r="T641" s="59"/>
      <c r="U641" s="47" t="s">
        <v>3683</v>
      </c>
      <c r="V641" s="48" t="s">
        <v>3684</v>
      </c>
    </row>
    <row r="642" spans="1:22" ht="18" customHeight="1" x14ac:dyDescent="0.35">
      <c r="A642" s="59">
        <f>+IF(C$1='EMOF complete (protected)'!G642,C$2,IF(D$1='EMOF complete (protected)'!G642,D$2,IF(E$1='EMOF complete (protected)'!G642,E$2,IF(F$1='EMOF complete (protected)'!G642,F$2,IF(G$1='EMOF complete (protected)'!G642,G$2,IF(H$1='EMOF complete (protected)'!G642,H$2,IF(I$1='EMOF complete (protected)'!G642,I$2,IF(J$1='EMOF complete (protected)'!G642,J$2,IF(K$1='EMOF complete (protected)'!G642,K$2,IF(L$1='EMOF complete (protected)'!G642,L$2,IF(M$1='EMOF complete (protected)'!G642,M$2,IF(N$1='EMOF complete (protected)'!G642,N$2,IF(O$1='EMOF complete (protected)'!G642,O$2,IF(P$1='EMOF complete (protected)'!G642,P$2,IF(Q$1='EMOF complete (protected)'!G642,Q$2,IF(R$1='EMOF complete (protected)'!G642,R$2,IF(S$1='EMOF complete (protected)'!G642,S$2,IF(T$1='EMOF complete (protected)'!G642,T$2,IF(U$1='EMOF complete (protected)'!G642,U$2,"")))))))))))))))))))</f>
        <v>0</v>
      </c>
      <c r="B642" s="59"/>
      <c r="C642" s="17"/>
      <c r="D642" s="15" t="s">
        <v>3685</v>
      </c>
      <c r="E642" s="15"/>
      <c r="F642" s="59"/>
      <c r="G642" s="59"/>
      <c r="H642" s="59"/>
      <c r="I642" s="59"/>
      <c r="J642" s="59"/>
      <c r="K642" s="59"/>
      <c r="L642" s="59"/>
      <c r="M642" s="59"/>
      <c r="N642" s="59"/>
      <c r="O642" s="59" t="s">
        <v>3686</v>
      </c>
      <c r="P642" s="59"/>
      <c r="Q642" s="59"/>
      <c r="R642" s="59"/>
      <c r="S642" s="59"/>
      <c r="T642" s="59"/>
      <c r="U642" s="47" t="s">
        <v>3687</v>
      </c>
      <c r="V642" s="48" t="s">
        <v>3688</v>
      </c>
    </row>
    <row r="643" spans="1:22" ht="18" customHeight="1" x14ac:dyDescent="0.35">
      <c r="A643" s="59">
        <f>+IF(C$1='EMOF complete (protected)'!G643,C$2,IF(D$1='EMOF complete (protected)'!G643,D$2,IF(E$1='EMOF complete (protected)'!G643,E$2,IF(F$1='EMOF complete (protected)'!G643,F$2,IF(G$1='EMOF complete (protected)'!G643,G$2,IF(H$1='EMOF complete (protected)'!G643,H$2,IF(I$1='EMOF complete (protected)'!G643,I$2,IF(J$1='EMOF complete (protected)'!G643,J$2,IF(K$1='EMOF complete (protected)'!G643,K$2,IF(L$1='EMOF complete (protected)'!G643,L$2,IF(M$1='EMOF complete (protected)'!G643,M$2,IF(N$1='EMOF complete (protected)'!G643,N$2,IF(O$1='EMOF complete (protected)'!G643,O$2,IF(P$1='EMOF complete (protected)'!G643,P$2,IF(Q$1='EMOF complete (protected)'!G643,Q$2,IF(R$1='EMOF complete (protected)'!G643,R$2,IF(S$1='EMOF complete (protected)'!G643,S$2,IF(T$1='EMOF complete (protected)'!G643,T$2,IF(U$1='EMOF complete (protected)'!G643,U$2,"")))))))))))))))))))</f>
        <v>0</v>
      </c>
      <c r="B643" s="59"/>
      <c r="C643" s="17"/>
      <c r="D643" s="15" t="s">
        <v>3689</v>
      </c>
      <c r="E643" s="15"/>
      <c r="F643" s="59"/>
      <c r="G643" s="59"/>
      <c r="H643" s="59"/>
      <c r="I643" s="59"/>
      <c r="J643" s="59"/>
      <c r="K643" s="59"/>
      <c r="L643" s="59"/>
      <c r="M643" s="59"/>
      <c r="N643" s="59"/>
      <c r="O643" s="59" t="s">
        <v>3690</v>
      </c>
      <c r="P643" s="59"/>
      <c r="Q643" s="59"/>
      <c r="R643" s="59"/>
      <c r="S643" s="59"/>
      <c r="T643" s="59"/>
      <c r="U643" s="47" t="s">
        <v>3691</v>
      </c>
      <c r="V643" s="48" t="s">
        <v>3692</v>
      </c>
    </row>
    <row r="644" spans="1:22" ht="18" customHeight="1" x14ac:dyDescent="0.35">
      <c r="A644" s="59">
        <f>+IF(C$1='EMOF complete (protected)'!G644,C$2,IF(D$1='EMOF complete (protected)'!G644,D$2,IF(E$1='EMOF complete (protected)'!G644,E$2,IF(F$1='EMOF complete (protected)'!G644,F$2,IF(G$1='EMOF complete (protected)'!G644,G$2,IF(H$1='EMOF complete (protected)'!G644,H$2,IF(I$1='EMOF complete (protected)'!G644,I$2,IF(J$1='EMOF complete (protected)'!G644,J$2,IF(K$1='EMOF complete (protected)'!G644,K$2,IF(L$1='EMOF complete (protected)'!G644,L$2,IF(M$1='EMOF complete (protected)'!G644,M$2,IF(N$1='EMOF complete (protected)'!G644,N$2,IF(O$1='EMOF complete (protected)'!G644,O$2,IF(P$1='EMOF complete (protected)'!G644,P$2,IF(Q$1='EMOF complete (protected)'!G644,Q$2,IF(R$1='EMOF complete (protected)'!G644,R$2,IF(S$1='EMOF complete (protected)'!G644,S$2,IF(T$1='EMOF complete (protected)'!G644,T$2,IF(U$1='EMOF complete (protected)'!G644,U$2,"")))))))))))))))))))</f>
        <v>0</v>
      </c>
      <c r="B644" s="59"/>
      <c r="C644" s="17"/>
      <c r="D644" s="15" t="s">
        <v>3693</v>
      </c>
      <c r="E644" s="15"/>
      <c r="F644" s="59"/>
      <c r="G644" s="59"/>
      <c r="H644" s="59"/>
      <c r="I644" s="59"/>
      <c r="J644" s="59"/>
      <c r="K644" s="59"/>
      <c r="L644" s="59"/>
      <c r="M644" s="59"/>
      <c r="N644" s="59"/>
      <c r="O644" s="59" t="s">
        <v>3694</v>
      </c>
      <c r="P644" s="59"/>
      <c r="Q644" s="59"/>
      <c r="R644" s="59"/>
      <c r="S644" s="59"/>
      <c r="T644" s="59"/>
      <c r="U644" s="47" t="s">
        <v>3695</v>
      </c>
      <c r="V644" s="48" t="s">
        <v>3696</v>
      </c>
    </row>
    <row r="645" spans="1:22" ht="18" customHeight="1" x14ac:dyDescent="0.35">
      <c r="A645" s="59">
        <f>+IF(C$1='EMOF complete (protected)'!G645,C$2,IF(D$1='EMOF complete (protected)'!G645,D$2,IF(E$1='EMOF complete (protected)'!G645,E$2,IF(F$1='EMOF complete (protected)'!G645,F$2,IF(G$1='EMOF complete (protected)'!G645,G$2,IF(H$1='EMOF complete (protected)'!G645,H$2,IF(I$1='EMOF complete (protected)'!G645,I$2,IF(J$1='EMOF complete (protected)'!G645,J$2,IF(K$1='EMOF complete (protected)'!G645,K$2,IF(L$1='EMOF complete (protected)'!G645,L$2,IF(M$1='EMOF complete (protected)'!G645,M$2,IF(N$1='EMOF complete (protected)'!G645,N$2,IF(O$1='EMOF complete (protected)'!G645,O$2,IF(P$1='EMOF complete (protected)'!G645,P$2,IF(Q$1='EMOF complete (protected)'!G645,Q$2,IF(R$1='EMOF complete (protected)'!G645,R$2,IF(S$1='EMOF complete (protected)'!G645,S$2,IF(T$1='EMOF complete (protected)'!G645,T$2,IF(U$1='EMOF complete (protected)'!G645,U$2,"")))))))))))))))))))</f>
        <v>0</v>
      </c>
      <c r="B645" s="59"/>
      <c r="C645" s="17"/>
      <c r="D645" s="15" t="s">
        <v>3697</v>
      </c>
      <c r="E645" s="15"/>
      <c r="F645" s="59"/>
      <c r="G645" s="59"/>
      <c r="H645" s="59"/>
      <c r="I645" s="59"/>
      <c r="J645" s="59"/>
      <c r="K645" s="59"/>
      <c r="L645" s="59"/>
      <c r="M645" s="59"/>
      <c r="N645" s="59"/>
      <c r="O645" s="59" t="s">
        <v>3698</v>
      </c>
      <c r="P645" s="59"/>
      <c r="Q645" s="59"/>
      <c r="R645" s="59"/>
      <c r="S645" s="59"/>
      <c r="T645" s="59"/>
      <c r="U645" s="47" t="s">
        <v>3699</v>
      </c>
      <c r="V645" s="48" t="s">
        <v>3700</v>
      </c>
    </row>
    <row r="646" spans="1:22" ht="18" customHeight="1" x14ac:dyDescent="0.35">
      <c r="A646" s="59">
        <f>+IF(C$1='EMOF complete (protected)'!G646,C$2,IF(D$1='EMOF complete (protected)'!G646,D$2,IF(E$1='EMOF complete (protected)'!G646,E$2,IF(F$1='EMOF complete (protected)'!G646,F$2,IF(G$1='EMOF complete (protected)'!G646,G$2,IF(H$1='EMOF complete (protected)'!G646,H$2,IF(I$1='EMOF complete (protected)'!G646,I$2,IF(J$1='EMOF complete (protected)'!G646,J$2,IF(K$1='EMOF complete (protected)'!G646,K$2,IF(L$1='EMOF complete (protected)'!G646,L$2,IF(M$1='EMOF complete (protected)'!G646,M$2,IF(N$1='EMOF complete (protected)'!G646,N$2,IF(O$1='EMOF complete (protected)'!G646,O$2,IF(P$1='EMOF complete (protected)'!G646,P$2,IF(Q$1='EMOF complete (protected)'!G646,Q$2,IF(R$1='EMOF complete (protected)'!G646,R$2,IF(S$1='EMOF complete (protected)'!G646,S$2,IF(T$1='EMOF complete (protected)'!G646,T$2,IF(U$1='EMOF complete (protected)'!G646,U$2,"")))))))))))))))))))</f>
        <v>0</v>
      </c>
      <c r="B646" s="59"/>
      <c r="C646" s="17"/>
      <c r="D646" s="15" t="s">
        <v>3701</v>
      </c>
      <c r="E646" s="15"/>
      <c r="F646" s="59"/>
      <c r="G646" s="59"/>
      <c r="H646" s="59"/>
      <c r="I646" s="59"/>
      <c r="J646" s="59"/>
      <c r="K646" s="59"/>
      <c r="L646" s="59"/>
      <c r="M646" s="59"/>
      <c r="N646" s="59"/>
      <c r="O646" s="59" t="s">
        <v>3702</v>
      </c>
      <c r="P646" s="59"/>
      <c r="Q646" s="59"/>
      <c r="R646" s="59"/>
      <c r="S646" s="59"/>
      <c r="T646" s="59"/>
      <c r="U646" s="47" t="s">
        <v>3703</v>
      </c>
      <c r="V646" s="48" t="s">
        <v>3704</v>
      </c>
    </row>
    <row r="647" spans="1:22" ht="18" customHeight="1" x14ac:dyDescent="0.35">
      <c r="A647" s="59">
        <f>+IF(C$1='EMOF complete (protected)'!G647,C$2,IF(D$1='EMOF complete (protected)'!G647,D$2,IF(E$1='EMOF complete (protected)'!G647,E$2,IF(F$1='EMOF complete (protected)'!G647,F$2,IF(G$1='EMOF complete (protected)'!G647,G$2,IF(H$1='EMOF complete (protected)'!G647,H$2,IF(I$1='EMOF complete (protected)'!G647,I$2,IF(J$1='EMOF complete (protected)'!G647,J$2,IF(K$1='EMOF complete (protected)'!G647,K$2,IF(L$1='EMOF complete (protected)'!G647,L$2,IF(M$1='EMOF complete (protected)'!G647,M$2,IF(N$1='EMOF complete (protected)'!G647,N$2,IF(O$1='EMOF complete (protected)'!G647,O$2,IF(P$1='EMOF complete (protected)'!G647,P$2,IF(Q$1='EMOF complete (protected)'!G647,Q$2,IF(R$1='EMOF complete (protected)'!G647,R$2,IF(S$1='EMOF complete (protected)'!G647,S$2,IF(T$1='EMOF complete (protected)'!G647,T$2,IF(U$1='EMOF complete (protected)'!G647,U$2,"")))))))))))))))))))</f>
        <v>0</v>
      </c>
      <c r="B647" s="59"/>
      <c r="C647" s="17"/>
      <c r="D647" s="15" t="s">
        <v>3705</v>
      </c>
      <c r="E647" s="15"/>
      <c r="F647" s="59"/>
      <c r="G647" s="59"/>
      <c r="H647" s="59"/>
      <c r="I647" s="59"/>
      <c r="J647" s="59"/>
      <c r="K647" s="59"/>
      <c r="L647" s="59"/>
      <c r="M647" s="59"/>
      <c r="N647" s="59"/>
      <c r="O647" s="59" t="s">
        <v>3706</v>
      </c>
      <c r="P647" s="59"/>
      <c r="Q647" s="59"/>
      <c r="R647" s="59"/>
      <c r="S647" s="59"/>
      <c r="T647" s="59"/>
      <c r="U647" s="47" t="s">
        <v>3707</v>
      </c>
      <c r="V647" s="48" t="s">
        <v>3708</v>
      </c>
    </row>
    <row r="648" spans="1:22" ht="18" customHeight="1" x14ac:dyDescent="0.35">
      <c r="A648" s="59">
        <f>+IF(C$1='EMOF complete (protected)'!G648,C$2,IF(D$1='EMOF complete (protected)'!G648,D$2,IF(E$1='EMOF complete (protected)'!G648,E$2,IF(F$1='EMOF complete (protected)'!G648,F$2,IF(G$1='EMOF complete (protected)'!G648,G$2,IF(H$1='EMOF complete (protected)'!G648,H$2,IF(I$1='EMOF complete (protected)'!G648,I$2,IF(J$1='EMOF complete (protected)'!G648,J$2,IF(K$1='EMOF complete (protected)'!G648,K$2,IF(L$1='EMOF complete (protected)'!G648,L$2,IF(M$1='EMOF complete (protected)'!G648,M$2,IF(N$1='EMOF complete (protected)'!G648,N$2,IF(O$1='EMOF complete (protected)'!G648,O$2,IF(P$1='EMOF complete (protected)'!G648,P$2,IF(Q$1='EMOF complete (protected)'!G648,Q$2,IF(R$1='EMOF complete (protected)'!G648,R$2,IF(S$1='EMOF complete (protected)'!G648,S$2,IF(T$1='EMOF complete (protected)'!G648,T$2,IF(U$1='EMOF complete (protected)'!G648,U$2,"")))))))))))))))))))</f>
        <v>0</v>
      </c>
      <c r="B648" s="59"/>
      <c r="C648" s="17"/>
      <c r="D648" s="15" t="s">
        <v>3709</v>
      </c>
      <c r="E648" s="15"/>
      <c r="F648" s="59"/>
      <c r="G648" s="59"/>
      <c r="H648" s="59"/>
      <c r="I648" s="59"/>
      <c r="J648" s="59"/>
      <c r="K648" s="59"/>
      <c r="L648" s="59"/>
      <c r="M648" s="59"/>
      <c r="N648" s="59"/>
      <c r="O648" s="59" t="s">
        <v>3710</v>
      </c>
      <c r="P648" s="59"/>
      <c r="Q648" s="59"/>
      <c r="R648" s="59"/>
      <c r="S648" s="59"/>
      <c r="T648" s="59"/>
      <c r="U648" s="47" t="s">
        <v>3711</v>
      </c>
      <c r="V648" s="48" t="s">
        <v>3712</v>
      </c>
    </row>
    <row r="649" spans="1:22" ht="18" customHeight="1" x14ac:dyDescent="0.35">
      <c r="A649" s="59">
        <f>+IF(C$1='EMOF complete (protected)'!G649,C$2,IF(D$1='EMOF complete (protected)'!G649,D$2,IF(E$1='EMOF complete (protected)'!G649,E$2,IF(F$1='EMOF complete (protected)'!G649,F$2,IF(G$1='EMOF complete (protected)'!G649,G$2,IF(H$1='EMOF complete (protected)'!G649,H$2,IF(I$1='EMOF complete (protected)'!G649,I$2,IF(J$1='EMOF complete (protected)'!G649,J$2,IF(K$1='EMOF complete (protected)'!G649,K$2,IF(L$1='EMOF complete (protected)'!G649,L$2,IF(M$1='EMOF complete (protected)'!G649,M$2,IF(N$1='EMOF complete (protected)'!G649,N$2,IF(O$1='EMOF complete (protected)'!G649,O$2,IF(P$1='EMOF complete (protected)'!G649,P$2,IF(Q$1='EMOF complete (protected)'!G649,Q$2,IF(R$1='EMOF complete (protected)'!G649,R$2,IF(S$1='EMOF complete (protected)'!G649,S$2,IF(T$1='EMOF complete (protected)'!G649,T$2,IF(U$1='EMOF complete (protected)'!G649,U$2,"")))))))))))))))))))</f>
        <v>0</v>
      </c>
      <c r="B649" s="59"/>
      <c r="C649" s="17"/>
      <c r="D649" s="15" t="s">
        <v>3713</v>
      </c>
      <c r="E649" s="15"/>
      <c r="F649" s="59"/>
      <c r="G649" s="59"/>
      <c r="H649" s="59"/>
      <c r="I649" s="59"/>
      <c r="J649" s="59"/>
      <c r="K649" s="59"/>
      <c r="L649" s="59"/>
      <c r="M649" s="59"/>
      <c r="N649" s="59"/>
      <c r="O649" s="59" t="s">
        <v>3714</v>
      </c>
      <c r="P649" s="59"/>
      <c r="Q649" s="59"/>
      <c r="R649" s="59"/>
      <c r="S649" s="59"/>
      <c r="T649" s="59"/>
      <c r="U649" s="47" t="s">
        <v>3715</v>
      </c>
      <c r="V649" s="48" t="s">
        <v>3716</v>
      </c>
    </row>
    <row r="650" spans="1:22" ht="18" customHeight="1" x14ac:dyDescent="0.35">
      <c r="A650" s="59">
        <f>+IF(C$1='EMOF complete (protected)'!G650,C$2,IF(D$1='EMOF complete (protected)'!G650,D$2,IF(E$1='EMOF complete (protected)'!G650,E$2,IF(F$1='EMOF complete (protected)'!G650,F$2,IF(G$1='EMOF complete (protected)'!G650,G$2,IF(H$1='EMOF complete (protected)'!G650,H$2,IF(I$1='EMOF complete (protected)'!G650,I$2,IF(J$1='EMOF complete (protected)'!G650,J$2,IF(K$1='EMOF complete (protected)'!G650,K$2,IF(L$1='EMOF complete (protected)'!G650,L$2,IF(M$1='EMOF complete (protected)'!G650,M$2,IF(N$1='EMOF complete (protected)'!G650,N$2,IF(O$1='EMOF complete (protected)'!G650,O$2,IF(P$1='EMOF complete (protected)'!G650,P$2,IF(Q$1='EMOF complete (protected)'!G650,Q$2,IF(R$1='EMOF complete (protected)'!G650,R$2,IF(S$1='EMOF complete (protected)'!G650,S$2,IF(T$1='EMOF complete (protected)'!G650,T$2,IF(U$1='EMOF complete (protected)'!G650,U$2,"")))))))))))))))))))</f>
        <v>0</v>
      </c>
      <c r="B650" s="59"/>
      <c r="C650" s="17"/>
      <c r="D650" s="15" t="s">
        <v>3717</v>
      </c>
      <c r="E650" s="15"/>
      <c r="F650" s="59"/>
      <c r="G650" s="59"/>
      <c r="H650" s="59"/>
      <c r="I650" s="59"/>
      <c r="J650" s="59"/>
      <c r="K650" s="59"/>
      <c r="L650" s="59"/>
      <c r="M650" s="59"/>
      <c r="N650" s="59"/>
      <c r="O650" s="59" t="s">
        <v>3718</v>
      </c>
      <c r="P650" s="59"/>
      <c r="Q650" s="59"/>
      <c r="R650" s="59"/>
      <c r="S650" s="59"/>
      <c r="T650" s="59"/>
      <c r="U650" s="47" t="s">
        <v>3719</v>
      </c>
      <c r="V650" s="48" t="s">
        <v>3720</v>
      </c>
    </row>
    <row r="651" spans="1:22" ht="18" customHeight="1" x14ac:dyDescent="0.35">
      <c r="A651" s="59">
        <f>+IF(C$1='EMOF complete (protected)'!G651,C$2,IF(D$1='EMOF complete (protected)'!G651,D$2,IF(E$1='EMOF complete (protected)'!G651,E$2,IF(F$1='EMOF complete (protected)'!G651,F$2,IF(G$1='EMOF complete (protected)'!G651,G$2,IF(H$1='EMOF complete (protected)'!G651,H$2,IF(I$1='EMOF complete (protected)'!G651,I$2,IF(J$1='EMOF complete (protected)'!G651,J$2,IF(K$1='EMOF complete (protected)'!G651,K$2,IF(L$1='EMOF complete (protected)'!G651,L$2,IF(M$1='EMOF complete (protected)'!G651,M$2,IF(N$1='EMOF complete (protected)'!G651,N$2,IF(O$1='EMOF complete (protected)'!G651,O$2,IF(P$1='EMOF complete (protected)'!G651,P$2,IF(Q$1='EMOF complete (protected)'!G651,Q$2,IF(R$1='EMOF complete (protected)'!G651,R$2,IF(S$1='EMOF complete (protected)'!G651,S$2,IF(T$1='EMOF complete (protected)'!G651,T$2,IF(U$1='EMOF complete (protected)'!G651,U$2,"")))))))))))))))))))</f>
        <v>0</v>
      </c>
      <c r="B651" s="59"/>
      <c r="C651" s="17"/>
      <c r="D651" s="15" t="s">
        <v>3721</v>
      </c>
      <c r="E651" s="15"/>
      <c r="F651" s="59"/>
      <c r="G651" s="59"/>
      <c r="H651" s="59"/>
      <c r="I651" s="59"/>
      <c r="J651" s="59"/>
      <c r="K651" s="59"/>
      <c r="L651" s="59"/>
      <c r="M651" s="59"/>
      <c r="N651" s="59"/>
      <c r="O651" s="59" t="s">
        <v>3722</v>
      </c>
      <c r="P651" s="59"/>
      <c r="Q651" s="59"/>
      <c r="R651" s="59"/>
      <c r="S651" s="59"/>
      <c r="T651" s="59"/>
      <c r="U651" s="47" t="s">
        <v>3723</v>
      </c>
      <c r="V651" s="48" t="s">
        <v>3724</v>
      </c>
    </row>
    <row r="652" spans="1:22" ht="18" customHeight="1" x14ac:dyDescent="0.35">
      <c r="A652" s="59">
        <f>+IF(C$1='EMOF complete (protected)'!G652,C$2,IF(D$1='EMOF complete (protected)'!G652,D$2,IF(E$1='EMOF complete (protected)'!G652,E$2,IF(F$1='EMOF complete (protected)'!G652,F$2,IF(G$1='EMOF complete (protected)'!G652,G$2,IF(H$1='EMOF complete (protected)'!G652,H$2,IF(I$1='EMOF complete (protected)'!G652,I$2,IF(J$1='EMOF complete (protected)'!G652,J$2,IF(K$1='EMOF complete (protected)'!G652,K$2,IF(L$1='EMOF complete (protected)'!G652,L$2,IF(M$1='EMOF complete (protected)'!G652,M$2,IF(N$1='EMOF complete (protected)'!G652,N$2,IF(O$1='EMOF complete (protected)'!G652,O$2,IF(P$1='EMOF complete (protected)'!G652,P$2,IF(Q$1='EMOF complete (protected)'!G652,Q$2,IF(R$1='EMOF complete (protected)'!G652,R$2,IF(S$1='EMOF complete (protected)'!G652,S$2,IF(T$1='EMOF complete (protected)'!G652,T$2,IF(U$1='EMOF complete (protected)'!G652,U$2,"")))))))))))))))))))</f>
        <v>0</v>
      </c>
      <c r="B652" s="59"/>
      <c r="C652" s="17"/>
      <c r="D652" s="15" t="s">
        <v>3725</v>
      </c>
      <c r="E652" s="15"/>
      <c r="F652" s="59"/>
      <c r="G652" s="59"/>
      <c r="H652" s="59"/>
      <c r="I652" s="59"/>
      <c r="J652" s="59"/>
      <c r="K652" s="59"/>
      <c r="L652" s="59"/>
      <c r="M652" s="59"/>
      <c r="N652" s="59"/>
      <c r="O652" s="59" t="s">
        <v>3726</v>
      </c>
      <c r="P652" s="59"/>
      <c r="Q652" s="59"/>
      <c r="R652" s="59"/>
      <c r="S652" s="59"/>
      <c r="T652" s="59"/>
      <c r="U652" s="47" t="s">
        <v>3727</v>
      </c>
      <c r="V652" s="48" t="s">
        <v>3728</v>
      </c>
    </row>
    <row r="653" spans="1:22" ht="18" customHeight="1" x14ac:dyDescent="0.35">
      <c r="A653" s="59">
        <f>+IF(C$1='EMOF complete (protected)'!G653,C$2,IF(D$1='EMOF complete (protected)'!G653,D$2,IF(E$1='EMOF complete (protected)'!G653,E$2,IF(F$1='EMOF complete (protected)'!G653,F$2,IF(G$1='EMOF complete (protected)'!G653,G$2,IF(H$1='EMOF complete (protected)'!G653,H$2,IF(I$1='EMOF complete (protected)'!G653,I$2,IF(J$1='EMOF complete (protected)'!G653,J$2,IF(K$1='EMOF complete (protected)'!G653,K$2,IF(L$1='EMOF complete (protected)'!G653,L$2,IF(M$1='EMOF complete (protected)'!G653,M$2,IF(N$1='EMOF complete (protected)'!G653,N$2,IF(O$1='EMOF complete (protected)'!G653,O$2,IF(P$1='EMOF complete (protected)'!G653,P$2,IF(Q$1='EMOF complete (protected)'!G653,Q$2,IF(R$1='EMOF complete (protected)'!G653,R$2,IF(S$1='EMOF complete (protected)'!G653,S$2,IF(T$1='EMOF complete (protected)'!G653,T$2,IF(U$1='EMOF complete (protected)'!G653,U$2,"")))))))))))))))))))</f>
        <v>0</v>
      </c>
      <c r="B653" s="59"/>
      <c r="C653" s="17"/>
      <c r="D653" s="15" t="s">
        <v>3729</v>
      </c>
      <c r="E653" s="15"/>
      <c r="F653" s="59"/>
      <c r="G653" s="59"/>
      <c r="H653" s="59"/>
      <c r="I653" s="59"/>
      <c r="J653" s="59"/>
      <c r="K653" s="59"/>
      <c r="L653" s="59"/>
      <c r="M653" s="59"/>
      <c r="N653" s="59"/>
      <c r="O653" s="59" t="s">
        <v>3730</v>
      </c>
      <c r="P653" s="59"/>
      <c r="Q653" s="59"/>
      <c r="R653" s="59"/>
      <c r="S653" s="59"/>
      <c r="T653" s="59"/>
      <c r="U653" s="47" t="s">
        <v>3731</v>
      </c>
      <c r="V653" s="48" t="s">
        <v>3732</v>
      </c>
    </row>
    <row r="654" spans="1:22" ht="18" customHeight="1" x14ac:dyDescent="0.35">
      <c r="A654" s="59">
        <f>+IF(C$1='EMOF complete (protected)'!G654,C$2,IF(D$1='EMOF complete (protected)'!G654,D$2,IF(E$1='EMOF complete (protected)'!G654,E$2,IF(F$1='EMOF complete (protected)'!G654,F$2,IF(G$1='EMOF complete (protected)'!G654,G$2,IF(H$1='EMOF complete (protected)'!G654,H$2,IF(I$1='EMOF complete (protected)'!G654,I$2,IF(J$1='EMOF complete (protected)'!G654,J$2,IF(K$1='EMOF complete (protected)'!G654,K$2,IF(L$1='EMOF complete (protected)'!G654,L$2,IF(M$1='EMOF complete (protected)'!G654,M$2,IF(N$1='EMOF complete (protected)'!G654,N$2,IF(O$1='EMOF complete (protected)'!G654,O$2,IF(P$1='EMOF complete (protected)'!G654,P$2,IF(Q$1='EMOF complete (protected)'!G654,Q$2,IF(R$1='EMOF complete (protected)'!G654,R$2,IF(S$1='EMOF complete (protected)'!G654,S$2,IF(T$1='EMOF complete (protected)'!G654,T$2,IF(U$1='EMOF complete (protected)'!G654,U$2,"")))))))))))))))))))</f>
        <v>0</v>
      </c>
      <c r="B654" s="59"/>
      <c r="C654" s="17"/>
      <c r="D654" s="15" t="s">
        <v>3733</v>
      </c>
      <c r="E654" s="15"/>
      <c r="F654" s="59"/>
      <c r="G654" s="59"/>
      <c r="H654" s="59"/>
      <c r="I654" s="59"/>
      <c r="J654" s="59"/>
      <c r="K654" s="59"/>
      <c r="L654" s="59"/>
      <c r="M654" s="59"/>
      <c r="N654" s="59"/>
      <c r="O654" s="59" t="s">
        <v>3734</v>
      </c>
      <c r="P654" s="59"/>
      <c r="Q654" s="59"/>
      <c r="R654" s="59"/>
      <c r="S654" s="59"/>
      <c r="T654" s="59"/>
      <c r="U654" s="47" t="s">
        <v>3735</v>
      </c>
      <c r="V654" s="48" t="s">
        <v>3736</v>
      </c>
    </row>
    <row r="655" spans="1:22" ht="18" customHeight="1" x14ac:dyDescent="0.35">
      <c r="A655" s="59">
        <f>+IF(C$1='EMOF complete (protected)'!G655,C$2,IF(D$1='EMOF complete (protected)'!G655,D$2,IF(E$1='EMOF complete (protected)'!G655,E$2,IF(F$1='EMOF complete (protected)'!G655,F$2,IF(G$1='EMOF complete (protected)'!G655,G$2,IF(H$1='EMOF complete (protected)'!G655,H$2,IF(I$1='EMOF complete (protected)'!G655,I$2,IF(J$1='EMOF complete (protected)'!G655,J$2,IF(K$1='EMOF complete (protected)'!G655,K$2,IF(L$1='EMOF complete (protected)'!G655,L$2,IF(M$1='EMOF complete (protected)'!G655,M$2,IF(N$1='EMOF complete (protected)'!G655,N$2,IF(O$1='EMOF complete (protected)'!G655,O$2,IF(P$1='EMOF complete (protected)'!G655,P$2,IF(Q$1='EMOF complete (protected)'!G655,Q$2,IF(R$1='EMOF complete (protected)'!G655,R$2,IF(S$1='EMOF complete (protected)'!G655,S$2,IF(T$1='EMOF complete (protected)'!G655,T$2,IF(U$1='EMOF complete (protected)'!G655,U$2,"")))))))))))))))))))</f>
        <v>0</v>
      </c>
      <c r="B655" s="59"/>
      <c r="C655" s="17"/>
      <c r="D655" s="15" t="s">
        <v>3737</v>
      </c>
      <c r="E655" s="15"/>
      <c r="F655" s="59"/>
      <c r="G655" s="59"/>
      <c r="H655" s="59"/>
      <c r="I655" s="59"/>
      <c r="J655" s="59"/>
      <c r="K655" s="59"/>
      <c r="L655" s="59"/>
      <c r="M655" s="59"/>
      <c r="N655" s="59"/>
      <c r="O655" s="59" t="s">
        <v>3738</v>
      </c>
      <c r="P655" s="59"/>
      <c r="Q655" s="59"/>
      <c r="R655" s="59"/>
      <c r="S655" s="59"/>
      <c r="T655" s="59"/>
      <c r="U655" s="47" t="s">
        <v>3739</v>
      </c>
      <c r="V655" s="48" t="s">
        <v>3740</v>
      </c>
    </row>
    <row r="656" spans="1:22" ht="18" customHeight="1" x14ac:dyDescent="0.35">
      <c r="A656" s="59">
        <f>+IF(C$1='EMOF complete (protected)'!G656,C$2,IF(D$1='EMOF complete (protected)'!G656,D$2,IF(E$1='EMOF complete (protected)'!G656,E$2,IF(F$1='EMOF complete (protected)'!G656,F$2,IF(G$1='EMOF complete (protected)'!G656,G$2,IF(H$1='EMOF complete (protected)'!G656,H$2,IF(I$1='EMOF complete (protected)'!G656,I$2,IF(J$1='EMOF complete (protected)'!G656,J$2,IF(K$1='EMOF complete (protected)'!G656,K$2,IF(L$1='EMOF complete (protected)'!G656,L$2,IF(M$1='EMOF complete (protected)'!G656,M$2,IF(N$1='EMOF complete (protected)'!G656,N$2,IF(O$1='EMOF complete (protected)'!G656,O$2,IF(P$1='EMOF complete (protected)'!G656,P$2,IF(Q$1='EMOF complete (protected)'!G656,Q$2,IF(R$1='EMOF complete (protected)'!G656,R$2,IF(S$1='EMOF complete (protected)'!G656,S$2,IF(T$1='EMOF complete (protected)'!G656,T$2,IF(U$1='EMOF complete (protected)'!G656,U$2,"")))))))))))))))))))</f>
        <v>0</v>
      </c>
      <c r="B656" s="59"/>
      <c r="C656" s="17"/>
      <c r="D656" s="16" t="s">
        <v>3741</v>
      </c>
      <c r="E656" s="16"/>
      <c r="F656" s="59"/>
      <c r="G656" s="59"/>
      <c r="H656" s="59"/>
      <c r="I656" s="59"/>
      <c r="J656" s="59"/>
      <c r="K656" s="59"/>
      <c r="L656" s="59"/>
      <c r="M656" s="59"/>
      <c r="N656" s="59"/>
      <c r="O656" s="59" t="s">
        <v>3742</v>
      </c>
      <c r="P656" s="59"/>
      <c r="Q656" s="59"/>
      <c r="R656" s="59"/>
      <c r="S656" s="59"/>
      <c r="T656" s="59"/>
      <c r="U656" s="47" t="s">
        <v>3743</v>
      </c>
      <c r="V656" s="48" t="s">
        <v>3744</v>
      </c>
    </row>
    <row r="657" spans="1:22" ht="18" customHeight="1" x14ac:dyDescent="0.35">
      <c r="A657" s="59">
        <f>+IF(C$1='EMOF complete (protected)'!G657,C$2,IF(D$1='EMOF complete (protected)'!G657,D$2,IF(E$1='EMOF complete (protected)'!G657,E$2,IF(F$1='EMOF complete (protected)'!G657,F$2,IF(G$1='EMOF complete (protected)'!G657,G$2,IF(H$1='EMOF complete (protected)'!G657,H$2,IF(I$1='EMOF complete (protected)'!G657,I$2,IF(J$1='EMOF complete (protected)'!G657,J$2,IF(K$1='EMOF complete (protected)'!G657,K$2,IF(L$1='EMOF complete (protected)'!G657,L$2,IF(M$1='EMOF complete (protected)'!G657,M$2,IF(N$1='EMOF complete (protected)'!G657,N$2,IF(O$1='EMOF complete (protected)'!G657,O$2,IF(P$1='EMOF complete (protected)'!G657,P$2,IF(Q$1='EMOF complete (protected)'!G657,Q$2,IF(R$1='EMOF complete (protected)'!G657,R$2,IF(S$1='EMOF complete (protected)'!G657,S$2,IF(T$1='EMOF complete (protected)'!G657,T$2,IF(U$1='EMOF complete (protected)'!G657,U$2,"")))))))))))))))))))</f>
        <v>0</v>
      </c>
      <c r="B657" s="59"/>
      <c r="C657" s="17"/>
      <c r="D657" s="15" t="s">
        <v>3745</v>
      </c>
      <c r="E657" s="15"/>
      <c r="F657" s="59"/>
      <c r="G657" s="59"/>
      <c r="H657" s="59"/>
      <c r="I657" s="59"/>
      <c r="J657" s="59"/>
      <c r="K657" s="59"/>
      <c r="L657" s="59"/>
      <c r="M657" s="59"/>
      <c r="N657" s="59"/>
      <c r="O657" s="59" t="s">
        <v>3746</v>
      </c>
      <c r="P657" s="59"/>
      <c r="Q657" s="59"/>
      <c r="R657" s="59"/>
      <c r="S657" s="59"/>
      <c r="T657" s="59"/>
      <c r="U657" s="47" t="s">
        <v>3747</v>
      </c>
      <c r="V657" s="48" t="s">
        <v>3748</v>
      </c>
    </row>
    <row r="658" spans="1:22" ht="18" customHeight="1" x14ac:dyDescent="0.35">
      <c r="A658" s="59">
        <f>+IF(C$1='EMOF complete (protected)'!G658,C$2,IF(D$1='EMOF complete (protected)'!G658,D$2,IF(E$1='EMOF complete (protected)'!G658,E$2,IF(F$1='EMOF complete (protected)'!G658,F$2,IF(G$1='EMOF complete (protected)'!G658,G$2,IF(H$1='EMOF complete (protected)'!G658,H$2,IF(I$1='EMOF complete (protected)'!G658,I$2,IF(J$1='EMOF complete (protected)'!G658,J$2,IF(K$1='EMOF complete (protected)'!G658,K$2,IF(L$1='EMOF complete (protected)'!G658,L$2,IF(M$1='EMOF complete (protected)'!G658,M$2,IF(N$1='EMOF complete (protected)'!G658,N$2,IF(O$1='EMOF complete (protected)'!G658,O$2,IF(P$1='EMOF complete (protected)'!G658,P$2,IF(Q$1='EMOF complete (protected)'!G658,Q$2,IF(R$1='EMOF complete (protected)'!G658,R$2,IF(S$1='EMOF complete (protected)'!G658,S$2,IF(T$1='EMOF complete (protected)'!G658,T$2,IF(U$1='EMOF complete (protected)'!G658,U$2,"")))))))))))))))))))</f>
        <v>0</v>
      </c>
      <c r="B658" s="59"/>
      <c r="C658" s="17"/>
      <c r="D658" s="15" t="s">
        <v>3749</v>
      </c>
      <c r="E658" s="15"/>
      <c r="F658" s="59"/>
      <c r="G658" s="59"/>
      <c r="H658" s="59"/>
      <c r="I658" s="59"/>
      <c r="J658" s="59"/>
      <c r="K658" s="59"/>
      <c r="L658" s="59"/>
      <c r="M658" s="59"/>
      <c r="N658" s="59"/>
      <c r="O658" s="59" t="s">
        <v>3750</v>
      </c>
      <c r="P658" s="59"/>
      <c r="Q658" s="59"/>
      <c r="R658" s="59"/>
      <c r="S658" s="59"/>
      <c r="T658" s="59"/>
      <c r="U658" s="47" t="s">
        <v>3751</v>
      </c>
      <c r="V658" s="48" t="s">
        <v>3752</v>
      </c>
    </row>
    <row r="659" spans="1:22" ht="18" customHeight="1" x14ac:dyDescent="0.35">
      <c r="A659" s="59">
        <f>+IF(C$1='EMOF complete (protected)'!G659,C$2,IF(D$1='EMOF complete (protected)'!G659,D$2,IF(E$1='EMOF complete (protected)'!G659,E$2,IF(F$1='EMOF complete (protected)'!G659,F$2,IF(G$1='EMOF complete (protected)'!G659,G$2,IF(H$1='EMOF complete (protected)'!G659,H$2,IF(I$1='EMOF complete (protected)'!G659,I$2,IF(J$1='EMOF complete (protected)'!G659,J$2,IF(K$1='EMOF complete (protected)'!G659,K$2,IF(L$1='EMOF complete (protected)'!G659,L$2,IF(M$1='EMOF complete (protected)'!G659,M$2,IF(N$1='EMOF complete (protected)'!G659,N$2,IF(O$1='EMOF complete (protected)'!G659,O$2,IF(P$1='EMOF complete (protected)'!G659,P$2,IF(Q$1='EMOF complete (protected)'!G659,Q$2,IF(R$1='EMOF complete (protected)'!G659,R$2,IF(S$1='EMOF complete (protected)'!G659,S$2,IF(T$1='EMOF complete (protected)'!G659,T$2,IF(U$1='EMOF complete (protected)'!G659,U$2,"")))))))))))))))))))</f>
        <v>0</v>
      </c>
      <c r="B659" s="59"/>
      <c r="C659" s="17"/>
      <c r="D659" s="15" t="s">
        <v>3753</v>
      </c>
      <c r="E659" s="15"/>
      <c r="F659" s="59"/>
      <c r="G659" s="59"/>
      <c r="H659" s="59"/>
      <c r="I659" s="59"/>
      <c r="J659" s="59"/>
      <c r="K659" s="59"/>
      <c r="L659" s="59"/>
      <c r="M659" s="59"/>
      <c r="N659" s="59"/>
      <c r="O659" s="59" t="s">
        <v>3754</v>
      </c>
      <c r="P659" s="59"/>
      <c r="Q659" s="59"/>
      <c r="R659" s="59"/>
      <c r="S659" s="59"/>
      <c r="T659" s="59"/>
      <c r="U659" s="47" t="s">
        <v>3755</v>
      </c>
      <c r="V659" s="48" t="s">
        <v>3756</v>
      </c>
    </row>
    <row r="660" spans="1:22" ht="18" customHeight="1" x14ac:dyDescent="0.35">
      <c r="A660" s="59">
        <f>+IF(C$1='EMOF complete (protected)'!G660,C$2,IF(D$1='EMOF complete (protected)'!G660,D$2,IF(E$1='EMOF complete (protected)'!G660,E$2,IF(F$1='EMOF complete (protected)'!G660,F$2,IF(G$1='EMOF complete (protected)'!G660,G$2,IF(H$1='EMOF complete (protected)'!G660,H$2,IF(I$1='EMOF complete (protected)'!G660,I$2,IF(J$1='EMOF complete (protected)'!G660,J$2,IF(K$1='EMOF complete (protected)'!G660,K$2,IF(L$1='EMOF complete (protected)'!G660,L$2,IF(M$1='EMOF complete (protected)'!G660,M$2,IF(N$1='EMOF complete (protected)'!G660,N$2,IF(O$1='EMOF complete (protected)'!G660,O$2,IF(P$1='EMOF complete (protected)'!G660,P$2,IF(Q$1='EMOF complete (protected)'!G660,Q$2,IF(R$1='EMOF complete (protected)'!G660,R$2,IF(S$1='EMOF complete (protected)'!G660,S$2,IF(T$1='EMOF complete (protected)'!G660,T$2,IF(U$1='EMOF complete (protected)'!G660,U$2,"")))))))))))))))))))</f>
        <v>0</v>
      </c>
      <c r="B660" s="59"/>
      <c r="C660" s="17"/>
      <c r="D660" s="15" t="s">
        <v>3757</v>
      </c>
      <c r="E660" s="15"/>
      <c r="F660" s="59"/>
      <c r="G660" s="59"/>
      <c r="H660" s="59"/>
      <c r="I660" s="59"/>
      <c r="J660" s="59"/>
      <c r="K660" s="59"/>
      <c r="L660" s="59"/>
      <c r="M660" s="59"/>
      <c r="N660" s="59"/>
      <c r="O660" s="59" t="s">
        <v>3758</v>
      </c>
      <c r="P660" s="59"/>
      <c r="Q660" s="59"/>
      <c r="R660" s="59"/>
      <c r="S660" s="59"/>
      <c r="T660" s="59"/>
      <c r="U660" s="47" t="s">
        <v>3759</v>
      </c>
      <c r="V660" s="48" t="s">
        <v>3760</v>
      </c>
    </row>
    <row r="661" spans="1:22" ht="18" customHeight="1" x14ac:dyDescent="0.35">
      <c r="A661" s="59">
        <f>+IF(C$1='EMOF complete (protected)'!G661,C$2,IF(D$1='EMOF complete (protected)'!G661,D$2,IF(E$1='EMOF complete (protected)'!G661,E$2,IF(F$1='EMOF complete (protected)'!G661,F$2,IF(G$1='EMOF complete (protected)'!G661,G$2,IF(H$1='EMOF complete (protected)'!G661,H$2,IF(I$1='EMOF complete (protected)'!G661,I$2,IF(J$1='EMOF complete (protected)'!G661,J$2,IF(K$1='EMOF complete (protected)'!G661,K$2,IF(L$1='EMOF complete (protected)'!G661,L$2,IF(M$1='EMOF complete (protected)'!G661,M$2,IF(N$1='EMOF complete (protected)'!G661,N$2,IF(O$1='EMOF complete (protected)'!G661,O$2,IF(P$1='EMOF complete (protected)'!G661,P$2,IF(Q$1='EMOF complete (protected)'!G661,Q$2,IF(R$1='EMOF complete (protected)'!G661,R$2,IF(S$1='EMOF complete (protected)'!G661,S$2,IF(T$1='EMOF complete (protected)'!G661,T$2,IF(U$1='EMOF complete (protected)'!G661,U$2,"")))))))))))))))))))</f>
        <v>0</v>
      </c>
      <c r="B661" s="59"/>
      <c r="C661" s="17"/>
      <c r="D661" s="15" t="s">
        <v>3761</v>
      </c>
      <c r="E661" s="15"/>
      <c r="F661" s="59"/>
      <c r="G661" s="59"/>
      <c r="H661" s="59"/>
      <c r="I661" s="59"/>
      <c r="J661" s="59"/>
      <c r="K661" s="59"/>
      <c r="L661" s="59"/>
      <c r="M661" s="59"/>
      <c r="N661" s="59"/>
      <c r="O661" s="59" t="s">
        <v>3762</v>
      </c>
      <c r="P661" s="59"/>
      <c r="Q661" s="59"/>
      <c r="R661" s="59"/>
      <c r="S661" s="59"/>
      <c r="T661" s="59"/>
      <c r="U661" s="47" t="s">
        <v>3763</v>
      </c>
      <c r="V661" s="48" t="s">
        <v>3764</v>
      </c>
    </row>
    <row r="662" spans="1:22" ht="18" customHeight="1" x14ac:dyDescent="0.35">
      <c r="A662" s="59">
        <f>+IF(C$1='EMOF complete (protected)'!G662,C$2,IF(D$1='EMOF complete (protected)'!G662,D$2,IF(E$1='EMOF complete (protected)'!G662,E$2,IF(F$1='EMOF complete (protected)'!G662,F$2,IF(G$1='EMOF complete (protected)'!G662,G$2,IF(H$1='EMOF complete (protected)'!G662,H$2,IF(I$1='EMOF complete (protected)'!G662,I$2,IF(J$1='EMOF complete (protected)'!G662,J$2,IF(K$1='EMOF complete (protected)'!G662,K$2,IF(L$1='EMOF complete (protected)'!G662,L$2,IF(M$1='EMOF complete (protected)'!G662,M$2,IF(N$1='EMOF complete (protected)'!G662,N$2,IF(O$1='EMOF complete (protected)'!G662,O$2,IF(P$1='EMOF complete (protected)'!G662,P$2,IF(Q$1='EMOF complete (protected)'!G662,Q$2,IF(R$1='EMOF complete (protected)'!G662,R$2,IF(S$1='EMOF complete (protected)'!G662,S$2,IF(T$1='EMOF complete (protected)'!G662,T$2,IF(U$1='EMOF complete (protected)'!G662,U$2,"")))))))))))))))))))</f>
        <v>0</v>
      </c>
      <c r="B662" s="59"/>
      <c r="C662" s="17"/>
      <c r="D662" s="15" t="s">
        <v>3765</v>
      </c>
      <c r="E662" s="15"/>
      <c r="F662" s="59"/>
      <c r="G662" s="59"/>
      <c r="H662" s="59"/>
      <c r="I662" s="59"/>
      <c r="J662" s="59"/>
      <c r="K662" s="59"/>
      <c r="L662" s="59"/>
      <c r="M662" s="59"/>
      <c r="N662" s="59"/>
      <c r="O662" s="59" t="s">
        <v>3766</v>
      </c>
      <c r="P662" s="59"/>
      <c r="Q662" s="59"/>
      <c r="R662" s="59"/>
      <c r="S662" s="59"/>
      <c r="T662" s="59"/>
      <c r="U662" s="47" t="s">
        <v>3767</v>
      </c>
      <c r="V662" s="48" t="s">
        <v>3768</v>
      </c>
    </row>
    <row r="663" spans="1:22" ht="18" customHeight="1" x14ac:dyDescent="0.35">
      <c r="A663" s="59">
        <f>+IF(C$1='EMOF complete (protected)'!G663,C$2,IF(D$1='EMOF complete (protected)'!G663,D$2,IF(E$1='EMOF complete (protected)'!G663,E$2,IF(F$1='EMOF complete (protected)'!G663,F$2,IF(G$1='EMOF complete (protected)'!G663,G$2,IF(H$1='EMOF complete (protected)'!G663,H$2,IF(I$1='EMOF complete (protected)'!G663,I$2,IF(J$1='EMOF complete (protected)'!G663,J$2,IF(K$1='EMOF complete (protected)'!G663,K$2,IF(L$1='EMOF complete (protected)'!G663,L$2,IF(M$1='EMOF complete (protected)'!G663,M$2,IF(N$1='EMOF complete (protected)'!G663,N$2,IF(O$1='EMOF complete (protected)'!G663,O$2,IF(P$1='EMOF complete (protected)'!G663,P$2,IF(Q$1='EMOF complete (protected)'!G663,Q$2,IF(R$1='EMOF complete (protected)'!G663,R$2,IF(S$1='EMOF complete (protected)'!G663,S$2,IF(T$1='EMOF complete (protected)'!G663,T$2,IF(U$1='EMOF complete (protected)'!G663,U$2,"")))))))))))))))))))</f>
        <v>0</v>
      </c>
      <c r="B663" s="59"/>
      <c r="C663" s="17"/>
      <c r="D663" s="15" t="s">
        <v>3769</v>
      </c>
      <c r="E663" s="15"/>
      <c r="F663" s="59"/>
      <c r="G663" s="59"/>
      <c r="H663" s="59"/>
      <c r="I663" s="59"/>
      <c r="J663" s="59"/>
      <c r="K663" s="59"/>
      <c r="L663" s="59"/>
      <c r="M663" s="59"/>
      <c r="N663" s="59"/>
      <c r="O663" s="59" t="s">
        <v>3770</v>
      </c>
      <c r="P663" s="59"/>
      <c r="Q663" s="59"/>
      <c r="R663" s="59"/>
      <c r="S663" s="59"/>
      <c r="T663" s="59"/>
      <c r="U663" s="47" t="s">
        <v>3771</v>
      </c>
      <c r="V663" s="48" t="s">
        <v>3772</v>
      </c>
    </row>
    <row r="664" spans="1:22" ht="18" customHeight="1" x14ac:dyDescent="0.35">
      <c r="A664" s="59">
        <f>+IF(C$1='EMOF complete (protected)'!G664,C$2,IF(D$1='EMOF complete (protected)'!G664,D$2,IF(E$1='EMOF complete (protected)'!G664,E$2,IF(F$1='EMOF complete (protected)'!G664,F$2,IF(G$1='EMOF complete (protected)'!G664,G$2,IF(H$1='EMOF complete (protected)'!G664,H$2,IF(I$1='EMOF complete (protected)'!G664,I$2,IF(J$1='EMOF complete (protected)'!G664,J$2,IF(K$1='EMOF complete (protected)'!G664,K$2,IF(L$1='EMOF complete (protected)'!G664,L$2,IF(M$1='EMOF complete (protected)'!G664,M$2,IF(N$1='EMOF complete (protected)'!G664,N$2,IF(O$1='EMOF complete (protected)'!G664,O$2,IF(P$1='EMOF complete (protected)'!G664,P$2,IF(Q$1='EMOF complete (protected)'!G664,Q$2,IF(R$1='EMOF complete (protected)'!G664,R$2,IF(S$1='EMOF complete (protected)'!G664,S$2,IF(T$1='EMOF complete (protected)'!G664,T$2,IF(U$1='EMOF complete (protected)'!G664,U$2,"")))))))))))))))))))</f>
        <v>0</v>
      </c>
      <c r="B664" s="59"/>
      <c r="C664" s="17"/>
      <c r="D664" s="15" t="s">
        <v>3773</v>
      </c>
      <c r="E664" s="15"/>
      <c r="F664" s="59"/>
      <c r="G664" s="59"/>
      <c r="H664" s="59"/>
      <c r="I664" s="59"/>
      <c r="J664" s="59"/>
      <c r="K664" s="59"/>
      <c r="L664" s="59"/>
      <c r="M664" s="59"/>
      <c r="N664" s="59"/>
      <c r="O664" s="59" t="s">
        <v>3774</v>
      </c>
      <c r="P664" s="59"/>
      <c r="Q664" s="59"/>
      <c r="R664" s="59"/>
      <c r="S664" s="59"/>
      <c r="T664" s="59"/>
      <c r="U664" s="47" t="s">
        <v>3775</v>
      </c>
      <c r="V664" s="48" t="s">
        <v>3776</v>
      </c>
    </row>
    <row r="665" spans="1:22" ht="18" customHeight="1" x14ac:dyDescent="0.35">
      <c r="A665" s="59">
        <f>+IF(C$1='EMOF complete (protected)'!G665,C$2,IF(D$1='EMOF complete (protected)'!G665,D$2,IF(E$1='EMOF complete (protected)'!G665,E$2,IF(F$1='EMOF complete (protected)'!G665,F$2,IF(G$1='EMOF complete (protected)'!G665,G$2,IF(H$1='EMOF complete (protected)'!G665,H$2,IF(I$1='EMOF complete (protected)'!G665,I$2,IF(J$1='EMOF complete (protected)'!G665,J$2,IF(K$1='EMOF complete (protected)'!G665,K$2,IF(L$1='EMOF complete (protected)'!G665,L$2,IF(M$1='EMOF complete (protected)'!G665,M$2,IF(N$1='EMOF complete (protected)'!G665,N$2,IF(O$1='EMOF complete (protected)'!G665,O$2,IF(P$1='EMOF complete (protected)'!G665,P$2,IF(Q$1='EMOF complete (protected)'!G665,Q$2,IF(R$1='EMOF complete (protected)'!G665,R$2,IF(S$1='EMOF complete (protected)'!G665,S$2,IF(T$1='EMOF complete (protected)'!G665,T$2,IF(U$1='EMOF complete (protected)'!G665,U$2,"")))))))))))))))))))</f>
        <v>0</v>
      </c>
      <c r="B665" s="59"/>
      <c r="C665" s="17"/>
      <c r="D665" s="15" t="s">
        <v>3777</v>
      </c>
      <c r="E665" s="15"/>
      <c r="F665" s="59"/>
      <c r="G665" s="59"/>
      <c r="H665" s="59"/>
      <c r="I665" s="59"/>
      <c r="J665" s="59"/>
      <c r="K665" s="59"/>
      <c r="L665" s="59"/>
      <c r="M665" s="59"/>
      <c r="N665" s="59"/>
      <c r="O665" s="59" t="s">
        <v>3778</v>
      </c>
      <c r="P665" s="59"/>
      <c r="Q665" s="59"/>
      <c r="R665" s="59"/>
      <c r="S665" s="59"/>
      <c r="T665" s="59"/>
      <c r="U665" s="47" t="s">
        <v>3779</v>
      </c>
      <c r="V665" s="48" t="s">
        <v>3780</v>
      </c>
    </row>
    <row r="666" spans="1:22" ht="18" customHeight="1" x14ac:dyDescent="0.35">
      <c r="A666" s="59">
        <f>+IF(C$1='EMOF complete (protected)'!G666,C$2,IF(D$1='EMOF complete (protected)'!G666,D$2,IF(E$1='EMOF complete (protected)'!G666,E$2,IF(F$1='EMOF complete (protected)'!G666,F$2,IF(G$1='EMOF complete (protected)'!G666,G$2,IF(H$1='EMOF complete (protected)'!G666,H$2,IF(I$1='EMOF complete (protected)'!G666,I$2,IF(J$1='EMOF complete (protected)'!G666,J$2,IF(K$1='EMOF complete (protected)'!G666,K$2,IF(L$1='EMOF complete (protected)'!G666,L$2,IF(M$1='EMOF complete (protected)'!G666,M$2,IF(N$1='EMOF complete (protected)'!G666,N$2,IF(O$1='EMOF complete (protected)'!G666,O$2,IF(P$1='EMOF complete (protected)'!G666,P$2,IF(Q$1='EMOF complete (protected)'!G666,Q$2,IF(R$1='EMOF complete (protected)'!G666,R$2,IF(S$1='EMOF complete (protected)'!G666,S$2,IF(T$1='EMOF complete (protected)'!G666,T$2,IF(U$1='EMOF complete (protected)'!G666,U$2,"")))))))))))))))))))</f>
        <v>0</v>
      </c>
      <c r="B666" s="59"/>
      <c r="C666" s="17"/>
      <c r="D666" s="15" t="s">
        <v>3781</v>
      </c>
      <c r="E666" s="15"/>
      <c r="F666" s="59"/>
      <c r="G666" s="59"/>
      <c r="H666" s="59"/>
      <c r="I666" s="59"/>
      <c r="J666" s="59"/>
      <c r="K666" s="59"/>
      <c r="L666" s="59"/>
      <c r="M666" s="59"/>
      <c r="N666" s="59"/>
      <c r="O666" s="59" t="s">
        <v>3782</v>
      </c>
      <c r="P666" s="59"/>
      <c r="Q666" s="59"/>
      <c r="R666" s="59"/>
      <c r="S666" s="59"/>
      <c r="T666" s="59"/>
      <c r="U666" s="47" t="s">
        <v>3783</v>
      </c>
      <c r="V666" s="48" t="s">
        <v>3784</v>
      </c>
    </row>
    <row r="667" spans="1:22" ht="18" customHeight="1" x14ac:dyDescent="0.35">
      <c r="A667" s="59">
        <f>+IF(C$1='EMOF complete (protected)'!G667,C$2,IF(D$1='EMOF complete (protected)'!G667,D$2,IF(E$1='EMOF complete (protected)'!G667,E$2,IF(F$1='EMOF complete (protected)'!G667,F$2,IF(G$1='EMOF complete (protected)'!G667,G$2,IF(H$1='EMOF complete (protected)'!G667,H$2,IF(I$1='EMOF complete (protected)'!G667,I$2,IF(J$1='EMOF complete (protected)'!G667,J$2,IF(K$1='EMOF complete (protected)'!G667,K$2,IF(L$1='EMOF complete (protected)'!G667,L$2,IF(M$1='EMOF complete (protected)'!G667,M$2,IF(N$1='EMOF complete (protected)'!G667,N$2,IF(O$1='EMOF complete (protected)'!G667,O$2,IF(P$1='EMOF complete (protected)'!G667,P$2,IF(Q$1='EMOF complete (protected)'!G667,Q$2,IF(R$1='EMOF complete (protected)'!G667,R$2,IF(S$1='EMOF complete (protected)'!G667,S$2,IF(T$1='EMOF complete (protected)'!G667,T$2,IF(U$1='EMOF complete (protected)'!G667,U$2,"")))))))))))))))))))</f>
        <v>0</v>
      </c>
      <c r="B667" s="59"/>
      <c r="C667" s="17"/>
      <c r="D667" s="15" t="s">
        <v>3785</v>
      </c>
      <c r="E667" s="15"/>
      <c r="F667" s="59"/>
      <c r="G667" s="59"/>
      <c r="H667" s="59"/>
      <c r="I667" s="59"/>
      <c r="J667" s="59"/>
      <c r="K667" s="59"/>
      <c r="L667" s="59"/>
      <c r="M667" s="59"/>
      <c r="N667" s="59"/>
      <c r="O667" s="59" t="s">
        <v>3786</v>
      </c>
      <c r="P667" s="59"/>
      <c r="Q667" s="59"/>
      <c r="R667" s="59"/>
      <c r="S667" s="59"/>
      <c r="T667" s="59"/>
      <c r="U667" s="47" t="s">
        <v>3787</v>
      </c>
      <c r="V667" s="48" t="s">
        <v>3788</v>
      </c>
    </row>
    <row r="668" spans="1:22" ht="18" customHeight="1" x14ac:dyDescent="0.35">
      <c r="A668" s="59">
        <f>+IF(C$1='EMOF complete (protected)'!G668,C$2,IF(D$1='EMOF complete (protected)'!G668,D$2,IF(E$1='EMOF complete (protected)'!G668,E$2,IF(F$1='EMOF complete (protected)'!G668,F$2,IF(G$1='EMOF complete (protected)'!G668,G$2,IF(H$1='EMOF complete (protected)'!G668,H$2,IF(I$1='EMOF complete (protected)'!G668,I$2,IF(J$1='EMOF complete (protected)'!G668,J$2,IF(K$1='EMOF complete (protected)'!G668,K$2,IF(L$1='EMOF complete (protected)'!G668,L$2,IF(M$1='EMOF complete (protected)'!G668,M$2,IF(N$1='EMOF complete (protected)'!G668,N$2,IF(O$1='EMOF complete (protected)'!G668,O$2,IF(P$1='EMOF complete (protected)'!G668,P$2,IF(Q$1='EMOF complete (protected)'!G668,Q$2,IF(R$1='EMOF complete (protected)'!G668,R$2,IF(S$1='EMOF complete (protected)'!G668,S$2,IF(T$1='EMOF complete (protected)'!G668,T$2,IF(U$1='EMOF complete (protected)'!G668,U$2,"")))))))))))))))))))</f>
        <v>0</v>
      </c>
      <c r="B668" s="59"/>
      <c r="C668" s="17"/>
      <c r="D668" s="15" t="s">
        <v>3789</v>
      </c>
      <c r="E668" s="15"/>
      <c r="F668" s="59"/>
      <c r="G668" s="59"/>
      <c r="H668" s="59"/>
      <c r="I668" s="59"/>
      <c r="J668" s="59"/>
      <c r="K668" s="59"/>
      <c r="L668" s="59"/>
      <c r="M668" s="59"/>
      <c r="N668" s="59"/>
      <c r="O668" s="59" t="s">
        <v>3790</v>
      </c>
      <c r="P668" s="59"/>
      <c r="Q668" s="59"/>
      <c r="R668" s="59"/>
      <c r="S668" s="59"/>
      <c r="T668" s="59"/>
      <c r="U668" s="47" t="s">
        <v>3791</v>
      </c>
      <c r="V668" s="48" t="s">
        <v>3792</v>
      </c>
    </row>
    <row r="669" spans="1:22" ht="18" customHeight="1" x14ac:dyDescent="0.35">
      <c r="A669" s="59">
        <f>+IF(C$1='EMOF complete (protected)'!G669,C$2,IF(D$1='EMOF complete (protected)'!G669,D$2,IF(E$1='EMOF complete (protected)'!G669,E$2,IF(F$1='EMOF complete (protected)'!G669,F$2,IF(G$1='EMOF complete (protected)'!G669,G$2,IF(H$1='EMOF complete (protected)'!G669,H$2,IF(I$1='EMOF complete (protected)'!G669,I$2,IF(J$1='EMOF complete (protected)'!G669,J$2,IF(K$1='EMOF complete (protected)'!G669,K$2,IF(L$1='EMOF complete (protected)'!G669,L$2,IF(M$1='EMOF complete (protected)'!G669,M$2,IF(N$1='EMOF complete (protected)'!G669,N$2,IF(O$1='EMOF complete (protected)'!G669,O$2,IF(P$1='EMOF complete (protected)'!G669,P$2,IF(Q$1='EMOF complete (protected)'!G669,Q$2,IF(R$1='EMOF complete (protected)'!G669,R$2,IF(S$1='EMOF complete (protected)'!G669,S$2,IF(T$1='EMOF complete (protected)'!G669,T$2,IF(U$1='EMOF complete (protected)'!G669,U$2,"")))))))))))))))))))</f>
        <v>0</v>
      </c>
      <c r="B669" s="59"/>
      <c r="C669" s="17"/>
      <c r="D669" s="15" t="s">
        <v>3793</v>
      </c>
      <c r="E669" s="15"/>
      <c r="F669" s="59"/>
      <c r="G669" s="59"/>
      <c r="H669" s="59"/>
      <c r="I669" s="59"/>
      <c r="J669" s="59"/>
      <c r="K669" s="59"/>
      <c r="L669" s="59"/>
      <c r="M669" s="59"/>
      <c r="N669" s="59"/>
      <c r="O669" s="59" t="s">
        <v>3794</v>
      </c>
      <c r="P669" s="59"/>
      <c r="Q669" s="59"/>
      <c r="R669" s="59"/>
      <c r="S669" s="59"/>
      <c r="T669" s="59"/>
      <c r="U669" s="47" t="s">
        <v>3795</v>
      </c>
      <c r="V669" s="48" t="s">
        <v>3796</v>
      </c>
    </row>
    <row r="670" spans="1:22" ht="18" customHeight="1" x14ac:dyDescent="0.35">
      <c r="A670" s="59">
        <f>+IF(C$1='EMOF complete (protected)'!G670,C$2,IF(D$1='EMOF complete (protected)'!G670,D$2,IF(E$1='EMOF complete (protected)'!G670,E$2,IF(F$1='EMOF complete (protected)'!G670,F$2,IF(G$1='EMOF complete (protected)'!G670,G$2,IF(H$1='EMOF complete (protected)'!G670,H$2,IF(I$1='EMOF complete (protected)'!G670,I$2,IF(J$1='EMOF complete (protected)'!G670,J$2,IF(K$1='EMOF complete (protected)'!G670,K$2,IF(L$1='EMOF complete (protected)'!G670,L$2,IF(M$1='EMOF complete (protected)'!G670,M$2,IF(N$1='EMOF complete (protected)'!G670,N$2,IF(O$1='EMOF complete (protected)'!G670,O$2,IF(P$1='EMOF complete (protected)'!G670,P$2,IF(Q$1='EMOF complete (protected)'!G670,Q$2,IF(R$1='EMOF complete (protected)'!G670,R$2,IF(S$1='EMOF complete (protected)'!G670,S$2,IF(T$1='EMOF complete (protected)'!G670,T$2,IF(U$1='EMOF complete (protected)'!G670,U$2,"")))))))))))))))))))</f>
        <v>0</v>
      </c>
      <c r="B670" s="59"/>
      <c r="C670" s="17"/>
      <c r="D670" s="15" t="s">
        <v>3797</v>
      </c>
      <c r="E670" s="15"/>
      <c r="F670" s="59"/>
      <c r="G670" s="59"/>
      <c r="H670" s="59"/>
      <c r="I670" s="59"/>
      <c r="J670" s="59"/>
      <c r="K670" s="59"/>
      <c r="L670" s="59"/>
      <c r="M670" s="59"/>
      <c r="N670" s="59"/>
      <c r="O670" s="59" t="s">
        <v>3798</v>
      </c>
      <c r="P670" s="59"/>
      <c r="Q670" s="59"/>
      <c r="R670" s="59"/>
      <c r="S670" s="59"/>
      <c r="T670" s="59"/>
      <c r="U670" s="47" t="s">
        <v>3799</v>
      </c>
      <c r="V670" s="48" t="s">
        <v>3800</v>
      </c>
    </row>
    <row r="671" spans="1:22" ht="18" customHeight="1" x14ac:dyDescent="0.35">
      <c r="A671" s="59">
        <f>+IF(C$1='EMOF complete (protected)'!G671,C$2,IF(D$1='EMOF complete (protected)'!G671,D$2,IF(E$1='EMOF complete (protected)'!G671,E$2,IF(F$1='EMOF complete (protected)'!G671,F$2,IF(G$1='EMOF complete (protected)'!G671,G$2,IF(H$1='EMOF complete (protected)'!G671,H$2,IF(I$1='EMOF complete (protected)'!G671,I$2,IF(J$1='EMOF complete (protected)'!G671,J$2,IF(K$1='EMOF complete (protected)'!G671,K$2,IF(L$1='EMOF complete (protected)'!G671,L$2,IF(M$1='EMOF complete (protected)'!G671,M$2,IF(N$1='EMOF complete (protected)'!G671,N$2,IF(O$1='EMOF complete (protected)'!G671,O$2,IF(P$1='EMOF complete (protected)'!G671,P$2,IF(Q$1='EMOF complete (protected)'!G671,Q$2,IF(R$1='EMOF complete (protected)'!G671,R$2,IF(S$1='EMOF complete (protected)'!G671,S$2,IF(T$1='EMOF complete (protected)'!G671,T$2,IF(U$1='EMOF complete (protected)'!G671,U$2,"")))))))))))))))))))</f>
        <v>0</v>
      </c>
      <c r="B671" s="59"/>
      <c r="C671" s="17"/>
      <c r="D671" s="15" t="s">
        <v>3801</v>
      </c>
      <c r="E671" s="15"/>
      <c r="F671" s="59"/>
      <c r="G671" s="59"/>
      <c r="H671" s="59"/>
      <c r="I671" s="59"/>
      <c r="J671" s="59"/>
      <c r="K671" s="59"/>
      <c r="L671" s="59"/>
      <c r="M671" s="59"/>
      <c r="N671" s="59"/>
      <c r="O671" s="59" t="s">
        <v>3802</v>
      </c>
      <c r="P671" s="59"/>
      <c r="Q671" s="59"/>
      <c r="R671" s="59"/>
      <c r="S671" s="59"/>
      <c r="T671" s="59"/>
      <c r="U671" s="47" t="s">
        <v>3803</v>
      </c>
      <c r="V671" s="48" t="s">
        <v>3804</v>
      </c>
    </row>
    <row r="672" spans="1:22" ht="18" customHeight="1" x14ac:dyDescent="0.35">
      <c r="A672" s="59">
        <f>+IF(C$1='EMOF complete (protected)'!G672,C$2,IF(D$1='EMOF complete (protected)'!G672,D$2,IF(E$1='EMOF complete (protected)'!G672,E$2,IF(F$1='EMOF complete (protected)'!G672,F$2,IF(G$1='EMOF complete (protected)'!G672,G$2,IF(H$1='EMOF complete (protected)'!G672,H$2,IF(I$1='EMOF complete (protected)'!G672,I$2,IF(J$1='EMOF complete (protected)'!G672,J$2,IF(K$1='EMOF complete (protected)'!G672,K$2,IF(L$1='EMOF complete (protected)'!G672,L$2,IF(M$1='EMOF complete (protected)'!G672,M$2,IF(N$1='EMOF complete (protected)'!G672,N$2,IF(O$1='EMOF complete (protected)'!G672,O$2,IF(P$1='EMOF complete (protected)'!G672,P$2,IF(Q$1='EMOF complete (protected)'!G672,Q$2,IF(R$1='EMOF complete (protected)'!G672,R$2,IF(S$1='EMOF complete (protected)'!G672,S$2,IF(T$1='EMOF complete (protected)'!G672,T$2,IF(U$1='EMOF complete (protected)'!G672,U$2,"")))))))))))))))))))</f>
        <v>0</v>
      </c>
      <c r="B672" s="59"/>
      <c r="C672" s="17"/>
      <c r="D672" s="15" t="s">
        <v>3805</v>
      </c>
      <c r="E672" s="15"/>
      <c r="F672" s="59"/>
      <c r="G672" s="59"/>
      <c r="H672" s="59"/>
      <c r="I672" s="59"/>
      <c r="J672" s="59"/>
      <c r="K672" s="59"/>
      <c r="L672" s="59"/>
      <c r="M672" s="59"/>
      <c r="N672" s="59"/>
      <c r="O672" s="59" t="s">
        <v>3806</v>
      </c>
      <c r="P672" s="59"/>
      <c r="Q672" s="59"/>
      <c r="R672" s="59"/>
      <c r="S672" s="59"/>
      <c r="T672" s="59"/>
      <c r="U672" s="47" t="s">
        <v>3807</v>
      </c>
      <c r="V672" s="48" t="s">
        <v>3808</v>
      </c>
    </row>
    <row r="673" spans="1:22" ht="18" customHeight="1" x14ac:dyDescent="0.35">
      <c r="A673" s="59">
        <f>+IF(C$1='EMOF complete (protected)'!G673,C$2,IF(D$1='EMOF complete (protected)'!G673,D$2,IF(E$1='EMOF complete (protected)'!G673,E$2,IF(F$1='EMOF complete (protected)'!G673,F$2,IF(G$1='EMOF complete (protected)'!G673,G$2,IF(H$1='EMOF complete (protected)'!G673,H$2,IF(I$1='EMOF complete (protected)'!G673,I$2,IF(J$1='EMOF complete (protected)'!G673,J$2,IF(K$1='EMOF complete (protected)'!G673,K$2,IF(L$1='EMOF complete (protected)'!G673,L$2,IF(M$1='EMOF complete (protected)'!G673,M$2,IF(N$1='EMOF complete (protected)'!G673,N$2,IF(O$1='EMOF complete (protected)'!G673,O$2,IF(P$1='EMOF complete (protected)'!G673,P$2,IF(Q$1='EMOF complete (protected)'!G673,Q$2,IF(R$1='EMOF complete (protected)'!G673,R$2,IF(S$1='EMOF complete (protected)'!G673,S$2,IF(T$1='EMOF complete (protected)'!G673,T$2,IF(U$1='EMOF complete (protected)'!G673,U$2,"")))))))))))))))))))</f>
        <v>0</v>
      </c>
      <c r="B673" s="59"/>
      <c r="C673" s="17"/>
      <c r="D673" s="15" t="s">
        <v>3809</v>
      </c>
      <c r="E673" s="15"/>
      <c r="F673" s="59"/>
      <c r="G673" s="59"/>
      <c r="H673" s="59"/>
      <c r="I673" s="59"/>
      <c r="J673" s="59"/>
      <c r="K673" s="59"/>
      <c r="L673" s="59"/>
      <c r="M673" s="59"/>
      <c r="N673" s="59"/>
      <c r="O673" s="59" t="s">
        <v>3810</v>
      </c>
      <c r="P673" s="59"/>
      <c r="Q673" s="59"/>
      <c r="R673" s="59"/>
      <c r="S673" s="59"/>
      <c r="T673" s="59"/>
      <c r="U673" s="47" t="s">
        <v>3811</v>
      </c>
      <c r="V673" s="48" t="s">
        <v>3812</v>
      </c>
    </row>
    <row r="674" spans="1:22" ht="18" customHeight="1" x14ac:dyDescent="0.35">
      <c r="A674" s="59">
        <f>+IF(C$1='EMOF complete (protected)'!G674,C$2,IF(D$1='EMOF complete (protected)'!G674,D$2,IF(E$1='EMOF complete (protected)'!G674,E$2,IF(F$1='EMOF complete (protected)'!G674,F$2,IF(G$1='EMOF complete (protected)'!G674,G$2,IF(H$1='EMOF complete (protected)'!G674,H$2,IF(I$1='EMOF complete (protected)'!G674,I$2,IF(J$1='EMOF complete (protected)'!G674,J$2,IF(K$1='EMOF complete (protected)'!G674,K$2,IF(L$1='EMOF complete (protected)'!G674,L$2,IF(M$1='EMOF complete (protected)'!G674,M$2,IF(N$1='EMOF complete (protected)'!G674,N$2,IF(O$1='EMOF complete (protected)'!G674,O$2,IF(P$1='EMOF complete (protected)'!G674,P$2,IF(Q$1='EMOF complete (protected)'!G674,Q$2,IF(R$1='EMOF complete (protected)'!G674,R$2,IF(S$1='EMOF complete (protected)'!G674,S$2,IF(T$1='EMOF complete (protected)'!G674,T$2,IF(U$1='EMOF complete (protected)'!G674,U$2,"")))))))))))))))))))</f>
        <v>0</v>
      </c>
      <c r="B674" s="59"/>
      <c r="C674" s="17"/>
      <c r="D674" s="15" t="s">
        <v>3813</v>
      </c>
      <c r="E674" s="15"/>
      <c r="F674" s="59"/>
      <c r="G674" s="59"/>
      <c r="H674" s="59"/>
      <c r="I674" s="59"/>
      <c r="J674" s="59"/>
      <c r="K674" s="59"/>
      <c r="L674" s="59"/>
      <c r="M674" s="59"/>
      <c r="N674" s="59"/>
      <c r="O674" s="59" t="s">
        <v>3814</v>
      </c>
      <c r="P674" s="59"/>
      <c r="Q674" s="59"/>
      <c r="R674" s="59"/>
      <c r="S674" s="59"/>
      <c r="T674" s="59"/>
      <c r="U674" s="47" t="s">
        <v>3815</v>
      </c>
      <c r="V674" s="48" t="s">
        <v>3816</v>
      </c>
    </row>
    <row r="675" spans="1:22" ht="18" customHeight="1" x14ac:dyDescent="0.35">
      <c r="A675" s="59">
        <f>+IF(C$1='EMOF complete (protected)'!G675,C$2,IF(D$1='EMOF complete (protected)'!G675,D$2,IF(E$1='EMOF complete (protected)'!G675,E$2,IF(F$1='EMOF complete (protected)'!G675,F$2,IF(G$1='EMOF complete (protected)'!G675,G$2,IF(H$1='EMOF complete (protected)'!G675,H$2,IF(I$1='EMOF complete (protected)'!G675,I$2,IF(J$1='EMOF complete (protected)'!G675,J$2,IF(K$1='EMOF complete (protected)'!G675,K$2,IF(L$1='EMOF complete (protected)'!G675,L$2,IF(M$1='EMOF complete (protected)'!G675,M$2,IF(N$1='EMOF complete (protected)'!G675,N$2,IF(O$1='EMOF complete (protected)'!G675,O$2,IF(P$1='EMOF complete (protected)'!G675,P$2,IF(Q$1='EMOF complete (protected)'!G675,Q$2,IF(R$1='EMOF complete (protected)'!G675,R$2,IF(S$1='EMOF complete (protected)'!G675,S$2,IF(T$1='EMOF complete (protected)'!G675,T$2,IF(U$1='EMOF complete (protected)'!G675,U$2,"")))))))))))))))))))</f>
        <v>0</v>
      </c>
      <c r="B675" s="59"/>
      <c r="C675" s="17"/>
      <c r="D675" s="15" t="s">
        <v>3817</v>
      </c>
      <c r="E675" s="15"/>
      <c r="F675" s="59"/>
      <c r="G675" s="59"/>
      <c r="H675" s="59"/>
      <c r="I675" s="59"/>
      <c r="J675" s="59"/>
      <c r="K675" s="59"/>
      <c r="L675" s="59"/>
      <c r="M675" s="59"/>
      <c r="N675" s="59"/>
      <c r="O675" s="59" t="s">
        <v>3818</v>
      </c>
      <c r="P675" s="59"/>
      <c r="Q675" s="59"/>
      <c r="R675" s="59"/>
      <c r="S675" s="59"/>
      <c r="T675" s="59"/>
      <c r="U675" s="47" t="s">
        <v>3819</v>
      </c>
      <c r="V675" s="48" t="s">
        <v>3820</v>
      </c>
    </row>
    <row r="676" spans="1:22" ht="18" customHeight="1" x14ac:dyDescent="0.35">
      <c r="A676" s="59">
        <f>+IF(C$1='EMOF complete (protected)'!G676,C$2,IF(D$1='EMOF complete (protected)'!G676,D$2,IF(E$1='EMOF complete (protected)'!G676,E$2,IF(F$1='EMOF complete (protected)'!G676,F$2,IF(G$1='EMOF complete (protected)'!G676,G$2,IF(H$1='EMOF complete (protected)'!G676,H$2,IF(I$1='EMOF complete (protected)'!G676,I$2,IF(J$1='EMOF complete (protected)'!G676,J$2,IF(K$1='EMOF complete (protected)'!G676,K$2,IF(L$1='EMOF complete (protected)'!G676,L$2,IF(M$1='EMOF complete (protected)'!G676,M$2,IF(N$1='EMOF complete (protected)'!G676,N$2,IF(O$1='EMOF complete (protected)'!G676,O$2,IF(P$1='EMOF complete (protected)'!G676,P$2,IF(Q$1='EMOF complete (protected)'!G676,Q$2,IF(R$1='EMOF complete (protected)'!G676,R$2,IF(S$1='EMOF complete (protected)'!G676,S$2,IF(T$1='EMOF complete (protected)'!G676,T$2,IF(U$1='EMOF complete (protected)'!G676,U$2,"")))))))))))))))))))</f>
        <v>0</v>
      </c>
      <c r="B676" s="59"/>
      <c r="C676" s="17"/>
      <c r="D676" s="15" t="s">
        <v>3821</v>
      </c>
      <c r="E676" s="15"/>
      <c r="F676" s="59"/>
      <c r="G676" s="59"/>
      <c r="H676" s="59"/>
      <c r="I676" s="59"/>
      <c r="J676" s="59"/>
      <c r="K676" s="59"/>
      <c r="L676" s="59"/>
      <c r="M676" s="59"/>
      <c r="N676" s="59"/>
      <c r="O676" s="59" t="s">
        <v>3822</v>
      </c>
      <c r="P676" s="59"/>
      <c r="Q676" s="59"/>
      <c r="R676" s="59"/>
      <c r="S676" s="59"/>
      <c r="T676" s="59"/>
      <c r="U676" s="47" t="s">
        <v>3823</v>
      </c>
      <c r="V676" s="48" t="s">
        <v>3824</v>
      </c>
    </row>
    <row r="677" spans="1:22" ht="18" customHeight="1" x14ac:dyDescent="0.35">
      <c r="A677" s="59">
        <f>+IF(C$1='EMOF complete (protected)'!G677,C$2,IF(D$1='EMOF complete (protected)'!G677,D$2,IF(E$1='EMOF complete (protected)'!G677,E$2,IF(F$1='EMOF complete (protected)'!G677,F$2,IF(G$1='EMOF complete (protected)'!G677,G$2,IF(H$1='EMOF complete (protected)'!G677,H$2,IF(I$1='EMOF complete (protected)'!G677,I$2,IF(J$1='EMOF complete (protected)'!G677,J$2,IF(K$1='EMOF complete (protected)'!G677,K$2,IF(L$1='EMOF complete (protected)'!G677,L$2,IF(M$1='EMOF complete (protected)'!G677,M$2,IF(N$1='EMOF complete (protected)'!G677,N$2,IF(O$1='EMOF complete (protected)'!G677,O$2,IF(P$1='EMOF complete (protected)'!G677,P$2,IF(Q$1='EMOF complete (protected)'!G677,Q$2,IF(R$1='EMOF complete (protected)'!G677,R$2,IF(S$1='EMOF complete (protected)'!G677,S$2,IF(T$1='EMOF complete (protected)'!G677,T$2,IF(U$1='EMOF complete (protected)'!G677,U$2,"")))))))))))))))))))</f>
        <v>0</v>
      </c>
      <c r="B677" s="59"/>
      <c r="C677" s="17"/>
      <c r="D677" s="15" t="s">
        <v>3825</v>
      </c>
      <c r="E677" s="15"/>
      <c r="F677" s="59"/>
      <c r="G677" s="59"/>
      <c r="H677" s="59"/>
      <c r="I677" s="59"/>
      <c r="J677" s="59"/>
      <c r="K677" s="59"/>
      <c r="L677" s="59"/>
      <c r="M677" s="59"/>
      <c r="N677" s="59"/>
      <c r="O677" s="59" t="s">
        <v>3826</v>
      </c>
      <c r="P677" s="59"/>
      <c r="Q677" s="59"/>
      <c r="R677" s="59"/>
      <c r="S677" s="59"/>
      <c r="T677" s="59"/>
      <c r="U677" s="47" t="s">
        <v>3827</v>
      </c>
      <c r="V677" s="48" t="s">
        <v>3828</v>
      </c>
    </row>
    <row r="678" spans="1:22" ht="18" customHeight="1" x14ac:dyDescent="0.35">
      <c r="A678" s="59">
        <f>+IF(C$1='EMOF complete (protected)'!G678,C$2,IF(D$1='EMOF complete (protected)'!G678,D$2,IF(E$1='EMOF complete (protected)'!G678,E$2,IF(F$1='EMOF complete (protected)'!G678,F$2,IF(G$1='EMOF complete (protected)'!G678,G$2,IF(H$1='EMOF complete (protected)'!G678,H$2,IF(I$1='EMOF complete (protected)'!G678,I$2,IF(J$1='EMOF complete (protected)'!G678,J$2,IF(K$1='EMOF complete (protected)'!G678,K$2,IF(L$1='EMOF complete (protected)'!G678,L$2,IF(M$1='EMOF complete (protected)'!G678,M$2,IF(N$1='EMOF complete (protected)'!G678,N$2,IF(O$1='EMOF complete (protected)'!G678,O$2,IF(P$1='EMOF complete (protected)'!G678,P$2,IF(Q$1='EMOF complete (protected)'!G678,Q$2,IF(R$1='EMOF complete (protected)'!G678,R$2,IF(S$1='EMOF complete (protected)'!G678,S$2,IF(T$1='EMOF complete (protected)'!G678,T$2,IF(U$1='EMOF complete (protected)'!G678,U$2,"")))))))))))))))))))</f>
        <v>0</v>
      </c>
      <c r="B678" s="59"/>
      <c r="C678" s="17"/>
      <c r="D678" s="15" t="s">
        <v>3829</v>
      </c>
      <c r="E678" s="15"/>
      <c r="F678" s="59"/>
      <c r="G678" s="59"/>
      <c r="H678" s="59"/>
      <c r="I678" s="59"/>
      <c r="J678" s="59"/>
      <c r="K678" s="59"/>
      <c r="L678" s="59"/>
      <c r="M678" s="59"/>
      <c r="N678" s="59"/>
      <c r="O678" s="59" t="s">
        <v>3830</v>
      </c>
      <c r="P678" s="59"/>
      <c r="Q678" s="59"/>
      <c r="R678" s="59"/>
      <c r="S678" s="59"/>
      <c r="T678" s="59"/>
      <c r="U678" s="47" t="s">
        <v>3831</v>
      </c>
      <c r="V678" s="48" t="s">
        <v>3832</v>
      </c>
    </row>
    <row r="679" spans="1:22" ht="18" customHeight="1" x14ac:dyDescent="0.35">
      <c r="A679" s="59">
        <f>+IF(C$1='EMOF complete (protected)'!G679,C$2,IF(D$1='EMOF complete (protected)'!G679,D$2,IF(E$1='EMOF complete (protected)'!G679,E$2,IF(F$1='EMOF complete (protected)'!G679,F$2,IF(G$1='EMOF complete (protected)'!G679,G$2,IF(H$1='EMOF complete (protected)'!G679,H$2,IF(I$1='EMOF complete (protected)'!G679,I$2,IF(J$1='EMOF complete (protected)'!G679,J$2,IF(K$1='EMOF complete (protected)'!G679,K$2,IF(L$1='EMOF complete (protected)'!G679,L$2,IF(M$1='EMOF complete (protected)'!G679,M$2,IF(N$1='EMOF complete (protected)'!G679,N$2,IF(O$1='EMOF complete (protected)'!G679,O$2,IF(P$1='EMOF complete (protected)'!G679,P$2,IF(Q$1='EMOF complete (protected)'!G679,Q$2,IF(R$1='EMOF complete (protected)'!G679,R$2,IF(S$1='EMOF complete (protected)'!G679,S$2,IF(T$1='EMOF complete (protected)'!G679,T$2,IF(U$1='EMOF complete (protected)'!G679,U$2,"")))))))))))))))))))</f>
        <v>0</v>
      </c>
      <c r="B679" s="59"/>
      <c r="C679" s="17"/>
      <c r="D679" s="16" t="s">
        <v>3833</v>
      </c>
      <c r="E679" s="16"/>
      <c r="F679" s="59"/>
      <c r="G679" s="59"/>
      <c r="H679" s="59"/>
      <c r="I679" s="59"/>
      <c r="J679" s="59"/>
      <c r="K679" s="59"/>
      <c r="L679" s="59"/>
      <c r="M679" s="59"/>
      <c r="N679" s="59"/>
      <c r="O679" s="59" t="s">
        <v>3834</v>
      </c>
      <c r="P679" s="59"/>
      <c r="Q679" s="59"/>
      <c r="R679" s="59"/>
      <c r="S679" s="59"/>
      <c r="T679" s="59"/>
      <c r="U679" s="47" t="s">
        <v>3835</v>
      </c>
      <c r="V679" s="48" t="s">
        <v>3836</v>
      </c>
    </row>
    <row r="680" spans="1:22" ht="18" customHeight="1" x14ac:dyDescent="0.35">
      <c r="A680" s="59">
        <f>+IF(C$1='EMOF complete (protected)'!G680,C$2,IF(D$1='EMOF complete (protected)'!G680,D$2,IF(E$1='EMOF complete (protected)'!G680,E$2,IF(F$1='EMOF complete (protected)'!G680,F$2,IF(G$1='EMOF complete (protected)'!G680,G$2,IF(H$1='EMOF complete (protected)'!G680,H$2,IF(I$1='EMOF complete (protected)'!G680,I$2,IF(J$1='EMOF complete (protected)'!G680,J$2,IF(K$1='EMOF complete (protected)'!G680,K$2,IF(L$1='EMOF complete (protected)'!G680,L$2,IF(M$1='EMOF complete (protected)'!G680,M$2,IF(N$1='EMOF complete (protected)'!G680,N$2,IF(O$1='EMOF complete (protected)'!G680,O$2,IF(P$1='EMOF complete (protected)'!G680,P$2,IF(Q$1='EMOF complete (protected)'!G680,Q$2,IF(R$1='EMOF complete (protected)'!G680,R$2,IF(S$1='EMOF complete (protected)'!G680,S$2,IF(T$1='EMOF complete (protected)'!G680,T$2,IF(U$1='EMOF complete (protected)'!G680,U$2,"")))))))))))))))))))</f>
        <v>0</v>
      </c>
      <c r="B680" s="59"/>
      <c r="C680" s="17"/>
      <c r="D680" s="15" t="s">
        <v>3837</v>
      </c>
      <c r="E680" s="15"/>
      <c r="F680" s="59"/>
      <c r="G680" s="59"/>
      <c r="H680" s="59"/>
      <c r="I680" s="59"/>
      <c r="J680" s="59"/>
      <c r="K680" s="59"/>
      <c r="L680" s="59"/>
      <c r="M680" s="59"/>
      <c r="N680" s="59"/>
      <c r="O680" s="59" t="s">
        <v>3838</v>
      </c>
      <c r="P680" s="59"/>
      <c r="Q680" s="59"/>
      <c r="R680" s="59"/>
      <c r="S680" s="59"/>
      <c r="T680" s="59"/>
      <c r="U680" s="47" t="s">
        <v>3839</v>
      </c>
      <c r="V680" s="48" t="s">
        <v>3840</v>
      </c>
    </row>
    <row r="681" spans="1:22" ht="18" customHeight="1" x14ac:dyDescent="0.35">
      <c r="A681" s="59">
        <f>+IF(C$1='EMOF complete (protected)'!G681,C$2,IF(D$1='EMOF complete (protected)'!G681,D$2,IF(E$1='EMOF complete (protected)'!G681,E$2,IF(F$1='EMOF complete (protected)'!G681,F$2,IF(G$1='EMOF complete (protected)'!G681,G$2,IF(H$1='EMOF complete (protected)'!G681,H$2,IF(I$1='EMOF complete (protected)'!G681,I$2,IF(J$1='EMOF complete (protected)'!G681,J$2,IF(K$1='EMOF complete (protected)'!G681,K$2,IF(L$1='EMOF complete (protected)'!G681,L$2,IF(M$1='EMOF complete (protected)'!G681,M$2,IF(N$1='EMOF complete (protected)'!G681,N$2,IF(O$1='EMOF complete (protected)'!G681,O$2,IF(P$1='EMOF complete (protected)'!G681,P$2,IF(Q$1='EMOF complete (protected)'!G681,Q$2,IF(R$1='EMOF complete (protected)'!G681,R$2,IF(S$1='EMOF complete (protected)'!G681,S$2,IF(T$1='EMOF complete (protected)'!G681,T$2,IF(U$1='EMOF complete (protected)'!G681,U$2,"")))))))))))))))))))</f>
        <v>0</v>
      </c>
      <c r="B681" s="59"/>
      <c r="C681" s="17"/>
      <c r="D681" s="15" t="s">
        <v>3841</v>
      </c>
      <c r="E681" s="15"/>
      <c r="F681" s="59"/>
      <c r="G681" s="59"/>
      <c r="H681" s="59"/>
      <c r="I681" s="59"/>
      <c r="J681" s="59"/>
      <c r="K681" s="59"/>
      <c r="L681" s="59"/>
      <c r="M681" s="59"/>
      <c r="N681" s="59"/>
      <c r="O681" s="59" t="s">
        <v>3842</v>
      </c>
      <c r="P681" s="59"/>
      <c r="Q681" s="59"/>
      <c r="R681" s="59"/>
      <c r="S681" s="59"/>
      <c r="T681" s="59"/>
      <c r="U681" s="47" t="s">
        <v>3843</v>
      </c>
      <c r="V681" s="48" t="s">
        <v>3844</v>
      </c>
    </row>
    <row r="682" spans="1:22" ht="18" customHeight="1" x14ac:dyDescent="0.35">
      <c r="A682" s="59">
        <f>+IF(C$1='EMOF complete (protected)'!G682,C$2,IF(D$1='EMOF complete (protected)'!G682,D$2,IF(E$1='EMOF complete (protected)'!G682,E$2,IF(F$1='EMOF complete (protected)'!G682,F$2,IF(G$1='EMOF complete (protected)'!G682,G$2,IF(H$1='EMOF complete (protected)'!G682,H$2,IF(I$1='EMOF complete (protected)'!G682,I$2,IF(J$1='EMOF complete (protected)'!G682,J$2,IF(K$1='EMOF complete (protected)'!G682,K$2,IF(L$1='EMOF complete (protected)'!G682,L$2,IF(M$1='EMOF complete (protected)'!G682,M$2,IF(N$1='EMOF complete (protected)'!G682,N$2,IF(O$1='EMOF complete (protected)'!G682,O$2,IF(P$1='EMOF complete (protected)'!G682,P$2,IF(Q$1='EMOF complete (protected)'!G682,Q$2,IF(R$1='EMOF complete (protected)'!G682,R$2,IF(S$1='EMOF complete (protected)'!G682,S$2,IF(T$1='EMOF complete (protected)'!G682,T$2,IF(U$1='EMOF complete (protected)'!G682,U$2,"")))))))))))))))))))</f>
        <v>0</v>
      </c>
      <c r="B682" s="59"/>
      <c r="C682" s="17"/>
      <c r="D682" s="15" t="s">
        <v>3845</v>
      </c>
      <c r="E682" s="15"/>
      <c r="F682" s="59"/>
      <c r="G682" s="59"/>
      <c r="H682" s="59"/>
      <c r="I682" s="59"/>
      <c r="J682" s="59"/>
      <c r="K682" s="59"/>
      <c r="L682" s="59"/>
      <c r="M682" s="59"/>
      <c r="N682" s="59"/>
      <c r="O682" s="59" t="s">
        <v>3846</v>
      </c>
      <c r="P682" s="59"/>
      <c r="Q682" s="59"/>
      <c r="R682" s="59"/>
      <c r="S682" s="59"/>
      <c r="T682" s="59"/>
      <c r="U682" s="47" t="s">
        <v>3847</v>
      </c>
      <c r="V682" s="48" t="s">
        <v>3848</v>
      </c>
    </row>
    <row r="683" spans="1:22" ht="18" customHeight="1" x14ac:dyDescent="0.35">
      <c r="A683" s="59">
        <f>+IF(C$1='EMOF complete (protected)'!G683,C$2,IF(D$1='EMOF complete (protected)'!G683,D$2,IF(E$1='EMOF complete (protected)'!G683,E$2,IF(F$1='EMOF complete (protected)'!G683,F$2,IF(G$1='EMOF complete (protected)'!G683,G$2,IF(H$1='EMOF complete (protected)'!G683,H$2,IF(I$1='EMOF complete (protected)'!G683,I$2,IF(J$1='EMOF complete (protected)'!G683,J$2,IF(K$1='EMOF complete (protected)'!G683,K$2,IF(L$1='EMOF complete (protected)'!G683,L$2,IF(M$1='EMOF complete (protected)'!G683,M$2,IF(N$1='EMOF complete (protected)'!G683,N$2,IF(O$1='EMOF complete (protected)'!G683,O$2,IF(P$1='EMOF complete (protected)'!G683,P$2,IF(Q$1='EMOF complete (protected)'!G683,Q$2,IF(R$1='EMOF complete (protected)'!G683,R$2,IF(S$1='EMOF complete (protected)'!G683,S$2,IF(T$1='EMOF complete (protected)'!G683,T$2,IF(U$1='EMOF complete (protected)'!G683,U$2,"")))))))))))))))))))</f>
        <v>0</v>
      </c>
      <c r="B683" s="59"/>
      <c r="C683" s="17"/>
      <c r="D683" s="15" t="s">
        <v>3849</v>
      </c>
      <c r="E683" s="15"/>
      <c r="F683" s="59"/>
      <c r="G683" s="59"/>
      <c r="H683" s="59"/>
      <c r="I683" s="59"/>
      <c r="J683" s="59"/>
      <c r="K683" s="59"/>
      <c r="L683" s="59"/>
      <c r="M683" s="59"/>
      <c r="N683" s="59"/>
      <c r="O683" s="59" t="s">
        <v>3850</v>
      </c>
      <c r="P683" s="59"/>
      <c r="Q683" s="59"/>
      <c r="R683" s="59"/>
      <c r="S683" s="59"/>
      <c r="T683" s="59"/>
      <c r="U683" s="47" t="s">
        <v>3851</v>
      </c>
      <c r="V683" s="48" t="s">
        <v>3852</v>
      </c>
    </row>
    <row r="684" spans="1:22" ht="18" customHeight="1" x14ac:dyDescent="0.35">
      <c r="A684" s="59">
        <f>+IF(C$1='EMOF complete (protected)'!G684,C$2,IF(D$1='EMOF complete (protected)'!G684,D$2,IF(E$1='EMOF complete (protected)'!G684,E$2,IF(F$1='EMOF complete (protected)'!G684,F$2,IF(G$1='EMOF complete (protected)'!G684,G$2,IF(H$1='EMOF complete (protected)'!G684,H$2,IF(I$1='EMOF complete (protected)'!G684,I$2,IF(J$1='EMOF complete (protected)'!G684,J$2,IF(K$1='EMOF complete (protected)'!G684,K$2,IF(L$1='EMOF complete (protected)'!G684,L$2,IF(M$1='EMOF complete (protected)'!G684,M$2,IF(N$1='EMOF complete (protected)'!G684,N$2,IF(O$1='EMOF complete (protected)'!G684,O$2,IF(P$1='EMOF complete (protected)'!G684,P$2,IF(Q$1='EMOF complete (protected)'!G684,Q$2,IF(R$1='EMOF complete (protected)'!G684,R$2,IF(S$1='EMOF complete (protected)'!G684,S$2,IF(T$1='EMOF complete (protected)'!G684,T$2,IF(U$1='EMOF complete (protected)'!G684,U$2,"")))))))))))))))))))</f>
        <v>0</v>
      </c>
      <c r="B684" s="59"/>
      <c r="C684" s="17"/>
      <c r="D684" s="15" t="s">
        <v>3853</v>
      </c>
      <c r="E684" s="15"/>
      <c r="F684" s="59"/>
      <c r="G684" s="59"/>
      <c r="H684" s="59"/>
      <c r="I684" s="59"/>
      <c r="J684" s="59"/>
      <c r="K684" s="59"/>
      <c r="L684" s="59"/>
      <c r="M684" s="59"/>
      <c r="N684" s="59"/>
      <c r="O684" s="59" t="s">
        <v>3854</v>
      </c>
      <c r="P684" s="59"/>
      <c r="Q684" s="59"/>
      <c r="R684" s="59"/>
      <c r="S684" s="59"/>
      <c r="T684" s="59"/>
      <c r="U684" s="47" t="s">
        <v>3855</v>
      </c>
      <c r="V684" s="48" t="s">
        <v>3856</v>
      </c>
    </row>
    <row r="685" spans="1:22" ht="18" customHeight="1" x14ac:dyDescent="0.35">
      <c r="A685" s="59">
        <f>+IF(C$1='EMOF complete (protected)'!G685,C$2,IF(D$1='EMOF complete (protected)'!G685,D$2,IF(E$1='EMOF complete (protected)'!G685,E$2,IF(F$1='EMOF complete (protected)'!G685,F$2,IF(G$1='EMOF complete (protected)'!G685,G$2,IF(H$1='EMOF complete (protected)'!G685,H$2,IF(I$1='EMOF complete (protected)'!G685,I$2,IF(J$1='EMOF complete (protected)'!G685,J$2,IF(K$1='EMOF complete (protected)'!G685,K$2,IF(L$1='EMOF complete (protected)'!G685,L$2,IF(M$1='EMOF complete (protected)'!G685,M$2,IF(N$1='EMOF complete (protected)'!G685,N$2,IF(O$1='EMOF complete (protected)'!G685,O$2,IF(P$1='EMOF complete (protected)'!G685,P$2,IF(Q$1='EMOF complete (protected)'!G685,Q$2,IF(R$1='EMOF complete (protected)'!G685,R$2,IF(S$1='EMOF complete (protected)'!G685,S$2,IF(T$1='EMOF complete (protected)'!G685,T$2,IF(U$1='EMOF complete (protected)'!G685,U$2,"")))))))))))))))))))</f>
        <v>0</v>
      </c>
      <c r="B685" s="59"/>
      <c r="C685" s="17"/>
      <c r="D685" s="15" t="s">
        <v>3857</v>
      </c>
      <c r="E685" s="15"/>
      <c r="F685" s="59"/>
      <c r="G685" s="59"/>
      <c r="H685" s="59"/>
      <c r="I685" s="59"/>
      <c r="J685" s="59"/>
      <c r="K685" s="59"/>
      <c r="L685" s="59"/>
      <c r="M685" s="59"/>
      <c r="N685" s="59"/>
      <c r="O685" s="59" t="s">
        <v>3858</v>
      </c>
      <c r="P685" s="59"/>
      <c r="Q685" s="59"/>
      <c r="R685" s="59"/>
      <c r="S685" s="59"/>
      <c r="T685" s="59"/>
      <c r="U685" s="47" t="s">
        <v>3859</v>
      </c>
      <c r="V685" s="48" t="s">
        <v>3860</v>
      </c>
    </row>
    <row r="686" spans="1:22" ht="18" customHeight="1" x14ac:dyDescent="0.35">
      <c r="A686" s="59">
        <f>+IF(C$1='EMOF complete (protected)'!G686,C$2,IF(D$1='EMOF complete (protected)'!G686,D$2,IF(E$1='EMOF complete (protected)'!G686,E$2,IF(F$1='EMOF complete (protected)'!G686,F$2,IF(G$1='EMOF complete (protected)'!G686,G$2,IF(H$1='EMOF complete (protected)'!G686,H$2,IF(I$1='EMOF complete (protected)'!G686,I$2,IF(J$1='EMOF complete (protected)'!G686,J$2,IF(K$1='EMOF complete (protected)'!G686,K$2,IF(L$1='EMOF complete (protected)'!G686,L$2,IF(M$1='EMOF complete (protected)'!G686,M$2,IF(N$1='EMOF complete (protected)'!G686,N$2,IF(O$1='EMOF complete (protected)'!G686,O$2,IF(P$1='EMOF complete (protected)'!G686,P$2,IF(Q$1='EMOF complete (protected)'!G686,Q$2,IF(R$1='EMOF complete (protected)'!G686,R$2,IF(S$1='EMOF complete (protected)'!G686,S$2,IF(T$1='EMOF complete (protected)'!G686,T$2,IF(U$1='EMOF complete (protected)'!G686,U$2,"")))))))))))))))))))</f>
        <v>0</v>
      </c>
      <c r="B686" s="59"/>
      <c r="C686" s="17"/>
      <c r="D686" s="15" t="s">
        <v>3861</v>
      </c>
      <c r="E686" s="15"/>
      <c r="F686" s="59"/>
      <c r="G686" s="59"/>
      <c r="H686" s="59"/>
      <c r="I686" s="59"/>
      <c r="J686" s="59"/>
      <c r="K686" s="59"/>
      <c r="L686" s="59"/>
      <c r="M686" s="59"/>
      <c r="N686" s="59"/>
      <c r="O686" s="59" t="s">
        <v>3862</v>
      </c>
      <c r="P686" s="59"/>
      <c r="Q686" s="59"/>
      <c r="R686" s="59"/>
      <c r="S686" s="59"/>
      <c r="T686" s="59"/>
      <c r="U686" s="47" t="s">
        <v>3863</v>
      </c>
      <c r="V686" s="48" t="s">
        <v>3864</v>
      </c>
    </row>
    <row r="687" spans="1:22" ht="18" customHeight="1" x14ac:dyDescent="0.35">
      <c r="A687" s="59">
        <f>+IF(C$1='EMOF complete (protected)'!G687,C$2,IF(D$1='EMOF complete (protected)'!G687,D$2,IF(E$1='EMOF complete (protected)'!G687,E$2,IF(F$1='EMOF complete (protected)'!G687,F$2,IF(G$1='EMOF complete (protected)'!G687,G$2,IF(H$1='EMOF complete (protected)'!G687,H$2,IF(I$1='EMOF complete (protected)'!G687,I$2,IF(J$1='EMOF complete (protected)'!G687,J$2,IF(K$1='EMOF complete (protected)'!G687,K$2,IF(L$1='EMOF complete (protected)'!G687,L$2,IF(M$1='EMOF complete (protected)'!G687,M$2,IF(N$1='EMOF complete (protected)'!G687,N$2,IF(O$1='EMOF complete (protected)'!G687,O$2,IF(P$1='EMOF complete (protected)'!G687,P$2,IF(Q$1='EMOF complete (protected)'!G687,Q$2,IF(R$1='EMOF complete (protected)'!G687,R$2,IF(S$1='EMOF complete (protected)'!G687,S$2,IF(T$1='EMOF complete (protected)'!G687,T$2,IF(U$1='EMOF complete (protected)'!G687,U$2,"")))))))))))))))))))</f>
        <v>0</v>
      </c>
      <c r="B687" s="59"/>
      <c r="C687" s="17"/>
      <c r="D687" s="15" t="s">
        <v>3865</v>
      </c>
      <c r="E687" s="15"/>
      <c r="F687" s="59"/>
      <c r="G687" s="59"/>
      <c r="H687" s="59"/>
      <c r="I687" s="59"/>
      <c r="J687" s="59"/>
      <c r="K687" s="59"/>
      <c r="L687" s="59"/>
      <c r="M687" s="59"/>
      <c r="N687" s="59"/>
      <c r="O687" s="59" t="s">
        <v>3866</v>
      </c>
      <c r="P687" s="59"/>
      <c r="Q687" s="59"/>
      <c r="R687" s="59"/>
      <c r="S687" s="59"/>
      <c r="T687" s="59"/>
      <c r="U687" s="47" t="s">
        <v>3867</v>
      </c>
      <c r="V687" s="48" t="s">
        <v>3868</v>
      </c>
    </row>
    <row r="688" spans="1:22" ht="18" customHeight="1" x14ac:dyDescent="0.35">
      <c r="A688" s="59">
        <f>+IF(C$1='EMOF complete (protected)'!G688,C$2,IF(D$1='EMOF complete (protected)'!G688,D$2,IF(E$1='EMOF complete (protected)'!G688,E$2,IF(F$1='EMOF complete (protected)'!G688,F$2,IF(G$1='EMOF complete (protected)'!G688,G$2,IF(H$1='EMOF complete (protected)'!G688,H$2,IF(I$1='EMOF complete (protected)'!G688,I$2,IF(J$1='EMOF complete (protected)'!G688,J$2,IF(K$1='EMOF complete (protected)'!G688,K$2,IF(L$1='EMOF complete (protected)'!G688,L$2,IF(M$1='EMOF complete (protected)'!G688,M$2,IF(N$1='EMOF complete (protected)'!G688,N$2,IF(O$1='EMOF complete (protected)'!G688,O$2,IF(P$1='EMOF complete (protected)'!G688,P$2,IF(Q$1='EMOF complete (protected)'!G688,Q$2,IF(R$1='EMOF complete (protected)'!G688,R$2,IF(S$1='EMOF complete (protected)'!G688,S$2,IF(T$1='EMOF complete (protected)'!G688,T$2,IF(U$1='EMOF complete (protected)'!G688,U$2,"")))))))))))))))))))</f>
        <v>0</v>
      </c>
      <c r="B688" s="59"/>
      <c r="C688" s="17"/>
      <c r="D688" s="15" t="s">
        <v>3869</v>
      </c>
      <c r="E688" s="15"/>
      <c r="F688" s="59"/>
      <c r="G688" s="59"/>
      <c r="H688" s="59"/>
      <c r="I688" s="59"/>
      <c r="J688" s="59"/>
      <c r="K688" s="59"/>
      <c r="L688" s="59"/>
      <c r="M688" s="59"/>
      <c r="N688" s="59"/>
      <c r="O688" s="59" t="s">
        <v>3870</v>
      </c>
      <c r="P688" s="59"/>
      <c r="Q688" s="59"/>
      <c r="R688" s="59"/>
      <c r="S688" s="59"/>
      <c r="T688" s="59"/>
      <c r="U688" s="47" t="s">
        <v>3871</v>
      </c>
      <c r="V688" s="48" t="s">
        <v>3872</v>
      </c>
    </row>
    <row r="689" spans="1:22" ht="18" customHeight="1" x14ac:dyDescent="0.35">
      <c r="A689" s="59">
        <f>+IF(C$1='EMOF complete (protected)'!G689,C$2,IF(D$1='EMOF complete (protected)'!G689,D$2,IF(E$1='EMOF complete (protected)'!G689,E$2,IF(F$1='EMOF complete (protected)'!G689,F$2,IF(G$1='EMOF complete (protected)'!G689,G$2,IF(H$1='EMOF complete (protected)'!G689,H$2,IF(I$1='EMOF complete (protected)'!G689,I$2,IF(J$1='EMOF complete (protected)'!G689,J$2,IF(K$1='EMOF complete (protected)'!G689,K$2,IF(L$1='EMOF complete (protected)'!G689,L$2,IF(M$1='EMOF complete (protected)'!G689,M$2,IF(N$1='EMOF complete (protected)'!G689,N$2,IF(O$1='EMOF complete (protected)'!G689,O$2,IF(P$1='EMOF complete (protected)'!G689,P$2,IF(Q$1='EMOF complete (protected)'!G689,Q$2,IF(R$1='EMOF complete (protected)'!G689,R$2,IF(S$1='EMOF complete (protected)'!G689,S$2,IF(T$1='EMOF complete (protected)'!G689,T$2,IF(U$1='EMOF complete (protected)'!G689,U$2,"")))))))))))))))))))</f>
        <v>0</v>
      </c>
      <c r="B689" s="59"/>
      <c r="C689" s="17"/>
      <c r="D689" s="15" t="s">
        <v>3873</v>
      </c>
      <c r="E689" s="15"/>
      <c r="F689" s="59"/>
      <c r="G689" s="59"/>
      <c r="H689" s="59"/>
      <c r="I689" s="59"/>
      <c r="J689" s="59"/>
      <c r="K689" s="59"/>
      <c r="L689" s="59"/>
      <c r="M689" s="59"/>
      <c r="N689" s="59"/>
      <c r="O689" s="59" t="s">
        <v>3874</v>
      </c>
      <c r="P689" s="59"/>
      <c r="Q689" s="59"/>
      <c r="R689" s="59"/>
      <c r="S689" s="59"/>
      <c r="T689" s="59"/>
      <c r="U689" s="47" t="s">
        <v>3875</v>
      </c>
      <c r="V689" s="48" t="s">
        <v>3876</v>
      </c>
    </row>
    <row r="690" spans="1:22" ht="18" customHeight="1" x14ac:dyDescent="0.35">
      <c r="A690" s="59">
        <f>+IF(C$1='EMOF complete (protected)'!G690,C$2,IF(D$1='EMOF complete (protected)'!G690,D$2,IF(E$1='EMOF complete (protected)'!G690,E$2,IF(F$1='EMOF complete (protected)'!G690,F$2,IF(G$1='EMOF complete (protected)'!G690,G$2,IF(H$1='EMOF complete (protected)'!G690,H$2,IF(I$1='EMOF complete (protected)'!G690,I$2,IF(J$1='EMOF complete (protected)'!G690,J$2,IF(K$1='EMOF complete (protected)'!G690,K$2,IF(L$1='EMOF complete (protected)'!G690,L$2,IF(M$1='EMOF complete (protected)'!G690,M$2,IF(N$1='EMOF complete (protected)'!G690,N$2,IF(O$1='EMOF complete (protected)'!G690,O$2,IF(P$1='EMOF complete (protected)'!G690,P$2,IF(Q$1='EMOF complete (protected)'!G690,Q$2,IF(R$1='EMOF complete (protected)'!G690,R$2,IF(S$1='EMOF complete (protected)'!G690,S$2,IF(T$1='EMOF complete (protected)'!G690,T$2,IF(U$1='EMOF complete (protected)'!G690,U$2,"")))))))))))))))))))</f>
        <v>0</v>
      </c>
      <c r="B690" s="59"/>
      <c r="C690" s="17"/>
      <c r="D690" s="15" t="s">
        <v>3877</v>
      </c>
      <c r="E690" s="15"/>
      <c r="F690" s="59"/>
      <c r="G690" s="59"/>
      <c r="H690" s="59"/>
      <c r="I690" s="59"/>
      <c r="J690" s="59"/>
      <c r="K690" s="59"/>
      <c r="L690" s="59"/>
      <c r="M690" s="59"/>
      <c r="N690" s="59"/>
      <c r="O690" s="59" t="s">
        <v>3878</v>
      </c>
      <c r="P690" s="59"/>
      <c r="Q690" s="59"/>
      <c r="R690" s="59"/>
      <c r="S690" s="59"/>
      <c r="T690" s="59"/>
      <c r="U690" s="47" t="s">
        <v>3879</v>
      </c>
      <c r="V690" s="48" t="s">
        <v>3880</v>
      </c>
    </row>
    <row r="691" spans="1:22" ht="18" customHeight="1" x14ac:dyDescent="0.35">
      <c r="A691" s="59">
        <f>+IF(C$1='EMOF complete (protected)'!G691,C$2,IF(D$1='EMOF complete (protected)'!G691,D$2,IF(E$1='EMOF complete (protected)'!G691,E$2,IF(F$1='EMOF complete (protected)'!G691,F$2,IF(G$1='EMOF complete (protected)'!G691,G$2,IF(H$1='EMOF complete (protected)'!G691,H$2,IF(I$1='EMOF complete (protected)'!G691,I$2,IF(J$1='EMOF complete (protected)'!G691,J$2,IF(K$1='EMOF complete (protected)'!G691,K$2,IF(L$1='EMOF complete (protected)'!G691,L$2,IF(M$1='EMOF complete (protected)'!G691,M$2,IF(N$1='EMOF complete (protected)'!G691,N$2,IF(O$1='EMOF complete (protected)'!G691,O$2,IF(P$1='EMOF complete (protected)'!G691,P$2,IF(Q$1='EMOF complete (protected)'!G691,Q$2,IF(R$1='EMOF complete (protected)'!G691,R$2,IF(S$1='EMOF complete (protected)'!G691,S$2,IF(T$1='EMOF complete (protected)'!G691,T$2,IF(U$1='EMOF complete (protected)'!G691,U$2,"")))))))))))))))))))</f>
        <v>0</v>
      </c>
      <c r="B691" s="59"/>
      <c r="C691" s="17"/>
      <c r="D691" s="15" t="s">
        <v>3881</v>
      </c>
      <c r="E691" s="15"/>
      <c r="F691" s="59"/>
      <c r="G691" s="59"/>
      <c r="H691" s="59"/>
      <c r="I691" s="59"/>
      <c r="J691" s="59"/>
      <c r="K691" s="59"/>
      <c r="L691" s="59"/>
      <c r="M691" s="59"/>
      <c r="N691" s="59"/>
      <c r="O691" s="59" t="s">
        <v>3882</v>
      </c>
      <c r="P691" s="59"/>
      <c r="Q691" s="59"/>
      <c r="R691" s="59"/>
      <c r="S691" s="59"/>
      <c r="T691" s="59"/>
      <c r="U691" s="47" t="s">
        <v>3883</v>
      </c>
      <c r="V691" s="48" t="s">
        <v>3884</v>
      </c>
    </row>
    <row r="692" spans="1:22" ht="18" customHeight="1" x14ac:dyDescent="0.35">
      <c r="A692" s="59">
        <f>+IF(C$1='EMOF complete (protected)'!G692,C$2,IF(D$1='EMOF complete (protected)'!G692,D$2,IF(E$1='EMOF complete (protected)'!G692,E$2,IF(F$1='EMOF complete (protected)'!G692,F$2,IF(G$1='EMOF complete (protected)'!G692,G$2,IF(H$1='EMOF complete (protected)'!G692,H$2,IF(I$1='EMOF complete (protected)'!G692,I$2,IF(J$1='EMOF complete (protected)'!G692,J$2,IF(K$1='EMOF complete (protected)'!G692,K$2,IF(L$1='EMOF complete (protected)'!G692,L$2,IF(M$1='EMOF complete (protected)'!G692,M$2,IF(N$1='EMOF complete (protected)'!G692,N$2,IF(O$1='EMOF complete (protected)'!G692,O$2,IF(P$1='EMOF complete (protected)'!G692,P$2,IF(Q$1='EMOF complete (protected)'!G692,Q$2,IF(R$1='EMOF complete (protected)'!G692,R$2,IF(S$1='EMOF complete (protected)'!G692,S$2,IF(T$1='EMOF complete (protected)'!G692,T$2,IF(U$1='EMOF complete (protected)'!G692,U$2,"")))))))))))))))))))</f>
        <v>0</v>
      </c>
      <c r="B692" s="59"/>
      <c r="C692" s="17"/>
      <c r="D692" s="15" t="s">
        <v>3885</v>
      </c>
      <c r="E692" s="15"/>
      <c r="F692" s="59"/>
      <c r="G692" s="59"/>
      <c r="H692" s="59"/>
      <c r="I692" s="59"/>
      <c r="J692" s="59"/>
      <c r="K692" s="59"/>
      <c r="L692" s="59"/>
      <c r="M692" s="59"/>
      <c r="N692" s="59"/>
      <c r="O692" s="59" t="s">
        <v>3886</v>
      </c>
      <c r="P692" s="59"/>
      <c r="Q692" s="59"/>
      <c r="R692" s="59"/>
      <c r="S692" s="59"/>
      <c r="T692" s="59"/>
      <c r="U692" s="47" t="s">
        <v>3887</v>
      </c>
      <c r="V692" s="48" t="s">
        <v>3888</v>
      </c>
    </row>
    <row r="693" spans="1:22" ht="18" customHeight="1" x14ac:dyDescent="0.35">
      <c r="A693" s="59">
        <f>+IF(C$1='EMOF complete (protected)'!G693,C$2,IF(D$1='EMOF complete (protected)'!G693,D$2,IF(E$1='EMOF complete (protected)'!G693,E$2,IF(F$1='EMOF complete (protected)'!G693,F$2,IF(G$1='EMOF complete (protected)'!G693,G$2,IF(H$1='EMOF complete (protected)'!G693,H$2,IF(I$1='EMOF complete (protected)'!G693,I$2,IF(J$1='EMOF complete (protected)'!G693,J$2,IF(K$1='EMOF complete (protected)'!G693,K$2,IF(L$1='EMOF complete (protected)'!G693,L$2,IF(M$1='EMOF complete (protected)'!G693,M$2,IF(N$1='EMOF complete (protected)'!G693,N$2,IF(O$1='EMOF complete (protected)'!G693,O$2,IF(P$1='EMOF complete (protected)'!G693,P$2,IF(Q$1='EMOF complete (protected)'!G693,Q$2,IF(R$1='EMOF complete (protected)'!G693,R$2,IF(S$1='EMOF complete (protected)'!G693,S$2,IF(T$1='EMOF complete (protected)'!G693,T$2,IF(U$1='EMOF complete (protected)'!G693,U$2,"")))))))))))))))))))</f>
        <v>0</v>
      </c>
      <c r="B693" s="59"/>
      <c r="C693" s="17"/>
      <c r="D693" s="15" t="s">
        <v>3889</v>
      </c>
      <c r="E693" s="15"/>
      <c r="F693" s="59"/>
      <c r="G693" s="59"/>
      <c r="H693" s="59"/>
      <c r="I693" s="59"/>
      <c r="J693" s="59"/>
      <c r="K693" s="59"/>
      <c r="L693" s="59"/>
      <c r="M693" s="59"/>
      <c r="N693" s="59"/>
      <c r="O693" s="59"/>
      <c r="P693" s="59"/>
      <c r="Q693" s="59"/>
      <c r="R693" s="59"/>
      <c r="S693" s="59"/>
      <c r="T693" s="59"/>
      <c r="U693" s="47" t="s">
        <v>3890</v>
      </c>
      <c r="V693" s="48" t="s">
        <v>3891</v>
      </c>
    </row>
    <row r="694" spans="1:22" ht="18" customHeight="1" x14ac:dyDescent="0.35">
      <c r="A694" s="59">
        <f>+IF(C$1='EMOF complete (protected)'!G694,C$2,IF(D$1='EMOF complete (protected)'!G694,D$2,IF(E$1='EMOF complete (protected)'!G694,E$2,IF(F$1='EMOF complete (protected)'!G694,F$2,IF(G$1='EMOF complete (protected)'!G694,G$2,IF(H$1='EMOF complete (protected)'!G694,H$2,IF(I$1='EMOF complete (protected)'!G694,I$2,IF(J$1='EMOF complete (protected)'!G694,J$2,IF(K$1='EMOF complete (protected)'!G694,K$2,IF(L$1='EMOF complete (protected)'!G694,L$2,IF(M$1='EMOF complete (protected)'!G694,M$2,IF(N$1='EMOF complete (protected)'!G694,N$2,IF(O$1='EMOF complete (protected)'!G694,O$2,IF(P$1='EMOF complete (protected)'!G694,P$2,IF(Q$1='EMOF complete (protected)'!G694,Q$2,IF(R$1='EMOF complete (protected)'!G694,R$2,IF(S$1='EMOF complete (protected)'!G694,S$2,IF(T$1='EMOF complete (protected)'!G694,T$2,IF(U$1='EMOF complete (protected)'!G694,U$2,"")))))))))))))))))))</f>
        <v>0</v>
      </c>
      <c r="B694" s="59"/>
      <c r="C694" s="17"/>
      <c r="D694" s="15" t="s">
        <v>3892</v>
      </c>
      <c r="E694" s="15"/>
      <c r="F694" s="59"/>
      <c r="G694" s="59"/>
      <c r="H694" s="59"/>
      <c r="I694" s="59"/>
      <c r="J694" s="59"/>
      <c r="K694" s="59"/>
      <c r="L694" s="59"/>
      <c r="M694" s="59"/>
      <c r="N694" s="59"/>
      <c r="O694" s="59"/>
      <c r="P694" s="59"/>
      <c r="Q694" s="59"/>
      <c r="R694" s="59"/>
      <c r="S694" s="59"/>
      <c r="T694" s="59"/>
      <c r="U694" s="47" t="s">
        <v>3893</v>
      </c>
      <c r="V694" s="48" t="s">
        <v>3894</v>
      </c>
    </row>
    <row r="695" spans="1:22" ht="18" customHeight="1" x14ac:dyDescent="0.35">
      <c r="A695" s="59">
        <f>+IF(C$1='EMOF complete (protected)'!G695,C$2,IF(D$1='EMOF complete (protected)'!G695,D$2,IF(E$1='EMOF complete (protected)'!G695,E$2,IF(F$1='EMOF complete (protected)'!G695,F$2,IF(G$1='EMOF complete (protected)'!G695,G$2,IF(H$1='EMOF complete (protected)'!G695,H$2,IF(I$1='EMOF complete (protected)'!G695,I$2,IF(J$1='EMOF complete (protected)'!G695,J$2,IF(K$1='EMOF complete (protected)'!G695,K$2,IF(L$1='EMOF complete (protected)'!G695,L$2,IF(M$1='EMOF complete (protected)'!G695,M$2,IF(N$1='EMOF complete (protected)'!G695,N$2,IF(O$1='EMOF complete (protected)'!G695,O$2,IF(P$1='EMOF complete (protected)'!G695,P$2,IF(Q$1='EMOF complete (protected)'!G695,Q$2,IF(R$1='EMOF complete (protected)'!G695,R$2,IF(S$1='EMOF complete (protected)'!G695,S$2,IF(T$1='EMOF complete (protected)'!G695,T$2,IF(U$1='EMOF complete (protected)'!G695,U$2,"")))))))))))))))))))</f>
        <v>0</v>
      </c>
      <c r="B695" s="59"/>
      <c r="C695" s="17"/>
      <c r="D695" s="15" t="s">
        <v>3895</v>
      </c>
      <c r="E695" s="15"/>
      <c r="F695" s="59"/>
      <c r="G695" s="59"/>
      <c r="H695" s="59"/>
      <c r="I695" s="59"/>
      <c r="J695" s="59"/>
      <c r="K695" s="59"/>
      <c r="L695" s="59"/>
      <c r="M695" s="59"/>
      <c r="N695" s="59"/>
      <c r="O695" s="59"/>
      <c r="P695" s="59"/>
      <c r="Q695" s="59"/>
      <c r="R695" s="59"/>
      <c r="S695" s="59"/>
      <c r="T695" s="59"/>
      <c r="U695" s="47" t="s">
        <v>3896</v>
      </c>
      <c r="V695" s="48" t="s">
        <v>3897</v>
      </c>
    </row>
    <row r="696" spans="1:22" ht="18" customHeight="1" x14ac:dyDescent="0.35">
      <c r="A696" s="59">
        <f>+IF(C$1='EMOF complete (protected)'!G696,C$2,IF(D$1='EMOF complete (protected)'!G696,D$2,IF(E$1='EMOF complete (protected)'!G696,E$2,IF(F$1='EMOF complete (protected)'!G696,F$2,IF(G$1='EMOF complete (protected)'!G696,G$2,IF(H$1='EMOF complete (protected)'!G696,H$2,IF(I$1='EMOF complete (protected)'!G696,I$2,IF(J$1='EMOF complete (protected)'!G696,J$2,IF(K$1='EMOF complete (protected)'!G696,K$2,IF(L$1='EMOF complete (protected)'!G696,L$2,IF(M$1='EMOF complete (protected)'!G696,M$2,IF(N$1='EMOF complete (protected)'!G696,N$2,IF(O$1='EMOF complete (protected)'!G696,O$2,IF(P$1='EMOF complete (protected)'!G696,P$2,IF(Q$1='EMOF complete (protected)'!G696,Q$2,IF(R$1='EMOF complete (protected)'!G696,R$2,IF(S$1='EMOF complete (protected)'!G696,S$2,IF(T$1='EMOF complete (protected)'!G696,T$2,IF(U$1='EMOF complete (protected)'!G696,U$2,"")))))))))))))))))))</f>
        <v>0</v>
      </c>
      <c r="B696" s="59"/>
      <c r="C696" s="17"/>
      <c r="D696" s="15" t="s">
        <v>3898</v>
      </c>
      <c r="E696" s="15"/>
      <c r="F696" s="59"/>
      <c r="G696" s="59"/>
      <c r="H696" s="59"/>
      <c r="I696" s="59"/>
      <c r="J696" s="59"/>
      <c r="K696" s="59"/>
      <c r="L696" s="59"/>
      <c r="M696" s="59"/>
      <c r="N696" s="59"/>
      <c r="O696" s="59"/>
      <c r="P696" s="59"/>
      <c r="Q696" s="59"/>
      <c r="R696" s="59"/>
      <c r="S696" s="59"/>
      <c r="T696" s="59"/>
      <c r="U696" s="47" t="s">
        <v>3899</v>
      </c>
      <c r="V696" s="48" t="s">
        <v>3900</v>
      </c>
    </row>
    <row r="697" spans="1:22" ht="18" customHeight="1" x14ac:dyDescent="0.35">
      <c r="A697" s="59">
        <f>+IF(C$1='EMOF complete (protected)'!G697,C$2,IF(D$1='EMOF complete (protected)'!G697,D$2,IF(E$1='EMOF complete (protected)'!G697,E$2,IF(F$1='EMOF complete (protected)'!G697,F$2,IF(G$1='EMOF complete (protected)'!G697,G$2,IF(H$1='EMOF complete (protected)'!G697,H$2,IF(I$1='EMOF complete (protected)'!G697,I$2,IF(J$1='EMOF complete (protected)'!G697,J$2,IF(K$1='EMOF complete (protected)'!G697,K$2,IF(L$1='EMOF complete (protected)'!G697,L$2,IF(M$1='EMOF complete (protected)'!G697,M$2,IF(N$1='EMOF complete (protected)'!G697,N$2,IF(O$1='EMOF complete (protected)'!G697,O$2,IF(P$1='EMOF complete (protected)'!G697,P$2,IF(Q$1='EMOF complete (protected)'!G697,Q$2,IF(R$1='EMOF complete (protected)'!G697,R$2,IF(S$1='EMOF complete (protected)'!G697,S$2,IF(T$1='EMOF complete (protected)'!G697,T$2,IF(U$1='EMOF complete (protected)'!G697,U$2,"")))))))))))))))))))</f>
        <v>0</v>
      </c>
      <c r="B697" s="59"/>
      <c r="C697" s="17"/>
      <c r="D697" s="15" t="s">
        <v>3901</v>
      </c>
      <c r="E697" s="15"/>
      <c r="F697" s="59"/>
      <c r="G697" s="59"/>
      <c r="H697" s="59"/>
      <c r="I697" s="59"/>
      <c r="J697" s="59"/>
      <c r="K697" s="59"/>
      <c r="L697" s="59"/>
      <c r="M697" s="59"/>
      <c r="N697" s="59"/>
      <c r="O697" s="59"/>
      <c r="P697" s="59"/>
      <c r="Q697" s="59"/>
      <c r="R697" s="59"/>
      <c r="S697" s="59"/>
      <c r="T697" s="59"/>
      <c r="U697" s="47" t="s">
        <v>3902</v>
      </c>
      <c r="V697" s="48" t="s">
        <v>3903</v>
      </c>
    </row>
    <row r="698" spans="1:22" ht="18" customHeight="1" x14ac:dyDescent="0.35">
      <c r="A698" s="59">
        <f>+IF(C$1='EMOF complete (protected)'!G698,C$2,IF(D$1='EMOF complete (protected)'!G698,D$2,IF(E$1='EMOF complete (protected)'!G698,E$2,IF(F$1='EMOF complete (protected)'!G698,F$2,IF(G$1='EMOF complete (protected)'!G698,G$2,IF(H$1='EMOF complete (protected)'!G698,H$2,IF(I$1='EMOF complete (protected)'!G698,I$2,IF(J$1='EMOF complete (protected)'!G698,J$2,IF(K$1='EMOF complete (protected)'!G698,K$2,IF(L$1='EMOF complete (protected)'!G698,L$2,IF(M$1='EMOF complete (protected)'!G698,M$2,IF(N$1='EMOF complete (protected)'!G698,N$2,IF(O$1='EMOF complete (protected)'!G698,O$2,IF(P$1='EMOF complete (protected)'!G698,P$2,IF(Q$1='EMOF complete (protected)'!G698,Q$2,IF(R$1='EMOF complete (protected)'!G698,R$2,IF(S$1='EMOF complete (protected)'!G698,S$2,IF(T$1='EMOF complete (protected)'!G698,T$2,IF(U$1='EMOF complete (protected)'!G698,U$2,"")))))))))))))))))))</f>
        <v>0</v>
      </c>
      <c r="B698" s="59"/>
      <c r="C698" s="17"/>
      <c r="D698" s="15" t="s">
        <v>3904</v>
      </c>
      <c r="E698" s="15"/>
      <c r="F698" s="59"/>
      <c r="G698" s="59"/>
      <c r="H698" s="59"/>
      <c r="I698" s="59"/>
      <c r="J698" s="59"/>
      <c r="K698" s="59"/>
      <c r="L698" s="59"/>
      <c r="M698" s="59"/>
      <c r="N698" s="59"/>
      <c r="O698" s="59"/>
      <c r="P698" s="59"/>
      <c r="Q698" s="59"/>
      <c r="R698" s="59"/>
      <c r="S698" s="59"/>
      <c r="T698" s="59"/>
      <c r="U698" s="47" t="s">
        <v>3905</v>
      </c>
      <c r="V698" s="48" t="s">
        <v>3906</v>
      </c>
    </row>
    <row r="699" spans="1:22" ht="18" customHeight="1" x14ac:dyDescent="0.35">
      <c r="A699" s="59">
        <f>+IF(C$1='EMOF complete (protected)'!G699,C$2,IF(D$1='EMOF complete (protected)'!G699,D$2,IF(E$1='EMOF complete (protected)'!G699,E$2,IF(F$1='EMOF complete (protected)'!G699,F$2,IF(G$1='EMOF complete (protected)'!G699,G$2,IF(H$1='EMOF complete (protected)'!G699,H$2,IF(I$1='EMOF complete (protected)'!G699,I$2,IF(J$1='EMOF complete (protected)'!G699,J$2,IF(K$1='EMOF complete (protected)'!G699,K$2,IF(L$1='EMOF complete (protected)'!G699,L$2,IF(M$1='EMOF complete (protected)'!G699,M$2,IF(N$1='EMOF complete (protected)'!G699,N$2,IF(O$1='EMOF complete (protected)'!G699,O$2,IF(P$1='EMOF complete (protected)'!G699,P$2,IF(Q$1='EMOF complete (protected)'!G699,Q$2,IF(R$1='EMOF complete (protected)'!G699,R$2,IF(S$1='EMOF complete (protected)'!G699,S$2,IF(T$1='EMOF complete (protected)'!G699,T$2,IF(U$1='EMOF complete (protected)'!G699,U$2,"")))))))))))))))))))</f>
        <v>0</v>
      </c>
      <c r="B699" s="59"/>
      <c r="C699" s="17"/>
      <c r="D699" s="15" t="s">
        <v>3907</v>
      </c>
      <c r="E699" s="15"/>
      <c r="F699" s="59"/>
      <c r="G699" s="59"/>
      <c r="H699" s="59"/>
      <c r="I699" s="59"/>
      <c r="J699" s="59"/>
      <c r="K699" s="59"/>
      <c r="L699" s="59"/>
      <c r="M699" s="59"/>
      <c r="N699" s="59"/>
      <c r="O699" s="59"/>
      <c r="P699" s="59"/>
      <c r="Q699" s="59"/>
      <c r="R699" s="59"/>
      <c r="S699" s="59"/>
      <c r="T699" s="59"/>
      <c r="U699" s="47" t="s">
        <v>3908</v>
      </c>
      <c r="V699" s="48" t="s">
        <v>3909</v>
      </c>
    </row>
    <row r="700" spans="1:22" ht="18" customHeight="1" x14ac:dyDescent="0.35">
      <c r="A700" s="59">
        <f>+IF(C$1='EMOF complete (protected)'!G700,C$2,IF(D$1='EMOF complete (protected)'!G700,D$2,IF(E$1='EMOF complete (protected)'!G700,E$2,IF(F$1='EMOF complete (protected)'!G700,F$2,IF(G$1='EMOF complete (protected)'!G700,G$2,IF(H$1='EMOF complete (protected)'!G700,H$2,IF(I$1='EMOF complete (protected)'!G700,I$2,IF(J$1='EMOF complete (protected)'!G700,J$2,IF(K$1='EMOF complete (protected)'!G700,K$2,IF(L$1='EMOF complete (protected)'!G700,L$2,IF(M$1='EMOF complete (protected)'!G700,M$2,IF(N$1='EMOF complete (protected)'!G700,N$2,IF(O$1='EMOF complete (protected)'!G700,O$2,IF(P$1='EMOF complete (protected)'!G700,P$2,IF(Q$1='EMOF complete (protected)'!G700,Q$2,IF(R$1='EMOF complete (protected)'!G700,R$2,IF(S$1='EMOF complete (protected)'!G700,S$2,IF(T$1='EMOF complete (protected)'!G700,T$2,IF(U$1='EMOF complete (protected)'!G700,U$2,"")))))))))))))))))))</f>
        <v>0</v>
      </c>
      <c r="B700" s="59"/>
      <c r="C700" s="17"/>
      <c r="D700" s="15" t="s">
        <v>3910</v>
      </c>
      <c r="E700" s="15"/>
      <c r="F700" s="59"/>
      <c r="G700" s="59"/>
      <c r="H700" s="59"/>
      <c r="I700" s="59"/>
      <c r="J700" s="59"/>
      <c r="K700" s="59"/>
      <c r="L700" s="59"/>
      <c r="M700" s="59"/>
      <c r="N700" s="59"/>
      <c r="O700" s="59"/>
      <c r="P700" s="59"/>
      <c r="Q700" s="59"/>
      <c r="R700" s="59"/>
      <c r="S700" s="59"/>
      <c r="T700" s="59"/>
      <c r="U700" s="47" t="s">
        <v>3911</v>
      </c>
      <c r="V700" s="48" t="s">
        <v>3912</v>
      </c>
    </row>
    <row r="701" spans="1:22" ht="18" customHeight="1" x14ac:dyDescent="0.35">
      <c r="A701" s="59">
        <f>+IF(C$1='EMOF complete (protected)'!G701,C$2,IF(D$1='EMOF complete (protected)'!G701,D$2,IF(E$1='EMOF complete (protected)'!G701,E$2,IF(F$1='EMOF complete (protected)'!G701,F$2,IF(G$1='EMOF complete (protected)'!G701,G$2,IF(H$1='EMOF complete (protected)'!G701,H$2,IF(I$1='EMOF complete (protected)'!G701,I$2,IF(J$1='EMOF complete (protected)'!G701,J$2,IF(K$1='EMOF complete (protected)'!G701,K$2,IF(L$1='EMOF complete (protected)'!G701,L$2,IF(M$1='EMOF complete (protected)'!G701,M$2,IF(N$1='EMOF complete (protected)'!G701,N$2,IF(O$1='EMOF complete (protected)'!G701,O$2,IF(P$1='EMOF complete (protected)'!G701,P$2,IF(Q$1='EMOF complete (protected)'!G701,Q$2,IF(R$1='EMOF complete (protected)'!G701,R$2,IF(S$1='EMOF complete (protected)'!G701,S$2,IF(T$1='EMOF complete (protected)'!G701,T$2,IF(U$1='EMOF complete (protected)'!G701,U$2,"")))))))))))))))))))</f>
        <v>0</v>
      </c>
      <c r="B701" s="59"/>
      <c r="C701" s="17"/>
      <c r="D701" s="15" t="s">
        <v>3913</v>
      </c>
      <c r="E701" s="15"/>
      <c r="F701" s="59"/>
      <c r="G701" s="59"/>
      <c r="H701" s="59"/>
      <c r="I701" s="59"/>
      <c r="J701" s="59"/>
      <c r="K701" s="59"/>
      <c r="L701" s="59"/>
      <c r="M701" s="59"/>
      <c r="N701" s="59"/>
      <c r="O701" s="59"/>
      <c r="P701" s="59"/>
      <c r="Q701" s="59"/>
      <c r="R701" s="59"/>
      <c r="S701" s="59"/>
      <c r="T701" s="59"/>
      <c r="U701" s="47" t="s">
        <v>3914</v>
      </c>
      <c r="V701" s="48" t="s">
        <v>3915</v>
      </c>
    </row>
    <row r="702" spans="1:22" ht="18" customHeight="1" x14ac:dyDescent="0.35">
      <c r="A702" s="59">
        <f>+IF(C$1='EMOF complete (protected)'!G702,C$2,IF(D$1='EMOF complete (protected)'!G702,D$2,IF(E$1='EMOF complete (protected)'!G702,E$2,IF(F$1='EMOF complete (protected)'!G702,F$2,IF(G$1='EMOF complete (protected)'!G702,G$2,IF(H$1='EMOF complete (protected)'!G702,H$2,IF(I$1='EMOF complete (protected)'!G702,I$2,IF(J$1='EMOF complete (protected)'!G702,J$2,IF(K$1='EMOF complete (protected)'!G702,K$2,IF(L$1='EMOF complete (protected)'!G702,L$2,IF(M$1='EMOF complete (protected)'!G702,M$2,IF(N$1='EMOF complete (protected)'!G702,N$2,IF(O$1='EMOF complete (protected)'!G702,O$2,IF(P$1='EMOF complete (protected)'!G702,P$2,IF(Q$1='EMOF complete (protected)'!G702,Q$2,IF(R$1='EMOF complete (protected)'!G702,R$2,IF(S$1='EMOF complete (protected)'!G702,S$2,IF(T$1='EMOF complete (protected)'!G702,T$2,IF(U$1='EMOF complete (protected)'!G702,U$2,"")))))))))))))))))))</f>
        <v>0</v>
      </c>
      <c r="B702" s="59"/>
      <c r="C702" s="17"/>
      <c r="D702" s="15" t="s">
        <v>3916</v>
      </c>
      <c r="E702" s="15"/>
      <c r="F702" s="59"/>
      <c r="G702" s="59"/>
      <c r="H702" s="59"/>
      <c r="I702" s="59"/>
      <c r="J702" s="59"/>
      <c r="K702" s="59"/>
      <c r="L702" s="59"/>
      <c r="M702" s="59"/>
      <c r="N702" s="59"/>
      <c r="O702" s="59"/>
      <c r="P702" s="59"/>
      <c r="Q702" s="59"/>
      <c r="R702" s="59"/>
      <c r="S702" s="59"/>
      <c r="T702" s="59"/>
      <c r="U702" s="47" t="s">
        <v>3917</v>
      </c>
      <c r="V702" s="48" t="s">
        <v>3918</v>
      </c>
    </row>
    <row r="703" spans="1:22" ht="18" customHeight="1" x14ac:dyDescent="0.35">
      <c r="A703" s="59">
        <f>+IF(C$1='EMOF complete (protected)'!G703,C$2,IF(D$1='EMOF complete (protected)'!G703,D$2,IF(E$1='EMOF complete (protected)'!G703,E$2,IF(F$1='EMOF complete (protected)'!G703,F$2,IF(G$1='EMOF complete (protected)'!G703,G$2,IF(H$1='EMOF complete (protected)'!G703,H$2,IF(I$1='EMOF complete (protected)'!G703,I$2,IF(J$1='EMOF complete (protected)'!G703,J$2,IF(K$1='EMOF complete (protected)'!G703,K$2,IF(L$1='EMOF complete (protected)'!G703,L$2,IF(M$1='EMOF complete (protected)'!G703,M$2,IF(N$1='EMOF complete (protected)'!G703,N$2,IF(O$1='EMOF complete (protected)'!G703,O$2,IF(P$1='EMOF complete (protected)'!G703,P$2,IF(Q$1='EMOF complete (protected)'!G703,Q$2,IF(R$1='EMOF complete (protected)'!G703,R$2,IF(S$1='EMOF complete (protected)'!G703,S$2,IF(T$1='EMOF complete (protected)'!G703,T$2,IF(U$1='EMOF complete (protected)'!G703,U$2,"")))))))))))))))))))</f>
        <v>0</v>
      </c>
      <c r="B703" s="59"/>
      <c r="C703" s="17"/>
      <c r="D703" s="15" t="s">
        <v>3919</v>
      </c>
      <c r="E703" s="15"/>
      <c r="F703" s="59"/>
      <c r="G703" s="59"/>
      <c r="H703" s="59"/>
      <c r="I703" s="59"/>
      <c r="J703" s="59"/>
      <c r="K703" s="59"/>
      <c r="L703" s="59"/>
      <c r="M703" s="59"/>
      <c r="N703" s="59"/>
      <c r="O703" s="59"/>
      <c r="P703" s="59"/>
      <c r="Q703" s="59"/>
      <c r="R703" s="59"/>
      <c r="S703" s="59"/>
      <c r="T703" s="59"/>
      <c r="U703" s="47" t="s">
        <v>3920</v>
      </c>
      <c r="V703" s="48" t="s">
        <v>3921</v>
      </c>
    </row>
    <row r="704" spans="1:22" ht="18" customHeight="1" x14ac:dyDescent="0.35">
      <c r="A704" s="59">
        <f>+IF(C$1='EMOF complete (protected)'!G704,C$2,IF(D$1='EMOF complete (protected)'!G704,D$2,IF(E$1='EMOF complete (protected)'!G704,E$2,IF(F$1='EMOF complete (protected)'!G704,F$2,IF(G$1='EMOF complete (protected)'!G704,G$2,IF(H$1='EMOF complete (protected)'!G704,H$2,IF(I$1='EMOF complete (protected)'!G704,I$2,IF(J$1='EMOF complete (protected)'!G704,J$2,IF(K$1='EMOF complete (protected)'!G704,K$2,IF(L$1='EMOF complete (protected)'!G704,L$2,IF(M$1='EMOF complete (protected)'!G704,M$2,IF(N$1='EMOF complete (protected)'!G704,N$2,IF(O$1='EMOF complete (protected)'!G704,O$2,IF(P$1='EMOF complete (protected)'!G704,P$2,IF(Q$1='EMOF complete (protected)'!G704,Q$2,IF(R$1='EMOF complete (protected)'!G704,R$2,IF(S$1='EMOF complete (protected)'!G704,S$2,IF(T$1='EMOF complete (protected)'!G704,T$2,IF(U$1='EMOF complete (protected)'!G704,U$2,"")))))))))))))))))))</f>
        <v>0</v>
      </c>
      <c r="B704" s="59"/>
      <c r="C704" s="17"/>
      <c r="D704" s="15" t="s">
        <v>3922</v>
      </c>
      <c r="E704" s="15"/>
      <c r="F704" s="59"/>
      <c r="G704" s="59"/>
      <c r="H704" s="59"/>
      <c r="I704" s="59"/>
      <c r="J704" s="59"/>
      <c r="K704" s="59"/>
      <c r="L704" s="59"/>
      <c r="M704" s="59"/>
      <c r="N704" s="59"/>
      <c r="O704" s="59"/>
      <c r="P704" s="59"/>
      <c r="Q704" s="59"/>
      <c r="R704" s="59"/>
      <c r="S704" s="59"/>
      <c r="T704" s="59"/>
      <c r="U704" s="47" t="s">
        <v>3923</v>
      </c>
      <c r="V704" s="48" t="s">
        <v>3924</v>
      </c>
    </row>
    <row r="705" spans="1:22" ht="18" customHeight="1" x14ac:dyDescent="0.35">
      <c r="A705" s="59">
        <f>+IF(C$1='EMOF complete (protected)'!G705,C$2,IF(D$1='EMOF complete (protected)'!G705,D$2,IF(E$1='EMOF complete (protected)'!G705,E$2,IF(F$1='EMOF complete (protected)'!G705,F$2,IF(G$1='EMOF complete (protected)'!G705,G$2,IF(H$1='EMOF complete (protected)'!G705,H$2,IF(I$1='EMOF complete (protected)'!G705,I$2,IF(J$1='EMOF complete (protected)'!G705,J$2,IF(K$1='EMOF complete (protected)'!G705,K$2,IF(L$1='EMOF complete (protected)'!G705,L$2,IF(M$1='EMOF complete (protected)'!G705,M$2,IF(N$1='EMOF complete (protected)'!G705,N$2,IF(O$1='EMOF complete (protected)'!G705,O$2,IF(P$1='EMOF complete (protected)'!G705,P$2,IF(Q$1='EMOF complete (protected)'!G705,Q$2,IF(R$1='EMOF complete (protected)'!G705,R$2,IF(S$1='EMOF complete (protected)'!G705,S$2,IF(T$1='EMOF complete (protected)'!G705,T$2,IF(U$1='EMOF complete (protected)'!G705,U$2,"")))))))))))))))))))</f>
        <v>0</v>
      </c>
      <c r="B705" s="59"/>
      <c r="C705" s="17"/>
      <c r="D705" s="15" t="s">
        <v>3925</v>
      </c>
      <c r="E705" s="15"/>
      <c r="F705" s="59"/>
      <c r="G705" s="59"/>
      <c r="H705" s="59"/>
      <c r="I705" s="59"/>
      <c r="J705" s="59"/>
      <c r="K705" s="59"/>
      <c r="L705" s="59"/>
      <c r="M705" s="59"/>
      <c r="N705" s="59"/>
      <c r="O705" s="59"/>
      <c r="P705" s="59"/>
      <c r="Q705" s="59"/>
      <c r="R705" s="59"/>
      <c r="S705" s="59"/>
      <c r="T705" s="59"/>
      <c r="U705" s="47" t="s">
        <v>3926</v>
      </c>
      <c r="V705" s="48" t="s">
        <v>3927</v>
      </c>
    </row>
    <row r="706" spans="1:22" ht="18" customHeight="1" x14ac:dyDescent="0.35">
      <c r="A706" s="59">
        <f>+IF(C$1='EMOF complete (protected)'!G706,C$2,IF(D$1='EMOF complete (protected)'!G706,D$2,IF(E$1='EMOF complete (protected)'!G706,E$2,IF(F$1='EMOF complete (protected)'!G706,F$2,IF(G$1='EMOF complete (protected)'!G706,G$2,IF(H$1='EMOF complete (protected)'!G706,H$2,IF(I$1='EMOF complete (protected)'!G706,I$2,IF(J$1='EMOF complete (protected)'!G706,J$2,IF(K$1='EMOF complete (protected)'!G706,K$2,IF(L$1='EMOF complete (protected)'!G706,L$2,IF(M$1='EMOF complete (protected)'!G706,M$2,IF(N$1='EMOF complete (protected)'!G706,N$2,IF(O$1='EMOF complete (protected)'!G706,O$2,IF(P$1='EMOF complete (protected)'!G706,P$2,IF(Q$1='EMOF complete (protected)'!G706,Q$2,IF(R$1='EMOF complete (protected)'!G706,R$2,IF(S$1='EMOF complete (protected)'!G706,S$2,IF(T$1='EMOF complete (protected)'!G706,T$2,IF(U$1='EMOF complete (protected)'!G706,U$2,"")))))))))))))))))))</f>
        <v>0</v>
      </c>
      <c r="B706" s="59"/>
      <c r="C706" s="17"/>
      <c r="D706" s="15" t="s">
        <v>3928</v>
      </c>
      <c r="E706" s="15"/>
      <c r="F706" s="59"/>
      <c r="G706" s="59"/>
      <c r="H706" s="59"/>
      <c r="I706" s="59"/>
      <c r="J706" s="59"/>
      <c r="K706" s="59"/>
      <c r="L706" s="59"/>
      <c r="M706" s="59"/>
      <c r="N706" s="59"/>
      <c r="O706" s="59"/>
      <c r="P706" s="59"/>
      <c r="Q706" s="59"/>
      <c r="R706" s="59"/>
      <c r="S706" s="59"/>
      <c r="T706" s="59"/>
      <c r="U706" s="47" t="s">
        <v>3929</v>
      </c>
      <c r="V706" s="48" t="s">
        <v>3930</v>
      </c>
    </row>
    <row r="707" spans="1:22" ht="18" customHeight="1" x14ac:dyDescent="0.35">
      <c r="A707" s="59">
        <f>+IF(C$1='EMOF complete (protected)'!G707,C$2,IF(D$1='EMOF complete (protected)'!G707,D$2,IF(E$1='EMOF complete (protected)'!G707,E$2,IF(F$1='EMOF complete (protected)'!G707,F$2,IF(G$1='EMOF complete (protected)'!G707,G$2,IF(H$1='EMOF complete (protected)'!G707,H$2,IF(I$1='EMOF complete (protected)'!G707,I$2,IF(J$1='EMOF complete (protected)'!G707,J$2,IF(K$1='EMOF complete (protected)'!G707,K$2,IF(L$1='EMOF complete (protected)'!G707,L$2,IF(M$1='EMOF complete (protected)'!G707,M$2,IF(N$1='EMOF complete (protected)'!G707,N$2,IF(O$1='EMOF complete (protected)'!G707,O$2,IF(P$1='EMOF complete (protected)'!G707,P$2,IF(Q$1='EMOF complete (protected)'!G707,Q$2,IF(R$1='EMOF complete (protected)'!G707,R$2,IF(S$1='EMOF complete (protected)'!G707,S$2,IF(T$1='EMOF complete (protected)'!G707,T$2,IF(U$1='EMOF complete (protected)'!G707,U$2,"")))))))))))))))))))</f>
        <v>0</v>
      </c>
      <c r="B707" s="59"/>
      <c r="C707" s="17"/>
      <c r="D707" s="15" t="s">
        <v>3931</v>
      </c>
      <c r="E707" s="15"/>
      <c r="F707" s="59"/>
      <c r="G707" s="59"/>
      <c r="H707" s="59"/>
      <c r="I707" s="59"/>
      <c r="J707" s="59"/>
      <c r="K707" s="59"/>
      <c r="L707" s="59"/>
      <c r="M707" s="59"/>
      <c r="N707" s="59"/>
      <c r="O707" s="59"/>
      <c r="P707" s="59"/>
      <c r="Q707" s="59"/>
      <c r="R707" s="59"/>
      <c r="S707" s="59"/>
      <c r="T707" s="59"/>
      <c r="U707" s="47" t="s">
        <v>3932</v>
      </c>
      <c r="V707" s="48" t="s">
        <v>3933</v>
      </c>
    </row>
    <row r="708" spans="1:22" ht="18" customHeight="1" x14ac:dyDescent="0.35">
      <c r="A708" s="59">
        <f>+IF(C$1='EMOF complete (protected)'!G708,C$2,IF(D$1='EMOF complete (protected)'!G708,D$2,IF(E$1='EMOF complete (protected)'!G708,E$2,IF(F$1='EMOF complete (protected)'!G708,F$2,IF(G$1='EMOF complete (protected)'!G708,G$2,IF(H$1='EMOF complete (protected)'!G708,H$2,IF(I$1='EMOF complete (protected)'!G708,I$2,IF(J$1='EMOF complete (protected)'!G708,J$2,IF(K$1='EMOF complete (protected)'!G708,K$2,IF(L$1='EMOF complete (protected)'!G708,L$2,IF(M$1='EMOF complete (protected)'!G708,M$2,IF(N$1='EMOF complete (protected)'!G708,N$2,IF(O$1='EMOF complete (protected)'!G708,O$2,IF(P$1='EMOF complete (protected)'!G708,P$2,IF(Q$1='EMOF complete (protected)'!G708,Q$2,IF(R$1='EMOF complete (protected)'!G708,R$2,IF(S$1='EMOF complete (protected)'!G708,S$2,IF(T$1='EMOF complete (protected)'!G708,T$2,IF(U$1='EMOF complete (protected)'!G708,U$2,"")))))))))))))))))))</f>
        <v>0</v>
      </c>
      <c r="B708" s="59"/>
      <c r="C708" s="17"/>
      <c r="D708" s="15" t="s">
        <v>3934</v>
      </c>
      <c r="E708" s="15"/>
      <c r="F708" s="59"/>
      <c r="G708" s="59"/>
      <c r="H708" s="59"/>
      <c r="I708" s="59"/>
      <c r="J708" s="59"/>
      <c r="K708" s="59"/>
      <c r="L708" s="59"/>
      <c r="M708" s="59"/>
      <c r="N708" s="59"/>
      <c r="O708" s="59"/>
      <c r="P708" s="59"/>
      <c r="Q708" s="59"/>
      <c r="R708" s="59"/>
      <c r="S708" s="59"/>
      <c r="T708" s="59"/>
      <c r="U708" s="47" t="s">
        <v>3935</v>
      </c>
      <c r="V708" s="48" t="s">
        <v>3936</v>
      </c>
    </row>
    <row r="709" spans="1:22" ht="18" customHeight="1" x14ac:dyDescent="0.35">
      <c r="A709" s="59">
        <f>+IF(C$1='EMOF complete (protected)'!G709,C$2,IF(D$1='EMOF complete (protected)'!G709,D$2,IF(E$1='EMOF complete (protected)'!G709,E$2,IF(F$1='EMOF complete (protected)'!G709,F$2,IF(G$1='EMOF complete (protected)'!G709,G$2,IF(H$1='EMOF complete (protected)'!G709,H$2,IF(I$1='EMOF complete (protected)'!G709,I$2,IF(J$1='EMOF complete (protected)'!G709,J$2,IF(K$1='EMOF complete (protected)'!G709,K$2,IF(L$1='EMOF complete (protected)'!G709,L$2,IF(M$1='EMOF complete (protected)'!G709,M$2,IF(N$1='EMOF complete (protected)'!G709,N$2,IF(O$1='EMOF complete (protected)'!G709,O$2,IF(P$1='EMOF complete (protected)'!G709,P$2,IF(Q$1='EMOF complete (protected)'!G709,Q$2,IF(R$1='EMOF complete (protected)'!G709,R$2,IF(S$1='EMOF complete (protected)'!G709,S$2,IF(T$1='EMOF complete (protected)'!G709,T$2,IF(U$1='EMOF complete (protected)'!G709,U$2,"")))))))))))))))))))</f>
        <v>0</v>
      </c>
      <c r="B709" s="59"/>
      <c r="C709" s="17"/>
      <c r="D709" s="15" t="s">
        <v>3937</v>
      </c>
      <c r="E709" s="15"/>
      <c r="F709" s="59"/>
      <c r="G709" s="59"/>
      <c r="H709" s="59"/>
      <c r="I709" s="59"/>
      <c r="J709" s="59"/>
      <c r="K709" s="59"/>
      <c r="L709" s="59"/>
      <c r="M709" s="59"/>
      <c r="N709" s="59"/>
      <c r="O709" s="59"/>
      <c r="P709" s="59"/>
      <c r="Q709" s="59"/>
      <c r="R709" s="59"/>
      <c r="S709" s="59"/>
      <c r="T709" s="59"/>
      <c r="U709" s="47" t="s">
        <v>3938</v>
      </c>
      <c r="V709" s="48" t="s">
        <v>3939</v>
      </c>
    </row>
    <row r="710" spans="1:22" ht="18" customHeight="1" x14ac:dyDescent="0.35">
      <c r="A710" s="59">
        <f>+IF(C$1='EMOF complete (protected)'!G710,C$2,IF(D$1='EMOF complete (protected)'!G710,D$2,IF(E$1='EMOF complete (protected)'!G710,E$2,IF(F$1='EMOF complete (protected)'!G710,F$2,IF(G$1='EMOF complete (protected)'!G710,G$2,IF(H$1='EMOF complete (protected)'!G710,H$2,IF(I$1='EMOF complete (protected)'!G710,I$2,IF(J$1='EMOF complete (protected)'!G710,J$2,IF(K$1='EMOF complete (protected)'!G710,K$2,IF(L$1='EMOF complete (protected)'!G710,L$2,IF(M$1='EMOF complete (protected)'!G710,M$2,IF(N$1='EMOF complete (protected)'!G710,N$2,IF(O$1='EMOF complete (protected)'!G710,O$2,IF(P$1='EMOF complete (protected)'!G710,P$2,IF(Q$1='EMOF complete (protected)'!G710,Q$2,IF(R$1='EMOF complete (protected)'!G710,R$2,IF(S$1='EMOF complete (protected)'!G710,S$2,IF(T$1='EMOF complete (protected)'!G710,T$2,IF(U$1='EMOF complete (protected)'!G710,U$2,"")))))))))))))))))))</f>
        <v>0</v>
      </c>
      <c r="B710" s="59"/>
      <c r="C710" s="17"/>
      <c r="D710" s="15" t="s">
        <v>3940</v>
      </c>
      <c r="E710" s="15"/>
      <c r="F710" s="59"/>
      <c r="G710" s="59"/>
      <c r="H710" s="59"/>
      <c r="I710" s="59"/>
      <c r="J710" s="59"/>
      <c r="K710" s="59"/>
      <c r="L710" s="59"/>
      <c r="M710" s="59"/>
      <c r="N710" s="59"/>
      <c r="O710" s="59"/>
      <c r="P710" s="59"/>
      <c r="Q710" s="59"/>
      <c r="R710" s="59"/>
      <c r="S710" s="59"/>
      <c r="T710" s="59"/>
      <c r="U710" s="47" t="s">
        <v>3941</v>
      </c>
      <c r="V710" s="48" t="s">
        <v>3942</v>
      </c>
    </row>
    <row r="711" spans="1:22" ht="18" customHeight="1" x14ac:dyDescent="0.35">
      <c r="A711" s="59">
        <f>+IF(C$1='EMOF complete (protected)'!G711,C$2,IF(D$1='EMOF complete (protected)'!G711,D$2,IF(E$1='EMOF complete (protected)'!G711,E$2,IF(F$1='EMOF complete (protected)'!G711,F$2,IF(G$1='EMOF complete (protected)'!G711,G$2,IF(H$1='EMOF complete (protected)'!G711,H$2,IF(I$1='EMOF complete (protected)'!G711,I$2,IF(J$1='EMOF complete (protected)'!G711,J$2,IF(K$1='EMOF complete (protected)'!G711,K$2,IF(L$1='EMOF complete (protected)'!G711,L$2,IF(M$1='EMOF complete (protected)'!G711,M$2,IF(N$1='EMOF complete (protected)'!G711,N$2,IF(O$1='EMOF complete (protected)'!G711,O$2,IF(P$1='EMOF complete (protected)'!G711,P$2,IF(Q$1='EMOF complete (protected)'!G711,Q$2,IF(R$1='EMOF complete (protected)'!G711,R$2,IF(S$1='EMOF complete (protected)'!G711,S$2,IF(T$1='EMOF complete (protected)'!G711,T$2,IF(U$1='EMOF complete (protected)'!G711,U$2,"")))))))))))))))))))</f>
        <v>0</v>
      </c>
      <c r="B711" s="59"/>
      <c r="C711" s="17"/>
      <c r="D711" s="15" t="s">
        <v>3943</v>
      </c>
      <c r="E711" s="15"/>
      <c r="F711" s="59"/>
      <c r="G711" s="59"/>
      <c r="H711" s="59"/>
      <c r="I711" s="59"/>
      <c r="J711" s="59"/>
      <c r="K711" s="59"/>
      <c r="L711" s="59"/>
      <c r="M711" s="59"/>
      <c r="N711" s="59"/>
      <c r="O711" s="59"/>
      <c r="P711" s="59"/>
      <c r="Q711" s="59"/>
      <c r="R711" s="59"/>
      <c r="S711" s="59"/>
      <c r="T711" s="59"/>
      <c r="U711" s="47" t="s">
        <v>3944</v>
      </c>
      <c r="V711" s="48" t="s">
        <v>3945</v>
      </c>
    </row>
    <row r="712" spans="1:22" ht="18" customHeight="1" x14ac:dyDescent="0.35">
      <c r="A712" s="59">
        <f>+IF(C$1='EMOF complete (protected)'!G712,C$2,IF(D$1='EMOF complete (protected)'!G712,D$2,IF(E$1='EMOF complete (protected)'!G712,E$2,IF(F$1='EMOF complete (protected)'!G712,F$2,IF(G$1='EMOF complete (protected)'!G712,G$2,IF(H$1='EMOF complete (protected)'!G712,H$2,IF(I$1='EMOF complete (protected)'!G712,I$2,IF(J$1='EMOF complete (protected)'!G712,J$2,IF(K$1='EMOF complete (protected)'!G712,K$2,IF(L$1='EMOF complete (protected)'!G712,L$2,IF(M$1='EMOF complete (protected)'!G712,M$2,IF(N$1='EMOF complete (protected)'!G712,N$2,IF(O$1='EMOF complete (protected)'!G712,O$2,IF(P$1='EMOF complete (protected)'!G712,P$2,IF(Q$1='EMOF complete (protected)'!G712,Q$2,IF(R$1='EMOF complete (protected)'!G712,R$2,IF(S$1='EMOF complete (protected)'!G712,S$2,IF(T$1='EMOF complete (protected)'!G712,T$2,IF(U$1='EMOF complete (protected)'!G712,U$2,"")))))))))))))))))))</f>
        <v>0</v>
      </c>
      <c r="B712" s="59"/>
      <c r="C712" s="17"/>
      <c r="D712" s="15" t="s">
        <v>3946</v>
      </c>
      <c r="E712" s="15"/>
      <c r="F712" s="59"/>
      <c r="G712" s="59"/>
      <c r="H712" s="59"/>
      <c r="I712" s="59"/>
      <c r="J712" s="59"/>
      <c r="K712" s="59"/>
      <c r="L712" s="59"/>
      <c r="M712" s="59"/>
      <c r="N712" s="59"/>
      <c r="O712" s="59"/>
      <c r="P712" s="59"/>
      <c r="Q712" s="59"/>
      <c r="R712" s="59"/>
      <c r="S712" s="59"/>
      <c r="T712" s="59"/>
      <c r="U712" s="47" t="s">
        <v>3947</v>
      </c>
      <c r="V712" s="48" t="s">
        <v>3948</v>
      </c>
    </row>
    <row r="713" spans="1:22" ht="18" customHeight="1" x14ac:dyDescent="0.35">
      <c r="A713" s="59">
        <f>+IF(C$1='EMOF complete (protected)'!G713,C$2,IF(D$1='EMOF complete (protected)'!G713,D$2,IF(E$1='EMOF complete (protected)'!G713,E$2,IF(F$1='EMOF complete (protected)'!G713,F$2,IF(G$1='EMOF complete (protected)'!G713,G$2,IF(H$1='EMOF complete (protected)'!G713,H$2,IF(I$1='EMOF complete (protected)'!G713,I$2,IF(J$1='EMOF complete (protected)'!G713,J$2,IF(K$1='EMOF complete (protected)'!G713,K$2,IF(L$1='EMOF complete (protected)'!G713,L$2,IF(M$1='EMOF complete (protected)'!G713,M$2,IF(N$1='EMOF complete (protected)'!G713,N$2,IF(O$1='EMOF complete (protected)'!G713,O$2,IF(P$1='EMOF complete (protected)'!G713,P$2,IF(Q$1='EMOF complete (protected)'!G713,Q$2,IF(R$1='EMOF complete (protected)'!G713,R$2,IF(S$1='EMOF complete (protected)'!G713,S$2,IF(T$1='EMOF complete (protected)'!G713,T$2,IF(U$1='EMOF complete (protected)'!G713,U$2,"")))))))))))))))))))</f>
        <v>0</v>
      </c>
      <c r="B713" s="59"/>
      <c r="C713" s="17"/>
      <c r="D713" s="15" t="s">
        <v>3949</v>
      </c>
      <c r="E713" s="15"/>
      <c r="F713" s="59"/>
      <c r="G713" s="59"/>
      <c r="H713" s="59"/>
      <c r="I713" s="59"/>
      <c r="J713" s="59"/>
      <c r="K713" s="59"/>
      <c r="L713" s="59"/>
      <c r="M713" s="59"/>
      <c r="N713" s="59"/>
      <c r="O713" s="59"/>
      <c r="P713" s="59"/>
      <c r="Q713" s="59"/>
      <c r="R713" s="59"/>
      <c r="S713" s="59"/>
      <c r="T713" s="59"/>
      <c r="U713" s="47" t="s">
        <v>3950</v>
      </c>
      <c r="V713" s="48" t="s">
        <v>3951</v>
      </c>
    </row>
    <row r="714" spans="1:22" ht="18" customHeight="1" x14ac:dyDescent="0.35">
      <c r="A714" s="59">
        <f>+IF(C$1='EMOF complete (protected)'!G714,C$2,IF(D$1='EMOF complete (protected)'!G714,D$2,IF(E$1='EMOF complete (protected)'!G714,E$2,IF(F$1='EMOF complete (protected)'!G714,F$2,IF(G$1='EMOF complete (protected)'!G714,G$2,IF(H$1='EMOF complete (protected)'!G714,H$2,IF(I$1='EMOF complete (protected)'!G714,I$2,IF(J$1='EMOF complete (protected)'!G714,J$2,IF(K$1='EMOF complete (protected)'!G714,K$2,IF(L$1='EMOF complete (protected)'!G714,L$2,IF(M$1='EMOF complete (protected)'!G714,M$2,IF(N$1='EMOF complete (protected)'!G714,N$2,IF(O$1='EMOF complete (protected)'!G714,O$2,IF(P$1='EMOF complete (protected)'!G714,P$2,IF(Q$1='EMOF complete (protected)'!G714,Q$2,IF(R$1='EMOF complete (protected)'!G714,R$2,IF(S$1='EMOF complete (protected)'!G714,S$2,IF(T$1='EMOF complete (protected)'!G714,T$2,IF(U$1='EMOF complete (protected)'!G714,U$2,"")))))))))))))))))))</f>
        <v>0</v>
      </c>
      <c r="B714" s="59"/>
      <c r="C714" s="17"/>
      <c r="D714" s="15" t="s">
        <v>3952</v>
      </c>
      <c r="E714" s="15"/>
      <c r="F714" s="59"/>
      <c r="G714" s="59"/>
      <c r="H714" s="59"/>
      <c r="I714" s="59"/>
      <c r="J714" s="59"/>
      <c r="K714" s="59"/>
      <c r="L714" s="59"/>
      <c r="M714" s="59"/>
      <c r="N714" s="59"/>
      <c r="O714" s="59"/>
      <c r="P714" s="59"/>
      <c r="Q714" s="59"/>
      <c r="R714" s="59"/>
      <c r="S714" s="59"/>
      <c r="T714" s="59"/>
      <c r="U714" s="47" t="s">
        <v>3953</v>
      </c>
      <c r="V714" s="48" t="s">
        <v>3954</v>
      </c>
    </row>
    <row r="715" spans="1:22" ht="18" customHeight="1" x14ac:dyDescent="0.35">
      <c r="A715" s="59">
        <f>+IF(C$1='EMOF complete (protected)'!G715,C$2,IF(D$1='EMOF complete (protected)'!G715,D$2,IF(E$1='EMOF complete (protected)'!G715,E$2,IF(F$1='EMOF complete (protected)'!G715,F$2,IF(G$1='EMOF complete (protected)'!G715,G$2,IF(H$1='EMOF complete (protected)'!G715,H$2,IF(I$1='EMOF complete (protected)'!G715,I$2,IF(J$1='EMOF complete (protected)'!G715,J$2,IF(K$1='EMOF complete (protected)'!G715,K$2,IF(L$1='EMOF complete (protected)'!G715,L$2,IF(M$1='EMOF complete (protected)'!G715,M$2,IF(N$1='EMOF complete (protected)'!G715,N$2,IF(O$1='EMOF complete (protected)'!G715,O$2,IF(P$1='EMOF complete (protected)'!G715,P$2,IF(Q$1='EMOF complete (protected)'!G715,Q$2,IF(R$1='EMOF complete (protected)'!G715,R$2,IF(S$1='EMOF complete (protected)'!G715,S$2,IF(T$1='EMOF complete (protected)'!G715,T$2,IF(U$1='EMOF complete (protected)'!G715,U$2,"")))))))))))))))))))</f>
        <v>0</v>
      </c>
      <c r="B715" s="59"/>
      <c r="C715" s="17"/>
      <c r="D715" s="15" t="s">
        <v>3955</v>
      </c>
      <c r="E715" s="15"/>
      <c r="F715" s="59"/>
      <c r="G715" s="59"/>
      <c r="H715" s="59"/>
      <c r="I715" s="59"/>
      <c r="J715" s="59"/>
      <c r="K715" s="59"/>
      <c r="L715" s="59"/>
      <c r="M715" s="59"/>
      <c r="N715" s="59"/>
      <c r="O715" s="59"/>
      <c r="P715" s="59"/>
      <c r="Q715" s="59"/>
      <c r="R715" s="59"/>
      <c r="S715" s="59"/>
      <c r="T715" s="59"/>
      <c r="U715" s="47" t="s">
        <v>3956</v>
      </c>
      <c r="V715" s="48" t="s">
        <v>3957</v>
      </c>
    </row>
    <row r="716" spans="1:22" ht="18" customHeight="1" x14ac:dyDescent="0.35">
      <c r="A716" s="59">
        <f>+IF(C$1='EMOF complete (protected)'!G716,C$2,IF(D$1='EMOF complete (protected)'!G716,D$2,IF(E$1='EMOF complete (protected)'!G716,E$2,IF(F$1='EMOF complete (protected)'!G716,F$2,IF(G$1='EMOF complete (protected)'!G716,G$2,IF(H$1='EMOF complete (protected)'!G716,H$2,IF(I$1='EMOF complete (protected)'!G716,I$2,IF(J$1='EMOF complete (protected)'!G716,J$2,IF(K$1='EMOF complete (protected)'!G716,K$2,IF(L$1='EMOF complete (protected)'!G716,L$2,IF(M$1='EMOF complete (protected)'!G716,M$2,IF(N$1='EMOF complete (protected)'!G716,N$2,IF(O$1='EMOF complete (protected)'!G716,O$2,IF(P$1='EMOF complete (protected)'!G716,P$2,IF(Q$1='EMOF complete (protected)'!G716,Q$2,IF(R$1='EMOF complete (protected)'!G716,R$2,IF(S$1='EMOF complete (protected)'!G716,S$2,IF(T$1='EMOF complete (protected)'!G716,T$2,IF(U$1='EMOF complete (protected)'!G716,U$2,"")))))))))))))))))))</f>
        <v>0</v>
      </c>
      <c r="B716" s="59"/>
      <c r="C716" s="17"/>
      <c r="D716" s="15" t="s">
        <v>3958</v>
      </c>
      <c r="E716" s="15"/>
      <c r="F716" s="59"/>
      <c r="G716" s="59"/>
      <c r="H716" s="59"/>
      <c r="I716" s="59"/>
      <c r="J716" s="59"/>
      <c r="K716" s="59"/>
      <c r="L716" s="59"/>
      <c r="M716" s="59"/>
      <c r="N716" s="59"/>
      <c r="O716" s="59"/>
      <c r="P716" s="59"/>
      <c r="Q716" s="59"/>
      <c r="R716" s="59"/>
      <c r="S716" s="59"/>
      <c r="T716" s="59"/>
      <c r="U716" s="47" t="s">
        <v>3959</v>
      </c>
      <c r="V716" s="48" t="s">
        <v>3960</v>
      </c>
    </row>
    <row r="717" spans="1:22" ht="18" customHeight="1" x14ac:dyDescent="0.35">
      <c r="A717" s="59">
        <f>+IF(C$1='EMOF complete (protected)'!G717,C$2,IF(D$1='EMOF complete (protected)'!G717,D$2,IF(E$1='EMOF complete (protected)'!G717,E$2,IF(F$1='EMOF complete (protected)'!G717,F$2,IF(G$1='EMOF complete (protected)'!G717,G$2,IF(H$1='EMOF complete (protected)'!G717,H$2,IF(I$1='EMOF complete (protected)'!G717,I$2,IF(J$1='EMOF complete (protected)'!G717,J$2,IF(K$1='EMOF complete (protected)'!G717,K$2,IF(L$1='EMOF complete (protected)'!G717,L$2,IF(M$1='EMOF complete (protected)'!G717,M$2,IF(N$1='EMOF complete (protected)'!G717,N$2,IF(O$1='EMOF complete (protected)'!G717,O$2,IF(P$1='EMOF complete (protected)'!G717,P$2,IF(Q$1='EMOF complete (protected)'!G717,Q$2,IF(R$1='EMOF complete (protected)'!G717,R$2,IF(S$1='EMOF complete (protected)'!G717,S$2,IF(T$1='EMOF complete (protected)'!G717,T$2,IF(U$1='EMOF complete (protected)'!G717,U$2,"")))))))))))))))))))</f>
        <v>0</v>
      </c>
      <c r="B717" s="59"/>
      <c r="C717" s="17"/>
      <c r="D717" s="15" t="s">
        <v>3961</v>
      </c>
      <c r="E717" s="15"/>
      <c r="F717" s="59"/>
      <c r="G717" s="59"/>
      <c r="H717" s="59"/>
      <c r="I717" s="59"/>
      <c r="J717" s="59"/>
      <c r="K717" s="59"/>
      <c r="L717" s="59"/>
      <c r="M717" s="59"/>
      <c r="N717" s="59"/>
      <c r="O717" s="59"/>
      <c r="P717" s="59"/>
      <c r="Q717" s="59"/>
      <c r="R717" s="59"/>
      <c r="S717" s="59"/>
      <c r="T717" s="59"/>
      <c r="U717" s="47" t="s">
        <v>3962</v>
      </c>
      <c r="V717" s="48" t="s">
        <v>3963</v>
      </c>
    </row>
    <row r="718" spans="1:22" ht="18" customHeight="1" x14ac:dyDescent="0.35">
      <c r="A718" s="59">
        <f>+IF(C$1='EMOF complete (protected)'!G718,C$2,IF(D$1='EMOF complete (protected)'!G718,D$2,IF(E$1='EMOF complete (protected)'!G718,E$2,IF(F$1='EMOF complete (protected)'!G718,F$2,IF(G$1='EMOF complete (protected)'!G718,G$2,IF(H$1='EMOF complete (protected)'!G718,H$2,IF(I$1='EMOF complete (protected)'!G718,I$2,IF(J$1='EMOF complete (protected)'!G718,J$2,IF(K$1='EMOF complete (protected)'!G718,K$2,IF(L$1='EMOF complete (protected)'!G718,L$2,IF(M$1='EMOF complete (protected)'!G718,M$2,IF(N$1='EMOF complete (protected)'!G718,N$2,IF(O$1='EMOF complete (protected)'!G718,O$2,IF(P$1='EMOF complete (protected)'!G718,P$2,IF(Q$1='EMOF complete (protected)'!G718,Q$2,IF(R$1='EMOF complete (protected)'!G718,R$2,IF(S$1='EMOF complete (protected)'!G718,S$2,IF(T$1='EMOF complete (protected)'!G718,T$2,IF(U$1='EMOF complete (protected)'!G718,U$2,"")))))))))))))))))))</f>
        <v>0</v>
      </c>
      <c r="B718" s="59"/>
      <c r="C718" s="17"/>
      <c r="D718" s="15" t="s">
        <v>3964</v>
      </c>
      <c r="E718" s="15"/>
      <c r="F718" s="59"/>
      <c r="G718" s="59"/>
      <c r="H718" s="59"/>
      <c r="I718" s="59"/>
      <c r="J718" s="59"/>
      <c r="K718" s="59"/>
      <c r="L718" s="59"/>
      <c r="M718" s="59"/>
      <c r="N718" s="59"/>
      <c r="O718" s="59"/>
      <c r="P718" s="59"/>
      <c r="Q718" s="59"/>
      <c r="R718" s="59"/>
      <c r="S718" s="59"/>
      <c r="T718" s="59"/>
      <c r="U718" s="47" t="s">
        <v>3965</v>
      </c>
      <c r="V718" s="48" t="s">
        <v>3966</v>
      </c>
    </row>
    <row r="719" spans="1:22" ht="18" customHeight="1" x14ac:dyDescent="0.35">
      <c r="A719" s="59">
        <f>+IF(C$1='EMOF complete (protected)'!G719,C$2,IF(D$1='EMOF complete (protected)'!G719,D$2,IF(E$1='EMOF complete (protected)'!G719,E$2,IF(F$1='EMOF complete (protected)'!G719,F$2,IF(G$1='EMOF complete (protected)'!G719,G$2,IF(H$1='EMOF complete (protected)'!G719,H$2,IF(I$1='EMOF complete (protected)'!G719,I$2,IF(J$1='EMOF complete (protected)'!G719,J$2,IF(K$1='EMOF complete (protected)'!G719,K$2,IF(L$1='EMOF complete (protected)'!G719,L$2,IF(M$1='EMOF complete (protected)'!G719,M$2,IF(N$1='EMOF complete (protected)'!G719,N$2,IF(O$1='EMOF complete (protected)'!G719,O$2,IF(P$1='EMOF complete (protected)'!G719,P$2,IF(Q$1='EMOF complete (protected)'!G719,Q$2,IF(R$1='EMOF complete (protected)'!G719,R$2,IF(S$1='EMOF complete (protected)'!G719,S$2,IF(T$1='EMOF complete (protected)'!G719,T$2,IF(U$1='EMOF complete (protected)'!G719,U$2,"")))))))))))))))))))</f>
        <v>0</v>
      </c>
      <c r="B719" s="59"/>
      <c r="C719" s="17"/>
      <c r="D719" s="15" t="s">
        <v>3967</v>
      </c>
      <c r="E719" s="15"/>
      <c r="F719" s="59"/>
      <c r="G719" s="59"/>
      <c r="H719" s="59"/>
      <c r="I719" s="59"/>
      <c r="J719" s="59"/>
      <c r="K719" s="59"/>
      <c r="L719" s="59"/>
      <c r="M719" s="59"/>
      <c r="N719" s="59"/>
      <c r="O719" s="59"/>
      <c r="P719" s="59"/>
      <c r="Q719" s="59"/>
      <c r="R719" s="59"/>
      <c r="S719" s="59"/>
      <c r="T719" s="59"/>
      <c r="U719" s="47" t="s">
        <v>3968</v>
      </c>
      <c r="V719" s="48" t="s">
        <v>3969</v>
      </c>
    </row>
    <row r="720" spans="1:22" ht="18" customHeight="1" x14ac:dyDescent="0.35">
      <c r="A720" s="59">
        <f>+IF(C$1='EMOF complete (protected)'!G720,C$2,IF(D$1='EMOF complete (protected)'!G720,D$2,IF(E$1='EMOF complete (protected)'!G720,E$2,IF(F$1='EMOF complete (protected)'!G720,F$2,IF(G$1='EMOF complete (protected)'!G720,G$2,IF(H$1='EMOF complete (protected)'!G720,H$2,IF(I$1='EMOF complete (protected)'!G720,I$2,IF(J$1='EMOF complete (protected)'!G720,J$2,IF(K$1='EMOF complete (protected)'!G720,K$2,IF(L$1='EMOF complete (protected)'!G720,L$2,IF(M$1='EMOF complete (protected)'!G720,M$2,IF(N$1='EMOF complete (protected)'!G720,N$2,IF(O$1='EMOF complete (protected)'!G720,O$2,IF(P$1='EMOF complete (protected)'!G720,P$2,IF(Q$1='EMOF complete (protected)'!G720,Q$2,IF(R$1='EMOF complete (protected)'!G720,R$2,IF(S$1='EMOF complete (protected)'!G720,S$2,IF(T$1='EMOF complete (protected)'!G720,T$2,IF(U$1='EMOF complete (protected)'!G720,U$2,"")))))))))))))))))))</f>
        <v>0</v>
      </c>
      <c r="B720" s="59"/>
      <c r="C720" s="17"/>
      <c r="D720" s="15" t="s">
        <v>3970</v>
      </c>
      <c r="E720" s="15"/>
      <c r="F720" s="59"/>
      <c r="G720" s="59"/>
      <c r="H720" s="59"/>
      <c r="I720" s="59"/>
      <c r="J720" s="59"/>
      <c r="K720" s="59"/>
      <c r="L720" s="59"/>
      <c r="M720" s="59"/>
      <c r="N720" s="59"/>
      <c r="O720" s="59"/>
      <c r="P720" s="59"/>
      <c r="Q720" s="59"/>
      <c r="R720" s="59"/>
      <c r="S720" s="59"/>
      <c r="T720" s="59"/>
      <c r="U720" s="47" t="s">
        <v>3971</v>
      </c>
      <c r="V720" s="48" t="s">
        <v>3972</v>
      </c>
    </row>
    <row r="721" spans="1:22" ht="18" customHeight="1" x14ac:dyDescent="0.35">
      <c r="A721" s="59">
        <f>+IF(C$1='EMOF complete (protected)'!G721,C$2,IF(D$1='EMOF complete (protected)'!G721,D$2,IF(E$1='EMOF complete (protected)'!G721,E$2,IF(F$1='EMOF complete (protected)'!G721,F$2,IF(G$1='EMOF complete (protected)'!G721,G$2,IF(H$1='EMOF complete (protected)'!G721,H$2,IF(I$1='EMOF complete (protected)'!G721,I$2,IF(J$1='EMOF complete (protected)'!G721,J$2,IF(K$1='EMOF complete (protected)'!G721,K$2,IF(L$1='EMOF complete (protected)'!G721,L$2,IF(M$1='EMOF complete (protected)'!G721,M$2,IF(N$1='EMOF complete (protected)'!G721,N$2,IF(O$1='EMOF complete (protected)'!G721,O$2,IF(P$1='EMOF complete (protected)'!G721,P$2,IF(Q$1='EMOF complete (protected)'!G721,Q$2,IF(R$1='EMOF complete (protected)'!G721,R$2,IF(S$1='EMOF complete (protected)'!G721,S$2,IF(T$1='EMOF complete (protected)'!G721,T$2,IF(U$1='EMOF complete (protected)'!G721,U$2,"")))))))))))))))))))</f>
        <v>0</v>
      </c>
      <c r="B721" s="59"/>
      <c r="C721" s="17"/>
      <c r="D721" s="15" t="s">
        <v>3973</v>
      </c>
      <c r="E721" s="15"/>
      <c r="F721" s="59"/>
      <c r="G721" s="59"/>
      <c r="H721" s="59"/>
      <c r="I721" s="59"/>
      <c r="J721" s="59"/>
      <c r="K721" s="59"/>
      <c r="L721" s="59"/>
      <c r="M721" s="59"/>
      <c r="N721" s="59"/>
      <c r="O721" s="59"/>
      <c r="P721" s="59"/>
      <c r="Q721" s="59"/>
      <c r="R721" s="59"/>
      <c r="S721" s="59"/>
      <c r="T721" s="59"/>
      <c r="U721" s="47" t="s">
        <v>3974</v>
      </c>
      <c r="V721" s="48" t="s">
        <v>3975</v>
      </c>
    </row>
    <row r="722" spans="1:22" ht="18" customHeight="1" x14ac:dyDescent="0.35">
      <c r="A722" s="59">
        <f>+IF(C$1='EMOF complete (protected)'!G722,C$2,IF(D$1='EMOF complete (protected)'!G722,D$2,IF(E$1='EMOF complete (protected)'!G722,E$2,IF(F$1='EMOF complete (protected)'!G722,F$2,IF(G$1='EMOF complete (protected)'!G722,G$2,IF(H$1='EMOF complete (protected)'!G722,H$2,IF(I$1='EMOF complete (protected)'!G722,I$2,IF(J$1='EMOF complete (protected)'!G722,J$2,IF(K$1='EMOF complete (protected)'!G722,K$2,IF(L$1='EMOF complete (protected)'!G722,L$2,IF(M$1='EMOF complete (protected)'!G722,M$2,IF(N$1='EMOF complete (protected)'!G722,N$2,IF(O$1='EMOF complete (protected)'!G722,O$2,IF(P$1='EMOF complete (protected)'!G722,P$2,IF(Q$1='EMOF complete (protected)'!G722,Q$2,IF(R$1='EMOF complete (protected)'!G722,R$2,IF(S$1='EMOF complete (protected)'!G722,S$2,IF(T$1='EMOF complete (protected)'!G722,T$2,IF(U$1='EMOF complete (protected)'!G722,U$2,"")))))))))))))))))))</f>
        <v>0</v>
      </c>
      <c r="B722" s="59"/>
      <c r="C722" s="17"/>
      <c r="D722" s="15" t="s">
        <v>3976</v>
      </c>
      <c r="E722" s="15"/>
      <c r="F722" s="59"/>
      <c r="G722" s="59"/>
      <c r="H722" s="59"/>
      <c r="I722" s="59"/>
      <c r="J722" s="59"/>
      <c r="K722" s="59"/>
      <c r="L722" s="59"/>
      <c r="M722" s="59"/>
      <c r="N722" s="59"/>
      <c r="O722" s="59"/>
      <c r="P722" s="59"/>
      <c r="Q722" s="59"/>
      <c r="R722" s="59"/>
      <c r="S722" s="59"/>
      <c r="T722" s="59"/>
      <c r="U722" s="47" t="s">
        <v>3977</v>
      </c>
      <c r="V722" s="48" t="s">
        <v>3978</v>
      </c>
    </row>
    <row r="723" spans="1:22" ht="18" customHeight="1" x14ac:dyDescent="0.35">
      <c r="A723" s="59">
        <f>+IF(C$1='EMOF complete (protected)'!G723,C$2,IF(D$1='EMOF complete (protected)'!G723,D$2,IF(E$1='EMOF complete (protected)'!G723,E$2,IF(F$1='EMOF complete (protected)'!G723,F$2,IF(G$1='EMOF complete (protected)'!G723,G$2,IF(H$1='EMOF complete (protected)'!G723,H$2,IF(I$1='EMOF complete (protected)'!G723,I$2,IF(J$1='EMOF complete (protected)'!G723,J$2,IF(K$1='EMOF complete (protected)'!G723,K$2,IF(L$1='EMOF complete (protected)'!G723,L$2,IF(M$1='EMOF complete (protected)'!G723,M$2,IF(N$1='EMOF complete (protected)'!G723,N$2,IF(O$1='EMOF complete (protected)'!G723,O$2,IF(P$1='EMOF complete (protected)'!G723,P$2,IF(Q$1='EMOF complete (protected)'!G723,Q$2,IF(R$1='EMOF complete (protected)'!G723,R$2,IF(S$1='EMOF complete (protected)'!G723,S$2,IF(T$1='EMOF complete (protected)'!G723,T$2,IF(U$1='EMOF complete (protected)'!G723,U$2,"")))))))))))))))))))</f>
        <v>0</v>
      </c>
      <c r="B723" s="59"/>
      <c r="C723" s="17"/>
      <c r="D723" s="15" t="s">
        <v>3979</v>
      </c>
      <c r="E723" s="15"/>
      <c r="F723" s="59"/>
      <c r="G723" s="59"/>
      <c r="H723" s="59"/>
      <c r="I723" s="59"/>
      <c r="J723" s="59"/>
      <c r="K723" s="59"/>
      <c r="L723" s="59"/>
      <c r="M723" s="59"/>
      <c r="N723" s="59"/>
      <c r="O723" s="59"/>
      <c r="P723" s="59"/>
      <c r="Q723" s="59"/>
      <c r="R723" s="59"/>
      <c r="S723" s="59"/>
      <c r="T723" s="59"/>
      <c r="U723" s="47" t="s">
        <v>3980</v>
      </c>
      <c r="V723" s="48" t="s">
        <v>3981</v>
      </c>
    </row>
    <row r="724" spans="1:22" ht="18" customHeight="1" x14ac:dyDescent="0.35">
      <c r="A724" s="59">
        <f>+IF(C$1='EMOF complete (protected)'!G724,C$2,IF(D$1='EMOF complete (protected)'!G724,D$2,IF(E$1='EMOF complete (protected)'!G724,E$2,IF(F$1='EMOF complete (protected)'!G724,F$2,IF(G$1='EMOF complete (protected)'!G724,G$2,IF(H$1='EMOF complete (protected)'!G724,H$2,IF(I$1='EMOF complete (protected)'!G724,I$2,IF(J$1='EMOF complete (protected)'!G724,J$2,IF(K$1='EMOF complete (protected)'!G724,K$2,IF(L$1='EMOF complete (protected)'!G724,L$2,IF(M$1='EMOF complete (protected)'!G724,M$2,IF(N$1='EMOF complete (protected)'!G724,N$2,IF(O$1='EMOF complete (protected)'!G724,O$2,IF(P$1='EMOF complete (protected)'!G724,P$2,IF(Q$1='EMOF complete (protected)'!G724,Q$2,IF(R$1='EMOF complete (protected)'!G724,R$2,IF(S$1='EMOF complete (protected)'!G724,S$2,IF(T$1='EMOF complete (protected)'!G724,T$2,IF(U$1='EMOF complete (protected)'!G724,U$2,"")))))))))))))))))))</f>
        <v>0</v>
      </c>
      <c r="B724" s="59"/>
      <c r="C724" s="17"/>
      <c r="D724" s="15" t="s">
        <v>3982</v>
      </c>
      <c r="E724" s="15"/>
      <c r="F724" s="59"/>
      <c r="G724" s="59"/>
      <c r="H724" s="59"/>
      <c r="I724" s="59"/>
      <c r="J724" s="59"/>
      <c r="K724" s="59"/>
      <c r="L724" s="59"/>
      <c r="M724" s="59"/>
      <c r="N724" s="59"/>
      <c r="O724" s="59"/>
      <c r="P724" s="59"/>
      <c r="Q724" s="59"/>
      <c r="R724" s="59"/>
      <c r="S724" s="59"/>
      <c r="T724" s="59"/>
      <c r="U724" s="47" t="s">
        <v>3983</v>
      </c>
      <c r="V724" s="48" t="s">
        <v>3984</v>
      </c>
    </row>
    <row r="725" spans="1:22" ht="18" customHeight="1" x14ac:dyDescent="0.35">
      <c r="A725" s="59">
        <f>+IF(C$1='EMOF complete (protected)'!G725,C$2,IF(D$1='EMOF complete (protected)'!G725,D$2,IF(E$1='EMOF complete (protected)'!G725,E$2,IF(F$1='EMOF complete (protected)'!G725,F$2,IF(G$1='EMOF complete (protected)'!G725,G$2,IF(H$1='EMOF complete (protected)'!G725,H$2,IF(I$1='EMOF complete (protected)'!G725,I$2,IF(J$1='EMOF complete (protected)'!G725,J$2,IF(K$1='EMOF complete (protected)'!G725,K$2,IF(L$1='EMOF complete (protected)'!G725,L$2,IF(M$1='EMOF complete (protected)'!G725,M$2,IF(N$1='EMOF complete (protected)'!G725,N$2,IF(O$1='EMOF complete (protected)'!G725,O$2,IF(P$1='EMOF complete (protected)'!G725,P$2,IF(Q$1='EMOF complete (protected)'!G725,Q$2,IF(R$1='EMOF complete (protected)'!G725,R$2,IF(S$1='EMOF complete (protected)'!G725,S$2,IF(T$1='EMOF complete (protected)'!G725,T$2,IF(U$1='EMOF complete (protected)'!G725,U$2,"")))))))))))))))))))</f>
        <v>0</v>
      </c>
      <c r="B725" s="59"/>
      <c r="C725" s="17"/>
      <c r="D725" s="15" t="s">
        <v>3985</v>
      </c>
      <c r="E725" s="15"/>
      <c r="F725" s="59"/>
      <c r="G725" s="59"/>
      <c r="H725" s="59"/>
      <c r="I725" s="59"/>
      <c r="J725" s="59"/>
      <c r="K725" s="59"/>
      <c r="L725" s="59"/>
      <c r="M725" s="59"/>
      <c r="N725" s="59"/>
      <c r="O725" s="59"/>
      <c r="P725" s="59"/>
      <c r="Q725" s="59"/>
      <c r="R725" s="59"/>
      <c r="S725" s="59"/>
      <c r="T725" s="59"/>
      <c r="U725" s="47" t="s">
        <v>3986</v>
      </c>
      <c r="V725" s="48" t="s">
        <v>3987</v>
      </c>
    </row>
    <row r="726" spans="1:22" ht="18" customHeight="1" x14ac:dyDescent="0.35">
      <c r="A726" s="59">
        <f>+IF(C$1='EMOF complete (protected)'!G726,C$2,IF(D$1='EMOF complete (protected)'!G726,D$2,IF(E$1='EMOF complete (protected)'!G726,E$2,IF(F$1='EMOF complete (protected)'!G726,F$2,IF(G$1='EMOF complete (protected)'!G726,G$2,IF(H$1='EMOF complete (protected)'!G726,H$2,IF(I$1='EMOF complete (protected)'!G726,I$2,IF(J$1='EMOF complete (protected)'!G726,J$2,IF(K$1='EMOF complete (protected)'!G726,K$2,IF(L$1='EMOF complete (protected)'!G726,L$2,IF(M$1='EMOF complete (protected)'!G726,M$2,IF(N$1='EMOF complete (protected)'!G726,N$2,IF(O$1='EMOF complete (protected)'!G726,O$2,IF(P$1='EMOF complete (protected)'!G726,P$2,IF(Q$1='EMOF complete (protected)'!G726,Q$2,IF(R$1='EMOF complete (protected)'!G726,R$2,IF(S$1='EMOF complete (protected)'!G726,S$2,IF(T$1='EMOF complete (protected)'!G726,T$2,IF(U$1='EMOF complete (protected)'!G726,U$2,"")))))))))))))))))))</f>
        <v>0</v>
      </c>
      <c r="B726" s="59"/>
      <c r="C726" s="17"/>
      <c r="D726" s="15" t="s">
        <v>3988</v>
      </c>
      <c r="E726" s="15"/>
      <c r="F726" s="59"/>
      <c r="G726" s="59"/>
      <c r="H726" s="59"/>
      <c r="I726" s="59"/>
      <c r="J726" s="59"/>
      <c r="K726" s="59"/>
      <c r="L726" s="59"/>
      <c r="M726" s="59"/>
      <c r="N726" s="59"/>
      <c r="O726" s="59"/>
      <c r="P726" s="59"/>
      <c r="Q726" s="59"/>
      <c r="R726" s="59"/>
      <c r="S726" s="59"/>
      <c r="T726" s="59"/>
      <c r="U726" s="47" t="s">
        <v>3989</v>
      </c>
      <c r="V726" s="48" t="s">
        <v>3990</v>
      </c>
    </row>
    <row r="727" spans="1:22" ht="18" customHeight="1" x14ac:dyDescent="0.35">
      <c r="A727" s="59">
        <f>+IF(C$1='EMOF complete (protected)'!G727,C$2,IF(D$1='EMOF complete (protected)'!G727,D$2,IF(E$1='EMOF complete (protected)'!G727,E$2,IF(F$1='EMOF complete (protected)'!G727,F$2,IF(G$1='EMOF complete (protected)'!G727,G$2,IF(H$1='EMOF complete (protected)'!G727,H$2,IF(I$1='EMOF complete (protected)'!G727,I$2,IF(J$1='EMOF complete (protected)'!G727,J$2,IF(K$1='EMOF complete (protected)'!G727,K$2,IF(L$1='EMOF complete (protected)'!G727,L$2,IF(M$1='EMOF complete (protected)'!G727,M$2,IF(N$1='EMOF complete (protected)'!G727,N$2,IF(O$1='EMOF complete (protected)'!G727,O$2,IF(P$1='EMOF complete (protected)'!G727,P$2,IF(Q$1='EMOF complete (protected)'!G727,Q$2,IF(R$1='EMOF complete (protected)'!G727,R$2,IF(S$1='EMOF complete (protected)'!G727,S$2,IF(T$1='EMOF complete (protected)'!G727,T$2,IF(U$1='EMOF complete (protected)'!G727,U$2,"")))))))))))))))))))</f>
        <v>0</v>
      </c>
      <c r="B727" s="59"/>
      <c r="C727" s="17"/>
      <c r="D727" s="15" t="s">
        <v>3991</v>
      </c>
      <c r="E727" s="15"/>
      <c r="F727" s="59"/>
      <c r="G727" s="59"/>
      <c r="H727" s="59"/>
      <c r="I727" s="59"/>
      <c r="J727" s="59"/>
      <c r="K727" s="59"/>
      <c r="L727" s="59"/>
      <c r="M727" s="59"/>
      <c r="N727" s="59"/>
      <c r="O727" s="59"/>
      <c r="P727" s="59"/>
      <c r="Q727" s="59"/>
      <c r="R727" s="59"/>
      <c r="S727" s="59"/>
      <c r="T727" s="59"/>
      <c r="U727" s="47" t="s">
        <v>3992</v>
      </c>
      <c r="V727" s="48" t="s">
        <v>3993</v>
      </c>
    </row>
    <row r="728" spans="1:22" ht="18" customHeight="1" x14ac:dyDescent="0.35">
      <c r="A728" s="59">
        <f>+IF(C$1='EMOF complete (protected)'!G728,C$2,IF(D$1='EMOF complete (protected)'!G728,D$2,IF(E$1='EMOF complete (protected)'!G728,E$2,IF(F$1='EMOF complete (protected)'!G728,F$2,IF(G$1='EMOF complete (protected)'!G728,G$2,IF(H$1='EMOF complete (protected)'!G728,H$2,IF(I$1='EMOF complete (protected)'!G728,I$2,IF(J$1='EMOF complete (protected)'!G728,J$2,IF(K$1='EMOF complete (protected)'!G728,K$2,IF(L$1='EMOF complete (protected)'!G728,L$2,IF(M$1='EMOF complete (protected)'!G728,M$2,IF(N$1='EMOF complete (protected)'!G728,N$2,IF(O$1='EMOF complete (protected)'!G728,O$2,IF(P$1='EMOF complete (protected)'!G728,P$2,IF(Q$1='EMOF complete (protected)'!G728,Q$2,IF(R$1='EMOF complete (protected)'!G728,R$2,IF(S$1='EMOF complete (protected)'!G728,S$2,IF(T$1='EMOF complete (protected)'!G728,T$2,IF(U$1='EMOF complete (protected)'!G728,U$2,"")))))))))))))))))))</f>
        <v>0</v>
      </c>
      <c r="B728" s="59"/>
      <c r="C728" s="17"/>
      <c r="D728" s="15" t="s">
        <v>3994</v>
      </c>
      <c r="E728" s="15"/>
      <c r="F728" s="59"/>
      <c r="G728" s="59"/>
      <c r="H728" s="59"/>
      <c r="I728" s="59"/>
      <c r="J728" s="59"/>
      <c r="K728" s="59"/>
      <c r="L728" s="59"/>
      <c r="M728" s="59"/>
      <c r="N728" s="59"/>
      <c r="O728" s="59"/>
      <c r="P728" s="59"/>
      <c r="Q728" s="59"/>
      <c r="R728" s="59"/>
      <c r="S728" s="59"/>
      <c r="T728" s="59"/>
      <c r="U728" s="47" t="s">
        <v>3995</v>
      </c>
      <c r="V728" s="48" t="s">
        <v>3996</v>
      </c>
    </row>
    <row r="729" spans="1:22" ht="18" customHeight="1" x14ac:dyDescent="0.35">
      <c r="A729" s="59">
        <f>+IF(C$1='EMOF complete (protected)'!G729,C$2,IF(D$1='EMOF complete (protected)'!G729,D$2,IF(E$1='EMOF complete (protected)'!G729,E$2,IF(F$1='EMOF complete (protected)'!G729,F$2,IF(G$1='EMOF complete (protected)'!G729,G$2,IF(H$1='EMOF complete (protected)'!G729,H$2,IF(I$1='EMOF complete (protected)'!G729,I$2,IF(J$1='EMOF complete (protected)'!G729,J$2,IF(K$1='EMOF complete (protected)'!G729,K$2,IF(L$1='EMOF complete (protected)'!G729,L$2,IF(M$1='EMOF complete (protected)'!G729,M$2,IF(N$1='EMOF complete (protected)'!G729,N$2,IF(O$1='EMOF complete (protected)'!G729,O$2,IF(P$1='EMOF complete (protected)'!G729,P$2,IF(Q$1='EMOF complete (protected)'!G729,Q$2,IF(R$1='EMOF complete (protected)'!G729,R$2,IF(S$1='EMOF complete (protected)'!G729,S$2,IF(T$1='EMOF complete (protected)'!G729,T$2,IF(U$1='EMOF complete (protected)'!G729,U$2,"")))))))))))))))))))</f>
        <v>0</v>
      </c>
      <c r="B729" s="59"/>
      <c r="C729" s="17"/>
      <c r="D729" s="15" t="s">
        <v>3997</v>
      </c>
      <c r="E729" s="15"/>
      <c r="F729" s="59"/>
      <c r="G729" s="59"/>
      <c r="H729" s="59"/>
      <c r="I729" s="59"/>
      <c r="J729" s="59"/>
      <c r="K729" s="59"/>
      <c r="L729" s="59"/>
      <c r="M729" s="59"/>
      <c r="N729" s="59"/>
      <c r="O729" s="59"/>
      <c r="P729" s="59"/>
      <c r="Q729" s="59"/>
      <c r="R729" s="59"/>
      <c r="S729" s="59"/>
      <c r="T729" s="59"/>
      <c r="U729" s="47" t="s">
        <v>3998</v>
      </c>
      <c r="V729" s="48" t="s">
        <v>3999</v>
      </c>
    </row>
    <row r="730" spans="1:22" ht="18" customHeight="1" x14ac:dyDescent="0.35">
      <c r="A730" s="59">
        <f>+IF(C$1='EMOF complete (protected)'!G730,C$2,IF(D$1='EMOF complete (protected)'!G730,D$2,IF(E$1='EMOF complete (protected)'!G730,E$2,IF(F$1='EMOF complete (protected)'!G730,F$2,IF(G$1='EMOF complete (protected)'!G730,G$2,IF(H$1='EMOF complete (protected)'!G730,H$2,IF(I$1='EMOF complete (protected)'!G730,I$2,IF(J$1='EMOF complete (protected)'!G730,J$2,IF(K$1='EMOF complete (protected)'!G730,K$2,IF(L$1='EMOF complete (protected)'!G730,L$2,IF(M$1='EMOF complete (protected)'!G730,M$2,IF(N$1='EMOF complete (protected)'!G730,N$2,IF(O$1='EMOF complete (protected)'!G730,O$2,IF(P$1='EMOF complete (protected)'!G730,P$2,IF(Q$1='EMOF complete (protected)'!G730,Q$2,IF(R$1='EMOF complete (protected)'!G730,R$2,IF(S$1='EMOF complete (protected)'!G730,S$2,IF(T$1='EMOF complete (protected)'!G730,T$2,IF(U$1='EMOF complete (protected)'!G730,U$2,"")))))))))))))))))))</f>
        <v>0</v>
      </c>
      <c r="B730" s="59"/>
      <c r="C730" s="17"/>
      <c r="D730" s="15" t="s">
        <v>4000</v>
      </c>
      <c r="E730" s="15"/>
      <c r="F730" s="59"/>
      <c r="G730" s="59"/>
      <c r="H730" s="59"/>
      <c r="I730" s="59"/>
      <c r="J730" s="59"/>
      <c r="K730" s="59"/>
      <c r="L730" s="59"/>
      <c r="M730" s="59"/>
      <c r="N730" s="59"/>
      <c r="O730" s="59"/>
      <c r="P730" s="59"/>
      <c r="Q730" s="59"/>
      <c r="R730" s="59"/>
      <c r="S730" s="59"/>
      <c r="T730" s="59"/>
      <c r="U730" s="47" t="s">
        <v>4001</v>
      </c>
      <c r="V730" s="48" t="s">
        <v>4002</v>
      </c>
    </row>
    <row r="731" spans="1:22" ht="18" customHeight="1" x14ac:dyDescent="0.35">
      <c r="A731" s="59">
        <f>+IF(C$1='EMOF complete (protected)'!G731,C$2,IF(D$1='EMOF complete (protected)'!G731,D$2,IF(E$1='EMOF complete (protected)'!G731,E$2,IF(F$1='EMOF complete (protected)'!G731,F$2,IF(G$1='EMOF complete (protected)'!G731,G$2,IF(H$1='EMOF complete (protected)'!G731,H$2,IF(I$1='EMOF complete (protected)'!G731,I$2,IF(J$1='EMOF complete (protected)'!G731,J$2,IF(K$1='EMOF complete (protected)'!G731,K$2,IF(L$1='EMOF complete (protected)'!G731,L$2,IF(M$1='EMOF complete (protected)'!G731,M$2,IF(N$1='EMOF complete (protected)'!G731,N$2,IF(O$1='EMOF complete (protected)'!G731,O$2,IF(P$1='EMOF complete (protected)'!G731,P$2,IF(Q$1='EMOF complete (protected)'!G731,Q$2,IF(R$1='EMOF complete (protected)'!G731,R$2,IF(S$1='EMOF complete (protected)'!G731,S$2,IF(T$1='EMOF complete (protected)'!G731,T$2,IF(U$1='EMOF complete (protected)'!G731,U$2,"")))))))))))))))))))</f>
        <v>0</v>
      </c>
      <c r="B731" s="59"/>
      <c r="C731" s="17"/>
      <c r="D731" s="15" t="s">
        <v>4003</v>
      </c>
      <c r="E731" s="15"/>
      <c r="F731" s="59"/>
      <c r="G731" s="59"/>
      <c r="H731" s="59"/>
      <c r="I731" s="59"/>
      <c r="J731" s="59"/>
      <c r="K731" s="59"/>
      <c r="L731" s="59"/>
      <c r="M731" s="59"/>
      <c r="N731" s="59"/>
      <c r="O731" s="59"/>
      <c r="P731" s="59"/>
      <c r="Q731" s="59"/>
      <c r="R731" s="59"/>
      <c r="S731" s="59"/>
      <c r="T731" s="59"/>
      <c r="U731" s="47" t="s">
        <v>4004</v>
      </c>
      <c r="V731" s="48" t="s">
        <v>4005</v>
      </c>
    </row>
    <row r="732" spans="1:22" ht="18" customHeight="1" x14ac:dyDescent="0.35">
      <c r="A732" s="59">
        <f>+IF(C$1='EMOF complete (protected)'!G732,C$2,IF(D$1='EMOF complete (protected)'!G732,D$2,IF(E$1='EMOF complete (protected)'!G732,E$2,IF(F$1='EMOF complete (protected)'!G732,F$2,IF(G$1='EMOF complete (protected)'!G732,G$2,IF(H$1='EMOF complete (protected)'!G732,H$2,IF(I$1='EMOF complete (protected)'!G732,I$2,IF(J$1='EMOF complete (protected)'!G732,J$2,IF(K$1='EMOF complete (protected)'!G732,K$2,IF(L$1='EMOF complete (protected)'!G732,L$2,IF(M$1='EMOF complete (protected)'!G732,M$2,IF(N$1='EMOF complete (protected)'!G732,N$2,IF(O$1='EMOF complete (protected)'!G732,O$2,IF(P$1='EMOF complete (protected)'!G732,P$2,IF(Q$1='EMOF complete (protected)'!G732,Q$2,IF(R$1='EMOF complete (protected)'!G732,R$2,IF(S$1='EMOF complete (protected)'!G732,S$2,IF(T$1='EMOF complete (protected)'!G732,T$2,IF(U$1='EMOF complete (protected)'!G732,U$2,"")))))))))))))))))))</f>
        <v>0</v>
      </c>
      <c r="B732" s="59"/>
      <c r="C732" s="17"/>
      <c r="D732" s="15" t="s">
        <v>4006</v>
      </c>
      <c r="E732" s="15"/>
      <c r="F732" s="59"/>
      <c r="G732" s="59"/>
      <c r="H732" s="59"/>
      <c r="I732" s="59"/>
      <c r="J732" s="59"/>
      <c r="K732" s="59"/>
      <c r="L732" s="59"/>
      <c r="M732" s="59"/>
      <c r="N732" s="59"/>
      <c r="O732" s="59"/>
      <c r="P732" s="59"/>
      <c r="Q732" s="59"/>
      <c r="R732" s="59"/>
      <c r="S732" s="59"/>
      <c r="T732" s="59"/>
      <c r="U732" s="47" t="s">
        <v>4007</v>
      </c>
      <c r="V732" s="48" t="s">
        <v>4008</v>
      </c>
    </row>
    <row r="733" spans="1:22" ht="18" customHeight="1" x14ac:dyDescent="0.35">
      <c r="A733" s="59">
        <f>+IF(C$1='EMOF complete (protected)'!G733,C$2,IF(D$1='EMOF complete (protected)'!G733,D$2,IF(E$1='EMOF complete (protected)'!G733,E$2,IF(F$1='EMOF complete (protected)'!G733,F$2,IF(G$1='EMOF complete (protected)'!G733,G$2,IF(H$1='EMOF complete (protected)'!G733,H$2,IF(I$1='EMOF complete (protected)'!G733,I$2,IF(J$1='EMOF complete (protected)'!G733,J$2,IF(K$1='EMOF complete (protected)'!G733,K$2,IF(L$1='EMOF complete (protected)'!G733,L$2,IF(M$1='EMOF complete (protected)'!G733,M$2,IF(N$1='EMOF complete (protected)'!G733,N$2,IF(O$1='EMOF complete (protected)'!G733,O$2,IF(P$1='EMOF complete (protected)'!G733,P$2,IF(Q$1='EMOF complete (protected)'!G733,Q$2,IF(R$1='EMOF complete (protected)'!G733,R$2,IF(S$1='EMOF complete (protected)'!G733,S$2,IF(T$1='EMOF complete (protected)'!G733,T$2,IF(U$1='EMOF complete (protected)'!G733,U$2,"")))))))))))))))))))</f>
        <v>0</v>
      </c>
      <c r="B733" s="59"/>
      <c r="C733" s="17"/>
      <c r="D733" s="15" t="s">
        <v>4009</v>
      </c>
      <c r="E733" s="15"/>
      <c r="F733" s="59"/>
      <c r="G733" s="59"/>
      <c r="H733" s="59"/>
      <c r="I733" s="59"/>
      <c r="J733" s="59"/>
      <c r="K733" s="59"/>
      <c r="L733" s="59"/>
      <c r="M733" s="59"/>
      <c r="N733" s="59"/>
      <c r="O733" s="59"/>
      <c r="P733" s="59"/>
      <c r="Q733" s="59"/>
      <c r="R733" s="59"/>
      <c r="S733" s="59"/>
      <c r="T733" s="59"/>
      <c r="U733" s="47" t="s">
        <v>4010</v>
      </c>
      <c r="V733" s="48" t="s">
        <v>4011</v>
      </c>
    </row>
    <row r="734" spans="1:22" ht="18" customHeight="1" x14ac:dyDescent="0.35">
      <c r="A734" s="59">
        <f>+IF(C$1='EMOF complete (protected)'!G734,C$2,IF(D$1='EMOF complete (protected)'!G734,D$2,IF(E$1='EMOF complete (protected)'!G734,E$2,IF(F$1='EMOF complete (protected)'!G734,F$2,IF(G$1='EMOF complete (protected)'!G734,G$2,IF(H$1='EMOF complete (protected)'!G734,H$2,IF(I$1='EMOF complete (protected)'!G734,I$2,IF(J$1='EMOF complete (protected)'!G734,J$2,IF(K$1='EMOF complete (protected)'!G734,K$2,IF(L$1='EMOF complete (protected)'!G734,L$2,IF(M$1='EMOF complete (protected)'!G734,M$2,IF(N$1='EMOF complete (protected)'!G734,N$2,IF(O$1='EMOF complete (protected)'!G734,O$2,IF(P$1='EMOF complete (protected)'!G734,P$2,IF(Q$1='EMOF complete (protected)'!G734,Q$2,IF(R$1='EMOF complete (protected)'!G734,R$2,IF(S$1='EMOF complete (protected)'!G734,S$2,IF(T$1='EMOF complete (protected)'!G734,T$2,IF(U$1='EMOF complete (protected)'!G734,U$2,"")))))))))))))))))))</f>
        <v>0</v>
      </c>
      <c r="B734" s="59"/>
      <c r="C734" s="17"/>
      <c r="D734" s="15" t="s">
        <v>4012</v>
      </c>
      <c r="E734" s="15"/>
      <c r="F734" s="59"/>
      <c r="G734" s="59"/>
      <c r="H734" s="59"/>
      <c r="I734" s="59"/>
      <c r="J734" s="59"/>
      <c r="K734" s="59"/>
      <c r="L734" s="59"/>
      <c r="M734" s="59"/>
      <c r="N734" s="59"/>
      <c r="O734" s="59"/>
      <c r="P734" s="59"/>
      <c r="Q734" s="59"/>
      <c r="R734" s="59"/>
      <c r="S734" s="59"/>
      <c r="T734" s="59"/>
      <c r="U734" s="47" t="s">
        <v>4013</v>
      </c>
      <c r="V734" s="48" t="s">
        <v>4014</v>
      </c>
    </row>
    <row r="735" spans="1:22" ht="18" customHeight="1" x14ac:dyDescent="0.35">
      <c r="A735" s="59">
        <f>+IF(C$1='EMOF complete (protected)'!G735,C$2,IF(D$1='EMOF complete (protected)'!G735,D$2,IF(E$1='EMOF complete (protected)'!G735,E$2,IF(F$1='EMOF complete (protected)'!G735,F$2,IF(G$1='EMOF complete (protected)'!G735,G$2,IF(H$1='EMOF complete (protected)'!G735,H$2,IF(I$1='EMOF complete (protected)'!G735,I$2,IF(J$1='EMOF complete (protected)'!G735,J$2,IF(K$1='EMOF complete (protected)'!G735,K$2,IF(L$1='EMOF complete (protected)'!G735,L$2,IF(M$1='EMOF complete (protected)'!G735,M$2,IF(N$1='EMOF complete (protected)'!G735,N$2,IF(O$1='EMOF complete (protected)'!G735,O$2,IF(P$1='EMOF complete (protected)'!G735,P$2,IF(Q$1='EMOF complete (protected)'!G735,Q$2,IF(R$1='EMOF complete (protected)'!G735,R$2,IF(S$1='EMOF complete (protected)'!G735,S$2,IF(T$1='EMOF complete (protected)'!G735,T$2,IF(U$1='EMOF complete (protected)'!G735,U$2,"")))))))))))))))))))</f>
        <v>0</v>
      </c>
      <c r="B735" s="59"/>
      <c r="C735" s="17"/>
      <c r="D735" s="15" t="s">
        <v>4015</v>
      </c>
      <c r="E735" s="15"/>
      <c r="F735" s="59"/>
      <c r="G735" s="59"/>
      <c r="H735" s="59"/>
      <c r="I735" s="59"/>
      <c r="J735" s="59"/>
      <c r="K735" s="59"/>
      <c r="L735" s="59"/>
      <c r="M735" s="59"/>
      <c r="N735" s="59"/>
      <c r="O735" s="59"/>
      <c r="P735" s="59"/>
      <c r="Q735" s="59"/>
      <c r="R735" s="59"/>
      <c r="S735" s="59"/>
      <c r="T735" s="59"/>
      <c r="U735" s="47" t="s">
        <v>4016</v>
      </c>
      <c r="V735" s="48" t="s">
        <v>4017</v>
      </c>
    </row>
    <row r="736" spans="1:22" ht="18" customHeight="1" x14ac:dyDescent="0.35">
      <c r="A736" s="59">
        <f>+IF(C$1='EMOF complete (protected)'!G736,C$2,IF(D$1='EMOF complete (protected)'!G736,D$2,IF(E$1='EMOF complete (protected)'!G736,E$2,IF(F$1='EMOF complete (protected)'!G736,F$2,IF(G$1='EMOF complete (protected)'!G736,G$2,IF(H$1='EMOF complete (protected)'!G736,H$2,IF(I$1='EMOF complete (protected)'!G736,I$2,IF(J$1='EMOF complete (protected)'!G736,J$2,IF(K$1='EMOF complete (protected)'!G736,K$2,IF(L$1='EMOF complete (protected)'!G736,L$2,IF(M$1='EMOF complete (protected)'!G736,M$2,IF(N$1='EMOF complete (protected)'!G736,N$2,IF(O$1='EMOF complete (protected)'!G736,O$2,IF(P$1='EMOF complete (protected)'!G736,P$2,IF(Q$1='EMOF complete (protected)'!G736,Q$2,IF(R$1='EMOF complete (protected)'!G736,R$2,IF(S$1='EMOF complete (protected)'!G736,S$2,IF(T$1='EMOF complete (protected)'!G736,T$2,IF(U$1='EMOF complete (protected)'!G736,U$2,"")))))))))))))))))))</f>
        <v>0</v>
      </c>
      <c r="B736" s="59"/>
      <c r="C736" s="17"/>
      <c r="D736" s="15" t="s">
        <v>4018</v>
      </c>
      <c r="E736" s="15"/>
      <c r="F736" s="59"/>
      <c r="G736" s="59"/>
      <c r="H736" s="59"/>
      <c r="I736" s="59"/>
      <c r="J736" s="59"/>
      <c r="K736" s="59"/>
      <c r="L736" s="59"/>
      <c r="M736" s="59"/>
      <c r="N736" s="59"/>
      <c r="O736" s="59"/>
      <c r="P736" s="59"/>
      <c r="Q736" s="59"/>
      <c r="R736" s="59"/>
      <c r="S736" s="59"/>
      <c r="T736" s="59"/>
      <c r="U736" s="47" t="s">
        <v>4019</v>
      </c>
      <c r="V736" s="48" t="s">
        <v>4020</v>
      </c>
    </row>
    <row r="737" spans="1:22" ht="18" customHeight="1" x14ac:dyDescent="0.35">
      <c r="A737" s="59">
        <f>+IF(C$1='EMOF complete (protected)'!G737,C$2,IF(D$1='EMOF complete (protected)'!G737,D$2,IF(E$1='EMOF complete (protected)'!G737,E$2,IF(F$1='EMOF complete (protected)'!G737,F$2,IF(G$1='EMOF complete (protected)'!G737,G$2,IF(H$1='EMOF complete (protected)'!G737,H$2,IF(I$1='EMOF complete (protected)'!G737,I$2,IF(J$1='EMOF complete (protected)'!G737,J$2,IF(K$1='EMOF complete (protected)'!G737,K$2,IF(L$1='EMOF complete (protected)'!G737,L$2,IF(M$1='EMOF complete (protected)'!G737,M$2,IF(N$1='EMOF complete (protected)'!G737,N$2,IF(O$1='EMOF complete (protected)'!G737,O$2,IF(P$1='EMOF complete (protected)'!G737,P$2,IF(Q$1='EMOF complete (protected)'!G737,Q$2,IF(R$1='EMOF complete (protected)'!G737,R$2,IF(S$1='EMOF complete (protected)'!G737,S$2,IF(T$1='EMOF complete (protected)'!G737,T$2,IF(U$1='EMOF complete (protected)'!G737,U$2,"")))))))))))))))))))</f>
        <v>0</v>
      </c>
      <c r="B737" s="59"/>
      <c r="C737" s="17"/>
      <c r="D737" s="15" t="s">
        <v>4021</v>
      </c>
      <c r="E737" s="15"/>
      <c r="F737" s="59"/>
      <c r="G737" s="59"/>
      <c r="H737" s="59"/>
      <c r="I737" s="59"/>
      <c r="J737" s="59"/>
      <c r="K737" s="59"/>
      <c r="L737" s="59"/>
      <c r="M737" s="59"/>
      <c r="N737" s="59"/>
      <c r="O737" s="59"/>
      <c r="P737" s="59"/>
      <c r="Q737" s="59"/>
      <c r="R737" s="59"/>
      <c r="S737" s="59"/>
      <c r="T737" s="59"/>
      <c r="U737" s="47" t="s">
        <v>4022</v>
      </c>
      <c r="V737" s="48" t="s">
        <v>4023</v>
      </c>
    </row>
    <row r="738" spans="1:22" ht="18" customHeight="1" x14ac:dyDescent="0.35">
      <c r="A738" s="59">
        <f>+IF(C$1='EMOF complete (protected)'!G738,C$2,IF(D$1='EMOF complete (protected)'!G738,D$2,IF(E$1='EMOF complete (protected)'!G738,E$2,IF(F$1='EMOF complete (protected)'!G738,F$2,IF(G$1='EMOF complete (protected)'!G738,G$2,IF(H$1='EMOF complete (protected)'!G738,H$2,IF(I$1='EMOF complete (protected)'!G738,I$2,IF(J$1='EMOF complete (protected)'!G738,J$2,IF(K$1='EMOF complete (protected)'!G738,K$2,IF(L$1='EMOF complete (protected)'!G738,L$2,IF(M$1='EMOF complete (protected)'!G738,M$2,IF(N$1='EMOF complete (protected)'!G738,N$2,IF(O$1='EMOF complete (protected)'!G738,O$2,IF(P$1='EMOF complete (protected)'!G738,P$2,IF(Q$1='EMOF complete (protected)'!G738,Q$2,IF(R$1='EMOF complete (protected)'!G738,R$2,IF(S$1='EMOF complete (protected)'!G738,S$2,IF(T$1='EMOF complete (protected)'!G738,T$2,IF(U$1='EMOF complete (protected)'!G738,U$2,"")))))))))))))))))))</f>
        <v>0</v>
      </c>
      <c r="B738" s="59"/>
      <c r="C738" s="17"/>
      <c r="D738" s="15" t="s">
        <v>4024</v>
      </c>
      <c r="E738" s="15"/>
      <c r="F738" s="59"/>
      <c r="G738" s="59"/>
      <c r="H738" s="59"/>
      <c r="I738" s="59"/>
      <c r="J738" s="59"/>
      <c r="K738" s="59"/>
      <c r="L738" s="59"/>
      <c r="M738" s="59"/>
      <c r="N738" s="59"/>
      <c r="O738" s="59"/>
      <c r="P738" s="59"/>
      <c r="Q738" s="59"/>
      <c r="R738" s="59"/>
      <c r="S738" s="59"/>
      <c r="T738" s="59"/>
      <c r="U738" s="47" t="s">
        <v>4025</v>
      </c>
      <c r="V738" s="48" t="s">
        <v>4026</v>
      </c>
    </row>
    <row r="739" spans="1:22" ht="18" customHeight="1" x14ac:dyDescent="0.35">
      <c r="A739" s="59">
        <f>+IF(C$1='EMOF complete (protected)'!G739,C$2,IF(D$1='EMOF complete (protected)'!G739,D$2,IF(E$1='EMOF complete (protected)'!G739,E$2,IF(F$1='EMOF complete (protected)'!G739,F$2,IF(G$1='EMOF complete (protected)'!G739,G$2,IF(H$1='EMOF complete (protected)'!G739,H$2,IF(I$1='EMOF complete (protected)'!G739,I$2,IF(J$1='EMOF complete (protected)'!G739,J$2,IF(K$1='EMOF complete (protected)'!G739,K$2,IF(L$1='EMOF complete (protected)'!G739,L$2,IF(M$1='EMOF complete (protected)'!G739,M$2,IF(N$1='EMOF complete (protected)'!G739,N$2,IF(O$1='EMOF complete (protected)'!G739,O$2,IF(P$1='EMOF complete (protected)'!G739,P$2,IF(Q$1='EMOF complete (protected)'!G739,Q$2,IF(R$1='EMOF complete (protected)'!G739,R$2,IF(S$1='EMOF complete (protected)'!G739,S$2,IF(T$1='EMOF complete (protected)'!G739,T$2,IF(U$1='EMOF complete (protected)'!G739,U$2,"")))))))))))))))))))</f>
        <v>0</v>
      </c>
      <c r="B739" s="59"/>
      <c r="C739" s="17"/>
      <c r="D739" s="15" t="s">
        <v>4027</v>
      </c>
      <c r="E739" s="15"/>
      <c r="F739" s="59"/>
      <c r="G739" s="59"/>
      <c r="H739" s="59"/>
      <c r="I739" s="59"/>
      <c r="J739" s="59"/>
      <c r="K739" s="59"/>
      <c r="L739" s="59"/>
      <c r="M739" s="59"/>
      <c r="N739" s="59"/>
      <c r="O739" s="59"/>
      <c r="P739" s="59"/>
      <c r="Q739" s="59"/>
      <c r="R739" s="59"/>
      <c r="S739" s="59"/>
      <c r="T739" s="59"/>
      <c r="U739" s="47" t="s">
        <v>4028</v>
      </c>
      <c r="V739" s="48" t="s">
        <v>4029</v>
      </c>
    </row>
    <row r="740" spans="1:22" ht="18" customHeight="1" x14ac:dyDescent="0.35">
      <c r="A740" s="59">
        <f>+IF(C$1='EMOF complete (protected)'!G740,C$2,IF(D$1='EMOF complete (protected)'!G740,D$2,IF(E$1='EMOF complete (protected)'!G740,E$2,IF(F$1='EMOF complete (protected)'!G740,F$2,IF(G$1='EMOF complete (protected)'!G740,G$2,IF(H$1='EMOF complete (protected)'!G740,H$2,IF(I$1='EMOF complete (protected)'!G740,I$2,IF(J$1='EMOF complete (protected)'!G740,J$2,IF(K$1='EMOF complete (protected)'!G740,K$2,IF(L$1='EMOF complete (protected)'!G740,L$2,IF(M$1='EMOF complete (protected)'!G740,M$2,IF(N$1='EMOF complete (protected)'!G740,N$2,IF(O$1='EMOF complete (protected)'!G740,O$2,IF(P$1='EMOF complete (protected)'!G740,P$2,IF(Q$1='EMOF complete (protected)'!G740,Q$2,IF(R$1='EMOF complete (protected)'!G740,R$2,IF(S$1='EMOF complete (protected)'!G740,S$2,IF(T$1='EMOF complete (protected)'!G740,T$2,IF(U$1='EMOF complete (protected)'!G740,U$2,"")))))))))))))))))))</f>
        <v>0</v>
      </c>
      <c r="B740" s="59"/>
      <c r="C740" s="17"/>
      <c r="D740" s="15" t="s">
        <v>4030</v>
      </c>
      <c r="E740" s="15"/>
      <c r="F740" s="59"/>
      <c r="G740" s="59"/>
      <c r="H740" s="59"/>
      <c r="I740" s="59"/>
      <c r="J740" s="59"/>
      <c r="K740" s="59"/>
      <c r="L740" s="59"/>
      <c r="M740" s="59"/>
      <c r="N740" s="59"/>
      <c r="O740" s="59"/>
      <c r="P740" s="59"/>
      <c r="Q740" s="59"/>
      <c r="R740" s="59"/>
      <c r="S740" s="59"/>
      <c r="T740" s="59"/>
      <c r="U740" s="47" t="s">
        <v>4031</v>
      </c>
      <c r="V740" s="48" t="s">
        <v>4032</v>
      </c>
    </row>
    <row r="741" spans="1:22" ht="18" customHeight="1" x14ac:dyDescent="0.35">
      <c r="A741" s="59">
        <f>+IF(C$1='EMOF complete (protected)'!G741,C$2,IF(D$1='EMOF complete (protected)'!G741,D$2,IF(E$1='EMOF complete (protected)'!G741,E$2,IF(F$1='EMOF complete (protected)'!G741,F$2,IF(G$1='EMOF complete (protected)'!G741,G$2,IF(H$1='EMOF complete (protected)'!G741,H$2,IF(I$1='EMOF complete (protected)'!G741,I$2,IF(J$1='EMOF complete (protected)'!G741,J$2,IF(K$1='EMOF complete (protected)'!G741,K$2,IF(L$1='EMOF complete (protected)'!G741,L$2,IF(M$1='EMOF complete (protected)'!G741,M$2,IF(N$1='EMOF complete (protected)'!G741,N$2,IF(O$1='EMOF complete (protected)'!G741,O$2,IF(P$1='EMOF complete (protected)'!G741,P$2,IF(Q$1='EMOF complete (protected)'!G741,Q$2,IF(R$1='EMOF complete (protected)'!G741,R$2,IF(S$1='EMOF complete (protected)'!G741,S$2,IF(T$1='EMOF complete (protected)'!G741,T$2,IF(U$1='EMOF complete (protected)'!G741,U$2,"")))))))))))))))))))</f>
        <v>0</v>
      </c>
      <c r="B741" s="59"/>
      <c r="C741" s="17"/>
      <c r="D741" s="15" t="s">
        <v>4033</v>
      </c>
      <c r="E741" s="15"/>
      <c r="F741" s="59"/>
      <c r="G741" s="59"/>
      <c r="H741" s="59"/>
      <c r="I741" s="59"/>
      <c r="J741" s="59"/>
      <c r="K741" s="59"/>
      <c r="L741" s="59"/>
      <c r="M741" s="59"/>
      <c r="N741" s="59"/>
      <c r="O741" s="59"/>
      <c r="P741" s="59"/>
      <c r="Q741" s="59"/>
      <c r="R741" s="59"/>
      <c r="S741" s="59"/>
      <c r="T741" s="59"/>
      <c r="U741" s="47" t="s">
        <v>4034</v>
      </c>
      <c r="V741" s="48" t="s">
        <v>4035</v>
      </c>
    </row>
    <row r="742" spans="1:22" ht="18" customHeight="1" x14ac:dyDescent="0.35">
      <c r="A742" s="59">
        <f>+IF(C$1='EMOF complete (protected)'!G742,C$2,IF(D$1='EMOF complete (protected)'!G742,D$2,IF(E$1='EMOF complete (protected)'!G742,E$2,IF(F$1='EMOF complete (protected)'!G742,F$2,IF(G$1='EMOF complete (protected)'!G742,G$2,IF(H$1='EMOF complete (protected)'!G742,H$2,IF(I$1='EMOF complete (protected)'!G742,I$2,IF(J$1='EMOF complete (protected)'!G742,J$2,IF(K$1='EMOF complete (protected)'!G742,K$2,IF(L$1='EMOF complete (protected)'!G742,L$2,IF(M$1='EMOF complete (protected)'!G742,M$2,IF(N$1='EMOF complete (protected)'!G742,N$2,IF(O$1='EMOF complete (protected)'!G742,O$2,IF(P$1='EMOF complete (protected)'!G742,P$2,IF(Q$1='EMOF complete (protected)'!G742,Q$2,IF(R$1='EMOF complete (protected)'!G742,R$2,IF(S$1='EMOF complete (protected)'!G742,S$2,IF(T$1='EMOF complete (protected)'!G742,T$2,IF(U$1='EMOF complete (protected)'!G742,U$2,"")))))))))))))))))))</f>
        <v>0</v>
      </c>
      <c r="B742" s="59"/>
      <c r="C742" s="17"/>
      <c r="D742" s="15" t="s">
        <v>4036</v>
      </c>
      <c r="E742" s="15"/>
      <c r="F742" s="59"/>
      <c r="G742" s="59"/>
      <c r="H742" s="59"/>
      <c r="I742" s="59"/>
      <c r="J742" s="59"/>
      <c r="K742" s="59"/>
      <c r="L742" s="59"/>
      <c r="M742" s="59"/>
      <c r="N742" s="59"/>
      <c r="O742" s="59"/>
      <c r="P742" s="59"/>
      <c r="Q742" s="59"/>
      <c r="R742" s="59"/>
      <c r="S742" s="59"/>
      <c r="T742" s="59"/>
      <c r="U742" s="47" t="s">
        <v>4037</v>
      </c>
      <c r="V742" s="48" t="s">
        <v>4038</v>
      </c>
    </row>
    <row r="743" spans="1:22" ht="18" customHeight="1" x14ac:dyDescent="0.35">
      <c r="A743" s="59">
        <f>+IF(C$1='EMOF complete (protected)'!G743,C$2,IF(D$1='EMOF complete (protected)'!G743,D$2,IF(E$1='EMOF complete (protected)'!G743,E$2,IF(F$1='EMOF complete (protected)'!G743,F$2,IF(G$1='EMOF complete (protected)'!G743,G$2,IF(H$1='EMOF complete (protected)'!G743,H$2,IF(I$1='EMOF complete (protected)'!G743,I$2,IF(J$1='EMOF complete (protected)'!G743,J$2,IF(K$1='EMOF complete (protected)'!G743,K$2,IF(L$1='EMOF complete (protected)'!G743,L$2,IF(M$1='EMOF complete (protected)'!G743,M$2,IF(N$1='EMOF complete (protected)'!G743,N$2,IF(O$1='EMOF complete (protected)'!G743,O$2,IF(P$1='EMOF complete (protected)'!G743,P$2,IF(Q$1='EMOF complete (protected)'!G743,Q$2,IF(R$1='EMOF complete (protected)'!G743,R$2,IF(S$1='EMOF complete (protected)'!G743,S$2,IF(T$1='EMOF complete (protected)'!G743,T$2,IF(U$1='EMOF complete (protected)'!G743,U$2,"")))))))))))))))))))</f>
        <v>0</v>
      </c>
      <c r="B743" s="59"/>
      <c r="C743" s="17"/>
      <c r="D743" s="15" t="s">
        <v>4039</v>
      </c>
      <c r="E743" s="15"/>
      <c r="F743" s="59"/>
      <c r="G743" s="59"/>
      <c r="H743" s="59"/>
      <c r="I743" s="59"/>
      <c r="J743" s="59"/>
      <c r="K743" s="59"/>
      <c r="L743" s="59"/>
      <c r="M743" s="59"/>
      <c r="N743" s="59"/>
      <c r="O743" s="59"/>
      <c r="P743" s="59"/>
      <c r="Q743" s="59"/>
      <c r="R743" s="59"/>
      <c r="S743" s="59"/>
      <c r="T743" s="59"/>
      <c r="U743" s="47" t="s">
        <v>4040</v>
      </c>
      <c r="V743" s="48" t="s">
        <v>4041</v>
      </c>
    </row>
    <row r="744" spans="1:22" ht="18" customHeight="1" x14ac:dyDescent="0.35">
      <c r="A744" s="59">
        <f>+IF(C$1='EMOF complete (protected)'!G744,C$2,IF(D$1='EMOF complete (protected)'!G744,D$2,IF(E$1='EMOF complete (protected)'!G744,E$2,IF(F$1='EMOF complete (protected)'!G744,F$2,IF(G$1='EMOF complete (protected)'!G744,G$2,IF(H$1='EMOF complete (protected)'!G744,H$2,IF(I$1='EMOF complete (protected)'!G744,I$2,IF(J$1='EMOF complete (protected)'!G744,J$2,IF(K$1='EMOF complete (protected)'!G744,K$2,IF(L$1='EMOF complete (protected)'!G744,L$2,IF(M$1='EMOF complete (protected)'!G744,M$2,IF(N$1='EMOF complete (protected)'!G744,N$2,IF(O$1='EMOF complete (protected)'!G744,O$2,IF(P$1='EMOF complete (protected)'!G744,P$2,IF(Q$1='EMOF complete (protected)'!G744,Q$2,IF(R$1='EMOF complete (protected)'!G744,R$2,IF(S$1='EMOF complete (protected)'!G744,S$2,IF(T$1='EMOF complete (protected)'!G744,T$2,IF(U$1='EMOF complete (protected)'!G744,U$2,"")))))))))))))))))))</f>
        <v>0</v>
      </c>
      <c r="B744" s="59"/>
      <c r="C744" s="17"/>
      <c r="D744" s="15" t="s">
        <v>4042</v>
      </c>
      <c r="E744" s="15"/>
      <c r="F744" s="59"/>
      <c r="G744" s="59"/>
      <c r="H744" s="59"/>
      <c r="I744" s="59"/>
      <c r="J744" s="59"/>
      <c r="K744" s="59"/>
      <c r="L744" s="59"/>
      <c r="M744" s="59"/>
      <c r="N744" s="59"/>
      <c r="O744" s="59"/>
      <c r="P744" s="59"/>
      <c r="Q744" s="59"/>
      <c r="R744" s="59"/>
      <c r="S744" s="59"/>
      <c r="T744" s="59"/>
      <c r="U744" s="47" t="s">
        <v>4043</v>
      </c>
      <c r="V744" s="48" t="s">
        <v>4044</v>
      </c>
    </row>
    <row r="745" spans="1:22" ht="18" customHeight="1" x14ac:dyDescent="0.35">
      <c r="A745" s="59">
        <f>+IF(C$1='EMOF complete (protected)'!G745,C$2,IF(D$1='EMOF complete (protected)'!G745,D$2,IF(E$1='EMOF complete (protected)'!G745,E$2,IF(F$1='EMOF complete (protected)'!G745,F$2,IF(G$1='EMOF complete (protected)'!G745,G$2,IF(H$1='EMOF complete (protected)'!G745,H$2,IF(I$1='EMOF complete (protected)'!G745,I$2,IF(J$1='EMOF complete (protected)'!G745,J$2,IF(K$1='EMOF complete (protected)'!G745,K$2,IF(L$1='EMOF complete (protected)'!G745,L$2,IF(M$1='EMOF complete (protected)'!G745,M$2,IF(N$1='EMOF complete (protected)'!G745,N$2,IF(O$1='EMOF complete (protected)'!G745,O$2,IF(P$1='EMOF complete (protected)'!G745,P$2,IF(Q$1='EMOF complete (protected)'!G745,Q$2,IF(R$1='EMOF complete (protected)'!G745,R$2,IF(S$1='EMOF complete (protected)'!G745,S$2,IF(T$1='EMOF complete (protected)'!G745,T$2,IF(U$1='EMOF complete (protected)'!G745,U$2,"")))))))))))))))))))</f>
        <v>0</v>
      </c>
      <c r="B745" s="59"/>
      <c r="C745" s="17"/>
      <c r="D745" s="15" t="s">
        <v>4045</v>
      </c>
      <c r="E745" s="15"/>
      <c r="F745" s="59"/>
      <c r="G745" s="59"/>
      <c r="H745" s="59"/>
      <c r="I745" s="59"/>
      <c r="J745" s="59"/>
      <c r="K745" s="59"/>
      <c r="L745" s="59"/>
      <c r="M745" s="59"/>
      <c r="N745" s="59"/>
      <c r="O745" s="59"/>
      <c r="P745" s="59"/>
      <c r="Q745" s="59"/>
      <c r="R745" s="59"/>
      <c r="S745" s="59"/>
      <c r="T745" s="59"/>
      <c r="U745" s="47" t="s">
        <v>4046</v>
      </c>
      <c r="V745" s="48" t="s">
        <v>4047</v>
      </c>
    </row>
    <row r="746" spans="1:22" ht="18" customHeight="1" x14ac:dyDescent="0.35">
      <c r="A746" s="59">
        <f>+IF(C$1='EMOF complete (protected)'!G746,C$2,IF(D$1='EMOF complete (protected)'!G746,D$2,IF(E$1='EMOF complete (protected)'!G746,E$2,IF(F$1='EMOF complete (protected)'!G746,F$2,IF(G$1='EMOF complete (protected)'!G746,G$2,IF(H$1='EMOF complete (protected)'!G746,H$2,IF(I$1='EMOF complete (protected)'!G746,I$2,IF(J$1='EMOF complete (protected)'!G746,J$2,IF(K$1='EMOF complete (protected)'!G746,K$2,IF(L$1='EMOF complete (protected)'!G746,L$2,IF(M$1='EMOF complete (protected)'!G746,M$2,IF(N$1='EMOF complete (protected)'!G746,N$2,IF(O$1='EMOF complete (protected)'!G746,O$2,IF(P$1='EMOF complete (protected)'!G746,P$2,IF(Q$1='EMOF complete (protected)'!G746,Q$2,IF(R$1='EMOF complete (protected)'!G746,R$2,IF(S$1='EMOF complete (protected)'!G746,S$2,IF(T$1='EMOF complete (protected)'!G746,T$2,IF(U$1='EMOF complete (protected)'!G746,U$2,"")))))))))))))))))))</f>
        <v>0</v>
      </c>
      <c r="B746" s="59"/>
      <c r="C746" s="17"/>
      <c r="D746" s="15" t="s">
        <v>4048</v>
      </c>
      <c r="E746" s="15"/>
      <c r="F746" s="59"/>
      <c r="G746" s="59"/>
      <c r="H746" s="59"/>
      <c r="I746" s="59"/>
      <c r="J746" s="59"/>
      <c r="K746" s="59"/>
      <c r="L746" s="59"/>
      <c r="M746" s="59"/>
      <c r="N746" s="59"/>
      <c r="O746" s="59"/>
      <c r="P746" s="59"/>
      <c r="Q746" s="59"/>
      <c r="R746" s="59"/>
      <c r="S746" s="59"/>
      <c r="T746" s="59"/>
      <c r="U746" s="47" t="s">
        <v>4049</v>
      </c>
      <c r="V746" s="48" t="s">
        <v>4050</v>
      </c>
    </row>
    <row r="747" spans="1:22" ht="18" customHeight="1" x14ac:dyDescent="0.35">
      <c r="A747" s="59">
        <f>+IF(C$1='EMOF complete (protected)'!G747,C$2,IF(D$1='EMOF complete (protected)'!G747,D$2,IF(E$1='EMOF complete (protected)'!G747,E$2,IF(F$1='EMOF complete (protected)'!G747,F$2,IF(G$1='EMOF complete (protected)'!G747,G$2,IF(H$1='EMOF complete (protected)'!G747,H$2,IF(I$1='EMOF complete (protected)'!G747,I$2,IF(J$1='EMOF complete (protected)'!G747,J$2,IF(K$1='EMOF complete (protected)'!G747,K$2,IF(L$1='EMOF complete (protected)'!G747,L$2,IF(M$1='EMOF complete (protected)'!G747,M$2,IF(N$1='EMOF complete (protected)'!G747,N$2,IF(O$1='EMOF complete (protected)'!G747,O$2,IF(P$1='EMOF complete (protected)'!G747,P$2,IF(Q$1='EMOF complete (protected)'!G747,Q$2,IF(R$1='EMOF complete (protected)'!G747,R$2,IF(S$1='EMOF complete (protected)'!G747,S$2,IF(T$1='EMOF complete (protected)'!G747,T$2,IF(U$1='EMOF complete (protected)'!G747,U$2,"")))))))))))))))))))</f>
        <v>0</v>
      </c>
      <c r="B747" s="59"/>
      <c r="C747" s="17"/>
      <c r="D747" s="15" t="s">
        <v>4051</v>
      </c>
      <c r="E747" s="15"/>
      <c r="F747" s="59"/>
      <c r="G747" s="59"/>
      <c r="H747" s="59"/>
      <c r="I747" s="59"/>
      <c r="J747" s="59"/>
      <c r="K747" s="59"/>
      <c r="L747" s="59"/>
      <c r="M747" s="59"/>
      <c r="N747" s="59"/>
      <c r="O747" s="59"/>
      <c r="P747" s="59"/>
      <c r="Q747" s="59"/>
      <c r="R747" s="59"/>
      <c r="S747" s="59"/>
      <c r="T747" s="59"/>
      <c r="U747" s="47" t="s">
        <v>4052</v>
      </c>
      <c r="V747" s="48" t="s">
        <v>4053</v>
      </c>
    </row>
    <row r="748" spans="1:22" ht="18" customHeight="1" x14ac:dyDescent="0.35">
      <c r="A748" s="59">
        <f>+IF(C$1='EMOF complete (protected)'!G748,C$2,IF(D$1='EMOF complete (protected)'!G748,D$2,IF(E$1='EMOF complete (protected)'!G748,E$2,IF(F$1='EMOF complete (protected)'!G748,F$2,IF(G$1='EMOF complete (protected)'!G748,G$2,IF(H$1='EMOF complete (protected)'!G748,H$2,IF(I$1='EMOF complete (protected)'!G748,I$2,IF(J$1='EMOF complete (protected)'!G748,J$2,IF(K$1='EMOF complete (protected)'!G748,K$2,IF(L$1='EMOF complete (protected)'!G748,L$2,IF(M$1='EMOF complete (protected)'!G748,M$2,IF(N$1='EMOF complete (protected)'!G748,N$2,IF(O$1='EMOF complete (protected)'!G748,O$2,IF(P$1='EMOF complete (protected)'!G748,P$2,IF(Q$1='EMOF complete (protected)'!G748,Q$2,IF(R$1='EMOF complete (protected)'!G748,R$2,IF(S$1='EMOF complete (protected)'!G748,S$2,IF(T$1='EMOF complete (protected)'!G748,T$2,IF(U$1='EMOF complete (protected)'!G748,U$2,"")))))))))))))))))))</f>
        <v>0</v>
      </c>
      <c r="B748" s="59"/>
      <c r="C748" s="17"/>
      <c r="D748" s="15" t="s">
        <v>4054</v>
      </c>
      <c r="E748" s="15"/>
      <c r="F748" s="59"/>
      <c r="G748" s="59"/>
      <c r="H748" s="59"/>
      <c r="I748" s="59"/>
      <c r="J748" s="59"/>
      <c r="K748" s="59"/>
      <c r="L748" s="59"/>
      <c r="M748" s="59"/>
      <c r="N748" s="59"/>
      <c r="O748" s="59"/>
      <c r="P748" s="59"/>
      <c r="Q748" s="59"/>
      <c r="R748" s="59"/>
      <c r="S748" s="59"/>
      <c r="T748" s="59"/>
      <c r="U748" s="47" t="s">
        <v>4055</v>
      </c>
      <c r="V748" s="48" t="s">
        <v>4056</v>
      </c>
    </row>
    <row r="749" spans="1:22" ht="18" customHeight="1" x14ac:dyDescent="0.35">
      <c r="A749" s="59">
        <f>+IF(C$1='EMOF complete (protected)'!G749,C$2,IF(D$1='EMOF complete (protected)'!G749,D$2,IF(E$1='EMOF complete (protected)'!G749,E$2,IF(F$1='EMOF complete (protected)'!G749,F$2,IF(G$1='EMOF complete (protected)'!G749,G$2,IF(H$1='EMOF complete (protected)'!G749,H$2,IF(I$1='EMOF complete (protected)'!G749,I$2,IF(J$1='EMOF complete (protected)'!G749,J$2,IF(K$1='EMOF complete (protected)'!G749,K$2,IF(L$1='EMOF complete (protected)'!G749,L$2,IF(M$1='EMOF complete (protected)'!G749,M$2,IF(N$1='EMOF complete (protected)'!G749,N$2,IF(O$1='EMOF complete (protected)'!G749,O$2,IF(P$1='EMOF complete (protected)'!G749,P$2,IF(Q$1='EMOF complete (protected)'!G749,Q$2,IF(R$1='EMOF complete (protected)'!G749,R$2,IF(S$1='EMOF complete (protected)'!G749,S$2,IF(T$1='EMOF complete (protected)'!G749,T$2,IF(U$1='EMOF complete (protected)'!G749,U$2,"")))))))))))))))))))</f>
        <v>0</v>
      </c>
      <c r="B749" s="59"/>
      <c r="C749" s="17"/>
      <c r="D749" s="15" t="s">
        <v>4057</v>
      </c>
      <c r="E749" s="15"/>
      <c r="F749" s="59"/>
      <c r="G749" s="59"/>
      <c r="H749" s="59"/>
      <c r="I749" s="59"/>
      <c r="J749" s="59"/>
      <c r="K749" s="59"/>
      <c r="L749" s="59"/>
      <c r="M749" s="59"/>
      <c r="N749" s="59"/>
      <c r="O749" s="59"/>
      <c r="P749" s="59"/>
      <c r="Q749" s="59"/>
      <c r="R749" s="59"/>
      <c r="S749" s="59"/>
      <c r="T749" s="59"/>
      <c r="U749" s="47" t="s">
        <v>4058</v>
      </c>
      <c r="V749" s="48" t="s">
        <v>4059</v>
      </c>
    </row>
    <row r="750" spans="1:22" ht="18" customHeight="1" x14ac:dyDescent="0.35">
      <c r="A750" s="59">
        <f>+IF(C$1='EMOF complete (protected)'!G750,C$2,IF(D$1='EMOF complete (protected)'!G750,D$2,IF(E$1='EMOF complete (protected)'!G750,E$2,IF(F$1='EMOF complete (protected)'!G750,F$2,IF(G$1='EMOF complete (protected)'!G750,G$2,IF(H$1='EMOF complete (protected)'!G750,H$2,IF(I$1='EMOF complete (protected)'!G750,I$2,IF(J$1='EMOF complete (protected)'!G750,J$2,IF(K$1='EMOF complete (protected)'!G750,K$2,IF(L$1='EMOF complete (protected)'!G750,L$2,IF(M$1='EMOF complete (protected)'!G750,M$2,IF(N$1='EMOF complete (protected)'!G750,N$2,IF(O$1='EMOF complete (protected)'!G750,O$2,IF(P$1='EMOF complete (protected)'!G750,P$2,IF(Q$1='EMOF complete (protected)'!G750,Q$2,IF(R$1='EMOF complete (protected)'!G750,R$2,IF(S$1='EMOF complete (protected)'!G750,S$2,IF(T$1='EMOF complete (protected)'!G750,T$2,IF(U$1='EMOF complete (protected)'!G750,U$2,"")))))))))))))))))))</f>
        <v>0</v>
      </c>
      <c r="B750" s="59"/>
      <c r="C750" s="17"/>
      <c r="D750" s="15" t="s">
        <v>4060</v>
      </c>
      <c r="E750" s="15"/>
      <c r="F750" s="59"/>
      <c r="G750" s="59"/>
      <c r="H750" s="59"/>
      <c r="I750" s="59"/>
      <c r="J750" s="59"/>
      <c r="K750" s="59"/>
      <c r="L750" s="59"/>
      <c r="M750" s="59"/>
      <c r="N750" s="59"/>
      <c r="O750" s="59"/>
      <c r="P750" s="59"/>
      <c r="Q750" s="59"/>
      <c r="R750" s="59"/>
      <c r="S750" s="59"/>
      <c r="T750" s="59"/>
      <c r="U750" s="47" t="s">
        <v>4061</v>
      </c>
      <c r="V750" s="48" t="s">
        <v>4062</v>
      </c>
    </row>
    <row r="751" spans="1:22" ht="18" customHeight="1" x14ac:dyDescent="0.35">
      <c r="A751" s="59">
        <f>+IF(C$1='EMOF complete (protected)'!G751,C$2,IF(D$1='EMOF complete (protected)'!G751,D$2,IF(E$1='EMOF complete (protected)'!G751,E$2,IF(F$1='EMOF complete (protected)'!G751,F$2,IF(G$1='EMOF complete (protected)'!G751,G$2,IF(H$1='EMOF complete (protected)'!G751,H$2,IF(I$1='EMOF complete (protected)'!G751,I$2,IF(J$1='EMOF complete (protected)'!G751,J$2,IF(K$1='EMOF complete (protected)'!G751,K$2,IF(L$1='EMOF complete (protected)'!G751,L$2,IF(M$1='EMOF complete (protected)'!G751,M$2,IF(N$1='EMOF complete (protected)'!G751,N$2,IF(O$1='EMOF complete (protected)'!G751,O$2,IF(P$1='EMOF complete (protected)'!G751,P$2,IF(Q$1='EMOF complete (protected)'!G751,Q$2,IF(R$1='EMOF complete (protected)'!G751,R$2,IF(S$1='EMOF complete (protected)'!G751,S$2,IF(T$1='EMOF complete (protected)'!G751,T$2,IF(U$1='EMOF complete (protected)'!G751,U$2,"")))))))))))))))))))</f>
        <v>0</v>
      </c>
      <c r="B751" s="59"/>
      <c r="C751" s="17"/>
      <c r="D751" s="15" t="s">
        <v>4063</v>
      </c>
      <c r="E751" s="15"/>
      <c r="F751" s="59"/>
      <c r="G751" s="59"/>
      <c r="H751" s="59"/>
      <c r="I751" s="59"/>
      <c r="J751" s="59"/>
      <c r="K751" s="59"/>
      <c r="L751" s="59"/>
      <c r="M751" s="59"/>
      <c r="N751" s="59"/>
      <c r="O751" s="59"/>
      <c r="P751" s="59"/>
      <c r="Q751" s="59"/>
      <c r="R751" s="59"/>
      <c r="S751" s="59"/>
      <c r="T751" s="59"/>
      <c r="U751" s="47" t="s">
        <v>4064</v>
      </c>
      <c r="V751" s="48" t="s">
        <v>4065</v>
      </c>
    </row>
    <row r="752" spans="1:22" ht="18" customHeight="1" x14ac:dyDescent="0.35">
      <c r="A752" s="59">
        <f>+IF(C$1='EMOF complete (protected)'!G752,C$2,IF(D$1='EMOF complete (protected)'!G752,D$2,IF(E$1='EMOF complete (protected)'!G752,E$2,IF(F$1='EMOF complete (protected)'!G752,F$2,IF(G$1='EMOF complete (protected)'!G752,G$2,IF(H$1='EMOF complete (protected)'!G752,H$2,IF(I$1='EMOF complete (protected)'!G752,I$2,IF(J$1='EMOF complete (protected)'!G752,J$2,IF(K$1='EMOF complete (protected)'!G752,K$2,IF(L$1='EMOF complete (protected)'!G752,L$2,IF(M$1='EMOF complete (protected)'!G752,M$2,IF(N$1='EMOF complete (protected)'!G752,N$2,IF(O$1='EMOF complete (protected)'!G752,O$2,IF(P$1='EMOF complete (protected)'!G752,P$2,IF(Q$1='EMOF complete (protected)'!G752,Q$2,IF(R$1='EMOF complete (protected)'!G752,R$2,IF(S$1='EMOF complete (protected)'!G752,S$2,IF(T$1='EMOF complete (protected)'!G752,T$2,IF(U$1='EMOF complete (protected)'!G752,U$2,"")))))))))))))))))))</f>
        <v>0</v>
      </c>
      <c r="B752" s="59"/>
      <c r="C752" s="17"/>
      <c r="D752" s="15" t="s">
        <v>4066</v>
      </c>
      <c r="E752" s="15"/>
      <c r="F752" s="59"/>
      <c r="G752" s="59"/>
      <c r="H752" s="59"/>
      <c r="I752" s="59"/>
      <c r="J752" s="59"/>
      <c r="K752" s="59"/>
      <c r="L752" s="59"/>
      <c r="M752" s="59"/>
      <c r="N752" s="59"/>
      <c r="O752" s="59"/>
      <c r="P752" s="59"/>
      <c r="Q752" s="59"/>
      <c r="R752" s="59"/>
      <c r="S752" s="59"/>
      <c r="T752" s="59"/>
      <c r="U752" s="47" t="s">
        <v>4067</v>
      </c>
      <c r="V752" s="48" t="s">
        <v>4068</v>
      </c>
    </row>
    <row r="753" spans="1:22" ht="18" customHeight="1" x14ac:dyDescent="0.35">
      <c r="A753" s="59">
        <f>+IF(C$1='EMOF complete (protected)'!G753,C$2,IF(D$1='EMOF complete (protected)'!G753,D$2,IF(E$1='EMOF complete (protected)'!G753,E$2,IF(F$1='EMOF complete (protected)'!G753,F$2,IF(G$1='EMOF complete (protected)'!G753,G$2,IF(H$1='EMOF complete (protected)'!G753,H$2,IF(I$1='EMOF complete (protected)'!G753,I$2,IF(J$1='EMOF complete (protected)'!G753,J$2,IF(K$1='EMOF complete (protected)'!G753,K$2,IF(L$1='EMOF complete (protected)'!G753,L$2,IF(M$1='EMOF complete (protected)'!G753,M$2,IF(N$1='EMOF complete (protected)'!G753,N$2,IF(O$1='EMOF complete (protected)'!G753,O$2,IF(P$1='EMOF complete (protected)'!G753,P$2,IF(Q$1='EMOF complete (protected)'!G753,Q$2,IF(R$1='EMOF complete (protected)'!G753,R$2,IF(S$1='EMOF complete (protected)'!G753,S$2,IF(T$1='EMOF complete (protected)'!G753,T$2,IF(U$1='EMOF complete (protected)'!G753,U$2,"")))))))))))))))))))</f>
        <v>0</v>
      </c>
      <c r="B753" s="59"/>
      <c r="C753" s="17"/>
      <c r="D753" s="15" t="s">
        <v>4069</v>
      </c>
      <c r="E753" s="15"/>
      <c r="F753" s="59"/>
      <c r="G753" s="59"/>
      <c r="H753" s="59"/>
      <c r="I753" s="59"/>
      <c r="J753" s="59"/>
      <c r="K753" s="59"/>
      <c r="L753" s="59"/>
      <c r="M753" s="59"/>
      <c r="N753" s="59"/>
      <c r="O753" s="59"/>
      <c r="P753" s="59"/>
      <c r="Q753" s="59"/>
      <c r="R753" s="59"/>
      <c r="S753" s="59"/>
      <c r="T753" s="59"/>
      <c r="U753" s="47" t="s">
        <v>4070</v>
      </c>
      <c r="V753" s="48" t="s">
        <v>4071</v>
      </c>
    </row>
    <row r="754" spans="1:22" ht="18" customHeight="1" x14ac:dyDescent="0.35">
      <c r="A754" s="59">
        <f>+IF(C$1='EMOF complete (protected)'!G754,C$2,IF(D$1='EMOF complete (protected)'!G754,D$2,IF(E$1='EMOF complete (protected)'!G754,E$2,IF(F$1='EMOF complete (protected)'!G754,F$2,IF(G$1='EMOF complete (protected)'!G754,G$2,IF(H$1='EMOF complete (protected)'!G754,H$2,IF(I$1='EMOF complete (protected)'!G754,I$2,IF(J$1='EMOF complete (protected)'!G754,J$2,IF(K$1='EMOF complete (protected)'!G754,K$2,IF(L$1='EMOF complete (protected)'!G754,L$2,IF(M$1='EMOF complete (protected)'!G754,M$2,IF(N$1='EMOF complete (protected)'!G754,N$2,IF(O$1='EMOF complete (protected)'!G754,O$2,IF(P$1='EMOF complete (protected)'!G754,P$2,IF(Q$1='EMOF complete (protected)'!G754,Q$2,IF(R$1='EMOF complete (protected)'!G754,R$2,IF(S$1='EMOF complete (protected)'!G754,S$2,IF(T$1='EMOF complete (protected)'!G754,T$2,IF(U$1='EMOF complete (protected)'!G754,U$2,"")))))))))))))))))))</f>
        <v>0</v>
      </c>
      <c r="B754" s="59"/>
      <c r="C754" s="17"/>
      <c r="D754" s="15" t="s">
        <v>4072</v>
      </c>
      <c r="E754" s="15"/>
      <c r="F754" s="59"/>
      <c r="G754" s="59"/>
      <c r="H754" s="59"/>
      <c r="I754" s="59"/>
      <c r="J754" s="59"/>
      <c r="K754" s="59"/>
      <c r="L754" s="59"/>
      <c r="M754" s="59"/>
      <c r="N754" s="59"/>
      <c r="O754" s="59"/>
      <c r="P754" s="59"/>
      <c r="Q754" s="59"/>
      <c r="R754" s="59"/>
      <c r="S754" s="59"/>
      <c r="T754" s="59"/>
      <c r="U754" s="47" t="s">
        <v>4073</v>
      </c>
      <c r="V754" s="48" t="s">
        <v>4074</v>
      </c>
    </row>
    <row r="755" spans="1:22" ht="18" customHeight="1" x14ac:dyDescent="0.35">
      <c r="A755" s="59">
        <f>+IF(C$1='EMOF complete (protected)'!G755,C$2,IF(D$1='EMOF complete (protected)'!G755,D$2,IF(E$1='EMOF complete (protected)'!G755,E$2,IF(F$1='EMOF complete (protected)'!G755,F$2,IF(G$1='EMOF complete (protected)'!G755,G$2,IF(H$1='EMOF complete (protected)'!G755,H$2,IF(I$1='EMOF complete (protected)'!G755,I$2,IF(J$1='EMOF complete (protected)'!G755,J$2,IF(K$1='EMOF complete (protected)'!G755,K$2,IF(L$1='EMOF complete (protected)'!G755,L$2,IF(M$1='EMOF complete (protected)'!G755,M$2,IF(N$1='EMOF complete (protected)'!G755,N$2,IF(O$1='EMOF complete (protected)'!G755,O$2,IF(P$1='EMOF complete (protected)'!G755,P$2,IF(Q$1='EMOF complete (protected)'!G755,Q$2,IF(R$1='EMOF complete (protected)'!G755,R$2,IF(S$1='EMOF complete (protected)'!G755,S$2,IF(T$1='EMOF complete (protected)'!G755,T$2,IF(U$1='EMOF complete (protected)'!G755,U$2,"")))))))))))))))))))</f>
        <v>0</v>
      </c>
      <c r="B755" s="59"/>
      <c r="C755" s="17"/>
      <c r="D755" s="15" t="s">
        <v>4075</v>
      </c>
      <c r="E755" s="15"/>
      <c r="F755" s="59"/>
      <c r="G755" s="59"/>
      <c r="H755" s="59"/>
      <c r="I755" s="59"/>
      <c r="J755" s="59"/>
      <c r="K755" s="59"/>
      <c r="L755" s="59"/>
      <c r="M755" s="59"/>
      <c r="N755" s="59"/>
      <c r="O755" s="59"/>
      <c r="P755" s="59"/>
      <c r="Q755" s="59"/>
      <c r="R755" s="59"/>
      <c r="S755" s="59"/>
      <c r="T755" s="59"/>
      <c r="U755" s="47" t="s">
        <v>4076</v>
      </c>
      <c r="V755" s="48" t="s">
        <v>4077</v>
      </c>
    </row>
    <row r="756" spans="1:22" ht="18" customHeight="1" x14ac:dyDescent="0.35">
      <c r="A756" s="59">
        <f>+IF(C$1='EMOF complete (protected)'!G756,C$2,IF(D$1='EMOF complete (protected)'!G756,D$2,IF(E$1='EMOF complete (protected)'!G756,E$2,IF(F$1='EMOF complete (protected)'!G756,F$2,IF(G$1='EMOF complete (protected)'!G756,G$2,IF(H$1='EMOF complete (protected)'!G756,H$2,IF(I$1='EMOF complete (protected)'!G756,I$2,IF(J$1='EMOF complete (protected)'!G756,J$2,IF(K$1='EMOF complete (protected)'!G756,K$2,IF(L$1='EMOF complete (protected)'!G756,L$2,IF(M$1='EMOF complete (protected)'!G756,M$2,IF(N$1='EMOF complete (protected)'!G756,N$2,IF(O$1='EMOF complete (protected)'!G756,O$2,IF(P$1='EMOF complete (protected)'!G756,P$2,IF(Q$1='EMOF complete (protected)'!G756,Q$2,IF(R$1='EMOF complete (protected)'!G756,R$2,IF(S$1='EMOF complete (protected)'!G756,S$2,IF(T$1='EMOF complete (protected)'!G756,T$2,IF(U$1='EMOF complete (protected)'!G756,U$2,"")))))))))))))))))))</f>
        <v>0</v>
      </c>
      <c r="B756" s="59"/>
      <c r="C756" s="17"/>
      <c r="D756" s="15" t="s">
        <v>4078</v>
      </c>
      <c r="E756" s="15"/>
      <c r="F756" s="59"/>
      <c r="G756" s="59"/>
      <c r="H756" s="59"/>
      <c r="I756" s="59"/>
      <c r="J756" s="59"/>
      <c r="K756" s="59"/>
      <c r="L756" s="59"/>
      <c r="M756" s="59"/>
      <c r="N756" s="59"/>
      <c r="O756" s="59"/>
      <c r="P756" s="59"/>
      <c r="Q756" s="59"/>
      <c r="R756" s="59"/>
      <c r="S756" s="59"/>
      <c r="T756" s="59"/>
      <c r="U756" s="47" t="s">
        <v>4079</v>
      </c>
      <c r="V756" s="48" t="s">
        <v>4080</v>
      </c>
    </row>
    <row r="757" spans="1:22" ht="18" customHeight="1" x14ac:dyDescent="0.35">
      <c r="A757" s="59">
        <f>+IF(C$1='EMOF complete (protected)'!G757,C$2,IF(D$1='EMOF complete (protected)'!G757,D$2,IF(E$1='EMOF complete (protected)'!G757,E$2,IF(F$1='EMOF complete (protected)'!G757,F$2,IF(G$1='EMOF complete (protected)'!G757,G$2,IF(H$1='EMOF complete (protected)'!G757,H$2,IF(I$1='EMOF complete (protected)'!G757,I$2,IF(J$1='EMOF complete (protected)'!G757,J$2,IF(K$1='EMOF complete (protected)'!G757,K$2,IF(L$1='EMOF complete (protected)'!G757,L$2,IF(M$1='EMOF complete (protected)'!G757,M$2,IF(N$1='EMOF complete (protected)'!G757,N$2,IF(O$1='EMOF complete (protected)'!G757,O$2,IF(P$1='EMOF complete (protected)'!G757,P$2,IF(Q$1='EMOF complete (protected)'!G757,Q$2,IF(R$1='EMOF complete (protected)'!G757,R$2,IF(S$1='EMOF complete (protected)'!G757,S$2,IF(T$1='EMOF complete (protected)'!G757,T$2,IF(U$1='EMOF complete (protected)'!G757,U$2,"")))))))))))))))))))</f>
        <v>0</v>
      </c>
      <c r="B757" s="59"/>
      <c r="C757" s="17"/>
      <c r="D757" s="15" t="s">
        <v>4081</v>
      </c>
      <c r="E757" s="15"/>
      <c r="F757" s="59"/>
      <c r="G757" s="59"/>
      <c r="H757" s="59"/>
      <c r="I757" s="59"/>
      <c r="J757" s="59"/>
      <c r="K757" s="59"/>
      <c r="L757" s="59"/>
      <c r="M757" s="59"/>
      <c r="N757" s="59"/>
      <c r="O757" s="59"/>
      <c r="P757" s="59"/>
      <c r="Q757" s="59"/>
      <c r="R757" s="59"/>
      <c r="S757" s="59"/>
      <c r="T757" s="59"/>
      <c r="U757" s="47" t="s">
        <v>4082</v>
      </c>
      <c r="V757" s="48" t="s">
        <v>4083</v>
      </c>
    </row>
    <row r="758" spans="1:22" ht="18" customHeight="1" x14ac:dyDescent="0.35">
      <c r="A758" s="59">
        <f>+IF(C$1='EMOF complete (protected)'!G758,C$2,IF(D$1='EMOF complete (protected)'!G758,D$2,IF(E$1='EMOF complete (protected)'!G758,E$2,IF(F$1='EMOF complete (protected)'!G758,F$2,IF(G$1='EMOF complete (protected)'!G758,G$2,IF(H$1='EMOF complete (protected)'!G758,H$2,IF(I$1='EMOF complete (protected)'!G758,I$2,IF(J$1='EMOF complete (protected)'!G758,J$2,IF(K$1='EMOF complete (protected)'!G758,K$2,IF(L$1='EMOF complete (protected)'!G758,L$2,IF(M$1='EMOF complete (protected)'!G758,M$2,IF(N$1='EMOF complete (protected)'!G758,N$2,IF(O$1='EMOF complete (protected)'!G758,O$2,IF(P$1='EMOF complete (protected)'!G758,P$2,IF(Q$1='EMOF complete (protected)'!G758,Q$2,IF(R$1='EMOF complete (protected)'!G758,R$2,IF(S$1='EMOF complete (protected)'!G758,S$2,IF(T$1='EMOF complete (protected)'!G758,T$2,IF(U$1='EMOF complete (protected)'!G758,U$2,"")))))))))))))))))))</f>
        <v>0</v>
      </c>
      <c r="B758" s="59"/>
      <c r="C758" s="17"/>
      <c r="D758" s="15" t="s">
        <v>4084</v>
      </c>
      <c r="E758" s="15"/>
      <c r="F758" s="59"/>
      <c r="G758" s="59"/>
      <c r="H758" s="59"/>
      <c r="I758" s="59"/>
      <c r="J758" s="59"/>
      <c r="K758" s="59"/>
      <c r="L758" s="59"/>
      <c r="M758" s="59"/>
      <c r="N758" s="59"/>
      <c r="O758" s="59"/>
      <c r="P758" s="59"/>
      <c r="Q758" s="59"/>
      <c r="R758" s="59"/>
      <c r="S758" s="59"/>
      <c r="T758" s="59"/>
      <c r="U758" s="47" t="s">
        <v>4085</v>
      </c>
      <c r="V758" s="48" t="s">
        <v>4086</v>
      </c>
    </row>
    <row r="759" spans="1:22" ht="18" customHeight="1" x14ac:dyDescent="0.35">
      <c r="A759" s="59">
        <f>+IF(C$1='EMOF complete (protected)'!G759,C$2,IF(D$1='EMOF complete (protected)'!G759,D$2,IF(E$1='EMOF complete (protected)'!G759,E$2,IF(F$1='EMOF complete (protected)'!G759,F$2,IF(G$1='EMOF complete (protected)'!G759,G$2,IF(H$1='EMOF complete (protected)'!G759,H$2,IF(I$1='EMOF complete (protected)'!G759,I$2,IF(J$1='EMOF complete (protected)'!G759,J$2,IF(K$1='EMOF complete (protected)'!G759,K$2,IF(L$1='EMOF complete (protected)'!G759,L$2,IF(M$1='EMOF complete (protected)'!G759,M$2,IF(N$1='EMOF complete (protected)'!G759,N$2,IF(O$1='EMOF complete (protected)'!G759,O$2,IF(P$1='EMOF complete (protected)'!G759,P$2,IF(Q$1='EMOF complete (protected)'!G759,Q$2,IF(R$1='EMOF complete (protected)'!G759,R$2,IF(S$1='EMOF complete (protected)'!G759,S$2,IF(T$1='EMOF complete (protected)'!G759,T$2,IF(U$1='EMOF complete (protected)'!G759,U$2,"")))))))))))))))))))</f>
        <v>0</v>
      </c>
      <c r="B759" s="59"/>
      <c r="C759" s="17"/>
      <c r="D759" s="15" t="s">
        <v>4087</v>
      </c>
      <c r="E759" s="15"/>
      <c r="F759" s="59"/>
      <c r="G759" s="59"/>
      <c r="H759" s="59"/>
      <c r="I759" s="59"/>
      <c r="J759" s="59"/>
      <c r="K759" s="59"/>
      <c r="L759" s="59"/>
      <c r="M759" s="59"/>
      <c r="N759" s="59"/>
      <c r="O759" s="59"/>
      <c r="P759" s="59"/>
      <c r="Q759" s="59"/>
      <c r="R759" s="59"/>
      <c r="S759" s="59"/>
      <c r="T759" s="59"/>
      <c r="U759" s="47" t="s">
        <v>4088</v>
      </c>
      <c r="V759" s="48" t="s">
        <v>4089</v>
      </c>
    </row>
    <row r="760" spans="1:22" ht="18" customHeight="1" x14ac:dyDescent="0.35">
      <c r="A760" s="59">
        <f>+IF(C$1='EMOF complete (protected)'!G760,C$2,IF(D$1='EMOF complete (protected)'!G760,D$2,IF(E$1='EMOF complete (protected)'!G760,E$2,IF(F$1='EMOF complete (protected)'!G760,F$2,IF(G$1='EMOF complete (protected)'!G760,G$2,IF(H$1='EMOF complete (protected)'!G760,H$2,IF(I$1='EMOF complete (protected)'!G760,I$2,IF(J$1='EMOF complete (protected)'!G760,J$2,IF(K$1='EMOF complete (protected)'!G760,K$2,IF(L$1='EMOF complete (protected)'!G760,L$2,IF(M$1='EMOF complete (protected)'!G760,M$2,IF(N$1='EMOF complete (protected)'!G760,N$2,IF(O$1='EMOF complete (protected)'!G760,O$2,IF(P$1='EMOF complete (protected)'!G760,P$2,IF(Q$1='EMOF complete (protected)'!G760,Q$2,IF(R$1='EMOF complete (protected)'!G760,R$2,IF(S$1='EMOF complete (protected)'!G760,S$2,IF(T$1='EMOF complete (protected)'!G760,T$2,IF(U$1='EMOF complete (protected)'!G760,U$2,"")))))))))))))))))))</f>
        <v>0</v>
      </c>
      <c r="B760" s="59"/>
      <c r="C760" s="17"/>
      <c r="D760" s="15" t="s">
        <v>4090</v>
      </c>
      <c r="E760" s="15"/>
      <c r="F760" s="59"/>
      <c r="G760" s="59"/>
      <c r="H760" s="59"/>
      <c r="I760" s="59"/>
      <c r="J760" s="59"/>
      <c r="K760" s="59"/>
      <c r="L760" s="59"/>
      <c r="M760" s="59"/>
      <c r="N760" s="59"/>
      <c r="O760" s="59"/>
      <c r="P760" s="59"/>
      <c r="Q760" s="59"/>
      <c r="R760" s="59"/>
      <c r="S760" s="59"/>
      <c r="T760" s="59"/>
      <c r="U760" s="47" t="s">
        <v>4091</v>
      </c>
      <c r="V760" s="48" t="s">
        <v>4092</v>
      </c>
    </row>
    <row r="761" spans="1:22" ht="18" customHeight="1" x14ac:dyDescent="0.35">
      <c r="A761" s="59">
        <f>+IF(C$1='EMOF complete (protected)'!G761,C$2,IF(D$1='EMOF complete (protected)'!G761,D$2,IF(E$1='EMOF complete (protected)'!G761,E$2,IF(F$1='EMOF complete (protected)'!G761,F$2,IF(G$1='EMOF complete (protected)'!G761,G$2,IF(H$1='EMOF complete (protected)'!G761,H$2,IF(I$1='EMOF complete (protected)'!G761,I$2,IF(J$1='EMOF complete (protected)'!G761,J$2,IF(K$1='EMOF complete (protected)'!G761,K$2,IF(L$1='EMOF complete (protected)'!G761,L$2,IF(M$1='EMOF complete (protected)'!G761,M$2,IF(N$1='EMOF complete (protected)'!G761,N$2,IF(O$1='EMOF complete (protected)'!G761,O$2,IF(P$1='EMOF complete (protected)'!G761,P$2,IF(Q$1='EMOF complete (protected)'!G761,Q$2,IF(R$1='EMOF complete (protected)'!G761,R$2,IF(S$1='EMOF complete (protected)'!G761,S$2,IF(T$1='EMOF complete (protected)'!G761,T$2,IF(U$1='EMOF complete (protected)'!G761,U$2,"")))))))))))))))))))</f>
        <v>0</v>
      </c>
      <c r="B761" s="59"/>
      <c r="C761" s="17"/>
      <c r="D761" s="15" t="s">
        <v>4093</v>
      </c>
      <c r="E761" s="15"/>
      <c r="F761" s="59"/>
      <c r="G761" s="59"/>
      <c r="H761" s="59"/>
      <c r="I761" s="59"/>
      <c r="J761" s="59"/>
      <c r="K761" s="59"/>
      <c r="L761" s="59"/>
      <c r="M761" s="59"/>
      <c r="N761" s="59"/>
      <c r="O761" s="59"/>
      <c r="P761" s="59"/>
      <c r="Q761" s="59"/>
      <c r="R761" s="59"/>
      <c r="S761" s="59"/>
      <c r="T761" s="59"/>
      <c r="U761" s="47" t="s">
        <v>4094</v>
      </c>
      <c r="V761" s="48" t="s">
        <v>4095</v>
      </c>
    </row>
    <row r="762" spans="1:22" ht="18" customHeight="1" x14ac:dyDescent="0.35">
      <c r="A762" s="59">
        <f>+IF(C$1='EMOF complete (protected)'!G762,C$2,IF(D$1='EMOF complete (protected)'!G762,D$2,IF(E$1='EMOF complete (protected)'!G762,E$2,IF(F$1='EMOF complete (protected)'!G762,F$2,IF(G$1='EMOF complete (protected)'!G762,G$2,IF(H$1='EMOF complete (protected)'!G762,H$2,IF(I$1='EMOF complete (protected)'!G762,I$2,IF(J$1='EMOF complete (protected)'!G762,J$2,IF(K$1='EMOF complete (protected)'!G762,K$2,IF(L$1='EMOF complete (protected)'!G762,L$2,IF(M$1='EMOF complete (protected)'!G762,M$2,IF(N$1='EMOF complete (protected)'!G762,N$2,IF(O$1='EMOF complete (protected)'!G762,O$2,IF(P$1='EMOF complete (protected)'!G762,P$2,IF(Q$1='EMOF complete (protected)'!G762,Q$2,IF(R$1='EMOF complete (protected)'!G762,R$2,IF(S$1='EMOF complete (protected)'!G762,S$2,IF(T$1='EMOF complete (protected)'!G762,T$2,IF(U$1='EMOF complete (protected)'!G762,U$2,"")))))))))))))))))))</f>
        <v>0</v>
      </c>
      <c r="B762" s="59"/>
      <c r="C762" s="17"/>
      <c r="D762" s="15" t="s">
        <v>4096</v>
      </c>
      <c r="E762" s="15"/>
      <c r="F762" s="59"/>
      <c r="G762" s="59"/>
      <c r="H762" s="59"/>
      <c r="I762" s="59"/>
      <c r="J762" s="59"/>
      <c r="K762" s="59"/>
      <c r="L762" s="59"/>
      <c r="M762" s="59"/>
      <c r="N762" s="59"/>
      <c r="O762" s="59"/>
      <c r="P762" s="59"/>
      <c r="Q762" s="59"/>
      <c r="R762" s="59"/>
      <c r="S762" s="59"/>
      <c r="T762" s="59"/>
      <c r="U762" s="47" t="s">
        <v>4097</v>
      </c>
      <c r="V762" s="48" t="s">
        <v>4098</v>
      </c>
    </row>
    <row r="763" spans="1:22" ht="18" customHeight="1" x14ac:dyDescent="0.35">
      <c r="A763" s="59">
        <f>+IF(C$1='EMOF complete (protected)'!G763,C$2,IF(D$1='EMOF complete (protected)'!G763,D$2,IF(E$1='EMOF complete (protected)'!G763,E$2,IF(F$1='EMOF complete (protected)'!G763,F$2,IF(G$1='EMOF complete (protected)'!G763,G$2,IF(H$1='EMOF complete (protected)'!G763,H$2,IF(I$1='EMOF complete (protected)'!G763,I$2,IF(J$1='EMOF complete (protected)'!G763,J$2,IF(K$1='EMOF complete (protected)'!G763,K$2,IF(L$1='EMOF complete (protected)'!G763,L$2,IF(M$1='EMOF complete (protected)'!G763,M$2,IF(N$1='EMOF complete (protected)'!G763,N$2,IF(O$1='EMOF complete (protected)'!G763,O$2,IF(P$1='EMOF complete (protected)'!G763,P$2,IF(Q$1='EMOF complete (protected)'!G763,Q$2,IF(R$1='EMOF complete (protected)'!G763,R$2,IF(S$1='EMOF complete (protected)'!G763,S$2,IF(T$1='EMOF complete (protected)'!G763,T$2,IF(U$1='EMOF complete (protected)'!G763,U$2,"")))))))))))))))))))</f>
        <v>0</v>
      </c>
      <c r="B763" s="59"/>
      <c r="C763" s="17"/>
      <c r="D763" s="15" t="s">
        <v>4099</v>
      </c>
      <c r="E763" s="15"/>
      <c r="F763" s="59"/>
      <c r="G763" s="59"/>
      <c r="H763" s="59"/>
      <c r="I763" s="59"/>
      <c r="J763" s="59"/>
      <c r="K763" s="59"/>
      <c r="L763" s="59"/>
      <c r="M763" s="59"/>
      <c r="N763" s="59"/>
      <c r="O763" s="59"/>
      <c r="P763" s="59"/>
      <c r="Q763" s="59"/>
      <c r="R763" s="59"/>
      <c r="S763" s="59"/>
      <c r="T763" s="59"/>
      <c r="U763" s="47" t="s">
        <v>4100</v>
      </c>
      <c r="V763" s="48" t="s">
        <v>4101</v>
      </c>
    </row>
    <row r="764" spans="1:22" ht="18" customHeight="1" x14ac:dyDescent="0.35">
      <c r="A764" s="59">
        <f>+IF(C$1='EMOF complete (protected)'!G764,C$2,IF(D$1='EMOF complete (protected)'!G764,D$2,IF(E$1='EMOF complete (protected)'!G764,E$2,IF(F$1='EMOF complete (protected)'!G764,F$2,IF(G$1='EMOF complete (protected)'!G764,G$2,IF(H$1='EMOF complete (protected)'!G764,H$2,IF(I$1='EMOF complete (protected)'!G764,I$2,IF(J$1='EMOF complete (protected)'!G764,J$2,IF(K$1='EMOF complete (protected)'!G764,K$2,IF(L$1='EMOF complete (protected)'!G764,L$2,IF(M$1='EMOF complete (protected)'!G764,M$2,IF(N$1='EMOF complete (protected)'!G764,N$2,IF(O$1='EMOF complete (protected)'!G764,O$2,IF(P$1='EMOF complete (protected)'!G764,P$2,IF(Q$1='EMOF complete (protected)'!G764,Q$2,IF(R$1='EMOF complete (protected)'!G764,R$2,IF(S$1='EMOF complete (protected)'!G764,S$2,IF(T$1='EMOF complete (protected)'!G764,T$2,IF(U$1='EMOF complete (protected)'!G764,U$2,"")))))))))))))))))))</f>
        <v>0</v>
      </c>
      <c r="B764" s="59"/>
      <c r="C764" s="17"/>
      <c r="D764" s="15" t="s">
        <v>4102</v>
      </c>
      <c r="E764" s="15"/>
      <c r="F764" s="59"/>
      <c r="G764" s="59"/>
      <c r="H764" s="59"/>
      <c r="I764" s="59"/>
      <c r="J764" s="59"/>
      <c r="K764" s="59"/>
      <c r="L764" s="59"/>
      <c r="M764" s="59"/>
      <c r="N764" s="59"/>
      <c r="O764" s="59"/>
      <c r="P764" s="59"/>
      <c r="Q764" s="59"/>
      <c r="R764" s="59"/>
      <c r="S764" s="59"/>
      <c r="T764" s="59"/>
      <c r="U764" s="47" t="s">
        <v>4103</v>
      </c>
      <c r="V764" s="48" t="s">
        <v>4104</v>
      </c>
    </row>
    <row r="765" spans="1:22" ht="18" customHeight="1" x14ac:dyDescent="0.35">
      <c r="A765" s="59">
        <f>+IF(C$1='EMOF complete (protected)'!G765,C$2,IF(D$1='EMOF complete (protected)'!G765,D$2,IF(E$1='EMOF complete (protected)'!G765,E$2,IF(F$1='EMOF complete (protected)'!G765,F$2,IF(G$1='EMOF complete (protected)'!G765,G$2,IF(H$1='EMOF complete (protected)'!G765,H$2,IF(I$1='EMOF complete (protected)'!G765,I$2,IF(J$1='EMOF complete (protected)'!G765,J$2,IF(K$1='EMOF complete (protected)'!G765,K$2,IF(L$1='EMOF complete (protected)'!G765,L$2,IF(M$1='EMOF complete (protected)'!G765,M$2,IF(N$1='EMOF complete (protected)'!G765,N$2,IF(O$1='EMOF complete (protected)'!G765,O$2,IF(P$1='EMOF complete (protected)'!G765,P$2,IF(Q$1='EMOF complete (protected)'!G765,Q$2,IF(R$1='EMOF complete (protected)'!G765,R$2,IF(S$1='EMOF complete (protected)'!G765,S$2,IF(T$1='EMOF complete (protected)'!G765,T$2,IF(U$1='EMOF complete (protected)'!G765,U$2,"")))))))))))))))))))</f>
        <v>0</v>
      </c>
      <c r="B765" s="59"/>
      <c r="C765" s="17"/>
      <c r="D765" s="15" t="s">
        <v>4105</v>
      </c>
      <c r="E765" s="15"/>
      <c r="F765" s="59"/>
      <c r="G765" s="59"/>
      <c r="H765" s="59"/>
      <c r="I765" s="59"/>
      <c r="J765" s="59"/>
      <c r="K765" s="59"/>
      <c r="L765" s="59"/>
      <c r="M765" s="59"/>
      <c r="N765" s="59"/>
      <c r="O765" s="59"/>
      <c r="P765" s="59"/>
      <c r="Q765" s="59"/>
      <c r="R765" s="59"/>
      <c r="S765" s="59"/>
      <c r="T765" s="59"/>
      <c r="U765" s="47" t="s">
        <v>4106</v>
      </c>
      <c r="V765" s="48" t="s">
        <v>4107</v>
      </c>
    </row>
    <row r="766" spans="1:22" ht="18" customHeight="1" x14ac:dyDescent="0.35">
      <c r="A766" s="59">
        <f>+IF(C$1='EMOF complete (protected)'!G766,C$2,IF(D$1='EMOF complete (protected)'!G766,D$2,IF(E$1='EMOF complete (protected)'!G766,E$2,IF(F$1='EMOF complete (protected)'!G766,F$2,IF(G$1='EMOF complete (protected)'!G766,G$2,IF(H$1='EMOF complete (protected)'!G766,H$2,IF(I$1='EMOF complete (protected)'!G766,I$2,IF(J$1='EMOF complete (protected)'!G766,J$2,IF(K$1='EMOF complete (protected)'!G766,K$2,IF(L$1='EMOF complete (protected)'!G766,L$2,IF(M$1='EMOF complete (protected)'!G766,M$2,IF(N$1='EMOF complete (protected)'!G766,N$2,IF(O$1='EMOF complete (protected)'!G766,O$2,IF(P$1='EMOF complete (protected)'!G766,P$2,IF(Q$1='EMOF complete (protected)'!G766,Q$2,IF(R$1='EMOF complete (protected)'!G766,R$2,IF(S$1='EMOF complete (protected)'!G766,S$2,IF(T$1='EMOF complete (protected)'!G766,T$2,IF(U$1='EMOF complete (protected)'!G766,U$2,"")))))))))))))))))))</f>
        <v>0</v>
      </c>
      <c r="B766" s="59"/>
      <c r="C766" s="17"/>
      <c r="D766" s="15" t="s">
        <v>4108</v>
      </c>
      <c r="E766" s="15"/>
      <c r="F766" s="59"/>
      <c r="G766" s="59"/>
      <c r="H766" s="59"/>
      <c r="I766" s="59"/>
      <c r="J766" s="59"/>
      <c r="K766" s="59"/>
      <c r="L766" s="59"/>
      <c r="M766" s="59"/>
      <c r="N766" s="59"/>
      <c r="O766" s="59"/>
      <c r="P766" s="59"/>
      <c r="Q766" s="59"/>
      <c r="R766" s="59"/>
      <c r="S766" s="59"/>
      <c r="T766" s="59"/>
      <c r="U766" s="47" t="s">
        <v>4109</v>
      </c>
      <c r="V766" s="48" t="s">
        <v>4110</v>
      </c>
    </row>
    <row r="767" spans="1:22" ht="18" customHeight="1" x14ac:dyDescent="0.35">
      <c r="A767" s="59">
        <f>+IF(C$1='EMOF complete (protected)'!G767,C$2,IF(D$1='EMOF complete (protected)'!G767,D$2,IF(E$1='EMOF complete (protected)'!G767,E$2,IF(F$1='EMOF complete (protected)'!G767,F$2,IF(G$1='EMOF complete (protected)'!G767,G$2,IF(H$1='EMOF complete (protected)'!G767,H$2,IF(I$1='EMOF complete (protected)'!G767,I$2,IF(J$1='EMOF complete (protected)'!G767,J$2,IF(K$1='EMOF complete (protected)'!G767,K$2,IF(L$1='EMOF complete (protected)'!G767,L$2,IF(M$1='EMOF complete (protected)'!G767,M$2,IF(N$1='EMOF complete (protected)'!G767,N$2,IF(O$1='EMOF complete (protected)'!G767,O$2,IF(P$1='EMOF complete (protected)'!G767,P$2,IF(Q$1='EMOF complete (protected)'!G767,Q$2,IF(R$1='EMOF complete (protected)'!G767,R$2,IF(S$1='EMOF complete (protected)'!G767,S$2,IF(T$1='EMOF complete (protected)'!G767,T$2,IF(U$1='EMOF complete (protected)'!G767,U$2,"")))))))))))))))))))</f>
        <v>0</v>
      </c>
      <c r="B767" s="59"/>
      <c r="C767" s="17"/>
      <c r="D767" s="15" t="s">
        <v>4111</v>
      </c>
      <c r="E767" s="15"/>
      <c r="F767" s="59"/>
      <c r="G767" s="59"/>
      <c r="H767" s="59"/>
      <c r="I767" s="59"/>
      <c r="J767" s="59"/>
      <c r="K767" s="59"/>
      <c r="L767" s="59"/>
      <c r="M767" s="59"/>
      <c r="N767" s="59"/>
      <c r="O767" s="59"/>
      <c r="P767" s="59"/>
      <c r="Q767" s="59"/>
      <c r="R767" s="59"/>
      <c r="S767" s="59"/>
      <c r="T767" s="59"/>
      <c r="U767" s="47" t="s">
        <v>4112</v>
      </c>
      <c r="V767" s="48" t="s">
        <v>4113</v>
      </c>
    </row>
    <row r="768" spans="1:22" ht="18" customHeight="1" x14ac:dyDescent="0.35">
      <c r="A768" s="59">
        <f>+IF(C$1='EMOF complete (protected)'!G768,C$2,IF(D$1='EMOF complete (protected)'!G768,D$2,IF(E$1='EMOF complete (protected)'!G768,E$2,IF(F$1='EMOF complete (protected)'!G768,F$2,IF(G$1='EMOF complete (protected)'!G768,G$2,IF(H$1='EMOF complete (protected)'!G768,H$2,IF(I$1='EMOF complete (protected)'!G768,I$2,IF(J$1='EMOF complete (protected)'!G768,J$2,IF(K$1='EMOF complete (protected)'!G768,K$2,IF(L$1='EMOF complete (protected)'!G768,L$2,IF(M$1='EMOF complete (protected)'!G768,M$2,IF(N$1='EMOF complete (protected)'!G768,N$2,IF(O$1='EMOF complete (protected)'!G768,O$2,IF(P$1='EMOF complete (protected)'!G768,P$2,IF(Q$1='EMOF complete (protected)'!G768,Q$2,IF(R$1='EMOF complete (protected)'!G768,R$2,IF(S$1='EMOF complete (protected)'!G768,S$2,IF(T$1='EMOF complete (protected)'!G768,T$2,IF(U$1='EMOF complete (protected)'!G768,U$2,"")))))))))))))))))))</f>
        <v>0</v>
      </c>
      <c r="B768" s="59"/>
      <c r="C768" s="17"/>
      <c r="D768" s="15" t="s">
        <v>4114</v>
      </c>
      <c r="E768" s="15"/>
      <c r="F768" s="59"/>
      <c r="G768" s="59"/>
      <c r="H768" s="59"/>
      <c r="I768" s="59"/>
      <c r="J768" s="59"/>
      <c r="K768" s="59"/>
      <c r="L768" s="59"/>
      <c r="M768" s="59"/>
      <c r="N768" s="59"/>
      <c r="O768" s="59"/>
      <c r="P768" s="59"/>
      <c r="Q768" s="59"/>
      <c r="R768" s="59"/>
      <c r="S768" s="59"/>
      <c r="T768" s="59"/>
      <c r="U768" s="47" t="s">
        <v>4115</v>
      </c>
      <c r="V768" s="48" t="s">
        <v>4116</v>
      </c>
    </row>
    <row r="769" spans="1:22" ht="18" customHeight="1" x14ac:dyDescent="0.35">
      <c r="A769" s="59">
        <f>+IF(C$1='EMOF complete (protected)'!G769,C$2,IF(D$1='EMOF complete (protected)'!G769,D$2,IF(E$1='EMOF complete (protected)'!G769,E$2,IF(F$1='EMOF complete (protected)'!G769,F$2,IF(G$1='EMOF complete (protected)'!G769,G$2,IF(H$1='EMOF complete (protected)'!G769,H$2,IF(I$1='EMOF complete (protected)'!G769,I$2,IF(J$1='EMOF complete (protected)'!G769,J$2,IF(K$1='EMOF complete (protected)'!G769,K$2,IF(L$1='EMOF complete (protected)'!G769,L$2,IF(M$1='EMOF complete (protected)'!G769,M$2,IF(N$1='EMOF complete (protected)'!G769,N$2,IF(O$1='EMOF complete (protected)'!G769,O$2,IF(P$1='EMOF complete (protected)'!G769,P$2,IF(Q$1='EMOF complete (protected)'!G769,Q$2,IF(R$1='EMOF complete (protected)'!G769,R$2,IF(S$1='EMOF complete (protected)'!G769,S$2,IF(T$1='EMOF complete (protected)'!G769,T$2,IF(U$1='EMOF complete (protected)'!G769,U$2,"")))))))))))))))))))</f>
        <v>0</v>
      </c>
      <c r="B769" s="59"/>
      <c r="C769" s="17"/>
      <c r="D769" s="15" t="s">
        <v>4117</v>
      </c>
      <c r="E769" s="15"/>
      <c r="F769" s="59"/>
      <c r="G769" s="59"/>
      <c r="H769" s="59"/>
      <c r="I769" s="59"/>
      <c r="J769" s="59"/>
      <c r="K769" s="59"/>
      <c r="L769" s="59"/>
      <c r="M769" s="59"/>
      <c r="N769" s="59"/>
      <c r="O769" s="59"/>
      <c r="P769" s="59"/>
      <c r="Q769" s="59"/>
      <c r="R769" s="59"/>
      <c r="S769" s="59"/>
      <c r="T769" s="59"/>
      <c r="U769" s="47" t="s">
        <v>4118</v>
      </c>
      <c r="V769" s="48" t="s">
        <v>4119</v>
      </c>
    </row>
    <row r="770" spans="1:22" ht="18" customHeight="1" x14ac:dyDescent="0.35">
      <c r="A770" s="59">
        <f>+IF(C$1='EMOF complete (protected)'!G770,C$2,IF(D$1='EMOF complete (protected)'!G770,D$2,IF(E$1='EMOF complete (protected)'!G770,E$2,IF(F$1='EMOF complete (protected)'!G770,F$2,IF(G$1='EMOF complete (protected)'!G770,G$2,IF(H$1='EMOF complete (protected)'!G770,H$2,IF(I$1='EMOF complete (protected)'!G770,I$2,IF(J$1='EMOF complete (protected)'!G770,J$2,IF(K$1='EMOF complete (protected)'!G770,K$2,IF(L$1='EMOF complete (protected)'!G770,L$2,IF(M$1='EMOF complete (protected)'!G770,M$2,IF(N$1='EMOF complete (protected)'!G770,N$2,IF(O$1='EMOF complete (protected)'!G770,O$2,IF(P$1='EMOF complete (protected)'!G770,P$2,IF(Q$1='EMOF complete (protected)'!G770,Q$2,IF(R$1='EMOF complete (protected)'!G770,R$2,IF(S$1='EMOF complete (protected)'!G770,S$2,IF(T$1='EMOF complete (protected)'!G770,T$2,IF(U$1='EMOF complete (protected)'!G770,U$2,"")))))))))))))))))))</f>
        <v>0</v>
      </c>
      <c r="B770" s="59"/>
      <c r="C770" s="17"/>
      <c r="D770" s="15" t="s">
        <v>4120</v>
      </c>
      <c r="E770" s="15"/>
      <c r="F770" s="59"/>
      <c r="G770" s="59"/>
      <c r="H770" s="59"/>
      <c r="I770" s="59"/>
      <c r="J770" s="59"/>
      <c r="K770" s="59"/>
      <c r="L770" s="59"/>
      <c r="M770" s="59"/>
      <c r="N770" s="59"/>
      <c r="O770" s="59"/>
      <c r="P770" s="59"/>
      <c r="Q770" s="59"/>
      <c r="R770" s="59"/>
      <c r="S770" s="59"/>
      <c r="T770" s="59"/>
      <c r="U770" s="47" t="s">
        <v>4121</v>
      </c>
      <c r="V770" s="48" t="s">
        <v>4122</v>
      </c>
    </row>
    <row r="771" spans="1:22" ht="18" customHeight="1" x14ac:dyDescent="0.35">
      <c r="A771" s="59">
        <f>+IF(C$1='EMOF complete (protected)'!G771,C$2,IF(D$1='EMOF complete (protected)'!G771,D$2,IF(E$1='EMOF complete (protected)'!G771,E$2,IF(F$1='EMOF complete (protected)'!G771,F$2,IF(G$1='EMOF complete (protected)'!G771,G$2,IF(H$1='EMOF complete (protected)'!G771,H$2,IF(I$1='EMOF complete (protected)'!G771,I$2,IF(J$1='EMOF complete (protected)'!G771,J$2,IF(K$1='EMOF complete (protected)'!G771,K$2,IF(L$1='EMOF complete (protected)'!G771,L$2,IF(M$1='EMOF complete (protected)'!G771,M$2,IF(N$1='EMOF complete (protected)'!G771,N$2,IF(O$1='EMOF complete (protected)'!G771,O$2,IF(P$1='EMOF complete (protected)'!G771,P$2,IF(Q$1='EMOF complete (protected)'!G771,Q$2,IF(R$1='EMOF complete (protected)'!G771,R$2,IF(S$1='EMOF complete (protected)'!G771,S$2,IF(T$1='EMOF complete (protected)'!G771,T$2,IF(U$1='EMOF complete (protected)'!G771,U$2,"")))))))))))))))))))</f>
        <v>0</v>
      </c>
      <c r="B771" s="59"/>
      <c r="C771" s="17"/>
      <c r="D771" s="15" t="s">
        <v>4123</v>
      </c>
      <c r="E771" s="15"/>
      <c r="F771" s="59"/>
      <c r="G771" s="59"/>
      <c r="H771" s="59"/>
      <c r="I771" s="59"/>
      <c r="J771" s="59"/>
      <c r="K771" s="59"/>
      <c r="L771" s="59"/>
      <c r="M771" s="59"/>
      <c r="N771" s="59"/>
      <c r="O771" s="59"/>
      <c r="P771" s="59"/>
      <c r="Q771" s="59"/>
      <c r="R771" s="59"/>
      <c r="S771" s="59"/>
      <c r="T771" s="59"/>
      <c r="U771" s="47" t="s">
        <v>4124</v>
      </c>
      <c r="V771" s="48" t="s">
        <v>4125</v>
      </c>
    </row>
    <row r="772" spans="1:22" ht="18" customHeight="1" x14ac:dyDescent="0.35">
      <c r="A772" s="59">
        <f>+IF(C$1='EMOF complete (protected)'!G772,C$2,IF(D$1='EMOF complete (protected)'!G772,D$2,IF(E$1='EMOF complete (protected)'!G772,E$2,IF(F$1='EMOF complete (protected)'!G772,F$2,IF(G$1='EMOF complete (protected)'!G772,G$2,IF(H$1='EMOF complete (protected)'!G772,H$2,IF(I$1='EMOF complete (protected)'!G772,I$2,IF(J$1='EMOF complete (protected)'!G772,J$2,IF(K$1='EMOF complete (protected)'!G772,K$2,IF(L$1='EMOF complete (protected)'!G772,L$2,IF(M$1='EMOF complete (protected)'!G772,M$2,IF(N$1='EMOF complete (protected)'!G772,N$2,IF(O$1='EMOF complete (protected)'!G772,O$2,IF(P$1='EMOF complete (protected)'!G772,P$2,IF(Q$1='EMOF complete (protected)'!G772,Q$2,IF(R$1='EMOF complete (protected)'!G772,R$2,IF(S$1='EMOF complete (protected)'!G772,S$2,IF(T$1='EMOF complete (protected)'!G772,T$2,IF(U$1='EMOF complete (protected)'!G772,U$2,"")))))))))))))))))))</f>
        <v>0</v>
      </c>
      <c r="B772" s="59"/>
      <c r="C772" s="17"/>
      <c r="D772" s="15" t="s">
        <v>4126</v>
      </c>
      <c r="E772" s="15"/>
      <c r="F772" s="59"/>
      <c r="G772" s="59"/>
      <c r="H772" s="59"/>
      <c r="I772" s="59"/>
      <c r="J772" s="59"/>
      <c r="K772" s="59"/>
      <c r="L772" s="59"/>
      <c r="M772" s="59"/>
      <c r="N772" s="59"/>
      <c r="O772" s="59"/>
      <c r="P772" s="59"/>
      <c r="Q772" s="59"/>
      <c r="R772" s="59"/>
      <c r="S772" s="59"/>
      <c r="T772" s="59"/>
      <c r="U772" s="47" t="s">
        <v>4127</v>
      </c>
      <c r="V772" s="48" t="s">
        <v>4128</v>
      </c>
    </row>
    <row r="773" spans="1:22" ht="18" customHeight="1" x14ac:dyDescent="0.35">
      <c r="A773" s="59">
        <f>+IF(C$1='EMOF complete (protected)'!G773,C$2,IF(D$1='EMOF complete (protected)'!G773,D$2,IF(E$1='EMOF complete (protected)'!G773,E$2,IF(F$1='EMOF complete (protected)'!G773,F$2,IF(G$1='EMOF complete (protected)'!G773,G$2,IF(H$1='EMOF complete (protected)'!G773,H$2,IF(I$1='EMOF complete (protected)'!G773,I$2,IF(J$1='EMOF complete (protected)'!G773,J$2,IF(K$1='EMOF complete (protected)'!G773,K$2,IF(L$1='EMOF complete (protected)'!G773,L$2,IF(M$1='EMOF complete (protected)'!G773,M$2,IF(N$1='EMOF complete (protected)'!G773,N$2,IF(O$1='EMOF complete (protected)'!G773,O$2,IF(P$1='EMOF complete (protected)'!G773,P$2,IF(Q$1='EMOF complete (protected)'!G773,Q$2,IF(R$1='EMOF complete (protected)'!G773,R$2,IF(S$1='EMOF complete (protected)'!G773,S$2,IF(T$1='EMOF complete (protected)'!G773,T$2,IF(U$1='EMOF complete (protected)'!G773,U$2,"")))))))))))))))))))</f>
        <v>0</v>
      </c>
      <c r="B773" s="59"/>
      <c r="C773" s="17"/>
      <c r="D773" s="15" t="s">
        <v>4129</v>
      </c>
      <c r="E773" s="15"/>
      <c r="F773" s="59"/>
      <c r="G773" s="59"/>
      <c r="H773" s="59"/>
      <c r="I773" s="59"/>
      <c r="J773" s="59"/>
      <c r="K773" s="59"/>
      <c r="L773" s="59"/>
      <c r="M773" s="59"/>
      <c r="N773" s="59"/>
      <c r="O773" s="59"/>
      <c r="P773" s="59"/>
      <c r="Q773" s="59"/>
      <c r="R773" s="59"/>
      <c r="S773" s="59"/>
      <c r="T773" s="59"/>
      <c r="U773" s="47" t="s">
        <v>4130</v>
      </c>
      <c r="V773" s="48" t="s">
        <v>4131</v>
      </c>
    </row>
    <row r="774" spans="1:22" ht="18" customHeight="1" x14ac:dyDescent="0.35">
      <c r="A774" s="59">
        <f>+IF(C$1='EMOF complete (protected)'!G774,C$2,IF(D$1='EMOF complete (protected)'!G774,D$2,IF(E$1='EMOF complete (protected)'!G774,E$2,IF(F$1='EMOF complete (protected)'!G774,F$2,IF(G$1='EMOF complete (protected)'!G774,G$2,IF(H$1='EMOF complete (protected)'!G774,H$2,IF(I$1='EMOF complete (protected)'!G774,I$2,IF(J$1='EMOF complete (protected)'!G774,J$2,IF(K$1='EMOF complete (protected)'!G774,K$2,IF(L$1='EMOF complete (protected)'!G774,L$2,IF(M$1='EMOF complete (protected)'!G774,M$2,IF(N$1='EMOF complete (protected)'!G774,N$2,IF(O$1='EMOF complete (protected)'!G774,O$2,IF(P$1='EMOF complete (protected)'!G774,P$2,IF(Q$1='EMOF complete (protected)'!G774,Q$2,IF(R$1='EMOF complete (protected)'!G774,R$2,IF(S$1='EMOF complete (protected)'!G774,S$2,IF(T$1='EMOF complete (protected)'!G774,T$2,IF(U$1='EMOF complete (protected)'!G774,U$2,"")))))))))))))))))))</f>
        <v>0</v>
      </c>
      <c r="B774" s="59"/>
      <c r="C774" s="17"/>
      <c r="D774" s="15" t="s">
        <v>4132</v>
      </c>
      <c r="E774" s="15"/>
      <c r="F774" s="59"/>
      <c r="G774" s="59"/>
      <c r="H774" s="59"/>
      <c r="I774" s="59"/>
      <c r="J774" s="59"/>
      <c r="K774" s="59"/>
      <c r="L774" s="59"/>
      <c r="M774" s="59"/>
      <c r="N774" s="59"/>
      <c r="O774" s="59"/>
      <c r="P774" s="59"/>
      <c r="Q774" s="59"/>
      <c r="R774" s="59"/>
      <c r="S774" s="59"/>
      <c r="T774" s="59"/>
      <c r="U774" s="47" t="s">
        <v>4133</v>
      </c>
      <c r="V774" s="48" t="s">
        <v>4134</v>
      </c>
    </row>
    <row r="775" spans="1:22" ht="18" customHeight="1" x14ac:dyDescent="0.35">
      <c r="A775" s="59">
        <f>+IF(C$1='EMOF complete (protected)'!G775,C$2,IF(D$1='EMOF complete (protected)'!G775,D$2,IF(E$1='EMOF complete (protected)'!G775,E$2,IF(F$1='EMOF complete (protected)'!G775,F$2,IF(G$1='EMOF complete (protected)'!G775,G$2,IF(H$1='EMOF complete (protected)'!G775,H$2,IF(I$1='EMOF complete (protected)'!G775,I$2,IF(J$1='EMOF complete (protected)'!G775,J$2,IF(K$1='EMOF complete (protected)'!G775,K$2,IF(L$1='EMOF complete (protected)'!G775,L$2,IF(M$1='EMOF complete (protected)'!G775,M$2,IF(N$1='EMOF complete (protected)'!G775,N$2,IF(O$1='EMOF complete (protected)'!G775,O$2,IF(P$1='EMOF complete (protected)'!G775,P$2,IF(Q$1='EMOF complete (protected)'!G775,Q$2,IF(R$1='EMOF complete (protected)'!G775,R$2,IF(S$1='EMOF complete (protected)'!G775,S$2,IF(T$1='EMOF complete (protected)'!G775,T$2,IF(U$1='EMOF complete (protected)'!G775,U$2,"")))))))))))))))))))</f>
        <v>0</v>
      </c>
      <c r="B775" s="59"/>
      <c r="C775" s="17"/>
      <c r="D775" s="15" t="s">
        <v>4135</v>
      </c>
      <c r="E775" s="15"/>
      <c r="F775" s="59"/>
      <c r="G775" s="59"/>
      <c r="H775" s="59"/>
      <c r="I775" s="59"/>
      <c r="J775" s="59"/>
      <c r="K775" s="59"/>
      <c r="L775" s="59"/>
      <c r="M775" s="59"/>
      <c r="N775" s="59"/>
      <c r="O775" s="59"/>
      <c r="P775" s="59"/>
      <c r="Q775" s="59"/>
      <c r="R775" s="59"/>
      <c r="S775" s="59"/>
      <c r="T775" s="59"/>
      <c r="U775" s="47" t="s">
        <v>4136</v>
      </c>
      <c r="V775" s="48" t="s">
        <v>4137</v>
      </c>
    </row>
    <row r="776" spans="1:22" ht="18" customHeight="1" x14ac:dyDescent="0.35">
      <c r="A776" s="59">
        <f>+IF(C$1='EMOF complete (protected)'!G776,C$2,IF(D$1='EMOF complete (protected)'!G776,D$2,IF(E$1='EMOF complete (protected)'!G776,E$2,IF(F$1='EMOF complete (protected)'!G776,F$2,IF(G$1='EMOF complete (protected)'!G776,G$2,IF(H$1='EMOF complete (protected)'!G776,H$2,IF(I$1='EMOF complete (protected)'!G776,I$2,IF(J$1='EMOF complete (protected)'!G776,J$2,IF(K$1='EMOF complete (protected)'!G776,K$2,IF(L$1='EMOF complete (protected)'!G776,L$2,IF(M$1='EMOF complete (protected)'!G776,M$2,IF(N$1='EMOF complete (protected)'!G776,N$2,IF(O$1='EMOF complete (protected)'!G776,O$2,IF(P$1='EMOF complete (protected)'!G776,P$2,IF(Q$1='EMOF complete (protected)'!G776,Q$2,IF(R$1='EMOF complete (protected)'!G776,R$2,IF(S$1='EMOF complete (protected)'!G776,S$2,IF(T$1='EMOF complete (protected)'!G776,T$2,IF(U$1='EMOF complete (protected)'!G776,U$2,"")))))))))))))))))))</f>
        <v>0</v>
      </c>
      <c r="B776" s="59"/>
      <c r="C776" s="17"/>
      <c r="D776" s="15" t="s">
        <v>4138</v>
      </c>
      <c r="E776" s="15"/>
      <c r="F776" s="59"/>
      <c r="G776" s="59"/>
      <c r="H776" s="59"/>
      <c r="I776" s="59"/>
      <c r="J776" s="59"/>
      <c r="K776" s="59"/>
      <c r="L776" s="59"/>
      <c r="M776" s="59"/>
      <c r="N776" s="59"/>
      <c r="O776" s="59"/>
      <c r="P776" s="59"/>
      <c r="Q776" s="59"/>
      <c r="R776" s="59"/>
      <c r="S776" s="59"/>
      <c r="T776" s="59"/>
      <c r="U776" s="47" t="s">
        <v>4139</v>
      </c>
      <c r="V776" s="48" t="s">
        <v>4140</v>
      </c>
    </row>
    <row r="777" spans="1:22" ht="18" customHeight="1" x14ac:dyDescent="0.35">
      <c r="A777" s="59">
        <f>+IF(C$1='EMOF complete (protected)'!G777,C$2,IF(D$1='EMOF complete (protected)'!G777,D$2,IF(E$1='EMOF complete (protected)'!G777,E$2,IF(F$1='EMOF complete (protected)'!G777,F$2,IF(G$1='EMOF complete (protected)'!G777,G$2,IF(H$1='EMOF complete (protected)'!G777,H$2,IF(I$1='EMOF complete (protected)'!G777,I$2,IF(J$1='EMOF complete (protected)'!G777,J$2,IF(K$1='EMOF complete (protected)'!G777,K$2,IF(L$1='EMOF complete (protected)'!G777,L$2,IF(M$1='EMOF complete (protected)'!G777,M$2,IF(N$1='EMOF complete (protected)'!G777,N$2,IF(O$1='EMOF complete (protected)'!G777,O$2,IF(P$1='EMOF complete (protected)'!G777,P$2,IF(Q$1='EMOF complete (protected)'!G777,Q$2,IF(R$1='EMOF complete (protected)'!G777,R$2,IF(S$1='EMOF complete (protected)'!G777,S$2,IF(T$1='EMOF complete (protected)'!G777,T$2,IF(U$1='EMOF complete (protected)'!G777,U$2,"")))))))))))))))))))</f>
        <v>0</v>
      </c>
      <c r="B777" s="59"/>
      <c r="C777" s="17"/>
      <c r="D777" s="15" t="s">
        <v>4141</v>
      </c>
      <c r="E777" s="15"/>
      <c r="F777" s="59"/>
      <c r="G777" s="59"/>
      <c r="H777" s="59"/>
      <c r="I777" s="59"/>
      <c r="J777" s="59"/>
      <c r="K777" s="59"/>
      <c r="L777" s="59"/>
      <c r="M777" s="59"/>
      <c r="N777" s="59"/>
      <c r="O777" s="59"/>
      <c r="P777" s="59"/>
      <c r="Q777" s="59"/>
      <c r="R777" s="59"/>
      <c r="S777" s="59"/>
      <c r="T777" s="59"/>
      <c r="U777" s="47" t="s">
        <v>4142</v>
      </c>
      <c r="V777" s="48" t="s">
        <v>4143</v>
      </c>
    </row>
    <row r="778" spans="1:22" ht="18" customHeight="1" x14ac:dyDescent="0.35">
      <c r="A778" s="59">
        <f>+IF(C$1='EMOF complete (protected)'!G778,C$2,IF(D$1='EMOF complete (protected)'!G778,D$2,IF(E$1='EMOF complete (protected)'!G778,E$2,IF(F$1='EMOF complete (protected)'!G778,F$2,IF(G$1='EMOF complete (protected)'!G778,G$2,IF(H$1='EMOF complete (protected)'!G778,H$2,IF(I$1='EMOF complete (protected)'!G778,I$2,IF(J$1='EMOF complete (protected)'!G778,J$2,IF(K$1='EMOF complete (protected)'!G778,K$2,IF(L$1='EMOF complete (protected)'!G778,L$2,IF(M$1='EMOF complete (protected)'!G778,M$2,IF(N$1='EMOF complete (protected)'!G778,N$2,IF(O$1='EMOF complete (protected)'!G778,O$2,IF(P$1='EMOF complete (protected)'!G778,P$2,IF(Q$1='EMOF complete (protected)'!G778,Q$2,IF(R$1='EMOF complete (protected)'!G778,R$2,IF(S$1='EMOF complete (protected)'!G778,S$2,IF(T$1='EMOF complete (protected)'!G778,T$2,IF(U$1='EMOF complete (protected)'!G778,U$2,"")))))))))))))))))))</f>
        <v>0</v>
      </c>
      <c r="B778" s="59"/>
      <c r="C778" s="17"/>
      <c r="D778" s="15" t="s">
        <v>4144</v>
      </c>
      <c r="E778" s="15"/>
      <c r="F778" s="59"/>
      <c r="G778" s="59"/>
      <c r="H778" s="59"/>
      <c r="I778" s="59"/>
      <c r="J778" s="59"/>
      <c r="K778" s="59"/>
      <c r="L778" s="59"/>
      <c r="M778" s="59"/>
      <c r="N778" s="59"/>
      <c r="O778" s="59"/>
      <c r="P778" s="59"/>
      <c r="Q778" s="59"/>
      <c r="R778" s="59"/>
      <c r="S778" s="59"/>
      <c r="T778" s="59"/>
      <c r="U778" s="47" t="s">
        <v>4145</v>
      </c>
      <c r="V778" s="48" t="s">
        <v>4146</v>
      </c>
    </row>
    <row r="779" spans="1:22" ht="18" customHeight="1" x14ac:dyDescent="0.35">
      <c r="A779" s="59">
        <f>+IF(C$1='EMOF complete (protected)'!G779,C$2,IF(D$1='EMOF complete (protected)'!G779,D$2,IF(E$1='EMOF complete (protected)'!G779,E$2,IF(F$1='EMOF complete (protected)'!G779,F$2,IF(G$1='EMOF complete (protected)'!G779,G$2,IF(H$1='EMOF complete (protected)'!G779,H$2,IF(I$1='EMOF complete (protected)'!G779,I$2,IF(J$1='EMOF complete (protected)'!G779,J$2,IF(K$1='EMOF complete (protected)'!G779,K$2,IF(L$1='EMOF complete (protected)'!G779,L$2,IF(M$1='EMOF complete (protected)'!G779,M$2,IF(N$1='EMOF complete (protected)'!G779,N$2,IF(O$1='EMOF complete (protected)'!G779,O$2,IF(P$1='EMOF complete (protected)'!G779,P$2,IF(Q$1='EMOF complete (protected)'!G779,Q$2,IF(R$1='EMOF complete (protected)'!G779,R$2,IF(S$1='EMOF complete (protected)'!G779,S$2,IF(T$1='EMOF complete (protected)'!G779,T$2,IF(U$1='EMOF complete (protected)'!G779,U$2,"")))))))))))))))))))</f>
        <v>0</v>
      </c>
      <c r="B779" s="59"/>
      <c r="C779" s="17"/>
      <c r="D779" s="15" t="s">
        <v>4147</v>
      </c>
      <c r="E779" s="15"/>
      <c r="F779" s="59"/>
      <c r="G779" s="59"/>
      <c r="H779" s="59"/>
      <c r="I779" s="59"/>
      <c r="J779" s="59"/>
      <c r="K779" s="59"/>
      <c r="L779" s="59"/>
      <c r="M779" s="59"/>
      <c r="N779" s="59"/>
      <c r="O779" s="59"/>
      <c r="P779" s="59"/>
      <c r="Q779" s="59"/>
      <c r="R779" s="59"/>
      <c r="S779" s="59"/>
      <c r="T779" s="59"/>
      <c r="U779" s="47" t="s">
        <v>4148</v>
      </c>
      <c r="V779" s="48" t="s">
        <v>4149</v>
      </c>
    </row>
    <row r="780" spans="1:22" ht="18" customHeight="1" x14ac:dyDescent="0.35">
      <c r="A780" s="59">
        <f>+IF(C$1='EMOF complete (protected)'!G780,C$2,IF(D$1='EMOF complete (protected)'!G780,D$2,IF(E$1='EMOF complete (protected)'!G780,E$2,IF(F$1='EMOF complete (protected)'!G780,F$2,IF(G$1='EMOF complete (protected)'!G780,G$2,IF(H$1='EMOF complete (protected)'!G780,H$2,IF(I$1='EMOF complete (protected)'!G780,I$2,IF(J$1='EMOF complete (protected)'!G780,J$2,IF(K$1='EMOF complete (protected)'!G780,K$2,IF(L$1='EMOF complete (protected)'!G780,L$2,IF(M$1='EMOF complete (protected)'!G780,M$2,IF(N$1='EMOF complete (protected)'!G780,N$2,IF(O$1='EMOF complete (protected)'!G780,O$2,IF(P$1='EMOF complete (protected)'!G780,P$2,IF(Q$1='EMOF complete (protected)'!G780,Q$2,IF(R$1='EMOF complete (protected)'!G780,R$2,IF(S$1='EMOF complete (protected)'!G780,S$2,IF(T$1='EMOF complete (protected)'!G780,T$2,IF(U$1='EMOF complete (protected)'!G780,U$2,"")))))))))))))))))))</f>
        <v>0</v>
      </c>
      <c r="B780" s="59"/>
      <c r="C780" s="17"/>
      <c r="D780" s="15" t="s">
        <v>4150</v>
      </c>
      <c r="E780" s="15"/>
      <c r="F780" s="59"/>
      <c r="G780" s="59"/>
      <c r="H780" s="59"/>
      <c r="I780" s="59"/>
      <c r="J780" s="59"/>
      <c r="K780" s="59"/>
      <c r="L780" s="59"/>
      <c r="M780" s="59"/>
      <c r="N780" s="59"/>
      <c r="O780" s="59"/>
      <c r="P780" s="59"/>
      <c r="Q780" s="59"/>
      <c r="R780" s="59"/>
      <c r="S780" s="59"/>
      <c r="T780" s="59"/>
      <c r="U780" s="47" t="s">
        <v>4151</v>
      </c>
      <c r="V780" s="48" t="s">
        <v>4152</v>
      </c>
    </row>
    <row r="781" spans="1:22" ht="18" customHeight="1" x14ac:dyDescent="0.35">
      <c r="A781" s="59">
        <f>+IF(C$1='EMOF complete (protected)'!G781,C$2,IF(D$1='EMOF complete (protected)'!G781,D$2,IF(E$1='EMOF complete (protected)'!G781,E$2,IF(F$1='EMOF complete (protected)'!G781,F$2,IF(G$1='EMOF complete (protected)'!G781,G$2,IF(H$1='EMOF complete (protected)'!G781,H$2,IF(I$1='EMOF complete (protected)'!G781,I$2,IF(J$1='EMOF complete (protected)'!G781,J$2,IF(K$1='EMOF complete (protected)'!G781,K$2,IF(L$1='EMOF complete (protected)'!G781,L$2,IF(M$1='EMOF complete (protected)'!G781,M$2,IF(N$1='EMOF complete (protected)'!G781,N$2,IF(O$1='EMOF complete (protected)'!G781,O$2,IF(P$1='EMOF complete (protected)'!G781,P$2,IF(Q$1='EMOF complete (protected)'!G781,Q$2,IF(R$1='EMOF complete (protected)'!G781,R$2,IF(S$1='EMOF complete (protected)'!G781,S$2,IF(T$1='EMOF complete (protected)'!G781,T$2,IF(U$1='EMOF complete (protected)'!G781,U$2,"")))))))))))))))))))</f>
        <v>0</v>
      </c>
      <c r="B781" s="59"/>
      <c r="C781" s="17"/>
      <c r="D781" s="15" t="s">
        <v>4153</v>
      </c>
      <c r="E781" s="15"/>
      <c r="F781" s="59"/>
      <c r="G781" s="59"/>
      <c r="H781" s="59"/>
      <c r="I781" s="59"/>
      <c r="J781" s="59"/>
      <c r="K781" s="59"/>
      <c r="L781" s="59"/>
      <c r="M781" s="59"/>
      <c r="N781" s="59"/>
      <c r="O781" s="59"/>
      <c r="P781" s="59"/>
      <c r="Q781" s="59"/>
      <c r="R781" s="59"/>
      <c r="S781" s="59"/>
      <c r="T781" s="59"/>
      <c r="U781" s="47" t="s">
        <v>4154</v>
      </c>
      <c r="V781" s="48" t="s">
        <v>4155</v>
      </c>
    </row>
    <row r="782" spans="1:22" ht="18" customHeight="1" x14ac:dyDescent="0.35">
      <c r="A782" s="59">
        <f>+IF(C$1='EMOF complete (protected)'!G782,C$2,IF(D$1='EMOF complete (protected)'!G782,D$2,IF(E$1='EMOF complete (protected)'!G782,E$2,IF(F$1='EMOF complete (protected)'!G782,F$2,IF(G$1='EMOF complete (protected)'!G782,G$2,IF(H$1='EMOF complete (protected)'!G782,H$2,IF(I$1='EMOF complete (protected)'!G782,I$2,IF(J$1='EMOF complete (protected)'!G782,J$2,IF(K$1='EMOF complete (protected)'!G782,K$2,IF(L$1='EMOF complete (protected)'!G782,L$2,IF(M$1='EMOF complete (protected)'!G782,M$2,IF(N$1='EMOF complete (protected)'!G782,N$2,IF(O$1='EMOF complete (protected)'!G782,O$2,IF(P$1='EMOF complete (protected)'!G782,P$2,IF(Q$1='EMOF complete (protected)'!G782,Q$2,IF(R$1='EMOF complete (protected)'!G782,R$2,IF(S$1='EMOF complete (protected)'!G782,S$2,IF(T$1='EMOF complete (protected)'!G782,T$2,IF(U$1='EMOF complete (protected)'!G782,U$2,"")))))))))))))))))))</f>
        <v>0</v>
      </c>
      <c r="B782" s="59"/>
      <c r="C782" s="17"/>
      <c r="D782" s="15" t="s">
        <v>4156</v>
      </c>
      <c r="E782" s="15"/>
      <c r="F782" s="59"/>
      <c r="G782" s="59"/>
      <c r="H782" s="59"/>
      <c r="I782" s="59"/>
      <c r="J782" s="59"/>
      <c r="K782" s="59"/>
      <c r="L782" s="59"/>
      <c r="M782" s="59"/>
      <c r="N782" s="59"/>
      <c r="O782" s="59"/>
      <c r="P782" s="59"/>
      <c r="Q782" s="59"/>
      <c r="R782" s="59"/>
      <c r="S782" s="59"/>
      <c r="T782" s="59"/>
      <c r="U782" s="47" t="s">
        <v>4157</v>
      </c>
      <c r="V782" s="48" t="s">
        <v>4158</v>
      </c>
    </row>
    <row r="783" spans="1:22" ht="18" customHeight="1" x14ac:dyDescent="0.35">
      <c r="A783" s="59">
        <f>+IF(C$1='EMOF complete (protected)'!G783,C$2,IF(D$1='EMOF complete (protected)'!G783,D$2,IF(E$1='EMOF complete (protected)'!G783,E$2,IF(F$1='EMOF complete (protected)'!G783,F$2,IF(G$1='EMOF complete (protected)'!G783,G$2,IF(H$1='EMOF complete (protected)'!G783,H$2,IF(I$1='EMOF complete (protected)'!G783,I$2,IF(J$1='EMOF complete (protected)'!G783,J$2,IF(K$1='EMOF complete (protected)'!G783,K$2,IF(L$1='EMOF complete (protected)'!G783,L$2,IF(M$1='EMOF complete (protected)'!G783,M$2,IF(N$1='EMOF complete (protected)'!G783,N$2,IF(O$1='EMOF complete (protected)'!G783,O$2,IF(P$1='EMOF complete (protected)'!G783,P$2,IF(Q$1='EMOF complete (protected)'!G783,Q$2,IF(R$1='EMOF complete (protected)'!G783,R$2,IF(S$1='EMOF complete (protected)'!G783,S$2,IF(T$1='EMOF complete (protected)'!G783,T$2,IF(U$1='EMOF complete (protected)'!G783,U$2,"")))))))))))))))))))</f>
        <v>0</v>
      </c>
      <c r="B783" s="59"/>
      <c r="C783" s="17"/>
      <c r="D783" s="15" t="s">
        <v>4159</v>
      </c>
      <c r="E783" s="15"/>
      <c r="F783" s="59"/>
      <c r="G783" s="59"/>
      <c r="H783" s="59"/>
      <c r="I783" s="59"/>
      <c r="J783" s="59"/>
      <c r="K783" s="59"/>
      <c r="L783" s="59"/>
      <c r="M783" s="59"/>
      <c r="N783" s="59"/>
      <c r="O783" s="59"/>
      <c r="P783" s="59"/>
      <c r="Q783" s="59"/>
      <c r="R783" s="59"/>
      <c r="S783" s="59"/>
      <c r="T783" s="59"/>
      <c r="U783" s="47" t="s">
        <v>4160</v>
      </c>
      <c r="V783" s="48" t="s">
        <v>4161</v>
      </c>
    </row>
    <row r="784" spans="1:22" ht="18" customHeight="1" x14ac:dyDescent="0.35">
      <c r="A784" s="59">
        <f>+IF(C$1='EMOF complete (protected)'!G784,C$2,IF(D$1='EMOF complete (protected)'!G784,D$2,IF(E$1='EMOF complete (protected)'!G784,E$2,IF(F$1='EMOF complete (protected)'!G784,F$2,IF(G$1='EMOF complete (protected)'!G784,G$2,IF(H$1='EMOF complete (protected)'!G784,H$2,IF(I$1='EMOF complete (protected)'!G784,I$2,IF(J$1='EMOF complete (protected)'!G784,J$2,IF(K$1='EMOF complete (protected)'!G784,K$2,IF(L$1='EMOF complete (protected)'!G784,L$2,IF(M$1='EMOF complete (protected)'!G784,M$2,IF(N$1='EMOF complete (protected)'!G784,N$2,IF(O$1='EMOF complete (protected)'!G784,O$2,IF(P$1='EMOF complete (protected)'!G784,P$2,IF(Q$1='EMOF complete (protected)'!G784,Q$2,IF(R$1='EMOF complete (protected)'!G784,R$2,IF(S$1='EMOF complete (protected)'!G784,S$2,IF(T$1='EMOF complete (protected)'!G784,T$2,IF(U$1='EMOF complete (protected)'!G784,U$2,"")))))))))))))))))))</f>
        <v>0</v>
      </c>
      <c r="B784" s="59"/>
      <c r="C784" s="17"/>
      <c r="D784" s="15" t="s">
        <v>4162</v>
      </c>
      <c r="E784" s="15"/>
      <c r="F784" s="59"/>
      <c r="G784" s="59"/>
      <c r="H784" s="59"/>
      <c r="I784" s="59"/>
      <c r="J784" s="59"/>
      <c r="K784" s="59"/>
      <c r="L784" s="59"/>
      <c r="M784" s="59"/>
      <c r="N784" s="59"/>
      <c r="O784" s="59"/>
      <c r="P784" s="59"/>
      <c r="Q784" s="59"/>
      <c r="R784" s="59"/>
      <c r="S784" s="59"/>
      <c r="T784" s="59"/>
      <c r="U784" s="47" t="s">
        <v>4163</v>
      </c>
      <c r="V784" s="48" t="s">
        <v>4164</v>
      </c>
    </row>
    <row r="785" spans="1:22" ht="18" customHeight="1" x14ac:dyDescent="0.35">
      <c r="A785" s="59">
        <f>+IF(C$1='EMOF complete (protected)'!G785,C$2,IF(D$1='EMOF complete (protected)'!G785,D$2,IF(E$1='EMOF complete (protected)'!G785,E$2,IF(F$1='EMOF complete (protected)'!G785,F$2,IF(G$1='EMOF complete (protected)'!G785,G$2,IF(H$1='EMOF complete (protected)'!G785,H$2,IF(I$1='EMOF complete (protected)'!G785,I$2,IF(J$1='EMOF complete (protected)'!G785,J$2,IF(K$1='EMOF complete (protected)'!G785,K$2,IF(L$1='EMOF complete (protected)'!G785,L$2,IF(M$1='EMOF complete (protected)'!G785,M$2,IF(N$1='EMOF complete (protected)'!G785,N$2,IF(O$1='EMOF complete (protected)'!G785,O$2,IF(P$1='EMOF complete (protected)'!G785,P$2,IF(Q$1='EMOF complete (protected)'!G785,Q$2,IF(R$1='EMOF complete (protected)'!G785,R$2,IF(S$1='EMOF complete (protected)'!G785,S$2,IF(T$1='EMOF complete (protected)'!G785,T$2,IF(U$1='EMOF complete (protected)'!G785,U$2,"")))))))))))))))))))</f>
        <v>0</v>
      </c>
      <c r="B785" s="59"/>
      <c r="C785" s="17"/>
      <c r="D785" s="15" t="s">
        <v>4165</v>
      </c>
      <c r="E785" s="15"/>
      <c r="F785" s="59"/>
      <c r="G785" s="59"/>
      <c r="H785" s="59"/>
      <c r="I785" s="59"/>
      <c r="J785" s="59"/>
      <c r="K785" s="59"/>
      <c r="L785" s="59"/>
      <c r="M785" s="59"/>
      <c r="N785" s="59"/>
      <c r="O785" s="59"/>
      <c r="P785" s="59"/>
      <c r="Q785" s="59"/>
      <c r="R785" s="59"/>
      <c r="S785" s="59"/>
      <c r="T785" s="59"/>
      <c r="U785" s="47" t="s">
        <v>4166</v>
      </c>
      <c r="V785" s="48" t="s">
        <v>4167</v>
      </c>
    </row>
    <row r="786" spans="1:22" ht="18" customHeight="1" x14ac:dyDescent="0.35">
      <c r="A786" s="59">
        <f>+IF(C$1='EMOF complete (protected)'!G786,C$2,IF(D$1='EMOF complete (protected)'!G786,D$2,IF(E$1='EMOF complete (protected)'!G786,E$2,IF(F$1='EMOF complete (protected)'!G786,F$2,IF(G$1='EMOF complete (protected)'!G786,G$2,IF(H$1='EMOF complete (protected)'!G786,H$2,IF(I$1='EMOF complete (protected)'!G786,I$2,IF(J$1='EMOF complete (protected)'!G786,J$2,IF(K$1='EMOF complete (protected)'!G786,K$2,IF(L$1='EMOF complete (protected)'!G786,L$2,IF(M$1='EMOF complete (protected)'!G786,M$2,IF(N$1='EMOF complete (protected)'!G786,N$2,IF(O$1='EMOF complete (protected)'!G786,O$2,IF(P$1='EMOF complete (protected)'!G786,P$2,IF(Q$1='EMOF complete (protected)'!G786,Q$2,IF(R$1='EMOF complete (protected)'!G786,R$2,IF(S$1='EMOF complete (protected)'!G786,S$2,IF(T$1='EMOF complete (protected)'!G786,T$2,IF(U$1='EMOF complete (protected)'!G786,U$2,"")))))))))))))))))))</f>
        <v>0</v>
      </c>
      <c r="B786" s="59"/>
      <c r="C786" s="17"/>
      <c r="D786" s="15" t="s">
        <v>4168</v>
      </c>
      <c r="E786" s="15"/>
      <c r="F786" s="59"/>
      <c r="G786" s="59"/>
      <c r="H786" s="59"/>
      <c r="I786" s="59"/>
      <c r="J786" s="59"/>
      <c r="K786" s="59"/>
      <c r="L786" s="59"/>
      <c r="M786" s="59"/>
      <c r="N786" s="59"/>
      <c r="O786" s="59"/>
      <c r="P786" s="59"/>
      <c r="Q786" s="59"/>
      <c r="R786" s="59"/>
      <c r="S786" s="59"/>
      <c r="T786" s="59"/>
      <c r="U786" s="47" t="s">
        <v>4169</v>
      </c>
      <c r="V786" s="48" t="s">
        <v>4170</v>
      </c>
    </row>
    <row r="787" spans="1:22" ht="18" customHeight="1" x14ac:dyDescent="0.35">
      <c r="A787" s="59">
        <f>+IF(C$1='EMOF complete (protected)'!G787,C$2,IF(D$1='EMOF complete (protected)'!G787,D$2,IF(E$1='EMOF complete (protected)'!G787,E$2,IF(F$1='EMOF complete (protected)'!G787,F$2,IF(G$1='EMOF complete (protected)'!G787,G$2,IF(H$1='EMOF complete (protected)'!G787,H$2,IF(I$1='EMOF complete (protected)'!G787,I$2,IF(J$1='EMOF complete (protected)'!G787,J$2,IF(K$1='EMOF complete (protected)'!G787,K$2,IF(L$1='EMOF complete (protected)'!G787,L$2,IF(M$1='EMOF complete (protected)'!G787,M$2,IF(N$1='EMOF complete (protected)'!G787,N$2,IF(O$1='EMOF complete (protected)'!G787,O$2,IF(P$1='EMOF complete (protected)'!G787,P$2,IF(Q$1='EMOF complete (protected)'!G787,Q$2,IF(R$1='EMOF complete (protected)'!G787,R$2,IF(S$1='EMOF complete (protected)'!G787,S$2,IF(T$1='EMOF complete (protected)'!G787,T$2,IF(U$1='EMOF complete (protected)'!G787,U$2,"")))))))))))))))))))</f>
        <v>0</v>
      </c>
      <c r="B787" s="59"/>
      <c r="C787" s="17"/>
      <c r="D787" s="15" t="s">
        <v>4171</v>
      </c>
      <c r="E787" s="15"/>
      <c r="F787" s="59"/>
      <c r="G787" s="59"/>
      <c r="H787" s="59"/>
      <c r="I787" s="59"/>
      <c r="J787" s="59"/>
      <c r="K787" s="59"/>
      <c r="L787" s="59"/>
      <c r="M787" s="59"/>
      <c r="N787" s="59"/>
      <c r="O787" s="59"/>
      <c r="P787" s="59"/>
      <c r="Q787" s="59"/>
      <c r="R787" s="59"/>
      <c r="S787" s="59"/>
      <c r="T787" s="59"/>
      <c r="U787" s="47" t="s">
        <v>4172</v>
      </c>
      <c r="V787" s="48" t="s">
        <v>4173</v>
      </c>
    </row>
    <row r="788" spans="1:22" ht="18" customHeight="1" x14ac:dyDescent="0.35">
      <c r="A788" s="59">
        <f>+IF(C$1='EMOF complete (protected)'!G788,C$2,IF(D$1='EMOF complete (protected)'!G788,D$2,IF(E$1='EMOF complete (protected)'!G788,E$2,IF(F$1='EMOF complete (protected)'!G788,F$2,IF(G$1='EMOF complete (protected)'!G788,G$2,IF(H$1='EMOF complete (protected)'!G788,H$2,IF(I$1='EMOF complete (protected)'!G788,I$2,IF(J$1='EMOF complete (protected)'!G788,J$2,IF(K$1='EMOF complete (protected)'!G788,K$2,IF(L$1='EMOF complete (protected)'!G788,L$2,IF(M$1='EMOF complete (protected)'!G788,M$2,IF(N$1='EMOF complete (protected)'!G788,N$2,IF(O$1='EMOF complete (protected)'!G788,O$2,IF(P$1='EMOF complete (protected)'!G788,P$2,IF(Q$1='EMOF complete (protected)'!G788,Q$2,IF(R$1='EMOF complete (protected)'!G788,R$2,IF(S$1='EMOF complete (protected)'!G788,S$2,IF(T$1='EMOF complete (protected)'!G788,T$2,IF(U$1='EMOF complete (protected)'!G788,U$2,"")))))))))))))))))))</f>
        <v>0</v>
      </c>
      <c r="B788" s="59"/>
      <c r="C788" s="17"/>
      <c r="D788" s="15" t="s">
        <v>4174</v>
      </c>
      <c r="E788" s="15"/>
      <c r="F788" s="59"/>
      <c r="G788" s="59"/>
      <c r="H788" s="59"/>
      <c r="I788" s="59"/>
      <c r="J788" s="59"/>
      <c r="K788" s="59"/>
      <c r="L788" s="59"/>
      <c r="M788" s="59"/>
      <c r="N788" s="59"/>
      <c r="O788" s="59"/>
      <c r="P788" s="59"/>
      <c r="Q788" s="59"/>
      <c r="R788" s="59"/>
      <c r="S788" s="59"/>
      <c r="T788" s="59"/>
      <c r="U788" s="47" t="s">
        <v>4175</v>
      </c>
      <c r="V788" s="48" t="s">
        <v>4176</v>
      </c>
    </row>
    <row r="789" spans="1:22" ht="18" customHeight="1" x14ac:dyDescent="0.35">
      <c r="A789" s="59">
        <f>+IF(C$1='EMOF complete (protected)'!G789,C$2,IF(D$1='EMOF complete (protected)'!G789,D$2,IF(E$1='EMOF complete (protected)'!G789,E$2,IF(F$1='EMOF complete (protected)'!G789,F$2,IF(G$1='EMOF complete (protected)'!G789,G$2,IF(H$1='EMOF complete (protected)'!G789,H$2,IF(I$1='EMOF complete (protected)'!G789,I$2,IF(J$1='EMOF complete (protected)'!G789,J$2,IF(K$1='EMOF complete (protected)'!G789,K$2,IF(L$1='EMOF complete (protected)'!G789,L$2,IF(M$1='EMOF complete (protected)'!G789,M$2,IF(N$1='EMOF complete (protected)'!G789,N$2,IF(O$1='EMOF complete (protected)'!G789,O$2,IF(P$1='EMOF complete (protected)'!G789,P$2,IF(Q$1='EMOF complete (protected)'!G789,Q$2,IF(R$1='EMOF complete (protected)'!G789,R$2,IF(S$1='EMOF complete (protected)'!G789,S$2,IF(T$1='EMOF complete (protected)'!G789,T$2,IF(U$1='EMOF complete (protected)'!G789,U$2,"")))))))))))))))))))</f>
        <v>0</v>
      </c>
      <c r="B789" s="59"/>
      <c r="C789" s="17"/>
      <c r="D789" s="15" t="s">
        <v>4177</v>
      </c>
      <c r="E789" s="15"/>
      <c r="F789" s="59"/>
      <c r="G789" s="59"/>
      <c r="H789" s="59"/>
      <c r="I789" s="59"/>
      <c r="J789" s="59"/>
      <c r="K789" s="59"/>
      <c r="L789" s="59"/>
      <c r="M789" s="59"/>
      <c r="N789" s="59"/>
      <c r="O789" s="59"/>
      <c r="P789" s="59"/>
      <c r="Q789" s="59"/>
      <c r="R789" s="59"/>
      <c r="S789" s="59"/>
      <c r="T789" s="59"/>
      <c r="U789" s="47" t="s">
        <v>4178</v>
      </c>
      <c r="V789" s="48" t="s">
        <v>4179</v>
      </c>
    </row>
    <row r="790" spans="1:22" ht="18" customHeight="1" x14ac:dyDescent="0.35">
      <c r="A790" s="59">
        <f>+IF(C$1='EMOF complete (protected)'!G790,C$2,IF(D$1='EMOF complete (protected)'!G790,D$2,IF(E$1='EMOF complete (protected)'!G790,E$2,IF(F$1='EMOF complete (protected)'!G790,F$2,IF(G$1='EMOF complete (protected)'!G790,G$2,IF(H$1='EMOF complete (protected)'!G790,H$2,IF(I$1='EMOF complete (protected)'!G790,I$2,IF(J$1='EMOF complete (protected)'!G790,J$2,IF(K$1='EMOF complete (protected)'!G790,K$2,IF(L$1='EMOF complete (protected)'!G790,L$2,IF(M$1='EMOF complete (protected)'!G790,M$2,IF(N$1='EMOF complete (protected)'!G790,N$2,IF(O$1='EMOF complete (protected)'!G790,O$2,IF(P$1='EMOF complete (protected)'!G790,P$2,IF(Q$1='EMOF complete (protected)'!G790,Q$2,IF(R$1='EMOF complete (protected)'!G790,R$2,IF(S$1='EMOF complete (protected)'!G790,S$2,IF(T$1='EMOF complete (protected)'!G790,T$2,IF(U$1='EMOF complete (protected)'!G790,U$2,"")))))))))))))))))))</f>
        <v>0</v>
      </c>
      <c r="B790" s="59"/>
      <c r="C790" s="17"/>
      <c r="D790" s="15" t="s">
        <v>4180</v>
      </c>
      <c r="E790" s="15"/>
      <c r="F790" s="59"/>
      <c r="G790" s="59"/>
      <c r="H790" s="59"/>
      <c r="I790" s="59"/>
      <c r="J790" s="59"/>
      <c r="K790" s="59"/>
      <c r="L790" s="59"/>
      <c r="M790" s="59"/>
      <c r="N790" s="59"/>
      <c r="O790" s="59"/>
      <c r="P790" s="59"/>
      <c r="Q790" s="59"/>
      <c r="R790" s="59"/>
      <c r="S790" s="59"/>
      <c r="T790" s="59"/>
      <c r="U790" s="47" t="s">
        <v>4181</v>
      </c>
      <c r="V790" s="48" t="s">
        <v>4182</v>
      </c>
    </row>
    <row r="791" spans="1:22" ht="18" customHeight="1" x14ac:dyDescent="0.35">
      <c r="A791" s="59">
        <f>+IF(C$1='EMOF complete (protected)'!G791,C$2,IF(D$1='EMOF complete (protected)'!G791,D$2,IF(E$1='EMOF complete (protected)'!G791,E$2,IF(F$1='EMOF complete (protected)'!G791,F$2,IF(G$1='EMOF complete (protected)'!G791,G$2,IF(H$1='EMOF complete (protected)'!G791,H$2,IF(I$1='EMOF complete (protected)'!G791,I$2,IF(J$1='EMOF complete (protected)'!G791,J$2,IF(K$1='EMOF complete (protected)'!G791,K$2,IF(L$1='EMOF complete (protected)'!G791,L$2,IF(M$1='EMOF complete (protected)'!G791,M$2,IF(N$1='EMOF complete (protected)'!G791,N$2,IF(O$1='EMOF complete (protected)'!G791,O$2,IF(P$1='EMOF complete (protected)'!G791,P$2,IF(Q$1='EMOF complete (protected)'!G791,Q$2,IF(R$1='EMOF complete (protected)'!G791,R$2,IF(S$1='EMOF complete (protected)'!G791,S$2,IF(T$1='EMOF complete (protected)'!G791,T$2,IF(U$1='EMOF complete (protected)'!G791,U$2,"")))))))))))))))))))</f>
        <v>0</v>
      </c>
      <c r="B791" s="59"/>
      <c r="C791" s="17"/>
      <c r="D791" s="15" t="s">
        <v>4183</v>
      </c>
      <c r="E791" s="15"/>
      <c r="F791" s="59"/>
      <c r="G791" s="59"/>
      <c r="H791" s="59"/>
      <c r="I791" s="59"/>
      <c r="J791" s="59"/>
      <c r="K791" s="59"/>
      <c r="L791" s="59"/>
      <c r="M791" s="59"/>
      <c r="N791" s="59"/>
      <c r="O791" s="59"/>
      <c r="P791" s="59"/>
      <c r="Q791" s="59"/>
      <c r="R791" s="59"/>
      <c r="S791" s="59"/>
      <c r="T791" s="59"/>
      <c r="U791" s="47" t="s">
        <v>4184</v>
      </c>
      <c r="V791" s="48" t="s">
        <v>4185</v>
      </c>
    </row>
    <row r="792" spans="1:22" ht="18" customHeight="1" x14ac:dyDescent="0.35">
      <c r="A792" s="59">
        <f>+IF(C$1='EMOF complete (protected)'!G792,C$2,IF(D$1='EMOF complete (protected)'!G792,D$2,IF(E$1='EMOF complete (protected)'!G792,E$2,IF(F$1='EMOF complete (protected)'!G792,F$2,IF(G$1='EMOF complete (protected)'!G792,G$2,IF(H$1='EMOF complete (protected)'!G792,H$2,IF(I$1='EMOF complete (protected)'!G792,I$2,IF(J$1='EMOF complete (protected)'!G792,J$2,IF(K$1='EMOF complete (protected)'!G792,K$2,IF(L$1='EMOF complete (protected)'!G792,L$2,IF(M$1='EMOF complete (protected)'!G792,M$2,IF(N$1='EMOF complete (protected)'!G792,N$2,IF(O$1='EMOF complete (protected)'!G792,O$2,IF(P$1='EMOF complete (protected)'!G792,P$2,IF(Q$1='EMOF complete (protected)'!G792,Q$2,IF(R$1='EMOF complete (protected)'!G792,R$2,IF(S$1='EMOF complete (protected)'!G792,S$2,IF(T$1='EMOF complete (protected)'!G792,T$2,IF(U$1='EMOF complete (protected)'!G792,U$2,"")))))))))))))))))))</f>
        <v>0</v>
      </c>
      <c r="B792" s="59"/>
      <c r="C792" s="17"/>
      <c r="D792" s="15" t="s">
        <v>4186</v>
      </c>
      <c r="E792" s="15"/>
      <c r="F792" s="59"/>
      <c r="G792" s="59"/>
      <c r="H792" s="59"/>
      <c r="I792" s="59"/>
      <c r="J792" s="59"/>
      <c r="K792" s="59"/>
      <c r="L792" s="59"/>
      <c r="M792" s="59"/>
      <c r="N792" s="59"/>
      <c r="O792" s="59"/>
      <c r="P792" s="59"/>
      <c r="Q792" s="59"/>
      <c r="R792" s="59"/>
      <c r="S792" s="59"/>
      <c r="T792" s="59"/>
      <c r="U792" s="47" t="s">
        <v>4187</v>
      </c>
      <c r="V792" s="48" t="s">
        <v>4188</v>
      </c>
    </row>
    <row r="793" spans="1:22" ht="18" customHeight="1" x14ac:dyDescent="0.35">
      <c r="A793" s="59">
        <f>+IF(C$1='EMOF complete (protected)'!G793,C$2,IF(D$1='EMOF complete (protected)'!G793,D$2,IF(E$1='EMOF complete (protected)'!G793,E$2,IF(F$1='EMOF complete (protected)'!G793,F$2,IF(G$1='EMOF complete (protected)'!G793,G$2,IF(H$1='EMOF complete (protected)'!G793,H$2,IF(I$1='EMOF complete (protected)'!G793,I$2,IF(J$1='EMOF complete (protected)'!G793,J$2,IF(K$1='EMOF complete (protected)'!G793,K$2,IF(L$1='EMOF complete (protected)'!G793,L$2,IF(M$1='EMOF complete (protected)'!G793,M$2,IF(N$1='EMOF complete (protected)'!G793,N$2,IF(O$1='EMOF complete (protected)'!G793,O$2,IF(P$1='EMOF complete (protected)'!G793,P$2,IF(Q$1='EMOF complete (protected)'!G793,Q$2,IF(R$1='EMOF complete (protected)'!G793,R$2,IF(S$1='EMOF complete (protected)'!G793,S$2,IF(T$1='EMOF complete (protected)'!G793,T$2,IF(U$1='EMOF complete (protected)'!G793,U$2,"")))))))))))))))))))</f>
        <v>0</v>
      </c>
      <c r="B793" s="59"/>
      <c r="C793" s="17"/>
      <c r="D793" s="15" t="s">
        <v>4189</v>
      </c>
      <c r="E793" s="15"/>
      <c r="F793" s="59"/>
      <c r="G793" s="59"/>
      <c r="H793" s="59"/>
      <c r="I793" s="59"/>
      <c r="J793" s="59"/>
      <c r="K793" s="59"/>
      <c r="L793" s="59"/>
      <c r="M793" s="59"/>
      <c r="N793" s="59"/>
      <c r="O793" s="59"/>
      <c r="P793" s="59"/>
      <c r="Q793" s="59"/>
      <c r="R793" s="59"/>
      <c r="S793" s="59"/>
      <c r="T793" s="59"/>
      <c r="U793" s="47" t="s">
        <v>4190</v>
      </c>
      <c r="V793" s="48" t="s">
        <v>4191</v>
      </c>
    </row>
    <row r="794" spans="1:22" ht="18" customHeight="1" x14ac:dyDescent="0.35">
      <c r="A794" s="59">
        <f>+IF(C$1='EMOF complete (protected)'!G794,C$2,IF(D$1='EMOF complete (protected)'!G794,D$2,IF(E$1='EMOF complete (protected)'!G794,E$2,IF(F$1='EMOF complete (protected)'!G794,F$2,IF(G$1='EMOF complete (protected)'!G794,G$2,IF(H$1='EMOF complete (protected)'!G794,H$2,IF(I$1='EMOF complete (protected)'!G794,I$2,IF(J$1='EMOF complete (protected)'!G794,J$2,IF(K$1='EMOF complete (protected)'!G794,K$2,IF(L$1='EMOF complete (protected)'!G794,L$2,IF(M$1='EMOF complete (protected)'!G794,M$2,IF(N$1='EMOF complete (protected)'!G794,N$2,IF(O$1='EMOF complete (protected)'!G794,O$2,IF(P$1='EMOF complete (protected)'!G794,P$2,IF(Q$1='EMOF complete (protected)'!G794,Q$2,IF(R$1='EMOF complete (protected)'!G794,R$2,IF(S$1='EMOF complete (protected)'!G794,S$2,IF(T$1='EMOF complete (protected)'!G794,T$2,IF(U$1='EMOF complete (protected)'!G794,U$2,"")))))))))))))))))))</f>
        <v>0</v>
      </c>
      <c r="B794" s="59"/>
      <c r="C794" s="17"/>
      <c r="D794" s="15" t="s">
        <v>4192</v>
      </c>
      <c r="E794" s="15"/>
      <c r="F794" s="59"/>
      <c r="G794" s="59"/>
      <c r="H794" s="59"/>
      <c r="I794" s="59"/>
      <c r="J794" s="59"/>
      <c r="K794" s="59"/>
      <c r="L794" s="59"/>
      <c r="M794" s="59"/>
      <c r="N794" s="59"/>
      <c r="O794" s="59"/>
      <c r="P794" s="59"/>
      <c r="Q794" s="59"/>
      <c r="R794" s="59"/>
      <c r="S794" s="59"/>
      <c r="T794" s="59"/>
      <c r="U794" s="47" t="s">
        <v>4193</v>
      </c>
      <c r="V794" s="48" t="s">
        <v>4194</v>
      </c>
    </row>
    <row r="795" spans="1:22" ht="18" customHeight="1" x14ac:dyDescent="0.35">
      <c r="A795" s="59">
        <f>+IF(C$1='EMOF complete (protected)'!G795,C$2,IF(D$1='EMOF complete (protected)'!G795,D$2,IF(E$1='EMOF complete (protected)'!G795,E$2,IF(F$1='EMOF complete (protected)'!G795,F$2,IF(G$1='EMOF complete (protected)'!G795,G$2,IF(H$1='EMOF complete (protected)'!G795,H$2,IF(I$1='EMOF complete (protected)'!G795,I$2,IF(J$1='EMOF complete (protected)'!G795,J$2,IF(K$1='EMOF complete (protected)'!G795,K$2,IF(L$1='EMOF complete (protected)'!G795,L$2,IF(M$1='EMOF complete (protected)'!G795,M$2,IF(N$1='EMOF complete (protected)'!G795,N$2,IF(O$1='EMOF complete (protected)'!G795,O$2,IF(P$1='EMOF complete (protected)'!G795,P$2,IF(Q$1='EMOF complete (protected)'!G795,Q$2,IF(R$1='EMOF complete (protected)'!G795,R$2,IF(S$1='EMOF complete (protected)'!G795,S$2,IF(T$1='EMOF complete (protected)'!G795,T$2,IF(U$1='EMOF complete (protected)'!G795,U$2,"")))))))))))))))))))</f>
        <v>0</v>
      </c>
      <c r="B795" s="59"/>
      <c r="C795" s="17"/>
      <c r="D795" s="15" t="s">
        <v>4195</v>
      </c>
      <c r="E795" s="15"/>
      <c r="F795" s="59"/>
      <c r="G795" s="59"/>
      <c r="H795" s="59"/>
      <c r="I795" s="59"/>
      <c r="J795" s="59"/>
      <c r="K795" s="59"/>
      <c r="L795" s="59"/>
      <c r="M795" s="59"/>
      <c r="N795" s="59"/>
      <c r="O795" s="59"/>
      <c r="P795" s="59"/>
      <c r="Q795" s="59"/>
      <c r="R795" s="59"/>
      <c r="S795" s="59"/>
      <c r="T795" s="59"/>
      <c r="U795" s="47" t="s">
        <v>4196</v>
      </c>
      <c r="V795" s="48" t="s">
        <v>4197</v>
      </c>
    </row>
    <row r="796" spans="1:22" ht="18" customHeight="1" x14ac:dyDescent="0.35">
      <c r="A796" s="59">
        <f>+IF(C$1='EMOF complete (protected)'!G796,C$2,IF(D$1='EMOF complete (protected)'!G796,D$2,IF(E$1='EMOF complete (protected)'!G796,E$2,IF(F$1='EMOF complete (protected)'!G796,F$2,IF(G$1='EMOF complete (protected)'!G796,G$2,IF(H$1='EMOF complete (protected)'!G796,H$2,IF(I$1='EMOF complete (protected)'!G796,I$2,IF(J$1='EMOF complete (protected)'!G796,J$2,IF(K$1='EMOF complete (protected)'!G796,K$2,IF(L$1='EMOF complete (protected)'!G796,L$2,IF(M$1='EMOF complete (protected)'!G796,M$2,IF(N$1='EMOF complete (protected)'!G796,N$2,IF(O$1='EMOF complete (protected)'!G796,O$2,IF(P$1='EMOF complete (protected)'!G796,P$2,IF(Q$1='EMOF complete (protected)'!G796,Q$2,IF(R$1='EMOF complete (protected)'!G796,R$2,IF(S$1='EMOF complete (protected)'!G796,S$2,IF(T$1='EMOF complete (protected)'!G796,T$2,IF(U$1='EMOF complete (protected)'!G796,U$2,"")))))))))))))))))))</f>
        <v>0</v>
      </c>
      <c r="B796" s="59"/>
      <c r="C796" s="17"/>
      <c r="D796" s="15" t="s">
        <v>4198</v>
      </c>
      <c r="E796" s="15"/>
      <c r="F796" s="59"/>
      <c r="G796" s="59"/>
      <c r="H796" s="59"/>
      <c r="I796" s="59"/>
      <c r="J796" s="59"/>
      <c r="K796" s="59"/>
      <c r="L796" s="59"/>
      <c r="M796" s="59"/>
      <c r="N796" s="59"/>
      <c r="O796" s="59"/>
      <c r="P796" s="59"/>
      <c r="Q796" s="59"/>
      <c r="R796" s="59"/>
      <c r="S796" s="59"/>
      <c r="T796" s="59"/>
      <c r="U796" s="47" t="s">
        <v>4199</v>
      </c>
      <c r="V796" s="48" t="s">
        <v>4200</v>
      </c>
    </row>
    <row r="797" spans="1:22" ht="18" customHeight="1" x14ac:dyDescent="0.35">
      <c r="A797" s="59">
        <f>+IF(C$1='EMOF complete (protected)'!G797,C$2,IF(D$1='EMOF complete (protected)'!G797,D$2,IF(E$1='EMOF complete (protected)'!G797,E$2,IF(F$1='EMOF complete (protected)'!G797,F$2,IF(G$1='EMOF complete (protected)'!G797,G$2,IF(H$1='EMOF complete (protected)'!G797,H$2,IF(I$1='EMOF complete (protected)'!G797,I$2,IF(J$1='EMOF complete (protected)'!G797,J$2,IF(K$1='EMOF complete (protected)'!G797,K$2,IF(L$1='EMOF complete (protected)'!G797,L$2,IF(M$1='EMOF complete (protected)'!G797,M$2,IF(N$1='EMOF complete (protected)'!G797,N$2,IF(O$1='EMOF complete (protected)'!G797,O$2,IF(P$1='EMOF complete (protected)'!G797,P$2,IF(Q$1='EMOF complete (protected)'!G797,Q$2,IF(R$1='EMOF complete (protected)'!G797,R$2,IF(S$1='EMOF complete (protected)'!G797,S$2,IF(T$1='EMOF complete (protected)'!G797,T$2,IF(U$1='EMOF complete (protected)'!G797,U$2,"")))))))))))))))))))</f>
        <v>0</v>
      </c>
      <c r="B797" s="59"/>
      <c r="C797" s="17"/>
      <c r="D797" s="15" t="s">
        <v>4201</v>
      </c>
      <c r="E797" s="15"/>
      <c r="F797" s="59"/>
      <c r="G797" s="59"/>
      <c r="H797" s="59"/>
      <c r="I797" s="59"/>
      <c r="J797" s="59"/>
      <c r="K797" s="59"/>
      <c r="L797" s="59"/>
      <c r="M797" s="59"/>
      <c r="N797" s="59"/>
      <c r="O797" s="59"/>
      <c r="P797" s="59"/>
      <c r="Q797" s="59"/>
      <c r="R797" s="59"/>
      <c r="S797" s="59"/>
      <c r="T797" s="59"/>
      <c r="U797" s="47" t="s">
        <v>4202</v>
      </c>
      <c r="V797" s="48" t="s">
        <v>4203</v>
      </c>
    </row>
    <row r="798" spans="1:22" ht="18" customHeight="1" x14ac:dyDescent="0.35">
      <c r="A798" s="59">
        <f>+IF(C$1='EMOF complete (protected)'!G798,C$2,IF(D$1='EMOF complete (protected)'!G798,D$2,IF(E$1='EMOF complete (protected)'!G798,E$2,IF(F$1='EMOF complete (protected)'!G798,F$2,IF(G$1='EMOF complete (protected)'!G798,G$2,IF(H$1='EMOF complete (protected)'!G798,H$2,IF(I$1='EMOF complete (protected)'!G798,I$2,IF(J$1='EMOF complete (protected)'!G798,J$2,IF(K$1='EMOF complete (protected)'!G798,K$2,IF(L$1='EMOF complete (protected)'!G798,L$2,IF(M$1='EMOF complete (protected)'!G798,M$2,IF(N$1='EMOF complete (protected)'!G798,N$2,IF(O$1='EMOF complete (protected)'!G798,O$2,IF(P$1='EMOF complete (protected)'!G798,P$2,IF(Q$1='EMOF complete (protected)'!G798,Q$2,IF(R$1='EMOF complete (protected)'!G798,R$2,IF(S$1='EMOF complete (protected)'!G798,S$2,IF(T$1='EMOF complete (protected)'!G798,T$2,IF(U$1='EMOF complete (protected)'!G798,U$2,"")))))))))))))))))))</f>
        <v>0</v>
      </c>
      <c r="B798" s="59"/>
      <c r="C798" s="17"/>
      <c r="D798" s="15" t="s">
        <v>4204</v>
      </c>
      <c r="E798" s="15"/>
      <c r="F798" s="59"/>
      <c r="G798" s="59"/>
      <c r="H798" s="59"/>
      <c r="I798" s="59"/>
      <c r="J798" s="59"/>
      <c r="K798" s="59"/>
      <c r="L798" s="59"/>
      <c r="M798" s="59"/>
      <c r="N798" s="59"/>
      <c r="O798" s="59"/>
      <c r="P798" s="59"/>
      <c r="Q798" s="59"/>
      <c r="R798" s="59"/>
      <c r="S798" s="59"/>
      <c r="T798" s="59"/>
      <c r="U798" s="47" t="s">
        <v>4205</v>
      </c>
      <c r="V798" s="48" t="s">
        <v>4206</v>
      </c>
    </row>
    <row r="799" spans="1:22" ht="18" customHeight="1" x14ac:dyDescent="0.35">
      <c r="A799" s="59">
        <f>+IF(C$1='EMOF complete (protected)'!G799,C$2,IF(D$1='EMOF complete (protected)'!G799,D$2,IF(E$1='EMOF complete (protected)'!G799,E$2,IF(F$1='EMOF complete (protected)'!G799,F$2,IF(G$1='EMOF complete (protected)'!G799,G$2,IF(H$1='EMOF complete (protected)'!G799,H$2,IF(I$1='EMOF complete (protected)'!G799,I$2,IF(J$1='EMOF complete (protected)'!G799,J$2,IF(K$1='EMOF complete (protected)'!G799,K$2,IF(L$1='EMOF complete (protected)'!G799,L$2,IF(M$1='EMOF complete (protected)'!G799,M$2,IF(N$1='EMOF complete (protected)'!G799,N$2,IF(O$1='EMOF complete (protected)'!G799,O$2,IF(P$1='EMOF complete (protected)'!G799,P$2,IF(Q$1='EMOF complete (protected)'!G799,Q$2,IF(R$1='EMOF complete (protected)'!G799,R$2,IF(S$1='EMOF complete (protected)'!G799,S$2,IF(T$1='EMOF complete (protected)'!G799,T$2,IF(U$1='EMOF complete (protected)'!G799,U$2,"")))))))))))))))))))</f>
        <v>0</v>
      </c>
      <c r="B799" s="59"/>
      <c r="C799" s="17"/>
      <c r="D799" s="15" t="s">
        <v>4207</v>
      </c>
      <c r="E799" s="15"/>
      <c r="F799" s="59"/>
      <c r="G799" s="59"/>
      <c r="H799" s="59"/>
      <c r="I799" s="59"/>
      <c r="J799" s="59"/>
      <c r="K799" s="59"/>
      <c r="L799" s="59"/>
      <c r="M799" s="59"/>
      <c r="N799" s="59"/>
      <c r="O799" s="59"/>
      <c r="P799" s="59"/>
      <c r="Q799" s="59"/>
      <c r="R799" s="59"/>
      <c r="S799" s="59"/>
      <c r="T799" s="59"/>
      <c r="U799" s="47" t="s">
        <v>4208</v>
      </c>
      <c r="V799" s="48" t="s">
        <v>4209</v>
      </c>
    </row>
    <row r="800" spans="1:22" ht="18" customHeight="1" x14ac:dyDescent="0.35">
      <c r="A800" s="59">
        <f>+IF(C$1='EMOF complete (protected)'!G800,C$2,IF(D$1='EMOF complete (protected)'!G800,D$2,IF(E$1='EMOF complete (protected)'!G800,E$2,IF(F$1='EMOF complete (protected)'!G800,F$2,IF(G$1='EMOF complete (protected)'!G800,G$2,IF(H$1='EMOF complete (protected)'!G800,H$2,IF(I$1='EMOF complete (protected)'!G800,I$2,IF(J$1='EMOF complete (protected)'!G800,J$2,IF(K$1='EMOF complete (protected)'!G800,K$2,IF(L$1='EMOF complete (protected)'!G800,L$2,IF(M$1='EMOF complete (protected)'!G800,M$2,IF(N$1='EMOF complete (protected)'!G800,N$2,IF(O$1='EMOF complete (protected)'!G800,O$2,IF(P$1='EMOF complete (protected)'!G800,P$2,IF(Q$1='EMOF complete (protected)'!G800,Q$2,IF(R$1='EMOF complete (protected)'!G800,R$2,IF(S$1='EMOF complete (protected)'!G800,S$2,IF(T$1='EMOF complete (protected)'!G800,T$2,IF(U$1='EMOF complete (protected)'!G800,U$2,"")))))))))))))))))))</f>
        <v>0</v>
      </c>
      <c r="B800" s="59"/>
      <c r="C800" s="17"/>
      <c r="D800" s="15" t="s">
        <v>4210</v>
      </c>
      <c r="E800" s="15"/>
      <c r="F800" s="59"/>
      <c r="G800" s="59"/>
      <c r="H800" s="59"/>
      <c r="I800" s="59"/>
      <c r="J800" s="59"/>
      <c r="K800" s="59"/>
      <c r="L800" s="59"/>
      <c r="M800" s="59"/>
      <c r="N800" s="59"/>
      <c r="O800" s="59"/>
      <c r="P800" s="59"/>
      <c r="Q800" s="59"/>
      <c r="R800" s="59"/>
      <c r="S800" s="59"/>
      <c r="T800" s="59"/>
      <c r="U800" s="47" t="s">
        <v>4211</v>
      </c>
      <c r="V800" s="48" t="s">
        <v>4212</v>
      </c>
    </row>
    <row r="801" spans="1:22" ht="18" customHeight="1" x14ac:dyDescent="0.35">
      <c r="A801" s="59">
        <f>+IF(C$1='EMOF complete (protected)'!G801,C$2,IF(D$1='EMOF complete (protected)'!G801,D$2,IF(E$1='EMOF complete (protected)'!G801,E$2,IF(F$1='EMOF complete (protected)'!G801,F$2,IF(G$1='EMOF complete (protected)'!G801,G$2,IF(H$1='EMOF complete (protected)'!G801,H$2,IF(I$1='EMOF complete (protected)'!G801,I$2,IF(J$1='EMOF complete (protected)'!G801,J$2,IF(K$1='EMOF complete (protected)'!G801,K$2,IF(L$1='EMOF complete (protected)'!G801,L$2,IF(M$1='EMOF complete (protected)'!G801,M$2,IF(N$1='EMOF complete (protected)'!G801,N$2,IF(O$1='EMOF complete (protected)'!G801,O$2,IF(P$1='EMOF complete (protected)'!G801,P$2,IF(Q$1='EMOF complete (protected)'!G801,Q$2,IF(R$1='EMOF complete (protected)'!G801,R$2,IF(S$1='EMOF complete (protected)'!G801,S$2,IF(T$1='EMOF complete (protected)'!G801,T$2,IF(U$1='EMOF complete (protected)'!G801,U$2,"")))))))))))))))))))</f>
        <v>0</v>
      </c>
      <c r="B801" s="59"/>
      <c r="C801" s="17"/>
      <c r="D801" s="15" t="s">
        <v>4213</v>
      </c>
      <c r="E801" s="15"/>
      <c r="F801" s="59"/>
      <c r="G801" s="59"/>
      <c r="H801" s="59"/>
      <c r="I801" s="59"/>
      <c r="J801" s="59"/>
      <c r="K801" s="59"/>
      <c r="L801" s="59"/>
      <c r="M801" s="59"/>
      <c r="N801" s="59"/>
      <c r="O801" s="59"/>
      <c r="P801" s="59"/>
      <c r="Q801" s="59"/>
      <c r="R801" s="59"/>
      <c r="S801" s="59"/>
      <c r="T801" s="59"/>
      <c r="U801" s="47" t="s">
        <v>366</v>
      </c>
      <c r="V801" s="45" t="s">
        <v>4214</v>
      </c>
    </row>
    <row r="802" spans="1:22" ht="18" customHeight="1" x14ac:dyDescent="0.35">
      <c r="A802" s="59">
        <f>+IF(C$1='EMOF complete (protected)'!G802,C$2,IF(D$1='EMOF complete (protected)'!G802,D$2,IF(E$1='EMOF complete (protected)'!G802,E$2,IF(F$1='EMOF complete (protected)'!G802,F$2,IF(G$1='EMOF complete (protected)'!G802,G$2,IF(H$1='EMOF complete (protected)'!G802,H$2,IF(I$1='EMOF complete (protected)'!G802,I$2,IF(J$1='EMOF complete (protected)'!G802,J$2,IF(K$1='EMOF complete (protected)'!G802,K$2,IF(L$1='EMOF complete (protected)'!G802,L$2,IF(M$1='EMOF complete (protected)'!G802,M$2,IF(N$1='EMOF complete (protected)'!G802,N$2,IF(O$1='EMOF complete (protected)'!G802,O$2,IF(P$1='EMOF complete (protected)'!G802,P$2,IF(Q$1='EMOF complete (protected)'!G802,Q$2,IF(R$1='EMOF complete (protected)'!G802,R$2,IF(S$1='EMOF complete (protected)'!G802,S$2,IF(T$1='EMOF complete (protected)'!G802,T$2,IF(U$1='EMOF complete (protected)'!G802,U$2,"")))))))))))))))))))</f>
        <v>0</v>
      </c>
      <c r="B802" s="59"/>
      <c r="C802" s="17"/>
      <c r="D802" s="15" t="s">
        <v>4215</v>
      </c>
      <c r="E802" s="15"/>
      <c r="F802" s="59"/>
      <c r="G802" s="59"/>
      <c r="H802" s="59"/>
      <c r="I802" s="59"/>
      <c r="J802" s="59"/>
      <c r="K802" s="59"/>
      <c r="L802" s="59"/>
      <c r="M802" s="59"/>
      <c r="N802" s="59"/>
      <c r="O802" s="59"/>
      <c r="P802" s="59"/>
      <c r="Q802" s="59"/>
      <c r="R802" s="59"/>
      <c r="S802" s="59"/>
      <c r="T802" s="59"/>
      <c r="U802" s="47" t="s">
        <v>4216</v>
      </c>
      <c r="V802" s="48" t="s">
        <v>4217</v>
      </c>
    </row>
    <row r="803" spans="1:22" ht="18" customHeight="1" x14ac:dyDescent="0.35">
      <c r="A803" s="59">
        <f>+IF(C$1='EMOF complete (protected)'!G803,C$2,IF(D$1='EMOF complete (protected)'!G803,D$2,IF(E$1='EMOF complete (protected)'!G803,E$2,IF(F$1='EMOF complete (protected)'!G803,F$2,IF(G$1='EMOF complete (protected)'!G803,G$2,IF(H$1='EMOF complete (protected)'!G803,H$2,IF(I$1='EMOF complete (protected)'!G803,I$2,IF(J$1='EMOF complete (protected)'!G803,J$2,IF(K$1='EMOF complete (protected)'!G803,K$2,IF(L$1='EMOF complete (protected)'!G803,L$2,IF(M$1='EMOF complete (protected)'!G803,M$2,IF(N$1='EMOF complete (protected)'!G803,N$2,IF(O$1='EMOF complete (protected)'!G803,O$2,IF(P$1='EMOF complete (protected)'!G803,P$2,IF(Q$1='EMOF complete (protected)'!G803,Q$2,IF(R$1='EMOF complete (protected)'!G803,R$2,IF(S$1='EMOF complete (protected)'!G803,S$2,IF(T$1='EMOF complete (protected)'!G803,T$2,IF(U$1='EMOF complete (protected)'!G803,U$2,"")))))))))))))))))))</f>
        <v>0</v>
      </c>
      <c r="B803" s="59"/>
      <c r="C803" s="17"/>
      <c r="D803" s="15" t="s">
        <v>4218</v>
      </c>
      <c r="E803" s="15"/>
      <c r="F803" s="59"/>
      <c r="G803" s="59"/>
      <c r="H803" s="59"/>
      <c r="I803" s="59"/>
      <c r="J803" s="59"/>
      <c r="K803" s="59"/>
      <c r="L803" s="59"/>
      <c r="M803" s="59"/>
      <c r="N803" s="59"/>
      <c r="O803" s="59"/>
      <c r="P803" s="59"/>
      <c r="Q803" s="59"/>
      <c r="R803" s="59"/>
      <c r="S803" s="59"/>
      <c r="T803" s="59"/>
      <c r="U803" s="47" t="s">
        <v>4219</v>
      </c>
      <c r="V803" s="48" t="s">
        <v>4220</v>
      </c>
    </row>
    <row r="804" spans="1:22" ht="18" customHeight="1" x14ac:dyDescent="0.35">
      <c r="A804" s="59">
        <f>+IF(C$1='EMOF complete (protected)'!G804,C$2,IF(D$1='EMOF complete (protected)'!G804,D$2,IF(E$1='EMOF complete (protected)'!G804,E$2,IF(F$1='EMOF complete (protected)'!G804,F$2,IF(G$1='EMOF complete (protected)'!G804,G$2,IF(H$1='EMOF complete (protected)'!G804,H$2,IF(I$1='EMOF complete (protected)'!G804,I$2,IF(J$1='EMOF complete (protected)'!G804,J$2,IF(K$1='EMOF complete (protected)'!G804,K$2,IF(L$1='EMOF complete (protected)'!G804,L$2,IF(M$1='EMOF complete (protected)'!G804,M$2,IF(N$1='EMOF complete (protected)'!G804,N$2,IF(O$1='EMOF complete (protected)'!G804,O$2,IF(P$1='EMOF complete (protected)'!G804,P$2,IF(Q$1='EMOF complete (protected)'!G804,Q$2,IF(R$1='EMOF complete (protected)'!G804,R$2,IF(S$1='EMOF complete (protected)'!G804,S$2,IF(T$1='EMOF complete (protected)'!G804,T$2,IF(U$1='EMOF complete (protected)'!G804,U$2,"")))))))))))))))))))</f>
        <v>0</v>
      </c>
      <c r="B804" s="59"/>
      <c r="C804" s="17"/>
      <c r="D804" s="15" t="s">
        <v>4221</v>
      </c>
      <c r="E804" s="15"/>
      <c r="F804" s="59"/>
      <c r="G804" s="59"/>
      <c r="H804" s="59"/>
      <c r="I804" s="59"/>
      <c r="J804" s="59"/>
      <c r="K804" s="59"/>
      <c r="L804" s="59"/>
      <c r="M804" s="59"/>
      <c r="N804" s="59"/>
      <c r="O804" s="59"/>
      <c r="P804" s="59"/>
      <c r="Q804" s="59"/>
      <c r="R804" s="59"/>
      <c r="S804" s="59"/>
      <c r="T804" s="59"/>
      <c r="U804" s="47" t="s">
        <v>4222</v>
      </c>
      <c r="V804" s="48" t="s">
        <v>4223</v>
      </c>
    </row>
    <row r="805" spans="1:22" ht="18" customHeight="1" x14ac:dyDescent="0.35">
      <c r="A805" s="59">
        <f>+IF(C$1='EMOF complete (protected)'!G805,C$2,IF(D$1='EMOF complete (protected)'!G805,D$2,IF(E$1='EMOF complete (protected)'!G805,E$2,IF(F$1='EMOF complete (protected)'!G805,F$2,IF(G$1='EMOF complete (protected)'!G805,G$2,IF(H$1='EMOF complete (protected)'!G805,H$2,IF(I$1='EMOF complete (protected)'!G805,I$2,IF(J$1='EMOF complete (protected)'!G805,J$2,IF(K$1='EMOF complete (protected)'!G805,K$2,IF(L$1='EMOF complete (protected)'!G805,L$2,IF(M$1='EMOF complete (protected)'!G805,M$2,IF(N$1='EMOF complete (protected)'!G805,N$2,IF(O$1='EMOF complete (protected)'!G805,O$2,IF(P$1='EMOF complete (protected)'!G805,P$2,IF(Q$1='EMOF complete (protected)'!G805,Q$2,IF(R$1='EMOF complete (protected)'!G805,R$2,IF(S$1='EMOF complete (protected)'!G805,S$2,IF(T$1='EMOF complete (protected)'!G805,T$2,IF(U$1='EMOF complete (protected)'!G805,U$2,"")))))))))))))))))))</f>
        <v>0</v>
      </c>
      <c r="B805" s="59"/>
      <c r="C805" s="17"/>
      <c r="D805" s="15" t="s">
        <v>4224</v>
      </c>
      <c r="E805" s="15"/>
      <c r="F805" s="59"/>
      <c r="G805" s="59"/>
      <c r="H805" s="59"/>
      <c r="I805" s="59"/>
      <c r="J805" s="59"/>
      <c r="K805" s="59"/>
      <c r="L805" s="59"/>
      <c r="M805" s="59"/>
      <c r="N805" s="59"/>
      <c r="O805" s="59"/>
      <c r="P805" s="59"/>
      <c r="Q805" s="59"/>
      <c r="R805" s="59"/>
      <c r="S805" s="59"/>
      <c r="T805" s="59"/>
      <c r="U805" s="47" t="s">
        <v>4225</v>
      </c>
      <c r="V805" s="48" t="s">
        <v>4226</v>
      </c>
    </row>
    <row r="806" spans="1:22" ht="18" customHeight="1" x14ac:dyDescent="0.35">
      <c r="A806" s="59">
        <f>+IF(C$1='EMOF complete (protected)'!G806,C$2,IF(D$1='EMOF complete (protected)'!G806,D$2,IF(E$1='EMOF complete (protected)'!G806,E$2,IF(F$1='EMOF complete (protected)'!G806,F$2,IF(G$1='EMOF complete (protected)'!G806,G$2,IF(H$1='EMOF complete (protected)'!G806,H$2,IF(I$1='EMOF complete (protected)'!G806,I$2,IF(J$1='EMOF complete (protected)'!G806,J$2,IF(K$1='EMOF complete (protected)'!G806,K$2,IF(L$1='EMOF complete (protected)'!G806,L$2,IF(M$1='EMOF complete (protected)'!G806,M$2,IF(N$1='EMOF complete (protected)'!G806,N$2,IF(O$1='EMOF complete (protected)'!G806,O$2,IF(P$1='EMOF complete (protected)'!G806,P$2,IF(Q$1='EMOF complete (protected)'!G806,Q$2,IF(R$1='EMOF complete (protected)'!G806,R$2,IF(S$1='EMOF complete (protected)'!G806,S$2,IF(T$1='EMOF complete (protected)'!G806,T$2,IF(U$1='EMOF complete (protected)'!G806,U$2,"")))))))))))))))))))</f>
        <v>0</v>
      </c>
      <c r="B806" s="59"/>
      <c r="C806" s="17"/>
      <c r="D806" s="15" t="s">
        <v>4227</v>
      </c>
      <c r="E806" s="15"/>
      <c r="F806" s="59"/>
      <c r="G806" s="59"/>
      <c r="H806" s="59"/>
      <c r="I806" s="59"/>
      <c r="J806" s="59"/>
      <c r="K806" s="59"/>
      <c r="L806" s="59"/>
      <c r="M806" s="59"/>
      <c r="N806" s="59"/>
      <c r="O806" s="59"/>
      <c r="P806" s="59"/>
      <c r="Q806" s="59"/>
      <c r="R806" s="59"/>
      <c r="S806" s="59"/>
      <c r="T806" s="59"/>
      <c r="U806" s="47" t="s">
        <v>4228</v>
      </c>
      <c r="V806" s="48" t="s">
        <v>4229</v>
      </c>
    </row>
    <row r="807" spans="1:22" ht="18" customHeight="1" x14ac:dyDescent="0.35">
      <c r="A807" s="59">
        <f>+IF(C$1='EMOF complete (protected)'!G807,C$2,IF(D$1='EMOF complete (protected)'!G807,D$2,IF(E$1='EMOF complete (protected)'!G807,E$2,IF(F$1='EMOF complete (protected)'!G807,F$2,IF(G$1='EMOF complete (protected)'!G807,G$2,IF(H$1='EMOF complete (protected)'!G807,H$2,IF(I$1='EMOF complete (protected)'!G807,I$2,IF(J$1='EMOF complete (protected)'!G807,J$2,IF(K$1='EMOF complete (protected)'!G807,K$2,IF(L$1='EMOF complete (protected)'!G807,L$2,IF(M$1='EMOF complete (protected)'!G807,M$2,IF(N$1='EMOF complete (protected)'!G807,N$2,IF(O$1='EMOF complete (protected)'!G807,O$2,IF(P$1='EMOF complete (protected)'!G807,P$2,IF(Q$1='EMOF complete (protected)'!G807,Q$2,IF(R$1='EMOF complete (protected)'!G807,R$2,IF(S$1='EMOF complete (protected)'!G807,S$2,IF(T$1='EMOF complete (protected)'!G807,T$2,IF(U$1='EMOF complete (protected)'!G807,U$2,"")))))))))))))))))))</f>
        <v>0</v>
      </c>
      <c r="B807" s="59"/>
      <c r="C807" s="17"/>
      <c r="D807" s="15" t="s">
        <v>4230</v>
      </c>
      <c r="E807" s="15"/>
      <c r="F807" s="59"/>
      <c r="G807" s="59"/>
      <c r="H807" s="59"/>
      <c r="I807" s="59"/>
      <c r="J807" s="59"/>
      <c r="K807" s="59"/>
      <c r="L807" s="59"/>
      <c r="M807" s="59"/>
      <c r="N807" s="59"/>
      <c r="O807" s="59"/>
      <c r="P807" s="59"/>
      <c r="Q807" s="59"/>
      <c r="R807" s="59"/>
      <c r="S807" s="59"/>
      <c r="T807" s="59"/>
      <c r="U807" s="47" t="s">
        <v>4231</v>
      </c>
      <c r="V807" s="48" t="s">
        <v>4232</v>
      </c>
    </row>
    <row r="808" spans="1:22" ht="18" customHeight="1" x14ac:dyDescent="0.35">
      <c r="A808" s="59">
        <f>+IF(C$1='EMOF complete (protected)'!G808,C$2,IF(D$1='EMOF complete (protected)'!G808,D$2,IF(E$1='EMOF complete (protected)'!G808,E$2,IF(F$1='EMOF complete (protected)'!G808,F$2,IF(G$1='EMOF complete (protected)'!G808,G$2,IF(H$1='EMOF complete (protected)'!G808,H$2,IF(I$1='EMOF complete (protected)'!G808,I$2,IF(J$1='EMOF complete (protected)'!G808,J$2,IF(K$1='EMOF complete (protected)'!G808,K$2,IF(L$1='EMOF complete (protected)'!G808,L$2,IF(M$1='EMOF complete (protected)'!G808,M$2,IF(N$1='EMOF complete (protected)'!G808,N$2,IF(O$1='EMOF complete (protected)'!G808,O$2,IF(P$1='EMOF complete (protected)'!G808,P$2,IF(Q$1='EMOF complete (protected)'!G808,Q$2,IF(R$1='EMOF complete (protected)'!G808,R$2,IF(S$1='EMOF complete (protected)'!G808,S$2,IF(T$1='EMOF complete (protected)'!G808,T$2,IF(U$1='EMOF complete (protected)'!G808,U$2,"")))))))))))))))))))</f>
        <v>0</v>
      </c>
      <c r="B808" s="59"/>
      <c r="C808" s="17"/>
      <c r="D808" s="15" t="s">
        <v>4233</v>
      </c>
      <c r="E808" s="15"/>
      <c r="F808" s="59"/>
      <c r="G808" s="59"/>
      <c r="H808" s="59"/>
      <c r="I808" s="59"/>
      <c r="J808" s="59"/>
      <c r="K808" s="59"/>
      <c r="L808" s="59"/>
      <c r="M808" s="59"/>
      <c r="N808" s="59"/>
      <c r="O808" s="59"/>
      <c r="P808" s="59"/>
      <c r="Q808" s="59"/>
      <c r="R808" s="59"/>
      <c r="S808" s="59"/>
      <c r="T808" s="59"/>
      <c r="U808" s="47" t="s">
        <v>4234</v>
      </c>
      <c r="V808" s="48" t="s">
        <v>4235</v>
      </c>
    </row>
    <row r="809" spans="1:22" ht="18" customHeight="1" x14ac:dyDescent="0.35">
      <c r="A809" s="59">
        <f>+IF(C$1='EMOF complete (protected)'!G809,C$2,IF(D$1='EMOF complete (protected)'!G809,D$2,IF(E$1='EMOF complete (protected)'!G809,E$2,IF(F$1='EMOF complete (protected)'!G809,F$2,IF(G$1='EMOF complete (protected)'!G809,G$2,IF(H$1='EMOF complete (protected)'!G809,H$2,IF(I$1='EMOF complete (protected)'!G809,I$2,IF(J$1='EMOF complete (protected)'!G809,J$2,IF(K$1='EMOF complete (protected)'!G809,K$2,IF(L$1='EMOF complete (protected)'!G809,L$2,IF(M$1='EMOF complete (protected)'!G809,M$2,IF(N$1='EMOF complete (protected)'!G809,N$2,IF(O$1='EMOF complete (protected)'!G809,O$2,IF(P$1='EMOF complete (protected)'!G809,P$2,IF(Q$1='EMOF complete (protected)'!G809,Q$2,IF(R$1='EMOF complete (protected)'!G809,R$2,IF(S$1='EMOF complete (protected)'!G809,S$2,IF(T$1='EMOF complete (protected)'!G809,T$2,IF(U$1='EMOF complete (protected)'!G809,U$2,"")))))))))))))))))))</f>
        <v>0</v>
      </c>
      <c r="B809" s="59"/>
      <c r="C809" s="17"/>
      <c r="D809" s="15" t="s">
        <v>4236</v>
      </c>
      <c r="E809" s="15"/>
      <c r="F809" s="59"/>
      <c r="G809" s="59"/>
      <c r="H809" s="59"/>
      <c r="I809" s="59"/>
      <c r="J809" s="59"/>
      <c r="K809" s="59"/>
      <c r="L809" s="59"/>
      <c r="M809" s="59"/>
      <c r="N809" s="59"/>
      <c r="O809" s="59"/>
      <c r="P809" s="59"/>
      <c r="Q809" s="59"/>
      <c r="R809" s="59"/>
      <c r="S809" s="59"/>
      <c r="T809" s="59"/>
      <c r="U809" s="47" t="s">
        <v>4237</v>
      </c>
      <c r="V809" s="48" t="s">
        <v>4238</v>
      </c>
    </row>
    <row r="810" spans="1:22" ht="18" customHeight="1" x14ac:dyDescent="0.35">
      <c r="A810" s="59">
        <f>+IF(C$1='EMOF complete (protected)'!G810,C$2,IF(D$1='EMOF complete (protected)'!G810,D$2,IF(E$1='EMOF complete (protected)'!G810,E$2,IF(F$1='EMOF complete (protected)'!G810,F$2,IF(G$1='EMOF complete (protected)'!G810,G$2,IF(H$1='EMOF complete (protected)'!G810,H$2,IF(I$1='EMOF complete (protected)'!G810,I$2,IF(J$1='EMOF complete (protected)'!G810,J$2,IF(K$1='EMOF complete (protected)'!G810,K$2,IF(L$1='EMOF complete (protected)'!G810,L$2,IF(M$1='EMOF complete (protected)'!G810,M$2,IF(N$1='EMOF complete (protected)'!G810,N$2,IF(O$1='EMOF complete (protected)'!G810,O$2,IF(P$1='EMOF complete (protected)'!G810,P$2,IF(Q$1='EMOF complete (protected)'!G810,Q$2,IF(R$1='EMOF complete (protected)'!G810,R$2,IF(S$1='EMOF complete (protected)'!G810,S$2,IF(T$1='EMOF complete (protected)'!G810,T$2,IF(U$1='EMOF complete (protected)'!G810,U$2,"")))))))))))))))))))</f>
        <v>0</v>
      </c>
      <c r="B810" s="59"/>
      <c r="C810" s="17"/>
      <c r="D810" s="15" t="s">
        <v>4239</v>
      </c>
      <c r="E810" s="15"/>
      <c r="F810" s="59"/>
      <c r="G810" s="59"/>
      <c r="H810" s="59"/>
      <c r="I810" s="59"/>
      <c r="J810" s="59"/>
      <c r="K810" s="59"/>
      <c r="L810" s="59"/>
      <c r="M810" s="59"/>
      <c r="N810" s="59"/>
      <c r="O810" s="59"/>
      <c r="P810" s="59"/>
      <c r="Q810" s="59"/>
      <c r="R810" s="59"/>
      <c r="S810" s="59"/>
      <c r="T810" s="59"/>
      <c r="U810" s="47" t="s">
        <v>4240</v>
      </c>
      <c r="V810" s="48" t="s">
        <v>4241</v>
      </c>
    </row>
    <row r="811" spans="1:22" ht="18" customHeight="1" x14ac:dyDescent="0.35">
      <c r="A811" s="59">
        <f>+IF(C$1='EMOF complete (protected)'!G811,C$2,IF(D$1='EMOF complete (protected)'!G811,D$2,IF(E$1='EMOF complete (protected)'!G811,E$2,IF(F$1='EMOF complete (protected)'!G811,F$2,IF(G$1='EMOF complete (protected)'!G811,G$2,IF(H$1='EMOF complete (protected)'!G811,H$2,IF(I$1='EMOF complete (protected)'!G811,I$2,IF(J$1='EMOF complete (protected)'!G811,J$2,IF(K$1='EMOF complete (protected)'!G811,K$2,IF(L$1='EMOF complete (protected)'!G811,L$2,IF(M$1='EMOF complete (protected)'!G811,M$2,IF(N$1='EMOF complete (protected)'!G811,N$2,IF(O$1='EMOF complete (protected)'!G811,O$2,IF(P$1='EMOF complete (protected)'!G811,P$2,IF(Q$1='EMOF complete (protected)'!G811,Q$2,IF(R$1='EMOF complete (protected)'!G811,R$2,IF(S$1='EMOF complete (protected)'!G811,S$2,IF(T$1='EMOF complete (protected)'!G811,T$2,IF(U$1='EMOF complete (protected)'!G811,U$2,"")))))))))))))))))))</f>
        <v>0</v>
      </c>
      <c r="B811" s="59"/>
      <c r="C811" s="17"/>
      <c r="D811" s="15" t="s">
        <v>4242</v>
      </c>
      <c r="E811" s="15"/>
      <c r="F811" s="59"/>
      <c r="G811" s="59"/>
      <c r="H811" s="59"/>
      <c r="I811" s="59"/>
      <c r="J811" s="59"/>
      <c r="K811" s="59"/>
      <c r="L811" s="59"/>
      <c r="M811" s="59"/>
      <c r="N811" s="59"/>
      <c r="O811" s="59"/>
      <c r="P811" s="59"/>
      <c r="Q811" s="59"/>
      <c r="R811" s="59"/>
      <c r="S811" s="59"/>
      <c r="T811" s="59"/>
      <c r="U811" s="47" t="s">
        <v>4243</v>
      </c>
      <c r="V811" s="48" t="s">
        <v>4244</v>
      </c>
    </row>
    <row r="812" spans="1:22" ht="18" customHeight="1" x14ac:dyDescent="0.35">
      <c r="A812" s="59">
        <f>+IF(C$1='EMOF complete (protected)'!G812,C$2,IF(D$1='EMOF complete (protected)'!G812,D$2,IF(E$1='EMOF complete (protected)'!G812,E$2,IF(F$1='EMOF complete (protected)'!G812,F$2,IF(G$1='EMOF complete (protected)'!G812,G$2,IF(H$1='EMOF complete (protected)'!G812,H$2,IF(I$1='EMOF complete (protected)'!G812,I$2,IF(J$1='EMOF complete (protected)'!G812,J$2,IF(K$1='EMOF complete (protected)'!G812,K$2,IF(L$1='EMOF complete (protected)'!G812,L$2,IF(M$1='EMOF complete (protected)'!G812,M$2,IF(N$1='EMOF complete (protected)'!G812,N$2,IF(O$1='EMOF complete (protected)'!G812,O$2,IF(P$1='EMOF complete (protected)'!G812,P$2,IF(Q$1='EMOF complete (protected)'!G812,Q$2,IF(R$1='EMOF complete (protected)'!G812,R$2,IF(S$1='EMOF complete (protected)'!G812,S$2,IF(T$1='EMOF complete (protected)'!G812,T$2,IF(U$1='EMOF complete (protected)'!G812,U$2,"")))))))))))))))))))</f>
        <v>0</v>
      </c>
      <c r="B812" s="59"/>
      <c r="C812" s="17"/>
      <c r="D812" s="15" t="s">
        <v>4245</v>
      </c>
      <c r="E812" s="15"/>
      <c r="F812" s="59"/>
      <c r="G812" s="59"/>
      <c r="H812" s="59"/>
      <c r="I812" s="59"/>
      <c r="J812" s="59"/>
      <c r="K812" s="59"/>
      <c r="L812" s="59"/>
      <c r="M812" s="59"/>
      <c r="N812" s="59"/>
      <c r="O812" s="59"/>
      <c r="P812" s="59"/>
      <c r="Q812" s="59"/>
      <c r="R812" s="59"/>
      <c r="S812" s="59"/>
      <c r="T812" s="59"/>
      <c r="U812" s="47" t="s">
        <v>4246</v>
      </c>
      <c r="V812" s="48" t="s">
        <v>4247</v>
      </c>
    </row>
    <row r="813" spans="1:22" ht="18" customHeight="1" x14ac:dyDescent="0.35">
      <c r="A813" s="59">
        <f>+IF(C$1='EMOF complete (protected)'!G813,C$2,IF(D$1='EMOF complete (protected)'!G813,D$2,IF(E$1='EMOF complete (protected)'!G813,E$2,IF(F$1='EMOF complete (protected)'!G813,F$2,IF(G$1='EMOF complete (protected)'!G813,G$2,IF(H$1='EMOF complete (protected)'!G813,H$2,IF(I$1='EMOF complete (protected)'!G813,I$2,IF(J$1='EMOF complete (protected)'!G813,J$2,IF(K$1='EMOF complete (protected)'!G813,K$2,IF(L$1='EMOF complete (protected)'!G813,L$2,IF(M$1='EMOF complete (protected)'!G813,M$2,IF(N$1='EMOF complete (protected)'!G813,N$2,IF(O$1='EMOF complete (protected)'!G813,O$2,IF(P$1='EMOF complete (protected)'!G813,P$2,IF(Q$1='EMOF complete (protected)'!G813,Q$2,IF(R$1='EMOF complete (protected)'!G813,R$2,IF(S$1='EMOF complete (protected)'!G813,S$2,IF(T$1='EMOF complete (protected)'!G813,T$2,IF(U$1='EMOF complete (protected)'!G813,U$2,"")))))))))))))))))))</f>
        <v>0</v>
      </c>
      <c r="B813" s="59"/>
      <c r="C813" s="17"/>
      <c r="D813" s="15" t="s">
        <v>4248</v>
      </c>
      <c r="E813" s="15"/>
      <c r="F813" s="59"/>
      <c r="G813" s="59"/>
      <c r="H813" s="59"/>
      <c r="I813" s="59"/>
      <c r="J813" s="59"/>
      <c r="K813" s="59"/>
      <c r="L813" s="59"/>
      <c r="M813" s="59"/>
      <c r="N813" s="59"/>
      <c r="O813" s="59"/>
      <c r="P813" s="59"/>
      <c r="Q813" s="59"/>
      <c r="R813" s="59"/>
      <c r="S813" s="59"/>
      <c r="T813" s="59"/>
      <c r="U813" s="47" t="s">
        <v>4249</v>
      </c>
      <c r="V813" s="48" t="s">
        <v>4250</v>
      </c>
    </row>
    <row r="814" spans="1:22" ht="18" customHeight="1" x14ac:dyDescent="0.35">
      <c r="A814" s="59">
        <f>+IF(C$1='EMOF complete (protected)'!G814,C$2,IF(D$1='EMOF complete (protected)'!G814,D$2,IF(E$1='EMOF complete (protected)'!G814,E$2,IF(F$1='EMOF complete (protected)'!G814,F$2,IF(G$1='EMOF complete (protected)'!G814,G$2,IF(H$1='EMOF complete (protected)'!G814,H$2,IF(I$1='EMOF complete (protected)'!G814,I$2,IF(J$1='EMOF complete (protected)'!G814,J$2,IF(K$1='EMOF complete (protected)'!G814,K$2,IF(L$1='EMOF complete (protected)'!G814,L$2,IF(M$1='EMOF complete (protected)'!G814,M$2,IF(N$1='EMOF complete (protected)'!G814,N$2,IF(O$1='EMOF complete (protected)'!G814,O$2,IF(P$1='EMOF complete (protected)'!G814,P$2,IF(Q$1='EMOF complete (protected)'!G814,Q$2,IF(R$1='EMOF complete (protected)'!G814,R$2,IF(S$1='EMOF complete (protected)'!G814,S$2,IF(T$1='EMOF complete (protected)'!G814,T$2,IF(U$1='EMOF complete (protected)'!G814,U$2,"")))))))))))))))))))</f>
        <v>0</v>
      </c>
      <c r="B814" s="59"/>
      <c r="C814" s="17"/>
      <c r="D814" s="15" t="s">
        <v>4251</v>
      </c>
      <c r="E814" s="15"/>
      <c r="F814" s="59"/>
      <c r="G814" s="59"/>
      <c r="H814" s="59"/>
      <c r="I814" s="59"/>
      <c r="J814" s="59"/>
      <c r="K814" s="59"/>
      <c r="L814" s="59"/>
      <c r="M814" s="59"/>
      <c r="N814" s="59"/>
      <c r="O814" s="59"/>
      <c r="P814" s="59"/>
      <c r="Q814" s="59"/>
      <c r="R814" s="59"/>
      <c r="S814" s="59"/>
      <c r="T814" s="59"/>
      <c r="U814" s="47" t="s">
        <v>4252</v>
      </c>
      <c r="V814" s="48" t="s">
        <v>4253</v>
      </c>
    </row>
    <row r="815" spans="1:22" ht="18" customHeight="1" x14ac:dyDescent="0.35">
      <c r="A815" s="59">
        <f>+IF(C$1='EMOF complete (protected)'!G815,C$2,IF(D$1='EMOF complete (protected)'!G815,D$2,IF(E$1='EMOF complete (protected)'!G815,E$2,IF(F$1='EMOF complete (protected)'!G815,F$2,IF(G$1='EMOF complete (protected)'!G815,G$2,IF(H$1='EMOF complete (protected)'!G815,H$2,IF(I$1='EMOF complete (protected)'!G815,I$2,IF(J$1='EMOF complete (protected)'!G815,J$2,IF(K$1='EMOF complete (protected)'!G815,K$2,IF(L$1='EMOF complete (protected)'!G815,L$2,IF(M$1='EMOF complete (protected)'!G815,M$2,IF(N$1='EMOF complete (protected)'!G815,N$2,IF(O$1='EMOF complete (protected)'!G815,O$2,IF(P$1='EMOF complete (protected)'!G815,P$2,IF(Q$1='EMOF complete (protected)'!G815,Q$2,IF(R$1='EMOF complete (protected)'!G815,R$2,IF(S$1='EMOF complete (protected)'!G815,S$2,IF(T$1='EMOF complete (protected)'!G815,T$2,IF(U$1='EMOF complete (protected)'!G815,U$2,"")))))))))))))))))))</f>
        <v>0</v>
      </c>
      <c r="B815" s="59"/>
      <c r="C815" s="17"/>
      <c r="D815" s="15" t="s">
        <v>4254</v>
      </c>
      <c r="E815" s="15"/>
      <c r="F815" s="59"/>
      <c r="G815" s="59"/>
      <c r="H815" s="59"/>
      <c r="I815" s="59"/>
      <c r="J815" s="59"/>
      <c r="K815" s="59"/>
      <c r="L815" s="59"/>
      <c r="M815" s="59"/>
      <c r="N815" s="59"/>
      <c r="O815" s="59"/>
      <c r="P815" s="59"/>
      <c r="Q815" s="59"/>
      <c r="R815" s="59"/>
      <c r="S815" s="59"/>
      <c r="T815" s="59"/>
      <c r="U815" s="47" t="s">
        <v>4255</v>
      </c>
      <c r="V815" s="48" t="s">
        <v>4256</v>
      </c>
    </row>
    <row r="816" spans="1:22" ht="18" customHeight="1" x14ac:dyDescent="0.35">
      <c r="A816" s="59">
        <f>+IF(C$1='EMOF complete (protected)'!G816,C$2,IF(D$1='EMOF complete (protected)'!G816,D$2,IF(E$1='EMOF complete (protected)'!G816,E$2,IF(F$1='EMOF complete (protected)'!G816,F$2,IF(G$1='EMOF complete (protected)'!G816,G$2,IF(H$1='EMOF complete (protected)'!G816,H$2,IF(I$1='EMOF complete (protected)'!G816,I$2,IF(J$1='EMOF complete (protected)'!G816,J$2,IF(K$1='EMOF complete (protected)'!G816,K$2,IF(L$1='EMOF complete (protected)'!G816,L$2,IF(M$1='EMOF complete (protected)'!G816,M$2,IF(N$1='EMOF complete (protected)'!G816,N$2,IF(O$1='EMOF complete (protected)'!G816,O$2,IF(P$1='EMOF complete (protected)'!G816,P$2,IF(Q$1='EMOF complete (protected)'!G816,Q$2,IF(R$1='EMOF complete (protected)'!G816,R$2,IF(S$1='EMOF complete (protected)'!G816,S$2,IF(T$1='EMOF complete (protected)'!G816,T$2,IF(U$1='EMOF complete (protected)'!G816,U$2,"")))))))))))))))))))</f>
        <v>0</v>
      </c>
      <c r="B816" s="59"/>
      <c r="C816" s="17"/>
      <c r="D816" s="15" t="s">
        <v>4257</v>
      </c>
      <c r="E816" s="15"/>
      <c r="F816" s="59"/>
      <c r="G816" s="59"/>
      <c r="H816" s="59"/>
      <c r="I816" s="59"/>
      <c r="J816" s="59"/>
      <c r="K816" s="59"/>
      <c r="L816" s="59"/>
      <c r="M816" s="59"/>
      <c r="N816" s="59"/>
      <c r="O816" s="59"/>
      <c r="P816" s="59"/>
      <c r="Q816" s="59"/>
      <c r="R816" s="59"/>
      <c r="S816" s="59"/>
      <c r="T816" s="59"/>
      <c r="U816" s="47" t="s">
        <v>4258</v>
      </c>
      <c r="V816" s="48" t="s">
        <v>4259</v>
      </c>
    </row>
    <row r="817" spans="1:22" ht="18" customHeight="1" x14ac:dyDescent="0.35">
      <c r="A817" s="59">
        <f>+IF(C$1='EMOF complete (protected)'!G817,C$2,IF(D$1='EMOF complete (protected)'!G817,D$2,IF(E$1='EMOF complete (protected)'!G817,E$2,IF(F$1='EMOF complete (protected)'!G817,F$2,IF(G$1='EMOF complete (protected)'!G817,G$2,IF(H$1='EMOF complete (protected)'!G817,H$2,IF(I$1='EMOF complete (protected)'!G817,I$2,IF(J$1='EMOF complete (protected)'!G817,J$2,IF(K$1='EMOF complete (protected)'!G817,K$2,IF(L$1='EMOF complete (protected)'!G817,L$2,IF(M$1='EMOF complete (protected)'!G817,M$2,IF(N$1='EMOF complete (protected)'!G817,N$2,IF(O$1='EMOF complete (protected)'!G817,O$2,IF(P$1='EMOF complete (protected)'!G817,P$2,IF(Q$1='EMOF complete (protected)'!G817,Q$2,IF(R$1='EMOF complete (protected)'!G817,R$2,IF(S$1='EMOF complete (protected)'!G817,S$2,IF(T$1='EMOF complete (protected)'!G817,T$2,IF(U$1='EMOF complete (protected)'!G817,U$2,"")))))))))))))))))))</f>
        <v>0</v>
      </c>
      <c r="B817" s="59"/>
      <c r="C817" s="17"/>
      <c r="D817" s="15" t="s">
        <v>4260</v>
      </c>
      <c r="E817" s="15"/>
      <c r="F817" s="59"/>
      <c r="G817" s="59"/>
      <c r="H817" s="59"/>
      <c r="I817" s="59"/>
      <c r="J817" s="59"/>
      <c r="K817" s="59"/>
      <c r="L817" s="59"/>
      <c r="M817" s="59"/>
      <c r="N817" s="59"/>
      <c r="O817" s="59"/>
      <c r="P817" s="59"/>
      <c r="Q817" s="59"/>
      <c r="R817" s="59"/>
      <c r="S817" s="59"/>
      <c r="T817" s="59"/>
      <c r="U817" s="47" t="s">
        <v>4261</v>
      </c>
      <c r="V817" s="48" t="s">
        <v>4262</v>
      </c>
    </row>
    <row r="818" spans="1:22" ht="18" customHeight="1" x14ac:dyDescent="0.35">
      <c r="A818" s="59">
        <f>+IF(C$1='EMOF complete (protected)'!G818,C$2,IF(D$1='EMOF complete (protected)'!G818,D$2,IF(E$1='EMOF complete (protected)'!G818,E$2,IF(F$1='EMOF complete (protected)'!G818,F$2,IF(G$1='EMOF complete (protected)'!G818,G$2,IF(H$1='EMOF complete (protected)'!G818,H$2,IF(I$1='EMOF complete (protected)'!G818,I$2,IF(J$1='EMOF complete (protected)'!G818,J$2,IF(K$1='EMOF complete (protected)'!G818,K$2,IF(L$1='EMOF complete (protected)'!G818,L$2,IF(M$1='EMOF complete (protected)'!G818,M$2,IF(N$1='EMOF complete (protected)'!G818,N$2,IF(O$1='EMOF complete (protected)'!G818,O$2,IF(P$1='EMOF complete (protected)'!G818,P$2,IF(Q$1='EMOF complete (protected)'!G818,Q$2,IF(R$1='EMOF complete (protected)'!G818,R$2,IF(S$1='EMOF complete (protected)'!G818,S$2,IF(T$1='EMOF complete (protected)'!G818,T$2,IF(U$1='EMOF complete (protected)'!G818,U$2,"")))))))))))))))))))</f>
        <v>0</v>
      </c>
      <c r="B818" s="59"/>
      <c r="C818" s="17"/>
      <c r="D818" s="15" t="s">
        <v>4263</v>
      </c>
      <c r="E818" s="15"/>
      <c r="F818" s="59"/>
      <c r="G818" s="59"/>
      <c r="H818" s="59"/>
      <c r="I818" s="59"/>
      <c r="J818" s="59"/>
      <c r="K818" s="59"/>
      <c r="L818" s="59"/>
      <c r="M818" s="59"/>
      <c r="N818" s="59"/>
      <c r="O818" s="59"/>
      <c r="P818" s="59"/>
      <c r="Q818" s="59"/>
      <c r="R818" s="59"/>
      <c r="S818" s="59"/>
      <c r="T818" s="59"/>
      <c r="U818" s="47" t="s">
        <v>4264</v>
      </c>
      <c r="V818" s="48" t="s">
        <v>4265</v>
      </c>
    </row>
    <row r="819" spans="1:22" ht="18" customHeight="1" x14ac:dyDescent="0.35">
      <c r="A819" s="59">
        <f>+IF(C$1='EMOF complete (protected)'!G819,C$2,IF(D$1='EMOF complete (protected)'!G819,D$2,IF(E$1='EMOF complete (protected)'!G819,E$2,IF(F$1='EMOF complete (protected)'!G819,F$2,IF(G$1='EMOF complete (protected)'!G819,G$2,IF(H$1='EMOF complete (protected)'!G819,H$2,IF(I$1='EMOF complete (protected)'!G819,I$2,IF(J$1='EMOF complete (protected)'!G819,J$2,IF(K$1='EMOF complete (protected)'!G819,K$2,IF(L$1='EMOF complete (protected)'!G819,L$2,IF(M$1='EMOF complete (protected)'!G819,M$2,IF(N$1='EMOF complete (protected)'!G819,N$2,IF(O$1='EMOF complete (protected)'!G819,O$2,IF(P$1='EMOF complete (protected)'!G819,P$2,IF(Q$1='EMOF complete (protected)'!G819,Q$2,IF(R$1='EMOF complete (protected)'!G819,R$2,IF(S$1='EMOF complete (protected)'!G819,S$2,IF(T$1='EMOF complete (protected)'!G819,T$2,IF(U$1='EMOF complete (protected)'!G819,U$2,"")))))))))))))))))))</f>
        <v>0</v>
      </c>
      <c r="B819" s="59"/>
      <c r="C819" s="17"/>
      <c r="D819" s="15" t="s">
        <v>4266</v>
      </c>
      <c r="E819" s="15"/>
      <c r="F819" s="59"/>
      <c r="G819" s="59"/>
      <c r="H819" s="59"/>
      <c r="I819" s="59"/>
      <c r="J819" s="59"/>
      <c r="K819" s="59"/>
      <c r="L819" s="59"/>
      <c r="M819" s="59"/>
      <c r="N819" s="59"/>
      <c r="O819" s="59"/>
      <c r="P819" s="59"/>
      <c r="Q819" s="59"/>
      <c r="R819" s="59"/>
      <c r="S819" s="59"/>
      <c r="T819" s="59"/>
      <c r="U819" s="47" t="s">
        <v>4267</v>
      </c>
      <c r="V819" s="48" t="s">
        <v>4268</v>
      </c>
    </row>
    <row r="820" spans="1:22" ht="18" customHeight="1" x14ac:dyDescent="0.35">
      <c r="A820" s="59">
        <f>+IF(C$1='EMOF complete (protected)'!G820,C$2,IF(D$1='EMOF complete (protected)'!G820,D$2,IF(E$1='EMOF complete (protected)'!G820,E$2,IF(F$1='EMOF complete (protected)'!G820,F$2,IF(G$1='EMOF complete (protected)'!G820,G$2,IF(H$1='EMOF complete (protected)'!G820,H$2,IF(I$1='EMOF complete (protected)'!G820,I$2,IF(J$1='EMOF complete (protected)'!G820,J$2,IF(K$1='EMOF complete (protected)'!G820,K$2,IF(L$1='EMOF complete (protected)'!G820,L$2,IF(M$1='EMOF complete (protected)'!G820,M$2,IF(N$1='EMOF complete (protected)'!G820,N$2,IF(O$1='EMOF complete (protected)'!G820,O$2,IF(P$1='EMOF complete (protected)'!G820,P$2,IF(Q$1='EMOF complete (protected)'!G820,Q$2,IF(R$1='EMOF complete (protected)'!G820,R$2,IF(S$1='EMOF complete (protected)'!G820,S$2,IF(T$1='EMOF complete (protected)'!G820,T$2,IF(U$1='EMOF complete (protected)'!G820,U$2,"")))))))))))))))))))</f>
        <v>0</v>
      </c>
      <c r="B820" s="59"/>
      <c r="C820" s="17"/>
      <c r="D820" s="15" t="s">
        <v>4269</v>
      </c>
      <c r="E820" s="15"/>
      <c r="F820" s="59"/>
      <c r="G820" s="59"/>
      <c r="H820" s="59"/>
      <c r="I820" s="59"/>
      <c r="J820" s="59"/>
      <c r="K820" s="59"/>
      <c r="L820" s="59"/>
      <c r="M820" s="59"/>
      <c r="N820" s="59"/>
      <c r="O820" s="59"/>
      <c r="P820" s="59"/>
      <c r="Q820" s="59"/>
      <c r="R820" s="59"/>
      <c r="S820" s="59"/>
      <c r="T820" s="59"/>
      <c r="U820" s="47" t="s">
        <v>4270</v>
      </c>
      <c r="V820" s="48" t="s">
        <v>4271</v>
      </c>
    </row>
    <row r="821" spans="1:22" ht="18" customHeight="1" x14ac:dyDescent="0.35">
      <c r="A821" s="59">
        <f>+IF(C$1='EMOF complete (protected)'!G821,C$2,IF(D$1='EMOF complete (protected)'!G821,D$2,IF(E$1='EMOF complete (protected)'!G821,E$2,IF(F$1='EMOF complete (protected)'!G821,F$2,IF(G$1='EMOF complete (protected)'!G821,G$2,IF(H$1='EMOF complete (protected)'!G821,H$2,IF(I$1='EMOF complete (protected)'!G821,I$2,IF(J$1='EMOF complete (protected)'!G821,J$2,IF(K$1='EMOF complete (protected)'!G821,K$2,IF(L$1='EMOF complete (protected)'!G821,L$2,IF(M$1='EMOF complete (protected)'!G821,M$2,IF(N$1='EMOF complete (protected)'!G821,N$2,IF(O$1='EMOF complete (protected)'!G821,O$2,IF(P$1='EMOF complete (protected)'!G821,P$2,IF(Q$1='EMOF complete (protected)'!G821,Q$2,IF(R$1='EMOF complete (protected)'!G821,R$2,IF(S$1='EMOF complete (protected)'!G821,S$2,IF(T$1='EMOF complete (protected)'!G821,T$2,IF(U$1='EMOF complete (protected)'!G821,U$2,"")))))))))))))))))))</f>
        <v>0</v>
      </c>
      <c r="B821" s="59"/>
      <c r="C821" s="17"/>
      <c r="D821" s="15" t="s">
        <v>4272</v>
      </c>
      <c r="E821" s="15"/>
      <c r="F821" s="59"/>
      <c r="G821" s="59"/>
      <c r="H821" s="59"/>
      <c r="I821" s="59"/>
      <c r="J821" s="59"/>
      <c r="K821" s="59"/>
      <c r="L821" s="59"/>
      <c r="M821" s="59"/>
      <c r="N821" s="59"/>
      <c r="O821" s="59"/>
      <c r="P821" s="59"/>
      <c r="Q821" s="59"/>
      <c r="R821" s="59"/>
      <c r="S821" s="59"/>
      <c r="T821" s="59"/>
      <c r="U821" s="47" t="s">
        <v>4273</v>
      </c>
      <c r="V821" s="48" t="s">
        <v>4274</v>
      </c>
    </row>
    <row r="822" spans="1:22" ht="18" customHeight="1" x14ac:dyDescent="0.35">
      <c r="A822" s="59">
        <f>+IF(C$1='EMOF complete (protected)'!G822,C$2,IF(D$1='EMOF complete (protected)'!G822,D$2,IF(E$1='EMOF complete (protected)'!G822,E$2,IF(F$1='EMOF complete (protected)'!G822,F$2,IF(G$1='EMOF complete (protected)'!G822,G$2,IF(H$1='EMOF complete (protected)'!G822,H$2,IF(I$1='EMOF complete (protected)'!G822,I$2,IF(J$1='EMOF complete (protected)'!G822,J$2,IF(K$1='EMOF complete (protected)'!G822,K$2,IF(L$1='EMOF complete (protected)'!G822,L$2,IF(M$1='EMOF complete (protected)'!G822,M$2,IF(N$1='EMOF complete (protected)'!G822,N$2,IF(O$1='EMOF complete (protected)'!G822,O$2,IF(P$1='EMOF complete (protected)'!G822,P$2,IF(Q$1='EMOF complete (protected)'!G822,Q$2,IF(R$1='EMOF complete (protected)'!G822,R$2,IF(S$1='EMOF complete (protected)'!G822,S$2,IF(T$1='EMOF complete (protected)'!G822,T$2,IF(U$1='EMOF complete (protected)'!G822,U$2,"")))))))))))))))))))</f>
        <v>0</v>
      </c>
      <c r="B822" s="59"/>
      <c r="C822" s="17"/>
      <c r="D822" s="15" t="s">
        <v>4275</v>
      </c>
      <c r="E822" s="15"/>
      <c r="F822" s="59"/>
      <c r="G822" s="59"/>
      <c r="H822" s="59"/>
      <c r="I822" s="59"/>
      <c r="J822" s="59"/>
      <c r="K822" s="59"/>
      <c r="L822" s="59"/>
      <c r="M822" s="59"/>
      <c r="N822" s="59"/>
      <c r="O822" s="59"/>
      <c r="P822" s="59"/>
      <c r="Q822" s="59"/>
      <c r="R822" s="59"/>
      <c r="S822" s="59"/>
      <c r="T822" s="59"/>
      <c r="U822" s="47" t="s">
        <v>4276</v>
      </c>
      <c r="V822" s="48" t="s">
        <v>4277</v>
      </c>
    </row>
    <row r="823" spans="1:22" ht="18" customHeight="1" x14ac:dyDescent="0.35">
      <c r="A823" s="59">
        <f>+IF(C$1='EMOF complete (protected)'!G823,C$2,IF(D$1='EMOF complete (protected)'!G823,D$2,IF(E$1='EMOF complete (protected)'!G823,E$2,IF(F$1='EMOF complete (protected)'!G823,F$2,IF(G$1='EMOF complete (protected)'!G823,G$2,IF(H$1='EMOF complete (protected)'!G823,H$2,IF(I$1='EMOF complete (protected)'!G823,I$2,IF(J$1='EMOF complete (protected)'!G823,J$2,IF(K$1='EMOF complete (protected)'!G823,K$2,IF(L$1='EMOF complete (protected)'!G823,L$2,IF(M$1='EMOF complete (protected)'!G823,M$2,IF(N$1='EMOF complete (protected)'!G823,N$2,IF(O$1='EMOF complete (protected)'!G823,O$2,IF(P$1='EMOF complete (protected)'!G823,P$2,IF(Q$1='EMOF complete (protected)'!G823,Q$2,IF(R$1='EMOF complete (protected)'!G823,R$2,IF(S$1='EMOF complete (protected)'!G823,S$2,IF(T$1='EMOF complete (protected)'!G823,T$2,IF(U$1='EMOF complete (protected)'!G823,U$2,"")))))))))))))))))))</f>
        <v>0</v>
      </c>
      <c r="B823" s="59"/>
      <c r="C823" s="17"/>
      <c r="D823" s="15" t="s">
        <v>4278</v>
      </c>
      <c r="E823" s="15"/>
      <c r="F823" s="59"/>
      <c r="G823" s="59"/>
      <c r="H823" s="59"/>
      <c r="I823" s="59"/>
      <c r="J823" s="59"/>
      <c r="K823" s="59"/>
      <c r="L823" s="59"/>
      <c r="M823" s="59"/>
      <c r="N823" s="59"/>
      <c r="O823" s="59"/>
      <c r="P823" s="59"/>
      <c r="Q823" s="59"/>
      <c r="R823" s="59"/>
      <c r="S823" s="59"/>
      <c r="T823" s="59"/>
      <c r="U823" s="47" t="s">
        <v>4279</v>
      </c>
      <c r="V823" s="48" t="s">
        <v>4280</v>
      </c>
    </row>
    <row r="824" spans="1:22" ht="18" customHeight="1" x14ac:dyDescent="0.35">
      <c r="A824" s="59">
        <f>+IF(C$1='EMOF complete (protected)'!G824,C$2,IF(D$1='EMOF complete (protected)'!G824,D$2,IF(E$1='EMOF complete (protected)'!G824,E$2,IF(F$1='EMOF complete (protected)'!G824,F$2,IF(G$1='EMOF complete (protected)'!G824,G$2,IF(H$1='EMOF complete (protected)'!G824,H$2,IF(I$1='EMOF complete (protected)'!G824,I$2,IF(J$1='EMOF complete (protected)'!G824,J$2,IF(K$1='EMOF complete (protected)'!G824,K$2,IF(L$1='EMOF complete (protected)'!G824,L$2,IF(M$1='EMOF complete (protected)'!G824,M$2,IF(N$1='EMOF complete (protected)'!G824,N$2,IF(O$1='EMOF complete (protected)'!G824,O$2,IF(P$1='EMOF complete (protected)'!G824,P$2,IF(Q$1='EMOF complete (protected)'!G824,Q$2,IF(R$1='EMOF complete (protected)'!G824,R$2,IF(S$1='EMOF complete (protected)'!G824,S$2,IF(T$1='EMOF complete (protected)'!G824,T$2,IF(U$1='EMOF complete (protected)'!G824,U$2,"")))))))))))))))))))</f>
        <v>0</v>
      </c>
      <c r="B824" s="59"/>
      <c r="C824" s="17"/>
      <c r="D824" s="15" t="s">
        <v>4281</v>
      </c>
      <c r="E824" s="15"/>
      <c r="F824" s="59"/>
      <c r="G824" s="59"/>
      <c r="H824" s="59"/>
      <c r="I824" s="59"/>
      <c r="J824" s="59"/>
      <c r="K824" s="59"/>
      <c r="L824" s="59"/>
      <c r="M824" s="59"/>
      <c r="N824" s="59"/>
      <c r="O824" s="59"/>
      <c r="P824" s="59"/>
      <c r="Q824" s="59"/>
      <c r="R824" s="59"/>
      <c r="S824" s="59"/>
      <c r="T824" s="59"/>
      <c r="U824" s="47" t="s">
        <v>4282</v>
      </c>
      <c r="V824" s="48" t="s">
        <v>4283</v>
      </c>
    </row>
    <row r="825" spans="1:22" ht="18" customHeight="1" x14ac:dyDescent="0.35">
      <c r="A825" s="59">
        <f>+IF(C$1='EMOF complete (protected)'!G825,C$2,IF(D$1='EMOF complete (protected)'!G825,D$2,IF(E$1='EMOF complete (protected)'!G825,E$2,IF(F$1='EMOF complete (protected)'!G825,F$2,IF(G$1='EMOF complete (protected)'!G825,G$2,IF(H$1='EMOF complete (protected)'!G825,H$2,IF(I$1='EMOF complete (protected)'!G825,I$2,IF(J$1='EMOF complete (protected)'!G825,J$2,IF(K$1='EMOF complete (protected)'!G825,K$2,IF(L$1='EMOF complete (protected)'!G825,L$2,IF(M$1='EMOF complete (protected)'!G825,M$2,IF(N$1='EMOF complete (protected)'!G825,N$2,IF(O$1='EMOF complete (protected)'!G825,O$2,IF(P$1='EMOF complete (protected)'!G825,P$2,IF(Q$1='EMOF complete (protected)'!G825,Q$2,IF(R$1='EMOF complete (protected)'!G825,R$2,IF(S$1='EMOF complete (protected)'!G825,S$2,IF(T$1='EMOF complete (protected)'!G825,T$2,IF(U$1='EMOF complete (protected)'!G825,U$2,"")))))))))))))))))))</f>
        <v>0</v>
      </c>
      <c r="B825" s="59"/>
      <c r="C825" s="17"/>
      <c r="D825" s="15" t="s">
        <v>4284</v>
      </c>
      <c r="E825" s="15"/>
      <c r="F825" s="59"/>
      <c r="G825" s="59"/>
      <c r="H825" s="59"/>
      <c r="I825" s="59"/>
      <c r="J825" s="59"/>
      <c r="K825" s="59"/>
      <c r="L825" s="59"/>
      <c r="M825" s="59"/>
      <c r="N825" s="59"/>
      <c r="O825" s="59"/>
      <c r="P825" s="59"/>
      <c r="Q825" s="59"/>
      <c r="R825" s="59"/>
      <c r="S825" s="59"/>
      <c r="T825" s="59"/>
      <c r="U825" s="47" t="s">
        <v>4285</v>
      </c>
      <c r="V825" s="48" t="s">
        <v>4286</v>
      </c>
    </row>
    <row r="826" spans="1:22" ht="18" customHeight="1" x14ac:dyDescent="0.35">
      <c r="A826" s="59">
        <f>+IF(C$1='EMOF complete (protected)'!G826,C$2,IF(D$1='EMOF complete (protected)'!G826,D$2,IF(E$1='EMOF complete (protected)'!G826,E$2,IF(F$1='EMOF complete (protected)'!G826,F$2,IF(G$1='EMOF complete (protected)'!G826,G$2,IF(H$1='EMOF complete (protected)'!G826,H$2,IF(I$1='EMOF complete (protected)'!G826,I$2,IF(J$1='EMOF complete (protected)'!G826,J$2,IF(K$1='EMOF complete (protected)'!G826,K$2,IF(L$1='EMOF complete (protected)'!G826,L$2,IF(M$1='EMOF complete (protected)'!G826,M$2,IF(N$1='EMOF complete (protected)'!G826,N$2,IF(O$1='EMOF complete (protected)'!G826,O$2,IF(P$1='EMOF complete (protected)'!G826,P$2,IF(Q$1='EMOF complete (protected)'!G826,Q$2,IF(R$1='EMOF complete (protected)'!G826,R$2,IF(S$1='EMOF complete (protected)'!G826,S$2,IF(T$1='EMOF complete (protected)'!G826,T$2,IF(U$1='EMOF complete (protected)'!G826,U$2,"")))))))))))))))))))</f>
        <v>0</v>
      </c>
      <c r="B826" s="59"/>
      <c r="C826" s="17"/>
      <c r="D826" s="15" t="s">
        <v>4287</v>
      </c>
      <c r="E826" s="15"/>
      <c r="F826" s="59"/>
      <c r="G826" s="59"/>
      <c r="H826" s="59"/>
      <c r="I826" s="59"/>
      <c r="J826" s="59"/>
      <c r="K826" s="59"/>
      <c r="L826" s="59"/>
      <c r="M826" s="59"/>
      <c r="N826" s="59"/>
      <c r="O826" s="59"/>
      <c r="P826" s="59"/>
      <c r="Q826" s="59"/>
      <c r="R826" s="59"/>
      <c r="S826" s="59"/>
      <c r="T826" s="59"/>
      <c r="U826" s="47" t="s">
        <v>4288</v>
      </c>
      <c r="V826" s="48" t="s">
        <v>4289</v>
      </c>
    </row>
    <row r="827" spans="1:22" ht="18" customHeight="1" x14ac:dyDescent="0.35">
      <c r="A827" s="59">
        <f>+IF(C$1='EMOF complete (protected)'!G827,C$2,IF(D$1='EMOF complete (protected)'!G827,D$2,IF(E$1='EMOF complete (protected)'!G827,E$2,IF(F$1='EMOF complete (protected)'!G827,F$2,IF(G$1='EMOF complete (protected)'!G827,G$2,IF(H$1='EMOF complete (protected)'!G827,H$2,IF(I$1='EMOF complete (protected)'!G827,I$2,IF(J$1='EMOF complete (protected)'!G827,J$2,IF(K$1='EMOF complete (protected)'!G827,K$2,IF(L$1='EMOF complete (protected)'!G827,L$2,IF(M$1='EMOF complete (protected)'!G827,M$2,IF(N$1='EMOF complete (protected)'!G827,N$2,IF(O$1='EMOF complete (protected)'!G827,O$2,IF(P$1='EMOF complete (protected)'!G827,P$2,IF(Q$1='EMOF complete (protected)'!G827,Q$2,IF(R$1='EMOF complete (protected)'!G827,R$2,IF(S$1='EMOF complete (protected)'!G827,S$2,IF(T$1='EMOF complete (protected)'!G827,T$2,IF(U$1='EMOF complete (protected)'!G827,U$2,"")))))))))))))))))))</f>
        <v>0</v>
      </c>
      <c r="B827" s="59"/>
      <c r="C827" s="17"/>
      <c r="D827" s="15" t="s">
        <v>4290</v>
      </c>
      <c r="E827" s="15"/>
      <c r="F827" s="59"/>
      <c r="G827" s="59"/>
      <c r="H827" s="59"/>
      <c r="I827" s="59"/>
      <c r="J827" s="59"/>
      <c r="K827" s="59"/>
      <c r="L827" s="59"/>
      <c r="M827" s="59"/>
      <c r="N827" s="59"/>
      <c r="O827" s="59"/>
      <c r="P827" s="59"/>
      <c r="Q827" s="59"/>
      <c r="R827" s="59"/>
      <c r="S827" s="59"/>
      <c r="T827" s="59"/>
      <c r="U827" s="47" t="s">
        <v>4291</v>
      </c>
      <c r="V827" s="48" t="s">
        <v>4292</v>
      </c>
    </row>
    <row r="828" spans="1:22" ht="18" customHeight="1" x14ac:dyDescent="0.35">
      <c r="A828" s="59">
        <f>+IF(C$1='EMOF complete (protected)'!G828,C$2,IF(D$1='EMOF complete (protected)'!G828,D$2,IF(E$1='EMOF complete (protected)'!G828,E$2,IF(F$1='EMOF complete (protected)'!G828,F$2,IF(G$1='EMOF complete (protected)'!G828,G$2,IF(H$1='EMOF complete (protected)'!G828,H$2,IF(I$1='EMOF complete (protected)'!G828,I$2,IF(J$1='EMOF complete (protected)'!G828,J$2,IF(K$1='EMOF complete (protected)'!G828,K$2,IF(L$1='EMOF complete (protected)'!G828,L$2,IF(M$1='EMOF complete (protected)'!G828,M$2,IF(N$1='EMOF complete (protected)'!G828,N$2,IF(O$1='EMOF complete (protected)'!G828,O$2,IF(P$1='EMOF complete (protected)'!G828,P$2,IF(Q$1='EMOF complete (protected)'!G828,Q$2,IF(R$1='EMOF complete (protected)'!G828,R$2,IF(S$1='EMOF complete (protected)'!G828,S$2,IF(T$1='EMOF complete (protected)'!G828,T$2,IF(U$1='EMOF complete (protected)'!G828,U$2,"")))))))))))))))))))</f>
        <v>0</v>
      </c>
      <c r="B828" s="59"/>
      <c r="C828" s="17"/>
      <c r="D828" s="15" t="s">
        <v>4293</v>
      </c>
      <c r="E828" s="15"/>
      <c r="F828" s="59"/>
      <c r="G828" s="59"/>
      <c r="H828" s="59"/>
      <c r="I828" s="59"/>
      <c r="J828" s="59"/>
      <c r="K828" s="59"/>
      <c r="L828" s="59"/>
      <c r="M828" s="59"/>
      <c r="N828" s="59"/>
      <c r="O828" s="59"/>
      <c r="P828" s="59"/>
      <c r="Q828" s="59"/>
      <c r="R828" s="59"/>
      <c r="S828" s="59"/>
      <c r="T828" s="59"/>
      <c r="U828" s="47" t="s">
        <v>4294</v>
      </c>
      <c r="V828" s="48" t="s">
        <v>4295</v>
      </c>
    </row>
    <row r="829" spans="1:22" ht="18" customHeight="1" x14ac:dyDescent="0.35">
      <c r="A829" s="59">
        <f>+IF(C$1='EMOF complete (protected)'!G829,C$2,IF(D$1='EMOF complete (protected)'!G829,D$2,IF(E$1='EMOF complete (protected)'!G829,E$2,IF(F$1='EMOF complete (protected)'!G829,F$2,IF(G$1='EMOF complete (protected)'!G829,G$2,IF(H$1='EMOF complete (protected)'!G829,H$2,IF(I$1='EMOF complete (protected)'!G829,I$2,IF(J$1='EMOF complete (protected)'!G829,J$2,IF(K$1='EMOF complete (protected)'!G829,K$2,IF(L$1='EMOF complete (protected)'!G829,L$2,IF(M$1='EMOF complete (protected)'!G829,M$2,IF(N$1='EMOF complete (protected)'!G829,N$2,IF(O$1='EMOF complete (protected)'!G829,O$2,IF(P$1='EMOF complete (protected)'!G829,P$2,IF(Q$1='EMOF complete (protected)'!G829,Q$2,IF(R$1='EMOF complete (protected)'!G829,R$2,IF(S$1='EMOF complete (protected)'!G829,S$2,IF(T$1='EMOF complete (protected)'!G829,T$2,IF(U$1='EMOF complete (protected)'!G829,U$2,"")))))))))))))))))))</f>
        <v>0</v>
      </c>
      <c r="B829" s="59"/>
      <c r="C829" s="17"/>
      <c r="D829" s="15" t="s">
        <v>4296</v>
      </c>
      <c r="E829" s="15"/>
      <c r="F829" s="59"/>
      <c r="G829" s="59"/>
      <c r="H829" s="59"/>
      <c r="I829" s="59"/>
      <c r="J829" s="59"/>
      <c r="K829" s="59"/>
      <c r="L829" s="59"/>
      <c r="M829" s="59"/>
      <c r="N829" s="59"/>
      <c r="O829" s="59"/>
      <c r="P829" s="59"/>
      <c r="Q829" s="59"/>
      <c r="R829" s="59"/>
      <c r="S829" s="59"/>
      <c r="T829" s="59"/>
      <c r="U829" s="47" t="s">
        <v>4297</v>
      </c>
      <c r="V829" s="48" t="s">
        <v>4298</v>
      </c>
    </row>
    <row r="830" spans="1:22" ht="18" customHeight="1" x14ac:dyDescent="0.35">
      <c r="A830" s="59">
        <f>+IF(C$1='EMOF complete (protected)'!G830,C$2,IF(D$1='EMOF complete (protected)'!G830,D$2,IF(E$1='EMOF complete (protected)'!G830,E$2,IF(F$1='EMOF complete (protected)'!G830,F$2,IF(G$1='EMOF complete (protected)'!G830,G$2,IF(H$1='EMOF complete (protected)'!G830,H$2,IF(I$1='EMOF complete (protected)'!G830,I$2,IF(J$1='EMOF complete (protected)'!G830,J$2,IF(K$1='EMOF complete (protected)'!G830,K$2,IF(L$1='EMOF complete (protected)'!G830,L$2,IF(M$1='EMOF complete (protected)'!G830,M$2,IF(N$1='EMOF complete (protected)'!G830,N$2,IF(O$1='EMOF complete (protected)'!G830,O$2,IF(P$1='EMOF complete (protected)'!G830,P$2,IF(Q$1='EMOF complete (protected)'!G830,Q$2,IF(R$1='EMOF complete (protected)'!G830,R$2,IF(S$1='EMOF complete (protected)'!G830,S$2,IF(T$1='EMOF complete (protected)'!G830,T$2,IF(U$1='EMOF complete (protected)'!G830,U$2,"")))))))))))))))))))</f>
        <v>0</v>
      </c>
      <c r="B830" s="59"/>
      <c r="C830" s="17"/>
      <c r="D830" s="15" t="s">
        <v>4299</v>
      </c>
      <c r="E830" s="15"/>
      <c r="F830" s="59"/>
      <c r="G830" s="59"/>
      <c r="H830" s="59"/>
      <c r="I830" s="59"/>
      <c r="J830" s="59"/>
      <c r="K830" s="59"/>
      <c r="L830" s="59"/>
      <c r="M830" s="59"/>
      <c r="N830" s="59"/>
      <c r="O830" s="59"/>
      <c r="P830" s="59"/>
      <c r="Q830" s="59"/>
      <c r="R830" s="59"/>
      <c r="S830" s="59"/>
      <c r="T830" s="59"/>
      <c r="U830" s="47" t="s">
        <v>4300</v>
      </c>
      <c r="V830" s="48" t="s">
        <v>4301</v>
      </c>
    </row>
    <row r="831" spans="1:22" ht="18" customHeight="1" x14ac:dyDescent="0.35">
      <c r="A831" s="59">
        <f>+IF(C$1='EMOF complete (protected)'!G831,C$2,IF(D$1='EMOF complete (protected)'!G831,D$2,IF(E$1='EMOF complete (protected)'!G831,E$2,IF(F$1='EMOF complete (protected)'!G831,F$2,IF(G$1='EMOF complete (protected)'!G831,G$2,IF(H$1='EMOF complete (protected)'!G831,H$2,IF(I$1='EMOF complete (protected)'!G831,I$2,IF(J$1='EMOF complete (protected)'!G831,J$2,IF(K$1='EMOF complete (protected)'!G831,K$2,IF(L$1='EMOF complete (protected)'!G831,L$2,IF(M$1='EMOF complete (protected)'!G831,M$2,IF(N$1='EMOF complete (protected)'!G831,N$2,IF(O$1='EMOF complete (protected)'!G831,O$2,IF(P$1='EMOF complete (protected)'!G831,P$2,IF(Q$1='EMOF complete (protected)'!G831,Q$2,IF(R$1='EMOF complete (protected)'!G831,R$2,IF(S$1='EMOF complete (protected)'!G831,S$2,IF(T$1='EMOF complete (protected)'!G831,T$2,IF(U$1='EMOF complete (protected)'!G831,U$2,"")))))))))))))))))))</f>
        <v>0</v>
      </c>
      <c r="B831" s="59"/>
      <c r="C831" s="17"/>
      <c r="D831" s="15" t="s">
        <v>4302</v>
      </c>
      <c r="E831" s="15"/>
      <c r="F831" s="59"/>
      <c r="G831" s="59"/>
      <c r="H831" s="59"/>
      <c r="I831" s="59"/>
      <c r="J831" s="59"/>
      <c r="K831" s="59"/>
      <c r="L831" s="59"/>
      <c r="M831" s="59"/>
      <c r="N831" s="59"/>
      <c r="O831" s="59"/>
      <c r="P831" s="59"/>
      <c r="Q831" s="59"/>
      <c r="R831" s="59"/>
      <c r="S831" s="59"/>
      <c r="T831" s="59"/>
      <c r="U831" s="47" t="s">
        <v>4303</v>
      </c>
      <c r="V831" s="48" t="s">
        <v>4304</v>
      </c>
    </row>
    <row r="832" spans="1:22" ht="18" customHeight="1" x14ac:dyDescent="0.35">
      <c r="A832" s="59">
        <f>+IF(C$1='EMOF complete (protected)'!G832,C$2,IF(D$1='EMOF complete (protected)'!G832,D$2,IF(E$1='EMOF complete (protected)'!G832,E$2,IF(F$1='EMOF complete (protected)'!G832,F$2,IF(G$1='EMOF complete (protected)'!G832,G$2,IF(H$1='EMOF complete (protected)'!G832,H$2,IF(I$1='EMOF complete (protected)'!G832,I$2,IF(J$1='EMOF complete (protected)'!G832,J$2,IF(K$1='EMOF complete (protected)'!G832,K$2,IF(L$1='EMOF complete (protected)'!G832,L$2,IF(M$1='EMOF complete (protected)'!G832,M$2,IF(N$1='EMOF complete (protected)'!G832,N$2,IF(O$1='EMOF complete (protected)'!G832,O$2,IF(P$1='EMOF complete (protected)'!G832,P$2,IF(Q$1='EMOF complete (protected)'!G832,Q$2,IF(R$1='EMOF complete (protected)'!G832,R$2,IF(S$1='EMOF complete (protected)'!G832,S$2,IF(T$1='EMOF complete (protected)'!G832,T$2,IF(U$1='EMOF complete (protected)'!G832,U$2,"")))))))))))))))))))</f>
        <v>0</v>
      </c>
      <c r="B832" s="59"/>
      <c r="C832" s="17"/>
      <c r="D832" s="15" t="s">
        <v>4305</v>
      </c>
      <c r="E832" s="15"/>
      <c r="F832" s="59"/>
      <c r="G832" s="59"/>
      <c r="H832" s="59"/>
      <c r="I832" s="59"/>
      <c r="J832" s="59"/>
      <c r="K832" s="59"/>
      <c r="L832" s="59"/>
      <c r="M832" s="59"/>
      <c r="N832" s="59"/>
      <c r="O832" s="59"/>
      <c r="P832" s="59"/>
      <c r="Q832" s="59"/>
      <c r="R832" s="59"/>
      <c r="S832" s="59"/>
      <c r="T832" s="59"/>
      <c r="U832" s="47" t="s">
        <v>4306</v>
      </c>
      <c r="V832" s="48" t="s">
        <v>4307</v>
      </c>
    </row>
    <row r="833" spans="1:22" ht="18" customHeight="1" x14ac:dyDescent="0.35">
      <c r="A833" s="59">
        <f>+IF(C$1='EMOF complete (protected)'!G833,C$2,IF(D$1='EMOF complete (protected)'!G833,D$2,IF(E$1='EMOF complete (protected)'!G833,E$2,IF(F$1='EMOF complete (protected)'!G833,F$2,IF(G$1='EMOF complete (protected)'!G833,G$2,IF(H$1='EMOF complete (protected)'!G833,H$2,IF(I$1='EMOF complete (protected)'!G833,I$2,IF(J$1='EMOF complete (protected)'!G833,J$2,IF(K$1='EMOF complete (protected)'!G833,K$2,IF(L$1='EMOF complete (protected)'!G833,L$2,IF(M$1='EMOF complete (protected)'!G833,M$2,IF(N$1='EMOF complete (protected)'!G833,N$2,IF(O$1='EMOF complete (protected)'!G833,O$2,IF(P$1='EMOF complete (protected)'!G833,P$2,IF(Q$1='EMOF complete (protected)'!G833,Q$2,IF(R$1='EMOF complete (protected)'!G833,R$2,IF(S$1='EMOF complete (protected)'!G833,S$2,IF(T$1='EMOF complete (protected)'!G833,T$2,IF(U$1='EMOF complete (protected)'!G833,U$2,"")))))))))))))))))))</f>
        <v>0</v>
      </c>
      <c r="B833" s="59"/>
      <c r="C833" s="17"/>
      <c r="D833" s="15" t="s">
        <v>4308</v>
      </c>
      <c r="E833" s="15"/>
      <c r="F833" s="59"/>
      <c r="G833" s="59"/>
      <c r="H833" s="59"/>
      <c r="I833" s="59"/>
      <c r="J833" s="59"/>
      <c r="K833" s="59"/>
      <c r="L833" s="59"/>
      <c r="M833" s="59"/>
      <c r="N833" s="59"/>
      <c r="O833" s="59"/>
      <c r="P833" s="59"/>
      <c r="Q833" s="59"/>
      <c r="R833" s="59"/>
      <c r="S833" s="59"/>
      <c r="T833" s="59"/>
      <c r="U833" s="47" t="s">
        <v>4309</v>
      </c>
      <c r="V833" s="48" t="s">
        <v>4310</v>
      </c>
    </row>
    <row r="834" spans="1:22" ht="18" customHeight="1" x14ac:dyDescent="0.35">
      <c r="A834" s="59">
        <f>+IF(C$1='EMOF complete (protected)'!G834,C$2,IF(D$1='EMOF complete (protected)'!G834,D$2,IF(E$1='EMOF complete (protected)'!G834,E$2,IF(F$1='EMOF complete (protected)'!G834,F$2,IF(G$1='EMOF complete (protected)'!G834,G$2,IF(H$1='EMOF complete (protected)'!G834,H$2,IF(I$1='EMOF complete (protected)'!G834,I$2,IF(J$1='EMOF complete (protected)'!G834,J$2,IF(K$1='EMOF complete (protected)'!G834,K$2,IF(L$1='EMOF complete (protected)'!G834,L$2,IF(M$1='EMOF complete (protected)'!G834,M$2,IF(N$1='EMOF complete (protected)'!G834,N$2,IF(O$1='EMOF complete (protected)'!G834,O$2,IF(P$1='EMOF complete (protected)'!G834,P$2,IF(Q$1='EMOF complete (protected)'!G834,Q$2,IF(R$1='EMOF complete (protected)'!G834,R$2,IF(S$1='EMOF complete (protected)'!G834,S$2,IF(T$1='EMOF complete (protected)'!G834,T$2,IF(U$1='EMOF complete (protected)'!G834,U$2,"")))))))))))))))))))</f>
        <v>0</v>
      </c>
      <c r="B834" s="59"/>
      <c r="C834" s="17"/>
      <c r="D834" s="15" t="s">
        <v>4311</v>
      </c>
      <c r="E834" s="15"/>
      <c r="F834" s="59"/>
      <c r="G834" s="59"/>
      <c r="H834" s="59"/>
      <c r="I834" s="59"/>
      <c r="J834" s="59"/>
      <c r="K834" s="59"/>
      <c r="L834" s="59"/>
      <c r="M834" s="59"/>
      <c r="N834" s="59"/>
      <c r="O834" s="59"/>
      <c r="P834" s="59"/>
      <c r="Q834" s="59"/>
      <c r="R834" s="59"/>
      <c r="S834" s="59"/>
      <c r="T834" s="59"/>
      <c r="U834" s="47" t="s">
        <v>4312</v>
      </c>
      <c r="V834" s="48" t="s">
        <v>4313</v>
      </c>
    </row>
    <row r="835" spans="1:22" ht="18" customHeight="1" x14ac:dyDescent="0.35">
      <c r="A835" s="59">
        <f>+IF(C$1='EMOF complete (protected)'!G835,C$2,IF(D$1='EMOF complete (protected)'!G835,D$2,IF(E$1='EMOF complete (protected)'!G835,E$2,IF(F$1='EMOF complete (protected)'!G835,F$2,IF(G$1='EMOF complete (protected)'!G835,G$2,IF(H$1='EMOF complete (protected)'!G835,H$2,IF(I$1='EMOF complete (protected)'!G835,I$2,IF(J$1='EMOF complete (protected)'!G835,J$2,IF(K$1='EMOF complete (protected)'!G835,K$2,IF(L$1='EMOF complete (protected)'!G835,L$2,IF(M$1='EMOF complete (protected)'!G835,M$2,IF(N$1='EMOF complete (protected)'!G835,N$2,IF(O$1='EMOF complete (protected)'!G835,O$2,IF(P$1='EMOF complete (protected)'!G835,P$2,IF(Q$1='EMOF complete (protected)'!G835,Q$2,IF(R$1='EMOF complete (protected)'!G835,R$2,IF(S$1='EMOF complete (protected)'!G835,S$2,IF(T$1='EMOF complete (protected)'!G835,T$2,IF(U$1='EMOF complete (protected)'!G835,U$2,"")))))))))))))))))))</f>
        <v>0</v>
      </c>
      <c r="B835" s="59"/>
      <c r="C835" s="17"/>
      <c r="D835" s="15" t="s">
        <v>4314</v>
      </c>
      <c r="E835" s="15"/>
      <c r="F835" s="59"/>
      <c r="G835" s="59"/>
      <c r="H835" s="59"/>
      <c r="I835" s="59"/>
      <c r="J835" s="59"/>
      <c r="K835" s="59"/>
      <c r="L835" s="59"/>
      <c r="M835" s="59"/>
      <c r="N835" s="59"/>
      <c r="O835" s="59"/>
      <c r="P835" s="59"/>
      <c r="Q835" s="59"/>
      <c r="R835" s="59"/>
      <c r="S835" s="59"/>
      <c r="T835" s="59"/>
      <c r="U835" s="47" t="s">
        <v>4315</v>
      </c>
      <c r="V835" s="48" t="s">
        <v>4316</v>
      </c>
    </row>
    <row r="836" spans="1:22" ht="18" customHeight="1" x14ac:dyDescent="0.35">
      <c r="A836" s="59">
        <f>+IF(C$1='EMOF complete (protected)'!G836,C$2,IF(D$1='EMOF complete (protected)'!G836,D$2,IF(E$1='EMOF complete (protected)'!G836,E$2,IF(F$1='EMOF complete (protected)'!G836,F$2,IF(G$1='EMOF complete (protected)'!G836,G$2,IF(H$1='EMOF complete (protected)'!G836,H$2,IF(I$1='EMOF complete (protected)'!G836,I$2,IF(J$1='EMOF complete (protected)'!G836,J$2,IF(K$1='EMOF complete (protected)'!G836,K$2,IF(L$1='EMOF complete (protected)'!G836,L$2,IF(M$1='EMOF complete (protected)'!G836,M$2,IF(N$1='EMOF complete (protected)'!G836,N$2,IF(O$1='EMOF complete (protected)'!G836,O$2,IF(P$1='EMOF complete (protected)'!G836,P$2,IF(Q$1='EMOF complete (protected)'!G836,Q$2,IF(R$1='EMOF complete (protected)'!G836,R$2,IF(S$1='EMOF complete (protected)'!G836,S$2,IF(T$1='EMOF complete (protected)'!G836,T$2,IF(U$1='EMOF complete (protected)'!G836,U$2,"")))))))))))))))))))</f>
        <v>0</v>
      </c>
      <c r="B836" s="59"/>
      <c r="C836" s="17"/>
      <c r="D836" s="15" t="s">
        <v>4317</v>
      </c>
      <c r="E836" s="15"/>
      <c r="F836" s="59"/>
      <c r="G836" s="59"/>
      <c r="H836" s="59"/>
      <c r="I836" s="59"/>
      <c r="J836" s="59"/>
      <c r="K836" s="59"/>
      <c r="L836" s="59"/>
      <c r="M836" s="59"/>
      <c r="N836" s="59"/>
      <c r="O836" s="59"/>
      <c r="P836" s="59"/>
      <c r="Q836" s="59"/>
      <c r="R836" s="59"/>
      <c r="S836" s="59"/>
      <c r="T836" s="59"/>
      <c r="U836" s="47" t="s">
        <v>4318</v>
      </c>
      <c r="V836" s="48" t="s">
        <v>4319</v>
      </c>
    </row>
    <row r="837" spans="1:22" ht="18" customHeight="1" x14ac:dyDescent="0.35">
      <c r="A837" s="59">
        <f>+IF(C$1='EMOF complete (protected)'!G837,C$2,IF(D$1='EMOF complete (protected)'!G837,D$2,IF(E$1='EMOF complete (protected)'!G837,E$2,IF(F$1='EMOF complete (protected)'!G837,F$2,IF(G$1='EMOF complete (protected)'!G837,G$2,IF(H$1='EMOF complete (protected)'!G837,H$2,IF(I$1='EMOF complete (protected)'!G837,I$2,IF(J$1='EMOF complete (protected)'!G837,J$2,IF(K$1='EMOF complete (protected)'!G837,K$2,IF(L$1='EMOF complete (protected)'!G837,L$2,IF(M$1='EMOF complete (protected)'!G837,M$2,IF(N$1='EMOF complete (protected)'!G837,N$2,IF(O$1='EMOF complete (protected)'!G837,O$2,IF(P$1='EMOF complete (protected)'!G837,P$2,IF(Q$1='EMOF complete (protected)'!G837,Q$2,IF(R$1='EMOF complete (protected)'!G837,R$2,IF(S$1='EMOF complete (protected)'!G837,S$2,IF(T$1='EMOF complete (protected)'!G837,T$2,IF(U$1='EMOF complete (protected)'!G837,U$2,"")))))))))))))))))))</f>
        <v>0</v>
      </c>
      <c r="B837" s="59"/>
      <c r="C837" s="17"/>
      <c r="D837" s="15" t="s">
        <v>4320</v>
      </c>
      <c r="E837" s="15"/>
      <c r="F837" s="59"/>
      <c r="G837" s="59"/>
      <c r="H837" s="59"/>
      <c r="I837" s="59"/>
      <c r="J837" s="59"/>
      <c r="K837" s="59"/>
      <c r="L837" s="59"/>
      <c r="M837" s="59"/>
      <c r="N837" s="59"/>
      <c r="O837" s="59"/>
      <c r="P837" s="59"/>
      <c r="Q837" s="59"/>
      <c r="R837" s="59"/>
      <c r="S837" s="59"/>
      <c r="T837" s="59"/>
      <c r="U837" s="47" t="s">
        <v>4321</v>
      </c>
      <c r="V837" s="48" t="s">
        <v>4322</v>
      </c>
    </row>
    <row r="838" spans="1:22" ht="18" customHeight="1" x14ac:dyDescent="0.35">
      <c r="A838" s="59">
        <f>+IF(C$1='EMOF complete (protected)'!G838,C$2,IF(D$1='EMOF complete (protected)'!G838,D$2,IF(E$1='EMOF complete (protected)'!G838,E$2,IF(F$1='EMOF complete (protected)'!G838,F$2,IF(G$1='EMOF complete (protected)'!G838,G$2,IF(H$1='EMOF complete (protected)'!G838,H$2,IF(I$1='EMOF complete (protected)'!G838,I$2,IF(J$1='EMOF complete (protected)'!G838,J$2,IF(K$1='EMOF complete (protected)'!G838,K$2,IF(L$1='EMOF complete (protected)'!G838,L$2,IF(M$1='EMOF complete (protected)'!G838,M$2,IF(N$1='EMOF complete (protected)'!G838,N$2,IF(O$1='EMOF complete (protected)'!G838,O$2,IF(P$1='EMOF complete (protected)'!G838,P$2,IF(Q$1='EMOF complete (protected)'!G838,Q$2,IF(R$1='EMOF complete (protected)'!G838,R$2,IF(S$1='EMOF complete (protected)'!G838,S$2,IF(T$1='EMOF complete (protected)'!G838,T$2,IF(U$1='EMOF complete (protected)'!G838,U$2,"")))))))))))))))))))</f>
        <v>0</v>
      </c>
      <c r="B838" s="59"/>
      <c r="C838" s="17"/>
      <c r="D838" s="15" t="s">
        <v>4323</v>
      </c>
      <c r="E838" s="15"/>
      <c r="F838" s="59"/>
      <c r="G838" s="59"/>
      <c r="H838" s="59"/>
      <c r="I838" s="59"/>
      <c r="J838" s="59"/>
      <c r="K838" s="59"/>
      <c r="L838" s="59"/>
      <c r="M838" s="59"/>
      <c r="N838" s="59"/>
      <c r="O838" s="59"/>
      <c r="P838" s="59"/>
      <c r="Q838" s="59"/>
      <c r="R838" s="59"/>
      <c r="S838" s="59"/>
      <c r="T838" s="59"/>
      <c r="U838" s="47" t="s">
        <v>4324</v>
      </c>
      <c r="V838" s="48" t="s">
        <v>4325</v>
      </c>
    </row>
    <row r="839" spans="1:22" ht="18" customHeight="1" x14ac:dyDescent="0.35">
      <c r="A839" s="59">
        <f>+IF(C$1='EMOF complete (protected)'!G839,C$2,IF(D$1='EMOF complete (protected)'!G839,D$2,IF(E$1='EMOF complete (protected)'!G839,E$2,IF(F$1='EMOF complete (protected)'!G839,F$2,IF(G$1='EMOF complete (protected)'!G839,G$2,IF(H$1='EMOF complete (protected)'!G839,H$2,IF(I$1='EMOF complete (protected)'!G839,I$2,IF(J$1='EMOF complete (protected)'!G839,J$2,IF(K$1='EMOF complete (protected)'!G839,K$2,IF(L$1='EMOF complete (protected)'!G839,L$2,IF(M$1='EMOF complete (protected)'!G839,M$2,IF(N$1='EMOF complete (protected)'!G839,N$2,IF(O$1='EMOF complete (protected)'!G839,O$2,IF(P$1='EMOF complete (protected)'!G839,P$2,IF(Q$1='EMOF complete (protected)'!G839,Q$2,IF(R$1='EMOF complete (protected)'!G839,R$2,IF(S$1='EMOF complete (protected)'!G839,S$2,IF(T$1='EMOF complete (protected)'!G839,T$2,IF(U$1='EMOF complete (protected)'!G839,U$2,"")))))))))))))))))))</f>
        <v>0</v>
      </c>
      <c r="B839" s="59"/>
      <c r="C839" s="17"/>
      <c r="D839" s="15" t="s">
        <v>4326</v>
      </c>
      <c r="E839" s="15"/>
      <c r="F839" s="59"/>
      <c r="G839" s="59"/>
      <c r="H839" s="59"/>
      <c r="I839" s="59"/>
      <c r="J839" s="59"/>
      <c r="K839" s="59"/>
      <c r="L839" s="59"/>
      <c r="M839" s="59"/>
      <c r="N839" s="59"/>
      <c r="O839" s="59"/>
      <c r="P839" s="59"/>
      <c r="Q839" s="59"/>
      <c r="R839" s="59"/>
      <c r="S839" s="59"/>
      <c r="T839" s="59"/>
      <c r="U839" s="47" t="s">
        <v>4327</v>
      </c>
      <c r="V839" s="48" t="s">
        <v>4328</v>
      </c>
    </row>
    <row r="840" spans="1:22" ht="18" customHeight="1" x14ac:dyDescent="0.35">
      <c r="A840" s="59">
        <f>+IF(C$1='EMOF complete (protected)'!G840,C$2,IF(D$1='EMOF complete (protected)'!G840,D$2,IF(E$1='EMOF complete (protected)'!G840,E$2,IF(F$1='EMOF complete (protected)'!G840,F$2,IF(G$1='EMOF complete (protected)'!G840,G$2,IF(H$1='EMOF complete (protected)'!G840,H$2,IF(I$1='EMOF complete (protected)'!G840,I$2,IF(J$1='EMOF complete (protected)'!G840,J$2,IF(K$1='EMOF complete (protected)'!G840,K$2,IF(L$1='EMOF complete (protected)'!G840,L$2,IF(M$1='EMOF complete (protected)'!G840,M$2,IF(N$1='EMOF complete (protected)'!G840,N$2,IF(O$1='EMOF complete (protected)'!G840,O$2,IF(P$1='EMOF complete (protected)'!G840,P$2,IF(Q$1='EMOF complete (protected)'!G840,Q$2,IF(R$1='EMOF complete (protected)'!G840,R$2,IF(S$1='EMOF complete (protected)'!G840,S$2,IF(T$1='EMOF complete (protected)'!G840,T$2,IF(U$1='EMOF complete (protected)'!G840,U$2,"")))))))))))))))))))</f>
        <v>0</v>
      </c>
      <c r="B840" s="59"/>
      <c r="C840" s="17"/>
      <c r="D840" s="15" t="s">
        <v>4329</v>
      </c>
      <c r="E840" s="15"/>
      <c r="F840" s="59"/>
      <c r="G840" s="59"/>
      <c r="H840" s="59"/>
      <c r="I840" s="59"/>
      <c r="J840" s="59"/>
      <c r="K840" s="59"/>
      <c r="L840" s="59"/>
      <c r="M840" s="59"/>
      <c r="N840" s="59"/>
      <c r="O840" s="59"/>
      <c r="P840" s="59"/>
      <c r="Q840" s="59"/>
      <c r="R840" s="59"/>
      <c r="S840" s="59"/>
      <c r="T840" s="59"/>
      <c r="U840" s="47" t="s">
        <v>4330</v>
      </c>
      <c r="V840" s="48" t="s">
        <v>4331</v>
      </c>
    </row>
    <row r="841" spans="1:22" ht="18" customHeight="1" x14ac:dyDescent="0.35">
      <c r="A841" s="59">
        <f>+IF(C$1='EMOF complete (protected)'!G841,C$2,IF(D$1='EMOF complete (protected)'!G841,D$2,IF(E$1='EMOF complete (protected)'!G841,E$2,IF(F$1='EMOF complete (protected)'!G841,F$2,IF(G$1='EMOF complete (protected)'!G841,G$2,IF(H$1='EMOF complete (protected)'!G841,H$2,IF(I$1='EMOF complete (protected)'!G841,I$2,IF(J$1='EMOF complete (protected)'!G841,J$2,IF(K$1='EMOF complete (protected)'!G841,K$2,IF(L$1='EMOF complete (protected)'!G841,L$2,IF(M$1='EMOF complete (protected)'!G841,M$2,IF(N$1='EMOF complete (protected)'!G841,N$2,IF(O$1='EMOF complete (protected)'!G841,O$2,IF(P$1='EMOF complete (protected)'!G841,P$2,IF(Q$1='EMOF complete (protected)'!G841,Q$2,IF(R$1='EMOF complete (protected)'!G841,R$2,IF(S$1='EMOF complete (protected)'!G841,S$2,IF(T$1='EMOF complete (protected)'!G841,T$2,IF(U$1='EMOF complete (protected)'!G841,U$2,"")))))))))))))))))))</f>
        <v>0</v>
      </c>
      <c r="B841" s="59"/>
      <c r="C841" s="17"/>
      <c r="D841" s="15" t="s">
        <v>4332</v>
      </c>
      <c r="E841" s="15"/>
      <c r="F841" s="59"/>
      <c r="G841" s="59"/>
      <c r="H841" s="59"/>
      <c r="I841" s="59"/>
      <c r="J841" s="59"/>
      <c r="K841" s="59"/>
      <c r="L841" s="59"/>
      <c r="M841" s="59"/>
      <c r="N841" s="59"/>
      <c r="O841" s="59"/>
      <c r="P841" s="59"/>
      <c r="Q841" s="59"/>
      <c r="R841" s="59"/>
      <c r="S841" s="59"/>
      <c r="T841" s="59"/>
      <c r="U841" s="47" t="s">
        <v>4333</v>
      </c>
      <c r="V841" s="48" t="s">
        <v>4334</v>
      </c>
    </row>
    <row r="842" spans="1:22" ht="18" customHeight="1" x14ac:dyDescent="0.35">
      <c r="A842" s="59">
        <f>+IF(C$1='EMOF complete (protected)'!G842,C$2,IF(D$1='EMOF complete (protected)'!G842,D$2,IF(E$1='EMOF complete (protected)'!G842,E$2,IF(F$1='EMOF complete (protected)'!G842,F$2,IF(G$1='EMOF complete (protected)'!G842,G$2,IF(H$1='EMOF complete (protected)'!G842,H$2,IF(I$1='EMOF complete (protected)'!G842,I$2,IF(J$1='EMOF complete (protected)'!G842,J$2,IF(K$1='EMOF complete (protected)'!G842,K$2,IF(L$1='EMOF complete (protected)'!G842,L$2,IF(M$1='EMOF complete (protected)'!G842,M$2,IF(N$1='EMOF complete (protected)'!G842,N$2,IF(O$1='EMOF complete (protected)'!G842,O$2,IF(P$1='EMOF complete (protected)'!G842,P$2,IF(Q$1='EMOF complete (protected)'!G842,Q$2,IF(R$1='EMOF complete (protected)'!G842,R$2,IF(S$1='EMOF complete (protected)'!G842,S$2,IF(T$1='EMOF complete (protected)'!G842,T$2,IF(U$1='EMOF complete (protected)'!G842,U$2,"")))))))))))))))))))</f>
        <v>0</v>
      </c>
      <c r="B842" s="59"/>
      <c r="C842" s="17"/>
      <c r="D842" s="15" t="s">
        <v>4335</v>
      </c>
      <c r="E842" s="15"/>
      <c r="F842" s="59"/>
      <c r="G842" s="59"/>
      <c r="H842" s="59"/>
      <c r="I842" s="59"/>
      <c r="J842" s="59"/>
      <c r="K842" s="59"/>
      <c r="L842" s="59"/>
      <c r="M842" s="59"/>
      <c r="N842" s="59"/>
      <c r="O842" s="59"/>
      <c r="P842" s="59"/>
      <c r="Q842" s="59"/>
      <c r="R842" s="59"/>
      <c r="S842" s="59"/>
      <c r="T842" s="59"/>
      <c r="U842" s="47" t="s">
        <v>4336</v>
      </c>
      <c r="V842" s="48" t="s">
        <v>4337</v>
      </c>
    </row>
    <row r="843" spans="1:22" ht="18" customHeight="1" x14ac:dyDescent="0.35">
      <c r="A843" s="59">
        <f>+IF(C$1='EMOF complete (protected)'!G843,C$2,IF(D$1='EMOF complete (protected)'!G843,D$2,IF(E$1='EMOF complete (protected)'!G843,E$2,IF(F$1='EMOF complete (protected)'!G843,F$2,IF(G$1='EMOF complete (protected)'!G843,G$2,IF(H$1='EMOF complete (protected)'!G843,H$2,IF(I$1='EMOF complete (protected)'!G843,I$2,IF(J$1='EMOF complete (protected)'!G843,J$2,IF(K$1='EMOF complete (protected)'!G843,K$2,IF(L$1='EMOF complete (protected)'!G843,L$2,IF(M$1='EMOF complete (protected)'!G843,M$2,IF(N$1='EMOF complete (protected)'!G843,N$2,IF(O$1='EMOF complete (protected)'!G843,O$2,IF(P$1='EMOF complete (protected)'!G843,P$2,IF(Q$1='EMOF complete (protected)'!G843,Q$2,IF(R$1='EMOF complete (protected)'!G843,R$2,IF(S$1='EMOF complete (protected)'!G843,S$2,IF(T$1='EMOF complete (protected)'!G843,T$2,IF(U$1='EMOF complete (protected)'!G843,U$2,"")))))))))))))))))))</f>
        <v>0</v>
      </c>
      <c r="B843" s="59"/>
      <c r="C843" s="17"/>
      <c r="D843" s="15" t="s">
        <v>4338</v>
      </c>
      <c r="E843" s="15"/>
      <c r="F843" s="59"/>
      <c r="G843" s="59"/>
      <c r="H843" s="59"/>
      <c r="I843" s="59"/>
      <c r="J843" s="59"/>
      <c r="K843" s="59"/>
      <c r="L843" s="59"/>
      <c r="M843" s="59"/>
      <c r="N843" s="59"/>
      <c r="O843" s="59"/>
      <c r="P843" s="59"/>
      <c r="Q843" s="59"/>
      <c r="R843" s="59"/>
      <c r="S843" s="59"/>
      <c r="T843" s="59"/>
      <c r="U843" s="47" t="s">
        <v>4339</v>
      </c>
      <c r="V843" s="48" t="s">
        <v>4340</v>
      </c>
    </row>
    <row r="844" spans="1:22" ht="18" customHeight="1" x14ac:dyDescent="0.35">
      <c r="A844" s="59">
        <f>+IF(C$1='EMOF complete (protected)'!G844,C$2,IF(D$1='EMOF complete (protected)'!G844,D$2,IF(E$1='EMOF complete (protected)'!G844,E$2,IF(F$1='EMOF complete (protected)'!G844,F$2,IF(G$1='EMOF complete (protected)'!G844,G$2,IF(H$1='EMOF complete (protected)'!G844,H$2,IF(I$1='EMOF complete (protected)'!G844,I$2,IF(J$1='EMOF complete (protected)'!G844,J$2,IF(K$1='EMOF complete (protected)'!G844,K$2,IF(L$1='EMOF complete (protected)'!G844,L$2,IF(M$1='EMOF complete (protected)'!G844,M$2,IF(N$1='EMOF complete (protected)'!G844,N$2,IF(O$1='EMOF complete (protected)'!G844,O$2,IF(P$1='EMOF complete (protected)'!G844,P$2,IF(Q$1='EMOF complete (protected)'!G844,Q$2,IF(R$1='EMOF complete (protected)'!G844,R$2,IF(S$1='EMOF complete (protected)'!G844,S$2,IF(T$1='EMOF complete (protected)'!G844,T$2,IF(U$1='EMOF complete (protected)'!G844,U$2,"")))))))))))))))))))</f>
        <v>0</v>
      </c>
      <c r="B844" s="59"/>
      <c r="C844" s="17"/>
      <c r="D844" s="15" t="s">
        <v>4341</v>
      </c>
      <c r="E844" s="15"/>
      <c r="F844" s="59"/>
      <c r="G844" s="59"/>
      <c r="H844" s="59"/>
      <c r="I844" s="59"/>
      <c r="J844" s="59"/>
      <c r="K844" s="59"/>
      <c r="L844" s="59"/>
      <c r="M844" s="59"/>
      <c r="N844" s="59"/>
      <c r="O844" s="59"/>
      <c r="P844" s="59"/>
      <c r="Q844" s="59"/>
      <c r="R844" s="59"/>
      <c r="S844" s="59"/>
      <c r="T844" s="59"/>
      <c r="U844" s="47" t="s">
        <v>4342</v>
      </c>
      <c r="V844" s="48" t="s">
        <v>4343</v>
      </c>
    </row>
    <row r="845" spans="1:22" ht="18" customHeight="1" x14ac:dyDescent="0.35">
      <c r="A845" s="59">
        <f>+IF(C$1='EMOF complete (protected)'!G845,C$2,IF(D$1='EMOF complete (protected)'!G845,D$2,IF(E$1='EMOF complete (protected)'!G845,E$2,IF(F$1='EMOF complete (protected)'!G845,F$2,IF(G$1='EMOF complete (protected)'!G845,G$2,IF(H$1='EMOF complete (protected)'!G845,H$2,IF(I$1='EMOF complete (protected)'!G845,I$2,IF(J$1='EMOF complete (protected)'!G845,J$2,IF(K$1='EMOF complete (protected)'!G845,K$2,IF(L$1='EMOF complete (protected)'!G845,L$2,IF(M$1='EMOF complete (protected)'!G845,M$2,IF(N$1='EMOF complete (protected)'!G845,N$2,IF(O$1='EMOF complete (protected)'!G845,O$2,IF(P$1='EMOF complete (protected)'!G845,P$2,IF(Q$1='EMOF complete (protected)'!G845,Q$2,IF(R$1='EMOF complete (protected)'!G845,R$2,IF(S$1='EMOF complete (protected)'!G845,S$2,IF(T$1='EMOF complete (protected)'!G845,T$2,IF(U$1='EMOF complete (protected)'!G845,U$2,"")))))))))))))))))))</f>
        <v>0</v>
      </c>
      <c r="B845" s="59"/>
      <c r="C845" s="17"/>
      <c r="D845" s="15" t="s">
        <v>4344</v>
      </c>
      <c r="E845" s="15"/>
      <c r="F845" s="59"/>
      <c r="G845" s="59"/>
      <c r="H845" s="59"/>
      <c r="I845" s="59"/>
      <c r="J845" s="59"/>
      <c r="K845" s="59"/>
      <c r="L845" s="59"/>
      <c r="M845" s="59"/>
      <c r="N845" s="59"/>
      <c r="O845" s="59"/>
      <c r="P845" s="59"/>
      <c r="Q845" s="59"/>
      <c r="R845" s="59"/>
      <c r="S845" s="59"/>
      <c r="T845" s="59"/>
      <c r="U845" s="47" t="s">
        <v>4345</v>
      </c>
      <c r="V845" s="48" t="s">
        <v>4346</v>
      </c>
    </row>
    <row r="846" spans="1:22" ht="18" customHeight="1" x14ac:dyDescent="0.35">
      <c r="A846" s="59">
        <f>+IF(C$1='EMOF complete (protected)'!G846,C$2,IF(D$1='EMOF complete (protected)'!G846,D$2,IF(E$1='EMOF complete (protected)'!G846,E$2,IF(F$1='EMOF complete (protected)'!G846,F$2,IF(G$1='EMOF complete (protected)'!G846,G$2,IF(H$1='EMOF complete (protected)'!G846,H$2,IF(I$1='EMOF complete (protected)'!G846,I$2,IF(J$1='EMOF complete (protected)'!G846,J$2,IF(K$1='EMOF complete (protected)'!G846,K$2,IF(L$1='EMOF complete (protected)'!G846,L$2,IF(M$1='EMOF complete (protected)'!G846,M$2,IF(N$1='EMOF complete (protected)'!G846,N$2,IF(O$1='EMOF complete (protected)'!G846,O$2,IF(P$1='EMOF complete (protected)'!G846,P$2,IF(Q$1='EMOF complete (protected)'!G846,Q$2,IF(R$1='EMOF complete (protected)'!G846,R$2,IF(S$1='EMOF complete (protected)'!G846,S$2,IF(T$1='EMOF complete (protected)'!G846,T$2,IF(U$1='EMOF complete (protected)'!G846,U$2,"")))))))))))))))))))</f>
        <v>0</v>
      </c>
      <c r="B846" s="59"/>
      <c r="C846" s="17"/>
      <c r="D846" s="15" t="s">
        <v>4347</v>
      </c>
      <c r="E846" s="15"/>
      <c r="F846" s="59"/>
      <c r="G846" s="59"/>
      <c r="H846" s="59"/>
      <c r="I846" s="59"/>
      <c r="J846" s="59"/>
      <c r="K846" s="59"/>
      <c r="L846" s="59"/>
      <c r="M846" s="59"/>
      <c r="N846" s="59"/>
      <c r="O846" s="59"/>
      <c r="P846" s="59"/>
      <c r="Q846" s="59"/>
      <c r="R846" s="59"/>
      <c r="S846" s="59"/>
      <c r="T846" s="59"/>
      <c r="U846" s="47" t="s">
        <v>4348</v>
      </c>
      <c r="V846" s="48" t="s">
        <v>4349</v>
      </c>
    </row>
    <row r="847" spans="1:22" ht="18" customHeight="1" x14ac:dyDescent="0.35">
      <c r="A847" s="59">
        <f>+IF(C$1='EMOF complete (protected)'!G847,C$2,IF(D$1='EMOF complete (protected)'!G847,D$2,IF(E$1='EMOF complete (protected)'!G847,E$2,IF(F$1='EMOF complete (protected)'!G847,F$2,IF(G$1='EMOF complete (protected)'!G847,G$2,IF(H$1='EMOF complete (protected)'!G847,H$2,IF(I$1='EMOF complete (protected)'!G847,I$2,IF(J$1='EMOF complete (protected)'!G847,J$2,IF(K$1='EMOF complete (protected)'!G847,K$2,IF(L$1='EMOF complete (protected)'!G847,L$2,IF(M$1='EMOF complete (protected)'!G847,M$2,IF(N$1='EMOF complete (protected)'!G847,N$2,IF(O$1='EMOF complete (protected)'!G847,O$2,IF(P$1='EMOF complete (protected)'!G847,P$2,IF(Q$1='EMOF complete (protected)'!G847,Q$2,IF(R$1='EMOF complete (protected)'!G847,R$2,IF(S$1='EMOF complete (protected)'!G847,S$2,IF(T$1='EMOF complete (protected)'!G847,T$2,IF(U$1='EMOF complete (protected)'!G847,U$2,"")))))))))))))))))))</f>
        <v>0</v>
      </c>
      <c r="B847" s="59"/>
      <c r="C847" s="17"/>
      <c r="D847" s="15" t="s">
        <v>4350</v>
      </c>
      <c r="E847" s="15"/>
      <c r="F847" s="59"/>
      <c r="G847" s="59"/>
      <c r="H847" s="59"/>
      <c r="I847" s="59"/>
      <c r="J847" s="59"/>
      <c r="K847" s="59"/>
      <c r="L847" s="59"/>
      <c r="M847" s="59"/>
      <c r="N847" s="59"/>
      <c r="O847" s="59"/>
      <c r="P847" s="59"/>
      <c r="Q847" s="59"/>
      <c r="R847" s="59"/>
      <c r="S847" s="59"/>
      <c r="T847" s="59"/>
      <c r="U847" s="47" t="s">
        <v>4351</v>
      </c>
      <c r="V847" s="48" t="s">
        <v>4352</v>
      </c>
    </row>
    <row r="848" spans="1:22" ht="18" customHeight="1" x14ac:dyDescent="0.35">
      <c r="A848" s="59">
        <f>+IF(C$1='EMOF complete (protected)'!G848,C$2,IF(D$1='EMOF complete (protected)'!G848,D$2,IF(E$1='EMOF complete (protected)'!G848,E$2,IF(F$1='EMOF complete (protected)'!G848,F$2,IF(G$1='EMOF complete (protected)'!G848,G$2,IF(H$1='EMOF complete (protected)'!G848,H$2,IF(I$1='EMOF complete (protected)'!G848,I$2,IF(J$1='EMOF complete (protected)'!G848,J$2,IF(K$1='EMOF complete (protected)'!G848,K$2,IF(L$1='EMOF complete (protected)'!G848,L$2,IF(M$1='EMOF complete (protected)'!G848,M$2,IF(N$1='EMOF complete (protected)'!G848,N$2,IF(O$1='EMOF complete (protected)'!G848,O$2,IF(P$1='EMOF complete (protected)'!G848,P$2,IF(Q$1='EMOF complete (protected)'!G848,Q$2,IF(R$1='EMOF complete (protected)'!G848,R$2,IF(S$1='EMOF complete (protected)'!G848,S$2,IF(T$1='EMOF complete (protected)'!G848,T$2,IF(U$1='EMOF complete (protected)'!G848,U$2,"")))))))))))))))))))</f>
        <v>0</v>
      </c>
      <c r="B848" s="59"/>
      <c r="C848" s="17"/>
      <c r="D848" s="15" t="s">
        <v>4353</v>
      </c>
      <c r="E848" s="15"/>
      <c r="F848" s="59"/>
      <c r="G848" s="59"/>
      <c r="H848" s="59"/>
      <c r="I848" s="59"/>
      <c r="J848" s="59"/>
      <c r="K848" s="59"/>
      <c r="L848" s="59"/>
      <c r="M848" s="59"/>
      <c r="N848" s="59"/>
      <c r="O848" s="59"/>
      <c r="P848" s="59"/>
      <c r="Q848" s="59"/>
      <c r="R848" s="59"/>
      <c r="S848" s="59"/>
      <c r="T848" s="59"/>
      <c r="U848" s="47" t="s">
        <v>4354</v>
      </c>
      <c r="V848" s="48" t="s">
        <v>4355</v>
      </c>
    </row>
    <row r="849" spans="1:22" ht="18" customHeight="1" x14ac:dyDescent="0.35">
      <c r="A849" s="59">
        <f>+IF(C$1='EMOF complete (protected)'!G849,C$2,IF(D$1='EMOF complete (protected)'!G849,D$2,IF(E$1='EMOF complete (protected)'!G849,E$2,IF(F$1='EMOF complete (protected)'!G849,F$2,IF(G$1='EMOF complete (protected)'!G849,G$2,IF(H$1='EMOF complete (protected)'!G849,H$2,IF(I$1='EMOF complete (protected)'!G849,I$2,IF(J$1='EMOF complete (protected)'!G849,J$2,IF(K$1='EMOF complete (protected)'!G849,K$2,IF(L$1='EMOF complete (protected)'!G849,L$2,IF(M$1='EMOF complete (protected)'!G849,M$2,IF(N$1='EMOF complete (protected)'!G849,N$2,IF(O$1='EMOF complete (protected)'!G849,O$2,IF(P$1='EMOF complete (protected)'!G849,P$2,IF(Q$1='EMOF complete (protected)'!G849,Q$2,IF(R$1='EMOF complete (protected)'!G849,R$2,IF(S$1='EMOF complete (protected)'!G849,S$2,IF(T$1='EMOF complete (protected)'!G849,T$2,IF(U$1='EMOF complete (protected)'!G849,U$2,"")))))))))))))))))))</f>
        <v>0</v>
      </c>
      <c r="B849" s="59"/>
      <c r="C849" s="17"/>
      <c r="D849" s="15" t="s">
        <v>4356</v>
      </c>
      <c r="E849" s="15"/>
      <c r="F849" s="59"/>
      <c r="G849" s="59"/>
      <c r="H849" s="59"/>
      <c r="I849" s="59"/>
      <c r="J849" s="59"/>
      <c r="K849" s="59"/>
      <c r="L849" s="59"/>
      <c r="M849" s="59"/>
      <c r="N849" s="59"/>
      <c r="O849" s="59"/>
      <c r="P849" s="59"/>
      <c r="Q849" s="59"/>
      <c r="R849" s="59"/>
      <c r="S849" s="59"/>
      <c r="T849" s="59"/>
      <c r="U849" s="47" t="s">
        <v>4357</v>
      </c>
      <c r="V849" s="48" t="s">
        <v>4358</v>
      </c>
    </row>
    <row r="850" spans="1:22" ht="18" customHeight="1" x14ac:dyDescent="0.35">
      <c r="A850" s="59">
        <f>+IF(C$1='EMOF complete (protected)'!G850,C$2,IF(D$1='EMOF complete (protected)'!G850,D$2,IF(E$1='EMOF complete (protected)'!G850,E$2,IF(F$1='EMOF complete (protected)'!G850,F$2,IF(G$1='EMOF complete (protected)'!G850,G$2,IF(H$1='EMOF complete (protected)'!G850,H$2,IF(I$1='EMOF complete (protected)'!G850,I$2,IF(J$1='EMOF complete (protected)'!G850,J$2,IF(K$1='EMOF complete (protected)'!G850,K$2,IF(L$1='EMOF complete (protected)'!G850,L$2,IF(M$1='EMOF complete (protected)'!G850,M$2,IF(N$1='EMOF complete (protected)'!G850,N$2,IF(O$1='EMOF complete (protected)'!G850,O$2,IF(P$1='EMOF complete (protected)'!G850,P$2,IF(Q$1='EMOF complete (protected)'!G850,Q$2,IF(R$1='EMOF complete (protected)'!G850,R$2,IF(S$1='EMOF complete (protected)'!G850,S$2,IF(T$1='EMOF complete (protected)'!G850,T$2,IF(U$1='EMOF complete (protected)'!G850,U$2,"")))))))))))))))))))</f>
        <v>0</v>
      </c>
      <c r="B850" s="59"/>
      <c r="C850" s="17"/>
      <c r="D850" s="15" t="s">
        <v>4359</v>
      </c>
      <c r="E850" s="15"/>
      <c r="F850" s="59"/>
      <c r="G850" s="59"/>
      <c r="H850" s="59"/>
      <c r="I850" s="59"/>
      <c r="J850" s="59"/>
      <c r="K850" s="59"/>
      <c r="L850" s="59"/>
      <c r="M850" s="59"/>
      <c r="N850" s="59"/>
      <c r="O850" s="59"/>
      <c r="P850" s="59"/>
      <c r="Q850" s="59"/>
      <c r="R850" s="59"/>
      <c r="S850" s="59"/>
      <c r="T850" s="59"/>
      <c r="U850" s="47" t="s">
        <v>4360</v>
      </c>
      <c r="V850" s="48" t="s">
        <v>4361</v>
      </c>
    </row>
    <row r="851" spans="1:22" ht="18" customHeight="1" x14ac:dyDescent="0.35">
      <c r="A851" s="59">
        <f>+IF(C$1='EMOF complete (protected)'!G851,C$2,IF(D$1='EMOF complete (protected)'!G851,D$2,IF(E$1='EMOF complete (protected)'!G851,E$2,IF(F$1='EMOF complete (protected)'!G851,F$2,IF(G$1='EMOF complete (protected)'!G851,G$2,IF(H$1='EMOF complete (protected)'!G851,H$2,IF(I$1='EMOF complete (protected)'!G851,I$2,IF(J$1='EMOF complete (protected)'!G851,J$2,IF(K$1='EMOF complete (protected)'!G851,K$2,IF(L$1='EMOF complete (protected)'!G851,L$2,IF(M$1='EMOF complete (protected)'!G851,M$2,IF(N$1='EMOF complete (protected)'!G851,N$2,IF(O$1='EMOF complete (protected)'!G851,O$2,IF(P$1='EMOF complete (protected)'!G851,P$2,IF(Q$1='EMOF complete (protected)'!G851,Q$2,IF(R$1='EMOF complete (protected)'!G851,R$2,IF(S$1='EMOF complete (protected)'!G851,S$2,IF(T$1='EMOF complete (protected)'!G851,T$2,IF(U$1='EMOF complete (protected)'!G851,U$2,"")))))))))))))))))))</f>
        <v>0</v>
      </c>
      <c r="B851" s="59"/>
      <c r="C851" s="17"/>
      <c r="D851" s="15" t="s">
        <v>4362</v>
      </c>
      <c r="E851" s="15"/>
      <c r="F851" s="59"/>
      <c r="G851" s="59"/>
      <c r="H851" s="59"/>
      <c r="I851" s="59"/>
      <c r="J851" s="59"/>
      <c r="K851" s="59"/>
      <c r="L851" s="59"/>
      <c r="M851" s="59"/>
      <c r="N851" s="59"/>
      <c r="O851" s="59"/>
      <c r="P851" s="59"/>
      <c r="Q851" s="59"/>
      <c r="R851" s="59"/>
      <c r="S851" s="59"/>
      <c r="T851" s="59"/>
      <c r="U851" s="47" t="s">
        <v>4363</v>
      </c>
      <c r="V851" s="48" t="s">
        <v>4364</v>
      </c>
    </row>
    <row r="852" spans="1:22" ht="18" customHeight="1" x14ac:dyDescent="0.35">
      <c r="A852" s="59">
        <f>+IF(C$1='EMOF complete (protected)'!G852,C$2,IF(D$1='EMOF complete (protected)'!G852,D$2,IF(E$1='EMOF complete (protected)'!G852,E$2,IF(F$1='EMOF complete (protected)'!G852,F$2,IF(G$1='EMOF complete (protected)'!G852,G$2,IF(H$1='EMOF complete (protected)'!G852,H$2,IF(I$1='EMOF complete (protected)'!G852,I$2,IF(J$1='EMOF complete (protected)'!G852,J$2,IF(K$1='EMOF complete (protected)'!G852,K$2,IF(L$1='EMOF complete (protected)'!G852,L$2,IF(M$1='EMOF complete (protected)'!G852,M$2,IF(N$1='EMOF complete (protected)'!G852,N$2,IF(O$1='EMOF complete (protected)'!G852,O$2,IF(P$1='EMOF complete (protected)'!G852,P$2,IF(Q$1='EMOF complete (protected)'!G852,Q$2,IF(R$1='EMOF complete (protected)'!G852,R$2,IF(S$1='EMOF complete (protected)'!G852,S$2,IF(T$1='EMOF complete (protected)'!G852,T$2,IF(U$1='EMOF complete (protected)'!G852,U$2,"")))))))))))))))))))</f>
        <v>0</v>
      </c>
      <c r="B852" s="59"/>
      <c r="C852" s="17"/>
      <c r="D852" s="15" t="s">
        <v>4365</v>
      </c>
      <c r="E852" s="15"/>
      <c r="F852" s="59"/>
      <c r="G852" s="59"/>
      <c r="H852" s="59"/>
      <c r="I852" s="59"/>
      <c r="J852" s="59"/>
      <c r="K852" s="59"/>
      <c r="L852" s="59"/>
      <c r="M852" s="59"/>
      <c r="N852" s="59"/>
      <c r="O852" s="59"/>
      <c r="P852" s="59"/>
      <c r="Q852" s="59"/>
      <c r="R852" s="59"/>
      <c r="S852" s="59"/>
      <c r="T852" s="59"/>
      <c r="U852" s="47" t="s">
        <v>4366</v>
      </c>
      <c r="V852" s="48" t="s">
        <v>4367</v>
      </c>
    </row>
    <row r="853" spans="1:22" ht="18" customHeight="1" x14ac:dyDescent="0.35">
      <c r="A853" s="59">
        <f>+IF(C$1='EMOF complete (protected)'!G853,C$2,IF(D$1='EMOF complete (protected)'!G853,D$2,IF(E$1='EMOF complete (protected)'!G853,E$2,IF(F$1='EMOF complete (protected)'!G853,F$2,IF(G$1='EMOF complete (protected)'!G853,G$2,IF(H$1='EMOF complete (protected)'!G853,H$2,IF(I$1='EMOF complete (protected)'!G853,I$2,IF(J$1='EMOF complete (protected)'!G853,J$2,IF(K$1='EMOF complete (protected)'!G853,K$2,IF(L$1='EMOF complete (protected)'!G853,L$2,IF(M$1='EMOF complete (protected)'!G853,M$2,IF(N$1='EMOF complete (protected)'!G853,N$2,IF(O$1='EMOF complete (protected)'!G853,O$2,IF(P$1='EMOF complete (protected)'!G853,P$2,IF(Q$1='EMOF complete (protected)'!G853,Q$2,IF(R$1='EMOF complete (protected)'!G853,R$2,IF(S$1='EMOF complete (protected)'!G853,S$2,IF(T$1='EMOF complete (protected)'!G853,T$2,IF(U$1='EMOF complete (protected)'!G853,U$2,"")))))))))))))))))))</f>
        <v>0</v>
      </c>
      <c r="B853" s="59"/>
      <c r="C853" s="17"/>
      <c r="D853" s="15" t="s">
        <v>4368</v>
      </c>
      <c r="E853" s="15"/>
      <c r="F853" s="59"/>
      <c r="G853" s="59"/>
      <c r="H853" s="59"/>
      <c r="I853" s="59"/>
      <c r="J853" s="59"/>
      <c r="K853" s="59"/>
      <c r="L853" s="59"/>
      <c r="M853" s="59"/>
      <c r="N853" s="59"/>
      <c r="O853" s="59"/>
      <c r="P853" s="59"/>
      <c r="Q853" s="59"/>
      <c r="R853" s="59"/>
      <c r="S853" s="59"/>
      <c r="T853" s="59"/>
      <c r="U853" s="47" t="s">
        <v>4369</v>
      </c>
      <c r="V853" s="48" t="s">
        <v>4370</v>
      </c>
    </row>
    <row r="854" spans="1:22" ht="18" customHeight="1" x14ac:dyDescent="0.35">
      <c r="A854" s="59">
        <f>+IF(C$1='EMOF complete (protected)'!G854,C$2,IF(D$1='EMOF complete (protected)'!G854,D$2,IF(E$1='EMOF complete (protected)'!G854,E$2,IF(F$1='EMOF complete (protected)'!G854,F$2,IF(G$1='EMOF complete (protected)'!G854,G$2,IF(H$1='EMOF complete (protected)'!G854,H$2,IF(I$1='EMOF complete (protected)'!G854,I$2,IF(J$1='EMOF complete (protected)'!G854,J$2,IF(K$1='EMOF complete (protected)'!G854,K$2,IF(L$1='EMOF complete (protected)'!G854,L$2,IF(M$1='EMOF complete (protected)'!G854,M$2,IF(N$1='EMOF complete (protected)'!G854,N$2,IF(O$1='EMOF complete (protected)'!G854,O$2,IF(P$1='EMOF complete (protected)'!G854,P$2,IF(Q$1='EMOF complete (protected)'!G854,Q$2,IF(R$1='EMOF complete (protected)'!G854,R$2,IF(S$1='EMOF complete (protected)'!G854,S$2,IF(T$1='EMOF complete (protected)'!G854,T$2,IF(U$1='EMOF complete (protected)'!G854,U$2,"")))))))))))))))))))</f>
        <v>0</v>
      </c>
      <c r="B854" s="59"/>
      <c r="C854" s="17"/>
      <c r="D854" s="15" t="s">
        <v>4371</v>
      </c>
      <c r="E854" s="15"/>
      <c r="F854" s="59"/>
      <c r="G854" s="59"/>
      <c r="H854" s="59"/>
      <c r="I854" s="59"/>
      <c r="J854" s="59"/>
      <c r="K854" s="59"/>
      <c r="L854" s="59"/>
      <c r="M854" s="59"/>
      <c r="N854" s="59"/>
      <c r="O854" s="59"/>
      <c r="P854" s="59"/>
      <c r="Q854" s="59"/>
      <c r="R854" s="59"/>
      <c r="S854" s="59"/>
      <c r="T854" s="59"/>
      <c r="U854" s="47" t="s">
        <v>4372</v>
      </c>
      <c r="V854" s="48" t="s">
        <v>4373</v>
      </c>
    </row>
    <row r="855" spans="1:22" ht="18" customHeight="1" x14ac:dyDescent="0.35">
      <c r="A855" s="59">
        <f>+IF(C$1='EMOF complete (protected)'!G855,C$2,IF(D$1='EMOF complete (protected)'!G855,D$2,IF(E$1='EMOF complete (protected)'!G855,E$2,IF(F$1='EMOF complete (protected)'!G855,F$2,IF(G$1='EMOF complete (protected)'!G855,G$2,IF(H$1='EMOF complete (protected)'!G855,H$2,IF(I$1='EMOF complete (protected)'!G855,I$2,IF(J$1='EMOF complete (protected)'!G855,J$2,IF(K$1='EMOF complete (protected)'!G855,K$2,IF(L$1='EMOF complete (protected)'!G855,L$2,IF(M$1='EMOF complete (protected)'!G855,M$2,IF(N$1='EMOF complete (protected)'!G855,N$2,IF(O$1='EMOF complete (protected)'!G855,O$2,IF(P$1='EMOF complete (protected)'!G855,P$2,IF(Q$1='EMOF complete (protected)'!G855,Q$2,IF(R$1='EMOF complete (protected)'!G855,R$2,IF(S$1='EMOF complete (protected)'!G855,S$2,IF(T$1='EMOF complete (protected)'!G855,T$2,IF(U$1='EMOF complete (protected)'!G855,U$2,"")))))))))))))))))))</f>
        <v>0</v>
      </c>
      <c r="B855" s="59"/>
      <c r="C855" s="17"/>
      <c r="D855" s="15" t="s">
        <v>131</v>
      </c>
      <c r="E855" s="15"/>
      <c r="F855" s="59"/>
      <c r="G855" s="59"/>
      <c r="H855" s="59"/>
      <c r="I855" s="59"/>
      <c r="J855" s="59"/>
      <c r="K855" s="59"/>
      <c r="L855" s="59"/>
      <c r="M855" s="59"/>
      <c r="N855" s="59"/>
      <c r="O855" s="59"/>
      <c r="P855" s="59"/>
      <c r="Q855" s="59"/>
      <c r="R855" s="59"/>
      <c r="S855" s="59"/>
      <c r="T855" s="59"/>
      <c r="U855" s="47" t="s">
        <v>4374</v>
      </c>
      <c r="V855" s="48" t="s">
        <v>4375</v>
      </c>
    </row>
    <row r="856" spans="1:22" ht="18" customHeight="1" x14ac:dyDescent="0.35">
      <c r="A856" s="59">
        <f>+IF(C$1='EMOF complete (protected)'!G856,C$2,IF(D$1='EMOF complete (protected)'!G856,D$2,IF(E$1='EMOF complete (protected)'!G856,E$2,IF(F$1='EMOF complete (protected)'!G856,F$2,IF(G$1='EMOF complete (protected)'!G856,G$2,IF(H$1='EMOF complete (protected)'!G856,H$2,IF(I$1='EMOF complete (protected)'!G856,I$2,IF(J$1='EMOF complete (protected)'!G856,J$2,IF(K$1='EMOF complete (protected)'!G856,K$2,IF(L$1='EMOF complete (protected)'!G856,L$2,IF(M$1='EMOF complete (protected)'!G856,M$2,IF(N$1='EMOF complete (protected)'!G856,N$2,IF(O$1='EMOF complete (protected)'!G856,O$2,IF(P$1='EMOF complete (protected)'!G856,P$2,IF(Q$1='EMOF complete (protected)'!G856,Q$2,IF(R$1='EMOF complete (protected)'!G856,R$2,IF(S$1='EMOF complete (protected)'!G856,S$2,IF(T$1='EMOF complete (protected)'!G856,T$2,IF(U$1='EMOF complete (protected)'!G856,U$2,"")))))))))))))))))))</f>
        <v>0</v>
      </c>
      <c r="B856" s="59"/>
      <c r="C856" s="17"/>
      <c r="D856" s="15" t="s">
        <v>4376</v>
      </c>
      <c r="E856" s="15"/>
      <c r="F856" s="59"/>
      <c r="G856" s="59"/>
      <c r="H856" s="59"/>
      <c r="I856" s="59"/>
      <c r="J856" s="59"/>
      <c r="K856" s="59"/>
      <c r="L856" s="59"/>
      <c r="M856" s="59"/>
      <c r="N856" s="59"/>
      <c r="O856" s="59"/>
      <c r="P856" s="59"/>
      <c r="Q856" s="59"/>
      <c r="R856" s="59"/>
      <c r="S856" s="59"/>
      <c r="T856" s="59"/>
      <c r="U856" s="47" t="s">
        <v>4377</v>
      </c>
      <c r="V856" s="48" t="s">
        <v>4378</v>
      </c>
    </row>
    <row r="857" spans="1:22" ht="18" customHeight="1" x14ac:dyDescent="0.35">
      <c r="A857" s="59">
        <f>+IF(C$1='EMOF complete (protected)'!G857,C$2,IF(D$1='EMOF complete (protected)'!G857,D$2,IF(E$1='EMOF complete (protected)'!G857,E$2,IF(F$1='EMOF complete (protected)'!G857,F$2,IF(G$1='EMOF complete (protected)'!G857,G$2,IF(H$1='EMOF complete (protected)'!G857,H$2,IF(I$1='EMOF complete (protected)'!G857,I$2,IF(J$1='EMOF complete (protected)'!G857,J$2,IF(K$1='EMOF complete (protected)'!G857,K$2,IF(L$1='EMOF complete (protected)'!G857,L$2,IF(M$1='EMOF complete (protected)'!G857,M$2,IF(N$1='EMOF complete (protected)'!G857,N$2,IF(O$1='EMOF complete (protected)'!G857,O$2,IF(P$1='EMOF complete (protected)'!G857,P$2,IF(Q$1='EMOF complete (protected)'!G857,Q$2,IF(R$1='EMOF complete (protected)'!G857,R$2,IF(S$1='EMOF complete (protected)'!G857,S$2,IF(T$1='EMOF complete (protected)'!G857,T$2,IF(U$1='EMOF complete (protected)'!G857,U$2,"")))))))))))))))))))</f>
        <v>0</v>
      </c>
      <c r="B857" s="59"/>
      <c r="C857" s="17"/>
      <c r="D857" s="15" t="s">
        <v>4379</v>
      </c>
      <c r="E857" s="15"/>
      <c r="F857" s="59"/>
      <c r="G857" s="59"/>
      <c r="H857" s="59"/>
      <c r="I857" s="59"/>
      <c r="J857" s="59"/>
      <c r="K857" s="59"/>
      <c r="L857" s="59"/>
      <c r="M857" s="59"/>
      <c r="N857" s="59"/>
      <c r="O857" s="59"/>
      <c r="P857" s="59"/>
      <c r="Q857" s="59"/>
      <c r="R857" s="59"/>
      <c r="S857" s="59"/>
      <c r="T857" s="59"/>
      <c r="U857" s="47" t="s">
        <v>4380</v>
      </c>
      <c r="V857" s="48" t="s">
        <v>4381</v>
      </c>
    </row>
    <row r="858" spans="1:22" ht="18" customHeight="1" x14ac:dyDescent="0.35">
      <c r="A858" s="59">
        <f>+IF(C$1='EMOF complete (protected)'!G858,C$2,IF(D$1='EMOF complete (protected)'!G858,D$2,IF(E$1='EMOF complete (protected)'!G858,E$2,IF(F$1='EMOF complete (protected)'!G858,F$2,IF(G$1='EMOF complete (protected)'!G858,G$2,IF(H$1='EMOF complete (protected)'!G858,H$2,IF(I$1='EMOF complete (protected)'!G858,I$2,IF(J$1='EMOF complete (protected)'!G858,J$2,IF(K$1='EMOF complete (protected)'!G858,K$2,IF(L$1='EMOF complete (protected)'!G858,L$2,IF(M$1='EMOF complete (protected)'!G858,M$2,IF(N$1='EMOF complete (protected)'!G858,N$2,IF(O$1='EMOF complete (protected)'!G858,O$2,IF(P$1='EMOF complete (protected)'!G858,P$2,IF(Q$1='EMOF complete (protected)'!G858,Q$2,IF(R$1='EMOF complete (protected)'!G858,R$2,IF(S$1='EMOF complete (protected)'!G858,S$2,IF(T$1='EMOF complete (protected)'!G858,T$2,IF(U$1='EMOF complete (protected)'!G858,U$2,"")))))))))))))))))))</f>
        <v>0</v>
      </c>
      <c r="B858" s="59"/>
      <c r="C858" s="17"/>
      <c r="D858" s="15" t="s">
        <v>4382</v>
      </c>
      <c r="E858" s="15"/>
      <c r="F858" s="59"/>
      <c r="G858" s="59"/>
      <c r="H858" s="59"/>
      <c r="I858" s="59"/>
      <c r="J858" s="59"/>
      <c r="K858" s="59"/>
      <c r="L858" s="59"/>
      <c r="M858" s="59"/>
      <c r="N858" s="59"/>
      <c r="O858" s="59"/>
      <c r="P858" s="59"/>
      <c r="Q858" s="59"/>
      <c r="R858" s="59"/>
      <c r="S858" s="59"/>
      <c r="T858" s="59"/>
      <c r="U858" s="47" t="s">
        <v>4383</v>
      </c>
      <c r="V858" s="48" t="s">
        <v>4384</v>
      </c>
    </row>
    <row r="859" spans="1:22" ht="18" customHeight="1" x14ac:dyDescent="0.35">
      <c r="A859" s="59">
        <f>+IF(C$1='EMOF complete (protected)'!G859,C$2,IF(D$1='EMOF complete (protected)'!G859,D$2,IF(E$1='EMOF complete (protected)'!G859,E$2,IF(F$1='EMOF complete (protected)'!G859,F$2,IF(G$1='EMOF complete (protected)'!G859,G$2,IF(H$1='EMOF complete (protected)'!G859,H$2,IF(I$1='EMOF complete (protected)'!G859,I$2,IF(J$1='EMOF complete (protected)'!G859,J$2,IF(K$1='EMOF complete (protected)'!G859,K$2,IF(L$1='EMOF complete (protected)'!G859,L$2,IF(M$1='EMOF complete (protected)'!G859,M$2,IF(N$1='EMOF complete (protected)'!G859,N$2,IF(O$1='EMOF complete (protected)'!G859,O$2,IF(P$1='EMOF complete (protected)'!G859,P$2,IF(Q$1='EMOF complete (protected)'!G859,Q$2,IF(R$1='EMOF complete (protected)'!G859,R$2,IF(S$1='EMOF complete (protected)'!G859,S$2,IF(T$1='EMOF complete (protected)'!G859,T$2,IF(U$1='EMOF complete (protected)'!G859,U$2,"")))))))))))))))))))</f>
        <v>0</v>
      </c>
      <c r="B859" s="59"/>
      <c r="C859" s="17"/>
      <c r="D859" s="15" t="s">
        <v>4385</v>
      </c>
      <c r="E859" s="15"/>
      <c r="F859" s="59"/>
      <c r="G859" s="59"/>
      <c r="H859" s="59"/>
      <c r="I859" s="59"/>
      <c r="J859" s="59"/>
      <c r="K859" s="59"/>
      <c r="L859" s="59"/>
      <c r="M859" s="59"/>
      <c r="N859" s="59"/>
      <c r="O859" s="59"/>
      <c r="P859" s="59"/>
      <c r="Q859" s="59"/>
      <c r="R859" s="59"/>
      <c r="S859" s="59"/>
      <c r="T859" s="59"/>
      <c r="U859" s="47" t="s">
        <v>4386</v>
      </c>
      <c r="V859" s="48" t="s">
        <v>4387</v>
      </c>
    </row>
    <row r="860" spans="1:22" ht="18" customHeight="1" x14ac:dyDescent="0.35">
      <c r="A860" s="59">
        <f>+IF(C$1='EMOF complete (protected)'!G860,C$2,IF(D$1='EMOF complete (protected)'!G860,D$2,IF(E$1='EMOF complete (protected)'!G860,E$2,IF(F$1='EMOF complete (protected)'!G860,F$2,IF(G$1='EMOF complete (protected)'!G860,G$2,IF(H$1='EMOF complete (protected)'!G860,H$2,IF(I$1='EMOF complete (protected)'!G860,I$2,IF(J$1='EMOF complete (protected)'!G860,J$2,IF(K$1='EMOF complete (protected)'!G860,K$2,IF(L$1='EMOF complete (protected)'!G860,L$2,IF(M$1='EMOF complete (protected)'!G860,M$2,IF(N$1='EMOF complete (protected)'!G860,N$2,IF(O$1='EMOF complete (protected)'!G860,O$2,IF(P$1='EMOF complete (protected)'!G860,P$2,IF(Q$1='EMOF complete (protected)'!G860,Q$2,IF(R$1='EMOF complete (protected)'!G860,R$2,IF(S$1='EMOF complete (protected)'!G860,S$2,IF(T$1='EMOF complete (protected)'!G860,T$2,IF(U$1='EMOF complete (protected)'!G860,U$2,"")))))))))))))))))))</f>
        <v>0</v>
      </c>
      <c r="B860" s="59"/>
      <c r="C860" s="17"/>
      <c r="D860" s="15" t="s">
        <v>4388</v>
      </c>
      <c r="E860" s="15"/>
      <c r="F860" s="59"/>
      <c r="G860" s="59"/>
      <c r="H860" s="59"/>
      <c r="I860" s="59"/>
      <c r="J860" s="59"/>
      <c r="K860" s="59"/>
      <c r="L860" s="59"/>
      <c r="M860" s="59"/>
      <c r="N860" s="59"/>
      <c r="O860" s="59"/>
      <c r="P860" s="59"/>
      <c r="Q860" s="59"/>
      <c r="R860" s="59"/>
      <c r="S860" s="59"/>
      <c r="T860" s="59"/>
      <c r="U860" s="47" t="s">
        <v>4389</v>
      </c>
      <c r="V860" s="48" t="s">
        <v>4390</v>
      </c>
    </row>
    <row r="861" spans="1:22" ht="18" customHeight="1" x14ac:dyDescent="0.35">
      <c r="A861" s="59">
        <f>+IF(C$1='EMOF complete (protected)'!G861,C$2,IF(D$1='EMOF complete (protected)'!G861,D$2,IF(E$1='EMOF complete (protected)'!G861,E$2,IF(F$1='EMOF complete (protected)'!G861,F$2,IF(G$1='EMOF complete (protected)'!G861,G$2,IF(H$1='EMOF complete (protected)'!G861,H$2,IF(I$1='EMOF complete (protected)'!G861,I$2,IF(J$1='EMOF complete (protected)'!G861,J$2,IF(K$1='EMOF complete (protected)'!G861,K$2,IF(L$1='EMOF complete (protected)'!G861,L$2,IF(M$1='EMOF complete (protected)'!G861,M$2,IF(N$1='EMOF complete (protected)'!G861,N$2,IF(O$1='EMOF complete (protected)'!G861,O$2,IF(P$1='EMOF complete (protected)'!G861,P$2,IF(Q$1='EMOF complete (protected)'!G861,Q$2,IF(R$1='EMOF complete (protected)'!G861,R$2,IF(S$1='EMOF complete (protected)'!G861,S$2,IF(T$1='EMOF complete (protected)'!G861,T$2,IF(U$1='EMOF complete (protected)'!G861,U$2,"")))))))))))))))))))</f>
        <v>0</v>
      </c>
      <c r="B861" s="59"/>
      <c r="C861" s="17"/>
      <c r="D861" s="15" t="s">
        <v>4391</v>
      </c>
      <c r="E861" s="15"/>
      <c r="F861" s="59"/>
      <c r="G861" s="59"/>
      <c r="H861" s="59"/>
      <c r="I861" s="59"/>
      <c r="J861" s="59"/>
      <c r="K861" s="59"/>
      <c r="L861" s="59"/>
      <c r="M861" s="59"/>
      <c r="N861" s="59"/>
      <c r="O861" s="59"/>
      <c r="P861" s="59"/>
      <c r="Q861" s="59"/>
      <c r="R861" s="59"/>
      <c r="S861" s="59"/>
      <c r="T861" s="59"/>
      <c r="U861" s="47" t="s">
        <v>4392</v>
      </c>
      <c r="V861" s="48" t="s">
        <v>4393</v>
      </c>
    </row>
    <row r="862" spans="1:22" ht="18" customHeight="1" x14ac:dyDescent="0.35">
      <c r="A862" s="59">
        <f>+IF(C$1='EMOF complete (protected)'!G862,C$2,IF(D$1='EMOF complete (protected)'!G862,D$2,IF(E$1='EMOF complete (protected)'!G862,E$2,IF(F$1='EMOF complete (protected)'!G862,F$2,IF(G$1='EMOF complete (protected)'!G862,G$2,IF(H$1='EMOF complete (protected)'!G862,H$2,IF(I$1='EMOF complete (protected)'!G862,I$2,IF(J$1='EMOF complete (protected)'!G862,J$2,IF(K$1='EMOF complete (protected)'!G862,K$2,IF(L$1='EMOF complete (protected)'!G862,L$2,IF(M$1='EMOF complete (protected)'!G862,M$2,IF(N$1='EMOF complete (protected)'!G862,N$2,IF(O$1='EMOF complete (protected)'!G862,O$2,IF(P$1='EMOF complete (protected)'!G862,P$2,IF(Q$1='EMOF complete (protected)'!G862,Q$2,IF(R$1='EMOF complete (protected)'!G862,R$2,IF(S$1='EMOF complete (protected)'!G862,S$2,IF(T$1='EMOF complete (protected)'!G862,T$2,IF(U$1='EMOF complete (protected)'!G862,U$2,"")))))))))))))))))))</f>
        <v>0</v>
      </c>
      <c r="B862" s="59"/>
      <c r="C862" s="17"/>
      <c r="D862" s="15" t="s">
        <v>4394</v>
      </c>
      <c r="E862" s="15"/>
      <c r="F862" s="59"/>
      <c r="G862" s="59"/>
      <c r="H862" s="59"/>
      <c r="I862" s="59"/>
      <c r="J862" s="59"/>
      <c r="K862" s="59"/>
      <c r="L862" s="59"/>
      <c r="M862" s="59"/>
      <c r="N862" s="59"/>
      <c r="O862" s="59"/>
      <c r="P862" s="59"/>
      <c r="Q862" s="59"/>
      <c r="R862" s="59"/>
      <c r="S862" s="59"/>
      <c r="T862" s="59"/>
      <c r="U862" s="47" t="s">
        <v>4395</v>
      </c>
      <c r="V862" s="48" t="s">
        <v>4396</v>
      </c>
    </row>
    <row r="863" spans="1:22" ht="18" customHeight="1" x14ac:dyDescent="0.35">
      <c r="A863" s="59">
        <f>+IF(C$1='EMOF complete (protected)'!G863,C$2,IF(D$1='EMOF complete (protected)'!G863,D$2,IF(E$1='EMOF complete (protected)'!G863,E$2,IF(F$1='EMOF complete (protected)'!G863,F$2,IF(G$1='EMOF complete (protected)'!G863,G$2,IF(H$1='EMOF complete (protected)'!G863,H$2,IF(I$1='EMOF complete (protected)'!G863,I$2,IF(J$1='EMOF complete (protected)'!G863,J$2,IF(K$1='EMOF complete (protected)'!G863,K$2,IF(L$1='EMOF complete (protected)'!G863,L$2,IF(M$1='EMOF complete (protected)'!G863,M$2,IF(N$1='EMOF complete (protected)'!G863,N$2,IF(O$1='EMOF complete (protected)'!G863,O$2,IF(P$1='EMOF complete (protected)'!G863,P$2,IF(Q$1='EMOF complete (protected)'!G863,Q$2,IF(R$1='EMOF complete (protected)'!G863,R$2,IF(S$1='EMOF complete (protected)'!G863,S$2,IF(T$1='EMOF complete (protected)'!G863,T$2,IF(U$1='EMOF complete (protected)'!G863,U$2,"")))))))))))))))))))</f>
        <v>0</v>
      </c>
      <c r="B863" s="59"/>
      <c r="C863" s="17"/>
      <c r="D863" s="15" t="s">
        <v>4397</v>
      </c>
      <c r="E863" s="15"/>
      <c r="F863" s="59"/>
      <c r="G863" s="59"/>
      <c r="H863" s="59"/>
      <c r="I863" s="59"/>
      <c r="J863" s="59"/>
      <c r="K863" s="59"/>
      <c r="L863" s="59"/>
      <c r="M863" s="59"/>
      <c r="N863" s="59"/>
      <c r="O863" s="59"/>
      <c r="P863" s="59"/>
      <c r="Q863" s="59"/>
      <c r="R863" s="59"/>
      <c r="S863" s="59"/>
      <c r="T863" s="59"/>
      <c r="U863" s="47" t="s">
        <v>4398</v>
      </c>
      <c r="V863" s="48" t="s">
        <v>4399</v>
      </c>
    </row>
    <row r="864" spans="1:22" ht="18" customHeight="1" x14ac:dyDescent="0.35">
      <c r="A864" s="59">
        <f>+IF(C$1='EMOF complete (protected)'!G864,C$2,IF(D$1='EMOF complete (protected)'!G864,D$2,IF(E$1='EMOF complete (protected)'!G864,E$2,IF(F$1='EMOF complete (protected)'!G864,F$2,IF(G$1='EMOF complete (protected)'!G864,G$2,IF(H$1='EMOF complete (protected)'!G864,H$2,IF(I$1='EMOF complete (protected)'!G864,I$2,IF(J$1='EMOF complete (protected)'!G864,J$2,IF(K$1='EMOF complete (protected)'!G864,K$2,IF(L$1='EMOF complete (protected)'!G864,L$2,IF(M$1='EMOF complete (protected)'!G864,M$2,IF(N$1='EMOF complete (protected)'!G864,N$2,IF(O$1='EMOF complete (protected)'!G864,O$2,IF(P$1='EMOF complete (protected)'!G864,P$2,IF(Q$1='EMOF complete (protected)'!G864,Q$2,IF(R$1='EMOF complete (protected)'!G864,R$2,IF(S$1='EMOF complete (protected)'!G864,S$2,IF(T$1='EMOF complete (protected)'!G864,T$2,IF(U$1='EMOF complete (protected)'!G864,U$2,"")))))))))))))))))))</f>
        <v>0</v>
      </c>
      <c r="B864" s="59"/>
      <c r="C864" s="17"/>
      <c r="D864" s="15" t="s">
        <v>4400</v>
      </c>
      <c r="E864" s="15"/>
      <c r="F864" s="59"/>
      <c r="G864" s="59"/>
      <c r="H864" s="59"/>
      <c r="I864" s="59"/>
      <c r="J864" s="59"/>
      <c r="K864" s="59"/>
      <c r="L864" s="59"/>
      <c r="M864" s="59"/>
      <c r="N864" s="59"/>
      <c r="O864" s="59"/>
      <c r="P864" s="59"/>
      <c r="Q864" s="59"/>
      <c r="R864" s="59"/>
      <c r="S864" s="59"/>
      <c r="T864" s="59"/>
      <c r="U864" s="47" t="s">
        <v>4401</v>
      </c>
      <c r="V864" s="48" t="s">
        <v>4402</v>
      </c>
    </row>
    <row r="865" spans="1:22" ht="18" customHeight="1" x14ac:dyDescent="0.35">
      <c r="A865" s="59">
        <f>+IF(C$1='EMOF complete (protected)'!G865,C$2,IF(D$1='EMOF complete (protected)'!G865,D$2,IF(E$1='EMOF complete (protected)'!G865,E$2,IF(F$1='EMOF complete (protected)'!G865,F$2,IF(G$1='EMOF complete (protected)'!G865,G$2,IF(H$1='EMOF complete (protected)'!G865,H$2,IF(I$1='EMOF complete (protected)'!G865,I$2,IF(J$1='EMOF complete (protected)'!G865,J$2,IF(K$1='EMOF complete (protected)'!G865,K$2,IF(L$1='EMOF complete (protected)'!G865,L$2,IF(M$1='EMOF complete (protected)'!G865,M$2,IF(N$1='EMOF complete (protected)'!G865,N$2,IF(O$1='EMOF complete (protected)'!G865,O$2,IF(P$1='EMOF complete (protected)'!G865,P$2,IF(Q$1='EMOF complete (protected)'!G865,Q$2,IF(R$1='EMOF complete (protected)'!G865,R$2,IF(S$1='EMOF complete (protected)'!G865,S$2,IF(T$1='EMOF complete (protected)'!G865,T$2,IF(U$1='EMOF complete (protected)'!G865,U$2,"")))))))))))))))))))</f>
        <v>0</v>
      </c>
      <c r="B865" s="59"/>
      <c r="C865" s="17"/>
      <c r="D865" s="15" t="s">
        <v>4403</v>
      </c>
      <c r="E865" s="15"/>
      <c r="F865" s="59"/>
      <c r="G865" s="59"/>
      <c r="H865" s="59"/>
      <c r="I865" s="59"/>
      <c r="J865" s="59"/>
      <c r="K865" s="59"/>
      <c r="L865" s="59"/>
      <c r="M865" s="59"/>
      <c r="N865" s="59"/>
      <c r="O865" s="59"/>
      <c r="P865" s="59"/>
      <c r="Q865" s="59"/>
      <c r="R865" s="59"/>
      <c r="S865" s="59"/>
      <c r="T865" s="59"/>
      <c r="U865" s="47" t="s">
        <v>4404</v>
      </c>
      <c r="V865" s="48" t="s">
        <v>4405</v>
      </c>
    </row>
    <row r="866" spans="1:22" ht="18" customHeight="1" x14ac:dyDescent="0.35">
      <c r="A866" s="59">
        <f>+IF(C$1='EMOF complete (protected)'!G866,C$2,IF(D$1='EMOF complete (protected)'!G866,D$2,IF(E$1='EMOF complete (protected)'!G866,E$2,IF(F$1='EMOF complete (protected)'!G866,F$2,IF(G$1='EMOF complete (protected)'!G866,G$2,IF(H$1='EMOF complete (protected)'!G866,H$2,IF(I$1='EMOF complete (protected)'!G866,I$2,IF(J$1='EMOF complete (protected)'!G866,J$2,IF(K$1='EMOF complete (protected)'!G866,K$2,IF(L$1='EMOF complete (protected)'!G866,L$2,IF(M$1='EMOF complete (protected)'!G866,M$2,IF(N$1='EMOF complete (protected)'!G866,N$2,IF(O$1='EMOF complete (protected)'!G866,O$2,IF(P$1='EMOF complete (protected)'!G866,P$2,IF(Q$1='EMOF complete (protected)'!G866,Q$2,IF(R$1='EMOF complete (protected)'!G866,R$2,IF(S$1='EMOF complete (protected)'!G866,S$2,IF(T$1='EMOF complete (protected)'!G866,T$2,IF(U$1='EMOF complete (protected)'!G866,U$2,"")))))))))))))))))))</f>
        <v>0</v>
      </c>
      <c r="B866" s="59"/>
      <c r="C866" s="17"/>
      <c r="D866" s="15" t="s">
        <v>4406</v>
      </c>
      <c r="E866" s="15"/>
      <c r="F866" s="59"/>
      <c r="G866" s="59"/>
      <c r="H866" s="59"/>
      <c r="I866" s="59"/>
      <c r="J866" s="59"/>
      <c r="K866" s="59"/>
      <c r="L866" s="59"/>
      <c r="M866" s="59"/>
      <c r="N866" s="59"/>
      <c r="O866" s="59"/>
      <c r="P866" s="59"/>
      <c r="Q866" s="59"/>
      <c r="R866" s="59"/>
      <c r="S866" s="59"/>
      <c r="T866" s="59"/>
      <c r="U866" s="47" t="s">
        <v>4407</v>
      </c>
      <c r="V866" s="48" t="s">
        <v>4408</v>
      </c>
    </row>
    <row r="867" spans="1:22" ht="18" customHeight="1" x14ac:dyDescent="0.35">
      <c r="A867" s="59">
        <f>+IF(C$1='EMOF complete (protected)'!G867,C$2,IF(D$1='EMOF complete (protected)'!G867,D$2,IF(E$1='EMOF complete (protected)'!G867,E$2,IF(F$1='EMOF complete (protected)'!G867,F$2,IF(G$1='EMOF complete (protected)'!G867,G$2,IF(H$1='EMOF complete (protected)'!G867,H$2,IF(I$1='EMOF complete (protected)'!G867,I$2,IF(J$1='EMOF complete (protected)'!G867,J$2,IF(K$1='EMOF complete (protected)'!G867,K$2,IF(L$1='EMOF complete (protected)'!G867,L$2,IF(M$1='EMOF complete (protected)'!G867,M$2,IF(N$1='EMOF complete (protected)'!G867,N$2,IF(O$1='EMOF complete (protected)'!G867,O$2,IF(P$1='EMOF complete (protected)'!G867,P$2,IF(Q$1='EMOF complete (protected)'!G867,Q$2,IF(R$1='EMOF complete (protected)'!G867,R$2,IF(S$1='EMOF complete (protected)'!G867,S$2,IF(T$1='EMOF complete (protected)'!G867,T$2,IF(U$1='EMOF complete (protected)'!G867,U$2,"")))))))))))))))))))</f>
        <v>0</v>
      </c>
      <c r="B867" s="59"/>
      <c r="C867" s="17"/>
      <c r="D867" s="15" t="s">
        <v>4409</v>
      </c>
      <c r="E867" s="15"/>
      <c r="F867" s="59"/>
      <c r="G867" s="59"/>
      <c r="H867" s="59"/>
      <c r="I867" s="59"/>
      <c r="J867" s="59"/>
      <c r="K867" s="59"/>
      <c r="L867" s="59"/>
      <c r="M867" s="59"/>
      <c r="N867" s="59"/>
      <c r="O867" s="59"/>
      <c r="P867" s="59"/>
      <c r="Q867" s="59"/>
      <c r="R867" s="59"/>
      <c r="S867" s="59"/>
      <c r="T867" s="59"/>
      <c r="U867" s="47" t="s">
        <v>4410</v>
      </c>
      <c r="V867" s="48" t="s">
        <v>4411</v>
      </c>
    </row>
    <row r="868" spans="1:22" ht="18" customHeight="1" x14ac:dyDescent="0.35">
      <c r="A868" s="59">
        <f>+IF(C$1='EMOF complete (protected)'!G868,C$2,IF(D$1='EMOF complete (protected)'!G868,D$2,IF(E$1='EMOF complete (protected)'!G868,E$2,IF(F$1='EMOF complete (protected)'!G868,F$2,IF(G$1='EMOF complete (protected)'!G868,G$2,IF(H$1='EMOF complete (protected)'!G868,H$2,IF(I$1='EMOF complete (protected)'!G868,I$2,IF(J$1='EMOF complete (protected)'!G868,J$2,IF(K$1='EMOF complete (protected)'!G868,K$2,IF(L$1='EMOF complete (protected)'!G868,L$2,IF(M$1='EMOF complete (protected)'!G868,M$2,IF(N$1='EMOF complete (protected)'!G868,N$2,IF(O$1='EMOF complete (protected)'!G868,O$2,IF(P$1='EMOF complete (protected)'!G868,P$2,IF(Q$1='EMOF complete (protected)'!G868,Q$2,IF(R$1='EMOF complete (protected)'!G868,R$2,IF(S$1='EMOF complete (protected)'!G868,S$2,IF(T$1='EMOF complete (protected)'!G868,T$2,IF(U$1='EMOF complete (protected)'!G868,U$2,"")))))))))))))))))))</f>
        <v>0</v>
      </c>
      <c r="B868" s="59"/>
      <c r="C868" s="17"/>
      <c r="D868" s="15" t="s">
        <v>4412</v>
      </c>
      <c r="E868" s="15"/>
      <c r="F868" s="59"/>
      <c r="G868" s="59"/>
      <c r="H868" s="59"/>
      <c r="I868" s="59"/>
      <c r="J868" s="59"/>
      <c r="K868" s="59"/>
      <c r="L868" s="59"/>
      <c r="M868" s="59"/>
      <c r="N868" s="59"/>
      <c r="O868" s="59"/>
      <c r="P868" s="59"/>
      <c r="Q868" s="59"/>
      <c r="R868" s="59"/>
      <c r="S868" s="59"/>
      <c r="T868" s="59"/>
      <c r="U868" s="47" t="s">
        <v>4413</v>
      </c>
      <c r="V868" s="48" t="s">
        <v>4414</v>
      </c>
    </row>
    <row r="869" spans="1:22" ht="18" customHeight="1" x14ac:dyDescent="0.35">
      <c r="A869" s="59">
        <f>+IF(C$1='EMOF complete (protected)'!G869,C$2,IF(D$1='EMOF complete (protected)'!G869,D$2,IF(E$1='EMOF complete (protected)'!G869,E$2,IF(F$1='EMOF complete (protected)'!G869,F$2,IF(G$1='EMOF complete (protected)'!G869,G$2,IF(H$1='EMOF complete (protected)'!G869,H$2,IF(I$1='EMOF complete (protected)'!G869,I$2,IF(J$1='EMOF complete (protected)'!G869,J$2,IF(K$1='EMOF complete (protected)'!G869,K$2,IF(L$1='EMOF complete (protected)'!G869,L$2,IF(M$1='EMOF complete (protected)'!G869,M$2,IF(N$1='EMOF complete (protected)'!G869,N$2,IF(O$1='EMOF complete (protected)'!G869,O$2,IF(P$1='EMOF complete (protected)'!G869,P$2,IF(Q$1='EMOF complete (protected)'!G869,Q$2,IF(R$1='EMOF complete (protected)'!G869,R$2,IF(S$1='EMOF complete (protected)'!G869,S$2,IF(T$1='EMOF complete (protected)'!G869,T$2,IF(U$1='EMOF complete (protected)'!G869,U$2,"")))))))))))))))))))</f>
        <v>0</v>
      </c>
      <c r="B869" s="59"/>
      <c r="C869" s="17"/>
      <c r="D869" s="15" t="s">
        <v>4415</v>
      </c>
      <c r="E869" s="15"/>
      <c r="F869" s="59"/>
      <c r="G869" s="59"/>
      <c r="H869" s="59"/>
      <c r="I869" s="59"/>
      <c r="J869" s="59"/>
      <c r="K869" s="59"/>
      <c r="L869" s="59"/>
      <c r="M869" s="59"/>
      <c r="N869" s="59"/>
      <c r="O869" s="59"/>
      <c r="P869" s="59"/>
      <c r="Q869" s="59"/>
      <c r="R869" s="59"/>
      <c r="S869" s="59"/>
      <c r="T869" s="59"/>
      <c r="U869" s="47" t="s">
        <v>4416</v>
      </c>
      <c r="V869" s="48" t="s">
        <v>4417</v>
      </c>
    </row>
    <row r="870" spans="1:22" ht="18" customHeight="1" x14ac:dyDescent="0.35">
      <c r="A870" s="59">
        <f>+IF(C$1='EMOF complete (protected)'!G870,C$2,IF(D$1='EMOF complete (protected)'!G870,D$2,IF(E$1='EMOF complete (protected)'!G870,E$2,IF(F$1='EMOF complete (protected)'!G870,F$2,IF(G$1='EMOF complete (protected)'!G870,G$2,IF(H$1='EMOF complete (protected)'!G870,H$2,IF(I$1='EMOF complete (protected)'!G870,I$2,IF(J$1='EMOF complete (protected)'!G870,J$2,IF(K$1='EMOF complete (protected)'!G870,K$2,IF(L$1='EMOF complete (protected)'!G870,L$2,IF(M$1='EMOF complete (protected)'!G870,M$2,IF(N$1='EMOF complete (protected)'!G870,N$2,IF(O$1='EMOF complete (protected)'!G870,O$2,IF(P$1='EMOF complete (protected)'!G870,P$2,IF(Q$1='EMOF complete (protected)'!G870,Q$2,IF(R$1='EMOF complete (protected)'!G870,R$2,IF(S$1='EMOF complete (protected)'!G870,S$2,IF(T$1='EMOF complete (protected)'!G870,T$2,IF(U$1='EMOF complete (protected)'!G870,U$2,"")))))))))))))))))))</f>
        <v>0</v>
      </c>
      <c r="B870" s="59"/>
      <c r="C870" s="17"/>
      <c r="D870" s="15" t="s">
        <v>4418</v>
      </c>
      <c r="E870" s="15"/>
      <c r="F870" s="59"/>
      <c r="G870" s="59"/>
      <c r="H870" s="59"/>
      <c r="I870" s="59"/>
      <c r="J870" s="59"/>
      <c r="K870" s="59"/>
      <c r="L870" s="59"/>
      <c r="M870" s="59"/>
      <c r="N870" s="59"/>
      <c r="O870" s="59"/>
      <c r="P870" s="59"/>
      <c r="Q870" s="59"/>
      <c r="R870" s="59"/>
      <c r="S870" s="59"/>
      <c r="T870" s="59"/>
      <c r="U870" s="47" t="s">
        <v>4419</v>
      </c>
      <c r="V870" s="48" t="s">
        <v>4420</v>
      </c>
    </row>
    <row r="871" spans="1:22" ht="18" customHeight="1" x14ac:dyDescent="0.35">
      <c r="A871" s="59">
        <f>+IF(C$1='EMOF complete (protected)'!G871,C$2,IF(D$1='EMOF complete (protected)'!G871,D$2,IF(E$1='EMOF complete (protected)'!G871,E$2,IF(F$1='EMOF complete (protected)'!G871,F$2,IF(G$1='EMOF complete (protected)'!G871,G$2,IF(H$1='EMOF complete (protected)'!G871,H$2,IF(I$1='EMOF complete (protected)'!G871,I$2,IF(J$1='EMOF complete (protected)'!G871,J$2,IF(K$1='EMOF complete (protected)'!G871,K$2,IF(L$1='EMOF complete (protected)'!G871,L$2,IF(M$1='EMOF complete (protected)'!G871,M$2,IF(N$1='EMOF complete (protected)'!G871,N$2,IF(O$1='EMOF complete (protected)'!G871,O$2,IF(P$1='EMOF complete (protected)'!G871,P$2,IF(Q$1='EMOF complete (protected)'!G871,Q$2,IF(R$1='EMOF complete (protected)'!G871,R$2,IF(S$1='EMOF complete (protected)'!G871,S$2,IF(T$1='EMOF complete (protected)'!G871,T$2,IF(U$1='EMOF complete (protected)'!G871,U$2,"")))))))))))))))))))</f>
        <v>0</v>
      </c>
      <c r="B871" s="59"/>
      <c r="C871" s="17"/>
      <c r="D871" s="15" t="s">
        <v>4421</v>
      </c>
      <c r="E871" s="15"/>
      <c r="F871" s="59"/>
      <c r="G871" s="59"/>
      <c r="H871" s="59"/>
      <c r="I871" s="59"/>
      <c r="J871" s="59"/>
      <c r="K871" s="59"/>
      <c r="L871" s="59"/>
      <c r="M871" s="59"/>
      <c r="N871" s="59"/>
      <c r="O871" s="59"/>
      <c r="P871" s="59"/>
      <c r="Q871" s="59"/>
      <c r="R871" s="59"/>
      <c r="S871" s="59"/>
      <c r="T871" s="59"/>
      <c r="U871" s="47" t="s">
        <v>4422</v>
      </c>
      <c r="V871" s="48" t="s">
        <v>4423</v>
      </c>
    </row>
    <row r="872" spans="1:22" ht="18" customHeight="1" x14ac:dyDescent="0.35">
      <c r="A872" s="59">
        <f>+IF(C$1='EMOF complete (protected)'!G872,C$2,IF(D$1='EMOF complete (protected)'!G872,D$2,IF(E$1='EMOF complete (protected)'!G872,E$2,IF(F$1='EMOF complete (protected)'!G872,F$2,IF(G$1='EMOF complete (protected)'!G872,G$2,IF(H$1='EMOF complete (protected)'!G872,H$2,IF(I$1='EMOF complete (protected)'!G872,I$2,IF(J$1='EMOF complete (protected)'!G872,J$2,IF(K$1='EMOF complete (protected)'!G872,K$2,IF(L$1='EMOF complete (protected)'!G872,L$2,IF(M$1='EMOF complete (protected)'!G872,M$2,IF(N$1='EMOF complete (protected)'!G872,N$2,IF(O$1='EMOF complete (protected)'!G872,O$2,IF(P$1='EMOF complete (protected)'!G872,P$2,IF(Q$1='EMOF complete (protected)'!G872,Q$2,IF(R$1='EMOF complete (protected)'!G872,R$2,IF(S$1='EMOF complete (protected)'!G872,S$2,IF(T$1='EMOF complete (protected)'!G872,T$2,IF(U$1='EMOF complete (protected)'!G872,U$2,"")))))))))))))))))))</f>
        <v>0</v>
      </c>
      <c r="B872" s="59"/>
      <c r="C872" s="17"/>
      <c r="D872" s="15" t="s">
        <v>4424</v>
      </c>
      <c r="E872" s="15"/>
      <c r="F872" s="59"/>
      <c r="G872" s="59"/>
      <c r="H872" s="59"/>
      <c r="I872" s="59"/>
      <c r="J872" s="59"/>
      <c r="K872" s="59"/>
      <c r="L872" s="59"/>
      <c r="M872" s="59"/>
      <c r="N872" s="59"/>
      <c r="O872" s="59"/>
      <c r="P872" s="59"/>
      <c r="Q872" s="59"/>
      <c r="R872" s="59"/>
      <c r="S872" s="59"/>
      <c r="T872" s="59"/>
      <c r="U872" s="47" t="s">
        <v>4425</v>
      </c>
      <c r="V872" s="48" t="s">
        <v>4426</v>
      </c>
    </row>
    <row r="873" spans="1:22" ht="18" customHeight="1" x14ac:dyDescent="0.35">
      <c r="A873" s="59">
        <f>+IF(C$1='EMOF complete (protected)'!G873,C$2,IF(D$1='EMOF complete (protected)'!G873,D$2,IF(E$1='EMOF complete (protected)'!G873,E$2,IF(F$1='EMOF complete (protected)'!G873,F$2,IF(G$1='EMOF complete (protected)'!G873,G$2,IF(H$1='EMOF complete (protected)'!G873,H$2,IF(I$1='EMOF complete (protected)'!G873,I$2,IF(J$1='EMOF complete (protected)'!G873,J$2,IF(K$1='EMOF complete (protected)'!G873,K$2,IF(L$1='EMOF complete (protected)'!G873,L$2,IF(M$1='EMOF complete (protected)'!G873,M$2,IF(N$1='EMOF complete (protected)'!G873,N$2,IF(O$1='EMOF complete (protected)'!G873,O$2,IF(P$1='EMOF complete (protected)'!G873,P$2,IF(Q$1='EMOF complete (protected)'!G873,Q$2,IF(R$1='EMOF complete (protected)'!G873,R$2,IF(S$1='EMOF complete (protected)'!G873,S$2,IF(T$1='EMOF complete (protected)'!G873,T$2,IF(U$1='EMOF complete (protected)'!G873,U$2,"")))))))))))))))))))</f>
        <v>0</v>
      </c>
      <c r="B873" s="59"/>
      <c r="C873" s="17"/>
      <c r="D873" s="15" t="s">
        <v>4427</v>
      </c>
      <c r="E873" s="15"/>
      <c r="F873" s="59"/>
      <c r="G873" s="59"/>
      <c r="H873" s="59"/>
      <c r="I873" s="59"/>
      <c r="J873" s="59"/>
      <c r="K873" s="59"/>
      <c r="L873" s="59"/>
      <c r="M873" s="59"/>
      <c r="N873" s="59"/>
      <c r="O873" s="59"/>
      <c r="P873" s="59"/>
      <c r="Q873" s="59"/>
      <c r="R873" s="59"/>
      <c r="S873" s="59"/>
      <c r="T873" s="59"/>
      <c r="U873" s="47" t="s">
        <v>4428</v>
      </c>
      <c r="V873" s="48" t="s">
        <v>4429</v>
      </c>
    </row>
    <row r="874" spans="1:22" ht="18" customHeight="1" x14ac:dyDescent="0.35">
      <c r="A874" s="59">
        <f>+IF(C$1='EMOF complete (protected)'!G874,C$2,IF(D$1='EMOF complete (protected)'!G874,D$2,IF(E$1='EMOF complete (protected)'!G874,E$2,IF(F$1='EMOF complete (protected)'!G874,F$2,IF(G$1='EMOF complete (protected)'!G874,G$2,IF(H$1='EMOF complete (protected)'!G874,H$2,IF(I$1='EMOF complete (protected)'!G874,I$2,IF(J$1='EMOF complete (protected)'!G874,J$2,IF(K$1='EMOF complete (protected)'!G874,K$2,IF(L$1='EMOF complete (protected)'!G874,L$2,IF(M$1='EMOF complete (protected)'!G874,M$2,IF(N$1='EMOF complete (protected)'!G874,N$2,IF(O$1='EMOF complete (protected)'!G874,O$2,IF(P$1='EMOF complete (protected)'!G874,P$2,IF(Q$1='EMOF complete (protected)'!G874,Q$2,IF(R$1='EMOF complete (protected)'!G874,R$2,IF(S$1='EMOF complete (protected)'!G874,S$2,IF(T$1='EMOF complete (protected)'!G874,T$2,IF(U$1='EMOF complete (protected)'!G874,U$2,"")))))))))))))))))))</f>
        <v>0</v>
      </c>
      <c r="B874" s="59"/>
      <c r="C874" s="17"/>
      <c r="D874" s="15" t="s">
        <v>4430</v>
      </c>
      <c r="E874" s="15"/>
      <c r="F874" s="59"/>
      <c r="G874" s="59"/>
      <c r="H874" s="59"/>
      <c r="I874" s="59"/>
      <c r="J874" s="59"/>
      <c r="K874" s="59"/>
      <c r="L874" s="59"/>
      <c r="M874" s="59"/>
      <c r="N874" s="59"/>
      <c r="O874" s="59"/>
      <c r="P874" s="59"/>
      <c r="Q874" s="59"/>
      <c r="R874" s="59"/>
      <c r="S874" s="59"/>
      <c r="T874" s="59"/>
      <c r="U874" s="47" t="s">
        <v>4431</v>
      </c>
      <c r="V874" s="48" t="s">
        <v>4432</v>
      </c>
    </row>
    <row r="875" spans="1:22" ht="18" customHeight="1" x14ac:dyDescent="0.35">
      <c r="A875" s="59">
        <f>+IF(C$1='EMOF complete (protected)'!G875,C$2,IF(D$1='EMOF complete (protected)'!G875,D$2,IF(E$1='EMOF complete (protected)'!G875,E$2,IF(F$1='EMOF complete (protected)'!G875,F$2,IF(G$1='EMOF complete (protected)'!G875,G$2,IF(H$1='EMOF complete (protected)'!G875,H$2,IF(I$1='EMOF complete (protected)'!G875,I$2,IF(J$1='EMOF complete (protected)'!G875,J$2,IF(K$1='EMOF complete (protected)'!G875,K$2,IF(L$1='EMOF complete (protected)'!G875,L$2,IF(M$1='EMOF complete (protected)'!G875,M$2,IF(N$1='EMOF complete (protected)'!G875,N$2,IF(O$1='EMOF complete (protected)'!G875,O$2,IF(P$1='EMOF complete (protected)'!G875,P$2,IF(Q$1='EMOF complete (protected)'!G875,Q$2,IF(R$1='EMOF complete (protected)'!G875,R$2,IF(S$1='EMOF complete (protected)'!G875,S$2,IF(T$1='EMOF complete (protected)'!G875,T$2,IF(U$1='EMOF complete (protected)'!G875,U$2,"")))))))))))))))))))</f>
        <v>0</v>
      </c>
      <c r="B875" s="59"/>
      <c r="C875" s="17"/>
      <c r="D875" s="15" t="s">
        <v>4433</v>
      </c>
      <c r="E875" s="15"/>
      <c r="F875" s="59"/>
      <c r="G875" s="59"/>
      <c r="H875" s="59"/>
      <c r="I875" s="59"/>
      <c r="J875" s="59"/>
      <c r="K875" s="59"/>
      <c r="L875" s="59"/>
      <c r="M875" s="59"/>
      <c r="N875" s="59"/>
      <c r="O875" s="59"/>
      <c r="P875" s="59"/>
      <c r="Q875" s="59"/>
      <c r="R875" s="59"/>
      <c r="S875" s="59"/>
      <c r="T875" s="59"/>
      <c r="U875" s="47" t="s">
        <v>4434</v>
      </c>
      <c r="V875" s="48" t="s">
        <v>4435</v>
      </c>
    </row>
    <row r="876" spans="1:22" ht="18" customHeight="1" x14ac:dyDescent="0.35">
      <c r="A876" s="59">
        <f>+IF(C$1='EMOF complete (protected)'!G876,C$2,IF(D$1='EMOF complete (protected)'!G876,D$2,IF(E$1='EMOF complete (protected)'!G876,E$2,IF(F$1='EMOF complete (protected)'!G876,F$2,IF(G$1='EMOF complete (protected)'!G876,G$2,IF(H$1='EMOF complete (protected)'!G876,H$2,IF(I$1='EMOF complete (protected)'!G876,I$2,IF(J$1='EMOF complete (protected)'!G876,J$2,IF(K$1='EMOF complete (protected)'!G876,K$2,IF(L$1='EMOF complete (protected)'!G876,L$2,IF(M$1='EMOF complete (protected)'!G876,M$2,IF(N$1='EMOF complete (protected)'!G876,N$2,IF(O$1='EMOF complete (protected)'!G876,O$2,IF(P$1='EMOF complete (protected)'!G876,P$2,IF(Q$1='EMOF complete (protected)'!G876,Q$2,IF(R$1='EMOF complete (protected)'!G876,R$2,IF(S$1='EMOF complete (protected)'!G876,S$2,IF(T$1='EMOF complete (protected)'!G876,T$2,IF(U$1='EMOF complete (protected)'!G876,U$2,"")))))))))))))))))))</f>
        <v>0</v>
      </c>
      <c r="B876" s="59"/>
      <c r="C876" s="17"/>
      <c r="D876" s="15" t="s">
        <v>4436</v>
      </c>
      <c r="E876" s="15"/>
      <c r="F876" s="59"/>
      <c r="G876" s="59"/>
      <c r="H876" s="59"/>
      <c r="I876" s="59"/>
      <c r="J876" s="59"/>
      <c r="K876" s="59"/>
      <c r="L876" s="59"/>
      <c r="M876" s="59"/>
      <c r="N876" s="59"/>
      <c r="O876" s="59"/>
      <c r="P876" s="59"/>
      <c r="Q876" s="59"/>
      <c r="R876" s="59"/>
      <c r="S876" s="59"/>
      <c r="T876" s="59"/>
      <c r="U876" s="47" t="s">
        <v>4437</v>
      </c>
      <c r="V876" s="48" t="s">
        <v>4438</v>
      </c>
    </row>
    <row r="877" spans="1:22" ht="18" customHeight="1" x14ac:dyDescent="0.35">
      <c r="A877" s="59">
        <f>+IF(C$1='EMOF complete (protected)'!G877,C$2,IF(D$1='EMOF complete (protected)'!G877,D$2,IF(E$1='EMOF complete (protected)'!G877,E$2,IF(F$1='EMOF complete (protected)'!G877,F$2,IF(G$1='EMOF complete (protected)'!G877,G$2,IF(H$1='EMOF complete (protected)'!G877,H$2,IF(I$1='EMOF complete (protected)'!G877,I$2,IF(J$1='EMOF complete (protected)'!G877,J$2,IF(K$1='EMOF complete (protected)'!G877,K$2,IF(L$1='EMOF complete (protected)'!G877,L$2,IF(M$1='EMOF complete (protected)'!G877,M$2,IF(N$1='EMOF complete (protected)'!G877,N$2,IF(O$1='EMOF complete (protected)'!G877,O$2,IF(P$1='EMOF complete (protected)'!G877,P$2,IF(Q$1='EMOF complete (protected)'!G877,Q$2,IF(R$1='EMOF complete (protected)'!G877,R$2,IF(S$1='EMOF complete (protected)'!G877,S$2,IF(T$1='EMOF complete (protected)'!G877,T$2,IF(U$1='EMOF complete (protected)'!G877,U$2,"")))))))))))))))))))</f>
        <v>0</v>
      </c>
      <c r="B877" s="59"/>
      <c r="C877" s="17"/>
      <c r="D877" s="15" t="s">
        <v>4439</v>
      </c>
      <c r="E877" s="15"/>
      <c r="F877" s="59"/>
      <c r="G877" s="59"/>
      <c r="H877" s="59"/>
      <c r="I877" s="59"/>
      <c r="J877" s="59"/>
      <c r="K877" s="59"/>
      <c r="L877" s="59"/>
      <c r="M877" s="59"/>
      <c r="N877" s="59"/>
      <c r="O877" s="59"/>
      <c r="P877" s="59"/>
      <c r="Q877" s="59"/>
      <c r="R877" s="59"/>
      <c r="S877" s="59"/>
      <c r="T877" s="59"/>
      <c r="U877" s="47" t="s">
        <v>4440</v>
      </c>
      <c r="V877" s="48" t="s">
        <v>4441</v>
      </c>
    </row>
    <row r="878" spans="1:22" ht="18" customHeight="1" x14ac:dyDescent="0.35">
      <c r="A878" s="59">
        <f>+IF(C$1='EMOF complete (protected)'!G878,C$2,IF(D$1='EMOF complete (protected)'!G878,D$2,IF(E$1='EMOF complete (protected)'!G878,E$2,IF(F$1='EMOF complete (protected)'!G878,F$2,IF(G$1='EMOF complete (protected)'!G878,G$2,IF(H$1='EMOF complete (protected)'!G878,H$2,IF(I$1='EMOF complete (protected)'!G878,I$2,IF(J$1='EMOF complete (protected)'!G878,J$2,IF(K$1='EMOF complete (protected)'!G878,K$2,IF(L$1='EMOF complete (protected)'!G878,L$2,IF(M$1='EMOF complete (protected)'!G878,M$2,IF(N$1='EMOF complete (protected)'!G878,N$2,IF(O$1='EMOF complete (protected)'!G878,O$2,IF(P$1='EMOF complete (protected)'!G878,P$2,IF(Q$1='EMOF complete (protected)'!G878,Q$2,IF(R$1='EMOF complete (protected)'!G878,R$2,IF(S$1='EMOF complete (protected)'!G878,S$2,IF(T$1='EMOF complete (protected)'!G878,T$2,IF(U$1='EMOF complete (protected)'!G878,U$2,"")))))))))))))))))))</f>
        <v>0</v>
      </c>
      <c r="B878" s="59"/>
      <c r="C878" s="17"/>
      <c r="D878" s="15" t="s">
        <v>4442</v>
      </c>
      <c r="E878" s="15"/>
      <c r="F878" s="59"/>
      <c r="G878" s="59"/>
      <c r="H878" s="59"/>
      <c r="I878" s="59"/>
      <c r="J878" s="59"/>
      <c r="K878" s="59"/>
      <c r="L878" s="59"/>
      <c r="M878" s="59"/>
      <c r="N878" s="59"/>
      <c r="O878" s="59"/>
      <c r="P878" s="59"/>
      <c r="Q878" s="59"/>
      <c r="R878" s="59"/>
      <c r="S878" s="59"/>
      <c r="T878" s="59"/>
      <c r="U878" s="47" t="s">
        <v>4443</v>
      </c>
      <c r="V878" s="48" t="s">
        <v>4444</v>
      </c>
    </row>
    <row r="879" spans="1:22" ht="18" customHeight="1" x14ac:dyDescent="0.35">
      <c r="A879" s="59">
        <f>+IF(C$1='EMOF complete (protected)'!G879,C$2,IF(D$1='EMOF complete (protected)'!G879,D$2,IF(E$1='EMOF complete (protected)'!G879,E$2,IF(F$1='EMOF complete (protected)'!G879,F$2,IF(G$1='EMOF complete (protected)'!G879,G$2,IF(H$1='EMOF complete (protected)'!G879,H$2,IF(I$1='EMOF complete (protected)'!G879,I$2,IF(J$1='EMOF complete (protected)'!G879,J$2,IF(K$1='EMOF complete (protected)'!G879,K$2,IF(L$1='EMOF complete (protected)'!G879,L$2,IF(M$1='EMOF complete (protected)'!G879,M$2,IF(N$1='EMOF complete (protected)'!G879,N$2,IF(O$1='EMOF complete (protected)'!G879,O$2,IF(P$1='EMOF complete (protected)'!G879,P$2,IF(Q$1='EMOF complete (protected)'!G879,Q$2,IF(R$1='EMOF complete (protected)'!G879,R$2,IF(S$1='EMOF complete (protected)'!G879,S$2,IF(T$1='EMOF complete (protected)'!G879,T$2,IF(U$1='EMOF complete (protected)'!G879,U$2,"")))))))))))))))))))</f>
        <v>0</v>
      </c>
      <c r="B879" s="59"/>
      <c r="C879" s="17"/>
      <c r="D879" s="15" t="s">
        <v>4445</v>
      </c>
      <c r="E879" s="15"/>
      <c r="F879" s="59"/>
      <c r="G879" s="59"/>
      <c r="H879" s="59"/>
      <c r="I879" s="59"/>
      <c r="J879" s="59"/>
      <c r="K879" s="59"/>
      <c r="L879" s="59"/>
      <c r="M879" s="59"/>
      <c r="N879" s="59"/>
      <c r="O879" s="59"/>
      <c r="P879" s="59"/>
      <c r="Q879" s="59"/>
      <c r="R879" s="59"/>
      <c r="S879" s="59"/>
      <c r="T879" s="59"/>
      <c r="U879" s="47" t="s">
        <v>4446</v>
      </c>
      <c r="V879" s="48" t="s">
        <v>4447</v>
      </c>
    </row>
    <row r="880" spans="1:22" ht="18" customHeight="1" x14ac:dyDescent="0.35">
      <c r="A880" s="59">
        <f>+IF(C$1='EMOF complete (protected)'!G880,C$2,IF(D$1='EMOF complete (protected)'!G880,D$2,IF(E$1='EMOF complete (protected)'!G880,E$2,IF(F$1='EMOF complete (protected)'!G880,F$2,IF(G$1='EMOF complete (protected)'!G880,G$2,IF(H$1='EMOF complete (protected)'!G880,H$2,IF(I$1='EMOF complete (protected)'!G880,I$2,IF(J$1='EMOF complete (protected)'!G880,J$2,IF(K$1='EMOF complete (protected)'!G880,K$2,IF(L$1='EMOF complete (protected)'!G880,L$2,IF(M$1='EMOF complete (protected)'!G880,M$2,IF(N$1='EMOF complete (protected)'!G880,N$2,IF(O$1='EMOF complete (protected)'!G880,O$2,IF(P$1='EMOF complete (protected)'!G880,P$2,IF(Q$1='EMOF complete (protected)'!G880,Q$2,IF(R$1='EMOF complete (protected)'!G880,R$2,IF(S$1='EMOF complete (protected)'!G880,S$2,IF(T$1='EMOF complete (protected)'!G880,T$2,IF(U$1='EMOF complete (protected)'!G880,U$2,"")))))))))))))))))))</f>
        <v>0</v>
      </c>
      <c r="B880" s="59"/>
      <c r="C880" s="17"/>
      <c r="D880" s="15" t="s">
        <v>4448</v>
      </c>
      <c r="E880" s="15"/>
      <c r="F880" s="59"/>
      <c r="G880" s="59"/>
      <c r="H880" s="59"/>
      <c r="I880" s="59"/>
      <c r="J880" s="59"/>
      <c r="K880" s="59"/>
      <c r="L880" s="59"/>
      <c r="M880" s="59"/>
      <c r="N880" s="59"/>
      <c r="O880" s="59"/>
      <c r="P880" s="59"/>
      <c r="Q880" s="59"/>
      <c r="R880" s="59"/>
      <c r="S880" s="59"/>
      <c r="T880" s="59"/>
      <c r="U880" s="47" t="s">
        <v>4449</v>
      </c>
      <c r="V880" s="48" t="s">
        <v>4450</v>
      </c>
    </row>
    <row r="881" spans="1:22" ht="18" customHeight="1" x14ac:dyDescent="0.35">
      <c r="A881" s="59">
        <f>+IF(C$1='EMOF complete (protected)'!G881,C$2,IF(D$1='EMOF complete (protected)'!G881,D$2,IF(E$1='EMOF complete (protected)'!G881,E$2,IF(F$1='EMOF complete (protected)'!G881,F$2,IF(G$1='EMOF complete (protected)'!G881,G$2,IF(H$1='EMOF complete (protected)'!G881,H$2,IF(I$1='EMOF complete (protected)'!G881,I$2,IF(J$1='EMOF complete (protected)'!G881,J$2,IF(K$1='EMOF complete (protected)'!G881,K$2,IF(L$1='EMOF complete (protected)'!G881,L$2,IF(M$1='EMOF complete (protected)'!G881,M$2,IF(N$1='EMOF complete (protected)'!G881,N$2,IF(O$1='EMOF complete (protected)'!G881,O$2,IF(P$1='EMOF complete (protected)'!G881,P$2,IF(Q$1='EMOF complete (protected)'!G881,Q$2,IF(R$1='EMOF complete (protected)'!G881,R$2,IF(S$1='EMOF complete (protected)'!G881,S$2,IF(T$1='EMOF complete (protected)'!G881,T$2,IF(U$1='EMOF complete (protected)'!G881,U$2,"")))))))))))))))))))</f>
        <v>0</v>
      </c>
      <c r="B881" s="59"/>
      <c r="C881" s="17"/>
      <c r="D881" s="15" t="s">
        <v>4451</v>
      </c>
      <c r="E881" s="15"/>
      <c r="F881" s="59"/>
      <c r="G881" s="59"/>
      <c r="H881" s="59"/>
      <c r="I881" s="59"/>
      <c r="J881" s="59"/>
      <c r="K881" s="59"/>
      <c r="L881" s="59"/>
      <c r="M881" s="59"/>
      <c r="N881" s="59"/>
      <c r="O881" s="59"/>
      <c r="P881" s="59"/>
      <c r="Q881" s="59"/>
      <c r="R881" s="59"/>
      <c r="S881" s="59"/>
      <c r="T881" s="59"/>
      <c r="U881" s="47" t="s">
        <v>4452</v>
      </c>
      <c r="V881" s="48" t="s">
        <v>4453</v>
      </c>
    </row>
    <row r="882" spans="1:22" ht="18" customHeight="1" x14ac:dyDescent="0.35">
      <c r="A882" s="59">
        <f>+IF(C$1='EMOF complete (protected)'!G882,C$2,IF(D$1='EMOF complete (protected)'!G882,D$2,IF(E$1='EMOF complete (protected)'!G882,E$2,IF(F$1='EMOF complete (protected)'!G882,F$2,IF(G$1='EMOF complete (protected)'!G882,G$2,IF(H$1='EMOF complete (protected)'!G882,H$2,IF(I$1='EMOF complete (protected)'!G882,I$2,IF(J$1='EMOF complete (protected)'!G882,J$2,IF(K$1='EMOF complete (protected)'!G882,K$2,IF(L$1='EMOF complete (protected)'!G882,L$2,IF(M$1='EMOF complete (protected)'!G882,M$2,IF(N$1='EMOF complete (protected)'!G882,N$2,IF(O$1='EMOF complete (protected)'!G882,O$2,IF(P$1='EMOF complete (protected)'!G882,P$2,IF(Q$1='EMOF complete (protected)'!G882,Q$2,IF(R$1='EMOF complete (protected)'!G882,R$2,IF(S$1='EMOF complete (protected)'!G882,S$2,IF(T$1='EMOF complete (protected)'!G882,T$2,IF(U$1='EMOF complete (protected)'!G882,U$2,"")))))))))))))))))))</f>
        <v>0</v>
      </c>
      <c r="B882" s="59"/>
      <c r="C882" s="17"/>
      <c r="D882" s="15" t="s">
        <v>4454</v>
      </c>
      <c r="E882" s="15"/>
      <c r="F882" s="59"/>
      <c r="G882" s="59"/>
      <c r="H882" s="59"/>
      <c r="I882" s="59"/>
      <c r="J882" s="59"/>
      <c r="K882" s="59"/>
      <c r="L882" s="59"/>
      <c r="M882" s="59"/>
      <c r="N882" s="59"/>
      <c r="O882" s="59"/>
      <c r="P882" s="59"/>
      <c r="Q882" s="59"/>
      <c r="R882" s="59"/>
      <c r="S882" s="59"/>
      <c r="T882" s="59"/>
      <c r="U882" s="47" t="s">
        <v>4455</v>
      </c>
      <c r="V882" s="48" t="s">
        <v>4456</v>
      </c>
    </row>
    <row r="883" spans="1:22" ht="18" customHeight="1" x14ac:dyDescent="0.35">
      <c r="A883" s="59">
        <f>+IF(C$1='EMOF complete (protected)'!G883,C$2,IF(D$1='EMOF complete (protected)'!G883,D$2,IF(E$1='EMOF complete (protected)'!G883,E$2,IF(F$1='EMOF complete (protected)'!G883,F$2,IF(G$1='EMOF complete (protected)'!G883,G$2,IF(H$1='EMOF complete (protected)'!G883,H$2,IF(I$1='EMOF complete (protected)'!G883,I$2,IF(J$1='EMOF complete (protected)'!G883,J$2,IF(K$1='EMOF complete (protected)'!G883,K$2,IF(L$1='EMOF complete (protected)'!G883,L$2,IF(M$1='EMOF complete (protected)'!G883,M$2,IF(N$1='EMOF complete (protected)'!G883,N$2,IF(O$1='EMOF complete (protected)'!G883,O$2,IF(P$1='EMOF complete (protected)'!G883,P$2,IF(Q$1='EMOF complete (protected)'!G883,Q$2,IF(R$1='EMOF complete (protected)'!G883,R$2,IF(S$1='EMOF complete (protected)'!G883,S$2,IF(T$1='EMOF complete (protected)'!G883,T$2,IF(U$1='EMOF complete (protected)'!G883,U$2,"")))))))))))))))))))</f>
        <v>0</v>
      </c>
      <c r="B883" s="59"/>
      <c r="C883" s="17"/>
      <c r="D883" s="15" t="s">
        <v>4457</v>
      </c>
      <c r="E883" s="15"/>
      <c r="F883" s="59"/>
      <c r="G883" s="59"/>
      <c r="H883" s="59"/>
      <c r="I883" s="59"/>
      <c r="J883" s="59"/>
      <c r="K883" s="59"/>
      <c r="L883" s="59"/>
      <c r="M883" s="59"/>
      <c r="N883" s="59"/>
      <c r="O883" s="59"/>
      <c r="P883" s="59"/>
      <c r="Q883" s="59"/>
      <c r="R883" s="59"/>
      <c r="S883" s="59"/>
      <c r="T883" s="59"/>
      <c r="U883" s="47" t="s">
        <v>4458</v>
      </c>
      <c r="V883" s="48" t="s">
        <v>4459</v>
      </c>
    </row>
    <row r="884" spans="1:22" ht="18" customHeight="1" x14ac:dyDescent="0.35">
      <c r="A884" s="59">
        <f>+IF(C$1='EMOF complete (protected)'!G884,C$2,IF(D$1='EMOF complete (protected)'!G884,D$2,IF(E$1='EMOF complete (protected)'!G884,E$2,IF(F$1='EMOF complete (protected)'!G884,F$2,IF(G$1='EMOF complete (protected)'!G884,G$2,IF(H$1='EMOF complete (protected)'!G884,H$2,IF(I$1='EMOF complete (protected)'!G884,I$2,IF(J$1='EMOF complete (protected)'!G884,J$2,IF(K$1='EMOF complete (protected)'!G884,K$2,IF(L$1='EMOF complete (protected)'!G884,L$2,IF(M$1='EMOF complete (protected)'!G884,M$2,IF(N$1='EMOF complete (protected)'!G884,N$2,IF(O$1='EMOF complete (protected)'!G884,O$2,IF(P$1='EMOF complete (protected)'!G884,P$2,IF(Q$1='EMOF complete (protected)'!G884,Q$2,IF(R$1='EMOF complete (protected)'!G884,R$2,IF(S$1='EMOF complete (protected)'!G884,S$2,IF(T$1='EMOF complete (protected)'!G884,T$2,IF(U$1='EMOF complete (protected)'!G884,U$2,"")))))))))))))))))))</f>
        <v>0</v>
      </c>
      <c r="B884" s="59"/>
      <c r="C884" s="17"/>
      <c r="D884" s="15" t="s">
        <v>4460</v>
      </c>
      <c r="E884" s="15"/>
      <c r="F884" s="59"/>
      <c r="G884" s="59"/>
      <c r="H884" s="59"/>
      <c r="I884" s="59"/>
      <c r="J884" s="59"/>
      <c r="K884" s="59"/>
      <c r="L884" s="59"/>
      <c r="M884" s="59"/>
      <c r="N884" s="59"/>
      <c r="O884" s="59"/>
      <c r="P884" s="59"/>
      <c r="Q884" s="59"/>
      <c r="R884" s="59"/>
      <c r="S884" s="59"/>
      <c r="T884" s="59"/>
      <c r="U884" s="47" t="s">
        <v>4461</v>
      </c>
      <c r="V884" s="48" t="s">
        <v>4462</v>
      </c>
    </row>
    <row r="885" spans="1:22" ht="18" customHeight="1" x14ac:dyDescent="0.35">
      <c r="A885" s="59">
        <f>+IF(C$1='EMOF complete (protected)'!G885,C$2,IF(D$1='EMOF complete (protected)'!G885,D$2,IF(E$1='EMOF complete (protected)'!G885,E$2,IF(F$1='EMOF complete (protected)'!G885,F$2,IF(G$1='EMOF complete (protected)'!G885,G$2,IF(H$1='EMOF complete (protected)'!G885,H$2,IF(I$1='EMOF complete (protected)'!G885,I$2,IF(J$1='EMOF complete (protected)'!G885,J$2,IF(K$1='EMOF complete (protected)'!G885,K$2,IF(L$1='EMOF complete (protected)'!G885,L$2,IF(M$1='EMOF complete (protected)'!G885,M$2,IF(N$1='EMOF complete (protected)'!G885,N$2,IF(O$1='EMOF complete (protected)'!G885,O$2,IF(P$1='EMOF complete (protected)'!G885,P$2,IF(Q$1='EMOF complete (protected)'!G885,Q$2,IF(R$1='EMOF complete (protected)'!G885,R$2,IF(S$1='EMOF complete (protected)'!G885,S$2,IF(T$1='EMOF complete (protected)'!G885,T$2,IF(U$1='EMOF complete (protected)'!G885,U$2,"")))))))))))))))))))</f>
        <v>0</v>
      </c>
      <c r="B885" s="59"/>
      <c r="C885" s="17"/>
      <c r="D885" s="15" t="s">
        <v>4463</v>
      </c>
      <c r="E885" s="15"/>
      <c r="F885" s="59"/>
      <c r="G885" s="59"/>
      <c r="H885" s="59"/>
      <c r="I885" s="59"/>
      <c r="J885" s="59"/>
      <c r="K885" s="59"/>
      <c r="L885" s="59"/>
      <c r="M885" s="59"/>
      <c r="N885" s="59"/>
      <c r="O885" s="59"/>
      <c r="P885" s="59"/>
      <c r="Q885" s="59"/>
      <c r="R885" s="59"/>
      <c r="S885" s="59"/>
      <c r="T885" s="59"/>
      <c r="U885" s="47" t="s">
        <v>4464</v>
      </c>
      <c r="V885" s="48" t="s">
        <v>4465</v>
      </c>
    </row>
    <row r="886" spans="1:22" ht="18" customHeight="1" x14ac:dyDescent="0.35">
      <c r="A886" s="59">
        <f>+IF(C$1='EMOF complete (protected)'!G886,C$2,IF(D$1='EMOF complete (protected)'!G886,D$2,IF(E$1='EMOF complete (protected)'!G886,E$2,IF(F$1='EMOF complete (protected)'!G886,F$2,IF(G$1='EMOF complete (protected)'!G886,G$2,IF(H$1='EMOF complete (protected)'!G886,H$2,IF(I$1='EMOF complete (protected)'!G886,I$2,IF(J$1='EMOF complete (protected)'!G886,J$2,IF(K$1='EMOF complete (protected)'!G886,K$2,IF(L$1='EMOF complete (protected)'!G886,L$2,IF(M$1='EMOF complete (protected)'!G886,M$2,IF(N$1='EMOF complete (protected)'!G886,N$2,IF(O$1='EMOF complete (protected)'!G886,O$2,IF(P$1='EMOF complete (protected)'!G886,P$2,IF(Q$1='EMOF complete (protected)'!G886,Q$2,IF(R$1='EMOF complete (protected)'!G886,R$2,IF(S$1='EMOF complete (protected)'!G886,S$2,IF(T$1='EMOF complete (protected)'!G886,T$2,IF(U$1='EMOF complete (protected)'!G886,U$2,"")))))))))))))))))))</f>
        <v>0</v>
      </c>
      <c r="B886" s="59"/>
      <c r="C886" s="17"/>
      <c r="D886" s="15" t="s">
        <v>4466</v>
      </c>
      <c r="E886" s="15"/>
      <c r="F886" s="59"/>
      <c r="G886" s="59"/>
      <c r="H886" s="59"/>
      <c r="I886" s="59"/>
      <c r="J886" s="59"/>
      <c r="K886" s="59"/>
      <c r="L886" s="59"/>
      <c r="M886" s="59"/>
      <c r="N886" s="59"/>
      <c r="O886" s="59"/>
      <c r="P886" s="59"/>
      <c r="Q886" s="59"/>
      <c r="R886" s="59"/>
      <c r="S886" s="59"/>
      <c r="T886" s="59"/>
      <c r="U886" s="47" t="s">
        <v>4467</v>
      </c>
      <c r="V886" s="48" t="s">
        <v>4468</v>
      </c>
    </row>
    <row r="887" spans="1:22" ht="18" customHeight="1" x14ac:dyDescent="0.35">
      <c r="A887" s="59">
        <f>+IF(C$1='EMOF complete (protected)'!G887,C$2,IF(D$1='EMOF complete (protected)'!G887,D$2,IF(E$1='EMOF complete (protected)'!G887,E$2,IF(F$1='EMOF complete (protected)'!G887,F$2,IF(G$1='EMOF complete (protected)'!G887,G$2,IF(H$1='EMOF complete (protected)'!G887,H$2,IF(I$1='EMOF complete (protected)'!G887,I$2,IF(J$1='EMOF complete (protected)'!G887,J$2,IF(K$1='EMOF complete (protected)'!G887,K$2,IF(L$1='EMOF complete (protected)'!G887,L$2,IF(M$1='EMOF complete (protected)'!G887,M$2,IF(N$1='EMOF complete (protected)'!G887,N$2,IF(O$1='EMOF complete (protected)'!G887,O$2,IF(P$1='EMOF complete (protected)'!G887,P$2,IF(Q$1='EMOF complete (protected)'!G887,Q$2,IF(R$1='EMOF complete (protected)'!G887,R$2,IF(S$1='EMOF complete (protected)'!G887,S$2,IF(T$1='EMOF complete (protected)'!G887,T$2,IF(U$1='EMOF complete (protected)'!G887,U$2,"")))))))))))))))))))</f>
        <v>0</v>
      </c>
      <c r="B887" s="59"/>
      <c r="C887" s="17"/>
      <c r="D887" s="15" t="s">
        <v>4469</v>
      </c>
      <c r="E887" s="15"/>
      <c r="F887" s="59"/>
      <c r="G887" s="59"/>
      <c r="H887" s="59"/>
      <c r="I887" s="59"/>
      <c r="J887" s="59"/>
      <c r="K887" s="59"/>
      <c r="L887" s="59"/>
      <c r="M887" s="59"/>
      <c r="N887" s="59"/>
      <c r="O887" s="59"/>
      <c r="P887" s="59"/>
      <c r="Q887" s="59"/>
      <c r="R887" s="59"/>
      <c r="S887" s="59"/>
      <c r="T887" s="59"/>
      <c r="U887" s="47" t="s">
        <v>4470</v>
      </c>
      <c r="V887" s="48" t="s">
        <v>4471</v>
      </c>
    </row>
    <row r="888" spans="1:22" ht="18" customHeight="1" x14ac:dyDescent="0.35">
      <c r="A888" s="59">
        <f>+IF(C$1='EMOF complete (protected)'!G888,C$2,IF(D$1='EMOF complete (protected)'!G888,D$2,IF(E$1='EMOF complete (protected)'!G888,E$2,IF(F$1='EMOF complete (protected)'!G888,F$2,IF(G$1='EMOF complete (protected)'!G888,G$2,IF(H$1='EMOF complete (protected)'!G888,H$2,IF(I$1='EMOF complete (protected)'!G888,I$2,IF(J$1='EMOF complete (protected)'!G888,J$2,IF(K$1='EMOF complete (protected)'!G888,K$2,IF(L$1='EMOF complete (protected)'!G888,L$2,IF(M$1='EMOF complete (protected)'!G888,M$2,IF(N$1='EMOF complete (protected)'!G888,N$2,IF(O$1='EMOF complete (protected)'!G888,O$2,IF(P$1='EMOF complete (protected)'!G888,P$2,IF(Q$1='EMOF complete (protected)'!G888,Q$2,IF(R$1='EMOF complete (protected)'!G888,R$2,IF(S$1='EMOF complete (protected)'!G888,S$2,IF(T$1='EMOF complete (protected)'!G888,T$2,IF(U$1='EMOF complete (protected)'!G888,U$2,"")))))))))))))))))))</f>
        <v>0</v>
      </c>
      <c r="B888" s="59"/>
      <c r="C888" s="17"/>
      <c r="D888" s="15" t="s">
        <v>4472</v>
      </c>
      <c r="E888" s="15"/>
      <c r="F888" s="59"/>
      <c r="G888" s="59"/>
      <c r="H888" s="59"/>
      <c r="I888" s="59"/>
      <c r="J888" s="59"/>
      <c r="K888" s="59"/>
      <c r="L888" s="59"/>
      <c r="M888" s="59"/>
      <c r="N888" s="59"/>
      <c r="O888" s="59"/>
      <c r="P888" s="59"/>
      <c r="Q888" s="59"/>
      <c r="R888" s="59"/>
      <c r="S888" s="59"/>
      <c r="T888" s="59"/>
      <c r="U888" s="47" t="s">
        <v>4473</v>
      </c>
      <c r="V888" s="48" t="s">
        <v>4474</v>
      </c>
    </row>
    <row r="889" spans="1:22" ht="18" customHeight="1" x14ac:dyDescent="0.35">
      <c r="A889" s="59">
        <f>+IF(C$1='EMOF complete (protected)'!G889,C$2,IF(D$1='EMOF complete (protected)'!G889,D$2,IF(E$1='EMOF complete (protected)'!G889,E$2,IF(F$1='EMOF complete (protected)'!G889,F$2,IF(G$1='EMOF complete (protected)'!G889,G$2,IF(H$1='EMOF complete (protected)'!G889,H$2,IF(I$1='EMOF complete (protected)'!G889,I$2,IF(J$1='EMOF complete (protected)'!G889,J$2,IF(K$1='EMOF complete (protected)'!G889,K$2,IF(L$1='EMOF complete (protected)'!G889,L$2,IF(M$1='EMOF complete (protected)'!G889,M$2,IF(N$1='EMOF complete (protected)'!G889,N$2,IF(O$1='EMOF complete (protected)'!G889,O$2,IF(P$1='EMOF complete (protected)'!G889,P$2,IF(Q$1='EMOF complete (protected)'!G889,Q$2,IF(R$1='EMOF complete (protected)'!G889,R$2,IF(S$1='EMOF complete (protected)'!G889,S$2,IF(T$1='EMOF complete (protected)'!G889,T$2,IF(U$1='EMOF complete (protected)'!G889,U$2,"")))))))))))))))))))</f>
        <v>0</v>
      </c>
      <c r="B889" s="59"/>
      <c r="C889" s="17"/>
      <c r="D889" s="15" t="s">
        <v>4475</v>
      </c>
      <c r="E889" s="15"/>
      <c r="F889" s="59"/>
      <c r="G889" s="59"/>
      <c r="H889" s="59"/>
      <c r="I889" s="59"/>
      <c r="J889" s="59"/>
      <c r="K889" s="59"/>
      <c r="L889" s="59"/>
      <c r="M889" s="59"/>
      <c r="N889" s="59"/>
      <c r="O889" s="59"/>
      <c r="P889" s="59"/>
      <c r="Q889" s="59"/>
      <c r="R889" s="59"/>
      <c r="S889" s="59"/>
      <c r="T889" s="59"/>
      <c r="U889" s="47" t="s">
        <v>4476</v>
      </c>
      <c r="V889" s="48" t="s">
        <v>4477</v>
      </c>
    </row>
    <row r="890" spans="1:22" ht="18" customHeight="1" x14ac:dyDescent="0.35">
      <c r="A890" s="59">
        <f>+IF(C$1='EMOF complete (protected)'!G890,C$2,IF(D$1='EMOF complete (protected)'!G890,D$2,IF(E$1='EMOF complete (protected)'!G890,E$2,IF(F$1='EMOF complete (protected)'!G890,F$2,IF(G$1='EMOF complete (protected)'!G890,G$2,IF(H$1='EMOF complete (protected)'!G890,H$2,IF(I$1='EMOF complete (protected)'!G890,I$2,IF(J$1='EMOF complete (protected)'!G890,J$2,IF(K$1='EMOF complete (protected)'!G890,K$2,IF(L$1='EMOF complete (protected)'!G890,L$2,IF(M$1='EMOF complete (protected)'!G890,M$2,IF(N$1='EMOF complete (protected)'!G890,N$2,IF(O$1='EMOF complete (protected)'!G890,O$2,IF(P$1='EMOF complete (protected)'!G890,P$2,IF(Q$1='EMOF complete (protected)'!G890,Q$2,IF(R$1='EMOF complete (protected)'!G890,R$2,IF(S$1='EMOF complete (protected)'!G890,S$2,IF(T$1='EMOF complete (protected)'!G890,T$2,IF(U$1='EMOF complete (protected)'!G890,U$2,"")))))))))))))))))))</f>
        <v>0</v>
      </c>
      <c r="B890" s="59"/>
      <c r="C890" s="17"/>
      <c r="D890" s="15" t="s">
        <v>4478</v>
      </c>
      <c r="E890" s="15"/>
      <c r="F890" s="59"/>
      <c r="G890" s="59"/>
      <c r="H890" s="59"/>
      <c r="I890" s="59"/>
      <c r="J890" s="59"/>
      <c r="K890" s="59"/>
      <c r="L890" s="59"/>
      <c r="M890" s="59"/>
      <c r="N890" s="59"/>
      <c r="O890" s="59"/>
      <c r="P890" s="59"/>
      <c r="Q890" s="59"/>
      <c r="R890" s="59"/>
      <c r="S890" s="59"/>
      <c r="T890" s="59"/>
      <c r="U890" s="47" t="s">
        <v>4479</v>
      </c>
      <c r="V890" s="48" t="s">
        <v>4480</v>
      </c>
    </row>
    <row r="891" spans="1:22" ht="18" customHeight="1" x14ac:dyDescent="0.35">
      <c r="A891" s="59">
        <f>+IF(C$1='EMOF complete (protected)'!G891,C$2,IF(D$1='EMOF complete (protected)'!G891,D$2,IF(E$1='EMOF complete (protected)'!G891,E$2,IF(F$1='EMOF complete (protected)'!G891,F$2,IF(G$1='EMOF complete (protected)'!G891,G$2,IF(H$1='EMOF complete (protected)'!G891,H$2,IF(I$1='EMOF complete (protected)'!G891,I$2,IF(J$1='EMOF complete (protected)'!G891,J$2,IF(K$1='EMOF complete (protected)'!G891,K$2,IF(L$1='EMOF complete (protected)'!G891,L$2,IF(M$1='EMOF complete (protected)'!G891,M$2,IF(N$1='EMOF complete (protected)'!G891,N$2,IF(O$1='EMOF complete (protected)'!G891,O$2,IF(P$1='EMOF complete (protected)'!G891,P$2,IF(Q$1='EMOF complete (protected)'!G891,Q$2,IF(R$1='EMOF complete (protected)'!G891,R$2,IF(S$1='EMOF complete (protected)'!G891,S$2,IF(T$1='EMOF complete (protected)'!G891,T$2,IF(U$1='EMOF complete (protected)'!G891,U$2,"")))))))))))))))))))</f>
        <v>0</v>
      </c>
      <c r="B891" s="59"/>
      <c r="C891" s="17"/>
      <c r="D891" s="15" t="s">
        <v>4481</v>
      </c>
      <c r="E891" s="15"/>
      <c r="F891" s="59"/>
      <c r="G891" s="59"/>
      <c r="H891" s="59"/>
      <c r="I891" s="59"/>
      <c r="J891" s="59"/>
      <c r="K891" s="59"/>
      <c r="L891" s="59"/>
      <c r="M891" s="59"/>
      <c r="N891" s="59"/>
      <c r="O891" s="59"/>
      <c r="P891" s="59"/>
      <c r="Q891" s="59"/>
      <c r="R891" s="59"/>
      <c r="S891" s="59"/>
      <c r="T891" s="59"/>
      <c r="U891" s="47" t="s">
        <v>4482</v>
      </c>
      <c r="V891" s="48" t="s">
        <v>4483</v>
      </c>
    </row>
    <row r="892" spans="1:22" ht="18" customHeight="1" x14ac:dyDescent="0.35">
      <c r="A892" s="59">
        <f>+IF(C$1='EMOF complete (protected)'!G892,C$2,IF(D$1='EMOF complete (protected)'!G892,D$2,IF(E$1='EMOF complete (protected)'!G892,E$2,IF(F$1='EMOF complete (protected)'!G892,F$2,IF(G$1='EMOF complete (protected)'!G892,G$2,IF(H$1='EMOF complete (protected)'!G892,H$2,IF(I$1='EMOF complete (protected)'!G892,I$2,IF(J$1='EMOF complete (protected)'!G892,J$2,IF(K$1='EMOF complete (protected)'!G892,K$2,IF(L$1='EMOF complete (protected)'!G892,L$2,IF(M$1='EMOF complete (protected)'!G892,M$2,IF(N$1='EMOF complete (protected)'!G892,N$2,IF(O$1='EMOF complete (protected)'!G892,O$2,IF(P$1='EMOF complete (protected)'!G892,P$2,IF(Q$1='EMOF complete (protected)'!G892,Q$2,IF(R$1='EMOF complete (protected)'!G892,R$2,IF(S$1='EMOF complete (protected)'!G892,S$2,IF(T$1='EMOF complete (protected)'!G892,T$2,IF(U$1='EMOF complete (protected)'!G892,U$2,"")))))))))))))))))))</f>
        <v>0</v>
      </c>
      <c r="B892" s="59"/>
      <c r="C892" s="17"/>
      <c r="D892" s="15" t="s">
        <v>4484</v>
      </c>
      <c r="E892" s="15"/>
      <c r="F892" s="59"/>
      <c r="G892" s="59"/>
      <c r="H892" s="59"/>
      <c r="I892" s="59"/>
      <c r="J892" s="59"/>
      <c r="K892" s="59"/>
      <c r="L892" s="59"/>
      <c r="M892" s="59"/>
      <c r="N892" s="59"/>
      <c r="O892" s="59"/>
      <c r="P892" s="59"/>
      <c r="Q892" s="59"/>
      <c r="R892" s="59"/>
      <c r="S892" s="59"/>
      <c r="T892" s="59"/>
      <c r="U892" s="47" t="s">
        <v>4485</v>
      </c>
      <c r="V892" s="48" t="s">
        <v>4486</v>
      </c>
    </row>
    <row r="893" spans="1:22" ht="18" customHeight="1" x14ac:dyDescent="0.35">
      <c r="A893" s="59">
        <f>+IF(C$1='EMOF complete (protected)'!G893,C$2,IF(D$1='EMOF complete (protected)'!G893,D$2,IF(E$1='EMOF complete (protected)'!G893,E$2,IF(F$1='EMOF complete (protected)'!G893,F$2,IF(G$1='EMOF complete (protected)'!G893,G$2,IF(H$1='EMOF complete (protected)'!G893,H$2,IF(I$1='EMOF complete (protected)'!G893,I$2,IF(J$1='EMOF complete (protected)'!G893,J$2,IF(K$1='EMOF complete (protected)'!G893,K$2,IF(L$1='EMOF complete (protected)'!G893,L$2,IF(M$1='EMOF complete (protected)'!G893,M$2,IF(N$1='EMOF complete (protected)'!G893,N$2,IF(O$1='EMOF complete (protected)'!G893,O$2,IF(P$1='EMOF complete (protected)'!G893,P$2,IF(Q$1='EMOF complete (protected)'!G893,Q$2,IF(R$1='EMOF complete (protected)'!G893,R$2,IF(S$1='EMOF complete (protected)'!G893,S$2,IF(T$1='EMOF complete (protected)'!G893,T$2,IF(U$1='EMOF complete (protected)'!G893,U$2,"")))))))))))))))))))</f>
        <v>0</v>
      </c>
      <c r="B893" s="59"/>
      <c r="C893" s="17"/>
      <c r="D893" s="15" t="s">
        <v>4487</v>
      </c>
      <c r="E893" s="15"/>
      <c r="F893" s="59"/>
      <c r="G893" s="59"/>
      <c r="H893" s="59"/>
      <c r="I893" s="59"/>
      <c r="J893" s="59"/>
      <c r="K893" s="59"/>
      <c r="L893" s="59"/>
      <c r="M893" s="59"/>
      <c r="N893" s="59"/>
      <c r="O893" s="59"/>
      <c r="P893" s="59"/>
      <c r="Q893" s="59"/>
      <c r="R893" s="59"/>
      <c r="S893" s="59"/>
      <c r="T893" s="59"/>
      <c r="U893" s="47" t="s">
        <v>4488</v>
      </c>
      <c r="V893" s="48" t="s">
        <v>4489</v>
      </c>
    </row>
    <row r="894" spans="1:22" ht="18" customHeight="1" x14ac:dyDescent="0.35">
      <c r="A894" s="59">
        <f>+IF(C$1='EMOF complete (protected)'!G894,C$2,IF(D$1='EMOF complete (protected)'!G894,D$2,IF(E$1='EMOF complete (protected)'!G894,E$2,IF(F$1='EMOF complete (protected)'!G894,F$2,IF(G$1='EMOF complete (protected)'!G894,G$2,IF(H$1='EMOF complete (protected)'!G894,H$2,IF(I$1='EMOF complete (protected)'!G894,I$2,IF(J$1='EMOF complete (protected)'!G894,J$2,IF(K$1='EMOF complete (protected)'!G894,K$2,IF(L$1='EMOF complete (protected)'!G894,L$2,IF(M$1='EMOF complete (protected)'!G894,M$2,IF(N$1='EMOF complete (protected)'!G894,N$2,IF(O$1='EMOF complete (protected)'!G894,O$2,IF(P$1='EMOF complete (protected)'!G894,P$2,IF(Q$1='EMOF complete (protected)'!G894,Q$2,IF(R$1='EMOF complete (protected)'!G894,R$2,IF(S$1='EMOF complete (protected)'!G894,S$2,IF(T$1='EMOF complete (protected)'!G894,T$2,IF(U$1='EMOF complete (protected)'!G894,U$2,"")))))))))))))))))))</f>
        <v>0</v>
      </c>
      <c r="B894" s="59"/>
      <c r="C894" s="17"/>
      <c r="D894" s="15" t="s">
        <v>4490</v>
      </c>
      <c r="E894" s="15"/>
      <c r="F894" s="59"/>
      <c r="G894" s="59"/>
      <c r="H894" s="59"/>
      <c r="I894" s="59"/>
      <c r="J894" s="59"/>
      <c r="K894" s="59"/>
      <c r="L894" s="59"/>
      <c r="M894" s="59"/>
      <c r="N894" s="59"/>
      <c r="O894" s="59"/>
      <c r="P894" s="59"/>
      <c r="Q894" s="59"/>
      <c r="R894" s="59"/>
      <c r="S894" s="59"/>
      <c r="T894" s="59"/>
      <c r="U894" s="47" t="s">
        <v>4491</v>
      </c>
      <c r="V894" s="48" t="s">
        <v>4492</v>
      </c>
    </row>
    <row r="895" spans="1:22" ht="18" customHeight="1" x14ac:dyDescent="0.35">
      <c r="A895" s="59">
        <f>+IF(C$1='EMOF complete (protected)'!G895,C$2,IF(D$1='EMOF complete (protected)'!G895,D$2,IF(E$1='EMOF complete (protected)'!G895,E$2,IF(F$1='EMOF complete (protected)'!G895,F$2,IF(G$1='EMOF complete (protected)'!G895,G$2,IF(H$1='EMOF complete (protected)'!G895,H$2,IF(I$1='EMOF complete (protected)'!G895,I$2,IF(J$1='EMOF complete (protected)'!G895,J$2,IF(K$1='EMOF complete (protected)'!G895,K$2,IF(L$1='EMOF complete (protected)'!G895,L$2,IF(M$1='EMOF complete (protected)'!G895,M$2,IF(N$1='EMOF complete (protected)'!G895,N$2,IF(O$1='EMOF complete (protected)'!G895,O$2,IF(P$1='EMOF complete (protected)'!G895,P$2,IF(Q$1='EMOF complete (protected)'!G895,Q$2,IF(R$1='EMOF complete (protected)'!G895,R$2,IF(S$1='EMOF complete (protected)'!G895,S$2,IF(T$1='EMOF complete (protected)'!G895,T$2,IF(U$1='EMOF complete (protected)'!G895,U$2,"")))))))))))))))))))</f>
        <v>0</v>
      </c>
      <c r="B895" s="59"/>
      <c r="C895" s="17"/>
      <c r="D895" s="15" t="s">
        <v>4493</v>
      </c>
      <c r="E895" s="15"/>
      <c r="F895" s="59"/>
      <c r="G895" s="59"/>
      <c r="H895" s="59"/>
      <c r="I895" s="59"/>
      <c r="J895" s="59"/>
      <c r="K895" s="59"/>
      <c r="L895" s="59"/>
      <c r="M895" s="59"/>
      <c r="N895" s="59"/>
      <c r="O895" s="59"/>
      <c r="P895" s="59"/>
      <c r="Q895" s="59"/>
      <c r="R895" s="59"/>
      <c r="S895" s="59"/>
      <c r="T895" s="59"/>
      <c r="U895" s="47" t="s">
        <v>4494</v>
      </c>
      <c r="V895" s="48" t="s">
        <v>4495</v>
      </c>
    </row>
    <row r="896" spans="1:22" ht="18" customHeight="1" x14ac:dyDescent="0.35">
      <c r="A896" s="59">
        <f>+IF(C$1='EMOF complete (protected)'!G896,C$2,IF(D$1='EMOF complete (protected)'!G896,D$2,IF(E$1='EMOF complete (protected)'!G896,E$2,IF(F$1='EMOF complete (protected)'!G896,F$2,IF(G$1='EMOF complete (protected)'!G896,G$2,IF(H$1='EMOF complete (protected)'!G896,H$2,IF(I$1='EMOF complete (protected)'!G896,I$2,IF(J$1='EMOF complete (protected)'!G896,J$2,IF(K$1='EMOF complete (protected)'!G896,K$2,IF(L$1='EMOF complete (protected)'!G896,L$2,IF(M$1='EMOF complete (protected)'!G896,M$2,IF(N$1='EMOF complete (protected)'!G896,N$2,IF(O$1='EMOF complete (protected)'!G896,O$2,IF(P$1='EMOF complete (protected)'!G896,P$2,IF(Q$1='EMOF complete (protected)'!G896,Q$2,IF(R$1='EMOF complete (protected)'!G896,R$2,IF(S$1='EMOF complete (protected)'!G896,S$2,IF(T$1='EMOF complete (protected)'!G896,T$2,IF(U$1='EMOF complete (protected)'!G896,U$2,"")))))))))))))))))))</f>
        <v>0</v>
      </c>
      <c r="B896" s="59"/>
      <c r="C896" s="17"/>
      <c r="D896" s="15" t="s">
        <v>4496</v>
      </c>
      <c r="E896" s="15"/>
      <c r="F896" s="59"/>
      <c r="G896" s="59"/>
      <c r="H896" s="59"/>
      <c r="I896" s="59"/>
      <c r="J896" s="59"/>
      <c r="K896" s="59"/>
      <c r="L896" s="59"/>
      <c r="M896" s="59"/>
      <c r="N896" s="59"/>
      <c r="O896" s="59"/>
      <c r="P896" s="59"/>
      <c r="Q896" s="59"/>
      <c r="R896" s="59"/>
      <c r="S896" s="59"/>
      <c r="T896" s="59"/>
      <c r="U896" s="47" t="s">
        <v>4497</v>
      </c>
      <c r="V896" s="48" t="s">
        <v>4498</v>
      </c>
    </row>
    <row r="897" spans="1:22" ht="18" customHeight="1" x14ac:dyDescent="0.35">
      <c r="A897" s="59">
        <f>+IF(C$1='EMOF complete (protected)'!G897,C$2,IF(D$1='EMOF complete (protected)'!G897,D$2,IF(E$1='EMOF complete (protected)'!G897,E$2,IF(F$1='EMOF complete (protected)'!G897,F$2,IF(G$1='EMOF complete (protected)'!G897,G$2,IF(H$1='EMOF complete (protected)'!G897,H$2,IF(I$1='EMOF complete (protected)'!G897,I$2,IF(J$1='EMOF complete (protected)'!G897,J$2,IF(K$1='EMOF complete (protected)'!G897,K$2,IF(L$1='EMOF complete (protected)'!G897,L$2,IF(M$1='EMOF complete (protected)'!G897,M$2,IF(N$1='EMOF complete (protected)'!G897,N$2,IF(O$1='EMOF complete (protected)'!G897,O$2,IF(P$1='EMOF complete (protected)'!G897,P$2,IF(Q$1='EMOF complete (protected)'!G897,Q$2,IF(R$1='EMOF complete (protected)'!G897,R$2,IF(S$1='EMOF complete (protected)'!G897,S$2,IF(T$1='EMOF complete (protected)'!G897,T$2,IF(U$1='EMOF complete (protected)'!G897,U$2,"")))))))))))))))))))</f>
        <v>0</v>
      </c>
      <c r="B897" s="59"/>
      <c r="C897" s="17"/>
      <c r="D897" s="15" t="s">
        <v>4499</v>
      </c>
      <c r="E897" s="15"/>
      <c r="F897" s="59"/>
      <c r="G897" s="59"/>
      <c r="H897" s="59"/>
      <c r="I897" s="59"/>
      <c r="J897" s="59"/>
      <c r="K897" s="59"/>
      <c r="L897" s="59"/>
      <c r="M897" s="59"/>
      <c r="N897" s="59"/>
      <c r="O897" s="59"/>
      <c r="P897" s="59"/>
      <c r="Q897" s="59"/>
      <c r="R897" s="59"/>
      <c r="S897" s="59"/>
      <c r="T897" s="59"/>
      <c r="U897" s="47" t="s">
        <v>4500</v>
      </c>
      <c r="V897" s="48" t="s">
        <v>4501</v>
      </c>
    </row>
    <row r="898" spans="1:22" ht="18" customHeight="1" x14ac:dyDescent="0.35">
      <c r="A898" s="59">
        <f>+IF(C$1='EMOF complete (protected)'!G898,C$2,IF(D$1='EMOF complete (protected)'!G898,D$2,IF(E$1='EMOF complete (protected)'!G898,E$2,IF(F$1='EMOF complete (protected)'!G898,F$2,IF(G$1='EMOF complete (protected)'!G898,G$2,IF(H$1='EMOF complete (protected)'!G898,H$2,IF(I$1='EMOF complete (protected)'!G898,I$2,IF(J$1='EMOF complete (protected)'!G898,J$2,IF(K$1='EMOF complete (protected)'!G898,K$2,IF(L$1='EMOF complete (protected)'!G898,L$2,IF(M$1='EMOF complete (protected)'!G898,M$2,IF(N$1='EMOF complete (protected)'!G898,N$2,IF(O$1='EMOF complete (protected)'!G898,O$2,IF(P$1='EMOF complete (protected)'!G898,P$2,IF(Q$1='EMOF complete (protected)'!G898,Q$2,IF(R$1='EMOF complete (protected)'!G898,R$2,IF(S$1='EMOF complete (protected)'!G898,S$2,IF(T$1='EMOF complete (protected)'!G898,T$2,IF(U$1='EMOF complete (protected)'!G898,U$2,"")))))))))))))))))))</f>
        <v>0</v>
      </c>
      <c r="B898" s="59"/>
      <c r="C898" s="17"/>
      <c r="D898" s="15" t="s">
        <v>4502</v>
      </c>
      <c r="E898" s="15"/>
      <c r="F898" s="59"/>
      <c r="G898" s="59"/>
      <c r="H898" s="59"/>
      <c r="I898" s="59"/>
      <c r="J898" s="59"/>
      <c r="K898" s="59"/>
      <c r="L898" s="59"/>
      <c r="M898" s="59"/>
      <c r="N898" s="59"/>
      <c r="O898" s="59"/>
      <c r="P898" s="59"/>
      <c r="Q898" s="59"/>
      <c r="R898" s="59"/>
      <c r="S898" s="59"/>
      <c r="T898" s="59"/>
      <c r="U898" s="47" t="s">
        <v>4503</v>
      </c>
      <c r="V898" s="48" t="s">
        <v>4504</v>
      </c>
    </row>
    <row r="899" spans="1:22" ht="18" customHeight="1" x14ac:dyDescent="0.35">
      <c r="A899" s="59">
        <f>+IF(C$1='EMOF complete (protected)'!G899,C$2,IF(D$1='EMOF complete (protected)'!G899,D$2,IF(E$1='EMOF complete (protected)'!G899,E$2,IF(F$1='EMOF complete (protected)'!G899,F$2,IF(G$1='EMOF complete (protected)'!G899,G$2,IF(H$1='EMOF complete (protected)'!G899,H$2,IF(I$1='EMOF complete (protected)'!G899,I$2,IF(J$1='EMOF complete (protected)'!G899,J$2,IF(K$1='EMOF complete (protected)'!G899,K$2,IF(L$1='EMOF complete (protected)'!G899,L$2,IF(M$1='EMOF complete (protected)'!G899,M$2,IF(N$1='EMOF complete (protected)'!G899,N$2,IF(O$1='EMOF complete (protected)'!G899,O$2,IF(P$1='EMOF complete (protected)'!G899,P$2,IF(Q$1='EMOF complete (protected)'!G899,Q$2,IF(R$1='EMOF complete (protected)'!G899,R$2,IF(S$1='EMOF complete (protected)'!G899,S$2,IF(T$1='EMOF complete (protected)'!G899,T$2,IF(U$1='EMOF complete (protected)'!G899,U$2,"")))))))))))))))))))</f>
        <v>0</v>
      </c>
      <c r="B899" s="59"/>
      <c r="C899" s="17"/>
      <c r="D899" s="15" t="s">
        <v>4505</v>
      </c>
      <c r="E899" s="15"/>
      <c r="F899" s="59"/>
      <c r="G899" s="59"/>
      <c r="H899" s="59"/>
      <c r="I899" s="59"/>
      <c r="J899" s="59"/>
      <c r="K899" s="59"/>
      <c r="L899" s="59"/>
      <c r="M899" s="59"/>
      <c r="N899" s="59"/>
      <c r="O899" s="59"/>
      <c r="P899" s="59"/>
      <c r="Q899" s="59"/>
      <c r="R899" s="59"/>
      <c r="S899" s="59"/>
      <c r="T899" s="59"/>
      <c r="U899" s="47" t="s">
        <v>4506</v>
      </c>
      <c r="V899" s="48" t="s">
        <v>4507</v>
      </c>
    </row>
    <row r="900" spans="1:22" ht="18" customHeight="1" x14ac:dyDescent="0.35">
      <c r="A900" s="59">
        <f>+IF(C$1='EMOF complete (protected)'!G900,C$2,IF(D$1='EMOF complete (protected)'!G900,D$2,IF(E$1='EMOF complete (protected)'!G900,E$2,IF(F$1='EMOF complete (protected)'!G900,F$2,IF(G$1='EMOF complete (protected)'!G900,G$2,IF(H$1='EMOF complete (protected)'!G900,H$2,IF(I$1='EMOF complete (protected)'!G900,I$2,IF(J$1='EMOF complete (protected)'!G900,J$2,IF(K$1='EMOF complete (protected)'!G900,K$2,IF(L$1='EMOF complete (protected)'!G900,L$2,IF(M$1='EMOF complete (protected)'!G900,M$2,IF(N$1='EMOF complete (protected)'!G900,N$2,IF(O$1='EMOF complete (protected)'!G900,O$2,IF(P$1='EMOF complete (protected)'!G900,P$2,IF(Q$1='EMOF complete (protected)'!G900,Q$2,IF(R$1='EMOF complete (protected)'!G900,R$2,IF(S$1='EMOF complete (protected)'!G900,S$2,IF(T$1='EMOF complete (protected)'!G900,T$2,IF(U$1='EMOF complete (protected)'!G900,U$2,"")))))))))))))))))))</f>
        <v>0</v>
      </c>
      <c r="B900" s="59"/>
      <c r="C900" s="17"/>
      <c r="D900" s="15" t="s">
        <v>4508</v>
      </c>
      <c r="E900" s="15"/>
      <c r="F900" s="59"/>
      <c r="G900" s="59"/>
      <c r="H900" s="59"/>
      <c r="I900" s="59"/>
      <c r="J900" s="59"/>
      <c r="K900" s="59"/>
      <c r="L900" s="59"/>
      <c r="M900" s="59"/>
      <c r="N900" s="59"/>
      <c r="O900" s="59"/>
      <c r="P900" s="59"/>
      <c r="Q900" s="59"/>
      <c r="R900" s="59"/>
      <c r="S900" s="59"/>
      <c r="T900" s="59"/>
      <c r="U900" s="47" t="s">
        <v>4509</v>
      </c>
      <c r="V900" s="48" t="s">
        <v>4510</v>
      </c>
    </row>
    <row r="901" spans="1:22" ht="18" customHeight="1" x14ac:dyDescent="0.35">
      <c r="A901" s="59">
        <f>+IF(C$1='EMOF complete (protected)'!G901,C$2,IF(D$1='EMOF complete (protected)'!G901,D$2,IF(E$1='EMOF complete (protected)'!G901,E$2,IF(F$1='EMOF complete (protected)'!G901,F$2,IF(G$1='EMOF complete (protected)'!G901,G$2,IF(H$1='EMOF complete (protected)'!G901,H$2,IF(I$1='EMOF complete (protected)'!G901,I$2,IF(J$1='EMOF complete (protected)'!G901,J$2,IF(K$1='EMOF complete (protected)'!G901,K$2,IF(L$1='EMOF complete (protected)'!G901,L$2,IF(M$1='EMOF complete (protected)'!G901,M$2,IF(N$1='EMOF complete (protected)'!G901,N$2,IF(O$1='EMOF complete (protected)'!G901,O$2,IF(P$1='EMOF complete (protected)'!G901,P$2,IF(Q$1='EMOF complete (protected)'!G901,Q$2,IF(R$1='EMOF complete (protected)'!G901,R$2,IF(S$1='EMOF complete (protected)'!G901,S$2,IF(T$1='EMOF complete (protected)'!G901,T$2,IF(U$1='EMOF complete (protected)'!G901,U$2,"")))))))))))))))))))</f>
        <v>0</v>
      </c>
      <c r="B901" s="59"/>
      <c r="C901" s="17"/>
      <c r="D901" s="15" t="s">
        <v>4511</v>
      </c>
      <c r="E901" s="15"/>
      <c r="F901" s="59"/>
      <c r="G901" s="59"/>
      <c r="H901" s="59"/>
      <c r="I901" s="59"/>
      <c r="J901" s="59"/>
      <c r="K901" s="59"/>
      <c r="L901" s="59"/>
      <c r="M901" s="59"/>
      <c r="N901" s="59"/>
      <c r="O901" s="59"/>
      <c r="P901" s="59"/>
      <c r="Q901" s="59"/>
      <c r="R901" s="59"/>
      <c r="S901" s="59"/>
      <c r="T901" s="59"/>
      <c r="U901" s="47" t="s">
        <v>4512</v>
      </c>
      <c r="V901" s="48" t="s">
        <v>4513</v>
      </c>
    </row>
    <row r="902" spans="1:22" ht="18" customHeight="1" x14ac:dyDescent="0.35">
      <c r="A902" s="59">
        <f>+IF(C$1='EMOF complete (protected)'!G902,C$2,IF(D$1='EMOF complete (protected)'!G902,D$2,IF(E$1='EMOF complete (protected)'!G902,E$2,IF(F$1='EMOF complete (protected)'!G902,F$2,IF(G$1='EMOF complete (protected)'!G902,G$2,IF(H$1='EMOF complete (protected)'!G902,H$2,IF(I$1='EMOF complete (protected)'!G902,I$2,IF(J$1='EMOF complete (protected)'!G902,J$2,IF(K$1='EMOF complete (protected)'!G902,K$2,IF(L$1='EMOF complete (protected)'!G902,L$2,IF(M$1='EMOF complete (protected)'!G902,M$2,IF(N$1='EMOF complete (protected)'!G902,N$2,IF(O$1='EMOF complete (protected)'!G902,O$2,IF(P$1='EMOF complete (protected)'!G902,P$2,IF(Q$1='EMOF complete (protected)'!G902,Q$2,IF(R$1='EMOF complete (protected)'!G902,R$2,IF(S$1='EMOF complete (protected)'!G902,S$2,IF(T$1='EMOF complete (protected)'!G902,T$2,IF(U$1='EMOF complete (protected)'!G902,U$2,"")))))))))))))))))))</f>
        <v>0</v>
      </c>
      <c r="B902" s="59"/>
      <c r="C902" s="17"/>
      <c r="D902" s="15" t="s">
        <v>4514</v>
      </c>
      <c r="E902" s="15"/>
      <c r="F902" s="59"/>
      <c r="G902" s="59"/>
      <c r="H902" s="59"/>
      <c r="I902" s="59"/>
      <c r="J902" s="59"/>
      <c r="K902" s="59"/>
      <c r="L902" s="59"/>
      <c r="M902" s="59"/>
      <c r="N902" s="59"/>
      <c r="O902" s="59"/>
      <c r="P902" s="59"/>
      <c r="Q902" s="59"/>
      <c r="R902" s="59"/>
      <c r="S902" s="59"/>
      <c r="T902" s="59"/>
      <c r="U902" s="47" t="s">
        <v>4515</v>
      </c>
      <c r="V902" s="48" t="s">
        <v>4516</v>
      </c>
    </row>
    <row r="903" spans="1:22" ht="18" customHeight="1" x14ac:dyDescent="0.35">
      <c r="A903" s="59">
        <f>+IF(C$1='EMOF complete (protected)'!G903,C$2,IF(D$1='EMOF complete (protected)'!G903,D$2,IF(E$1='EMOF complete (protected)'!G903,E$2,IF(F$1='EMOF complete (protected)'!G903,F$2,IF(G$1='EMOF complete (protected)'!G903,G$2,IF(H$1='EMOF complete (protected)'!G903,H$2,IF(I$1='EMOF complete (protected)'!G903,I$2,IF(J$1='EMOF complete (protected)'!G903,J$2,IF(K$1='EMOF complete (protected)'!G903,K$2,IF(L$1='EMOF complete (protected)'!G903,L$2,IF(M$1='EMOF complete (protected)'!G903,M$2,IF(N$1='EMOF complete (protected)'!G903,N$2,IF(O$1='EMOF complete (protected)'!G903,O$2,IF(P$1='EMOF complete (protected)'!G903,P$2,IF(Q$1='EMOF complete (protected)'!G903,Q$2,IF(R$1='EMOF complete (protected)'!G903,R$2,IF(S$1='EMOF complete (protected)'!G903,S$2,IF(T$1='EMOF complete (protected)'!G903,T$2,IF(U$1='EMOF complete (protected)'!G903,U$2,"")))))))))))))))))))</f>
        <v>0</v>
      </c>
      <c r="B903" s="59"/>
      <c r="C903" s="17"/>
      <c r="D903" s="15" t="s">
        <v>4517</v>
      </c>
      <c r="E903" s="15"/>
      <c r="F903" s="59"/>
      <c r="G903" s="59"/>
      <c r="H903" s="59"/>
      <c r="I903" s="59"/>
      <c r="J903" s="59"/>
      <c r="K903" s="59"/>
      <c r="L903" s="59"/>
      <c r="M903" s="59"/>
      <c r="N903" s="59"/>
      <c r="O903" s="59"/>
      <c r="P903" s="59"/>
      <c r="Q903" s="59"/>
      <c r="R903" s="59"/>
      <c r="S903" s="59"/>
      <c r="T903" s="59"/>
      <c r="U903" s="47" t="s">
        <v>4518</v>
      </c>
      <c r="V903" s="48" t="s">
        <v>4519</v>
      </c>
    </row>
    <row r="904" spans="1:22" ht="18" customHeight="1" x14ac:dyDescent="0.35">
      <c r="A904" s="59">
        <f>+IF(C$1='EMOF complete (protected)'!G904,C$2,IF(D$1='EMOF complete (protected)'!G904,D$2,IF(E$1='EMOF complete (protected)'!G904,E$2,IF(F$1='EMOF complete (protected)'!G904,F$2,IF(G$1='EMOF complete (protected)'!G904,G$2,IF(H$1='EMOF complete (protected)'!G904,H$2,IF(I$1='EMOF complete (protected)'!G904,I$2,IF(J$1='EMOF complete (protected)'!G904,J$2,IF(K$1='EMOF complete (protected)'!G904,K$2,IF(L$1='EMOF complete (protected)'!G904,L$2,IF(M$1='EMOF complete (protected)'!G904,M$2,IF(N$1='EMOF complete (protected)'!G904,N$2,IF(O$1='EMOF complete (protected)'!G904,O$2,IF(P$1='EMOF complete (protected)'!G904,P$2,IF(Q$1='EMOF complete (protected)'!G904,Q$2,IF(R$1='EMOF complete (protected)'!G904,R$2,IF(S$1='EMOF complete (protected)'!G904,S$2,IF(T$1='EMOF complete (protected)'!G904,T$2,IF(U$1='EMOF complete (protected)'!G904,U$2,"")))))))))))))))))))</f>
        <v>0</v>
      </c>
      <c r="B904" s="59"/>
      <c r="C904" s="17"/>
      <c r="D904" s="15" t="s">
        <v>4520</v>
      </c>
      <c r="E904" s="15"/>
      <c r="F904" s="59"/>
      <c r="G904" s="59"/>
      <c r="H904" s="59"/>
      <c r="I904" s="59"/>
      <c r="J904" s="59"/>
      <c r="K904" s="59"/>
      <c r="L904" s="59"/>
      <c r="M904" s="59"/>
      <c r="N904" s="59"/>
      <c r="O904" s="59"/>
      <c r="P904" s="59"/>
      <c r="Q904" s="59"/>
      <c r="R904" s="59"/>
      <c r="S904" s="59"/>
      <c r="T904" s="59"/>
      <c r="U904" s="47" t="s">
        <v>4521</v>
      </c>
      <c r="V904" s="48" t="s">
        <v>4522</v>
      </c>
    </row>
    <row r="905" spans="1:22" ht="18" customHeight="1" x14ac:dyDescent="0.35">
      <c r="A905" s="59">
        <f>+IF(C$1='EMOF complete (protected)'!G905,C$2,IF(D$1='EMOF complete (protected)'!G905,D$2,IF(E$1='EMOF complete (protected)'!G905,E$2,IF(F$1='EMOF complete (protected)'!G905,F$2,IF(G$1='EMOF complete (protected)'!G905,G$2,IF(H$1='EMOF complete (protected)'!G905,H$2,IF(I$1='EMOF complete (protected)'!G905,I$2,IF(J$1='EMOF complete (protected)'!G905,J$2,IF(K$1='EMOF complete (protected)'!G905,K$2,IF(L$1='EMOF complete (protected)'!G905,L$2,IF(M$1='EMOF complete (protected)'!G905,M$2,IF(N$1='EMOF complete (protected)'!G905,N$2,IF(O$1='EMOF complete (protected)'!G905,O$2,IF(P$1='EMOF complete (protected)'!G905,P$2,IF(Q$1='EMOF complete (protected)'!G905,Q$2,IF(R$1='EMOF complete (protected)'!G905,R$2,IF(S$1='EMOF complete (protected)'!G905,S$2,IF(T$1='EMOF complete (protected)'!G905,T$2,IF(U$1='EMOF complete (protected)'!G905,U$2,"")))))))))))))))))))</f>
        <v>0</v>
      </c>
      <c r="B905" s="59"/>
      <c r="C905" s="17"/>
      <c r="D905" s="15" t="s">
        <v>4523</v>
      </c>
      <c r="E905" s="15"/>
      <c r="F905" s="59"/>
      <c r="G905" s="59"/>
      <c r="H905" s="59"/>
      <c r="I905" s="59"/>
      <c r="J905" s="59"/>
      <c r="K905" s="59"/>
      <c r="L905" s="59"/>
      <c r="M905" s="59"/>
      <c r="N905" s="59"/>
      <c r="O905" s="59"/>
      <c r="P905" s="59"/>
      <c r="Q905" s="59"/>
      <c r="R905" s="59"/>
      <c r="S905" s="59"/>
      <c r="T905" s="59"/>
      <c r="U905" s="47" t="s">
        <v>4524</v>
      </c>
      <c r="V905" s="48" t="s">
        <v>4525</v>
      </c>
    </row>
    <row r="906" spans="1:22" ht="18" customHeight="1" x14ac:dyDescent="0.35">
      <c r="A906" s="59">
        <f>+IF(C$1='EMOF complete (protected)'!G906,C$2,IF(D$1='EMOF complete (protected)'!G906,D$2,IF(E$1='EMOF complete (protected)'!G906,E$2,IF(F$1='EMOF complete (protected)'!G906,F$2,IF(G$1='EMOF complete (protected)'!G906,G$2,IF(H$1='EMOF complete (protected)'!G906,H$2,IF(I$1='EMOF complete (protected)'!G906,I$2,IF(J$1='EMOF complete (protected)'!G906,J$2,IF(K$1='EMOF complete (protected)'!G906,K$2,IF(L$1='EMOF complete (protected)'!G906,L$2,IF(M$1='EMOF complete (protected)'!G906,M$2,IF(N$1='EMOF complete (protected)'!G906,N$2,IF(O$1='EMOF complete (protected)'!G906,O$2,IF(P$1='EMOF complete (protected)'!G906,P$2,IF(Q$1='EMOF complete (protected)'!G906,Q$2,IF(R$1='EMOF complete (protected)'!G906,R$2,IF(S$1='EMOF complete (protected)'!G906,S$2,IF(T$1='EMOF complete (protected)'!G906,T$2,IF(U$1='EMOF complete (protected)'!G906,U$2,"")))))))))))))))))))</f>
        <v>0</v>
      </c>
      <c r="B906" s="59"/>
      <c r="C906" s="17"/>
      <c r="D906" s="15" t="s">
        <v>4526</v>
      </c>
      <c r="E906" s="15"/>
      <c r="F906" s="59"/>
      <c r="G906" s="59"/>
      <c r="H906" s="59"/>
      <c r="I906" s="59"/>
      <c r="J906" s="59"/>
      <c r="K906" s="59"/>
      <c r="L906" s="59"/>
      <c r="M906" s="59"/>
      <c r="N906" s="59"/>
      <c r="O906" s="59"/>
      <c r="P906" s="59"/>
      <c r="Q906" s="59"/>
      <c r="R906" s="59"/>
      <c r="S906" s="59"/>
      <c r="T906" s="59"/>
      <c r="U906" s="47" t="s">
        <v>4527</v>
      </c>
      <c r="V906" s="48" t="s">
        <v>4528</v>
      </c>
    </row>
    <row r="907" spans="1:22" ht="18" customHeight="1" x14ac:dyDescent="0.35">
      <c r="A907" s="59">
        <f>+IF(C$1='EMOF complete (protected)'!G907,C$2,IF(D$1='EMOF complete (protected)'!G907,D$2,IF(E$1='EMOF complete (protected)'!G907,E$2,IF(F$1='EMOF complete (protected)'!G907,F$2,IF(G$1='EMOF complete (protected)'!G907,G$2,IF(H$1='EMOF complete (protected)'!G907,H$2,IF(I$1='EMOF complete (protected)'!G907,I$2,IF(J$1='EMOF complete (protected)'!G907,J$2,IF(K$1='EMOF complete (protected)'!G907,K$2,IF(L$1='EMOF complete (protected)'!G907,L$2,IF(M$1='EMOF complete (protected)'!G907,M$2,IF(N$1='EMOF complete (protected)'!G907,N$2,IF(O$1='EMOF complete (protected)'!G907,O$2,IF(P$1='EMOF complete (protected)'!G907,P$2,IF(Q$1='EMOF complete (protected)'!G907,Q$2,IF(R$1='EMOF complete (protected)'!G907,R$2,IF(S$1='EMOF complete (protected)'!G907,S$2,IF(T$1='EMOF complete (protected)'!G907,T$2,IF(U$1='EMOF complete (protected)'!G907,U$2,"")))))))))))))))))))</f>
        <v>0</v>
      </c>
      <c r="B907" s="59"/>
      <c r="C907" s="17"/>
      <c r="D907" s="15" t="s">
        <v>4529</v>
      </c>
      <c r="E907" s="15"/>
      <c r="F907" s="59"/>
      <c r="G907" s="59"/>
      <c r="H907" s="59"/>
      <c r="I907" s="59"/>
      <c r="J907" s="59"/>
      <c r="K907" s="59"/>
      <c r="L907" s="59"/>
      <c r="M907" s="59"/>
      <c r="N907" s="59"/>
      <c r="O907" s="59"/>
      <c r="P907" s="59"/>
      <c r="Q907" s="59"/>
      <c r="R907" s="59"/>
      <c r="S907" s="59"/>
      <c r="T907" s="59"/>
      <c r="U907" s="47" t="s">
        <v>4530</v>
      </c>
      <c r="V907" s="48" t="s">
        <v>4531</v>
      </c>
    </row>
    <row r="908" spans="1:22" ht="18" customHeight="1" x14ac:dyDescent="0.35">
      <c r="A908" s="59">
        <f>+IF(C$1='EMOF complete (protected)'!G908,C$2,IF(D$1='EMOF complete (protected)'!G908,D$2,IF(E$1='EMOF complete (protected)'!G908,E$2,IF(F$1='EMOF complete (protected)'!G908,F$2,IF(G$1='EMOF complete (protected)'!G908,G$2,IF(H$1='EMOF complete (protected)'!G908,H$2,IF(I$1='EMOF complete (protected)'!G908,I$2,IF(J$1='EMOF complete (protected)'!G908,J$2,IF(K$1='EMOF complete (protected)'!G908,K$2,IF(L$1='EMOF complete (protected)'!G908,L$2,IF(M$1='EMOF complete (protected)'!G908,M$2,IF(N$1='EMOF complete (protected)'!G908,N$2,IF(O$1='EMOF complete (protected)'!G908,O$2,IF(P$1='EMOF complete (protected)'!G908,P$2,IF(Q$1='EMOF complete (protected)'!G908,Q$2,IF(R$1='EMOF complete (protected)'!G908,R$2,IF(S$1='EMOF complete (protected)'!G908,S$2,IF(T$1='EMOF complete (protected)'!G908,T$2,IF(U$1='EMOF complete (protected)'!G908,U$2,"")))))))))))))))))))</f>
        <v>0</v>
      </c>
      <c r="B908" s="59"/>
      <c r="C908" s="17"/>
      <c r="D908" s="15" t="s">
        <v>4532</v>
      </c>
      <c r="E908" s="15"/>
      <c r="F908" s="59"/>
      <c r="G908" s="59"/>
      <c r="H908" s="59"/>
      <c r="I908" s="59"/>
      <c r="J908" s="59"/>
      <c r="K908" s="59"/>
      <c r="L908" s="59"/>
      <c r="M908" s="59"/>
      <c r="N908" s="59"/>
      <c r="O908" s="59"/>
      <c r="P908" s="59"/>
      <c r="Q908" s="59"/>
      <c r="R908" s="59"/>
      <c r="S908" s="59"/>
      <c r="T908" s="59"/>
      <c r="U908" s="47" t="s">
        <v>4533</v>
      </c>
      <c r="V908" s="48" t="s">
        <v>4534</v>
      </c>
    </row>
    <row r="909" spans="1:22" ht="18" customHeight="1" x14ac:dyDescent="0.35">
      <c r="A909" s="59">
        <f>+IF(C$1='EMOF complete (protected)'!G909,C$2,IF(D$1='EMOF complete (protected)'!G909,D$2,IF(E$1='EMOF complete (protected)'!G909,E$2,IF(F$1='EMOF complete (protected)'!G909,F$2,IF(G$1='EMOF complete (protected)'!G909,G$2,IF(H$1='EMOF complete (protected)'!G909,H$2,IF(I$1='EMOF complete (protected)'!G909,I$2,IF(J$1='EMOF complete (protected)'!G909,J$2,IF(K$1='EMOF complete (protected)'!G909,K$2,IF(L$1='EMOF complete (protected)'!G909,L$2,IF(M$1='EMOF complete (protected)'!G909,M$2,IF(N$1='EMOF complete (protected)'!G909,N$2,IF(O$1='EMOF complete (protected)'!G909,O$2,IF(P$1='EMOF complete (protected)'!G909,P$2,IF(Q$1='EMOF complete (protected)'!G909,Q$2,IF(R$1='EMOF complete (protected)'!G909,R$2,IF(S$1='EMOF complete (protected)'!G909,S$2,IF(T$1='EMOF complete (protected)'!G909,T$2,IF(U$1='EMOF complete (protected)'!G909,U$2,"")))))))))))))))))))</f>
        <v>0</v>
      </c>
      <c r="B909" s="59"/>
      <c r="C909" s="17"/>
      <c r="D909" s="15" t="s">
        <v>4535</v>
      </c>
      <c r="E909" s="15"/>
      <c r="F909" s="59"/>
      <c r="G909" s="59"/>
      <c r="H909" s="59"/>
      <c r="I909" s="59"/>
      <c r="J909" s="59"/>
      <c r="K909" s="59"/>
      <c r="L909" s="59"/>
      <c r="M909" s="59"/>
      <c r="N909" s="59"/>
      <c r="O909" s="59"/>
      <c r="P909" s="59"/>
      <c r="Q909" s="59"/>
      <c r="R909" s="59"/>
      <c r="S909" s="59"/>
      <c r="T909" s="59"/>
      <c r="U909" s="47" t="s">
        <v>4536</v>
      </c>
      <c r="V909" s="48" t="s">
        <v>4537</v>
      </c>
    </row>
    <row r="910" spans="1:22" ht="18" customHeight="1" x14ac:dyDescent="0.35">
      <c r="A910" s="59">
        <f>+IF(C$1='EMOF complete (protected)'!G910,C$2,IF(D$1='EMOF complete (protected)'!G910,D$2,IF(E$1='EMOF complete (protected)'!G910,E$2,IF(F$1='EMOF complete (protected)'!G910,F$2,IF(G$1='EMOF complete (protected)'!G910,G$2,IF(H$1='EMOF complete (protected)'!G910,H$2,IF(I$1='EMOF complete (protected)'!G910,I$2,IF(J$1='EMOF complete (protected)'!G910,J$2,IF(K$1='EMOF complete (protected)'!G910,K$2,IF(L$1='EMOF complete (protected)'!G910,L$2,IF(M$1='EMOF complete (protected)'!G910,M$2,IF(N$1='EMOF complete (protected)'!G910,N$2,IF(O$1='EMOF complete (protected)'!G910,O$2,IF(P$1='EMOF complete (protected)'!G910,P$2,IF(Q$1='EMOF complete (protected)'!G910,Q$2,IF(R$1='EMOF complete (protected)'!G910,R$2,IF(S$1='EMOF complete (protected)'!G910,S$2,IF(T$1='EMOF complete (protected)'!G910,T$2,IF(U$1='EMOF complete (protected)'!G910,U$2,"")))))))))))))))))))</f>
        <v>0</v>
      </c>
      <c r="B910" s="59"/>
      <c r="C910" s="17"/>
      <c r="D910" s="15" t="s">
        <v>4538</v>
      </c>
      <c r="E910" s="15"/>
      <c r="F910" s="59"/>
      <c r="G910" s="59"/>
      <c r="H910" s="59"/>
      <c r="I910" s="59"/>
      <c r="J910" s="59"/>
      <c r="K910" s="59"/>
      <c r="L910" s="59"/>
      <c r="M910" s="59"/>
      <c r="N910" s="59"/>
      <c r="O910" s="59"/>
      <c r="P910" s="59"/>
      <c r="Q910" s="59"/>
      <c r="R910" s="59"/>
      <c r="S910" s="59"/>
      <c r="T910" s="59"/>
      <c r="U910" s="47" t="s">
        <v>4539</v>
      </c>
      <c r="V910" s="48" t="s">
        <v>4540</v>
      </c>
    </row>
    <row r="911" spans="1:22" ht="18" customHeight="1" x14ac:dyDescent="0.35">
      <c r="A911" s="59">
        <f>+IF(C$1='EMOF complete (protected)'!G911,C$2,IF(D$1='EMOF complete (protected)'!G911,D$2,IF(E$1='EMOF complete (protected)'!G911,E$2,IF(F$1='EMOF complete (protected)'!G911,F$2,IF(G$1='EMOF complete (protected)'!G911,G$2,IF(H$1='EMOF complete (protected)'!G911,H$2,IF(I$1='EMOF complete (protected)'!G911,I$2,IF(J$1='EMOF complete (protected)'!G911,J$2,IF(K$1='EMOF complete (protected)'!G911,K$2,IF(L$1='EMOF complete (protected)'!G911,L$2,IF(M$1='EMOF complete (protected)'!G911,M$2,IF(N$1='EMOF complete (protected)'!G911,N$2,IF(O$1='EMOF complete (protected)'!G911,O$2,IF(P$1='EMOF complete (protected)'!G911,P$2,IF(Q$1='EMOF complete (protected)'!G911,Q$2,IF(R$1='EMOF complete (protected)'!G911,R$2,IF(S$1='EMOF complete (protected)'!G911,S$2,IF(T$1='EMOF complete (protected)'!G911,T$2,IF(U$1='EMOF complete (protected)'!G911,U$2,"")))))))))))))))))))</f>
        <v>0</v>
      </c>
      <c r="B911" s="59"/>
      <c r="C911" s="17"/>
      <c r="D911" s="15" t="s">
        <v>4541</v>
      </c>
      <c r="E911" s="15"/>
      <c r="F911" s="59"/>
      <c r="G911" s="59"/>
      <c r="H911" s="59"/>
      <c r="I911" s="59"/>
      <c r="J911" s="59"/>
      <c r="K911" s="59"/>
      <c r="L911" s="59"/>
      <c r="M911" s="59"/>
      <c r="N911" s="59"/>
      <c r="O911" s="59"/>
      <c r="P911" s="59"/>
      <c r="Q911" s="59"/>
      <c r="R911" s="59"/>
      <c r="S911" s="59"/>
      <c r="T911" s="59"/>
      <c r="U911" s="47" t="s">
        <v>4542</v>
      </c>
      <c r="V911" s="48" t="s">
        <v>4543</v>
      </c>
    </row>
    <row r="912" spans="1:22" ht="18" customHeight="1" x14ac:dyDescent="0.35">
      <c r="A912" s="59">
        <f>+IF(C$1='EMOF complete (protected)'!G912,C$2,IF(D$1='EMOF complete (protected)'!G912,D$2,IF(E$1='EMOF complete (protected)'!G912,E$2,IF(F$1='EMOF complete (protected)'!G912,F$2,IF(G$1='EMOF complete (protected)'!G912,G$2,IF(H$1='EMOF complete (protected)'!G912,H$2,IF(I$1='EMOF complete (protected)'!G912,I$2,IF(J$1='EMOF complete (protected)'!G912,J$2,IF(K$1='EMOF complete (protected)'!G912,K$2,IF(L$1='EMOF complete (protected)'!G912,L$2,IF(M$1='EMOF complete (protected)'!G912,M$2,IF(N$1='EMOF complete (protected)'!G912,N$2,IF(O$1='EMOF complete (protected)'!G912,O$2,IF(P$1='EMOF complete (protected)'!G912,P$2,IF(Q$1='EMOF complete (protected)'!G912,Q$2,IF(R$1='EMOF complete (protected)'!G912,R$2,IF(S$1='EMOF complete (protected)'!G912,S$2,IF(T$1='EMOF complete (protected)'!G912,T$2,IF(U$1='EMOF complete (protected)'!G912,U$2,"")))))))))))))))))))</f>
        <v>0</v>
      </c>
      <c r="B912" s="59"/>
      <c r="C912" s="17"/>
      <c r="D912" s="15" t="s">
        <v>4544</v>
      </c>
      <c r="E912" s="15"/>
      <c r="F912" s="59"/>
      <c r="G912" s="59"/>
      <c r="H912" s="59"/>
      <c r="I912" s="59"/>
      <c r="J912" s="59"/>
      <c r="K912" s="59"/>
      <c r="L912" s="59"/>
      <c r="M912" s="59"/>
      <c r="N912" s="59"/>
      <c r="O912" s="59"/>
      <c r="P912" s="59"/>
      <c r="Q912" s="59"/>
      <c r="R912" s="59"/>
      <c r="S912" s="59"/>
      <c r="T912" s="59"/>
      <c r="U912" s="47" t="s">
        <v>4545</v>
      </c>
      <c r="V912" s="48" t="s">
        <v>4546</v>
      </c>
    </row>
    <row r="913" spans="1:22" ht="18" customHeight="1" x14ac:dyDescent="0.35">
      <c r="A913" s="59">
        <f>+IF(C$1='EMOF complete (protected)'!G913,C$2,IF(D$1='EMOF complete (protected)'!G913,D$2,IF(E$1='EMOF complete (protected)'!G913,E$2,IF(F$1='EMOF complete (protected)'!G913,F$2,IF(G$1='EMOF complete (protected)'!G913,G$2,IF(H$1='EMOF complete (protected)'!G913,H$2,IF(I$1='EMOF complete (protected)'!G913,I$2,IF(J$1='EMOF complete (protected)'!G913,J$2,IF(K$1='EMOF complete (protected)'!G913,K$2,IF(L$1='EMOF complete (protected)'!G913,L$2,IF(M$1='EMOF complete (protected)'!G913,M$2,IF(N$1='EMOF complete (protected)'!G913,N$2,IF(O$1='EMOF complete (protected)'!G913,O$2,IF(P$1='EMOF complete (protected)'!G913,P$2,IF(Q$1='EMOF complete (protected)'!G913,Q$2,IF(R$1='EMOF complete (protected)'!G913,R$2,IF(S$1='EMOF complete (protected)'!G913,S$2,IF(T$1='EMOF complete (protected)'!G913,T$2,IF(U$1='EMOF complete (protected)'!G913,U$2,"")))))))))))))))))))</f>
        <v>0</v>
      </c>
      <c r="B913" s="59"/>
      <c r="C913" s="17"/>
      <c r="D913" s="15" t="s">
        <v>4547</v>
      </c>
      <c r="E913" s="15"/>
      <c r="F913" s="59"/>
      <c r="G913" s="59"/>
      <c r="H913" s="59"/>
      <c r="I913" s="59"/>
      <c r="J913" s="59"/>
      <c r="K913" s="59"/>
      <c r="L913" s="59"/>
      <c r="M913" s="59"/>
      <c r="N913" s="59"/>
      <c r="O913" s="59"/>
      <c r="P913" s="59"/>
      <c r="Q913" s="59"/>
      <c r="R913" s="59"/>
      <c r="S913" s="59"/>
      <c r="T913" s="59"/>
      <c r="U913" s="47" t="s">
        <v>4548</v>
      </c>
      <c r="V913" s="48" t="s">
        <v>4549</v>
      </c>
    </row>
    <row r="914" spans="1:22" ht="18" customHeight="1" x14ac:dyDescent="0.35">
      <c r="A914" s="59">
        <f>+IF(C$1='EMOF complete (protected)'!G914,C$2,IF(D$1='EMOF complete (protected)'!G914,D$2,IF(E$1='EMOF complete (protected)'!G914,E$2,IF(F$1='EMOF complete (protected)'!G914,F$2,IF(G$1='EMOF complete (protected)'!G914,G$2,IF(H$1='EMOF complete (protected)'!G914,H$2,IF(I$1='EMOF complete (protected)'!G914,I$2,IF(J$1='EMOF complete (protected)'!G914,J$2,IF(K$1='EMOF complete (protected)'!G914,K$2,IF(L$1='EMOF complete (protected)'!G914,L$2,IF(M$1='EMOF complete (protected)'!G914,M$2,IF(N$1='EMOF complete (protected)'!G914,N$2,IF(O$1='EMOF complete (protected)'!G914,O$2,IF(P$1='EMOF complete (protected)'!G914,P$2,IF(Q$1='EMOF complete (protected)'!G914,Q$2,IF(R$1='EMOF complete (protected)'!G914,R$2,IF(S$1='EMOF complete (protected)'!G914,S$2,IF(T$1='EMOF complete (protected)'!G914,T$2,IF(U$1='EMOF complete (protected)'!G914,U$2,"")))))))))))))))))))</f>
        <v>0</v>
      </c>
      <c r="B914" s="59"/>
      <c r="C914" s="17"/>
      <c r="D914" s="15" t="s">
        <v>4550</v>
      </c>
      <c r="E914" s="15"/>
      <c r="F914" s="59"/>
      <c r="G914" s="59"/>
      <c r="H914" s="59"/>
      <c r="I914" s="59"/>
      <c r="J914" s="59"/>
      <c r="K914" s="59"/>
      <c r="L914" s="59"/>
      <c r="M914" s="59"/>
      <c r="N914" s="59"/>
      <c r="O914" s="59"/>
      <c r="P914" s="59"/>
      <c r="Q914" s="59"/>
      <c r="R914" s="59"/>
      <c r="S914" s="59"/>
      <c r="T914" s="59"/>
      <c r="U914" s="47" t="s">
        <v>4551</v>
      </c>
      <c r="V914" s="48" t="s">
        <v>4552</v>
      </c>
    </row>
    <row r="915" spans="1:22" ht="18" customHeight="1" x14ac:dyDescent="0.35">
      <c r="A915" s="59">
        <f>+IF(C$1='EMOF complete (protected)'!G915,C$2,IF(D$1='EMOF complete (protected)'!G915,D$2,IF(E$1='EMOF complete (protected)'!G915,E$2,IF(F$1='EMOF complete (protected)'!G915,F$2,IF(G$1='EMOF complete (protected)'!G915,G$2,IF(H$1='EMOF complete (protected)'!G915,H$2,IF(I$1='EMOF complete (protected)'!G915,I$2,IF(J$1='EMOF complete (protected)'!G915,J$2,IF(K$1='EMOF complete (protected)'!G915,K$2,IF(L$1='EMOF complete (protected)'!G915,L$2,IF(M$1='EMOF complete (protected)'!G915,M$2,IF(N$1='EMOF complete (protected)'!G915,N$2,IF(O$1='EMOF complete (protected)'!G915,O$2,IF(P$1='EMOF complete (protected)'!G915,P$2,IF(Q$1='EMOF complete (protected)'!G915,Q$2,IF(R$1='EMOF complete (protected)'!G915,R$2,IF(S$1='EMOF complete (protected)'!G915,S$2,IF(T$1='EMOF complete (protected)'!G915,T$2,IF(U$1='EMOF complete (protected)'!G915,U$2,"")))))))))))))))))))</f>
        <v>0</v>
      </c>
      <c r="B915" s="59"/>
      <c r="C915" s="17"/>
      <c r="D915" s="15" t="s">
        <v>4553</v>
      </c>
      <c r="E915" s="15"/>
      <c r="F915" s="59"/>
      <c r="G915" s="59"/>
      <c r="H915" s="59"/>
      <c r="I915" s="59"/>
      <c r="J915" s="59"/>
      <c r="K915" s="59"/>
      <c r="L915" s="59"/>
      <c r="M915" s="59"/>
      <c r="N915" s="59"/>
      <c r="O915" s="59"/>
      <c r="P915" s="59"/>
      <c r="Q915" s="59"/>
      <c r="R915" s="59"/>
      <c r="S915" s="59"/>
      <c r="T915" s="59"/>
      <c r="U915" s="47" t="s">
        <v>4554</v>
      </c>
      <c r="V915" s="48" t="s">
        <v>4555</v>
      </c>
    </row>
    <row r="916" spans="1:22" ht="18" customHeight="1" x14ac:dyDescent="0.35">
      <c r="A916" s="59">
        <f>+IF(C$1='EMOF complete (protected)'!G916,C$2,IF(D$1='EMOF complete (protected)'!G916,D$2,IF(E$1='EMOF complete (protected)'!G916,E$2,IF(F$1='EMOF complete (protected)'!G916,F$2,IF(G$1='EMOF complete (protected)'!G916,G$2,IF(H$1='EMOF complete (protected)'!G916,H$2,IF(I$1='EMOF complete (protected)'!G916,I$2,IF(J$1='EMOF complete (protected)'!G916,J$2,IF(K$1='EMOF complete (protected)'!G916,K$2,IF(L$1='EMOF complete (protected)'!G916,L$2,IF(M$1='EMOF complete (protected)'!G916,M$2,IF(N$1='EMOF complete (protected)'!G916,N$2,IF(O$1='EMOF complete (protected)'!G916,O$2,IF(P$1='EMOF complete (protected)'!G916,P$2,IF(Q$1='EMOF complete (protected)'!G916,Q$2,IF(R$1='EMOF complete (protected)'!G916,R$2,IF(S$1='EMOF complete (protected)'!G916,S$2,IF(T$1='EMOF complete (protected)'!G916,T$2,IF(U$1='EMOF complete (protected)'!G916,U$2,"")))))))))))))))))))</f>
        <v>0</v>
      </c>
      <c r="B916" s="59"/>
      <c r="C916" s="17"/>
      <c r="D916" s="15" t="s">
        <v>4556</v>
      </c>
      <c r="E916" s="15"/>
      <c r="F916" s="59"/>
      <c r="G916" s="59"/>
      <c r="H916" s="59"/>
      <c r="I916" s="59"/>
      <c r="J916" s="59"/>
      <c r="K916" s="59"/>
      <c r="L916" s="59"/>
      <c r="M916" s="59"/>
      <c r="N916" s="59"/>
      <c r="O916" s="59"/>
      <c r="P916" s="59"/>
      <c r="Q916" s="59"/>
      <c r="R916" s="59"/>
      <c r="S916" s="59"/>
      <c r="T916" s="59"/>
      <c r="U916" s="47" t="s">
        <v>4557</v>
      </c>
      <c r="V916" s="48" t="s">
        <v>4558</v>
      </c>
    </row>
    <row r="917" spans="1:22" ht="18" customHeight="1" x14ac:dyDescent="0.35">
      <c r="A917" s="59">
        <f>+IF(C$1='EMOF complete (protected)'!G917,C$2,IF(D$1='EMOF complete (protected)'!G917,D$2,IF(E$1='EMOF complete (protected)'!G917,E$2,IF(F$1='EMOF complete (protected)'!G917,F$2,IF(G$1='EMOF complete (protected)'!G917,G$2,IF(H$1='EMOF complete (protected)'!G917,H$2,IF(I$1='EMOF complete (protected)'!G917,I$2,IF(J$1='EMOF complete (protected)'!G917,J$2,IF(K$1='EMOF complete (protected)'!G917,K$2,IF(L$1='EMOF complete (protected)'!G917,L$2,IF(M$1='EMOF complete (protected)'!G917,M$2,IF(N$1='EMOF complete (protected)'!G917,N$2,IF(O$1='EMOF complete (protected)'!G917,O$2,IF(P$1='EMOF complete (protected)'!G917,P$2,IF(Q$1='EMOF complete (protected)'!G917,Q$2,IF(R$1='EMOF complete (protected)'!G917,R$2,IF(S$1='EMOF complete (protected)'!G917,S$2,IF(T$1='EMOF complete (protected)'!G917,T$2,IF(U$1='EMOF complete (protected)'!G917,U$2,"")))))))))))))))))))</f>
        <v>0</v>
      </c>
      <c r="B917" s="59"/>
      <c r="C917" s="17"/>
      <c r="D917" s="15" t="s">
        <v>4559</v>
      </c>
      <c r="E917" s="15"/>
      <c r="F917" s="59"/>
      <c r="G917" s="59"/>
      <c r="H917" s="59"/>
      <c r="I917" s="59"/>
      <c r="J917" s="59"/>
      <c r="K917" s="59"/>
      <c r="L917" s="59"/>
      <c r="M917" s="59"/>
      <c r="N917" s="59"/>
      <c r="O917" s="59"/>
      <c r="P917" s="59"/>
      <c r="Q917" s="59"/>
      <c r="R917" s="59"/>
      <c r="S917" s="59"/>
      <c r="T917" s="59"/>
      <c r="U917" s="47" t="s">
        <v>4560</v>
      </c>
      <c r="V917" s="48" t="s">
        <v>4561</v>
      </c>
    </row>
    <row r="918" spans="1:22" ht="18" customHeight="1" x14ac:dyDescent="0.35">
      <c r="A918" s="59">
        <f>+IF(C$1='EMOF complete (protected)'!G918,C$2,IF(D$1='EMOF complete (protected)'!G918,D$2,IF(E$1='EMOF complete (protected)'!G918,E$2,IF(F$1='EMOF complete (protected)'!G918,F$2,IF(G$1='EMOF complete (protected)'!G918,G$2,IF(H$1='EMOF complete (protected)'!G918,H$2,IF(I$1='EMOF complete (protected)'!G918,I$2,IF(J$1='EMOF complete (protected)'!G918,J$2,IF(K$1='EMOF complete (protected)'!G918,K$2,IF(L$1='EMOF complete (protected)'!G918,L$2,IF(M$1='EMOF complete (protected)'!G918,M$2,IF(N$1='EMOF complete (protected)'!G918,N$2,IF(O$1='EMOF complete (protected)'!G918,O$2,IF(P$1='EMOF complete (protected)'!G918,P$2,IF(Q$1='EMOF complete (protected)'!G918,Q$2,IF(R$1='EMOF complete (protected)'!G918,R$2,IF(S$1='EMOF complete (protected)'!G918,S$2,IF(T$1='EMOF complete (protected)'!G918,T$2,IF(U$1='EMOF complete (protected)'!G918,U$2,"")))))))))))))))))))</f>
        <v>0</v>
      </c>
      <c r="B918" s="59"/>
      <c r="C918" s="17"/>
      <c r="D918" s="15" t="s">
        <v>4562</v>
      </c>
      <c r="E918" s="15"/>
      <c r="F918" s="59"/>
      <c r="G918" s="59"/>
      <c r="H918" s="59"/>
      <c r="I918" s="59"/>
      <c r="J918" s="59"/>
      <c r="K918" s="59"/>
      <c r="L918" s="59"/>
      <c r="M918" s="59"/>
      <c r="N918" s="59"/>
      <c r="O918" s="59"/>
      <c r="P918" s="59"/>
      <c r="Q918" s="59"/>
      <c r="R918" s="59"/>
      <c r="S918" s="59"/>
      <c r="T918" s="59"/>
      <c r="U918" s="47" t="s">
        <v>4563</v>
      </c>
      <c r="V918" s="48" t="s">
        <v>4564</v>
      </c>
    </row>
    <row r="919" spans="1:22" ht="18" customHeight="1" x14ac:dyDescent="0.35">
      <c r="A919" s="59">
        <f>+IF(C$1='EMOF complete (protected)'!G919,C$2,IF(D$1='EMOF complete (protected)'!G919,D$2,IF(E$1='EMOF complete (protected)'!G919,E$2,IF(F$1='EMOF complete (protected)'!G919,F$2,IF(G$1='EMOF complete (protected)'!G919,G$2,IF(H$1='EMOF complete (protected)'!G919,H$2,IF(I$1='EMOF complete (protected)'!G919,I$2,IF(J$1='EMOF complete (protected)'!G919,J$2,IF(K$1='EMOF complete (protected)'!G919,K$2,IF(L$1='EMOF complete (protected)'!G919,L$2,IF(M$1='EMOF complete (protected)'!G919,M$2,IF(N$1='EMOF complete (protected)'!G919,N$2,IF(O$1='EMOF complete (protected)'!G919,O$2,IF(P$1='EMOF complete (protected)'!G919,P$2,IF(Q$1='EMOF complete (protected)'!G919,Q$2,IF(R$1='EMOF complete (protected)'!G919,R$2,IF(S$1='EMOF complete (protected)'!G919,S$2,IF(T$1='EMOF complete (protected)'!G919,T$2,IF(U$1='EMOF complete (protected)'!G919,U$2,"")))))))))))))))))))</f>
        <v>0</v>
      </c>
      <c r="B919" s="59"/>
      <c r="C919" s="17"/>
      <c r="D919" s="15" t="s">
        <v>4565</v>
      </c>
      <c r="E919" s="15"/>
      <c r="F919" s="59"/>
      <c r="G919" s="59"/>
      <c r="H919" s="59"/>
      <c r="I919" s="59"/>
      <c r="J919" s="59"/>
      <c r="K919" s="59"/>
      <c r="L919" s="59"/>
      <c r="M919" s="59"/>
      <c r="N919" s="59"/>
      <c r="O919" s="59"/>
      <c r="P919" s="59"/>
      <c r="Q919" s="59"/>
      <c r="R919" s="59"/>
      <c r="S919" s="59"/>
      <c r="T919" s="59"/>
      <c r="U919" s="47" t="s">
        <v>4566</v>
      </c>
      <c r="V919" s="48" t="s">
        <v>4567</v>
      </c>
    </row>
    <row r="920" spans="1:22" ht="18" customHeight="1" x14ac:dyDescent="0.35">
      <c r="A920" s="59">
        <f>+IF(C$1='EMOF complete (protected)'!G920,C$2,IF(D$1='EMOF complete (protected)'!G920,D$2,IF(E$1='EMOF complete (protected)'!G920,E$2,IF(F$1='EMOF complete (protected)'!G920,F$2,IF(G$1='EMOF complete (protected)'!G920,G$2,IF(H$1='EMOF complete (protected)'!G920,H$2,IF(I$1='EMOF complete (protected)'!G920,I$2,IF(J$1='EMOF complete (protected)'!G920,J$2,IF(K$1='EMOF complete (protected)'!G920,K$2,IF(L$1='EMOF complete (protected)'!G920,L$2,IF(M$1='EMOF complete (protected)'!G920,M$2,IF(N$1='EMOF complete (protected)'!G920,N$2,IF(O$1='EMOF complete (protected)'!G920,O$2,IF(P$1='EMOF complete (protected)'!G920,P$2,IF(Q$1='EMOF complete (protected)'!G920,Q$2,IF(R$1='EMOF complete (protected)'!G920,R$2,IF(S$1='EMOF complete (protected)'!G920,S$2,IF(T$1='EMOF complete (protected)'!G920,T$2,IF(U$1='EMOF complete (protected)'!G920,U$2,"")))))))))))))))))))</f>
        <v>0</v>
      </c>
      <c r="B920" s="59"/>
      <c r="C920" s="17"/>
      <c r="D920" s="15" t="s">
        <v>4568</v>
      </c>
      <c r="E920" s="15"/>
      <c r="F920" s="59"/>
      <c r="G920" s="59"/>
      <c r="H920" s="59"/>
      <c r="I920" s="59"/>
      <c r="J920" s="59"/>
      <c r="K920" s="59"/>
      <c r="L920" s="59"/>
      <c r="M920" s="59"/>
      <c r="N920" s="59"/>
      <c r="O920" s="59"/>
      <c r="P920" s="59"/>
      <c r="Q920" s="59"/>
      <c r="R920" s="59"/>
      <c r="S920" s="59"/>
      <c r="T920" s="59"/>
      <c r="U920" s="47" t="s">
        <v>4569</v>
      </c>
      <c r="V920" s="48" t="s">
        <v>4570</v>
      </c>
    </row>
    <row r="921" spans="1:22" ht="18" customHeight="1" x14ac:dyDescent="0.35">
      <c r="A921" s="59">
        <f>+IF(C$1='EMOF complete (protected)'!G921,C$2,IF(D$1='EMOF complete (protected)'!G921,D$2,IF(E$1='EMOF complete (protected)'!G921,E$2,IF(F$1='EMOF complete (protected)'!G921,F$2,IF(G$1='EMOF complete (protected)'!G921,G$2,IF(H$1='EMOF complete (protected)'!G921,H$2,IF(I$1='EMOF complete (protected)'!G921,I$2,IF(J$1='EMOF complete (protected)'!G921,J$2,IF(K$1='EMOF complete (protected)'!G921,K$2,IF(L$1='EMOF complete (protected)'!G921,L$2,IF(M$1='EMOF complete (protected)'!G921,M$2,IF(N$1='EMOF complete (protected)'!G921,N$2,IF(O$1='EMOF complete (protected)'!G921,O$2,IF(P$1='EMOF complete (protected)'!G921,P$2,IF(Q$1='EMOF complete (protected)'!G921,Q$2,IF(R$1='EMOF complete (protected)'!G921,R$2,IF(S$1='EMOF complete (protected)'!G921,S$2,IF(T$1='EMOF complete (protected)'!G921,T$2,IF(U$1='EMOF complete (protected)'!G921,U$2,"")))))))))))))))))))</f>
        <v>0</v>
      </c>
      <c r="B921" s="59"/>
      <c r="C921" s="17"/>
      <c r="D921" s="15" t="s">
        <v>4571</v>
      </c>
      <c r="E921" s="15"/>
      <c r="F921" s="59"/>
      <c r="G921" s="59"/>
      <c r="H921" s="59"/>
      <c r="I921" s="59"/>
      <c r="J921" s="59"/>
      <c r="K921" s="59"/>
      <c r="L921" s="59"/>
      <c r="M921" s="59"/>
      <c r="N921" s="59"/>
      <c r="O921" s="59"/>
      <c r="P921" s="59"/>
      <c r="Q921" s="59"/>
      <c r="R921" s="59"/>
      <c r="S921" s="59"/>
      <c r="T921" s="59"/>
      <c r="U921" s="47" t="s">
        <v>4572</v>
      </c>
      <c r="V921" s="48" t="s">
        <v>4573</v>
      </c>
    </row>
    <row r="922" spans="1:22" ht="18" customHeight="1" x14ac:dyDescent="0.35">
      <c r="A922" s="59">
        <f>+IF(C$1='EMOF complete (protected)'!G922,C$2,IF(D$1='EMOF complete (protected)'!G922,D$2,IF(E$1='EMOF complete (protected)'!G922,E$2,IF(F$1='EMOF complete (protected)'!G922,F$2,IF(G$1='EMOF complete (protected)'!G922,G$2,IF(H$1='EMOF complete (protected)'!G922,H$2,IF(I$1='EMOF complete (protected)'!G922,I$2,IF(J$1='EMOF complete (protected)'!G922,J$2,IF(K$1='EMOF complete (protected)'!G922,K$2,IF(L$1='EMOF complete (protected)'!G922,L$2,IF(M$1='EMOF complete (protected)'!G922,M$2,IF(N$1='EMOF complete (protected)'!G922,N$2,IF(O$1='EMOF complete (protected)'!G922,O$2,IF(P$1='EMOF complete (protected)'!G922,P$2,IF(Q$1='EMOF complete (protected)'!G922,Q$2,IF(R$1='EMOF complete (protected)'!G922,R$2,IF(S$1='EMOF complete (protected)'!G922,S$2,IF(T$1='EMOF complete (protected)'!G922,T$2,IF(U$1='EMOF complete (protected)'!G922,U$2,"")))))))))))))))))))</f>
        <v>0</v>
      </c>
      <c r="B922" s="59"/>
      <c r="C922" s="17"/>
      <c r="D922" s="15" t="s">
        <v>4574</v>
      </c>
      <c r="E922" s="15"/>
      <c r="F922" s="59"/>
      <c r="G922" s="59"/>
      <c r="H922" s="59"/>
      <c r="I922" s="59"/>
      <c r="J922" s="59"/>
      <c r="K922" s="59"/>
      <c r="L922" s="59"/>
      <c r="M922" s="59"/>
      <c r="N922" s="59"/>
      <c r="O922" s="59"/>
      <c r="P922" s="59"/>
      <c r="Q922" s="59"/>
      <c r="R922" s="59"/>
      <c r="S922" s="59"/>
      <c r="T922" s="59"/>
      <c r="U922" s="47" t="s">
        <v>4575</v>
      </c>
      <c r="V922" s="48" t="s">
        <v>4576</v>
      </c>
    </row>
    <row r="923" spans="1:22" ht="18" customHeight="1" x14ac:dyDescent="0.35">
      <c r="A923" s="59">
        <f>+IF(C$1='EMOF complete (protected)'!G923,C$2,IF(D$1='EMOF complete (protected)'!G923,D$2,IF(E$1='EMOF complete (protected)'!G923,E$2,IF(F$1='EMOF complete (protected)'!G923,F$2,IF(G$1='EMOF complete (protected)'!G923,G$2,IF(H$1='EMOF complete (protected)'!G923,H$2,IF(I$1='EMOF complete (protected)'!G923,I$2,IF(J$1='EMOF complete (protected)'!G923,J$2,IF(K$1='EMOF complete (protected)'!G923,K$2,IF(L$1='EMOF complete (protected)'!G923,L$2,IF(M$1='EMOF complete (protected)'!G923,M$2,IF(N$1='EMOF complete (protected)'!G923,N$2,IF(O$1='EMOF complete (protected)'!G923,O$2,IF(P$1='EMOF complete (protected)'!G923,P$2,IF(Q$1='EMOF complete (protected)'!G923,Q$2,IF(R$1='EMOF complete (protected)'!G923,R$2,IF(S$1='EMOF complete (protected)'!G923,S$2,IF(T$1='EMOF complete (protected)'!G923,T$2,IF(U$1='EMOF complete (protected)'!G923,U$2,"")))))))))))))))))))</f>
        <v>0</v>
      </c>
      <c r="B923" s="59"/>
      <c r="C923" s="17"/>
      <c r="D923" s="15" t="s">
        <v>4577</v>
      </c>
      <c r="E923" s="15"/>
      <c r="F923" s="59"/>
      <c r="G923" s="59"/>
      <c r="H923" s="59"/>
      <c r="I923" s="59"/>
      <c r="J923" s="59"/>
      <c r="K923" s="59"/>
      <c r="L923" s="59"/>
      <c r="M923" s="59"/>
      <c r="N923" s="59"/>
      <c r="O923" s="59"/>
      <c r="P923" s="59"/>
      <c r="Q923" s="59"/>
      <c r="R923" s="59"/>
      <c r="S923" s="59"/>
      <c r="T923" s="59"/>
      <c r="U923" s="47" t="s">
        <v>4578</v>
      </c>
      <c r="V923" s="48" t="s">
        <v>4579</v>
      </c>
    </row>
    <row r="924" spans="1:22" ht="18" customHeight="1" x14ac:dyDescent="0.35">
      <c r="A924" s="59">
        <f>+IF(C$1='EMOF complete (protected)'!G924,C$2,IF(D$1='EMOF complete (protected)'!G924,D$2,IF(E$1='EMOF complete (protected)'!G924,E$2,IF(F$1='EMOF complete (protected)'!G924,F$2,IF(G$1='EMOF complete (protected)'!G924,G$2,IF(H$1='EMOF complete (protected)'!G924,H$2,IF(I$1='EMOF complete (protected)'!G924,I$2,IF(J$1='EMOF complete (protected)'!G924,J$2,IF(K$1='EMOF complete (protected)'!G924,K$2,IF(L$1='EMOF complete (protected)'!G924,L$2,IF(M$1='EMOF complete (protected)'!G924,M$2,IF(N$1='EMOF complete (protected)'!G924,N$2,IF(O$1='EMOF complete (protected)'!G924,O$2,IF(P$1='EMOF complete (protected)'!G924,P$2,IF(Q$1='EMOF complete (protected)'!G924,Q$2,IF(R$1='EMOF complete (protected)'!G924,R$2,IF(S$1='EMOF complete (protected)'!G924,S$2,IF(T$1='EMOF complete (protected)'!G924,T$2,IF(U$1='EMOF complete (protected)'!G924,U$2,"")))))))))))))))))))</f>
        <v>0</v>
      </c>
      <c r="B924" s="59"/>
      <c r="C924" s="17"/>
      <c r="D924" s="15" t="s">
        <v>4580</v>
      </c>
      <c r="E924" s="15"/>
      <c r="F924" s="59"/>
      <c r="G924" s="59"/>
      <c r="H924" s="59"/>
      <c r="I924" s="59"/>
      <c r="J924" s="59"/>
      <c r="K924" s="59"/>
      <c r="L924" s="59"/>
      <c r="M924" s="59"/>
      <c r="N924" s="59"/>
      <c r="O924" s="59"/>
      <c r="P924" s="59"/>
      <c r="Q924" s="59"/>
      <c r="R924" s="59"/>
      <c r="S924" s="59"/>
      <c r="T924" s="59"/>
      <c r="U924" s="47" t="s">
        <v>395</v>
      </c>
      <c r="V924" s="48" t="s">
        <v>4581</v>
      </c>
    </row>
    <row r="925" spans="1:22" ht="18" customHeight="1" x14ac:dyDescent="0.35">
      <c r="A925" s="59">
        <f>+IF(C$1='EMOF complete (protected)'!G925,C$2,IF(D$1='EMOF complete (protected)'!G925,D$2,IF(E$1='EMOF complete (protected)'!G925,E$2,IF(F$1='EMOF complete (protected)'!G925,F$2,IF(G$1='EMOF complete (protected)'!G925,G$2,IF(H$1='EMOF complete (protected)'!G925,H$2,IF(I$1='EMOF complete (protected)'!G925,I$2,IF(J$1='EMOF complete (protected)'!G925,J$2,IF(K$1='EMOF complete (protected)'!G925,K$2,IF(L$1='EMOF complete (protected)'!G925,L$2,IF(M$1='EMOF complete (protected)'!G925,M$2,IF(N$1='EMOF complete (protected)'!G925,N$2,IF(O$1='EMOF complete (protected)'!G925,O$2,IF(P$1='EMOF complete (protected)'!G925,P$2,IF(Q$1='EMOF complete (protected)'!G925,Q$2,IF(R$1='EMOF complete (protected)'!G925,R$2,IF(S$1='EMOF complete (protected)'!G925,S$2,IF(T$1='EMOF complete (protected)'!G925,T$2,IF(U$1='EMOF complete (protected)'!G925,U$2,"")))))))))))))))))))</f>
        <v>0</v>
      </c>
      <c r="B925" s="59"/>
      <c r="C925" s="17"/>
      <c r="D925" s="15" t="s">
        <v>4582</v>
      </c>
      <c r="E925" s="15"/>
      <c r="F925" s="59"/>
      <c r="G925" s="59"/>
      <c r="H925" s="59"/>
      <c r="I925" s="59"/>
      <c r="J925" s="59"/>
      <c r="K925" s="59"/>
      <c r="L925" s="59"/>
      <c r="M925" s="59"/>
      <c r="N925" s="59"/>
      <c r="O925" s="59"/>
      <c r="P925" s="59"/>
      <c r="Q925" s="59"/>
      <c r="R925" s="59"/>
      <c r="S925" s="59"/>
      <c r="T925" s="59"/>
      <c r="U925" s="47" t="s">
        <v>4583</v>
      </c>
      <c r="V925" s="48" t="s">
        <v>4584</v>
      </c>
    </row>
    <row r="926" spans="1:22" ht="18" customHeight="1" x14ac:dyDescent="0.35">
      <c r="A926" s="59">
        <f>+IF(C$1='EMOF complete (protected)'!G926,C$2,IF(D$1='EMOF complete (protected)'!G926,D$2,IF(E$1='EMOF complete (protected)'!G926,E$2,IF(F$1='EMOF complete (protected)'!G926,F$2,IF(G$1='EMOF complete (protected)'!G926,G$2,IF(H$1='EMOF complete (protected)'!G926,H$2,IF(I$1='EMOF complete (protected)'!G926,I$2,IF(J$1='EMOF complete (protected)'!G926,J$2,IF(K$1='EMOF complete (protected)'!G926,K$2,IF(L$1='EMOF complete (protected)'!G926,L$2,IF(M$1='EMOF complete (protected)'!G926,M$2,IF(N$1='EMOF complete (protected)'!G926,N$2,IF(O$1='EMOF complete (protected)'!G926,O$2,IF(P$1='EMOF complete (protected)'!G926,P$2,IF(Q$1='EMOF complete (protected)'!G926,Q$2,IF(R$1='EMOF complete (protected)'!G926,R$2,IF(S$1='EMOF complete (protected)'!G926,S$2,IF(T$1='EMOF complete (protected)'!G926,T$2,IF(U$1='EMOF complete (protected)'!G926,U$2,"")))))))))))))))))))</f>
        <v>0</v>
      </c>
      <c r="B926" s="59"/>
      <c r="C926" s="17"/>
      <c r="D926" s="16" t="s">
        <v>4585</v>
      </c>
      <c r="E926" s="16"/>
      <c r="F926" s="59"/>
      <c r="G926" s="59"/>
      <c r="H926" s="59"/>
      <c r="I926" s="59"/>
      <c r="J926" s="59"/>
      <c r="K926" s="59"/>
      <c r="L926" s="59"/>
      <c r="M926" s="59"/>
      <c r="N926" s="59"/>
      <c r="O926" s="59"/>
      <c r="P926" s="59"/>
      <c r="Q926" s="59"/>
      <c r="R926" s="59"/>
      <c r="S926" s="59"/>
      <c r="T926" s="59"/>
      <c r="U926" s="47" t="s">
        <v>4586</v>
      </c>
      <c r="V926" s="48" t="s">
        <v>4587</v>
      </c>
    </row>
    <row r="927" spans="1:22" ht="18" customHeight="1" x14ac:dyDescent="0.35">
      <c r="A927" s="59">
        <f>+IF(C$1='EMOF complete (protected)'!G927,C$2,IF(D$1='EMOF complete (protected)'!G927,D$2,IF(E$1='EMOF complete (protected)'!G927,E$2,IF(F$1='EMOF complete (protected)'!G927,F$2,IF(G$1='EMOF complete (protected)'!G927,G$2,IF(H$1='EMOF complete (protected)'!G927,H$2,IF(I$1='EMOF complete (protected)'!G927,I$2,IF(J$1='EMOF complete (protected)'!G927,J$2,IF(K$1='EMOF complete (protected)'!G927,K$2,IF(L$1='EMOF complete (protected)'!G927,L$2,IF(M$1='EMOF complete (protected)'!G927,M$2,IF(N$1='EMOF complete (protected)'!G927,N$2,IF(O$1='EMOF complete (protected)'!G927,O$2,IF(P$1='EMOF complete (protected)'!G927,P$2,IF(Q$1='EMOF complete (protected)'!G927,Q$2,IF(R$1='EMOF complete (protected)'!G927,R$2,IF(S$1='EMOF complete (protected)'!G927,S$2,IF(T$1='EMOF complete (protected)'!G927,T$2,IF(U$1='EMOF complete (protected)'!G927,U$2,"")))))))))))))))))))</f>
        <v>0</v>
      </c>
      <c r="B927" s="59"/>
      <c r="C927" s="17"/>
      <c r="D927" s="15" t="s">
        <v>4588</v>
      </c>
      <c r="E927" s="15"/>
      <c r="F927" s="59"/>
      <c r="G927" s="59"/>
      <c r="H927" s="59"/>
      <c r="I927" s="59"/>
      <c r="J927" s="59"/>
      <c r="K927" s="59"/>
      <c r="L927" s="59"/>
      <c r="M927" s="59"/>
      <c r="N927" s="59"/>
      <c r="O927" s="59"/>
      <c r="P927" s="59"/>
      <c r="Q927" s="59"/>
      <c r="R927" s="59"/>
      <c r="S927" s="59"/>
      <c r="T927" s="59"/>
      <c r="U927" s="47" t="s">
        <v>4589</v>
      </c>
      <c r="V927" s="48" t="s">
        <v>4590</v>
      </c>
    </row>
    <row r="928" spans="1:22" ht="18" customHeight="1" x14ac:dyDescent="0.35">
      <c r="A928" s="59">
        <f>+IF(C$1='EMOF complete (protected)'!G928,C$2,IF(D$1='EMOF complete (protected)'!G928,D$2,IF(E$1='EMOF complete (protected)'!G928,E$2,IF(F$1='EMOF complete (protected)'!G928,F$2,IF(G$1='EMOF complete (protected)'!G928,G$2,IF(H$1='EMOF complete (protected)'!G928,H$2,IF(I$1='EMOF complete (protected)'!G928,I$2,IF(J$1='EMOF complete (protected)'!G928,J$2,IF(K$1='EMOF complete (protected)'!G928,K$2,IF(L$1='EMOF complete (protected)'!G928,L$2,IF(M$1='EMOF complete (protected)'!G928,M$2,IF(N$1='EMOF complete (protected)'!G928,N$2,IF(O$1='EMOF complete (protected)'!G928,O$2,IF(P$1='EMOF complete (protected)'!G928,P$2,IF(Q$1='EMOF complete (protected)'!G928,Q$2,IF(R$1='EMOF complete (protected)'!G928,R$2,IF(S$1='EMOF complete (protected)'!G928,S$2,IF(T$1='EMOF complete (protected)'!G928,T$2,IF(U$1='EMOF complete (protected)'!G928,U$2,"")))))))))))))))))))</f>
        <v>0</v>
      </c>
      <c r="B928" s="59"/>
      <c r="C928" s="17"/>
      <c r="D928" s="15" t="s">
        <v>4591</v>
      </c>
      <c r="E928" s="15"/>
      <c r="F928" s="59"/>
      <c r="G928" s="59"/>
      <c r="H928" s="59"/>
      <c r="I928" s="59"/>
      <c r="J928" s="59"/>
      <c r="K928" s="59"/>
      <c r="L928" s="59"/>
      <c r="M928" s="59"/>
      <c r="N928" s="59"/>
      <c r="O928" s="59"/>
      <c r="P928" s="59"/>
      <c r="Q928" s="59"/>
      <c r="R928" s="59"/>
      <c r="S928" s="59"/>
      <c r="T928" s="59"/>
      <c r="U928" s="47" t="s">
        <v>4592</v>
      </c>
      <c r="V928" s="48" t="s">
        <v>4593</v>
      </c>
    </row>
    <row r="929" spans="1:22" ht="18" customHeight="1" x14ac:dyDescent="0.35">
      <c r="A929" s="59">
        <f>+IF(C$1='EMOF complete (protected)'!G929,C$2,IF(D$1='EMOF complete (protected)'!G929,D$2,IF(E$1='EMOF complete (protected)'!G929,E$2,IF(F$1='EMOF complete (protected)'!G929,F$2,IF(G$1='EMOF complete (protected)'!G929,G$2,IF(H$1='EMOF complete (protected)'!G929,H$2,IF(I$1='EMOF complete (protected)'!G929,I$2,IF(J$1='EMOF complete (protected)'!G929,J$2,IF(K$1='EMOF complete (protected)'!G929,K$2,IF(L$1='EMOF complete (protected)'!G929,L$2,IF(M$1='EMOF complete (protected)'!G929,M$2,IF(N$1='EMOF complete (protected)'!G929,N$2,IF(O$1='EMOF complete (protected)'!G929,O$2,IF(P$1='EMOF complete (protected)'!G929,P$2,IF(Q$1='EMOF complete (protected)'!G929,Q$2,IF(R$1='EMOF complete (protected)'!G929,R$2,IF(S$1='EMOF complete (protected)'!G929,S$2,IF(T$1='EMOF complete (protected)'!G929,T$2,IF(U$1='EMOF complete (protected)'!G929,U$2,"")))))))))))))))))))</f>
        <v>0</v>
      </c>
      <c r="B929" s="59"/>
      <c r="C929" s="17"/>
      <c r="D929" s="15" t="s">
        <v>4594</v>
      </c>
      <c r="E929" s="15"/>
      <c r="F929" s="59"/>
      <c r="G929" s="59"/>
      <c r="H929" s="59"/>
      <c r="I929" s="59"/>
      <c r="J929" s="59"/>
      <c r="K929" s="59"/>
      <c r="L929" s="59"/>
      <c r="M929" s="59"/>
      <c r="N929" s="59"/>
      <c r="O929" s="59"/>
      <c r="P929" s="59"/>
      <c r="Q929" s="59"/>
      <c r="R929" s="59"/>
      <c r="S929" s="59"/>
      <c r="T929" s="59"/>
      <c r="U929" s="47" t="s">
        <v>4595</v>
      </c>
      <c r="V929" s="48" t="s">
        <v>4596</v>
      </c>
    </row>
    <row r="930" spans="1:22" ht="18" customHeight="1" x14ac:dyDescent="0.35">
      <c r="A930" s="59">
        <f>+IF(C$1='EMOF complete (protected)'!G930,C$2,IF(D$1='EMOF complete (protected)'!G930,D$2,IF(E$1='EMOF complete (protected)'!G930,E$2,IF(F$1='EMOF complete (protected)'!G930,F$2,IF(G$1='EMOF complete (protected)'!G930,G$2,IF(H$1='EMOF complete (protected)'!G930,H$2,IF(I$1='EMOF complete (protected)'!G930,I$2,IF(J$1='EMOF complete (protected)'!G930,J$2,IF(K$1='EMOF complete (protected)'!G930,K$2,IF(L$1='EMOF complete (protected)'!G930,L$2,IF(M$1='EMOF complete (protected)'!G930,M$2,IF(N$1='EMOF complete (protected)'!G930,N$2,IF(O$1='EMOF complete (protected)'!G930,O$2,IF(P$1='EMOF complete (protected)'!G930,P$2,IF(Q$1='EMOF complete (protected)'!G930,Q$2,IF(R$1='EMOF complete (protected)'!G930,R$2,IF(S$1='EMOF complete (protected)'!G930,S$2,IF(T$1='EMOF complete (protected)'!G930,T$2,IF(U$1='EMOF complete (protected)'!G930,U$2,"")))))))))))))))))))</f>
        <v>0</v>
      </c>
      <c r="B930" s="59"/>
      <c r="C930" s="17"/>
      <c r="D930" s="15" t="s">
        <v>4597</v>
      </c>
      <c r="E930" s="15"/>
      <c r="F930" s="59"/>
      <c r="G930" s="59"/>
      <c r="H930" s="59"/>
      <c r="I930" s="59"/>
      <c r="J930" s="59"/>
      <c r="K930" s="59"/>
      <c r="L930" s="59"/>
      <c r="M930" s="59"/>
      <c r="N930" s="59"/>
      <c r="O930" s="59"/>
      <c r="P930" s="59"/>
      <c r="Q930" s="59"/>
      <c r="R930" s="59"/>
      <c r="S930" s="59"/>
      <c r="T930" s="59"/>
      <c r="U930" s="47" t="s">
        <v>4598</v>
      </c>
      <c r="V930" s="48" t="s">
        <v>4599</v>
      </c>
    </row>
    <row r="931" spans="1:22" ht="18" customHeight="1" x14ac:dyDescent="0.35">
      <c r="A931" s="59">
        <f>+IF(C$1='EMOF complete (protected)'!G931,C$2,IF(D$1='EMOF complete (protected)'!G931,D$2,IF(E$1='EMOF complete (protected)'!G931,E$2,IF(F$1='EMOF complete (protected)'!G931,F$2,IF(G$1='EMOF complete (protected)'!G931,G$2,IF(H$1='EMOF complete (protected)'!G931,H$2,IF(I$1='EMOF complete (protected)'!G931,I$2,IF(J$1='EMOF complete (protected)'!G931,J$2,IF(K$1='EMOF complete (protected)'!G931,K$2,IF(L$1='EMOF complete (protected)'!G931,L$2,IF(M$1='EMOF complete (protected)'!G931,M$2,IF(N$1='EMOF complete (protected)'!G931,N$2,IF(O$1='EMOF complete (protected)'!G931,O$2,IF(P$1='EMOF complete (protected)'!G931,P$2,IF(Q$1='EMOF complete (protected)'!G931,Q$2,IF(R$1='EMOF complete (protected)'!G931,R$2,IF(S$1='EMOF complete (protected)'!G931,S$2,IF(T$1='EMOF complete (protected)'!G931,T$2,IF(U$1='EMOF complete (protected)'!G931,U$2,"")))))))))))))))))))</f>
        <v>0</v>
      </c>
      <c r="B931" s="59"/>
      <c r="C931" s="17"/>
      <c r="D931" s="15" t="s">
        <v>4600</v>
      </c>
      <c r="E931" s="15"/>
      <c r="F931" s="59"/>
      <c r="G931" s="59"/>
      <c r="H931" s="59"/>
      <c r="I931" s="59"/>
      <c r="J931" s="59"/>
      <c r="K931" s="59"/>
      <c r="L931" s="59"/>
      <c r="M931" s="59"/>
      <c r="N931" s="59"/>
      <c r="O931" s="59"/>
      <c r="P931" s="59"/>
      <c r="Q931" s="59"/>
      <c r="R931" s="59"/>
      <c r="S931" s="59"/>
      <c r="T931" s="59"/>
      <c r="U931" s="47" t="s">
        <v>4601</v>
      </c>
      <c r="V931" s="48" t="s">
        <v>4602</v>
      </c>
    </row>
    <row r="932" spans="1:22" ht="18" customHeight="1" x14ac:dyDescent="0.35">
      <c r="A932" s="59">
        <f>+IF(C$1='EMOF complete (protected)'!G932,C$2,IF(D$1='EMOF complete (protected)'!G932,D$2,IF(E$1='EMOF complete (protected)'!G932,E$2,IF(F$1='EMOF complete (protected)'!G932,F$2,IF(G$1='EMOF complete (protected)'!G932,G$2,IF(H$1='EMOF complete (protected)'!G932,H$2,IF(I$1='EMOF complete (protected)'!G932,I$2,IF(J$1='EMOF complete (protected)'!G932,J$2,IF(K$1='EMOF complete (protected)'!G932,K$2,IF(L$1='EMOF complete (protected)'!G932,L$2,IF(M$1='EMOF complete (protected)'!G932,M$2,IF(N$1='EMOF complete (protected)'!G932,N$2,IF(O$1='EMOF complete (protected)'!G932,O$2,IF(P$1='EMOF complete (protected)'!G932,P$2,IF(Q$1='EMOF complete (protected)'!G932,Q$2,IF(R$1='EMOF complete (protected)'!G932,R$2,IF(S$1='EMOF complete (protected)'!G932,S$2,IF(T$1='EMOF complete (protected)'!G932,T$2,IF(U$1='EMOF complete (protected)'!G932,U$2,"")))))))))))))))))))</f>
        <v>0</v>
      </c>
      <c r="B932" s="59"/>
      <c r="C932" s="17"/>
      <c r="D932" s="15" t="s">
        <v>4603</v>
      </c>
      <c r="E932" s="15"/>
      <c r="F932" s="59"/>
      <c r="G932" s="59"/>
      <c r="H932" s="59"/>
      <c r="I932" s="59"/>
      <c r="J932" s="59"/>
      <c r="K932" s="59"/>
      <c r="L932" s="59"/>
      <c r="M932" s="59"/>
      <c r="N932" s="59"/>
      <c r="O932" s="59"/>
      <c r="P932" s="59"/>
      <c r="Q932" s="59"/>
      <c r="R932" s="59"/>
      <c r="S932" s="59"/>
      <c r="T932" s="59"/>
      <c r="U932" s="47" t="s">
        <v>4604</v>
      </c>
      <c r="V932" s="48" t="s">
        <v>4605</v>
      </c>
    </row>
    <row r="933" spans="1:22" ht="18" customHeight="1" x14ac:dyDescent="0.35">
      <c r="A933" s="59">
        <f>+IF(C$1='EMOF complete (protected)'!G933,C$2,IF(D$1='EMOF complete (protected)'!G933,D$2,IF(E$1='EMOF complete (protected)'!G933,E$2,IF(F$1='EMOF complete (protected)'!G933,F$2,IF(G$1='EMOF complete (protected)'!G933,G$2,IF(H$1='EMOF complete (protected)'!G933,H$2,IF(I$1='EMOF complete (protected)'!G933,I$2,IF(J$1='EMOF complete (protected)'!G933,J$2,IF(K$1='EMOF complete (protected)'!G933,K$2,IF(L$1='EMOF complete (protected)'!G933,L$2,IF(M$1='EMOF complete (protected)'!G933,M$2,IF(N$1='EMOF complete (protected)'!G933,N$2,IF(O$1='EMOF complete (protected)'!G933,O$2,IF(P$1='EMOF complete (protected)'!G933,P$2,IF(Q$1='EMOF complete (protected)'!G933,Q$2,IF(R$1='EMOF complete (protected)'!G933,R$2,IF(S$1='EMOF complete (protected)'!G933,S$2,IF(T$1='EMOF complete (protected)'!G933,T$2,IF(U$1='EMOF complete (protected)'!G933,U$2,"")))))))))))))))))))</f>
        <v>0</v>
      </c>
      <c r="B933" s="59"/>
      <c r="C933" s="17"/>
      <c r="D933" s="15" t="s">
        <v>4606</v>
      </c>
      <c r="E933" s="15"/>
      <c r="F933" s="59"/>
      <c r="G933" s="59"/>
      <c r="H933" s="59"/>
      <c r="I933" s="59"/>
      <c r="J933" s="59"/>
      <c r="K933" s="59"/>
      <c r="L933" s="59"/>
      <c r="M933" s="59"/>
      <c r="N933" s="59"/>
      <c r="O933" s="59"/>
      <c r="P933" s="59"/>
      <c r="Q933" s="59"/>
      <c r="R933" s="59"/>
      <c r="S933" s="59"/>
      <c r="T933" s="59"/>
      <c r="U933" s="47" t="s">
        <v>4607</v>
      </c>
      <c r="V933" s="48" t="s">
        <v>4608</v>
      </c>
    </row>
    <row r="934" spans="1:22" ht="18" customHeight="1" x14ac:dyDescent="0.35">
      <c r="A934" s="59">
        <f>+IF(C$1='EMOF complete (protected)'!G934,C$2,IF(D$1='EMOF complete (protected)'!G934,D$2,IF(E$1='EMOF complete (protected)'!G934,E$2,IF(F$1='EMOF complete (protected)'!G934,F$2,IF(G$1='EMOF complete (protected)'!G934,G$2,IF(H$1='EMOF complete (protected)'!G934,H$2,IF(I$1='EMOF complete (protected)'!G934,I$2,IF(J$1='EMOF complete (protected)'!G934,J$2,IF(K$1='EMOF complete (protected)'!G934,K$2,IF(L$1='EMOF complete (protected)'!G934,L$2,IF(M$1='EMOF complete (protected)'!G934,M$2,IF(N$1='EMOF complete (protected)'!G934,N$2,IF(O$1='EMOF complete (protected)'!G934,O$2,IF(P$1='EMOF complete (protected)'!G934,P$2,IF(Q$1='EMOF complete (protected)'!G934,Q$2,IF(R$1='EMOF complete (protected)'!G934,R$2,IF(S$1='EMOF complete (protected)'!G934,S$2,IF(T$1='EMOF complete (protected)'!G934,T$2,IF(U$1='EMOF complete (protected)'!G934,U$2,"")))))))))))))))))))</f>
        <v>0</v>
      </c>
      <c r="B934" s="59"/>
      <c r="C934" s="17"/>
      <c r="D934" s="15" t="s">
        <v>4609</v>
      </c>
      <c r="E934" s="15"/>
      <c r="F934" s="59"/>
      <c r="G934" s="59"/>
      <c r="H934" s="59"/>
      <c r="I934" s="59"/>
      <c r="J934" s="59"/>
      <c r="K934" s="59"/>
      <c r="L934" s="59"/>
      <c r="M934" s="59"/>
      <c r="N934" s="59"/>
      <c r="O934" s="59"/>
      <c r="P934" s="59"/>
      <c r="Q934" s="59"/>
      <c r="R934" s="59"/>
      <c r="S934" s="59"/>
      <c r="T934" s="59"/>
      <c r="U934" s="47" t="s">
        <v>4610</v>
      </c>
      <c r="V934" s="48" t="s">
        <v>4611</v>
      </c>
    </row>
    <row r="935" spans="1:22" ht="18" customHeight="1" x14ac:dyDescent="0.35">
      <c r="A935" s="59">
        <f>+IF(C$1='EMOF complete (protected)'!G935,C$2,IF(D$1='EMOF complete (protected)'!G935,D$2,IF(E$1='EMOF complete (protected)'!G935,E$2,IF(F$1='EMOF complete (protected)'!G935,F$2,IF(G$1='EMOF complete (protected)'!G935,G$2,IF(H$1='EMOF complete (protected)'!G935,H$2,IF(I$1='EMOF complete (protected)'!G935,I$2,IF(J$1='EMOF complete (protected)'!G935,J$2,IF(K$1='EMOF complete (protected)'!G935,K$2,IF(L$1='EMOF complete (protected)'!G935,L$2,IF(M$1='EMOF complete (protected)'!G935,M$2,IF(N$1='EMOF complete (protected)'!G935,N$2,IF(O$1='EMOF complete (protected)'!G935,O$2,IF(P$1='EMOF complete (protected)'!G935,P$2,IF(Q$1='EMOF complete (protected)'!G935,Q$2,IF(R$1='EMOF complete (protected)'!G935,R$2,IF(S$1='EMOF complete (protected)'!G935,S$2,IF(T$1='EMOF complete (protected)'!G935,T$2,IF(U$1='EMOF complete (protected)'!G935,U$2,"")))))))))))))))))))</f>
        <v>0</v>
      </c>
      <c r="B935" s="59"/>
      <c r="C935" s="17"/>
      <c r="D935" s="15" t="s">
        <v>4612</v>
      </c>
      <c r="E935" s="15"/>
      <c r="F935" s="59"/>
      <c r="G935" s="59"/>
      <c r="H935" s="59"/>
      <c r="I935" s="59"/>
      <c r="J935" s="59"/>
      <c r="K935" s="59"/>
      <c r="L935" s="59"/>
      <c r="M935" s="59"/>
      <c r="N935" s="59"/>
      <c r="O935" s="59"/>
      <c r="P935" s="59"/>
      <c r="Q935" s="59"/>
      <c r="R935" s="59"/>
      <c r="S935" s="59"/>
      <c r="T935" s="59"/>
      <c r="U935" s="47" t="s">
        <v>4613</v>
      </c>
      <c r="V935" s="48" t="s">
        <v>4614</v>
      </c>
    </row>
    <row r="936" spans="1:22" ht="18" customHeight="1" x14ac:dyDescent="0.35">
      <c r="A936" s="59">
        <f>+IF(C$1='EMOF complete (protected)'!G936,C$2,IF(D$1='EMOF complete (protected)'!G936,D$2,IF(E$1='EMOF complete (protected)'!G936,E$2,IF(F$1='EMOF complete (protected)'!G936,F$2,IF(G$1='EMOF complete (protected)'!G936,G$2,IF(H$1='EMOF complete (protected)'!G936,H$2,IF(I$1='EMOF complete (protected)'!G936,I$2,IF(J$1='EMOF complete (protected)'!G936,J$2,IF(K$1='EMOF complete (protected)'!G936,K$2,IF(L$1='EMOF complete (protected)'!G936,L$2,IF(M$1='EMOF complete (protected)'!G936,M$2,IF(N$1='EMOF complete (protected)'!G936,N$2,IF(O$1='EMOF complete (protected)'!G936,O$2,IF(P$1='EMOF complete (protected)'!G936,P$2,IF(Q$1='EMOF complete (protected)'!G936,Q$2,IF(R$1='EMOF complete (protected)'!G936,R$2,IF(S$1='EMOF complete (protected)'!G936,S$2,IF(T$1='EMOF complete (protected)'!G936,T$2,IF(U$1='EMOF complete (protected)'!G936,U$2,"")))))))))))))))))))</f>
        <v>0</v>
      </c>
      <c r="B936" s="59"/>
      <c r="C936" s="17"/>
      <c r="D936" s="15" t="s">
        <v>4615</v>
      </c>
      <c r="E936" s="15"/>
      <c r="F936" s="59"/>
      <c r="G936" s="59"/>
      <c r="H936" s="59"/>
      <c r="I936" s="59"/>
      <c r="J936" s="59"/>
      <c r="K936" s="59"/>
      <c r="L936" s="59"/>
      <c r="M936" s="59"/>
      <c r="N936" s="59"/>
      <c r="O936" s="59"/>
      <c r="P936" s="59"/>
      <c r="Q936" s="59"/>
      <c r="R936" s="59"/>
      <c r="S936" s="59"/>
      <c r="T936" s="59"/>
      <c r="U936" s="47" t="s">
        <v>4616</v>
      </c>
      <c r="V936" s="48" t="s">
        <v>4617</v>
      </c>
    </row>
    <row r="937" spans="1:22" ht="18" customHeight="1" x14ac:dyDescent="0.35">
      <c r="A937" s="59">
        <f>+IF(C$1='EMOF complete (protected)'!G937,C$2,IF(D$1='EMOF complete (protected)'!G937,D$2,IF(E$1='EMOF complete (protected)'!G937,E$2,IF(F$1='EMOF complete (protected)'!G937,F$2,IF(G$1='EMOF complete (protected)'!G937,G$2,IF(H$1='EMOF complete (protected)'!G937,H$2,IF(I$1='EMOF complete (protected)'!G937,I$2,IF(J$1='EMOF complete (protected)'!G937,J$2,IF(K$1='EMOF complete (protected)'!G937,K$2,IF(L$1='EMOF complete (protected)'!G937,L$2,IF(M$1='EMOF complete (protected)'!G937,M$2,IF(N$1='EMOF complete (protected)'!G937,N$2,IF(O$1='EMOF complete (protected)'!G937,O$2,IF(P$1='EMOF complete (protected)'!G937,P$2,IF(Q$1='EMOF complete (protected)'!G937,Q$2,IF(R$1='EMOF complete (protected)'!G937,R$2,IF(S$1='EMOF complete (protected)'!G937,S$2,IF(T$1='EMOF complete (protected)'!G937,T$2,IF(U$1='EMOF complete (protected)'!G937,U$2,"")))))))))))))))))))</f>
        <v>0</v>
      </c>
      <c r="B937" s="59"/>
      <c r="C937" s="17"/>
      <c r="D937" s="15" t="s">
        <v>4618</v>
      </c>
      <c r="E937" s="15"/>
      <c r="F937" s="59"/>
      <c r="G937" s="59"/>
      <c r="H937" s="59"/>
      <c r="I937" s="59"/>
      <c r="J937" s="59"/>
      <c r="K937" s="59"/>
      <c r="L937" s="59"/>
      <c r="M937" s="59"/>
      <c r="N937" s="59"/>
      <c r="O937" s="59"/>
      <c r="P937" s="59"/>
      <c r="Q937" s="59"/>
      <c r="R937" s="59"/>
      <c r="S937" s="59"/>
      <c r="T937" s="59"/>
      <c r="U937" s="47" t="s">
        <v>4619</v>
      </c>
      <c r="V937" s="48" t="s">
        <v>4620</v>
      </c>
    </row>
    <row r="938" spans="1:22" ht="18" customHeight="1" x14ac:dyDescent="0.35">
      <c r="A938" s="59">
        <f>+IF(C$1='EMOF complete (protected)'!G938,C$2,IF(D$1='EMOF complete (protected)'!G938,D$2,IF(E$1='EMOF complete (protected)'!G938,E$2,IF(F$1='EMOF complete (protected)'!G938,F$2,IF(G$1='EMOF complete (protected)'!G938,G$2,IF(H$1='EMOF complete (protected)'!G938,H$2,IF(I$1='EMOF complete (protected)'!G938,I$2,IF(J$1='EMOF complete (protected)'!G938,J$2,IF(K$1='EMOF complete (protected)'!G938,K$2,IF(L$1='EMOF complete (protected)'!G938,L$2,IF(M$1='EMOF complete (protected)'!G938,M$2,IF(N$1='EMOF complete (protected)'!G938,N$2,IF(O$1='EMOF complete (protected)'!G938,O$2,IF(P$1='EMOF complete (protected)'!G938,P$2,IF(Q$1='EMOF complete (protected)'!G938,Q$2,IF(R$1='EMOF complete (protected)'!G938,R$2,IF(S$1='EMOF complete (protected)'!G938,S$2,IF(T$1='EMOF complete (protected)'!G938,T$2,IF(U$1='EMOF complete (protected)'!G938,U$2,"")))))))))))))))))))</f>
        <v>0</v>
      </c>
      <c r="B938" s="59"/>
      <c r="C938" s="17"/>
      <c r="D938" s="15" t="s">
        <v>4621</v>
      </c>
      <c r="E938" s="15"/>
      <c r="F938" s="59"/>
      <c r="G938" s="59"/>
      <c r="H938" s="59"/>
      <c r="I938" s="59"/>
      <c r="J938" s="59"/>
      <c r="K938" s="59"/>
      <c r="L938" s="59"/>
      <c r="M938" s="59"/>
      <c r="N938" s="59"/>
      <c r="O938" s="59"/>
      <c r="P938" s="59"/>
      <c r="Q938" s="59"/>
      <c r="R938" s="59"/>
      <c r="S938" s="59"/>
      <c r="T938" s="59"/>
      <c r="U938" s="47" t="s">
        <v>4622</v>
      </c>
      <c r="V938" s="48" t="s">
        <v>4623</v>
      </c>
    </row>
    <row r="939" spans="1:22" ht="18" customHeight="1" x14ac:dyDescent="0.35">
      <c r="A939" s="59">
        <f>+IF(C$1='EMOF complete (protected)'!G939,C$2,IF(D$1='EMOF complete (protected)'!G939,D$2,IF(E$1='EMOF complete (protected)'!G939,E$2,IF(F$1='EMOF complete (protected)'!G939,F$2,IF(G$1='EMOF complete (protected)'!G939,G$2,IF(H$1='EMOF complete (protected)'!G939,H$2,IF(I$1='EMOF complete (protected)'!G939,I$2,IF(J$1='EMOF complete (protected)'!G939,J$2,IF(K$1='EMOF complete (protected)'!G939,K$2,IF(L$1='EMOF complete (protected)'!G939,L$2,IF(M$1='EMOF complete (protected)'!G939,M$2,IF(N$1='EMOF complete (protected)'!G939,N$2,IF(O$1='EMOF complete (protected)'!G939,O$2,IF(P$1='EMOF complete (protected)'!G939,P$2,IF(Q$1='EMOF complete (protected)'!G939,Q$2,IF(R$1='EMOF complete (protected)'!G939,R$2,IF(S$1='EMOF complete (protected)'!G939,S$2,IF(T$1='EMOF complete (protected)'!G939,T$2,IF(U$1='EMOF complete (protected)'!G939,U$2,"")))))))))))))))))))</f>
        <v>0</v>
      </c>
      <c r="B939" s="59"/>
      <c r="C939" s="17"/>
      <c r="D939" s="15" t="s">
        <v>4624</v>
      </c>
      <c r="E939" s="15"/>
      <c r="F939" s="59"/>
      <c r="G939" s="59"/>
      <c r="H939" s="59"/>
      <c r="I939" s="59"/>
      <c r="J939" s="59"/>
      <c r="K939" s="59"/>
      <c r="L939" s="59"/>
      <c r="M939" s="59"/>
      <c r="N939" s="59"/>
      <c r="O939" s="59"/>
      <c r="P939" s="59"/>
      <c r="Q939" s="59"/>
      <c r="R939" s="59"/>
      <c r="S939" s="59"/>
      <c r="T939" s="59"/>
      <c r="U939" s="47" t="s">
        <v>4625</v>
      </c>
      <c r="V939" s="48" t="s">
        <v>4626</v>
      </c>
    </row>
    <row r="940" spans="1:22" ht="18" customHeight="1" x14ac:dyDescent="0.35">
      <c r="A940" s="59">
        <f>+IF(C$1='EMOF complete (protected)'!G940,C$2,IF(D$1='EMOF complete (protected)'!G940,D$2,IF(E$1='EMOF complete (protected)'!G940,E$2,IF(F$1='EMOF complete (protected)'!G940,F$2,IF(G$1='EMOF complete (protected)'!G940,G$2,IF(H$1='EMOF complete (protected)'!G940,H$2,IF(I$1='EMOF complete (protected)'!G940,I$2,IF(J$1='EMOF complete (protected)'!G940,J$2,IF(K$1='EMOF complete (protected)'!G940,K$2,IF(L$1='EMOF complete (protected)'!G940,L$2,IF(M$1='EMOF complete (protected)'!G940,M$2,IF(N$1='EMOF complete (protected)'!G940,N$2,IF(O$1='EMOF complete (protected)'!G940,O$2,IF(P$1='EMOF complete (protected)'!G940,P$2,IF(Q$1='EMOF complete (protected)'!G940,Q$2,IF(R$1='EMOF complete (protected)'!G940,R$2,IF(S$1='EMOF complete (protected)'!G940,S$2,IF(T$1='EMOF complete (protected)'!G940,T$2,IF(U$1='EMOF complete (protected)'!G940,U$2,"")))))))))))))))))))</f>
        <v>0</v>
      </c>
      <c r="B940" s="59"/>
      <c r="C940" s="17"/>
      <c r="D940" s="15" t="s">
        <v>4627</v>
      </c>
      <c r="E940" s="15"/>
      <c r="F940" s="59"/>
      <c r="G940" s="59"/>
      <c r="H940" s="59"/>
      <c r="I940" s="59"/>
      <c r="J940" s="59"/>
      <c r="K940" s="59"/>
      <c r="L940" s="59"/>
      <c r="M940" s="59"/>
      <c r="N940" s="59"/>
      <c r="O940" s="59"/>
      <c r="P940" s="59"/>
      <c r="Q940" s="59"/>
      <c r="R940" s="59"/>
      <c r="S940" s="59"/>
      <c r="T940" s="59"/>
      <c r="U940" s="47" t="s">
        <v>4628</v>
      </c>
      <c r="V940" s="48" t="s">
        <v>4629</v>
      </c>
    </row>
    <row r="941" spans="1:22" ht="18" customHeight="1" x14ac:dyDescent="0.35">
      <c r="A941" s="59">
        <f>+IF(C$1='EMOF complete (protected)'!G941,C$2,IF(D$1='EMOF complete (protected)'!G941,D$2,IF(E$1='EMOF complete (protected)'!G941,E$2,IF(F$1='EMOF complete (protected)'!G941,F$2,IF(G$1='EMOF complete (protected)'!G941,G$2,IF(H$1='EMOF complete (protected)'!G941,H$2,IF(I$1='EMOF complete (protected)'!G941,I$2,IF(J$1='EMOF complete (protected)'!G941,J$2,IF(K$1='EMOF complete (protected)'!G941,K$2,IF(L$1='EMOF complete (protected)'!G941,L$2,IF(M$1='EMOF complete (protected)'!G941,M$2,IF(N$1='EMOF complete (protected)'!G941,N$2,IF(O$1='EMOF complete (protected)'!G941,O$2,IF(P$1='EMOF complete (protected)'!G941,P$2,IF(Q$1='EMOF complete (protected)'!G941,Q$2,IF(R$1='EMOF complete (protected)'!G941,R$2,IF(S$1='EMOF complete (protected)'!G941,S$2,IF(T$1='EMOF complete (protected)'!G941,T$2,IF(U$1='EMOF complete (protected)'!G941,U$2,"")))))))))))))))))))</f>
        <v>0</v>
      </c>
      <c r="B941" s="59"/>
      <c r="C941" s="17"/>
      <c r="D941" s="15" t="s">
        <v>4630</v>
      </c>
      <c r="E941" s="15"/>
      <c r="F941" s="59"/>
      <c r="G941" s="59"/>
      <c r="H941" s="59"/>
      <c r="I941" s="59"/>
      <c r="J941" s="59"/>
      <c r="K941" s="59"/>
      <c r="L941" s="59"/>
      <c r="M941" s="59"/>
      <c r="N941" s="59"/>
      <c r="O941" s="59"/>
      <c r="P941" s="59"/>
      <c r="Q941" s="59"/>
      <c r="R941" s="59"/>
      <c r="S941" s="59"/>
      <c r="T941" s="59"/>
      <c r="U941" s="47" t="s">
        <v>4631</v>
      </c>
      <c r="V941" s="48" t="s">
        <v>4632</v>
      </c>
    </row>
    <row r="942" spans="1:22" ht="18" customHeight="1" x14ac:dyDescent="0.35">
      <c r="A942" s="59">
        <f>+IF(C$1='EMOF complete (protected)'!G942,C$2,IF(D$1='EMOF complete (protected)'!G942,D$2,IF(E$1='EMOF complete (protected)'!G942,E$2,IF(F$1='EMOF complete (protected)'!G942,F$2,IF(G$1='EMOF complete (protected)'!G942,G$2,IF(H$1='EMOF complete (protected)'!G942,H$2,IF(I$1='EMOF complete (protected)'!G942,I$2,IF(J$1='EMOF complete (protected)'!G942,J$2,IF(K$1='EMOF complete (protected)'!G942,K$2,IF(L$1='EMOF complete (protected)'!G942,L$2,IF(M$1='EMOF complete (protected)'!G942,M$2,IF(N$1='EMOF complete (protected)'!G942,N$2,IF(O$1='EMOF complete (protected)'!G942,O$2,IF(P$1='EMOF complete (protected)'!G942,P$2,IF(Q$1='EMOF complete (protected)'!G942,Q$2,IF(R$1='EMOF complete (protected)'!G942,R$2,IF(S$1='EMOF complete (protected)'!G942,S$2,IF(T$1='EMOF complete (protected)'!G942,T$2,IF(U$1='EMOF complete (protected)'!G942,U$2,"")))))))))))))))))))</f>
        <v>0</v>
      </c>
      <c r="B942" s="59"/>
      <c r="C942" s="17"/>
      <c r="D942" s="15" t="s">
        <v>4633</v>
      </c>
      <c r="E942" s="15"/>
      <c r="F942" s="59"/>
      <c r="G942" s="59"/>
      <c r="H942" s="59"/>
      <c r="I942" s="59"/>
      <c r="J942" s="59"/>
      <c r="K942" s="59"/>
      <c r="L942" s="59"/>
      <c r="M942" s="59"/>
      <c r="N942" s="59"/>
      <c r="O942" s="59"/>
      <c r="P942" s="59"/>
      <c r="Q942" s="59"/>
      <c r="R942" s="59"/>
      <c r="S942" s="59"/>
      <c r="T942" s="59"/>
      <c r="U942" s="47" t="s">
        <v>4634</v>
      </c>
      <c r="V942" s="48" t="s">
        <v>4635</v>
      </c>
    </row>
    <row r="943" spans="1:22" ht="18" customHeight="1" x14ac:dyDescent="0.35">
      <c r="A943" s="59">
        <f>+IF(C$1='EMOF complete (protected)'!G943,C$2,IF(D$1='EMOF complete (protected)'!G943,D$2,IF(E$1='EMOF complete (protected)'!G943,E$2,IF(F$1='EMOF complete (protected)'!G943,F$2,IF(G$1='EMOF complete (protected)'!G943,G$2,IF(H$1='EMOF complete (protected)'!G943,H$2,IF(I$1='EMOF complete (protected)'!G943,I$2,IF(J$1='EMOF complete (protected)'!G943,J$2,IF(K$1='EMOF complete (protected)'!G943,K$2,IF(L$1='EMOF complete (protected)'!G943,L$2,IF(M$1='EMOF complete (protected)'!G943,M$2,IF(N$1='EMOF complete (protected)'!G943,N$2,IF(O$1='EMOF complete (protected)'!G943,O$2,IF(P$1='EMOF complete (protected)'!G943,P$2,IF(Q$1='EMOF complete (protected)'!G943,Q$2,IF(R$1='EMOF complete (protected)'!G943,R$2,IF(S$1='EMOF complete (protected)'!G943,S$2,IF(T$1='EMOF complete (protected)'!G943,T$2,IF(U$1='EMOF complete (protected)'!G943,U$2,"")))))))))))))))))))</f>
        <v>0</v>
      </c>
      <c r="B943" s="59"/>
      <c r="C943" s="17"/>
      <c r="D943" s="15" t="s">
        <v>4636</v>
      </c>
      <c r="E943" s="15"/>
      <c r="F943" s="59"/>
      <c r="G943" s="59"/>
      <c r="H943" s="59"/>
      <c r="I943" s="59"/>
      <c r="J943" s="59"/>
      <c r="K943" s="59"/>
      <c r="L943" s="59"/>
      <c r="M943" s="59"/>
      <c r="N943" s="59"/>
      <c r="O943" s="59"/>
      <c r="P943" s="59"/>
      <c r="Q943" s="59"/>
      <c r="R943" s="59"/>
      <c r="S943" s="59"/>
      <c r="T943" s="59"/>
      <c r="U943" s="47" t="s">
        <v>4637</v>
      </c>
      <c r="V943" s="48" t="s">
        <v>4638</v>
      </c>
    </row>
    <row r="944" spans="1:22" ht="18" customHeight="1" x14ac:dyDescent="0.35">
      <c r="A944" s="59">
        <f>+IF(C$1='EMOF complete (protected)'!G944,C$2,IF(D$1='EMOF complete (protected)'!G944,D$2,IF(E$1='EMOF complete (protected)'!G944,E$2,IF(F$1='EMOF complete (protected)'!G944,F$2,IF(G$1='EMOF complete (protected)'!G944,G$2,IF(H$1='EMOF complete (protected)'!G944,H$2,IF(I$1='EMOF complete (protected)'!G944,I$2,IF(J$1='EMOF complete (protected)'!G944,J$2,IF(K$1='EMOF complete (protected)'!G944,K$2,IF(L$1='EMOF complete (protected)'!G944,L$2,IF(M$1='EMOF complete (protected)'!G944,M$2,IF(N$1='EMOF complete (protected)'!G944,N$2,IF(O$1='EMOF complete (protected)'!G944,O$2,IF(P$1='EMOF complete (protected)'!G944,P$2,IF(Q$1='EMOF complete (protected)'!G944,Q$2,IF(R$1='EMOF complete (protected)'!G944,R$2,IF(S$1='EMOF complete (protected)'!G944,S$2,IF(T$1='EMOF complete (protected)'!G944,T$2,IF(U$1='EMOF complete (protected)'!G944,U$2,"")))))))))))))))))))</f>
        <v>0</v>
      </c>
      <c r="B944" s="59"/>
      <c r="C944" s="17"/>
      <c r="D944" s="15" t="s">
        <v>4639</v>
      </c>
      <c r="E944" s="15"/>
      <c r="F944" s="59"/>
      <c r="G944" s="59"/>
      <c r="H944" s="59"/>
      <c r="I944" s="59"/>
      <c r="J944" s="59"/>
      <c r="K944" s="59"/>
      <c r="L944" s="59"/>
      <c r="M944" s="59"/>
      <c r="N944" s="59"/>
      <c r="O944" s="59"/>
      <c r="P944" s="59"/>
      <c r="Q944" s="59"/>
      <c r="R944" s="59"/>
      <c r="S944" s="59"/>
      <c r="T944" s="59"/>
      <c r="U944" s="47" t="s">
        <v>4640</v>
      </c>
      <c r="V944" s="48" t="s">
        <v>4641</v>
      </c>
    </row>
    <row r="945" spans="1:22" ht="18" customHeight="1" x14ac:dyDescent="0.35">
      <c r="A945" s="59">
        <f>+IF(C$1='EMOF complete (protected)'!G945,C$2,IF(D$1='EMOF complete (protected)'!G945,D$2,IF(E$1='EMOF complete (protected)'!G945,E$2,IF(F$1='EMOF complete (protected)'!G945,F$2,IF(G$1='EMOF complete (protected)'!G945,G$2,IF(H$1='EMOF complete (protected)'!G945,H$2,IF(I$1='EMOF complete (protected)'!G945,I$2,IF(J$1='EMOF complete (protected)'!G945,J$2,IF(K$1='EMOF complete (protected)'!G945,K$2,IF(L$1='EMOF complete (protected)'!G945,L$2,IF(M$1='EMOF complete (protected)'!G945,M$2,IF(N$1='EMOF complete (protected)'!G945,N$2,IF(O$1='EMOF complete (protected)'!G945,O$2,IF(P$1='EMOF complete (protected)'!G945,P$2,IF(Q$1='EMOF complete (protected)'!G945,Q$2,IF(R$1='EMOF complete (protected)'!G945,R$2,IF(S$1='EMOF complete (protected)'!G945,S$2,IF(T$1='EMOF complete (protected)'!G945,T$2,IF(U$1='EMOF complete (protected)'!G945,U$2,"")))))))))))))))))))</f>
        <v>0</v>
      </c>
      <c r="B945" s="59"/>
      <c r="C945" s="17"/>
      <c r="D945" s="15" t="s">
        <v>4642</v>
      </c>
      <c r="E945" s="15"/>
      <c r="F945" s="59"/>
      <c r="G945" s="59"/>
      <c r="H945" s="59"/>
      <c r="I945" s="59"/>
      <c r="J945" s="59"/>
      <c r="K945" s="59"/>
      <c r="L945" s="59"/>
      <c r="M945" s="59"/>
      <c r="N945" s="59"/>
      <c r="O945" s="59"/>
      <c r="P945" s="59"/>
      <c r="Q945" s="59"/>
      <c r="R945" s="59"/>
      <c r="S945" s="59"/>
      <c r="T945" s="59"/>
      <c r="U945" s="47" t="s">
        <v>4643</v>
      </c>
      <c r="V945" s="48" t="s">
        <v>4644</v>
      </c>
    </row>
    <row r="946" spans="1:22" ht="18" customHeight="1" x14ac:dyDescent="0.35">
      <c r="A946" s="59">
        <f>+IF(C$1='EMOF complete (protected)'!G946,C$2,IF(D$1='EMOF complete (protected)'!G946,D$2,IF(E$1='EMOF complete (protected)'!G946,E$2,IF(F$1='EMOF complete (protected)'!G946,F$2,IF(G$1='EMOF complete (protected)'!G946,G$2,IF(H$1='EMOF complete (protected)'!G946,H$2,IF(I$1='EMOF complete (protected)'!G946,I$2,IF(J$1='EMOF complete (protected)'!G946,J$2,IF(K$1='EMOF complete (protected)'!G946,K$2,IF(L$1='EMOF complete (protected)'!G946,L$2,IF(M$1='EMOF complete (protected)'!G946,M$2,IF(N$1='EMOF complete (protected)'!G946,N$2,IF(O$1='EMOF complete (protected)'!G946,O$2,IF(P$1='EMOF complete (protected)'!G946,P$2,IF(Q$1='EMOF complete (protected)'!G946,Q$2,IF(R$1='EMOF complete (protected)'!G946,R$2,IF(S$1='EMOF complete (protected)'!G946,S$2,IF(T$1='EMOF complete (protected)'!G946,T$2,IF(U$1='EMOF complete (protected)'!G946,U$2,"")))))))))))))))))))</f>
        <v>0</v>
      </c>
      <c r="B946" s="59"/>
      <c r="C946" s="17"/>
      <c r="D946" s="15" t="s">
        <v>4645</v>
      </c>
      <c r="E946" s="15"/>
      <c r="F946" s="59"/>
      <c r="G946" s="59"/>
      <c r="H946" s="59"/>
      <c r="I946" s="59"/>
      <c r="J946" s="59"/>
      <c r="K946" s="59"/>
      <c r="L946" s="59"/>
      <c r="M946" s="59"/>
      <c r="N946" s="59"/>
      <c r="O946" s="59"/>
      <c r="P946" s="59"/>
      <c r="Q946" s="59"/>
      <c r="R946" s="59"/>
      <c r="S946" s="59"/>
      <c r="T946" s="59"/>
      <c r="U946" s="47" t="s">
        <v>4646</v>
      </c>
      <c r="V946" s="48" t="s">
        <v>4647</v>
      </c>
    </row>
    <row r="947" spans="1:22" ht="18" customHeight="1" x14ac:dyDescent="0.35">
      <c r="A947" s="59">
        <f>+IF(C$1='EMOF complete (protected)'!G947,C$2,IF(D$1='EMOF complete (protected)'!G947,D$2,IF(E$1='EMOF complete (protected)'!G947,E$2,IF(F$1='EMOF complete (protected)'!G947,F$2,IF(G$1='EMOF complete (protected)'!G947,G$2,IF(H$1='EMOF complete (protected)'!G947,H$2,IF(I$1='EMOF complete (protected)'!G947,I$2,IF(J$1='EMOF complete (protected)'!G947,J$2,IF(K$1='EMOF complete (protected)'!G947,K$2,IF(L$1='EMOF complete (protected)'!G947,L$2,IF(M$1='EMOF complete (protected)'!G947,M$2,IF(N$1='EMOF complete (protected)'!G947,N$2,IF(O$1='EMOF complete (protected)'!G947,O$2,IF(P$1='EMOF complete (protected)'!G947,P$2,IF(Q$1='EMOF complete (protected)'!G947,Q$2,IF(R$1='EMOF complete (protected)'!G947,R$2,IF(S$1='EMOF complete (protected)'!G947,S$2,IF(T$1='EMOF complete (protected)'!G947,T$2,IF(U$1='EMOF complete (protected)'!G947,U$2,"")))))))))))))))))))</f>
        <v>0</v>
      </c>
      <c r="B947" s="59"/>
      <c r="C947" s="17"/>
      <c r="D947" s="15" t="s">
        <v>4648</v>
      </c>
      <c r="E947" s="15"/>
      <c r="F947" s="59"/>
      <c r="G947" s="59"/>
      <c r="H947" s="59"/>
      <c r="I947" s="59"/>
      <c r="J947" s="59"/>
      <c r="K947" s="59"/>
      <c r="L947" s="59"/>
      <c r="M947" s="59"/>
      <c r="N947" s="59"/>
      <c r="O947" s="59"/>
      <c r="P947" s="59"/>
      <c r="Q947" s="59"/>
      <c r="R947" s="59"/>
      <c r="S947" s="59"/>
      <c r="T947" s="59"/>
      <c r="U947" s="47" t="s">
        <v>4649</v>
      </c>
      <c r="V947" s="48" t="s">
        <v>4650</v>
      </c>
    </row>
    <row r="948" spans="1:22" ht="18" customHeight="1" x14ac:dyDescent="0.35">
      <c r="A948" s="59">
        <f>+IF(C$1='EMOF complete (protected)'!G948,C$2,IF(D$1='EMOF complete (protected)'!G948,D$2,IF(E$1='EMOF complete (protected)'!G948,E$2,IF(F$1='EMOF complete (protected)'!G948,F$2,IF(G$1='EMOF complete (protected)'!G948,G$2,IF(H$1='EMOF complete (protected)'!G948,H$2,IF(I$1='EMOF complete (protected)'!G948,I$2,IF(J$1='EMOF complete (protected)'!G948,J$2,IF(K$1='EMOF complete (protected)'!G948,K$2,IF(L$1='EMOF complete (protected)'!G948,L$2,IF(M$1='EMOF complete (protected)'!G948,M$2,IF(N$1='EMOF complete (protected)'!G948,N$2,IF(O$1='EMOF complete (protected)'!G948,O$2,IF(P$1='EMOF complete (protected)'!G948,P$2,IF(Q$1='EMOF complete (protected)'!G948,Q$2,IF(R$1='EMOF complete (protected)'!G948,R$2,IF(S$1='EMOF complete (protected)'!G948,S$2,IF(T$1='EMOF complete (protected)'!G948,T$2,IF(U$1='EMOF complete (protected)'!G948,U$2,"")))))))))))))))))))</f>
        <v>0</v>
      </c>
      <c r="B948" s="59"/>
      <c r="C948" s="17"/>
      <c r="D948" s="15" t="s">
        <v>4651</v>
      </c>
      <c r="E948" s="15"/>
      <c r="F948" s="59"/>
      <c r="G948" s="59"/>
      <c r="H948" s="59"/>
      <c r="I948" s="59"/>
      <c r="J948" s="59"/>
      <c r="K948" s="59"/>
      <c r="L948" s="59"/>
      <c r="M948" s="59"/>
      <c r="N948" s="59"/>
      <c r="O948" s="59"/>
      <c r="P948" s="59"/>
      <c r="Q948" s="59"/>
      <c r="R948" s="59"/>
      <c r="S948" s="59"/>
      <c r="T948" s="59"/>
      <c r="U948" s="47" t="s">
        <v>4652</v>
      </c>
      <c r="V948" s="48" t="s">
        <v>4653</v>
      </c>
    </row>
    <row r="949" spans="1:22" ht="18" customHeight="1" x14ac:dyDescent="0.35">
      <c r="A949" s="59">
        <f>+IF(C$1='EMOF complete (protected)'!G949,C$2,IF(D$1='EMOF complete (protected)'!G949,D$2,IF(E$1='EMOF complete (protected)'!G949,E$2,IF(F$1='EMOF complete (protected)'!G949,F$2,IF(G$1='EMOF complete (protected)'!G949,G$2,IF(H$1='EMOF complete (protected)'!G949,H$2,IF(I$1='EMOF complete (protected)'!G949,I$2,IF(J$1='EMOF complete (protected)'!G949,J$2,IF(K$1='EMOF complete (protected)'!G949,K$2,IF(L$1='EMOF complete (protected)'!G949,L$2,IF(M$1='EMOF complete (protected)'!G949,M$2,IF(N$1='EMOF complete (protected)'!G949,N$2,IF(O$1='EMOF complete (protected)'!G949,O$2,IF(P$1='EMOF complete (protected)'!G949,P$2,IF(Q$1='EMOF complete (protected)'!G949,Q$2,IF(R$1='EMOF complete (protected)'!G949,R$2,IF(S$1='EMOF complete (protected)'!G949,S$2,IF(T$1='EMOF complete (protected)'!G949,T$2,IF(U$1='EMOF complete (protected)'!G949,U$2,"")))))))))))))))))))</f>
        <v>0</v>
      </c>
      <c r="B949" s="59"/>
      <c r="C949" s="17"/>
      <c r="D949" s="15" t="s">
        <v>4654</v>
      </c>
      <c r="E949" s="15"/>
      <c r="F949" s="59"/>
      <c r="G949" s="59"/>
      <c r="H949" s="59"/>
      <c r="I949" s="59"/>
      <c r="J949" s="59"/>
      <c r="K949" s="59"/>
      <c r="L949" s="59"/>
      <c r="M949" s="59"/>
      <c r="N949" s="59"/>
      <c r="O949" s="59"/>
      <c r="P949" s="59"/>
      <c r="Q949" s="59"/>
      <c r="R949" s="59"/>
      <c r="S949" s="59"/>
      <c r="T949" s="59"/>
      <c r="U949" s="47" t="s">
        <v>4655</v>
      </c>
      <c r="V949" s="48" t="s">
        <v>4656</v>
      </c>
    </row>
    <row r="950" spans="1:22" ht="18" customHeight="1" x14ac:dyDescent="0.35">
      <c r="A950" s="59">
        <f>+IF(C$1='EMOF complete (protected)'!G950,C$2,IF(D$1='EMOF complete (protected)'!G950,D$2,IF(E$1='EMOF complete (protected)'!G950,E$2,IF(F$1='EMOF complete (protected)'!G950,F$2,IF(G$1='EMOF complete (protected)'!G950,G$2,IF(H$1='EMOF complete (protected)'!G950,H$2,IF(I$1='EMOF complete (protected)'!G950,I$2,IF(J$1='EMOF complete (protected)'!G950,J$2,IF(K$1='EMOF complete (protected)'!G950,K$2,IF(L$1='EMOF complete (protected)'!G950,L$2,IF(M$1='EMOF complete (protected)'!G950,M$2,IF(N$1='EMOF complete (protected)'!G950,N$2,IF(O$1='EMOF complete (protected)'!G950,O$2,IF(P$1='EMOF complete (protected)'!G950,P$2,IF(Q$1='EMOF complete (protected)'!G950,Q$2,IF(R$1='EMOF complete (protected)'!G950,R$2,IF(S$1='EMOF complete (protected)'!G950,S$2,IF(T$1='EMOF complete (protected)'!G950,T$2,IF(U$1='EMOF complete (protected)'!G950,U$2,"")))))))))))))))))))</f>
        <v>0</v>
      </c>
      <c r="B950" s="59"/>
      <c r="C950" s="17"/>
      <c r="D950" s="15" t="s">
        <v>4657</v>
      </c>
      <c r="E950" s="15"/>
      <c r="F950" s="59"/>
      <c r="G950" s="59"/>
      <c r="H950" s="59"/>
      <c r="I950" s="59"/>
      <c r="J950" s="59"/>
      <c r="K950" s="59"/>
      <c r="L950" s="59"/>
      <c r="M950" s="59"/>
      <c r="N950" s="59"/>
      <c r="O950" s="59"/>
      <c r="P950" s="59"/>
      <c r="Q950" s="59"/>
      <c r="R950" s="59"/>
      <c r="S950" s="59"/>
      <c r="T950" s="59"/>
      <c r="U950" s="47" t="s">
        <v>4658</v>
      </c>
      <c r="V950" s="48" t="s">
        <v>4659</v>
      </c>
    </row>
    <row r="951" spans="1:22" ht="18" customHeight="1" x14ac:dyDescent="0.35">
      <c r="A951" s="59">
        <f>+IF(C$1='EMOF complete (protected)'!G951,C$2,IF(D$1='EMOF complete (protected)'!G951,D$2,IF(E$1='EMOF complete (protected)'!G951,E$2,IF(F$1='EMOF complete (protected)'!G951,F$2,IF(G$1='EMOF complete (protected)'!G951,G$2,IF(H$1='EMOF complete (protected)'!G951,H$2,IF(I$1='EMOF complete (protected)'!G951,I$2,IF(J$1='EMOF complete (protected)'!G951,J$2,IF(K$1='EMOF complete (protected)'!G951,K$2,IF(L$1='EMOF complete (protected)'!G951,L$2,IF(M$1='EMOF complete (protected)'!G951,M$2,IF(N$1='EMOF complete (protected)'!G951,N$2,IF(O$1='EMOF complete (protected)'!G951,O$2,IF(P$1='EMOF complete (protected)'!G951,P$2,IF(Q$1='EMOF complete (protected)'!G951,Q$2,IF(R$1='EMOF complete (protected)'!G951,R$2,IF(S$1='EMOF complete (protected)'!G951,S$2,IF(T$1='EMOF complete (protected)'!G951,T$2,IF(U$1='EMOF complete (protected)'!G951,U$2,"")))))))))))))))))))</f>
        <v>0</v>
      </c>
      <c r="B951" s="59"/>
      <c r="C951" s="17"/>
      <c r="D951" s="15" t="s">
        <v>4660</v>
      </c>
      <c r="E951" s="15"/>
      <c r="F951" s="59"/>
      <c r="G951" s="59"/>
      <c r="H951" s="59"/>
      <c r="I951" s="59"/>
      <c r="J951" s="59"/>
      <c r="K951" s="59"/>
      <c r="L951" s="59"/>
      <c r="M951" s="59"/>
      <c r="N951" s="59"/>
      <c r="O951" s="59"/>
      <c r="P951" s="59"/>
      <c r="Q951" s="59"/>
      <c r="R951" s="59"/>
      <c r="S951" s="59"/>
      <c r="T951" s="59"/>
      <c r="U951" s="47" t="s">
        <v>4661</v>
      </c>
      <c r="V951" s="48" t="s">
        <v>4662</v>
      </c>
    </row>
    <row r="952" spans="1:22" ht="18" customHeight="1" x14ac:dyDescent="0.35">
      <c r="A952" s="59">
        <f>+IF(C$1='EMOF complete (protected)'!G952,C$2,IF(D$1='EMOF complete (protected)'!G952,D$2,IF(E$1='EMOF complete (protected)'!G952,E$2,IF(F$1='EMOF complete (protected)'!G952,F$2,IF(G$1='EMOF complete (protected)'!G952,G$2,IF(H$1='EMOF complete (protected)'!G952,H$2,IF(I$1='EMOF complete (protected)'!G952,I$2,IF(J$1='EMOF complete (protected)'!G952,J$2,IF(K$1='EMOF complete (protected)'!G952,K$2,IF(L$1='EMOF complete (protected)'!G952,L$2,IF(M$1='EMOF complete (protected)'!G952,M$2,IF(N$1='EMOF complete (protected)'!G952,N$2,IF(O$1='EMOF complete (protected)'!G952,O$2,IF(P$1='EMOF complete (protected)'!G952,P$2,IF(Q$1='EMOF complete (protected)'!G952,Q$2,IF(R$1='EMOF complete (protected)'!G952,R$2,IF(S$1='EMOF complete (protected)'!G952,S$2,IF(T$1='EMOF complete (protected)'!G952,T$2,IF(U$1='EMOF complete (protected)'!G952,U$2,"")))))))))))))))))))</f>
        <v>0</v>
      </c>
      <c r="B952" s="59"/>
      <c r="C952" s="17"/>
      <c r="D952" s="15" t="s">
        <v>4663</v>
      </c>
      <c r="E952" s="15"/>
      <c r="F952" s="59"/>
      <c r="G952" s="59"/>
      <c r="H952" s="59"/>
      <c r="I952" s="59"/>
      <c r="J952" s="59"/>
      <c r="K952" s="59"/>
      <c r="L952" s="59"/>
      <c r="M952" s="59"/>
      <c r="N952" s="59"/>
      <c r="O952" s="59"/>
      <c r="P952" s="59"/>
      <c r="Q952" s="59"/>
      <c r="R952" s="59"/>
      <c r="S952" s="59"/>
      <c r="T952" s="59"/>
      <c r="U952" s="47" t="s">
        <v>4664</v>
      </c>
      <c r="V952" s="48" t="s">
        <v>4665</v>
      </c>
    </row>
    <row r="953" spans="1:22" ht="18" customHeight="1" x14ac:dyDescent="0.35">
      <c r="A953" s="59">
        <f>+IF(C$1='EMOF complete (protected)'!G953,C$2,IF(D$1='EMOF complete (protected)'!G953,D$2,IF(E$1='EMOF complete (protected)'!G953,E$2,IF(F$1='EMOF complete (protected)'!G953,F$2,IF(G$1='EMOF complete (protected)'!G953,G$2,IF(H$1='EMOF complete (protected)'!G953,H$2,IF(I$1='EMOF complete (protected)'!G953,I$2,IF(J$1='EMOF complete (protected)'!G953,J$2,IF(K$1='EMOF complete (protected)'!G953,K$2,IF(L$1='EMOF complete (protected)'!G953,L$2,IF(M$1='EMOF complete (protected)'!G953,M$2,IF(N$1='EMOF complete (protected)'!G953,N$2,IF(O$1='EMOF complete (protected)'!G953,O$2,IF(P$1='EMOF complete (protected)'!G953,P$2,IF(Q$1='EMOF complete (protected)'!G953,Q$2,IF(R$1='EMOF complete (protected)'!G953,R$2,IF(S$1='EMOF complete (protected)'!G953,S$2,IF(T$1='EMOF complete (protected)'!G953,T$2,IF(U$1='EMOF complete (protected)'!G953,U$2,"")))))))))))))))))))</f>
        <v>0</v>
      </c>
      <c r="B953" s="59"/>
      <c r="C953" s="17"/>
      <c r="D953" s="15" t="s">
        <v>4666</v>
      </c>
      <c r="E953" s="15"/>
      <c r="F953" s="59"/>
      <c r="G953" s="59"/>
      <c r="H953" s="59"/>
      <c r="I953" s="59"/>
      <c r="J953" s="59"/>
      <c r="K953" s="59"/>
      <c r="L953" s="59"/>
      <c r="M953" s="59"/>
      <c r="N953" s="59"/>
      <c r="O953" s="59"/>
      <c r="P953" s="59"/>
      <c r="Q953" s="59"/>
      <c r="R953" s="59"/>
      <c r="S953" s="59"/>
      <c r="T953" s="59"/>
      <c r="U953" s="47" t="s">
        <v>4667</v>
      </c>
      <c r="V953" s="48" t="s">
        <v>4668</v>
      </c>
    </row>
    <row r="954" spans="1:22" ht="18" customHeight="1" x14ac:dyDescent="0.35">
      <c r="A954" s="59">
        <f>+IF(C$1='EMOF complete (protected)'!G954,C$2,IF(D$1='EMOF complete (protected)'!G954,D$2,IF(E$1='EMOF complete (protected)'!G954,E$2,IF(F$1='EMOF complete (protected)'!G954,F$2,IF(G$1='EMOF complete (protected)'!G954,G$2,IF(H$1='EMOF complete (protected)'!G954,H$2,IF(I$1='EMOF complete (protected)'!G954,I$2,IF(J$1='EMOF complete (protected)'!G954,J$2,IF(K$1='EMOF complete (protected)'!G954,K$2,IF(L$1='EMOF complete (protected)'!G954,L$2,IF(M$1='EMOF complete (protected)'!G954,M$2,IF(N$1='EMOF complete (protected)'!G954,N$2,IF(O$1='EMOF complete (protected)'!G954,O$2,IF(P$1='EMOF complete (protected)'!G954,P$2,IF(Q$1='EMOF complete (protected)'!G954,Q$2,IF(R$1='EMOF complete (protected)'!G954,R$2,IF(S$1='EMOF complete (protected)'!G954,S$2,IF(T$1='EMOF complete (protected)'!G954,T$2,IF(U$1='EMOF complete (protected)'!G954,U$2,"")))))))))))))))))))</f>
        <v>0</v>
      </c>
      <c r="B954" s="59"/>
      <c r="C954" s="17"/>
      <c r="D954" s="15" t="s">
        <v>4669</v>
      </c>
      <c r="E954" s="15"/>
      <c r="F954" s="59"/>
      <c r="G954" s="59"/>
      <c r="H954" s="59"/>
      <c r="I954" s="59"/>
      <c r="J954" s="59"/>
      <c r="K954" s="59"/>
      <c r="L954" s="59"/>
      <c r="M954" s="59"/>
      <c r="N954" s="59"/>
      <c r="O954" s="59"/>
      <c r="P954" s="59"/>
      <c r="Q954" s="59"/>
      <c r="R954" s="59"/>
      <c r="S954" s="59"/>
      <c r="T954" s="59"/>
      <c r="U954" s="47" t="s">
        <v>4670</v>
      </c>
      <c r="V954" s="48" t="s">
        <v>4671</v>
      </c>
    </row>
    <row r="955" spans="1:22" ht="18" customHeight="1" x14ac:dyDescent="0.35">
      <c r="A955" s="59">
        <f>+IF(C$1='EMOF complete (protected)'!G955,C$2,IF(D$1='EMOF complete (protected)'!G955,D$2,IF(E$1='EMOF complete (protected)'!G955,E$2,IF(F$1='EMOF complete (protected)'!G955,F$2,IF(G$1='EMOF complete (protected)'!G955,G$2,IF(H$1='EMOF complete (protected)'!G955,H$2,IF(I$1='EMOF complete (protected)'!G955,I$2,IF(J$1='EMOF complete (protected)'!G955,J$2,IF(K$1='EMOF complete (protected)'!G955,K$2,IF(L$1='EMOF complete (protected)'!G955,L$2,IF(M$1='EMOF complete (protected)'!G955,M$2,IF(N$1='EMOF complete (protected)'!G955,N$2,IF(O$1='EMOF complete (protected)'!G955,O$2,IF(P$1='EMOF complete (protected)'!G955,P$2,IF(Q$1='EMOF complete (protected)'!G955,Q$2,IF(R$1='EMOF complete (protected)'!G955,R$2,IF(S$1='EMOF complete (protected)'!G955,S$2,IF(T$1='EMOF complete (protected)'!G955,T$2,IF(U$1='EMOF complete (protected)'!G955,U$2,"")))))))))))))))))))</f>
        <v>0</v>
      </c>
      <c r="B955" s="59"/>
      <c r="C955" s="17"/>
      <c r="D955" s="15" t="s">
        <v>4672</v>
      </c>
      <c r="E955" s="15"/>
      <c r="F955" s="59"/>
      <c r="G955" s="59"/>
      <c r="H955" s="59"/>
      <c r="I955" s="59"/>
      <c r="J955" s="59"/>
      <c r="K955" s="59"/>
      <c r="L955" s="59"/>
      <c r="M955" s="59"/>
      <c r="N955" s="59"/>
      <c r="O955" s="59"/>
      <c r="P955" s="59"/>
      <c r="Q955" s="59"/>
      <c r="R955" s="59"/>
      <c r="S955" s="59"/>
      <c r="T955" s="59"/>
      <c r="U955" s="47" t="s">
        <v>4673</v>
      </c>
      <c r="V955" s="48" t="s">
        <v>4674</v>
      </c>
    </row>
    <row r="956" spans="1:22" ht="18" customHeight="1" x14ac:dyDescent="0.35">
      <c r="A956" s="59">
        <f>+IF(C$1='EMOF complete (protected)'!G956,C$2,IF(D$1='EMOF complete (protected)'!G956,D$2,IF(E$1='EMOF complete (protected)'!G956,E$2,IF(F$1='EMOF complete (protected)'!G956,F$2,IF(G$1='EMOF complete (protected)'!G956,G$2,IF(H$1='EMOF complete (protected)'!G956,H$2,IF(I$1='EMOF complete (protected)'!G956,I$2,IF(J$1='EMOF complete (protected)'!G956,J$2,IF(K$1='EMOF complete (protected)'!G956,K$2,IF(L$1='EMOF complete (protected)'!G956,L$2,IF(M$1='EMOF complete (protected)'!G956,M$2,IF(N$1='EMOF complete (protected)'!G956,N$2,IF(O$1='EMOF complete (protected)'!G956,O$2,IF(P$1='EMOF complete (protected)'!G956,P$2,IF(Q$1='EMOF complete (protected)'!G956,Q$2,IF(R$1='EMOF complete (protected)'!G956,R$2,IF(S$1='EMOF complete (protected)'!G956,S$2,IF(T$1='EMOF complete (protected)'!G956,T$2,IF(U$1='EMOF complete (protected)'!G956,U$2,"")))))))))))))))))))</f>
        <v>0</v>
      </c>
      <c r="B956" s="59"/>
      <c r="C956" s="17"/>
      <c r="D956" s="15" t="s">
        <v>4675</v>
      </c>
      <c r="E956" s="15"/>
      <c r="F956" s="59"/>
      <c r="G956" s="59"/>
      <c r="H956" s="59"/>
      <c r="I956" s="59"/>
      <c r="J956" s="59"/>
      <c r="K956" s="59"/>
      <c r="L956" s="59"/>
      <c r="M956" s="59"/>
      <c r="N956" s="59"/>
      <c r="O956" s="59"/>
      <c r="P956" s="59"/>
      <c r="Q956" s="59"/>
      <c r="R956" s="59"/>
      <c r="S956" s="59"/>
      <c r="T956" s="59"/>
      <c r="U956" s="47" t="s">
        <v>4676</v>
      </c>
      <c r="V956" s="48" t="s">
        <v>4677</v>
      </c>
    </row>
    <row r="957" spans="1:22" ht="18" customHeight="1" x14ac:dyDescent="0.35">
      <c r="A957" s="59">
        <f>+IF(C$1='EMOF complete (protected)'!G957,C$2,IF(D$1='EMOF complete (protected)'!G957,D$2,IF(E$1='EMOF complete (protected)'!G957,E$2,IF(F$1='EMOF complete (protected)'!G957,F$2,IF(G$1='EMOF complete (protected)'!G957,G$2,IF(H$1='EMOF complete (protected)'!G957,H$2,IF(I$1='EMOF complete (protected)'!G957,I$2,IF(J$1='EMOF complete (protected)'!G957,J$2,IF(K$1='EMOF complete (protected)'!G957,K$2,IF(L$1='EMOF complete (protected)'!G957,L$2,IF(M$1='EMOF complete (protected)'!G957,M$2,IF(N$1='EMOF complete (protected)'!G957,N$2,IF(O$1='EMOF complete (protected)'!G957,O$2,IF(P$1='EMOF complete (protected)'!G957,P$2,IF(Q$1='EMOF complete (protected)'!G957,Q$2,IF(R$1='EMOF complete (protected)'!G957,R$2,IF(S$1='EMOF complete (protected)'!G957,S$2,IF(T$1='EMOF complete (protected)'!G957,T$2,IF(U$1='EMOF complete (protected)'!G957,U$2,"")))))))))))))))))))</f>
        <v>0</v>
      </c>
      <c r="B957" s="59"/>
      <c r="C957" s="17"/>
      <c r="D957" s="15" t="s">
        <v>4678</v>
      </c>
      <c r="E957" s="15"/>
      <c r="F957" s="59"/>
      <c r="G957" s="59"/>
      <c r="H957" s="59"/>
      <c r="I957" s="59"/>
      <c r="J957" s="59"/>
      <c r="K957" s="59"/>
      <c r="L957" s="59"/>
      <c r="M957" s="59"/>
      <c r="N957" s="59"/>
      <c r="O957" s="59"/>
      <c r="P957" s="59"/>
      <c r="Q957" s="59"/>
      <c r="R957" s="59"/>
      <c r="S957" s="59"/>
      <c r="T957" s="59"/>
      <c r="U957" s="47" t="s">
        <v>4679</v>
      </c>
      <c r="V957" s="48" t="s">
        <v>4680</v>
      </c>
    </row>
    <row r="958" spans="1:22" ht="18" customHeight="1" x14ac:dyDescent="0.35">
      <c r="A958" s="59">
        <f>+IF(C$1='EMOF complete (protected)'!G958,C$2,IF(D$1='EMOF complete (protected)'!G958,D$2,IF(E$1='EMOF complete (protected)'!G958,E$2,IF(F$1='EMOF complete (protected)'!G958,F$2,IF(G$1='EMOF complete (protected)'!G958,G$2,IF(H$1='EMOF complete (protected)'!G958,H$2,IF(I$1='EMOF complete (protected)'!G958,I$2,IF(J$1='EMOF complete (protected)'!G958,J$2,IF(K$1='EMOF complete (protected)'!G958,K$2,IF(L$1='EMOF complete (protected)'!G958,L$2,IF(M$1='EMOF complete (protected)'!G958,M$2,IF(N$1='EMOF complete (protected)'!G958,N$2,IF(O$1='EMOF complete (protected)'!G958,O$2,IF(P$1='EMOF complete (protected)'!G958,P$2,IF(Q$1='EMOF complete (protected)'!G958,Q$2,IF(R$1='EMOF complete (protected)'!G958,R$2,IF(S$1='EMOF complete (protected)'!G958,S$2,IF(T$1='EMOF complete (protected)'!G958,T$2,IF(U$1='EMOF complete (protected)'!G958,U$2,"")))))))))))))))))))</f>
        <v>0</v>
      </c>
      <c r="B958" s="59"/>
      <c r="C958" s="17"/>
      <c r="D958" s="15" t="s">
        <v>4681</v>
      </c>
      <c r="E958" s="15"/>
      <c r="F958" s="59"/>
      <c r="G958" s="59"/>
      <c r="H958" s="59"/>
      <c r="I958" s="59"/>
      <c r="J958" s="59"/>
      <c r="K958" s="59"/>
      <c r="L958" s="59"/>
      <c r="M958" s="59"/>
      <c r="N958" s="59"/>
      <c r="O958" s="59"/>
      <c r="P958" s="59"/>
      <c r="Q958" s="59"/>
      <c r="R958" s="59"/>
      <c r="S958" s="59"/>
      <c r="T958" s="59"/>
      <c r="U958" s="47" t="s">
        <v>4682</v>
      </c>
      <c r="V958" s="48" t="s">
        <v>4683</v>
      </c>
    </row>
    <row r="959" spans="1:22" ht="18" customHeight="1" x14ac:dyDescent="0.35">
      <c r="A959" s="59">
        <f>+IF(C$1='EMOF complete (protected)'!G959,C$2,IF(D$1='EMOF complete (protected)'!G959,D$2,IF(E$1='EMOF complete (protected)'!G959,E$2,IF(F$1='EMOF complete (protected)'!G959,F$2,IF(G$1='EMOF complete (protected)'!G959,G$2,IF(H$1='EMOF complete (protected)'!G959,H$2,IF(I$1='EMOF complete (protected)'!G959,I$2,IF(J$1='EMOF complete (protected)'!G959,J$2,IF(K$1='EMOF complete (protected)'!G959,K$2,IF(L$1='EMOF complete (protected)'!G959,L$2,IF(M$1='EMOF complete (protected)'!G959,M$2,IF(N$1='EMOF complete (protected)'!G959,N$2,IF(O$1='EMOF complete (protected)'!G959,O$2,IF(P$1='EMOF complete (protected)'!G959,P$2,IF(Q$1='EMOF complete (protected)'!G959,Q$2,IF(R$1='EMOF complete (protected)'!G959,R$2,IF(S$1='EMOF complete (protected)'!G959,S$2,IF(T$1='EMOF complete (protected)'!G959,T$2,IF(U$1='EMOF complete (protected)'!G959,U$2,"")))))))))))))))))))</f>
        <v>0</v>
      </c>
      <c r="B959" s="59"/>
      <c r="C959" s="17"/>
      <c r="D959" s="15" t="s">
        <v>4684</v>
      </c>
      <c r="E959" s="15"/>
      <c r="F959" s="59"/>
      <c r="G959" s="59"/>
      <c r="H959" s="59"/>
      <c r="I959" s="59"/>
      <c r="J959" s="59"/>
      <c r="K959" s="59"/>
      <c r="L959" s="59"/>
      <c r="M959" s="59"/>
      <c r="N959" s="59"/>
      <c r="O959" s="59"/>
      <c r="P959" s="59"/>
      <c r="Q959" s="59"/>
      <c r="R959" s="59"/>
      <c r="S959" s="59"/>
      <c r="T959" s="59"/>
      <c r="U959" s="47" t="s">
        <v>4685</v>
      </c>
      <c r="V959" s="48" t="s">
        <v>4686</v>
      </c>
    </row>
    <row r="960" spans="1:22" ht="18" customHeight="1" x14ac:dyDescent="0.35">
      <c r="A960" s="59">
        <f>+IF(C$1='EMOF complete (protected)'!G960,C$2,IF(D$1='EMOF complete (protected)'!G960,D$2,IF(E$1='EMOF complete (protected)'!G960,E$2,IF(F$1='EMOF complete (protected)'!G960,F$2,IF(G$1='EMOF complete (protected)'!G960,G$2,IF(H$1='EMOF complete (protected)'!G960,H$2,IF(I$1='EMOF complete (protected)'!G960,I$2,IF(J$1='EMOF complete (protected)'!G960,J$2,IF(K$1='EMOF complete (protected)'!G960,K$2,IF(L$1='EMOF complete (protected)'!G960,L$2,IF(M$1='EMOF complete (protected)'!G960,M$2,IF(N$1='EMOF complete (protected)'!G960,N$2,IF(O$1='EMOF complete (protected)'!G960,O$2,IF(P$1='EMOF complete (protected)'!G960,P$2,IF(Q$1='EMOF complete (protected)'!G960,Q$2,IF(R$1='EMOF complete (protected)'!G960,R$2,IF(S$1='EMOF complete (protected)'!G960,S$2,IF(T$1='EMOF complete (protected)'!G960,T$2,IF(U$1='EMOF complete (protected)'!G960,U$2,"")))))))))))))))))))</f>
        <v>0</v>
      </c>
      <c r="B960" s="59"/>
      <c r="C960" s="17"/>
      <c r="D960" s="15" t="s">
        <v>4687</v>
      </c>
      <c r="E960" s="15"/>
      <c r="F960" s="59"/>
      <c r="G960" s="59"/>
      <c r="H960" s="59"/>
      <c r="I960" s="59"/>
      <c r="J960" s="59"/>
      <c r="K960" s="59"/>
      <c r="L960" s="59"/>
      <c r="M960" s="59"/>
      <c r="N960" s="59"/>
      <c r="O960" s="59"/>
      <c r="P960" s="59"/>
      <c r="Q960" s="59"/>
      <c r="R960" s="59"/>
      <c r="S960" s="59"/>
      <c r="T960" s="59"/>
      <c r="U960" s="47" t="s">
        <v>4688</v>
      </c>
      <c r="V960" s="48" t="s">
        <v>4689</v>
      </c>
    </row>
    <row r="961" spans="1:22" ht="18" customHeight="1" x14ac:dyDescent="0.35">
      <c r="A961" s="59">
        <f>+IF(C$1='EMOF complete (protected)'!G961,C$2,IF(D$1='EMOF complete (protected)'!G961,D$2,IF(E$1='EMOF complete (protected)'!G961,E$2,IF(F$1='EMOF complete (protected)'!G961,F$2,IF(G$1='EMOF complete (protected)'!G961,G$2,IF(H$1='EMOF complete (protected)'!G961,H$2,IF(I$1='EMOF complete (protected)'!G961,I$2,IF(J$1='EMOF complete (protected)'!G961,J$2,IF(K$1='EMOF complete (protected)'!G961,K$2,IF(L$1='EMOF complete (protected)'!G961,L$2,IF(M$1='EMOF complete (protected)'!G961,M$2,IF(N$1='EMOF complete (protected)'!G961,N$2,IF(O$1='EMOF complete (protected)'!G961,O$2,IF(P$1='EMOF complete (protected)'!G961,P$2,IF(Q$1='EMOF complete (protected)'!G961,Q$2,IF(R$1='EMOF complete (protected)'!G961,R$2,IF(S$1='EMOF complete (protected)'!G961,S$2,IF(T$1='EMOF complete (protected)'!G961,T$2,IF(U$1='EMOF complete (protected)'!G961,U$2,"")))))))))))))))))))</f>
        <v>0</v>
      </c>
      <c r="B961" s="59"/>
      <c r="C961" s="17"/>
      <c r="D961" s="15" t="s">
        <v>4690</v>
      </c>
      <c r="E961" s="15"/>
      <c r="F961" s="59"/>
      <c r="G961" s="59"/>
      <c r="H961" s="59"/>
      <c r="I961" s="59"/>
      <c r="J961" s="59"/>
      <c r="K961" s="59"/>
      <c r="L961" s="59"/>
      <c r="M961" s="59"/>
      <c r="N961" s="59"/>
      <c r="O961" s="59"/>
      <c r="P961" s="59"/>
      <c r="Q961" s="59"/>
      <c r="R961" s="59"/>
      <c r="S961" s="59"/>
      <c r="T961" s="59"/>
      <c r="U961" s="47" t="s">
        <v>4691</v>
      </c>
      <c r="V961" s="48" t="s">
        <v>4692</v>
      </c>
    </row>
    <row r="962" spans="1:22" ht="18" customHeight="1" x14ac:dyDescent="0.35">
      <c r="A962" s="59">
        <f>+IF(C$1='EMOF complete (protected)'!G962,C$2,IF(D$1='EMOF complete (protected)'!G962,D$2,IF(E$1='EMOF complete (protected)'!G962,E$2,IF(F$1='EMOF complete (protected)'!G962,F$2,IF(G$1='EMOF complete (protected)'!G962,G$2,IF(H$1='EMOF complete (protected)'!G962,H$2,IF(I$1='EMOF complete (protected)'!G962,I$2,IF(J$1='EMOF complete (protected)'!G962,J$2,IF(K$1='EMOF complete (protected)'!G962,K$2,IF(L$1='EMOF complete (protected)'!G962,L$2,IF(M$1='EMOF complete (protected)'!G962,M$2,IF(N$1='EMOF complete (protected)'!G962,N$2,IF(O$1='EMOF complete (protected)'!G962,O$2,IF(P$1='EMOF complete (protected)'!G962,P$2,IF(Q$1='EMOF complete (protected)'!G962,Q$2,IF(R$1='EMOF complete (protected)'!G962,R$2,IF(S$1='EMOF complete (protected)'!G962,S$2,IF(T$1='EMOF complete (protected)'!G962,T$2,IF(U$1='EMOF complete (protected)'!G962,U$2,"")))))))))))))))))))</f>
        <v>0</v>
      </c>
      <c r="B962" s="59"/>
      <c r="C962" s="17"/>
      <c r="D962" s="15" t="s">
        <v>4693</v>
      </c>
      <c r="E962" s="15"/>
      <c r="F962" s="59"/>
      <c r="G962" s="59"/>
      <c r="H962" s="59"/>
      <c r="I962" s="59"/>
      <c r="J962" s="59"/>
      <c r="K962" s="59"/>
      <c r="L962" s="59"/>
      <c r="M962" s="59"/>
      <c r="N962" s="59"/>
      <c r="O962" s="59"/>
      <c r="P962" s="59"/>
      <c r="Q962" s="59"/>
      <c r="R962" s="59"/>
      <c r="S962" s="59"/>
      <c r="T962" s="59"/>
      <c r="U962" s="47" t="s">
        <v>4694</v>
      </c>
      <c r="V962" s="48" t="s">
        <v>4695</v>
      </c>
    </row>
    <row r="963" spans="1:22" ht="18" customHeight="1" x14ac:dyDescent="0.35">
      <c r="A963" s="59">
        <f>+IF(C$1='EMOF complete (protected)'!G963,C$2,IF(D$1='EMOF complete (protected)'!G963,D$2,IF(E$1='EMOF complete (protected)'!G963,E$2,IF(F$1='EMOF complete (protected)'!G963,F$2,IF(G$1='EMOF complete (protected)'!G963,G$2,IF(H$1='EMOF complete (protected)'!G963,H$2,IF(I$1='EMOF complete (protected)'!G963,I$2,IF(J$1='EMOF complete (protected)'!G963,J$2,IF(K$1='EMOF complete (protected)'!G963,K$2,IF(L$1='EMOF complete (protected)'!G963,L$2,IF(M$1='EMOF complete (protected)'!G963,M$2,IF(N$1='EMOF complete (protected)'!G963,N$2,IF(O$1='EMOF complete (protected)'!G963,O$2,IF(P$1='EMOF complete (protected)'!G963,P$2,IF(Q$1='EMOF complete (protected)'!G963,Q$2,IF(R$1='EMOF complete (protected)'!G963,R$2,IF(S$1='EMOF complete (protected)'!G963,S$2,IF(T$1='EMOF complete (protected)'!G963,T$2,IF(U$1='EMOF complete (protected)'!G963,U$2,"")))))))))))))))))))</f>
        <v>0</v>
      </c>
      <c r="B963" s="59"/>
      <c r="C963" s="17"/>
      <c r="D963" s="15" t="s">
        <v>4696</v>
      </c>
      <c r="E963" s="15"/>
      <c r="F963" s="59"/>
      <c r="G963" s="59"/>
      <c r="H963" s="59"/>
      <c r="I963" s="59"/>
      <c r="J963" s="59"/>
      <c r="K963" s="59"/>
      <c r="L963" s="59"/>
      <c r="M963" s="59"/>
      <c r="N963" s="59"/>
      <c r="O963" s="59"/>
      <c r="P963" s="59"/>
      <c r="Q963" s="59"/>
      <c r="R963" s="59"/>
      <c r="S963" s="59"/>
      <c r="T963" s="59"/>
      <c r="U963" s="47" t="s">
        <v>4697</v>
      </c>
      <c r="V963" s="48" t="s">
        <v>4698</v>
      </c>
    </row>
    <row r="964" spans="1:22" ht="18" customHeight="1" x14ac:dyDescent="0.35">
      <c r="A964" s="59">
        <f>+IF(C$1='EMOF complete (protected)'!G964,C$2,IF(D$1='EMOF complete (protected)'!G964,D$2,IF(E$1='EMOF complete (protected)'!G964,E$2,IF(F$1='EMOF complete (protected)'!G964,F$2,IF(G$1='EMOF complete (protected)'!G964,G$2,IF(H$1='EMOF complete (protected)'!G964,H$2,IF(I$1='EMOF complete (protected)'!G964,I$2,IF(J$1='EMOF complete (protected)'!G964,J$2,IF(K$1='EMOF complete (protected)'!G964,K$2,IF(L$1='EMOF complete (protected)'!G964,L$2,IF(M$1='EMOF complete (protected)'!G964,M$2,IF(N$1='EMOF complete (protected)'!G964,N$2,IF(O$1='EMOF complete (protected)'!G964,O$2,IF(P$1='EMOF complete (protected)'!G964,P$2,IF(Q$1='EMOF complete (protected)'!G964,Q$2,IF(R$1='EMOF complete (protected)'!G964,R$2,IF(S$1='EMOF complete (protected)'!G964,S$2,IF(T$1='EMOF complete (protected)'!G964,T$2,IF(U$1='EMOF complete (protected)'!G964,U$2,"")))))))))))))))))))</f>
        <v>0</v>
      </c>
      <c r="B964" s="59"/>
      <c r="C964" s="17"/>
      <c r="D964" s="15" t="s">
        <v>4699</v>
      </c>
      <c r="E964" s="15"/>
      <c r="F964" s="59"/>
      <c r="G964" s="59"/>
      <c r="H964" s="59"/>
      <c r="I964" s="59"/>
      <c r="J964" s="59"/>
      <c r="K964" s="59"/>
      <c r="L964" s="59"/>
      <c r="M964" s="59"/>
      <c r="N964" s="59"/>
      <c r="O964" s="59"/>
      <c r="P964" s="59"/>
      <c r="Q964" s="59"/>
      <c r="R964" s="59"/>
      <c r="S964" s="59"/>
      <c r="T964" s="59"/>
      <c r="U964" s="47" t="s">
        <v>4700</v>
      </c>
      <c r="V964" s="48" t="s">
        <v>4701</v>
      </c>
    </row>
    <row r="965" spans="1:22" ht="18" customHeight="1" x14ac:dyDescent="0.35">
      <c r="A965" s="59">
        <f>+IF(C$1='EMOF complete (protected)'!G965,C$2,IF(D$1='EMOF complete (protected)'!G965,D$2,IF(E$1='EMOF complete (protected)'!G965,E$2,IF(F$1='EMOF complete (protected)'!G965,F$2,IF(G$1='EMOF complete (protected)'!G965,G$2,IF(H$1='EMOF complete (protected)'!G965,H$2,IF(I$1='EMOF complete (protected)'!G965,I$2,IF(J$1='EMOF complete (protected)'!G965,J$2,IF(K$1='EMOF complete (protected)'!G965,K$2,IF(L$1='EMOF complete (protected)'!G965,L$2,IF(M$1='EMOF complete (protected)'!G965,M$2,IF(N$1='EMOF complete (protected)'!G965,N$2,IF(O$1='EMOF complete (protected)'!G965,O$2,IF(P$1='EMOF complete (protected)'!G965,P$2,IF(Q$1='EMOF complete (protected)'!G965,Q$2,IF(R$1='EMOF complete (protected)'!G965,R$2,IF(S$1='EMOF complete (protected)'!G965,S$2,IF(T$1='EMOF complete (protected)'!G965,T$2,IF(U$1='EMOF complete (protected)'!G965,U$2,"")))))))))))))))))))</f>
        <v>0</v>
      </c>
      <c r="B965" s="59"/>
      <c r="C965" s="17"/>
      <c r="D965" s="15" t="s">
        <v>4702</v>
      </c>
      <c r="E965" s="15"/>
      <c r="F965" s="59"/>
      <c r="G965" s="59"/>
      <c r="H965" s="59"/>
      <c r="I965" s="59"/>
      <c r="J965" s="59"/>
      <c r="K965" s="59"/>
      <c r="L965" s="59"/>
      <c r="M965" s="59"/>
      <c r="N965" s="59"/>
      <c r="O965" s="59"/>
      <c r="P965" s="59"/>
      <c r="Q965" s="59"/>
      <c r="R965" s="59"/>
      <c r="S965" s="59"/>
      <c r="T965" s="59"/>
      <c r="U965" s="47" t="s">
        <v>4703</v>
      </c>
      <c r="V965" s="48" t="s">
        <v>4704</v>
      </c>
    </row>
    <row r="966" spans="1:22" ht="18" customHeight="1" x14ac:dyDescent="0.35">
      <c r="A966" s="59">
        <f>+IF(C$1='EMOF complete (protected)'!G966,C$2,IF(D$1='EMOF complete (protected)'!G966,D$2,IF(E$1='EMOF complete (protected)'!G966,E$2,IF(F$1='EMOF complete (protected)'!G966,F$2,IF(G$1='EMOF complete (protected)'!G966,G$2,IF(H$1='EMOF complete (protected)'!G966,H$2,IF(I$1='EMOF complete (protected)'!G966,I$2,IF(J$1='EMOF complete (protected)'!G966,J$2,IF(K$1='EMOF complete (protected)'!G966,K$2,IF(L$1='EMOF complete (protected)'!G966,L$2,IF(M$1='EMOF complete (protected)'!G966,M$2,IF(N$1='EMOF complete (protected)'!G966,N$2,IF(O$1='EMOF complete (protected)'!G966,O$2,IF(P$1='EMOF complete (protected)'!G966,P$2,IF(Q$1='EMOF complete (protected)'!G966,Q$2,IF(R$1='EMOF complete (protected)'!G966,R$2,IF(S$1='EMOF complete (protected)'!G966,S$2,IF(T$1='EMOF complete (protected)'!G966,T$2,IF(U$1='EMOF complete (protected)'!G966,U$2,"")))))))))))))))))))</f>
        <v>0</v>
      </c>
      <c r="B966" s="59"/>
      <c r="C966" s="17"/>
      <c r="D966" s="15" t="s">
        <v>4705</v>
      </c>
      <c r="E966" s="15"/>
      <c r="F966" s="59"/>
      <c r="G966" s="59"/>
      <c r="H966" s="59"/>
      <c r="I966" s="59"/>
      <c r="J966" s="59"/>
      <c r="K966" s="59"/>
      <c r="L966" s="59"/>
      <c r="M966" s="59"/>
      <c r="N966" s="59"/>
      <c r="O966" s="59"/>
      <c r="P966" s="59"/>
      <c r="Q966" s="59"/>
      <c r="R966" s="59"/>
      <c r="S966" s="59"/>
      <c r="T966" s="59"/>
      <c r="U966" s="47" t="s">
        <v>4706</v>
      </c>
      <c r="V966" s="48" t="s">
        <v>4707</v>
      </c>
    </row>
    <row r="967" spans="1:22" ht="18" customHeight="1" x14ac:dyDescent="0.35">
      <c r="A967" s="59">
        <f>+IF(C$1='EMOF complete (protected)'!G967,C$2,IF(D$1='EMOF complete (protected)'!G967,D$2,IF(E$1='EMOF complete (protected)'!G967,E$2,IF(F$1='EMOF complete (protected)'!G967,F$2,IF(G$1='EMOF complete (protected)'!G967,G$2,IF(H$1='EMOF complete (protected)'!G967,H$2,IF(I$1='EMOF complete (protected)'!G967,I$2,IF(J$1='EMOF complete (protected)'!G967,J$2,IF(K$1='EMOF complete (protected)'!G967,K$2,IF(L$1='EMOF complete (protected)'!G967,L$2,IF(M$1='EMOF complete (protected)'!G967,M$2,IF(N$1='EMOF complete (protected)'!G967,N$2,IF(O$1='EMOF complete (protected)'!G967,O$2,IF(P$1='EMOF complete (protected)'!G967,P$2,IF(Q$1='EMOF complete (protected)'!G967,Q$2,IF(R$1='EMOF complete (protected)'!G967,R$2,IF(S$1='EMOF complete (protected)'!G967,S$2,IF(T$1='EMOF complete (protected)'!G967,T$2,IF(U$1='EMOF complete (protected)'!G967,U$2,"")))))))))))))))))))</f>
        <v>0</v>
      </c>
      <c r="B967" s="59"/>
      <c r="C967" s="17"/>
      <c r="D967" s="15" t="s">
        <v>4708</v>
      </c>
      <c r="E967" s="15"/>
      <c r="F967" s="59"/>
      <c r="G967" s="59"/>
      <c r="H967" s="59"/>
      <c r="I967" s="59"/>
      <c r="J967" s="59"/>
      <c r="K967" s="59"/>
      <c r="L967" s="59"/>
      <c r="M967" s="59"/>
      <c r="N967" s="59"/>
      <c r="O967" s="59"/>
      <c r="P967" s="59"/>
      <c r="Q967" s="59"/>
      <c r="R967" s="59"/>
      <c r="S967" s="59"/>
      <c r="T967" s="59"/>
      <c r="U967" s="47" t="s">
        <v>4709</v>
      </c>
      <c r="V967" s="48" t="s">
        <v>4710</v>
      </c>
    </row>
    <row r="968" spans="1:22" ht="18" customHeight="1" x14ac:dyDescent="0.35">
      <c r="A968" s="59">
        <f>+IF(C$1='EMOF complete (protected)'!G968,C$2,IF(D$1='EMOF complete (protected)'!G968,D$2,IF(E$1='EMOF complete (protected)'!G968,E$2,IF(F$1='EMOF complete (protected)'!G968,F$2,IF(G$1='EMOF complete (protected)'!G968,G$2,IF(H$1='EMOF complete (protected)'!G968,H$2,IF(I$1='EMOF complete (protected)'!G968,I$2,IF(J$1='EMOF complete (protected)'!G968,J$2,IF(K$1='EMOF complete (protected)'!G968,K$2,IF(L$1='EMOF complete (protected)'!G968,L$2,IF(M$1='EMOF complete (protected)'!G968,M$2,IF(N$1='EMOF complete (protected)'!G968,N$2,IF(O$1='EMOF complete (protected)'!G968,O$2,IF(P$1='EMOF complete (protected)'!G968,P$2,IF(Q$1='EMOF complete (protected)'!G968,Q$2,IF(R$1='EMOF complete (protected)'!G968,R$2,IF(S$1='EMOF complete (protected)'!G968,S$2,IF(T$1='EMOF complete (protected)'!G968,T$2,IF(U$1='EMOF complete (protected)'!G968,U$2,"")))))))))))))))))))</f>
        <v>0</v>
      </c>
      <c r="B968" s="59"/>
      <c r="C968" s="17"/>
      <c r="D968" s="15" t="s">
        <v>4711</v>
      </c>
      <c r="E968" s="15"/>
      <c r="F968" s="59"/>
      <c r="G968" s="59"/>
      <c r="H968" s="59"/>
      <c r="I968" s="59"/>
      <c r="J968" s="59"/>
      <c r="K968" s="59"/>
      <c r="L968" s="59"/>
      <c r="M968" s="59"/>
      <c r="N968" s="59"/>
      <c r="O968" s="59"/>
      <c r="P968" s="59"/>
      <c r="Q968" s="59"/>
      <c r="R968" s="59"/>
      <c r="S968" s="59"/>
      <c r="T968" s="59"/>
      <c r="U968" s="47" t="s">
        <v>4712</v>
      </c>
      <c r="V968" s="48" t="s">
        <v>4713</v>
      </c>
    </row>
    <row r="969" spans="1:22" ht="18" customHeight="1" x14ac:dyDescent="0.35">
      <c r="A969" s="59">
        <f>+IF(C$1='EMOF complete (protected)'!G969,C$2,IF(D$1='EMOF complete (protected)'!G969,D$2,IF(E$1='EMOF complete (protected)'!G969,E$2,IF(F$1='EMOF complete (protected)'!G969,F$2,IF(G$1='EMOF complete (protected)'!G969,G$2,IF(H$1='EMOF complete (protected)'!G969,H$2,IF(I$1='EMOF complete (protected)'!G969,I$2,IF(J$1='EMOF complete (protected)'!G969,J$2,IF(K$1='EMOF complete (protected)'!G969,K$2,IF(L$1='EMOF complete (protected)'!G969,L$2,IF(M$1='EMOF complete (protected)'!G969,M$2,IF(N$1='EMOF complete (protected)'!G969,N$2,IF(O$1='EMOF complete (protected)'!G969,O$2,IF(P$1='EMOF complete (protected)'!G969,P$2,IF(Q$1='EMOF complete (protected)'!G969,Q$2,IF(R$1='EMOF complete (protected)'!G969,R$2,IF(S$1='EMOF complete (protected)'!G969,S$2,IF(T$1='EMOF complete (protected)'!G969,T$2,IF(U$1='EMOF complete (protected)'!G969,U$2,"")))))))))))))))))))</f>
        <v>0</v>
      </c>
      <c r="B969" s="59"/>
      <c r="C969" s="17"/>
      <c r="D969" s="15" t="s">
        <v>4714</v>
      </c>
      <c r="E969" s="15"/>
      <c r="F969" s="59"/>
      <c r="G969" s="59"/>
      <c r="H969" s="59"/>
      <c r="I969" s="59"/>
      <c r="J969" s="59"/>
      <c r="K969" s="59"/>
      <c r="L969" s="59"/>
      <c r="M969" s="59"/>
      <c r="N969" s="59"/>
      <c r="O969" s="59"/>
      <c r="P969" s="59"/>
      <c r="Q969" s="59"/>
      <c r="R969" s="59"/>
      <c r="S969" s="59"/>
      <c r="T969" s="59"/>
      <c r="U969" s="47" t="s">
        <v>4715</v>
      </c>
      <c r="V969" s="48" t="s">
        <v>4716</v>
      </c>
    </row>
    <row r="970" spans="1:22" ht="18" customHeight="1" x14ac:dyDescent="0.35">
      <c r="A970" s="59">
        <f>+IF(C$1='EMOF complete (protected)'!G970,C$2,IF(D$1='EMOF complete (protected)'!G970,D$2,IF(E$1='EMOF complete (protected)'!G970,E$2,IF(F$1='EMOF complete (protected)'!G970,F$2,IF(G$1='EMOF complete (protected)'!G970,G$2,IF(H$1='EMOF complete (protected)'!G970,H$2,IF(I$1='EMOF complete (protected)'!G970,I$2,IF(J$1='EMOF complete (protected)'!G970,J$2,IF(K$1='EMOF complete (protected)'!G970,K$2,IF(L$1='EMOF complete (protected)'!G970,L$2,IF(M$1='EMOF complete (protected)'!G970,M$2,IF(N$1='EMOF complete (protected)'!G970,N$2,IF(O$1='EMOF complete (protected)'!G970,O$2,IF(P$1='EMOF complete (protected)'!G970,P$2,IF(Q$1='EMOF complete (protected)'!G970,Q$2,IF(R$1='EMOF complete (protected)'!G970,R$2,IF(S$1='EMOF complete (protected)'!G970,S$2,IF(T$1='EMOF complete (protected)'!G970,T$2,IF(U$1='EMOF complete (protected)'!G970,U$2,"")))))))))))))))))))</f>
        <v>0</v>
      </c>
      <c r="B970" s="59"/>
      <c r="C970" s="17"/>
      <c r="D970" s="15" t="s">
        <v>4717</v>
      </c>
      <c r="E970" s="15"/>
      <c r="F970" s="59"/>
      <c r="G970" s="59"/>
      <c r="H970" s="59"/>
      <c r="I970" s="59"/>
      <c r="J970" s="59"/>
      <c r="K970" s="59"/>
      <c r="L970" s="59"/>
      <c r="M970" s="59"/>
      <c r="N970" s="59"/>
      <c r="O970" s="59"/>
      <c r="P970" s="59"/>
      <c r="Q970" s="59"/>
      <c r="R970" s="59"/>
      <c r="S970" s="59"/>
      <c r="T970" s="59"/>
      <c r="U970" s="47" t="s">
        <v>4718</v>
      </c>
      <c r="V970" s="48" t="s">
        <v>4719</v>
      </c>
    </row>
    <row r="971" spans="1:22" ht="18" customHeight="1" x14ac:dyDescent="0.35">
      <c r="A971" s="59">
        <f>+IF(C$1='EMOF complete (protected)'!G971,C$2,IF(D$1='EMOF complete (protected)'!G971,D$2,IF(E$1='EMOF complete (protected)'!G971,E$2,IF(F$1='EMOF complete (protected)'!G971,F$2,IF(G$1='EMOF complete (protected)'!G971,G$2,IF(H$1='EMOF complete (protected)'!G971,H$2,IF(I$1='EMOF complete (protected)'!G971,I$2,IF(J$1='EMOF complete (protected)'!G971,J$2,IF(K$1='EMOF complete (protected)'!G971,K$2,IF(L$1='EMOF complete (protected)'!G971,L$2,IF(M$1='EMOF complete (protected)'!G971,M$2,IF(N$1='EMOF complete (protected)'!G971,N$2,IF(O$1='EMOF complete (protected)'!G971,O$2,IF(P$1='EMOF complete (protected)'!G971,P$2,IF(Q$1='EMOF complete (protected)'!G971,Q$2,IF(R$1='EMOF complete (protected)'!G971,R$2,IF(S$1='EMOF complete (protected)'!G971,S$2,IF(T$1='EMOF complete (protected)'!G971,T$2,IF(U$1='EMOF complete (protected)'!G971,U$2,"")))))))))))))))))))</f>
        <v>0</v>
      </c>
      <c r="B971" s="59"/>
      <c r="C971" s="17"/>
      <c r="D971" s="15" t="s">
        <v>4720</v>
      </c>
      <c r="E971" s="15"/>
      <c r="F971" s="59"/>
      <c r="G971" s="59"/>
      <c r="H971" s="59"/>
      <c r="I971" s="59"/>
      <c r="J971" s="59"/>
      <c r="K971" s="59"/>
      <c r="L971" s="59"/>
      <c r="M971" s="59"/>
      <c r="N971" s="59"/>
      <c r="O971" s="59"/>
      <c r="P971" s="59"/>
      <c r="Q971" s="59"/>
      <c r="R971" s="59"/>
      <c r="S971" s="59"/>
      <c r="T971" s="59"/>
      <c r="U971" s="47" t="s">
        <v>4721</v>
      </c>
      <c r="V971" s="48" t="s">
        <v>4722</v>
      </c>
    </row>
    <row r="972" spans="1:22" ht="18" customHeight="1" x14ac:dyDescent="0.35">
      <c r="A972" s="59">
        <f>+IF(C$1='EMOF complete (protected)'!G972,C$2,IF(D$1='EMOF complete (protected)'!G972,D$2,IF(E$1='EMOF complete (protected)'!G972,E$2,IF(F$1='EMOF complete (protected)'!G972,F$2,IF(G$1='EMOF complete (protected)'!G972,G$2,IF(H$1='EMOF complete (protected)'!G972,H$2,IF(I$1='EMOF complete (protected)'!G972,I$2,IF(J$1='EMOF complete (protected)'!G972,J$2,IF(K$1='EMOF complete (protected)'!G972,K$2,IF(L$1='EMOF complete (protected)'!G972,L$2,IF(M$1='EMOF complete (protected)'!G972,M$2,IF(N$1='EMOF complete (protected)'!G972,N$2,IF(O$1='EMOF complete (protected)'!G972,O$2,IF(P$1='EMOF complete (protected)'!G972,P$2,IF(Q$1='EMOF complete (protected)'!G972,Q$2,IF(R$1='EMOF complete (protected)'!G972,R$2,IF(S$1='EMOF complete (protected)'!G972,S$2,IF(T$1='EMOF complete (protected)'!G972,T$2,IF(U$1='EMOF complete (protected)'!G972,U$2,"")))))))))))))))))))</f>
        <v>0</v>
      </c>
      <c r="B972" s="59"/>
      <c r="C972" s="17"/>
      <c r="D972" s="15" t="s">
        <v>4723</v>
      </c>
      <c r="E972" s="15"/>
      <c r="F972" s="59"/>
      <c r="G972" s="59"/>
      <c r="H972" s="59"/>
      <c r="I972" s="59"/>
      <c r="J972" s="59"/>
      <c r="K972" s="59"/>
      <c r="L972" s="59"/>
      <c r="M972" s="59"/>
      <c r="N972" s="59"/>
      <c r="O972" s="59"/>
      <c r="P972" s="59"/>
      <c r="Q972" s="59"/>
      <c r="R972" s="59"/>
      <c r="S972" s="59"/>
      <c r="T972" s="59"/>
      <c r="U972" s="47" t="s">
        <v>4724</v>
      </c>
      <c r="V972" s="48" t="s">
        <v>4725</v>
      </c>
    </row>
    <row r="973" spans="1:22" ht="18" customHeight="1" x14ac:dyDescent="0.35">
      <c r="A973" s="59">
        <f>+IF(C$1='EMOF complete (protected)'!G973,C$2,IF(D$1='EMOF complete (protected)'!G973,D$2,IF(E$1='EMOF complete (protected)'!G973,E$2,IF(F$1='EMOF complete (protected)'!G973,F$2,IF(G$1='EMOF complete (protected)'!G973,G$2,IF(H$1='EMOF complete (protected)'!G973,H$2,IF(I$1='EMOF complete (protected)'!G973,I$2,IF(J$1='EMOF complete (protected)'!G973,J$2,IF(K$1='EMOF complete (protected)'!G973,K$2,IF(L$1='EMOF complete (protected)'!G973,L$2,IF(M$1='EMOF complete (protected)'!G973,M$2,IF(N$1='EMOF complete (protected)'!G973,N$2,IF(O$1='EMOF complete (protected)'!G973,O$2,IF(P$1='EMOF complete (protected)'!G973,P$2,IF(Q$1='EMOF complete (protected)'!G973,Q$2,IF(R$1='EMOF complete (protected)'!G973,R$2,IF(S$1='EMOF complete (protected)'!G973,S$2,IF(T$1='EMOF complete (protected)'!G973,T$2,IF(U$1='EMOF complete (protected)'!G973,U$2,"")))))))))))))))))))</f>
        <v>0</v>
      </c>
      <c r="B973" s="59"/>
      <c r="C973" s="17"/>
      <c r="D973" s="15" t="s">
        <v>4726</v>
      </c>
      <c r="E973" s="15"/>
      <c r="F973" s="59"/>
      <c r="G973" s="59"/>
      <c r="H973" s="59"/>
      <c r="I973" s="59"/>
      <c r="J973" s="59"/>
      <c r="K973" s="59"/>
      <c r="L973" s="59"/>
      <c r="M973" s="59"/>
      <c r="N973" s="59"/>
      <c r="O973" s="59"/>
      <c r="P973" s="59"/>
      <c r="Q973" s="59"/>
      <c r="R973" s="59"/>
      <c r="S973" s="59"/>
      <c r="T973" s="59"/>
      <c r="U973" s="47" t="s">
        <v>4727</v>
      </c>
      <c r="V973" s="48" t="s">
        <v>4728</v>
      </c>
    </row>
    <row r="974" spans="1:22" ht="18" customHeight="1" x14ac:dyDescent="0.35">
      <c r="A974" s="59">
        <f>+IF(C$1='EMOF complete (protected)'!G974,C$2,IF(D$1='EMOF complete (protected)'!G974,D$2,IF(E$1='EMOF complete (protected)'!G974,E$2,IF(F$1='EMOF complete (protected)'!G974,F$2,IF(G$1='EMOF complete (protected)'!G974,G$2,IF(H$1='EMOF complete (protected)'!G974,H$2,IF(I$1='EMOF complete (protected)'!G974,I$2,IF(J$1='EMOF complete (protected)'!G974,J$2,IF(K$1='EMOF complete (protected)'!G974,K$2,IF(L$1='EMOF complete (protected)'!G974,L$2,IF(M$1='EMOF complete (protected)'!G974,M$2,IF(N$1='EMOF complete (protected)'!G974,N$2,IF(O$1='EMOF complete (protected)'!G974,O$2,IF(P$1='EMOF complete (protected)'!G974,P$2,IF(Q$1='EMOF complete (protected)'!G974,Q$2,IF(R$1='EMOF complete (protected)'!G974,R$2,IF(S$1='EMOF complete (protected)'!G974,S$2,IF(T$1='EMOF complete (protected)'!G974,T$2,IF(U$1='EMOF complete (protected)'!G974,U$2,"")))))))))))))))))))</f>
        <v>0</v>
      </c>
      <c r="B974" s="59"/>
      <c r="C974" s="17"/>
      <c r="D974" s="15" t="s">
        <v>4729</v>
      </c>
      <c r="E974" s="15"/>
      <c r="F974" s="59"/>
      <c r="G974" s="59"/>
      <c r="H974" s="59"/>
      <c r="I974" s="59"/>
      <c r="J974" s="59"/>
      <c r="K974" s="59"/>
      <c r="L974" s="59"/>
      <c r="M974" s="59"/>
      <c r="N974" s="59"/>
      <c r="O974" s="59"/>
      <c r="P974" s="59"/>
      <c r="Q974" s="59"/>
      <c r="R974" s="59"/>
      <c r="S974" s="59"/>
      <c r="T974" s="59"/>
      <c r="U974" s="47" t="s">
        <v>4730</v>
      </c>
      <c r="V974" s="48" t="s">
        <v>4731</v>
      </c>
    </row>
    <row r="975" spans="1:22" ht="18" customHeight="1" x14ac:dyDescent="0.35">
      <c r="A975" s="59">
        <f>+IF(C$1='EMOF complete (protected)'!G975,C$2,IF(D$1='EMOF complete (protected)'!G975,D$2,IF(E$1='EMOF complete (protected)'!G975,E$2,IF(F$1='EMOF complete (protected)'!G975,F$2,IF(G$1='EMOF complete (protected)'!G975,G$2,IF(H$1='EMOF complete (protected)'!G975,H$2,IF(I$1='EMOF complete (protected)'!G975,I$2,IF(J$1='EMOF complete (protected)'!G975,J$2,IF(K$1='EMOF complete (protected)'!G975,K$2,IF(L$1='EMOF complete (protected)'!G975,L$2,IF(M$1='EMOF complete (protected)'!G975,M$2,IF(N$1='EMOF complete (protected)'!G975,N$2,IF(O$1='EMOF complete (protected)'!G975,O$2,IF(P$1='EMOF complete (protected)'!G975,P$2,IF(Q$1='EMOF complete (protected)'!G975,Q$2,IF(R$1='EMOF complete (protected)'!G975,R$2,IF(S$1='EMOF complete (protected)'!G975,S$2,IF(T$1='EMOF complete (protected)'!G975,T$2,IF(U$1='EMOF complete (protected)'!G975,U$2,"")))))))))))))))))))</f>
        <v>0</v>
      </c>
      <c r="B975" s="59"/>
      <c r="C975" s="17"/>
      <c r="D975" s="15" t="s">
        <v>4732</v>
      </c>
      <c r="E975" s="15"/>
      <c r="F975" s="59"/>
      <c r="G975" s="59"/>
      <c r="H975" s="59"/>
      <c r="I975" s="59"/>
      <c r="J975" s="59"/>
      <c r="K975" s="59"/>
      <c r="L975" s="59"/>
      <c r="M975" s="59"/>
      <c r="N975" s="59"/>
      <c r="O975" s="59"/>
      <c r="P975" s="59"/>
      <c r="Q975" s="59"/>
      <c r="R975" s="59"/>
      <c r="S975" s="59"/>
      <c r="T975" s="59"/>
      <c r="U975" s="47" t="s">
        <v>4733</v>
      </c>
      <c r="V975" s="48" t="s">
        <v>4734</v>
      </c>
    </row>
    <row r="976" spans="1:22" ht="18" customHeight="1" x14ac:dyDescent="0.35">
      <c r="A976" s="59">
        <f>+IF(C$1='EMOF complete (protected)'!G976,C$2,IF(D$1='EMOF complete (protected)'!G976,D$2,IF(E$1='EMOF complete (protected)'!G976,E$2,IF(F$1='EMOF complete (protected)'!G976,F$2,IF(G$1='EMOF complete (protected)'!G976,G$2,IF(H$1='EMOF complete (protected)'!G976,H$2,IF(I$1='EMOF complete (protected)'!G976,I$2,IF(J$1='EMOF complete (protected)'!G976,J$2,IF(K$1='EMOF complete (protected)'!G976,K$2,IF(L$1='EMOF complete (protected)'!G976,L$2,IF(M$1='EMOF complete (protected)'!G976,M$2,IF(N$1='EMOF complete (protected)'!G976,N$2,IF(O$1='EMOF complete (protected)'!G976,O$2,IF(P$1='EMOF complete (protected)'!G976,P$2,IF(Q$1='EMOF complete (protected)'!G976,Q$2,IF(R$1='EMOF complete (protected)'!G976,R$2,IF(S$1='EMOF complete (protected)'!G976,S$2,IF(T$1='EMOF complete (protected)'!G976,T$2,IF(U$1='EMOF complete (protected)'!G976,U$2,"")))))))))))))))))))</f>
        <v>0</v>
      </c>
      <c r="B976" s="59"/>
      <c r="C976" s="17"/>
      <c r="D976" s="15" t="s">
        <v>4735</v>
      </c>
      <c r="E976" s="15"/>
      <c r="F976" s="59"/>
      <c r="G976" s="59"/>
      <c r="H976" s="59"/>
      <c r="I976" s="59"/>
      <c r="J976" s="59"/>
      <c r="K976" s="59"/>
      <c r="L976" s="59"/>
      <c r="M976" s="59"/>
      <c r="N976" s="59"/>
      <c r="O976" s="59"/>
      <c r="P976" s="59"/>
      <c r="Q976" s="59"/>
      <c r="R976" s="59"/>
      <c r="S976" s="59"/>
      <c r="T976" s="59"/>
      <c r="U976" s="47" t="s">
        <v>4736</v>
      </c>
      <c r="V976" s="48" t="s">
        <v>4737</v>
      </c>
    </row>
    <row r="977" spans="1:22" ht="18" customHeight="1" x14ac:dyDescent="0.35">
      <c r="A977" s="59">
        <f>+IF(C$1='EMOF complete (protected)'!G977,C$2,IF(D$1='EMOF complete (protected)'!G977,D$2,IF(E$1='EMOF complete (protected)'!G977,E$2,IF(F$1='EMOF complete (protected)'!G977,F$2,IF(G$1='EMOF complete (protected)'!G977,G$2,IF(H$1='EMOF complete (protected)'!G977,H$2,IF(I$1='EMOF complete (protected)'!G977,I$2,IF(J$1='EMOF complete (protected)'!G977,J$2,IF(K$1='EMOF complete (protected)'!G977,K$2,IF(L$1='EMOF complete (protected)'!G977,L$2,IF(M$1='EMOF complete (protected)'!G977,M$2,IF(N$1='EMOF complete (protected)'!G977,N$2,IF(O$1='EMOF complete (protected)'!G977,O$2,IF(P$1='EMOF complete (protected)'!G977,P$2,IF(Q$1='EMOF complete (protected)'!G977,Q$2,IF(R$1='EMOF complete (protected)'!G977,R$2,IF(S$1='EMOF complete (protected)'!G977,S$2,IF(T$1='EMOF complete (protected)'!G977,T$2,IF(U$1='EMOF complete (protected)'!G977,U$2,"")))))))))))))))))))</f>
        <v>0</v>
      </c>
      <c r="B977" s="59"/>
      <c r="C977" s="17"/>
      <c r="D977" s="15" t="s">
        <v>4738</v>
      </c>
      <c r="E977" s="15"/>
      <c r="F977" s="59"/>
      <c r="G977" s="59"/>
      <c r="H977" s="59"/>
      <c r="I977" s="59"/>
      <c r="J977" s="59"/>
      <c r="K977" s="59"/>
      <c r="L977" s="59"/>
      <c r="M977" s="59"/>
      <c r="N977" s="59"/>
      <c r="O977" s="59"/>
      <c r="P977" s="59"/>
      <c r="Q977" s="59"/>
      <c r="R977" s="59"/>
      <c r="S977" s="59"/>
      <c r="T977" s="59"/>
      <c r="U977" s="47" t="s">
        <v>4739</v>
      </c>
      <c r="V977" s="48" t="s">
        <v>4740</v>
      </c>
    </row>
    <row r="978" spans="1:22" ht="18" customHeight="1" x14ac:dyDescent="0.35">
      <c r="A978" s="59">
        <f>+IF(C$1='EMOF complete (protected)'!G978,C$2,IF(D$1='EMOF complete (protected)'!G978,D$2,IF(E$1='EMOF complete (protected)'!G978,E$2,IF(F$1='EMOF complete (protected)'!G978,F$2,IF(G$1='EMOF complete (protected)'!G978,G$2,IF(H$1='EMOF complete (protected)'!G978,H$2,IF(I$1='EMOF complete (protected)'!G978,I$2,IF(J$1='EMOF complete (protected)'!G978,J$2,IF(K$1='EMOF complete (protected)'!G978,K$2,IF(L$1='EMOF complete (protected)'!G978,L$2,IF(M$1='EMOF complete (protected)'!G978,M$2,IF(N$1='EMOF complete (protected)'!G978,N$2,IF(O$1='EMOF complete (protected)'!G978,O$2,IF(P$1='EMOF complete (protected)'!G978,P$2,IF(Q$1='EMOF complete (protected)'!G978,Q$2,IF(R$1='EMOF complete (protected)'!G978,R$2,IF(S$1='EMOF complete (protected)'!G978,S$2,IF(T$1='EMOF complete (protected)'!G978,T$2,IF(U$1='EMOF complete (protected)'!G978,U$2,"")))))))))))))))))))</f>
        <v>0</v>
      </c>
      <c r="B978" s="59"/>
      <c r="C978" s="17"/>
      <c r="D978" s="15" t="s">
        <v>4741</v>
      </c>
      <c r="E978" s="15"/>
      <c r="F978" s="59"/>
      <c r="G978" s="59"/>
      <c r="H978" s="59"/>
      <c r="I978" s="59"/>
      <c r="J978" s="59"/>
      <c r="K978" s="59"/>
      <c r="L978" s="59"/>
      <c r="M978" s="59"/>
      <c r="N978" s="59"/>
      <c r="O978" s="59"/>
      <c r="P978" s="59"/>
      <c r="Q978" s="59"/>
      <c r="R978" s="59"/>
      <c r="S978" s="59"/>
      <c r="T978" s="59"/>
      <c r="U978" s="47" t="s">
        <v>4742</v>
      </c>
      <c r="V978" s="48" t="s">
        <v>4743</v>
      </c>
    </row>
    <row r="979" spans="1:22" ht="18" customHeight="1" x14ac:dyDescent="0.35">
      <c r="A979" s="59">
        <f>+IF(C$1='EMOF complete (protected)'!G979,C$2,IF(D$1='EMOF complete (protected)'!G979,D$2,IF(E$1='EMOF complete (protected)'!G979,E$2,IF(F$1='EMOF complete (protected)'!G979,F$2,IF(G$1='EMOF complete (protected)'!G979,G$2,IF(H$1='EMOF complete (protected)'!G979,H$2,IF(I$1='EMOF complete (protected)'!G979,I$2,IF(J$1='EMOF complete (protected)'!G979,J$2,IF(K$1='EMOF complete (protected)'!G979,K$2,IF(L$1='EMOF complete (protected)'!G979,L$2,IF(M$1='EMOF complete (protected)'!G979,M$2,IF(N$1='EMOF complete (protected)'!G979,N$2,IF(O$1='EMOF complete (protected)'!G979,O$2,IF(P$1='EMOF complete (protected)'!G979,P$2,IF(Q$1='EMOF complete (protected)'!G979,Q$2,IF(R$1='EMOF complete (protected)'!G979,R$2,IF(S$1='EMOF complete (protected)'!G979,S$2,IF(T$1='EMOF complete (protected)'!G979,T$2,IF(U$1='EMOF complete (protected)'!G979,U$2,"")))))))))))))))))))</f>
        <v>0</v>
      </c>
      <c r="B979" s="59"/>
      <c r="C979" s="17"/>
      <c r="D979" s="15" t="s">
        <v>4744</v>
      </c>
      <c r="E979" s="15"/>
      <c r="F979" s="59"/>
      <c r="G979" s="59"/>
      <c r="H979" s="59"/>
      <c r="I979" s="59"/>
      <c r="J979" s="59"/>
      <c r="K979" s="59"/>
      <c r="L979" s="59"/>
      <c r="M979" s="59"/>
      <c r="N979" s="59"/>
      <c r="O979" s="59"/>
      <c r="P979" s="59"/>
      <c r="Q979" s="59"/>
      <c r="R979" s="59"/>
      <c r="S979" s="59"/>
      <c r="T979" s="59"/>
      <c r="U979" s="47" t="s">
        <v>4745</v>
      </c>
      <c r="V979" s="48" t="s">
        <v>4746</v>
      </c>
    </row>
    <row r="980" spans="1:22" ht="18" customHeight="1" x14ac:dyDescent="0.35">
      <c r="A980" s="59">
        <f>+IF(C$1='EMOF complete (protected)'!G980,C$2,IF(D$1='EMOF complete (protected)'!G980,D$2,IF(E$1='EMOF complete (protected)'!G980,E$2,IF(F$1='EMOF complete (protected)'!G980,F$2,IF(G$1='EMOF complete (protected)'!G980,G$2,IF(H$1='EMOF complete (protected)'!G980,H$2,IF(I$1='EMOF complete (protected)'!G980,I$2,IF(J$1='EMOF complete (protected)'!G980,J$2,IF(K$1='EMOF complete (protected)'!G980,K$2,IF(L$1='EMOF complete (protected)'!G980,L$2,IF(M$1='EMOF complete (protected)'!G980,M$2,IF(N$1='EMOF complete (protected)'!G980,N$2,IF(O$1='EMOF complete (protected)'!G980,O$2,IF(P$1='EMOF complete (protected)'!G980,P$2,IF(Q$1='EMOF complete (protected)'!G980,Q$2,IF(R$1='EMOF complete (protected)'!G980,R$2,IF(S$1='EMOF complete (protected)'!G980,S$2,IF(T$1='EMOF complete (protected)'!G980,T$2,IF(U$1='EMOF complete (protected)'!G980,U$2,"")))))))))))))))))))</f>
        <v>0</v>
      </c>
      <c r="B980" s="59"/>
      <c r="C980" s="17"/>
      <c r="D980" s="15" t="s">
        <v>4747</v>
      </c>
      <c r="E980" s="15"/>
      <c r="F980" s="59"/>
      <c r="G980" s="59"/>
      <c r="H980" s="59"/>
      <c r="I980" s="59"/>
      <c r="J980" s="59"/>
      <c r="K980" s="59"/>
      <c r="L980" s="59"/>
      <c r="M980" s="59"/>
      <c r="N980" s="59"/>
      <c r="O980" s="59"/>
      <c r="P980" s="59"/>
      <c r="Q980" s="59"/>
      <c r="R980" s="59"/>
      <c r="S980" s="59"/>
      <c r="T980" s="59"/>
      <c r="U980" s="47" t="s">
        <v>4748</v>
      </c>
      <c r="V980" s="48" t="s">
        <v>4749</v>
      </c>
    </row>
    <row r="981" spans="1:22" ht="18" customHeight="1" x14ac:dyDescent="0.35">
      <c r="A981" s="59">
        <f>+IF(C$1='EMOF complete (protected)'!G981,C$2,IF(D$1='EMOF complete (protected)'!G981,D$2,IF(E$1='EMOF complete (protected)'!G981,E$2,IF(F$1='EMOF complete (protected)'!G981,F$2,IF(G$1='EMOF complete (protected)'!G981,G$2,IF(H$1='EMOF complete (protected)'!G981,H$2,IF(I$1='EMOF complete (protected)'!G981,I$2,IF(J$1='EMOF complete (protected)'!G981,J$2,IF(K$1='EMOF complete (protected)'!G981,K$2,IF(L$1='EMOF complete (protected)'!G981,L$2,IF(M$1='EMOF complete (protected)'!G981,M$2,IF(N$1='EMOF complete (protected)'!G981,N$2,IF(O$1='EMOF complete (protected)'!G981,O$2,IF(P$1='EMOF complete (protected)'!G981,P$2,IF(Q$1='EMOF complete (protected)'!G981,Q$2,IF(R$1='EMOF complete (protected)'!G981,R$2,IF(S$1='EMOF complete (protected)'!G981,S$2,IF(T$1='EMOF complete (protected)'!G981,T$2,IF(U$1='EMOF complete (protected)'!G981,U$2,"")))))))))))))))))))</f>
        <v>0</v>
      </c>
      <c r="B981" s="59"/>
      <c r="C981" s="17"/>
      <c r="D981" s="15" t="s">
        <v>4750</v>
      </c>
      <c r="E981" s="15"/>
      <c r="F981" s="59"/>
      <c r="G981" s="59"/>
      <c r="H981" s="59"/>
      <c r="I981" s="59"/>
      <c r="J981" s="59"/>
      <c r="K981" s="59"/>
      <c r="L981" s="59"/>
      <c r="M981" s="59"/>
      <c r="N981" s="59"/>
      <c r="O981" s="59"/>
      <c r="P981" s="59"/>
      <c r="Q981" s="59"/>
      <c r="R981" s="59"/>
      <c r="S981" s="59"/>
      <c r="T981" s="59"/>
      <c r="U981" s="47" t="s">
        <v>4751</v>
      </c>
      <c r="V981" s="48" t="s">
        <v>4752</v>
      </c>
    </row>
    <row r="982" spans="1:22" ht="18" customHeight="1" x14ac:dyDescent="0.35">
      <c r="A982" s="59">
        <f>+IF(C$1='EMOF complete (protected)'!G982,C$2,IF(D$1='EMOF complete (protected)'!G982,D$2,IF(E$1='EMOF complete (protected)'!G982,E$2,IF(F$1='EMOF complete (protected)'!G982,F$2,IF(G$1='EMOF complete (protected)'!G982,G$2,IF(H$1='EMOF complete (protected)'!G982,H$2,IF(I$1='EMOF complete (protected)'!G982,I$2,IF(J$1='EMOF complete (protected)'!G982,J$2,IF(K$1='EMOF complete (protected)'!G982,K$2,IF(L$1='EMOF complete (protected)'!G982,L$2,IF(M$1='EMOF complete (protected)'!G982,M$2,IF(N$1='EMOF complete (protected)'!G982,N$2,IF(O$1='EMOF complete (protected)'!G982,O$2,IF(P$1='EMOF complete (protected)'!G982,P$2,IF(Q$1='EMOF complete (protected)'!G982,Q$2,IF(R$1='EMOF complete (protected)'!G982,R$2,IF(S$1='EMOF complete (protected)'!G982,S$2,IF(T$1='EMOF complete (protected)'!G982,T$2,IF(U$1='EMOF complete (protected)'!G982,U$2,"")))))))))))))))))))</f>
        <v>0</v>
      </c>
      <c r="B982" s="59"/>
      <c r="C982" s="17"/>
      <c r="D982" s="15" t="s">
        <v>4753</v>
      </c>
      <c r="E982" s="15"/>
      <c r="F982" s="59"/>
      <c r="G982" s="59"/>
      <c r="H982" s="59"/>
      <c r="I982" s="59"/>
      <c r="J982" s="59"/>
      <c r="K982" s="59"/>
      <c r="L982" s="59"/>
      <c r="M982" s="59"/>
      <c r="N982" s="59"/>
      <c r="O982" s="59"/>
      <c r="P982" s="59"/>
      <c r="Q982" s="59"/>
      <c r="R982" s="59"/>
      <c r="S982" s="59"/>
      <c r="T982" s="59"/>
      <c r="U982" s="47" t="s">
        <v>4754</v>
      </c>
      <c r="V982" s="48" t="s">
        <v>4755</v>
      </c>
    </row>
    <row r="983" spans="1:22" ht="18" customHeight="1" x14ac:dyDescent="0.35">
      <c r="A983" s="59">
        <f>+IF(C$1='EMOF complete (protected)'!G983,C$2,IF(D$1='EMOF complete (protected)'!G983,D$2,IF(E$1='EMOF complete (protected)'!G983,E$2,IF(F$1='EMOF complete (protected)'!G983,F$2,IF(G$1='EMOF complete (protected)'!G983,G$2,IF(H$1='EMOF complete (protected)'!G983,H$2,IF(I$1='EMOF complete (protected)'!G983,I$2,IF(J$1='EMOF complete (protected)'!G983,J$2,IF(K$1='EMOF complete (protected)'!G983,K$2,IF(L$1='EMOF complete (protected)'!G983,L$2,IF(M$1='EMOF complete (protected)'!G983,M$2,IF(N$1='EMOF complete (protected)'!G983,N$2,IF(O$1='EMOF complete (protected)'!G983,O$2,IF(P$1='EMOF complete (protected)'!G983,P$2,IF(Q$1='EMOF complete (protected)'!G983,Q$2,IF(R$1='EMOF complete (protected)'!G983,R$2,IF(S$1='EMOF complete (protected)'!G983,S$2,IF(T$1='EMOF complete (protected)'!G983,T$2,IF(U$1='EMOF complete (protected)'!G983,U$2,"")))))))))))))))))))</f>
        <v>0</v>
      </c>
      <c r="B983" s="59"/>
      <c r="C983" s="17"/>
      <c r="D983" s="15" t="s">
        <v>4756</v>
      </c>
      <c r="E983" s="15"/>
      <c r="F983" s="59"/>
      <c r="G983" s="59"/>
      <c r="H983" s="59"/>
      <c r="I983" s="59"/>
      <c r="J983" s="59"/>
      <c r="K983" s="59"/>
      <c r="L983" s="59"/>
      <c r="M983" s="59"/>
      <c r="N983" s="59"/>
      <c r="O983" s="59"/>
      <c r="P983" s="59"/>
      <c r="Q983" s="59"/>
      <c r="R983" s="59"/>
      <c r="S983" s="59"/>
      <c r="T983" s="59"/>
      <c r="U983" s="47" t="s">
        <v>4757</v>
      </c>
      <c r="V983" s="48" t="s">
        <v>4758</v>
      </c>
    </row>
    <row r="984" spans="1:22" ht="18" customHeight="1" x14ac:dyDescent="0.35">
      <c r="A984" s="59">
        <f>+IF(C$1='EMOF complete (protected)'!G984,C$2,IF(D$1='EMOF complete (protected)'!G984,D$2,IF(E$1='EMOF complete (protected)'!G984,E$2,IF(F$1='EMOF complete (protected)'!G984,F$2,IF(G$1='EMOF complete (protected)'!G984,G$2,IF(H$1='EMOF complete (protected)'!G984,H$2,IF(I$1='EMOF complete (protected)'!G984,I$2,IF(J$1='EMOF complete (protected)'!G984,J$2,IF(K$1='EMOF complete (protected)'!G984,K$2,IF(L$1='EMOF complete (protected)'!G984,L$2,IF(M$1='EMOF complete (protected)'!G984,M$2,IF(N$1='EMOF complete (protected)'!G984,N$2,IF(O$1='EMOF complete (protected)'!G984,O$2,IF(P$1='EMOF complete (protected)'!G984,P$2,IF(Q$1='EMOF complete (protected)'!G984,Q$2,IF(R$1='EMOF complete (protected)'!G984,R$2,IF(S$1='EMOF complete (protected)'!G984,S$2,IF(T$1='EMOF complete (protected)'!G984,T$2,IF(U$1='EMOF complete (protected)'!G984,U$2,"")))))))))))))))))))</f>
        <v>0</v>
      </c>
      <c r="B984" s="59"/>
      <c r="C984" s="17"/>
      <c r="D984" s="15" t="s">
        <v>4759</v>
      </c>
      <c r="E984" s="15"/>
      <c r="F984" s="59"/>
      <c r="G984" s="59"/>
      <c r="H984" s="59"/>
      <c r="I984" s="59"/>
      <c r="J984" s="59"/>
      <c r="K984" s="59"/>
      <c r="L984" s="59"/>
      <c r="M984" s="59"/>
      <c r="N984" s="59"/>
      <c r="O984" s="59"/>
      <c r="P984" s="59"/>
      <c r="Q984" s="59"/>
      <c r="R984" s="59"/>
      <c r="S984" s="59"/>
      <c r="T984" s="59"/>
      <c r="U984" s="47" t="s">
        <v>4760</v>
      </c>
      <c r="V984" s="48" t="s">
        <v>4761</v>
      </c>
    </row>
    <row r="985" spans="1:22" ht="18" customHeight="1" x14ac:dyDescent="0.35">
      <c r="A985" s="59">
        <f>+IF(C$1='EMOF complete (protected)'!G985,C$2,IF(D$1='EMOF complete (protected)'!G985,D$2,IF(E$1='EMOF complete (protected)'!G985,E$2,IF(F$1='EMOF complete (protected)'!G985,F$2,IF(G$1='EMOF complete (protected)'!G985,G$2,IF(H$1='EMOF complete (protected)'!G985,H$2,IF(I$1='EMOF complete (protected)'!G985,I$2,IF(J$1='EMOF complete (protected)'!G985,J$2,IF(K$1='EMOF complete (protected)'!G985,K$2,IF(L$1='EMOF complete (protected)'!G985,L$2,IF(M$1='EMOF complete (protected)'!G985,M$2,IF(N$1='EMOF complete (protected)'!G985,N$2,IF(O$1='EMOF complete (protected)'!G985,O$2,IF(P$1='EMOF complete (protected)'!G985,P$2,IF(Q$1='EMOF complete (protected)'!G985,Q$2,IF(R$1='EMOF complete (protected)'!G985,R$2,IF(S$1='EMOF complete (protected)'!G985,S$2,IF(T$1='EMOF complete (protected)'!G985,T$2,IF(U$1='EMOF complete (protected)'!G985,U$2,"")))))))))))))))))))</f>
        <v>0</v>
      </c>
      <c r="B985" s="59"/>
      <c r="C985" s="17"/>
      <c r="D985" s="15" t="s">
        <v>4762</v>
      </c>
      <c r="E985" s="15"/>
      <c r="F985" s="59"/>
      <c r="G985" s="59"/>
      <c r="H985" s="59"/>
      <c r="I985" s="59"/>
      <c r="J985" s="59"/>
      <c r="K985" s="59"/>
      <c r="L985" s="59"/>
      <c r="M985" s="59"/>
      <c r="N985" s="59"/>
      <c r="O985" s="59"/>
      <c r="P985" s="59"/>
      <c r="Q985" s="59"/>
      <c r="R985" s="59"/>
      <c r="S985" s="59"/>
      <c r="T985" s="59"/>
      <c r="U985" s="47" t="s">
        <v>4763</v>
      </c>
      <c r="V985" s="48" t="s">
        <v>4764</v>
      </c>
    </row>
    <row r="986" spans="1:22" ht="18" customHeight="1" x14ac:dyDescent="0.35">
      <c r="A986" s="59">
        <f>+IF(C$1='EMOF complete (protected)'!G986,C$2,IF(D$1='EMOF complete (protected)'!G986,D$2,IF(E$1='EMOF complete (protected)'!G986,E$2,IF(F$1='EMOF complete (protected)'!G986,F$2,IF(G$1='EMOF complete (protected)'!G986,G$2,IF(H$1='EMOF complete (protected)'!G986,H$2,IF(I$1='EMOF complete (protected)'!G986,I$2,IF(J$1='EMOF complete (protected)'!G986,J$2,IF(K$1='EMOF complete (protected)'!G986,K$2,IF(L$1='EMOF complete (protected)'!G986,L$2,IF(M$1='EMOF complete (protected)'!G986,M$2,IF(N$1='EMOF complete (protected)'!G986,N$2,IF(O$1='EMOF complete (protected)'!G986,O$2,IF(P$1='EMOF complete (protected)'!G986,P$2,IF(Q$1='EMOF complete (protected)'!G986,Q$2,IF(R$1='EMOF complete (protected)'!G986,R$2,IF(S$1='EMOF complete (protected)'!G986,S$2,IF(T$1='EMOF complete (protected)'!G986,T$2,IF(U$1='EMOF complete (protected)'!G986,U$2,"")))))))))))))))))))</f>
        <v>0</v>
      </c>
      <c r="B986" s="59"/>
      <c r="C986" s="17"/>
      <c r="D986" s="15" t="s">
        <v>4765</v>
      </c>
      <c r="E986" s="15"/>
      <c r="F986" s="59"/>
      <c r="G986" s="59"/>
      <c r="H986" s="59"/>
      <c r="I986" s="59"/>
      <c r="J986" s="59"/>
      <c r="K986" s="59"/>
      <c r="L986" s="59"/>
      <c r="M986" s="59"/>
      <c r="N986" s="59"/>
      <c r="O986" s="59"/>
      <c r="P986" s="59"/>
      <c r="Q986" s="59"/>
      <c r="R986" s="59"/>
      <c r="S986" s="59"/>
      <c r="T986" s="59"/>
      <c r="U986" s="47" t="s">
        <v>4766</v>
      </c>
      <c r="V986" s="48" t="s">
        <v>4767</v>
      </c>
    </row>
    <row r="987" spans="1:22" ht="18" customHeight="1" x14ac:dyDescent="0.35">
      <c r="A987" s="59">
        <f>+IF(C$1='EMOF complete (protected)'!G987,C$2,IF(D$1='EMOF complete (protected)'!G987,D$2,IF(E$1='EMOF complete (protected)'!G987,E$2,IF(F$1='EMOF complete (protected)'!G987,F$2,IF(G$1='EMOF complete (protected)'!G987,G$2,IF(H$1='EMOF complete (protected)'!G987,H$2,IF(I$1='EMOF complete (protected)'!G987,I$2,IF(J$1='EMOF complete (protected)'!G987,J$2,IF(K$1='EMOF complete (protected)'!G987,K$2,IF(L$1='EMOF complete (protected)'!G987,L$2,IF(M$1='EMOF complete (protected)'!G987,M$2,IF(N$1='EMOF complete (protected)'!G987,N$2,IF(O$1='EMOF complete (protected)'!G987,O$2,IF(P$1='EMOF complete (protected)'!G987,P$2,IF(Q$1='EMOF complete (protected)'!G987,Q$2,IF(R$1='EMOF complete (protected)'!G987,R$2,IF(S$1='EMOF complete (protected)'!G987,S$2,IF(T$1='EMOF complete (protected)'!G987,T$2,IF(U$1='EMOF complete (protected)'!G987,U$2,"")))))))))))))))))))</f>
        <v>0</v>
      </c>
      <c r="B987" s="59"/>
      <c r="C987" s="17"/>
      <c r="D987" s="15" t="s">
        <v>4768</v>
      </c>
      <c r="E987" s="15"/>
      <c r="F987" s="59"/>
      <c r="G987" s="59"/>
      <c r="H987" s="59"/>
      <c r="I987" s="59"/>
      <c r="J987" s="59"/>
      <c r="K987" s="59"/>
      <c r="L987" s="59"/>
      <c r="M987" s="59"/>
      <c r="N987" s="59"/>
      <c r="O987" s="59"/>
      <c r="P987" s="59"/>
      <c r="Q987" s="59"/>
      <c r="R987" s="59"/>
      <c r="S987" s="59"/>
      <c r="T987" s="59"/>
      <c r="U987" s="47" t="s">
        <v>4769</v>
      </c>
      <c r="V987" s="48" t="s">
        <v>4770</v>
      </c>
    </row>
    <row r="988" spans="1:22" ht="18" customHeight="1" x14ac:dyDescent="0.35">
      <c r="A988" s="59">
        <f>+IF(C$1='EMOF complete (protected)'!G988,C$2,IF(D$1='EMOF complete (protected)'!G988,D$2,IF(E$1='EMOF complete (protected)'!G988,E$2,IF(F$1='EMOF complete (protected)'!G988,F$2,IF(G$1='EMOF complete (protected)'!G988,G$2,IF(H$1='EMOF complete (protected)'!G988,H$2,IF(I$1='EMOF complete (protected)'!G988,I$2,IF(J$1='EMOF complete (protected)'!G988,J$2,IF(K$1='EMOF complete (protected)'!G988,K$2,IF(L$1='EMOF complete (protected)'!G988,L$2,IF(M$1='EMOF complete (protected)'!G988,M$2,IF(N$1='EMOF complete (protected)'!G988,N$2,IF(O$1='EMOF complete (protected)'!G988,O$2,IF(P$1='EMOF complete (protected)'!G988,P$2,IF(Q$1='EMOF complete (protected)'!G988,Q$2,IF(R$1='EMOF complete (protected)'!G988,R$2,IF(S$1='EMOF complete (protected)'!G988,S$2,IF(T$1='EMOF complete (protected)'!G988,T$2,IF(U$1='EMOF complete (protected)'!G988,U$2,"")))))))))))))))))))</f>
        <v>0</v>
      </c>
      <c r="B988" s="59"/>
      <c r="C988" s="17"/>
      <c r="D988" s="15" t="s">
        <v>4771</v>
      </c>
      <c r="E988" s="15"/>
      <c r="F988" s="59"/>
      <c r="G988" s="59"/>
      <c r="H988" s="59"/>
      <c r="I988" s="59"/>
      <c r="J988" s="59"/>
      <c r="K988" s="59"/>
      <c r="L988" s="59"/>
      <c r="M988" s="59"/>
      <c r="N988" s="59"/>
      <c r="O988" s="59"/>
      <c r="P988" s="59"/>
      <c r="Q988" s="59"/>
      <c r="R988" s="59"/>
      <c r="S988" s="59"/>
      <c r="T988" s="59"/>
      <c r="U988" s="47" t="s">
        <v>4772</v>
      </c>
      <c r="V988" s="48" t="s">
        <v>4773</v>
      </c>
    </row>
    <row r="989" spans="1:22" ht="18" customHeight="1" x14ac:dyDescent="0.35">
      <c r="A989" s="59">
        <f>+IF(C$1='EMOF complete (protected)'!G989,C$2,IF(D$1='EMOF complete (protected)'!G989,D$2,IF(E$1='EMOF complete (protected)'!G989,E$2,IF(F$1='EMOF complete (protected)'!G989,F$2,IF(G$1='EMOF complete (protected)'!G989,G$2,IF(H$1='EMOF complete (protected)'!G989,H$2,IF(I$1='EMOF complete (protected)'!G989,I$2,IF(J$1='EMOF complete (protected)'!G989,J$2,IF(K$1='EMOF complete (protected)'!G989,K$2,IF(L$1='EMOF complete (protected)'!G989,L$2,IF(M$1='EMOF complete (protected)'!G989,M$2,IF(N$1='EMOF complete (protected)'!G989,N$2,IF(O$1='EMOF complete (protected)'!G989,O$2,IF(P$1='EMOF complete (protected)'!G989,P$2,IF(Q$1='EMOF complete (protected)'!G989,Q$2,IF(R$1='EMOF complete (protected)'!G989,R$2,IF(S$1='EMOF complete (protected)'!G989,S$2,IF(T$1='EMOF complete (protected)'!G989,T$2,IF(U$1='EMOF complete (protected)'!G989,U$2,"")))))))))))))))))))</f>
        <v>0</v>
      </c>
      <c r="B989" s="59"/>
      <c r="C989" s="17"/>
      <c r="D989" s="15" t="s">
        <v>4774</v>
      </c>
      <c r="E989" s="15"/>
      <c r="F989" s="59"/>
      <c r="G989" s="59"/>
      <c r="H989" s="59"/>
      <c r="I989" s="59"/>
      <c r="J989" s="59"/>
      <c r="K989" s="59"/>
      <c r="L989" s="59"/>
      <c r="M989" s="59"/>
      <c r="N989" s="59"/>
      <c r="O989" s="59"/>
      <c r="P989" s="59"/>
      <c r="Q989" s="59"/>
      <c r="R989" s="59"/>
      <c r="S989" s="59"/>
      <c r="T989" s="59"/>
      <c r="U989" s="47" t="s">
        <v>4775</v>
      </c>
      <c r="V989" s="48" t="s">
        <v>4776</v>
      </c>
    </row>
    <row r="990" spans="1:22" ht="18" customHeight="1" x14ac:dyDescent="0.35">
      <c r="A990" s="59">
        <f>+IF(C$1='EMOF complete (protected)'!G990,C$2,IF(D$1='EMOF complete (protected)'!G990,D$2,IF(E$1='EMOF complete (protected)'!G990,E$2,IF(F$1='EMOF complete (protected)'!G990,F$2,IF(G$1='EMOF complete (protected)'!G990,G$2,IF(H$1='EMOF complete (protected)'!G990,H$2,IF(I$1='EMOF complete (protected)'!G990,I$2,IF(J$1='EMOF complete (protected)'!G990,J$2,IF(K$1='EMOF complete (protected)'!G990,K$2,IF(L$1='EMOF complete (protected)'!G990,L$2,IF(M$1='EMOF complete (protected)'!G990,M$2,IF(N$1='EMOF complete (protected)'!G990,N$2,IF(O$1='EMOF complete (protected)'!G990,O$2,IF(P$1='EMOF complete (protected)'!G990,P$2,IF(Q$1='EMOF complete (protected)'!G990,Q$2,IF(R$1='EMOF complete (protected)'!G990,R$2,IF(S$1='EMOF complete (protected)'!G990,S$2,IF(T$1='EMOF complete (protected)'!G990,T$2,IF(U$1='EMOF complete (protected)'!G990,U$2,"")))))))))))))))))))</f>
        <v>0</v>
      </c>
      <c r="B990" s="59"/>
      <c r="C990" s="17"/>
      <c r="D990" s="15" t="s">
        <v>4777</v>
      </c>
      <c r="E990" s="15"/>
      <c r="F990" s="59"/>
      <c r="G990" s="59"/>
      <c r="H990" s="59"/>
      <c r="I990" s="59"/>
      <c r="J990" s="59"/>
      <c r="K990" s="59"/>
      <c r="L990" s="59"/>
      <c r="M990" s="59"/>
      <c r="N990" s="59"/>
      <c r="O990" s="59"/>
      <c r="P990" s="59"/>
      <c r="Q990" s="59"/>
      <c r="R990" s="59"/>
      <c r="S990" s="59"/>
      <c r="T990" s="59"/>
      <c r="U990" s="47" t="s">
        <v>4778</v>
      </c>
      <c r="V990" s="48" t="s">
        <v>4779</v>
      </c>
    </row>
    <row r="991" spans="1:22" ht="18" customHeight="1" x14ac:dyDescent="0.35">
      <c r="A991" s="59">
        <f>+IF(C$1='EMOF complete (protected)'!G991,C$2,IF(D$1='EMOF complete (protected)'!G991,D$2,IF(E$1='EMOF complete (protected)'!G991,E$2,IF(F$1='EMOF complete (protected)'!G991,F$2,IF(G$1='EMOF complete (protected)'!G991,G$2,IF(H$1='EMOF complete (protected)'!G991,H$2,IF(I$1='EMOF complete (protected)'!G991,I$2,IF(J$1='EMOF complete (protected)'!G991,J$2,IF(K$1='EMOF complete (protected)'!G991,K$2,IF(L$1='EMOF complete (protected)'!G991,L$2,IF(M$1='EMOF complete (protected)'!G991,M$2,IF(N$1='EMOF complete (protected)'!G991,N$2,IF(O$1='EMOF complete (protected)'!G991,O$2,IF(P$1='EMOF complete (protected)'!G991,P$2,IF(Q$1='EMOF complete (protected)'!G991,Q$2,IF(R$1='EMOF complete (protected)'!G991,R$2,IF(S$1='EMOF complete (protected)'!G991,S$2,IF(T$1='EMOF complete (protected)'!G991,T$2,IF(U$1='EMOF complete (protected)'!G991,U$2,"")))))))))))))))))))</f>
        <v>0</v>
      </c>
      <c r="B991" s="59"/>
      <c r="C991" s="17"/>
      <c r="D991" s="15" t="s">
        <v>4780</v>
      </c>
      <c r="E991" s="15"/>
      <c r="F991" s="59"/>
      <c r="G991" s="59"/>
      <c r="H991" s="59"/>
      <c r="I991" s="59"/>
      <c r="J991" s="59"/>
      <c r="K991" s="59"/>
      <c r="L991" s="59"/>
      <c r="M991" s="59"/>
      <c r="N991" s="59"/>
      <c r="O991" s="59"/>
      <c r="P991" s="59"/>
      <c r="Q991" s="59"/>
      <c r="R991" s="59"/>
      <c r="S991" s="59"/>
      <c r="T991" s="59"/>
      <c r="U991" s="47" t="s">
        <v>4781</v>
      </c>
      <c r="V991" s="48" t="s">
        <v>4782</v>
      </c>
    </row>
    <row r="992" spans="1:22" ht="18" customHeight="1" x14ac:dyDescent="0.35">
      <c r="A992" s="59">
        <f>+IF(C$1='EMOF complete (protected)'!G992,C$2,IF(D$1='EMOF complete (protected)'!G992,D$2,IF(E$1='EMOF complete (protected)'!G992,E$2,IF(F$1='EMOF complete (protected)'!G992,F$2,IF(G$1='EMOF complete (protected)'!G992,G$2,IF(H$1='EMOF complete (protected)'!G992,H$2,IF(I$1='EMOF complete (protected)'!G992,I$2,IF(J$1='EMOF complete (protected)'!G992,J$2,IF(K$1='EMOF complete (protected)'!G992,K$2,IF(L$1='EMOF complete (protected)'!G992,L$2,IF(M$1='EMOF complete (protected)'!G992,M$2,IF(N$1='EMOF complete (protected)'!G992,N$2,IF(O$1='EMOF complete (protected)'!G992,O$2,IF(P$1='EMOF complete (protected)'!G992,P$2,IF(Q$1='EMOF complete (protected)'!G992,Q$2,IF(R$1='EMOF complete (protected)'!G992,R$2,IF(S$1='EMOF complete (protected)'!G992,S$2,IF(T$1='EMOF complete (protected)'!G992,T$2,IF(U$1='EMOF complete (protected)'!G992,U$2,"")))))))))))))))))))</f>
        <v>0</v>
      </c>
      <c r="B992" s="59"/>
      <c r="C992" s="17"/>
      <c r="D992" s="15" t="s">
        <v>4783</v>
      </c>
      <c r="E992" s="15"/>
      <c r="F992" s="59"/>
      <c r="G992" s="59"/>
      <c r="H992" s="59"/>
      <c r="I992" s="59"/>
      <c r="J992" s="59"/>
      <c r="K992" s="59"/>
      <c r="L992" s="59"/>
      <c r="M992" s="59"/>
      <c r="N992" s="59"/>
      <c r="O992" s="59"/>
      <c r="P992" s="59"/>
      <c r="Q992" s="59"/>
      <c r="R992" s="59"/>
      <c r="S992" s="59"/>
      <c r="T992" s="59"/>
      <c r="U992" s="47" t="s">
        <v>4784</v>
      </c>
      <c r="V992" s="48" t="s">
        <v>4785</v>
      </c>
    </row>
    <row r="993" spans="1:22" ht="18" customHeight="1" x14ac:dyDescent="0.35">
      <c r="A993" s="59">
        <f>+IF(C$1='EMOF complete (protected)'!G993,C$2,IF(D$1='EMOF complete (protected)'!G993,D$2,IF(E$1='EMOF complete (protected)'!G993,E$2,IF(F$1='EMOF complete (protected)'!G993,F$2,IF(G$1='EMOF complete (protected)'!G993,G$2,IF(H$1='EMOF complete (protected)'!G993,H$2,IF(I$1='EMOF complete (protected)'!G993,I$2,IF(J$1='EMOF complete (protected)'!G993,J$2,IF(K$1='EMOF complete (protected)'!G993,K$2,IF(L$1='EMOF complete (protected)'!G993,L$2,IF(M$1='EMOF complete (protected)'!G993,M$2,IF(N$1='EMOF complete (protected)'!G993,N$2,IF(O$1='EMOF complete (protected)'!G993,O$2,IF(P$1='EMOF complete (protected)'!G993,P$2,IF(Q$1='EMOF complete (protected)'!G993,Q$2,IF(R$1='EMOF complete (protected)'!G993,R$2,IF(S$1='EMOF complete (protected)'!G993,S$2,IF(T$1='EMOF complete (protected)'!G993,T$2,IF(U$1='EMOF complete (protected)'!G993,U$2,"")))))))))))))))))))</f>
        <v>0</v>
      </c>
      <c r="B993" s="59"/>
      <c r="C993" s="17"/>
      <c r="D993" s="15" t="s">
        <v>4786</v>
      </c>
      <c r="E993" s="15"/>
      <c r="F993" s="59"/>
      <c r="G993" s="59"/>
      <c r="H993" s="59"/>
      <c r="I993" s="59"/>
      <c r="J993" s="59"/>
      <c r="K993" s="59"/>
      <c r="L993" s="59"/>
      <c r="M993" s="59"/>
      <c r="N993" s="59"/>
      <c r="O993" s="59"/>
      <c r="P993" s="59"/>
      <c r="Q993" s="59"/>
      <c r="R993" s="59"/>
      <c r="S993" s="59"/>
      <c r="T993" s="59"/>
      <c r="U993" s="47" t="s">
        <v>4787</v>
      </c>
      <c r="V993" s="48" t="s">
        <v>4788</v>
      </c>
    </row>
    <row r="994" spans="1:22" ht="18" customHeight="1" x14ac:dyDescent="0.35">
      <c r="A994" s="59">
        <f>+IF(C$1='EMOF complete (protected)'!G994,C$2,IF(D$1='EMOF complete (protected)'!G994,D$2,IF(E$1='EMOF complete (protected)'!G994,E$2,IF(F$1='EMOF complete (protected)'!G994,F$2,IF(G$1='EMOF complete (protected)'!G994,G$2,IF(H$1='EMOF complete (protected)'!G994,H$2,IF(I$1='EMOF complete (protected)'!G994,I$2,IF(J$1='EMOF complete (protected)'!G994,J$2,IF(K$1='EMOF complete (protected)'!G994,K$2,IF(L$1='EMOF complete (protected)'!G994,L$2,IF(M$1='EMOF complete (protected)'!G994,M$2,IF(N$1='EMOF complete (protected)'!G994,N$2,IF(O$1='EMOF complete (protected)'!G994,O$2,IF(P$1='EMOF complete (protected)'!G994,P$2,IF(Q$1='EMOF complete (protected)'!G994,Q$2,IF(R$1='EMOF complete (protected)'!G994,R$2,IF(S$1='EMOF complete (protected)'!G994,S$2,IF(T$1='EMOF complete (protected)'!G994,T$2,IF(U$1='EMOF complete (protected)'!G994,U$2,"")))))))))))))))))))</f>
        <v>0</v>
      </c>
      <c r="B994" s="59"/>
      <c r="C994" s="17"/>
      <c r="D994" s="15" t="s">
        <v>4789</v>
      </c>
      <c r="E994" s="15"/>
      <c r="F994" s="59"/>
      <c r="G994" s="59"/>
      <c r="H994" s="59"/>
      <c r="I994" s="59"/>
      <c r="J994" s="59"/>
      <c r="K994" s="59"/>
      <c r="L994" s="59"/>
      <c r="M994" s="59"/>
      <c r="N994" s="59"/>
      <c r="O994" s="59"/>
      <c r="P994" s="59"/>
      <c r="Q994" s="59"/>
      <c r="R994" s="59"/>
      <c r="S994" s="59"/>
      <c r="T994" s="59"/>
      <c r="U994" s="47" t="s">
        <v>4790</v>
      </c>
      <c r="V994" s="48" t="s">
        <v>4791</v>
      </c>
    </row>
    <row r="995" spans="1:22" ht="18" customHeight="1" x14ac:dyDescent="0.35">
      <c r="A995" s="59">
        <f>+IF(C$1='EMOF complete (protected)'!G995,C$2,IF(D$1='EMOF complete (protected)'!G995,D$2,IF(E$1='EMOF complete (protected)'!G995,E$2,IF(F$1='EMOF complete (protected)'!G995,F$2,IF(G$1='EMOF complete (protected)'!G995,G$2,IF(H$1='EMOF complete (protected)'!G995,H$2,IF(I$1='EMOF complete (protected)'!G995,I$2,IF(J$1='EMOF complete (protected)'!G995,J$2,IF(K$1='EMOF complete (protected)'!G995,K$2,IF(L$1='EMOF complete (protected)'!G995,L$2,IF(M$1='EMOF complete (protected)'!G995,M$2,IF(N$1='EMOF complete (protected)'!G995,N$2,IF(O$1='EMOF complete (protected)'!G995,O$2,IF(P$1='EMOF complete (protected)'!G995,P$2,IF(Q$1='EMOF complete (protected)'!G995,Q$2,IF(R$1='EMOF complete (protected)'!G995,R$2,IF(S$1='EMOF complete (protected)'!G995,S$2,IF(T$1='EMOF complete (protected)'!G995,T$2,IF(U$1='EMOF complete (protected)'!G995,U$2,"")))))))))))))))))))</f>
        <v>0</v>
      </c>
      <c r="B995" s="59"/>
      <c r="C995" s="17"/>
      <c r="D995" s="15" t="s">
        <v>4792</v>
      </c>
      <c r="E995" s="15"/>
      <c r="F995" s="59"/>
      <c r="G995" s="59"/>
      <c r="H995" s="59"/>
      <c r="I995" s="59"/>
      <c r="J995" s="59"/>
      <c r="K995" s="59"/>
      <c r="L995" s="59"/>
      <c r="M995" s="59"/>
      <c r="N995" s="59"/>
      <c r="O995" s="59"/>
      <c r="P995" s="59"/>
      <c r="Q995" s="59"/>
      <c r="R995" s="59"/>
      <c r="S995" s="59"/>
      <c r="T995" s="59"/>
      <c r="U995" s="47" t="s">
        <v>4793</v>
      </c>
      <c r="V995" s="48" t="s">
        <v>4794</v>
      </c>
    </row>
    <row r="996" spans="1:22" ht="18" customHeight="1" x14ac:dyDescent="0.35">
      <c r="A996" s="59">
        <f>+IF(C$1='EMOF complete (protected)'!G996,C$2,IF(D$1='EMOF complete (protected)'!G996,D$2,IF(E$1='EMOF complete (protected)'!G996,E$2,IF(F$1='EMOF complete (protected)'!G996,F$2,IF(G$1='EMOF complete (protected)'!G996,G$2,IF(H$1='EMOF complete (protected)'!G996,H$2,IF(I$1='EMOF complete (protected)'!G996,I$2,IF(J$1='EMOF complete (protected)'!G996,J$2,IF(K$1='EMOF complete (protected)'!G996,K$2,IF(L$1='EMOF complete (protected)'!G996,L$2,IF(M$1='EMOF complete (protected)'!G996,M$2,IF(N$1='EMOF complete (protected)'!G996,N$2,IF(O$1='EMOF complete (protected)'!G996,O$2,IF(P$1='EMOF complete (protected)'!G996,P$2,IF(Q$1='EMOF complete (protected)'!G996,Q$2,IF(R$1='EMOF complete (protected)'!G996,R$2,IF(S$1='EMOF complete (protected)'!G996,S$2,IF(T$1='EMOF complete (protected)'!G996,T$2,IF(U$1='EMOF complete (protected)'!G996,U$2,"")))))))))))))))))))</f>
        <v>0</v>
      </c>
      <c r="B996" s="59"/>
      <c r="C996" s="17"/>
      <c r="D996" s="15" t="s">
        <v>4795</v>
      </c>
      <c r="E996" s="15"/>
      <c r="F996" s="59"/>
      <c r="G996" s="59"/>
      <c r="H996" s="59"/>
      <c r="I996" s="59"/>
      <c r="J996" s="59"/>
      <c r="K996" s="59"/>
      <c r="L996" s="59"/>
      <c r="M996" s="59"/>
      <c r="N996" s="59"/>
      <c r="O996" s="59"/>
      <c r="P996" s="59"/>
      <c r="Q996" s="59"/>
      <c r="R996" s="59"/>
      <c r="S996" s="59"/>
      <c r="T996" s="59"/>
      <c r="U996" s="47" t="s">
        <v>4796</v>
      </c>
      <c r="V996" s="48" t="s">
        <v>4797</v>
      </c>
    </row>
    <row r="997" spans="1:22" ht="18" customHeight="1" x14ac:dyDescent="0.35">
      <c r="A997" s="59">
        <f>+IF(C$1='EMOF complete (protected)'!G997,C$2,IF(D$1='EMOF complete (protected)'!G997,D$2,IF(E$1='EMOF complete (protected)'!G997,E$2,IF(F$1='EMOF complete (protected)'!G997,F$2,IF(G$1='EMOF complete (protected)'!G997,G$2,IF(H$1='EMOF complete (protected)'!G997,H$2,IF(I$1='EMOF complete (protected)'!G997,I$2,IF(J$1='EMOF complete (protected)'!G997,J$2,IF(K$1='EMOF complete (protected)'!G997,K$2,IF(L$1='EMOF complete (protected)'!G997,L$2,IF(M$1='EMOF complete (protected)'!G997,M$2,IF(N$1='EMOF complete (protected)'!G997,N$2,IF(O$1='EMOF complete (protected)'!G997,O$2,IF(P$1='EMOF complete (protected)'!G997,P$2,IF(Q$1='EMOF complete (protected)'!G997,Q$2,IF(R$1='EMOF complete (protected)'!G997,R$2,IF(S$1='EMOF complete (protected)'!G997,S$2,IF(T$1='EMOF complete (protected)'!G997,T$2,IF(U$1='EMOF complete (protected)'!G997,U$2,"")))))))))))))))))))</f>
        <v>0</v>
      </c>
      <c r="B997" s="59"/>
      <c r="C997" s="17"/>
      <c r="D997" s="15" t="s">
        <v>4798</v>
      </c>
      <c r="E997" s="15"/>
      <c r="F997" s="59"/>
      <c r="G997" s="59"/>
      <c r="H997" s="59"/>
      <c r="I997" s="59"/>
      <c r="J997" s="59"/>
      <c r="K997" s="59"/>
      <c r="L997" s="59"/>
      <c r="M997" s="59"/>
      <c r="N997" s="59"/>
      <c r="O997" s="59"/>
      <c r="P997" s="59"/>
      <c r="Q997" s="59"/>
      <c r="R997" s="59"/>
      <c r="S997" s="59"/>
      <c r="T997" s="59"/>
      <c r="U997" s="47" t="s">
        <v>4799</v>
      </c>
      <c r="V997" s="48" t="s">
        <v>4800</v>
      </c>
    </row>
    <row r="998" spans="1:22" ht="18" customHeight="1" x14ac:dyDescent="0.35">
      <c r="A998" s="59">
        <f>+IF(C$1='EMOF complete (protected)'!G998,C$2,IF(D$1='EMOF complete (protected)'!G998,D$2,IF(E$1='EMOF complete (protected)'!G998,E$2,IF(F$1='EMOF complete (protected)'!G998,F$2,IF(G$1='EMOF complete (protected)'!G998,G$2,IF(H$1='EMOF complete (protected)'!G998,H$2,IF(I$1='EMOF complete (protected)'!G998,I$2,IF(J$1='EMOF complete (protected)'!G998,J$2,IF(K$1='EMOF complete (protected)'!G998,K$2,IF(L$1='EMOF complete (protected)'!G998,L$2,IF(M$1='EMOF complete (protected)'!G998,M$2,IF(N$1='EMOF complete (protected)'!G998,N$2,IF(O$1='EMOF complete (protected)'!G998,O$2,IF(P$1='EMOF complete (protected)'!G998,P$2,IF(Q$1='EMOF complete (protected)'!G998,Q$2,IF(R$1='EMOF complete (protected)'!G998,R$2,IF(S$1='EMOF complete (protected)'!G998,S$2,IF(T$1='EMOF complete (protected)'!G998,T$2,IF(U$1='EMOF complete (protected)'!G998,U$2,"")))))))))))))))))))</f>
        <v>0</v>
      </c>
      <c r="B998" s="59"/>
      <c r="C998" s="17"/>
      <c r="D998" s="15" t="s">
        <v>4801</v>
      </c>
      <c r="E998" s="15"/>
      <c r="F998" s="59"/>
      <c r="G998" s="59"/>
      <c r="H998" s="59"/>
      <c r="I998" s="59"/>
      <c r="J998" s="59"/>
      <c r="K998" s="59"/>
      <c r="L998" s="59"/>
      <c r="M998" s="59"/>
      <c r="N998" s="59"/>
      <c r="O998" s="59"/>
      <c r="P998" s="59"/>
      <c r="Q998" s="59"/>
      <c r="R998" s="59"/>
      <c r="S998" s="59"/>
      <c r="T998" s="59"/>
      <c r="U998" s="47" t="s">
        <v>4802</v>
      </c>
      <c r="V998" s="48" t="s">
        <v>4803</v>
      </c>
    </row>
    <row r="999" spans="1:22" ht="18" customHeight="1" x14ac:dyDescent="0.35">
      <c r="A999" s="59">
        <f>+IF(C$1='EMOF complete (protected)'!G999,C$2,IF(D$1='EMOF complete (protected)'!G999,D$2,IF(E$1='EMOF complete (protected)'!G999,E$2,IF(F$1='EMOF complete (protected)'!G999,F$2,IF(G$1='EMOF complete (protected)'!G999,G$2,IF(H$1='EMOF complete (protected)'!G999,H$2,IF(I$1='EMOF complete (protected)'!G999,I$2,IF(J$1='EMOF complete (protected)'!G999,J$2,IF(K$1='EMOF complete (protected)'!G999,K$2,IF(L$1='EMOF complete (protected)'!G999,L$2,IF(M$1='EMOF complete (protected)'!G999,M$2,IF(N$1='EMOF complete (protected)'!G999,N$2,IF(O$1='EMOF complete (protected)'!G999,O$2,IF(P$1='EMOF complete (protected)'!G999,P$2,IF(Q$1='EMOF complete (protected)'!G999,Q$2,IF(R$1='EMOF complete (protected)'!G999,R$2,IF(S$1='EMOF complete (protected)'!G999,S$2,IF(T$1='EMOF complete (protected)'!G999,T$2,IF(U$1='EMOF complete (protected)'!G999,U$2,"")))))))))))))))))))</f>
        <v>0</v>
      </c>
      <c r="B999" s="59"/>
      <c r="C999" s="17"/>
      <c r="D999" s="15" t="s">
        <v>4804</v>
      </c>
      <c r="E999" s="15"/>
      <c r="F999" s="59"/>
      <c r="G999" s="59"/>
      <c r="H999" s="59"/>
      <c r="I999" s="59"/>
      <c r="J999" s="59"/>
      <c r="K999" s="59"/>
      <c r="L999" s="59"/>
      <c r="M999" s="59"/>
      <c r="N999" s="59"/>
      <c r="O999" s="59"/>
      <c r="P999" s="59"/>
      <c r="Q999" s="59"/>
      <c r="R999" s="59"/>
      <c r="S999" s="59"/>
      <c r="T999" s="59"/>
      <c r="U999" s="47" t="s">
        <v>4805</v>
      </c>
      <c r="V999" s="48" t="s">
        <v>4806</v>
      </c>
    </row>
    <row r="1000" spans="1:22" ht="18" customHeight="1" x14ac:dyDescent="0.35">
      <c r="A1000" s="59">
        <f>+IF(C$1='EMOF complete (protected)'!G1000,C$2,IF(D$1='EMOF complete (protected)'!G1000,D$2,IF(E$1='EMOF complete (protected)'!G1000,E$2,IF(F$1='EMOF complete (protected)'!G1000,F$2,IF(G$1='EMOF complete (protected)'!G1000,G$2,IF(H$1='EMOF complete (protected)'!G1000,H$2,IF(I$1='EMOF complete (protected)'!G1000,I$2,IF(J$1='EMOF complete (protected)'!G1000,J$2,IF(K$1='EMOF complete (protected)'!G1000,K$2,IF(L$1='EMOF complete (protected)'!G1000,L$2,IF(M$1='EMOF complete (protected)'!G1000,M$2,IF(N$1='EMOF complete (protected)'!G1000,N$2,IF(O$1='EMOF complete (protected)'!G1000,O$2,IF(P$1='EMOF complete (protected)'!G1000,P$2,IF(Q$1='EMOF complete (protected)'!G1000,Q$2,IF(R$1='EMOF complete (protected)'!G1000,R$2,IF(S$1='EMOF complete (protected)'!G1000,S$2,IF(T$1='EMOF complete (protected)'!G1000,T$2,IF(U$1='EMOF complete (protected)'!G1000,U$2,"")))))))))))))))))))</f>
        <v>0</v>
      </c>
      <c r="B1000" s="59"/>
      <c r="C1000" s="17"/>
      <c r="D1000" s="15" t="s">
        <v>4807</v>
      </c>
      <c r="E1000" s="15"/>
      <c r="F1000" s="59"/>
      <c r="G1000" s="59"/>
      <c r="H1000" s="59"/>
      <c r="I1000" s="59"/>
      <c r="J1000" s="59"/>
      <c r="K1000" s="59"/>
      <c r="L1000" s="59"/>
      <c r="M1000" s="59"/>
      <c r="N1000" s="59"/>
      <c r="O1000" s="59"/>
      <c r="P1000" s="59"/>
      <c r="Q1000" s="59"/>
      <c r="R1000" s="59"/>
      <c r="S1000" s="59"/>
      <c r="T1000" s="59"/>
      <c r="U1000" s="47" t="s">
        <v>4808</v>
      </c>
      <c r="V1000" s="48" t="s">
        <v>4809</v>
      </c>
    </row>
    <row r="1001" spans="1:22" ht="18" customHeight="1" x14ac:dyDescent="0.35">
      <c r="A1001" s="59">
        <f>+IF(C$1='EMOF complete (protected)'!G1001,C$2,IF(D$1='EMOF complete (protected)'!G1001,D$2,IF(E$1='EMOF complete (protected)'!G1001,E$2,IF(F$1='EMOF complete (protected)'!G1001,F$2,IF(G$1='EMOF complete (protected)'!G1001,G$2,IF(H$1='EMOF complete (protected)'!G1001,H$2,IF(I$1='EMOF complete (protected)'!G1001,I$2,IF(J$1='EMOF complete (protected)'!G1001,J$2,IF(K$1='EMOF complete (protected)'!G1001,K$2,IF(L$1='EMOF complete (protected)'!G1001,L$2,IF(M$1='EMOF complete (protected)'!G1001,M$2,IF(N$1='EMOF complete (protected)'!G1001,N$2,IF(O$1='EMOF complete (protected)'!G1001,O$2,IF(P$1='EMOF complete (protected)'!G1001,P$2,IF(Q$1='EMOF complete (protected)'!G1001,Q$2,IF(R$1='EMOF complete (protected)'!G1001,R$2,IF(S$1='EMOF complete (protected)'!G1001,S$2,IF(T$1='EMOF complete (protected)'!G1001,T$2,IF(U$1='EMOF complete (protected)'!G1001,U$2,"")))))))))))))))))))</f>
        <v>0</v>
      </c>
      <c r="B1001" s="59"/>
      <c r="C1001" s="17"/>
      <c r="D1001" s="15" t="s">
        <v>4810</v>
      </c>
      <c r="E1001" s="15"/>
      <c r="F1001" s="59"/>
      <c r="G1001" s="59"/>
      <c r="H1001" s="59"/>
      <c r="I1001" s="59"/>
      <c r="J1001" s="59"/>
      <c r="K1001" s="59"/>
      <c r="L1001" s="59"/>
      <c r="M1001" s="59"/>
      <c r="N1001" s="59"/>
      <c r="O1001" s="59"/>
      <c r="P1001" s="59"/>
      <c r="Q1001" s="59"/>
      <c r="R1001" s="59"/>
      <c r="S1001" s="59"/>
      <c r="T1001" s="59"/>
      <c r="U1001" s="47" t="s">
        <v>4811</v>
      </c>
      <c r="V1001" s="48" t="s">
        <v>4812</v>
      </c>
    </row>
    <row r="1002" spans="1:22" ht="18" customHeight="1" x14ac:dyDescent="0.35">
      <c r="A1002" s="59">
        <f>+IF(C$1='EMOF complete (protected)'!G1002,C$2,IF(D$1='EMOF complete (protected)'!G1002,D$2,IF(E$1='EMOF complete (protected)'!G1002,E$2,IF(F$1='EMOF complete (protected)'!G1002,F$2,IF(G$1='EMOF complete (protected)'!G1002,G$2,IF(H$1='EMOF complete (protected)'!G1002,H$2,IF(I$1='EMOF complete (protected)'!G1002,I$2,IF(J$1='EMOF complete (protected)'!G1002,J$2,IF(K$1='EMOF complete (protected)'!G1002,K$2,IF(L$1='EMOF complete (protected)'!G1002,L$2,IF(M$1='EMOF complete (protected)'!G1002,M$2,IF(N$1='EMOF complete (protected)'!G1002,N$2,IF(O$1='EMOF complete (protected)'!G1002,O$2,IF(P$1='EMOF complete (protected)'!G1002,P$2,IF(Q$1='EMOF complete (protected)'!G1002,Q$2,IF(R$1='EMOF complete (protected)'!G1002,R$2,IF(S$1='EMOF complete (protected)'!G1002,S$2,IF(T$1='EMOF complete (protected)'!G1002,T$2,IF(U$1='EMOF complete (protected)'!G1002,U$2,"")))))))))))))))))))</f>
        <v>0</v>
      </c>
      <c r="B1002" s="59"/>
      <c r="C1002" s="17"/>
      <c r="D1002" s="15" t="s">
        <v>4813</v>
      </c>
      <c r="E1002" s="15"/>
      <c r="F1002" s="59"/>
      <c r="G1002" s="59"/>
      <c r="H1002" s="59"/>
      <c r="I1002" s="59"/>
      <c r="J1002" s="59"/>
      <c r="K1002" s="59"/>
      <c r="L1002" s="59"/>
      <c r="M1002" s="59"/>
      <c r="N1002" s="59"/>
      <c r="O1002" s="59"/>
      <c r="P1002" s="59"/>
      <c r="Q1002" s="59"/>
      <c r="R1002" s="59"/>
      <c r="S1002" s="59"/>
      <c r="T1002" s="59"/>
      <c r="U1002" s="47" t="s">
        <v>4814</v>
      </c>
      <c r="V1002" s="48" t="s">
        <v>4815</v>
      </c>
    </row>
    <row r="1003" spans="1:22" ht="18" customHeight="1" x14ac:dyDescent="0.35">
      <c r="A1003" s="59">
        <f>+IF(C$1='EMOF complete (protected)'!G1003,C$2,IF(D$1='EMOF complete (protected)'!G1003,D$2,IF(E$1='EMOF complete (protected)'!G1003,E$2,IF(F$1='EMOF complete (protected)'!G1003,F$2,IF(G$1='EMOF complete (protected)'!G1003,G$2,IF(H$1='EMOF complete (protected)'!G1003,H$2,IF(I$1='EMOF complete (protected)'!G1003,I$2,IF(J$1='EMOF complete (protected)'!G1003,J$2,IF(K$1='EMOF complete (protected)'!G1003,K$2,IF(L$1='EMOF complete (protected)'!G1003,L$2,IF(M$1='EMOF complete (protected)'!G1003,M$2,IF(N$1='EMOF complete (protected)'!G1003,N$2,IF(O$1='EMOF complete (protected)'!G1003,O$2,IF(P$1='EMOF complete (protected)'!G1003,P$2,IF(Q$1='EMOF complete (protected)'!G1003,Q$2,IF(R$1='EMOF complete (protected)'!G1003,R$2,IF(S$1='EMOF complete (protected)'!G1003,S$2,IF(T$1='EMOF complete (protected)'!G1003,T$2,IF(U$1='EMOF complete (protected)'!G1003,U$2,"")))))))))))))))))))</f>
        <v>0</v>
      </c>
      <c r="B1003" s="59"/>
      <c r="C1003" s="17"/>
      <c r="D1003" s="15" t="s">
        <v>4816</v>
      </c>
      <c r="E1003" s="15"/>
      <c r="F1003" s="59"/>
      <c r="G1003" s="59"/>
      <c r="H1003" s="59"/>
      <c r="I1003" s="59"/>
      <c r="J1003" s="59"/>
      <c r="K1003" s="59"/>
      <c r="L1003" s="59"/>
      <c r="M1003" s="59"/>
      <c r="N1003" s="59"/>
      <c r="O1003" s="59"/>
      <c r="P1003" s="59"/>
      <c r="Q1003" s="59"/>
      <c r="R1003" s="59"/>
      <c r="S1003" s="59"/>
      <c r="T1003" s="59"/>
      <c r="U1003" s="47" t="s">
        <v>4817</v>
      </c>
      <c r="V1003" s="48" t="s">
        <v>4818</v>
      </c>
    </row>
    <row r="1004" spans="1:22" ht="18" customHeight="1" x14ac:dyDescent="0.35">
      <c r="A1004" s="59">
        <f>+IF(C$1='EMOF complete (protected)'!G1004,C$2,IF(D$1='EMOF complete (protected)'!G1004,D$2,IF(E$1='EMOF complete (protected)'!G1004,E$2,IF(F$1='EMOF complete (protected)'!G1004,F$2,IF(G$1='EMOF complete (protected)'!G1004,G$2,IF(H$1='EMOF complete (protected)'!G1004,H$2,IF(I$1='EMOF complete (protected)'!G1004,I$2,IF(J$1='EMOF complete (protected)'!G1004,J$2,IF(K$1='EMOF complete (protected)'!G1004,K$2,IF(L$1='EMOF complete (protected)'!G1004,L$2,IF(M$1='EMOF complete (protected)'!G1004,M$2,IF(N$1='EMOF complete (protected)'!G1004,N$2,IF(O$1='EMOF complete (protected)'!G1004,O$2,IF(P$1='EMOF complete (protected)'!G1004,P$2,IF(Q$1='EMOF complete (protected)'!G1004,Q$2,IF(R$1='EMOF complete (protected)'!G1004,R$2,IF(S$1='EMOF complete (protected)'!G1004,S$2,IF(T$1='EMOF complete (protected)'!G1004,T$2,IF(U$1='EMOF complete (protected)'!G1004,U$2,"")))))))))))))))))))</f>
        <v>0</v>
      </c>
      <c r="B1004" s="59"/>
      <c r="C1004" s="17"/>
      <c r="D1004" s="15" t="s">
        <v>4819</v>
      </c>
      <c r="E1004" s="15"/>
      <c r="F1004" s="59"/>
      <c r="G1004" s="59"/>
      <c r="H1004" s="59"/>
      <c r="I1004" s="59"/>
      <c r="J1004" s="59"/>
      <c r="K1004" s="59"/>
      <c r="L1004" s="59"/>
      <c r="M1004" s="59"/>
      <c r="N1004" s="59"/>
      <c r="O1004" s="59"/>
      <c r="P1004" s="59"/>
      <c r="Q1004" s="59"/>
      <c r="R1004" s="59"/>
      <c r="S1004" s="59"/>
      <c r="T1004" s="59"/>
      <c r="U1004" s="47" t="s">
        <v>4820</v>
      </c>
      <c r="V1004" s="48" t="s">
        <v>4821</v>
      </c>
    </row>
    <row r="1005" spans="1:22" ht="18" customHeight="1" x14ac:dyDescent="0.35">
      <c r="A1005" s="59">
        <f>+IF(C$1='EMOF complete (protected)'!G1005,C$2,IF(D$1='EMOF complete (protected)'!G1005,D$2,IF(E$1='EMOF complete (protected)'!G1005,E$2,IF(F$1='EMOF complete (protected)'!G1005,F$2,IF(G$1='EMOF complete (protected)'!G1005,G$2,IF(H$1='EMOF complete (protected)'!G1005,H$2,IF(I$1='EMOF complete (protected)'!G1005,I$2,IF(J$1='EMOF complete (protected)'!G1005,J$2,IF(K$1='EMOF complete (protected)'!G1005,K$2,IF(L$1='EMOF complete (protected)'!G1005,L$2,IF(M$1='EMOF complete (protected)'!G1005,M$2,IF(N$1='EMOF complete (protected)'!G1005,N$2,IF(O$1='EMOF complete (protected)'!G1005,O$2,IF(P$1='EMOF complete (protected)'!G1005,P$2,IF(Q$1='EMOF complete (protected)'!G1005,Q$2,IF(R$1='EMOF complete (protected)'!G1005,R$2,IF(S$1='EMOF complete (protected)'!G1005,S$2,IF(T$1='EMOF complete (protected)'!G1005,T$2,IF(U$1='EMOF complete (protected)'!G1005,U$2,"")))))))))))))))))))</f>
        <v>0</v>
      </c>
      <c r="B1005" s="59"/>
      <c r="C1005" s="17"/>
      <c r="D1005" s="15" t="s">
        <v>4822</v>
      </c>
      <c r="E1005" s="15"/>
      <c r="F1005" s="59"/>
      <c r="G1005" s="59"/>
      <c r="H1005" s="59"/>
      <c r="I1005" s="59"/>
      <c r="J1005" s="59"/>
      <c r="K1005" s="59"/>
      <c r="L1005" s="59"/>
      <c r="M1005" s="59"/>
      <c r="N1005" s="59"/>
      <c r="O1005" s="59"/>
      <c r="P1005" s="59"/>
      <c r="Q1005" s="59"/>
      <c r="R1005" s="59"/>
      <c r="S1005" s="59"/>
      <c r="T1005" s="59"/>
      <c r="U1005" s="47" t="s">
        <v>4823</v>
      </c>
      <c r="V1005" s="48" t="s">
        <v>4824</v>
      </c>
    </row>
    <row r="1006" spans="1:22" ht="18" customHeight="1" x14ac:dyDescent="0.35">
      <c r="A1006" s="59">
        <f>+IF(C$1='EMOF complete (protected)'!G1006,C$2,IF(D$1='EMOF complete (protected)'!G1006,D$2,IF(E$1='EMOF complete (protected)'!G1006,E$2,IF(F$1='EMOF complete (protected)'!G1006,F$2,IF(G$1='EMOF complete (protected)'!G1006,G$2,IF(H$1='EMOF complete (protected)'!G1006,H$2,IF(I$1='EMOF complete (protected)'!G1006,I$2,IF(J$1='EMOF complete (protected)'!G1006,J$2,IF(K$1='EMOF complete (protected)'!G1006,K$2,IF(L$1='EMOF complete (protected)'!G1006,L$2,IF(M$1='EMOF complete (protected)'!G1006,M$2,IF(N$1='EMOF complete (protected)'!G1006,N$2,IF(O$1='EMOF complete (protected)'!G1006,O$2,IF(P$1='EMOF complete (protected)'!G1006,P$2,IF(Q$1='EMOF complete (protected)'!G1006,Q$2,IF(R$1='EMOF complete (protected)'!G1006,R$2,IF(S$1='EMOF complete (protected)'!G1006,S$2,IF(T$1='EMOF complete (protected)'!G1006,T$2,IF(U$1='EMOF complete (protected)'!G1006,U$2,"")))))))))))))))))))</f>
        <v>0</v>
      </c>
      <c r="B1006" s="59"/>
      <c r="C1006" s="17"/>
      <c r="D1006" s="15" t="s">
        <v>4825</v>
      </c>
      <c r="E1006" s="15"/>
      <c r="F1006" s="59"/>
      <c r="G1006" s="59"/>
      <c r="H1006" s="59"/>
      <c r="I1006" s="59"/>
      <c r="J1006" s="59"/>
      <c r="K1006" s="59"/>
      <c r="L1006" s="59"/>
      <c r="M1006" s="59"/>
      <c r="N1006" s="59"/>
      <c r="O1006" s="59"/>
      <c r="P1006" s="59"/>
      <c r="Q1006" s="59"/>
      <c r="R1006" s="59"/>
      <c r="S1006" s="59"/>
      <c r="T1006" s="59"/>
      <c r="U1006" s="47" t="s">
        <v>4826</v>
      </c>
      <c r="V1006" s="48" t="s">
        <v>4827</v>
      </c>
    </row>
    <row r="1007" spans="1:22" ht="18" customHeight="1" x14ac:dyDescent="0.35">
      <c r="A1007" s="59">
        <f>+IF(C$1='EMOF complete (protected)'!G1007,C$2,IF(D$1='EMOF complete (protected)'!G1007,D$2,IF(E$1='EMOF complete (protected)'!G1007,E$2,IF(F$1='EMOF complete (protected)'!G1007,F$2,IF(G$1='EMOF complete (protected)'!G1007,G$2,IF(H$1='EMOF complete (protected)'!G1007,H$2,IF(I$1='EMOF complete (protected)'!G1007,I$2,IF(J$1='EMOF complete (protected)'!G1007,J$2,IF(K$1='EMOF complete (protected)'!G1007,K$2,IF(L$1='EMOF complete (protected)'!G1007,L$2,IF(M$1='EMOF complete (protected)'!G1007,M$2,IF(N$1='EMOF complete (protected)'!G1007,N$2,IF(O$1='EMOF complete (protected)'!G1007,O$2,IF(P$1='EMOF complete (protected)'!G1007,P$2,IF(Q$1='EMOF complete (protected)'!G1007,Q$2,IF(R$1='EMOF complete (protected)'!G1007,R$2,IF(S$1='EMOF complete (protected)'!G1007,S$2,IF(T$1='EMOF complete (protected)'!G1007,T$2,IF(U$1='EMOF complete (protected)'!G1007,U$2,"")))))))))))))))))))</f>
        <v>0</v>
      </c>
      <c r="B1007" s="59"/>
      <c r="C1007" s="17"/>
      <c r="D1007" s="15" t="s">
        <v>4828</v>
      </c>
      <c r="E1007" s="15"/>
      <c r="F1007" s="59"/>
      <c r="G1007" s="59"/>
      <c r="H1007" s="59"/>
      <c r="I1007" s="59"/>
      <c r="J1007" s="59"/>
      <c r="K1007" s="59"/>
      <c r="L1007" s="59"/>
      <c r="M1007" s="59"/>
      <c r="N1007" s="59"/>
      <c r="O1007" s="59"/>
      <c r="P1007" s="59"/>
      <c r="Q1007" s="59"/>
      <c r="R1007" s="59"/>
      <c r="S1007" s="59"/>
      <c r="T1007" s="59"/>
      <c r="U1007" s="47" t="s">
        <v>4829</v>
      </c>
      <c r="V1007" s="48" t="s">
        <v>4830</v>
      </c>
    </row>
    <row r="1008" spans="1:22" ht="18" customHeight="1" x14ac:dyDescent="0.35">
      <c r="A1008" s="59">
        <f>+IF(C$1='EMOF complete (protected)'!G1008,C$2,IF(D$1='EMOF complete (protected)'!G1008,D$2,IF(E$1='EMOF complete (protected)'!G1008,E$2,IF(F$1='EMOF complete (protected)'!G1008,F$2,IF(G$1='EMOF complete (protected)'!G1008,G$2,IF(H$1='EMOF complete (protected)'!G1008,H$2,IF(I$1='EMOF complete (protected)'!G1008,I$2,IF(J$1='EMOF complete (protected)'!G1008,J$2,IF(K$1='EMOF complete (protected)'!G1008,K$2,IF(L$1='EMOF complete (protected)'!G1008,L$2,IF(M$1='EMOF complete (protected)'!G1008,M$2,IF(N$1='EMOF complete (protected)'!G1008,N$2,IF(O$1='EMOF complete (protected)'!G1008,O$2,IF(P$1='EMOF complete (protected)'!G1008,P$2,IF(Q$1='EMOF complete (protected)'!G1008,Q$2,IF(R$1='EMOF complete (protected)'!G1008,R$2,IF(S$1='EMOF complete (protected)'!G1008,S$2,IF(T$1='EMOF complete (protected)'!G1008,T$2,IF(U$1='EMOF complete (protected)'!G1008,U$2,"")))))))))))))))))))</f>
        <v>0</v>
      </c>
      <c r="B1008" s="59"/>
      <c r="C1008" s="17"/>
      <c r="D1008" s="15" t="s">
        <v>4831</v>
      </c>
      <c r="E1008" s="15"/>
      <c r="F1008" s="59"/>
      <c r="G1008" s="59"/>
      <c r="H1008" s="59"/>
      <c r="I1008" s="59"/>
      <c r="J1008" s="59"/>
      <c r="K1008" s="59"/>
      <c r="L1008" s="59"/>
      <c r="M1008" s="59"/>
      <c r="N1008" s="59"/>
      <c r="O1008" s="59"/>
      <c r="P1008" s="59"/>
      <c r="Q1008" s="59"/>
      <c r="R1008" s="59"/>
      <c r="S1008" s="59"/>
      <c r="T1008" s="59"/>
      <c r="U1008" s="47" t="s">
        <v>4832</v>
      </c>
      <c r="V1008" s="48" t="s">
        <v>4833</v>
      </c>
    </row>
    <row r="1009" spans="1:22" ht="18" customHeight="1" x14ac:dyDescent="0.35">
      <c r="A1009" s="59">
        <f>+IF(C$1='EMOF complete (protected)'!G1009,C$2,IF(D$1='EMOF complete (protected)'!G1009,D$2,IF(E$1='EMOF complete (protected)'!G1009,E$2,IF(F$1='EMOF complete (protected)'!G1009,F$2,IF(G$1='EMOF complete (protected)'!G1009,G$2,IF(H$1='EMOF complete (protected)'!G1009,H$2,IF(I$1='EMOF complete (protected)'!G1009,I$2,IF(J$1='EMOF complete (protected)'!G1009,J$2,IF(K$1='EMOF complete (protected)'!G1009,K$2,IF(L$1='EMOF complete (protected)'!G1009,L$2,IF(M$1='EMOF complete (protected)'!G1009,M$2,IF(N$1='EMOF complete (protected)'!G1009,N$2,IF(O$1='EMOF complete (protected)'!G1009,O$2,IF(P$1='EMOF complete (protected)'!G1009,P$2,IF(Q$1='EMOF complete (protected)'!G1009,Q$2,IF(R$1='EMOF complete (protected)'!G1009,R$2,IF(S$1='EMOF complete (protected)'!G1009,S$2,IF(T$1='EMOF complete (protected)'!G1009,T$2,IF(U$1='EMOF complete (protected)'!G1009,U$2,"")))))))))))))))))))</f>
        <v>0</v>
      </c>
      <c r="B1009" s="59"/>
      <c r="C1009" s="17"/>
      <c r="D1009" s="15" t="s">
        <v>4834</v>
      </c>
      <c r="E1009" s="15"/>
      <c r="F1009" s="59"/>
      <c r="G1009" s="59"/>
      <c r="H1009" s="59"/>
      <c r="I1009" s="59"/>
      <c r="J1009" s="59"/>
      <c r="K1009" s="59"/>
      <c r="L1009" s="59"/>
      <c r="M1009" s="59"/>
      <c r="N1009" s="59"/>
      <c r="O1009" s="59"/>
      <c r="P1009" s="59"/>
      <c r="Q1009" s="59"/>
      <c r="R1009" s="59"/>
      <c r="S1009" s="59"/>
      <c r="T1009" s="59"/>
      <c r="U1009" s="47" t="s">
        <v>4835</v>
      </c>
      <c r="V1009" s="48" t="s">
        <v>4836</v>
      </c>
    </row>
    <row r="1010" spans="1:22" ht="18" customHeight="1" x14ac:dyDescent="0.35">
      <c r="A1010" s="59">
        <f>+IF(C$1='EMOF complete (protected)'!G1010,C$2,IF(D$1='EMOF complete (protected)'!G1010,D$2,IF(E$1='EMOF complete (protected)'!G1010,E$2,IF(F$1='EMOF complete (protected)'!G1010,F$2,IF(G$1='EMOF complete (protected)'!G1010,G$2,IF(H$1='EMOF complete (protected)'!G1010,H$2,IF(I$1='EMOF complete (protected)'!G1010,I$2,IF(J$1='EMOF complete (protected)'!G1010,J$2,IF(K$1='EMOF complete (protected)'!G1010,K$2,IF(L$1='EMOF complete (protected)'!G1010,L$2,IF(M$1='EMOF complete (protected)'!G1010,M$2,IF(N$1='EMOF complete (protected)'!G1010,N$2,IF(O$1='EMOF complete (protected)'!G1010,O$2,IF(P$1='EMOF complete (protected)'!G1010,P$2,IF(Q$1='EMOF complete (protected)'!G1010,Q$2,IF(R$1='EMOF complete (protected)'!G1010,R$2,IF(S$1='EMOF complete (protected)'!G1010,S$2,IF(T$1='EMOF complete (protected)'!G1010,T$2,IF(U$1='EMOF complete (protected)'!G1010,U$2,"")))))))))))))))))))</f>
        <v>0</v>
      </c>
      <c r="B1010" s="59"/>
      <c r="C1010" s="17"/>
      <c r="D1010" s="15" t="s">
        <v>4837</v>
      </c>
      <c r="E1010" s="15"/>
      <c r="F1010" s="59"/>
      <c r="G1010" s="59"/>
      <c r="H1010" s="59"/>
      <c r="I1010" s="59"/>
      <c r="J1010" s="59"/>
      <c r="K1010" s="59"/>
      <c r="L1010" s="59"/>
      <c r="M1010" s="59"/>
      <c r="N1010" s="59"/>
      <c r="O1010" s="59"/>
      <c r="P1010" s="59"/>
      <c r="Q1010" s="59"/>
      <c r="R1010" s="59"/>
      <c r="S1010" s="59"/>
      <c r="T1010" s="59"/>
      <c r="U1010" s="47" t="s">
        <v>4838</v>
      </c>
      <c r="V1010" s="48" t="s">
        <v>4839</v>
      </c>
    </row>
    <row r="1011" spans="1:22" ht="18" customHeight="1" x14ac:dyDescent="0.35">
      <c r="A1011" s="59">
        <f>+IF(C$1='EMOF complete (protected)'!G1011,C$2,IF(D$1='EMOF complete (protected)'!G1011,D$2,IF(E$1='EMOF complete (protected)'!G1011,E$2,IF(F$1='EMOF complete (protected)'!G1011,F$2,IF(G$1='EMOF complete (protected)'!G1011,G$2,IF(H$1='EMOF complete (protected)'!G1011,H$2,IF(I$1='EMOF complete (protected)'!G1011,I$2,IF(J$1='EMOF complete (protected)'!G1011,J$2,IF(K$1='EMOF complete (protected)'!G1011,K$2,IF(L$1='EMOF complete (protected)'!G1011,L$2,IF(M$1='EMOF complete (protected)'!G1011,M$2,IF(N$1='EMOF complete (protected)'!G1011,N$2,IF(O$1='EMOF complete (protected)'!G1011,O$2,IF(P$1='EMOF complete (protected)'!G1011,P$2,IF(Q$1='EMOF complete (protected)'!G1011,Q$2,IF(R$1='EMOF complete (protected)'!G1011,R$2,IF(S$1='EMOF complete (protected)'!G1011,S$2,IF(T$1='EMOF complete (protected)'!G1011,T$2,IF(U$1='EMOF complete (protected)'!G1011,U$2,"")))))))))))))))))))</f>
        <v>0</v>
      </c>
      <c r="B1011" s="59"/>
      <c r="C1011" s="17"/>
      <c r="D1011" s="15" t="s">
        <v>4840</v>
      </c>
      <c r="E1011" s="15"/>
      <c r="F1011" s="59"/>
      <c r="G1011" s="59"/>
      <c r="H1011" s="59"/>
      <c r="I1011" s="59"/>
      <c r="J1011" s="59"/>
      <c r="K1011" s="59"/>
      <c r="L1011" s="59"/>
      <c r="M1011" s="59"/>
      <c r="N1011" s="59"/>
      <c r="O1011" s="59"/>
      <c r="P1011" s="59"/>
      <c r="Q1011" s="59"/>
      <c r="R1011" s="59"/>
      <c r="S1011" s="59"/>
      <c r="T1011" s="59"/>
      <c r="U1011" s="47" t="s">
        <v>4841</v>
      </c>
      <c r="V1011" s="48" t="s">
        <v>4842</v>
      </c>
    </row>
    <row r="1012" spans="1:22" ht="18" customHeight="1" x14ac:dyDescent="0.35">
      <c r="A1012" s="59">
        <f>+IF(C$1='EMOF complete (protected)'!G1012,C$2,IF(D$1='EMOF complete (protected)'!G1012,D$2,IF(E$1='EMOF complete (protected)'!G1012,E$2,IF(F$1='EMOF complete (protected)'!G1012,F$2,IF(G$1='EMOF complete (protected)'!G1012,G$2,IF(H$1='EMOF complete (protected)'!G1012,H$2,IF(I$1='EMOF complete (protected)'!G1012,I$2,IF(J$1='EMOF complete (protected)'!G1012,J$2,IF(K$1='EMOF complete (protected)'!G1012,K$2,IF(L$1='EMOF complete (protected)'!G1012,L$2,IF(M$1='EMOF complete (protected)'!G1012,M$2,IF(N$1='EMOF complete (protected)'!G1012,N$2,IF(O$1='EMOF complete (protected)'!G1012,O$2,IF(P$1='EMOF complete (protected)'!G1012,P$2,IF(Q$1='EMOF complete (protected)'!G1012,Q$2,IF(R$1='EMOF complete (protected)'!G1012,R$2,IF(S$1='EMOF complete (protected)'!G1012,S$2,IF(T$1='EMOF complete (protected)'!G1012,T$2,IF(U$1='EMOF complete (protected)'!G1012,U$2,"")))))))))))))))))))</f>
        <v>0</v>
      </c>
      <c r="B1012" s="59"/>
      <c r="C1012" s="17"/>
      <c r="D1012" s="15" t="s">
        <v>4843</v>
      </c>
      <c r="E1012" s="15"/>
      <c r="F1012" s="59"/>
      <c r="G1012" s="59"/>
      <c r="H1012" s="59"/>
      <c r="I1012" s="59"/>
      <c r="J1012" s="59"/>
      <c r="K1012" s="59"/>
      <c r="L1012" s="59"/>
      <c r="M1012" s="59"/>
      <c r="N1012" s="59"/>
      <c r="O1012" s="59"/>
      <c r="P1012" s="59"/>
      <c r="Q1012" s="59"/>
      <c r="R1012" s="59"/>
      <c r="S1012" s="59"/>
      <c r="T1012" s="59"/>
      <c r="U1012" s="47" t="s">
        <v>4844</v>
      </c>
      <c r="V1012" s="48" t="s">
        <v>4845</v>
      </c>
    </row>
    <row r="1013" spans="1:22" ht="18" customHeight="1" x14ac:dyDescent="0.35">
      <c r="A1013" s="59">
        <f>+IF(C$1='EMOF complete (protected)'!G1013,C$2,IF(D$1='EMOF complete (protected)'!G1013,D$2,IF(E$1='EMOF complete (protected)'!G1013,E$2,IF(F$1='EMOF complete (protected)'!G1013,F$2,IF(G$1='EMOF complete (protected)'!G1013,G$2,IF(H$1='EMOF complete (protected)'!G1013,H$2,IF(I$1='EMOF complete (protected)'!G1013,I$2,IF(J$1='EMOF complete (protected)'!G1013,J$2,IF(K$1='EMOF complete (protected)'!G1013,K$2,IF(L$1='EMOF complete (protected)'!G1013,L$2,IF(M$1='EMOF complete (protected)'!G1013,M$2,IF(N$1='EMOF complete (protected)'!G1013,N$2,IF(O$1='EMOF complete (protected)'!G1013,O$2,IF(P$1='EMOF complete (protected)'!G1013,P$2,IF(Q$1='EMOF complete (protected)'!G1013,Q$2,IF(R$1='EMOF complete (protected)'!G1013,R$2,IF(S$1='EMOF complete (protected)'!G1013,S$2,IF(T$1='EMOF complete (protected)'!G1013,T$2,IF(U$1='EMOF complete (protected)'!G1013,U$2,"")))))))))))))))))))</f>
        <v>0</v>
      </c>
      <c r="B1013" s="59"/>
      <c r="C1013" s="17"/>
      <c r="D1013" s="15" t="s">
        <v>4846</v>
      </c>
      <c r="E1013" s="15"/>
      <c r="F1013" s="59"/>
      <c r="G1013" s="59"/>
      <c r="H1013" s="59"/>
      <c r="I1013" s="59"/>
      <c r="J1013" s="59"/>
      <c r="K1013" s="59"/>
      <c r="L1013" s="59"/>
      <c r="M1013" s="59"/>
      <c r="N1013" s="59"/>
      <c r="O1013" s="59"/>
      <c r="P1013" s="59"/>
      <c r="Q1013" s="59"/>
      <c r="R1013" s="59"/>
      <c r="S1013" s="59"/>
      <c r="T1013" s="59"/>
      <c r="U1013" s="47" t="s">
        <v>4847</v>
      </c>
      <c r="V1013" s="48" t="s">
        <v>4848</v>
      </c>
    </row>
    <row r="1014" spans="1:22" ht="18" customHeight="1" x14ac:dyDescent="0.35">
      <c r="A1014" s="59">
        <f>+IF(C$1='EMOF complete (protected)'!G1014,C$2,IF(D$1='EMOF complete (protected)'!G1014,D$2,IF(E$1='EMOF complete (protected)'!G1014,E$2,IF(F$1='EMOF complete (protected)'!G1014,F$2,IF(G$1='EMOF complete (protected)'!G1014,G$2,IF(H$1='EMOF complete (protected)'!G1014,H$2,IF(I$1='EMOF complete (protected)'!G1014,I$2,IF(J$1='EMOF complete (protected)'!G1014,J$2,IF(K$1='EMOF complete (protected)'!G1014,K$2,IF(L$1='EMOF complete (protected)'!G1014,L$2,IF(M$1='EMOF complete (protected)'!G1014,M$2,IF(N$1='EMOF complete (protected)'!G1014,N$2,IF(O$1='EMOF complete (protected)'!G1014,O$2,IF(P$1='EMOF complete (protected)'!G1014,P$2,IF(Q$1='EMOF complete (protected)'!G1014,Q$2,IF(R$1='EMOF complete (protected)'!G1014,R$2,IF(S$1='EMOF complete (protected)'!G1014,S$2,IF(T$1='EMOF complete (protected)'!G1014,T$2,IF(U$1='EMOF complete (protected)'!G1014,U$2,"")))))))))))))))))))</f>
        <v>0</v>
      </c>
      <c r="B1014" s="59"/>
      <c r="C1014" s="17"/>
      <c r="D1014" s="15" t="s">
        <v>4849</v>
      </c>
      <c r="E1014" s="15"/>
      <c r="F1014" s="59"/>
      <c r="G1014" s="59"/>
      <c r="H1014" s="59"/>
      <c r="I1014" s="59"/>
      <c r="J1014" s="59"/>
      <c r="K1014" s="59"/>
      <c r="L1014" s="59"/>
      <c r="M1014" s="59"/>
      <c r="N1014" s="59"/>
      <c r="O1014" s="59"/>
      <c r="P1014" s="59"/>
      <c r="Q1014" s="59"/>
      <c r="R1014" s="59"/>
      <c r="S1014" s="59"/>
      <c r="T1014" s="59"/>
      <c r="U1014" s="47" t="s">
        <v>4850</v>
      </c>
      <c r="V1014" s="48" t="s">
        <v>4851</v>
      </c>
    </row>
    <row r="1015" spans="1:22" ht="18" customHeight="1" x14ac:dyDescent="0.35">
      <c r="A1015" s="59">
        <f>+IF(C$1='EMOF complete (protected)'!G1015,C$2,IF(D$1='EMOF complete (protected)'!G1015,D$2,IF(E$1='EMOF complete (protected)'!G1015,E$2,IF(F$1='EMOF complete (protected)'!G1015,F$2,IF(G$1='EMOF complete (protected)'!G1015,G$2,IF(H$1='EMOF complete (protected)'!G1015,H$2,IF(I$1='EMOF complete (protected)'!G1015,I$2,IF(J$1='EMOF complete (protected)'!G1015,J$2,IF(K$1='EMOF complete (protected)'!G1015,K$2,IF(L$1='EMOF complete (protected)'!G1015,L$2,IF(M$1='EMOF complete (protected)'!G1015,M$2,IF(N$1='EMOF complete (protected)'!G1015,N$2,IF(O$1='EMOF complete (protected)'!G1015,O$2,IF(P$1='EMOF complete (protected)'!G1015,P$2,IF(Q$1='EMOF complete (protected)'!G1015,Q$2,IF(R$1='EMOF complete (protected)'!G1015,R$2,IF(S$1='EMOF complete (protected)'!G1015,S$2,IF(T$1='EMOF complete (protected)'!G1015,T$2,IF(U$1='EMOF complete (protected)'!G1015,U$2,"")))))))))))))))))))</f>
        <v>0</v>
      </c>
      <c r="B1015" s="59"/>
      <c r="C1015" s="17"/>
      <c r="D1015" s="15" t="s">
        <v>4852</v>
      </c>
      <c r="E1015" s="15"/>
      <c r="F1015" s="59"/>
      <c r="G1015" s="59"/>
      <c r="H1015" s="59"/>
      <c r="I1015" s="59"/>
      <c r="J1015" s="59"/>
      <c r="K1015" s="59"/>
      <c r="L1015" s="59"/>
      <c r="M1015" s="59"/>
      <c r="N1015" s="59"/>
      <c r="O1015" s="59"/>
      <c r="P1015" s="59"/>
      <c r="Q1015" s="59"/>
      <c r="R1015" s="59"/>
      <c r="S1015" s="59"/>
      <c r="T1015" s="59"/>
      <c r="U1015" s="47" t="s">
        <v>4853</v>
      </c>
      <c r="V1015" s="48" t="s">
        <v>4854</v>
      </c>
    </row>
    <row r="1016" spans="1:22" ht="18" customHeight="1" x14ac:dyDescent="0.35">
      <c r="A1016" s="59">
        <f>+IF(C$1='EMOF complete (protected)'!G1016,C$2,IF(D$1='EMOF complete (protected)'!G1016,D$2,IF(E$1='EMOF complete (protected)'!G1016,E$2,IF(F$1='EMOF complete (protected)'!G1016,F$2,IF(G$1='EMOF complete (protected)'!G1016,G$2,IF(H$1='EMOF complete (protected)'!G1016,H$2,IF(I$1='EMOF complete (protected)'!G1016,I$2,IF(J$1='EMOF complete (protected)'!G1016,J$2,IF(K$1='EMOF complete (protected)'!G1016,K$2,IF(L$1='EMOF complete (protected)'!G1016,L$2,IF(M$1='EMOF complete (protected)'!G1016,M$2,IF(N$1='EMOF complete (protected)'!G1016,N$2,IF(O$1='EMOF complete (protected)'!G1016,O$2,IF(P$1='EMOF complete (protected)'!G1016,P$2,IF(Q$1='EMOF complete (protected)'!G1016,Q$2,IF(R$1='EMOF complete (protected)'!G1016,R$2,IF(S$1='EMOF complete (protected)'!G1016,S$2,IF(T$1='EMOF complete (protected)'!G1016,T$2,IF(U$1='EMOF complete (protected)'!G1016,U$2,"")))))))))))))))))))</f>
        <v>0</v>
      </c>
      <c r="B1016" s="59"/>
      <c r="C1016" s="17"/>
      <c r="D1016" s="15" t="s">
        <v>4855</v>
      </c>
      <c r="E1016" s="15"/>
      <c r="F1016" s="59"/>
      <c r="G1016" s="59"/>
      <c r="H1016" s="59"/>
      <c r="I1016" s="59"/>
      <c r="J1016" s="59"/>
      <c r="K1016" s="59"/>
      <c r="L1016" s="59"/>
      <c r="M1016" s="59"/>
      <c r="N1016" s="59"/>
      <c r="O1016" s="59"/>
      <c r="P1016" s="59"/>
      <c r="Q1016" s="59"/>
      <c r="R1016" s="59"/>
      <c r="S1016" s="59"/>
      <c r="T1016" s="59"/>
      <c r="U1016" s="47" t="s">
        <v>4856</v>
      </c>
      <c r="V1016" s="48" t="s">
        <v>4857</v>
      </c>
    </row>
    <row r="1017" spans="1:22" ht="18" customHeight="1" x14ac:dyDescent="0.35">
      <c r="A1017" s="59">
        <f>+IF(C$1='EMOF complete (protected)'!G1017,C$2,IF(D$1='EMOF complete (protected)'!G1017,D$2,IF(E$1='EMOF complete (protected)'!G1017,E$2,IF(F$1='EMOF complete (protected)'!G1017,F$2,IF(G$1='EMOF complete (protected)'!G1017,G$2,IF(H$1='EMOF complete (protected)'!G1017,H$2,IF(I$1='EMOF complete (protected)'!G1017,I$2,IF(J$1='EMOF complete (protected)'!G1017,J$2,IF(K$1='EMOF complete (protected)'!G1017,K$2,IF(L$1='EMOF complete (protected)'!G1017,L$2,IF(M$1='EMOF complete (protected)'!G1017,M$2,IF(N$1='EMOF complete (protected)'!G1017,N$2,IF(O$1='EMOF complete (protected)'!G1017,O$2,IF(P$1='EMOF complete (protected)'!G1017,P$2,IF(Q$1='EMOF complete (protected)'!G1017,Q$2,IF(R$1='EMOF complete (protected)'!G1017,R$2,IF(S$1='EMOF complete (protected)'!G1017,S$2,IF(T$1='EMOF complete (protected)'!G1017,T$2,IF(U$1='EMOF complete (protected)'!G1017,U$2,"")))))))))))))))))))</f>
        <v>0</v>
      </c>
      <c r="B1017" s="59"/>
      <c r="C1017" s="17"/>
      <c r="D1017" s="15" t="s">
        <v>4858</v>
      </c>
      <c r="E1017" s="15"/>
      <c r="F1017" s="59"/>
      <c r="G1017" s="59"/>
      <c r="H1017" s="59"/>
      <c r="I1017" s="59"/>
      <c r="J1017" s="59"/>
      <c r="K1017" s="59"/>
      <c r="L1017" s="59"/>
      <c r="M1017" s="59"/>
      <c r="N1017" s="59"/>
      <c r="O1017" s="59"/>
      <c r="P1017" s="59"/>
      <c r="Q1017" s="59"/>
      <c r="R1017" s="59"/>
      <c r="S1017" s="59"/>
      <c r="T1017" s="59"/>
      <c r="U1017" s="47" t="s">
        <v>4859</v>
      </c>
      <c r="V1017" s="48" t="s">
        <v>4860</v>
      </c>
    </row>
    <row r="1018" spans="1:22" ht="18" customHeight="1" x14ac:dyDescent="0.35">
      <c r="A1018" s="59">
        <f>+IF(C$1='EMOF complete (protected)'!G1018,C$2,IF(D$1='EMOF complete (protected)'!G1018,D$2,IF(E$1='EMOF complete (protected)'!G1018,E$2,IF(F$1='EMOF complete (protected)'!G1018,F$2,IF(G$1='EMOF complete (protected)'!G1018,G$2,IF(H$1='EMOF complete (protected)'!G1018,H$2,IF(I$1='EMOF complete (protected)'!G1018,I$2,IF(J$1='EMOF complete (protected)'!G1018,J$2,IF(K$1='EMOF complete (protected)'!G1018,K$2,IF(L$1='EMOF complete (protected)'!G1018,L$2,IF(M$1='EMOF complete (protected)'!G1018,M$2,IF(N$1='EMOF complete (protected)'!G1018,N$2,IF(O$1='EMOF complete (protected)'!G1018,O$2,IF(P$1='EMOF complete (protected)'!G1018,P$2,IF(Q$1='EMOF complete (protected)'!G1018,Q$2,IF(R$1='EMOF complete (protected)'!G1018,R$2,IF(S$1='EMOF complete (protected)'!G1018,S$2,IF(T$1='EMOF complete (protected)'!G1018,T$2,IF(U$1='EMOF complete (protected)'!G1018,U$2,"")))))))))))))))))))</f>
        <v>0</v>
      </c>
      <c r="B1018" s="59"/>
      <c r="C1018" s="17"/>
      <c r="D1018" s="15" t="s">
        <v>4861</v>
      </c>
      <c r="E1018" s="15"/>
      <c r="F1018" s="59"/>
      <c r="G1018" s="59"/>
      <c r="H1018" s="59"/>
      <c r="I1018" s="59"/>
      <c r="J1018" s="59"/>
      <c r="K1018" s="59"/>
      <c r="L1018" s="59"/>
      <c r="M1018" s="59"/>
      <c r="N1018" s="59"/>
      <c r="O1018" s="59"/>
      <c r="P1018" s="59"/>
      <c r="Q1018" s="59"/>
      <c r="R1018" s="59"/>
      <c r="S1018" s="59"/>
      <c r="T1018" s="59"/>
      <c r="U1018" s="47" t="s">
        <v>4862</v>
      </c>
      <c r="V1018" s="48" t="s">
        <v>4863</v>
      </c>
    </row>
    <row r="1019" spans="1:22" ht="18" customHeight="1" x14ac:dyDescent="0.35">
      <c r="A1019" s="59">
        <f>+IF(C$1='EMOF complete (protected)'!G1019,C$2,IF(D$1='EMOF complete (protected)'!G1019,D$2,IF(E$1='EMOF complete (protected)'!G1019,E$2,IF(F$1='EMOF complete (protected)'!G1019,F$2,IF(G$1='EMOF complete (protected)'!G1019,G$2,IF(H$1='EMOF complete (protected)'!G1019,H$2,IF(I$1='EMOF complete (protected)'!G1019,I$2,IF(J$1='EMOF complete (protected)'!G1019,J$2,IF(K$1='EMOF complete (protected)'!G1019,K$2,IF(L$1='EMOF complete (protected)'!G1019,L$2,IF(M$1='EMOF complete (protected)'!G1019,M$2,IF(N$1='EMOF complete (protected)'!G1019,N$2,IF(O$1='EMOF complete (protected)'!G1019,O$2,IF(P$1='EMOF complete (protected)'!G1019,P$2,IF(Q$1='EMOF complete (protected)'!G1019,Q$2,IF(R$1='EMOF complete (protected)'!G1019,R$2,IF(S$1='EMOF complete (protected)'!G1019,S$2,IF(T$1='EMOF complete (protected)'!G1019,T$2,IF(U$1='EMOF complete (protected)'!G1019,U$2,"")))))))))))))))))))</f>
        <v>0</v>
      </c>
      <c r="B1019" s="59"/>
      <c r="C1019" s="17"/>
      <c r="D1019" s="15" t="s">
        <v>4864</v>
      </c>
      <c r="E1019" s="15"/>
      <c r="F1019" s="59"/>
      <c r="G1019" s="59"/>
      <c r="H1019" s="59"/>
      <c r="I1019" s="59"/>
      <c r="J1019" s="59"/>
      <c r="K1019" s="59"/>
      <c r="L1019" s="59"/>
      <c r="M1019" s="59"/>
      <c r="N1019" s="59"/>
      <c r="O1019" s="59"/>
      <c r="P1019" s="59"/>
      <c r="Q1019" s="59"/>
      <c r="R1019" s="59"/>
      <c r="S1019" s="59"/>
      <c r="T1019" s="59"/>
      <c r="U1019" s="47" t="s">
        <v>4865</v>
      </c>
      <c r="V1019" s="48" t="s">
        <v>4866</v>
      </c>
    </row>
    <row r="1020" spans="1:22" ht="18" customHeight="1" x14ac:dyDescent="0.35">
      <c r="A1020" s="59">
        <f>+IF(C$1='EMOF complete (protected)'!G1020,C$2,IF(D$1='EMOF complete (protected)'!G1020,D$2,IF(E$1='EMOF complete (protected)'!G1020,E$2,IF(F$1='EMOF complete (protected)'!G1020,F$2,IF(G$1='EMOF complete (protected)'!G1020,G$2,IF(H$1='EMOF complete (protected)'!G1020,H$2,IF(I$1='EMOF complete (protected)'!G1020,I$2,IF(J$1='EMOF complete (protected)'!G1020,J$2,IF(K$1='EMOF complete (protected)'!G1020,K$2,IF(L$1='EMOF complete (protected)'!G1020,L$2,IF(M$1='EMOF complete (protected)'!G1020,M$2,IF(N$1='EMOF complete (protected)'!G1020,N$2,IF(O$1='EMOF complete (protected)'!G1020,O$2,IF(P$1='EMOF complete (protected)'!G1020,P$2,IF(Q$1='EMOF complete (protected)'!G1020,Q$2,IF(R$1='EMOF complete (protected)'!G1020,R$2,IF(S$1='EMOF complete (protected)'!G1020,S$2,IF(T$1='EMOF complete (protected)'!G1020,T$2,IF(U$1='EMOF complete (protected)'!G1020,U$2,"")))))))))))))))))))</f>
        <v>0</v>
      </c>
      <c r="B1020" s="59"/>
      <c r="C1020" s="17"/>
      <c r="D1020" s="15" t="s">
        <v>4867</v>
      </c>
      <c r="E1020" s="15"/>
      <c r="F1020" s="59"/>
      <c r="G1020" s="59"/>
      <c r="H1020" s="59"/>
      <c r="I1020" s="59"/>
      <c r="J1020" s="59"/>
      <c r="K1020" s="59"/>
      <c r="L1020" s="59"/>
      <c r="M1020" s="59"/>
      <c r="N1020" s="59"/>
      <c r="O1020" s="59"/>
      <c r="P1020" s="59"/>
      <c r="Q1020" s="59"/>
      <c r="R1020" s="59"/>
      <c r="S1020" s="59"/>
      <c r="T1020" s="59"/>
      <c r="U1020" s="47" t="s">
        <v>4868</v>
      </c>
      <c r="V1020" s="48" t="s">
        <v>4869</v>
      </c>
    </row>
    <row r="1021" spans="1:22" ht="18" customHeight="1" x14ac:dyDescent="0.35">
      <c r="A1021" s="59">
        <f>+IF(C$1='EMOF complete (protected)'!G1021,C$2,IF(D$1='EMOF complete (protected)'!G1021,D$2,IF(E$1='EMOF complete (protected)'!G1021,E$2,IF(F$1='EMOF complete (protected)'!G1021,F$2,IF(G$1='EMOF complete (protected)'!G1021,G$2,IF(H$1='EMOF complete (protected)'!G1021,H$2,IF(I$1='EMOF complete (protected)'!G1021,I$2,IF(J$1='EMOF complete (protected)'!G1021,J$2,IF(K$1='EMOF complete (protected)'!G1021,K$2,IF(L$1='EMOF complete (protected)'!G1021,L$2,IF(M$1='EMOF complete (protected)'!G1021,M$2,IF(N$1='EMOF complete (protected)'!G1021,N$2,IF(O$1='EMOF complete (protected)'!G1021,O$2,IF(P$1='EMOF complete (protected)'!G1021,P$2,IF(Q$1='EMOF complete (protected)'!G1021,Q$2,IF(R$1='EMOF complete (protected)'!G1021,R$2,IF(S$1='EMOF complete (protected)'!G1021,S$2,IF(T$1='EMOF complete (protected)'!G1021,T$2,IF(U$1='EMOF complete (protected)'!G1021,U$2,"")))))))))))))))))))</f>
        <v>0</v>
      </c>
      <c r="B1021" s="59"/>
      <c r="C1021" s="17"/>
      <c r="D1021" s="15" t="s">
        <v>4870</v>
      </c>
      <c r="E1021" s="15"/>
      <c r="F1021" s="59"/>
      <c r="G1021" s="59"/>
      <c r="H1021" s="59"/>
      <c r="I1021" s="59"/>
      <c r="J1021" s="59"/>
      <c r="K1021" s="59"/>
      <c r="L1021" s="59"/>
      <c r="M1021" s="59"/>
      <c r="N1021" s="59"/>
      <c r="O1021" s="59"/>
      <c r="P1021" s="59"/>
      <c r="Q1021" s="59"/>
      <c r="R1021" s="59"/>
      <c r="S1021" s="59"/>
      <c r="T1021" s="59"/>
      <c r="U1021" s="47" t="s">
        <v>4871</v>
      </c>
      <c r="V1021" s="48" t="s">
        <v>4872</v>
      </c>
    </row>
    <row r="1022" spans="1:22" ht="18" customHeight="1" x14ac:dyDescent="0.35">
      <c r="A1022" s="59">
        <f>+IF(C$1='EMOF complete (protected)'!G1022,C$2,IF(D$1='EMOF complete (protected)'!G1022,D$2,IF(E$1='EMOF complete (protected)'!G1022,E$2,IF(F$1='EMOF complete (protected)'!G1022,F$2,IF(G$1='EMOF complete (protected)'!G1022,G$2,IF(H$1='EMOF complete (protected)'!G1022,H$2,IF(I$1='EMOF complete (protected)'!G1022,I$2,IF(J$1='EMOF complete (protected)'!G1022,J$2,IF(K$1='EMOF complete (protected)'!G1022,K$2,IF(L$1='EMOF complete (protected)'!G1022,L$2,IF(M$1='EMOF complete (protected)'!G1022,M$2,IF(N$1='EMOF complete (protected)'!G1022,N$2,IF(O$1='EMOF complete (protected)'!G1022,O$2,IF(P$1='EMOF complete (protected)'!G1022,P$2,IF(Q$1='EMOF complete (protected)'!G1022,Q$2,IF(R$1='EMOF complete (protected)'!G1022,R$2,IF(S$1='EMOF complete (protected)'!G1022,S$2,IF(T$1='EMOF complete (protected)'!G1022,T$2,IF(U$1='EMOF complete (protected)'!G1022,U$2,"")))))))))))))))))))</f>
        <v>0</v>
      </c>
      <c r="B1022" s="59"/>
      <c r="C1022" s="17"/>
      <c r="D1022" s="15" t="s">
        <v>4873</v>
      </c>
      <c r="E1022" s="15"/>
      <c r="F1022" s="59"/>
      <c r="G1022" s="59"/>
      <c r="H1022" s="59"/>
      <c r="I1022" s="59"/>
      <c r="J1022" s="59"/>
      <c r="K1022" s="59"/>
      <c r="L1022" s="59"/>
      <c r="M1022" s="59"/>
      <c r="N1022" s="59"/>
      <c r="O1022" s="59"/>
      <c r="P1022" s="59"/>
      <c r="Q1022" s="59"/>
      <c r="R1022" s="59"/>
      <c r="S1022" s="59"/>
      <c r="T1022" s="59"/>
      <c r="U1022" s="47" t="s">
        <v>4874</v>
      </c>
      <c r="V1022" s="48" t="s">
        <v>4875</v>
      </c>
    </row>
    <row r="1023" spans="1:22" ht="18" customHeight="1" x14ac:dyDescent="0.35">
      <c r="A1023" s="59">
        <f>+IF(C$1='EMOF complete (protected)'!G1023,C$2,IF(D$1='EMOF complete (protected)'!G1023,D$2,IF(E$1='EMOF complete (protected)'!G1023,E$2,IF(F$1='EMOF complete (protected)'!G1023,F$2,IF(G$1='EMOF complete (protected)'!G1023,G$2,IF(H$1='EMOF complete (protected)'!G1023,H$2,IF(I$1='EMOF complete (protected)'!G1023,I$2,IF(J$1='EMOF complete (protected)'!G1023,J$2,IF(K$1='EMOF complete (protected)'!G1023,K$2,IF(L$1='EMOF complete (protected)'!G1023,L$2,IF(M$1='EMOF complete (protected)'!G1023,M$2,IF(N$1='EMOF complete (protected)'!G1023,N$2,IF(O$1='EMOF complete (protected)'!G1023,O$2,IF(P$1='EMOF complete (protected)'!G1023,P$2,IF(Q$1='EMOF complete (protected)'!G1023,Q$2,IF(R$1='EMOF complete (protected)'!G1023,R$2,IF(S$1='EMOF complete (protected)'!G1023,S$2,IF(T$1='EMOF complete (protected)'!G1023,T$2,IF(U$1='EMOF complete (protected)'!G1023,U$2,"")))))))))))))))))))</f>
        <v>0</v>
      </c>
      <c r="B1023" s="59"/>
      <c r="C1023" s="17"/>
      <c r="D1023" s="16"/>
      <c r="E1023" s="16"/>
      <c r="F1023" s="59"/>
      <c r="G1023" s="59"/>
      <c r="H1023" s="59"/>
      <c r="I1023" s="59"/>
      <c r="J1023" s="59"/>
      <c r="K1023" s="59"/>
      <c r="L1023" s="59"/>
      <c r="M1023" s="59"/>
      <c r="N1023" s="59"/>
      <c r="O1023" s="59"/>
      <c r="P1023" s="59"/>
      <c r="Q1023" s="59"/>
      <c r="R1023" s="59"/>
      <c r="S1023" s="59"/>
      <c r="T1023" s="59"/>
      <c r="U1023" s="47" t="s">
        <v>4876</v>
      </c>
      <c r="V1023" s="48" t="s">
        <v>4877</v>
      </c>
    </row>
    <row r="1024" spans="1:22" ht="18" customHeight="1" x14ac:dyDescent="0.35">
      <c r="A1024" s="59">
        <f>+IF(C$1='EMOF complete (protected)'!G1024,C$2,IF(D$1='EMOF complete (protected)'!G1024,D$2,IF(E$1='EMOF complete (protected)'!G1024,E$2,IF(F$1='EMOF complete (protected)'!G1024,F$2,IF(G$1='EMOF complete (protected)'!G1024,G$2,IF(H$1='EMOF complete (protected)'!G1024,H$2,IF(I$1='EMOF complete (protected)'!G1024,I$2,IF(J$1='EMOF complete (protected)'!G1024,J$2,IF(K$1='EMOF complete (protected)'!G1024,K$2,IF(L$1='EMOF complete (protected)'!G1024,L$2,IF(M$1='EMOF complete (protected)'!G1024,M$2,IF(N$1='EMOF complete (protected)'!G1024,N$2,IF(O$1='EMOF complete (protected)'!G1024,O$2,IF(P$1='EMOF complete (protected)'!G1024,P$2,IF(Q$1='EMOF complete (protected)'!G1024,Q$2,IF(R$1='EMOF complete (protected)'!G1024,R$2,IF(S$1='EMOF complete (protected)'!G1024,S$2,IF(T$1='EMOF complete (protected)'!G1024,T$2,IF(U$1='EMOF complete (protected)'!G1024,U$2,"")))))))))))))))))))</f>
        <v>0</v>
      </c>
      <c r="B1024" s="59"/>
      <c r="C1024" s="17"/>
      <c r="D1024" s="16"/>
      <c r="E1024" s="16"/>
      <c r="F1024" s="59"/>
      <c r="G1024" s="59"/>
      <c r="H1024" s="59"/>
      <c r="I1024" s="59"/>
      <c r="J1024" s="59"/>
      <c r="K1024" s="59"/>
      <c r="L1024" s="59"/>
      <c r="M1024" s="59"/>
      <c r="N1024" s="59"/>
      <c r="O1024" s="59"/>
      <c r="P1024" s="59"/>
      <c r="Q1024" s="59"/>
      <c r="R1024" s="59"/>
      <c r="S1024" s="59"/>
      <c r="T1024" s="59"/>
      <c r="U1024" s="47" t="s">
        <v>4878</v>
      </c>
      <c r="V1024" s="48" t="s">
        <v>4879</v>
      </c>
    </row>
    <row r="1025" spans="1:22" ht="18" customHeight="1" x14ac:dyDescent="0.35">
      <c r="A1025" s="59">
        <f>+IF(C$1='EMOF complete (protected)'!G1025,C$2,IF(D$1='EMOF complete (protected)'!G1025,D$2,IF(E$1='EMOF complete (protected)'!G1025,E$2,IF(F$1='EMOF complete (protected)'!G1025,F$2,IF(G$1='EMOF complete (protected)'!G1025,G$2,IF(H$1='EMOF complete (protected)'!G1025,H$2,IF(I$1='EMOF complete (protected)'!G1025,I$2,IF(J$1='EMOF complete (protected)'!G1025,J$2,IF(K$1='EMOF complete (protected)'!G1025,K$2,IF(L$1='EMOF complete (protected)'!G1025,L$2,IF(M$1='EMOF complete (protected)'!G1025,M$2,IF(N$1='EMOF complete (protected)'!G1025,N$2,IF(O$1='EMOF complete (protected)'!G1025,O$2,IF(P$1='EMOF complete (protected)'!G1025,P$2,IF(Q$1='EMOF complete (protected)'!G1025,Q$2,IF(R$1='EMOF complete (protected)'!G1025,R$2,IF(S$1='EMOF complete (protected)'!G1025,S$2,IF(T$1='EMOF complete (protected)'!G1025,T$2,IF(U$1='EMOF complete (protected)'!G1025,U$2,"")))))))))))))))))))</f>
        <v>0</v>
      </c>
      <c r="B1025" s="59"/>
      <c r="C1025" s="17"/>
      <c r="D1025" s="16"/>
      <c r="E1025" s="16"/>
      <c r="F1025" s="59"/>
      <c r="G1025" s="59"/>
      <c r="H1025" s="59"/>
      <c r="I1025" s="59"/>
      <c r="J1025" s="59"/>
      <c r="K1025" s="59"/>
      <c r="L1025" s="59"/>
      <c r="M1025" s="59"/>
      <c r="N1025" s="59"/>
      <c r="O1025" s="59"/>
      <c r="P1025" s="59"/>
      <c r="Q1025" s="59"/>
      <c r="R1025" s="59"/>
      <c r="S1025" s="59"/>
      <c r="T1025" s="59"/>
      <c r="U1025" s="47" t="s">
        <v>4880</v>
      </c>
      <c r="V1025" s="48" t="s">
        <v>4881</v>
      </c>
    </row>
    <row r="1026" spans="1:22" ht="18" customHeight="1" x14ac:dyDescent="0.35">
      <c r="A1026" s="59">
        <f>+IF(C$1='EMOF complete (protected)'!G1026,C$2,IF(D$1='EMOF complete (protected)'!G1026,D$2,IF(E$1='EMOF complete (protected)'!G1026,E$2,IF(F$1='EMOF complete (protected)'!G1026,F$2,IF(G$1='EMOF complete (protected)'!G1026,G$2,IF(H$1='EMOF complete (protected)'!G1026,H$2,IF(I$1='EMOF complete (protected)'!G1026,I$2,IF(J$1='EMOF complete (protected)'!G1026,J$2,IF(K$1='EMOF complete (protected)'!G1026,K$2,IF(L$1='EMOF complete (protected)'!G1026,L$2,IF(M$1='EMOF complete (protected)'!G1026,M$2,IF(N$1='EMOF complete (protected)'!G1026,N$2,IF(O$1='EMOF complete (protected)'!G1026,O$2,IF(P$1='EMOF complete (protected)'!G1026,P$2,IF(Q$1='EMOF complete (protected)'!G1026,Q$2,IF(R$1='EMOF complete (protected)'!G1026,R$2,IF(S$1='EMOF complete (protected)'!G1026,S$2,IF(T$1='EMOF complete (protected)'!G1026,T$2,IF(U$1='EMOF complete (protected)'!G1026,U$2,"")))))))))))))))))))</f>
        <v>0</v>
      </c>
      <c r="B1026" s="59"/>
      <c r="C1026" s="17"/>
      <c r="D1026" s="16"/>
      <c r="E1026" s="16"/>
      <c r="F1026" s="59"/>
      <c r="G1026" s="59"/>
      <c r="H1026" s="59"/>
      <c r="I1026" s="59"/>
      <c r="J1026" s="59"/>
      <c r="K1026" s="59"/>
      <c r="L1026" s="59"/>
      <c r="M1026" s="59"/>
      <c r="N1026" s="59"/>
      <c r="O1026" s="59"/>
      <c r="P1026" s="59"/>
      <c r="Q1026" s="59"/>
      <c r="R1026" s="59"/>
      <c r="S1026" s="59"/>
      <c r="T1026" s="59"/>
      <c r="U1026" s="47" t="s">
        <v>4882</v>
      </c>
      <c r="V1026" s="48" t="s">
        <v>4883</v>
      </c>
    </row>
    <row r="1027" spans="1:22" ht="18" customHeight="1" x14ac:dyDescent="0.35">
      <c r="A1027" s="59">
        <f>+IF(C$1='EMOF complete (protected)'!G1027,C$2,IF(D$1='EMOF complete (protected)'!G1027,D$2,IF(E$1='EMOF complete (protected)'!G1027,E$2,IF(F$1='EMOF complete (protected)'!G1027,F$2,IF(G$1='EMOF complete (protected)'!G1027,G$2,IF(H$1='EMOF complete (protected)'!G1027,H$2,IF(I$1='EMOF complete (protected)'!G1027,I$2,IF(J$1='EMOF complete (protected)'!G1027,J$2,IF(K$1='EMOF complete (protected)'!G1027,K$2,IF(L$1='EMOF complete (protected)'!G1027,L$2,IF(M$1='EMOF complete (protected)'!G1027,M$2,IF(N$1='EMOF complete (protected)'!G1027,N$2,IF(O$1='EMOF complete (protected)'!G1027,O$2,IF(P$1='EMOF complete (protected)'!G1027,P$2,IF(Q$1='EMOF complete (protected)'!G1027,Q$2,IF(R$1='EMOF complete (protected)'!G1027,R$2,IF(S$1='EMOF complete (protected)'!G1027,S$2,IF(T$1='EMOF complete (protected)'!G1027,T$2,IF(U$1='EMOF complete (protected)'!G1027,U$2,"")))))))))))))))))))</f>
        <v>0</v>
      </c>
      <c r="B1027" s="59"/>
      <c r="C1027" s="17"/>
      <c r="D1027" s="16"/>
      <c r="E1027" s="16"/>
      <c r="F1027" s="59"/>
      <c r="G1027" s="59"/>
      <c r="H1027" s="59"/>
      <c r="I1027" s="59"/>
      <c r="J1027" s="59"/>
      <c r="K1027" s="59"/>
      <c r="L1027" s="59"/>
      <c r="M1027" s="59"/>
      <c r="N1027" s="59"/>
      <c r="O1027" s="59"/>
      <c r="P1027" s="59"/>
      <c r="Q1027" s="59"/>
      <c r="R1027" s="59"/>
      <c r="S1027" s="59"/>
      <c r="T1027" s="59"/>
      <c r="U1027" s="47" t="s">
        <v>4884</v>
      </c>
      <c r="V1027" s="48" t="s">
        <v>4885</v>
      </c>
    </row>
    <row r="1028" spans="1:22" ht="18" customHeight="1" x14ac:dyDescent="0.35">
      <c r="A1028" s="59">
        <f>+IF(C$1='EMOF complete (protected)'!G1028,C$2,IF(D$1='EMOF complete (protected)'!G1028,D$2,IF(E$1='EMOF complete (protected)'!G1028,E$2,IF(F$1='EMOF complete (protected)'!G1028,F$2,IF(G$1='EMOF complete (protected)'!G1028,G$2,IF(H$1='EMOF complete (protected)'!G1028,H$2,IF(I$1='EMOF complete (protected)'!G1028,I$2,IF(J$1='EMOF complete (protected)'!G1028,J$2,IF(K$1='EMOF complete (protected)'!G1028,K$2,IF(L$1='EMOF complete (protected)'!G1028,L$2,IF(M$1='EMOF complete (protected)'!G1028,M$2,IF(N$1='EMOF complete (protected)'!G1028,N$2,IF(O$1='EMOF complete (protected)'!G1028,O$2,IF(P$1='EMOF complete (protected)'!G1028,P$2,IF(Q$1='EMOF complete (protected)'!G1028,Q$2,IF(R$1='EMOF complete (protected)'!G1028,R$2,IF(S$1='EMOF complete (protected)'!G1028,S$2,IF(T$1='EMOF complete (protected)'!G1028,T$2,IF(U$1='EMOF complete (protected)'!G1028,U$2,"")))))))))))))))))))</f>
        <v>0</v>
      </c>
      <c r="B1028" s="59"/>
      <c r="C1028" s="17"/>
      <c r="D1028" s="16"/>
      <c r="E1028" s="16"/>
      <c r="F1028" s="59"/>
      <c r="G1028" s="59"/>
      <c r="H1028" s="59"/>
      <c r="I1028" s="59"/>
      <c r="J1028" s="59"/>
      <c r="K1028" s="59"/>
      <c r="L1028" s="59"/>
      <c r="M1028" s="59"/>
      <c r="N1028" s="59"/>
      <c r="O1028" s="59"/>
      <c r="P1028" s="59"/>
      <c r="Q1028" s="59"/>
      <c r="R1028" s="59"/>
      <c r="S1028" s="59"/>
      <c r="T1028" s="59"/>
      <c r="U1028" s="47" t="s">
        <v>4886</v>
      </c>
      <c r="V1028" s="48" t="s">
        <v>4887</v>
      </c>
    </row>
    <row r="1029" spans="1:22" ht="18" customHeight="1" x14ac:dyDescent="0.35">
      <c r="A1029" s="59">
        <f>+IF(C$1='EMOF complete (protected)'!G1029,C$2,IF(D$1='EMOF complete (protected)'!G1029,D$2,IF(E$1='EMOF complete (protected)'!G1029,E$2,IF(F$1='EMOF complete (protected)'!G1029,F$2,IF(G$1='EMOF complete (protected)'!G1029,G$2,IF(H$1='EMOF complete (protected)'!G1029,H$2,IF(I$1='EMOF complete (protected)'!G1029,I$2,IF(J$1='EMOF complete (protected)'!G1029,J$2,IF(K$1='EMOF complete (protected)'!G1029,K$2,IF(L$1='EMOF complete (protected)'!G1029,L$2,IF(M$1='EMOF complete (protected)'!G1029,M$2,IF(N$1='EMOF complete (protected)'!G1029,N$2,IF(O$1='EMOF complete (protected)'!G1029,O$2,IF(P$1='EMOF complete (protected)'!G1029,P$2,IF(Q$1='EMOF complete (protected)'!G1029,Q$2,IF(R$1='EMOF complete (protected)'!G1029,R$2,IF(S$1='EMOF complete (protected)'!G1029,S$2,IF(T$1='EMOF complete (protected)'!G1029,T$2,IF(U$1='EMOF complete (protected)'!G1029,U$2,"")))))))))))))))))))</f>
        <v>0</v>
      </c>
      <c r="B1029" s="59"/>
      <c r="C1029" s="17"/>
      <c r="D1029" s="16"/>
      <c r="E1029" s="16"/>
      <c r="F1029" s="59"/>
      <c r="G1029" s="59"/>
      <c r="H1029" s="59"/>
      <c r="I1029" s="59"/>
      <c r="J1029" s="59"/>
      <c r="K1029" s="59"/>
      <c r="L1029" s="59"/>
      <c r="M1029" s="59"/>
      <c r="N1029" s="59"/>
      <c r="O1029" s="59"/>
      <c r="P1029" s="59"/>
      <c r="Q1029" s="59"/>
      <c r="R1029" s="59"/>
      <c r="S1029" s="59"/>
      <c r="T1029" s="59"/>
      <c r="U1029" s="47" t="s">
        <v>4888</v>
      </c>
      <c r="V1029" s="48" t="s">
        <v>4889</v>
      </c>
    </row>
    <row r="1030" spans="1:22" ht="18" customHeight="1" x14ac:dyDescent="0.35">
      <c r="A1030" s="59">
        <f>+IF(C$1='EMOF complete (protected)'!G1030,C$2,IF(D$1='EMOF complete (protected)'!G1030,D$2,IF(E$1='EMOF complete (protected)'!G1030,E$2,IF(F$1='EMOF complete (protected)'!G1030,F$2,IF(G$1='EMOF complete (protected)'!G1030,G$2,IF(H$1='EMOF complete (protected)'!G1030,H$2,IF(I$1='EMOF complete (protected)'!G1030,I$2,IF(J$1='EMOF complete (protected)'!G1030,J$2,IF(K$1='EMOF complete (protected)'!G1030,K$2,IF(L$1='EMOF complete (protected)'!G1030,L$2,IF(M$1='EMOF complete (protected)'!G1030,M$2,IF(N$1='EMOF complete (protected)'!G1030,N$2,IF(O$1='EMOF complete (protected)'!G1030,O$2,IF(P$1='EMOF complete (protected)'!G1030,P$2,IF(Q$1='EMOF complete (protected)'!G1030,Q$2,IF(R$1='EMOF complete (protected)'!G1030,R$2,IF(S$1='EMOF complete (protected)'!G1030,S$2,IF(T$1='EMOF complete (protected)'!G1030,T$2,IF(U$1='EMOF complete (protected)'!G1030,U$2,"")))))))))))))))))))</f>
        <v>0</v>
      </c>
      <c r="B1030" s="59"/>
      <c r="C1030" s="17"/>
      <c r="D1030" s="16"/>
      <c r="E1030" s="16"/>
      <c r="F1030" s="59"/>
      <c r="G1030" s="59"/>
      <c r="H1030" s="59"/>
      <c r="I1030" s="59"/>
      <c r="J1030" s="59"/>
      <c r="K1030" s="59"/>
      <c r="L1030" s="59"/>
      <c r="M1030" s="59"/>
      <c r="N1030" s="59"/>
      <c r="O1030" s="59"/>
      <c r="P1030" s="59"/>
      <c r="Q1030" s="59"/>
      <c r="R1030" s="59"/>
      <c r="S1030" s="59"/>
      <c r="T1030" s="59"/>
      <c r="U1030" s="47" t="s">
        <v>4890</v>
      </c>
      <c r="V1030" s="48" t="s">
        <v>4891</v>
      </c>
    </row>
    <row r="1031" spans="1:22" ht="18" customHeight="1" x14ac:dyDescent="0.35">
      <c r="A1031" s="59">
        <f>+IF(C$1='EMOF complete (protected)'!G1031,C$2,IF(D$1='EMOF complete (protected)'!G1031,D$2,IF(E$1='EMOF complete (protected)'!G1031,E$2,IF(F$1='EMOF complete (protected)'!G1031,F$2,IF(G$1='EMOF complete (protected)'!G1031,G$2,IF(H$1='EMOF complete (protected)'!G1031,H$2,IF(I$1='EMOF complete (protected)'!G1031,I$2,IF(J$1='EMOF complete (protected)'!G1031,J$2,IF(K$1='EMOF complete (protected)'!G1031,K$2,IF(L$1='EMOF complete (protected)'!G1031,L$2,IF(M$1='EMOF complete (protected)'!G1031,M$2,IF(N$1='EMOF complete (protected)'!G1031,N$2,IF(O$1='EMOF complete (protected)'!G1031,O$2,IF(P$1='EMOF complete (protected)'!G1031,P$2,IF(Q$1='EMOF complete (protected)'!G1031,Q$2,IF(R$1='EMOF complete (protected)'!G1031,R$2,IF(S$1='EMOF complete (protected)'!G1031,S$2,IF(T$1='EMOF complete (protected)'!G1031,T$2,IF(U$1='EMOF complete (protected)'!G1031,U$2,"")))))))))))))))))))</f>
        <v>0</v>
      </c>
      <c r="B1031" s="59"/>
      <c r="C1031" s="17"/>
      <c r="D1031" s="16"/>
      <c r="E1031" s="16"/>
      <c r="F1031" s="59"/>
      <c r="G1031" s="59"/>
      <c r="H1031" s="59"/>
      <c r="I1031" s="59"/>
      <c r="J1031" s="59"/>
      <c r="K1031" s="59"/>
      <c r="L1031" s="59"/>
      <c r="M1031" s="59"/>
      <c r="N1031" s="59"/>
      <c r="O1031" s="59"/>
      <c r="P1031" s="59"/>
      <c r="Q1031" s="59"/>
      <c r="R1031" s="59"/>
      <c r="S1031" s="59"/>
      <c r="T1031" s="59"/>
      <c r="U1031" s="47" t="s">
        <v>4892</v>
      </c>
      <c r="V1031" s="48" t="s">
        <v>4893</v>
      </c>
    </row>
    <row r="1032" spans="1:22" ht="18" customHeight="1" x14ac:dyDescent="0.35">
      <c r="A1032" s="59">
        <f>+IF(C$1='EMOF complete (protected)'!G1032,C$2,IF(D$1='EMOF complete (protected)'!G1032,D$2,IF(E$1='EMOF complete (protected)'!G1032,E$2,IF(F$1='EMOF complete (protected)'!G1032,F$2,IF(G$1='EMOF complete (protected)'!G1032,G$2,IF(H$1='EMOF complete (protected)'!G1032,H$2,IF(I$1='EMOF complete (protected)'!G1032,I$2,IF(J$1='EMOF complete (protected)'!G1032,J$2,IF(K$1='EMOF complete (protected)'!G1032,K$2,IF(L$1='EMOF complete (protected)'!G1032,L$2,IF(M$1='EMOF complete (protected)'!G1032,M$2,IF(N$1='EMOF complete (protected)'!G1032,N$2,IF(O$1='EMOF complete (protected)'!G1032,O$2,IF(P$1='EMOF complete (protected)'!G1032,P$2,IF(Q$1='EMOF complete (protected)'!G1032,Q$2,IF(R$1='EMOF complete (protected)'!G1032,R$2,IF(S$1='EMOF complete (protected)'!G1032,S$2,IF(T$1='EMOF complete (protected)'!G1032,T$2,IF(U$1='EMOF complete (protected)'!G1032,U$2,"")))))))))))))))))))</f>
        <v>0</v>
      </c>
      <c r="B1032" s="59"/>
      <c r="C1032" s="17"/>
      <c r="D1032" s="16"/>
      <c r="E1032" s="16"/>
      <c r="F1032" s="59"/>
      <c r="G1032" s="59"/>
      <c r="H1032" s="59"/>
      <c r="I1032" s="59"/>
      <c r="J1032" s="59"/>
      <c r="K1032" s="59"/>
      <c r="L1032" s="59"/>
      <c r="M1032" s="59"/>
      <c r="N1032" s="59"/>
      <c r="O1032" s="59"/>
      <c r="P1032" s="59"/>
      <c r="Q1032" s="59"/>
      <c r="R1032" s="59"/>
      <c r="S1032" s="59"/>
      <c r="T1032" s="59"/>
      <c r="U1032" s="47" t="s">
        <v>4894</v>
      </c>
      <c r="V1032" s="48" t="s">
        <v>4895</v>
      </c>
    </row>
    <row r="1033" spans="1:22" ht="18" customHeight="1" x14ac:dyDescent="0.35">
      <c r="A1033" s="59">
        <f>+IF(C$1='EMOF complete (protected)'!G1033,C$2,IF(D$1='EMOF complete (protected)'!G1033,D$2,IF(E$1='EMOF complete (protected)'!G1033,E$2,IF(F$1='EMOF complete (protected)'!G1033,F$2,IF(G$1='EMOF complete (protected)'!G1033,G$2,IF(H$1='EMOF complete (protected)'!G1033,H$2,IF(I$1='EMOF complete (protected)'!G1033,I$2,IF(J$1='EMOF complete (protected)'!G1033,J$2,IF(K$1='EMOF complete (protected)'!G1033,K$2,IF(L$1='EMOF complete (protected)'!G1033,L$2,IF(M$1='EMOF complete (protected)'!G1033,M$2,IF(N$1='EMOF complete (protected)'!G1033,N$2,IF(O$1='EMOF complete (protected)'!G1033,O$2,IF(P$1='EMOF complete (protected)'!G1033,P$2,IF(Q$1='EMOF complete (protected)'!G1033,Q$2,IF(R$1='EMOF complete (protected)'!G1033,R$2,IF(S$1='EMOF complete (protected)'!G1033,S$2,IF(T$1='EMOF complete (protected)'!G1033,T$2,IF(U$1='EMOF complete (protected)'!G1033,U$2,"")))))))))))))))))))</f>
        <v>0</v>
      </c>
      <c r="B1033" s="59"/>
      <c r="C1033" s="17"/>
      <c r="D1033" s="16"/>
      <c r="E1033" s="16"/>
      <c r="F1033" s="59"/>
      <c r="G1033" s="59"/>
      <c r="H1033" s="59"/>
      <c r="I1033" s="59"/>
      <c r="J1033" s="59"/>
      <c r="K1033" s="59"/>
      <c r="L1033" s="59"/>
      <c r="M1033" s="59"/>
      <c r="N1033" s="59"/>
      <c r="O1033" s="59"/>
      <c r="P1033" s="59"/>
      <c r="Q1033" s="59"/>
      <c r="R1033" s="59"/>
      <c r="S1033" s="59"/>
      <c r="T1033" s="59"/>
      <c r="U1033" s="47" t="s">
        <v>4896</v>
      </c>
      <c r="V1033" s="48" t="s">
        <v>4897</v>
      </c>
    </row>
    <row r="1034" spans="1:22" ht="18" customHeight="1" x14ac:dyDescent="0.35">
      <c r="A1034" s="59">
        <f>+IF(C$1='EMOF complete (protected)'!G1034,C$2,IF(D$1='EMOF complete (protected)'!G1034,D$2,IF(E$1='EMOF complete (protected)'!G1034,E$2,IF(F$1='EMOF complete (protected)'!G1034,F$2,IF(G$1='EMOF complete (protected)'!G1034,G$2,IF(H$1='EMOF complete (protected)'!G1034,H$2,IF(I$1='EMOF complete (protected)'!G1034,I$2,IF(J$1='EMOF complete (protected)'!G1034,J$2,IF(K$1='EMOF complete (protected)'!G1034,K$2,IF(L$1='EMOF complete (protected)'!G1034,L$2,IF(M$1='EMOF complete (protected)'!G1034,M$2,IF(N$1='EMOF complete (protected)'!G1034,N$2,IF(O$1='EMOF complete (protected)'!G1034,O$2,IF(P$1='EMOF complete (protected)'!G1034,P$2,IF(Q$1='EMOF complete (protected)'!G1034,Q$2,IF(R$1='EMOF complete (protected)'!G1034,R$2,IF(S$1='EMOF complete (protected)'!G1034,S$2,IF(T$1='EMOF complete (protected)'!G1034,T$2,IF(U$1='EMOF complete (protected)'!G1034,U$2,"")))))))))))))))))))</f>
        <v>0</v>
      </c>
      <c r="B1034" s="59"/>
      <c r="C1034" s="17"/>
      <c r="D1034" s="16"/>
      <c r="E1034" s="16"/>
      <c r="F1034" s="59"/>
      <c r="G1034" s="59"/>
      <c r="H1034" s="59"/>
      <c r="I1034" s="59"/>
      <c r="J1034" s="59"/>
      <c r="K1034" s="59"/>
      <c r="L1034" s="59"/>
      <c r="M1034" s="59"/>
      <c r="N1034" s="59"/>
      <c r="O1034" s="59"/>
      <c r="P1034" s="59"/>
      <c r="Q1034" s="59"/>
      <c r="R1034" s="59"/>
      <c r="S1034" s="59"/>
      <c r="T1034" s="59"/>
      <c r="U1034" s="47" t="s">
        <v>4898</v>
      </c>
      <c r="V1034" s="48" t="s">
        <v>4899</v>
      </c>
    </row>
    <row r="1035" spans="1:22" ht="18" customHeight="1" x14ac:dyDescent="0.35">
      <c r="A1035" s="59">
        <f>+IF(C$1='EMOF complete (protected)'!G1035,C$2,IF(D$1='EMOF complete (protected)'!G1035,D$2,IF(E$1='EMOF complete (protected)'!G1035,E$2,IF(F$1='EMOF complete (protected)'!G1035,F$2,IF(G$1='EMOF complete (protected)'!G1035,G$2,IF(H$1='EMOF complete (protected)'!G1035,H$2,IF(I$1='EMOF complete (protected)'!G1035,I$2,IF(J$1='EMOF complete (protected)'!G1035,J$2,IF(K$1='EMOF complete (protected)'!G1035,K$2,IF(L$1='EMOF complete (protected)'!G1035,L$2,IF(M$1='EMOF complete (protected)'!G1035,M$2,IF(N$1='EMOF complete (protected)'!G1035,N$2,IF(O$1='EMOF complete (protected)'!G1035,O$2,IF(P$1='EMOF complete (protected)'!G1035,P$2,IF(Q$1='EMOF complete (protected)'!G1035,Q$2,IF(R$1='EMOF complete (protected)'!G1035,R$2,IF(S$1='EMOF complete (protected)'!G1035,S$2,IF(T$1='EMOF complete (protected)'!G1035,T$2,IF(U$1='EMOF complete (protected)'!G1035,U$2,"")))))))))))))))))))</f>
        <v>0</v>
      </c>
      <c r="B1035" s="59"/>
      <c r="C1035" s="17"/>
      <c r="D1035" s="16"/>
      <c r="E1035" s="16"/>
      <c r="F1035" s="59"/>
      <c r="G1035" s="59"/>
      <c r="H1035" s="59"/>
      <c r="I1035" s="59"/>
      <c r="J1035" s="59"/>
      <c r="K1035" s="59"/>
      <c r="L1035" s="59"/>
      <c r="M1035" s="59"/>
      <c r="N1035" s="59"/>
      <c r="O1035" s="59"/>
      <c r="P1035" s="59"/>
      <c r="Q1035" s="59"/>
      <c r="R1035" s="59"/>
      <c r="S1035" s="59"/>
      <c r="T1035" s="59"/>
      <c r="U1035" s="47" t="s">
        <v>4900</v>
      </c>
      <c r="V1035" s="48" t="s">
        <v>4901</v>
      </c>
    </row>
    <row r="1036" spans="1:22" ht="18" customHeight="1" x14ac:dyDescent="0.35">
      <c r="A1036" s="59">
        <f>+IF(C$1='EMOF complete (protected)'!G1036,C$2,IF(D$1='EMOF complete (protected)'!G1036,D$2,IF(E$1='EMOF complete (protected)'!G1036,E$2,IF(F$1='EMOF complete (protected)'!G1036,F$2,IF(G$1='EMOF complete (protected)'!G1036,G$2,IF(H$1='EMOF complete (protected)'!G1036,H$2,IF(I$1='EMOF complete (protected)'!G1036,I$2,IF(J$1='EMOF complete (protected)'!G1036,J$2,IF(K$1='EMOF complete (protected)'!G1036,K$2,IF(L$1='EMOF complete (protected)'!G1036,L$2,IF(M$1='EMOF complete (protected)'!G1036,M$2,IF(N$1='EMOF complete (protected)'!G1036,N$2,IF(O$1='EMOF complete (protected)'!G1036,O$2,IF(P$1='EMOF complete (protected)'!G1036,P$2,IF(Q$1='EMOF complete (protected)'!G1036,Q$2,IF(R$1='EMOF complete (protected)'!G1036,R$2,IF(S$1='EMOF complete (protected)'!G1036,S$2,IF(T$1='EMOF complete (protected)'!G1036,T$2,IF(U$1='EMOF complete (protected)'!G1036,U$2,"")))))))))))))))))))</f>
        <v>0</v>
      </c>
      <c r="B1036" s="59"/>
      <c r="C1036" s="17"/>
      <c r="D1036" s="16"/>
      <c r="E1036" s="16"/>
      <c r="F1036" s="59"/>
      <c r="G1036" s="59"/>
      <c r="H1036" s="59"/>
      <c r="I1036" s="59"/>
      <c r="J1036" s="59"/>
      <c r="K1036" s="59"/>
      <c r="L1036" s="59"/>
      <c r="M1036" s="59"/>
      <c r="N1036" s="59"/>
      <c r="O1036" s="59"/>
      <c r="P1036" s="59"/>
      <c r="Q1036" s="59"/>
      <c r="R1036" s="59"/>
      <c r="S1036" s="59"/>
      <c r="T1036" s="59"/>
      <c r="U1036" s="47" t="s">
        <v>4902</v>
      </c>
      <c r="V1036" s="48" t="s">
        <v>4903</v>
      </c>
    </row>
    <row r="1037" spans="1:22" ht="18" customHeight="1" x14ac:dyDescent="0.35">
      <c r="A1037" s="59">
        <f>+IF(C$1='EMOF complete (protected)'!G1037,C$2,IF(D$1='EMOF complete (protected)'!G1037,D$2,IF(E$1='EMOF complete (protected)'!G1037,E$2,IF(F$1='EMOF complete (protected)'!G1037,F$2,IF(G$1='EMOF complete (protected)'!G1037,G$2,IF(H$1='EMOF complete (protected)'!G1037,H$2,IF(I$1='EMOF complete (protected)'!G1037,I$2,IF(J$1='EMOF complete (protected)'!G1037,J$2,IF(K$1='EMOF complete (protected)'!G1037,K$2,IF(L$1='EMOF complete (protected)'!G1037,L$2,IF(M$1='EMOF complete (protected)'!G1037,M$2,IF(N$1='EMOF complete (protected)'!G1037,N$2,IF(O$1='EMOF complete (protected)'!G1037,O$2,IF(P$1='EMOF complete (protected)'!G1037,P$2,IF(Q$1='EMOF complete (protected)'!G1037,Q$2,IF(R$1='EMOF complete (protected)'!G1037,R$2,IF(S$1='EMOF complete (protected)'!G1037,S$2,IF(T$1='EMOF complete (protected)'!G1037,T$2,IF(U$1='EMOF complete (protected)'!G1037,U$2,"")))))))))))))))))))</f>
        <v>0</v>
      </c>
      <c r="B1037" s="59"/>
      <c r="C1037" s="17"/>
      <c r="D1037" s="16"/>
      <c r="E1037" s="16"/>
      <c r="F1037" s="59"/>
      <c r="G1037" s="59"/>
      <c r="H1037" s="59"/>
      <c r="I1037" s="59"/>
      <c r="J1037" s="59"/>
      <c r="K1037" s="59"/>
      <c r="L1037" s="59"/>
      <c r="M1037" s="59"/>
      <c r="N1037" s="59"/>
      <c r="O1037" s="59"/>
      <c r="P1037" s="59"/>
      <c r="Q1037" s="59"/>
      <c r="R1037" s="59"/>
      <c r="S1037" s="59"/>
      <c r="T1037" s="59"/>
      <c r="U1037" s="47" t="s">
        <v>4904</v>
      </c>
      <c r="V1037" s="48" t="s">
        <v>4905</v>
      </c>
    </row>
    <row r="1038" spans="1:22" ht="18" customHeight="1" x14ac:dyDescent="0.35">
      <c r="A1038" s="59">
        <f>+IF(C$1='EMOF complete (protected)'!G1038,C$2,IF(D$1='EMOF complete (protected)'!G1038,D$2,IF(E$1='EMOF complete (protected)'!G1038,E$2,IF(F$1='EMOF complete (protected)'!G1038,F$2,IF(G$1='EMOF complete (protected)'!G1038,G$2,IF(H$1='EMOF complete (protected)'!G1038,H$2,IF(I$1='EMOF complete (protected)'!G1038,I$2,IF(J$1='EMOF complete (protected)'!G1038,J$2,IF(K$1='EMOF complete (protected)'!G1038,K$2,IF(L$1='EMOF complete (protected)'!G1038,L$2,IF(M$1='EMOF complete (protected)'!G1038,M$2,IF(N$1='EMOF complete (protected)'!G1038,N$2,IF(O$1='EMOF complete (protected)'!G1038,O$2,IF(P$1='EMOF complete (protected)'!G1038,P$2,IF(Q$1='EMOF complete (protected)'!G1038,Q$2,IF(R$1='EMOF complete (protected)'!G1038,R$2,IF(S$1='EMOF complete (protected)'!G1038,S$2,IF(T$1='EMOF complete (protected)'!G1038,T$2,IF(U$1='EMOF complete (protected)'!G1038,U$2,"")))))))))))))))))))</f>
        <v>0</v>
      </c>
      <c r="B1038" s="59"/>
      <c r="C1038" s="17"/>
      <c r="D1038" s="16"/>
      <c r="E1038" s="16"/>
      <c r="F1038" s="59"/>
      <c r="G1038" s="59"/>
      <c r="H1038" s="59"/>
      <c r="I1038" s="59"/>
      <c r="J1038" s="59"/>
      <c r="K1038" s="59"/>
      <c r="L1038" s="59"/>
      <c r="M1038" s="59"/>
      <c r="N1038" s="59"/>
      <c r="O1038" s="59"/>
      <c r="P1038" s="59"/>
      <c r="Q1038" s="59"/>
      <c r="R1038" s="59"/>
      <c r="S1038" s="59"/>
      <c r="T1038" s="59"/>
      <c r="U1038" s="47" t="s">
        <v>4906</v>
      </c>
      <c r="V1038" s="48" t="s">
        <v>4907</v>
      </c>
    </row>
    <row r="1039" spans="1:22" ht="18" customHeight="1" x14ac:dyDescent="0.35">
      <c r="A1039" s="59">
        <f>+IF(C$1='EMOF complete (protected)'!G1039,C$2,IF(D$1='EMOF complete (protected)'!G1039,D$2,IF(E$1='EMOF complete (protected)'!G1039,E$2,IF(F$1='EMOF complete (protected)'!G1039,F$2,IF(G$1='EMOF complete (protected)'!G1039,G$2,IF(H$1='EMOF complete (protected)'!G1039,H$2,IF(I$1='EMOF complete (protected)'!G1039,I$2,IF(J$1='EMOF complete (protected)'!G1039,J$2,IF(K$1='EMOF complete (protected)'!G1039,K$2,IF(L$1='EMOF complete (protected)'!G1039,L$2,IF(M$1='EMOF complete (protected)'!G1039,M$2,IF(N$1='EMOF complete (protected)'!G1039,N$2,IF(O$1='EMOF complete (protected)'!G1039,O$2,IF(P$1='EMOF complete (protected)'!G1039,P$2,IF(Q$1='EMOF complete (protected)'!G1039,Q$2,IF(R$1='EMOF complete (protected)'!G1039,R$2,IF(S$1='EMOF complete (protected)'!G1039,S$2,IF(T$1='EMOF complete (protected)'!G1039,T$2,IF(U$1='EMOF complete (protected)'!G1039,U$2,"")))))))))))))))))))</f>
        <v>0</v>
      </c>
      <c r="B1039" s="59"/>
      <c r="C1039" s="17"/>
      <c r="D1039" s="16"/>
      <c r="E1039" s="16"/>
      <c r="F1039" s="59"/>
      <c r="G1039" s="59"/>
      <c r="H1039" s="59"/>
      <c r="I1039" s="59"/>
      <c r="J1039" s="59"/>
      <c r="K1039" s="59"/>
      <c r="L1039" s="59"/>
      <c r="M1039" s="59"/>
      <c r="N1039" s="59"/>
      <c r="O1039" s="59"/>
      <c r="P1039" s="59"/>
      <c r="Q1039" s="59"/>
      <c r="R1039" s="59"/>
      <c r="S1039" s="59"/>
      <c r="T1039" s="59"/>
      <c r="U1039" s="47" t="s">
        <v>4908</v>
      </c>
      <c r="V1039" s="48" t="s">
        <v>4909</v>
      </c>
    </row>
    <row r="1040" spans="1:22" ht="18" customHeight="1" x14ac:dyDescent="0.35">
      <c r="A1040" s="59">
        <f>+IF(C$1='EMOF complete (protected)'!G1040,C$2,IF(D$1='EMOF complete (protected)'!G1040,D$2,IF(E$1='EMOF complete (protected)'!G1040,E$2,IF(F$1='EMOF complete (protected)'!G1040,F$2,IF(G$1='EMOF complete (protected)'!G1040,G$2,IF(H$1='EMOF complete (protected)'!G1040,H$2,IF(I$1='EMOF complete (protected)'!G1040,I$2,IF(J$1='EMOF complete (protected)'!G1040,J$2,IF(K$1='EMOF complete (protected)'!G1040,K$2,IF(L$1='EMOF complete (protected)'!G1040,L$2,IF(M$1='EMOF complete (protected)'!G1040,M$2,IF(N$1='EMOF complete (protected)'!G1040,N$2,IF(O$1='EMOF complete (protected)'!G1040,O$2,IF(P$1='EMOF complete (protected)'!G1040,P$2,IF(Q$1='EMOF complete (protected)'!G1040,Q$2,IF(R$1='EMOF complete (protected)'!G1040,R$2,IF(S$1='EMOF complete (protected)'!G1040,S$2,IF(T$1='EMOF complete (protected)'!G1040,T$2,IF(U$1='EMOF complete (protected)'!G1040,U$2,"")))))))))))))))))))</f>
        <v>0</v>
      </c>
      <c r="B1040" s="59"/>
      <c r="C1040" s="17"/>
      <c r="D1040" s="16"/>
      <c r="E1040" s="16"/>
      <c r="F1040" s="59"/>
      <c r="G1040" s="59"/>
      <c r="H1040" s="59"/>
      <c r="I1040" s="59"/>
      <c r="J1040" s="59"/>
      <c r="K1040" s="59"/>
      <c r="L1040" s="59"/>
      <c r="M1040" s="59"/>
      <c r="N1040" s="59"/>
      <c r="O1040" s="59"/>
      <c r="P1040" s="59"/>
      <c r="Q1040" s="59"/>
      <c r="R1040" s="59"/>
      <c r="S1040" s="59"/>
      <c r="T1040" s="59"/>
      <c r="U1040" s="47" t="s">
        <v>4910</v>
      </c>
      <c r="V1040" s="48" t="s">
        <v>4911</v>
      </c>
    </row>
    <row r="1041" spans="1:22" ht="18" customHeight="1" x14ac:dyDescent="0.35">
      <c r="A1041" s="59">
        <f>+IF(C$1='EMOF complete (protected)'!G1041,C$2,IF(D$1='EMOF complete (protected)'!G1041,D$2,IF(E$1='EMOF complete (protected)'!G1041,E$2,IF(F$1='EMOF complete (protected)'!G1041,F$2,IF(G$1='EMOF complete (protected)'!G1041,G$2,IF(H$1='EMOF complete (protected)'!G1041,H$2,IF(I$1='EMOF complete (protected)'!G1041,I$2,IF(J$1='EMOF complete (protected)'!G1041,J$2,IF(K$1='EMOF complete (protected)'!G1041,K$2,IF(L$1='EMOF complete (protected)'!G1041,L$2,IF(M$1='EMOF complete (protected)'!G1041,M$2,IF(N$1='EMOF complete (protected)'!G1041,N$2,IF(O$1='EMOF complete (protected)'!G1041,O$2,IF(P$1='EMOF complete (protected)'!G1041,P$2,IF(Q$1='EMOF complete (protected)'!G1041,Q$2,IF(R$1='EMOF complete (protected)'!G1041,R$2,IF(S$1='EMOF complete (protected)'!G1041,S$2,IF(T$1='EMOF complete (protected)'!G1041,T$2,IF(U$1='EMOF complete (protected)'!G1041,U$2,"")))))))))))))))))))</f>
        <v>0</v>
      </c>
      <c r="B1041" s="59"/>
      <c r="C1041" s="17"/>
      <c r="D1041" s="16"/>
      <c r="E1041" s="16"/>
      <c r="F1041" s="59"/>
      <c r="G1041" s="59"/>
      <c r="H1041" s="59"/>
      <c r="I1041" s="59"/>
      <c r="J1041" s="59"/>
      <c r="K1041" s="59"/>
      <c r="L1041" s="59"/>
      <c r="M1041" s="59"/>
      <c r="N1041" s="59"/>
      <c r="O1041" s="59"/>
      <c r="P1041" s="59"/>
      <c r="Q1041" s="59"/>
      <c r="R1041" s="59"/>
      <c r="S1041" s="59"/>
      <c r="T1041" s="59"/>
      <c r="U1041" s="47" t="s">
        <v>4912</v>
      </c>
      <c r="V1041" s="48" t="s">
        <v>4913</v>
      </c>
    </row>
    <row r="1042" spans="1:22" ht="18" customHeight="1" x14ac:dyDescent="0.35">
      <c r="A1042" s="59">
        <f>+IF(C$1='EMOF complete (protected)'!G1042,C$2,IF(D$1='EMOF complete (protected)'!G1042,D$2,IF(E$1='EMOF complete (protected)'!G1042,E$2,IF(F$1='EMOF complete (protected)'!G1042,F$2,IF(G$1='EMOF complete (protected)'!G1042,G$2,IF(H$1='EMOF complete (protected)'!G1042,H$2,IF(I$1='EMOF complete (protected)'!G1042,I$2,IF(J$1='EMOF complete (protected)'!G1042,J$2,IF(K$1='EMOF complete (protected)'!G1042,K$2,IF(L$1='EMOF complete (protected)'!G1042,L$2,IF(M$1='EMOF complete (protected)'!G1042,M$2,IF(N$1='EMOF complete (protected)'!G1042,N$2,IF(O$1='EMOF complete (protected)'!G1042,O$2,IF(P$1='EMOF complete (protected)'!G1042,P$2,IF(Q$1='EMOF complete (protected)'!G1042,Q$2,IF(R$1='EMOF complete (protected)'!G1042,R$2,IF(S$1='EMOF complete (protected)'!G1042,S$2,IF(T$1='EMOF complete (protected)'!G1042,T$2,IF(U$1='EMOF complete (protected)'!G1042,U$2,"")))))))))))))))))))</f>
        <v>0</v>
      </c>
      <c r="B1042" s="59"/>
      <c r="C1042" s="17"/>
      <c r="D1042" s="16"/>
      <c r="E1042" s="16"/>
      <c r="F1042" s="59"/>
      <c r="G1042" s="59"/>
      <c r="H1042" s="59"/>
      <c r="I1042" s="59"/>
      <c r="J1042" s="59"/>
      <c r="K1042" s="59"/>
      <c r="L1042" s="59"/>
      <c r="M1042" s="59"/>
      <c r="N1042" s="59"/>
      <c r="O1042" s="59"/>
      <c r="P1042" s="59"/>
      <c r="Q1042" s="59"/>
      <c r="R1042" s="59"/>
      <c r="S1042" s="59"/>
      <c r="T1042" s="59"/>
      <c r="U1042" s="47" t="s">
        <v>4914</v>
      </c>
      <c r="V1042" s="48" t="s">
        <v>4915</v>
      </c>
    </row>
    <row r="1043" spans="1:22" ht="18" customHeight="1" x14ac:dyDescent="0.35">
      <c r="A1043" s="59">
        <f>+IF(C$1='EMOF complete (protected)'!G1043,C$2,IF(D$1='EMOF complete (protected)'!G1043,D$2,IF(E$1='EMOF complete (protected)'!G1043,E$2,IF(F$1='EMOF complete (protected)'!G1043,F$2,IF(G$1='EMOF complete (protected)'!G1043,G$2,IF(H$1='EMOF complete (protected)'!G1043,H$2,IF(I$1='EMOF complete (protected)'!G1043,I$2,IF(J$1='EMOF complete (protected)'!G1043,J$2,IF(K$1='EMOF complete (protected)'!G1043,K$2,IF(L$1='EMOF complete (protected)'!G1043,L$2,IF(M$1='EMOF complete (protected)'!G1043,M$2,IF(N$1='EMOF complete (protected)'!G1043,N$2,IF(O$1='EMOF complete (protected)'!G1043,O$2,IF(P$1='EMOF complete (protected)'!G1043,P$2,IF(Q$1='EMOF complete (protected)'!G1043,Q$2,IF(R$1='EMOF complete (protected)'!G1043,R$2,IF(S$1='EMOF complete (protected)'!G1043,S$2,IF(T$1='EMOF complete (protected)'!G1043,T$2,IF(U$1='EMOF complete (protected)'!G1043,U$2,"")))))))))))))))))))</f>
        <v>0</v>
      </c>
      <c r="B1043" s="59"/>
      <c r="C1043" s="17"/>
      <c r="D1043" s="16"/>
      <c r="E1043" s="16"/>
      <c r="F1043" s="59"/>
      <c r="G1043" s="59"/>
      <c r="H1043" s="59"/>
      <c r="I1043" s="59"/>
      <c r="J1043" s="59"/>
      <c r="K1043" s="59"/>
      <c r="L1043" s="59"/>
      <c r="M1043" s="59"/>
      <c r="N1043" s="59"/>
      <c r="O1043" s="59"/>
      <c r="P1043" s="59"/>
      <c r="Q1043" s="59"/>
      <c r="R1043" s="59"/>
      <c r="S1043" s="59"/>
      <c r="T1043" s="59"/>
      <c r="U1043" s="47" t="s">
        <v>4916</v>
      </c>
      <c r="V1043" s="48" t="s">
        <v>4917</v>
      </c>
    </row>
    <row r="1044" spans="1:22" ht="18" customHeight="1" x14ac:dyDescent="0.35">
      <c r="A1044" s="59">
        <f>+IF(C$1='EMOF complete (protected)'!G1044,C$2,IF(D$1='EMOF complete (protected)'!G1044,D$2,IF(E$1='EMOF complete (protected)'!G1044,E$2,IF(F$1='EMOF complete (protected)'!G1044,F$2,IF(G$1='EMOF complete (protected)'!G1044,G$2,IF(H$1='EMOF complete (protected)'!G1044,H$2,IF(I$1='EMOF complete (protected)'!G1044,I$2,IF(J$1='EMOF complete (protected)'!G1044,J$2,IF(K$1='EMOF complete (protected)'!G1044,K$2,IF(L$1='EMOF complete (protected)'!G1044,L$2,IF(M$1='EMOF complete (protected)'!G1044,M$2,IF(N$1='EMOF complete (protected)'!G1044,N$2,IF(O$1='EMOF complete (protected)'!G1044,O$2,IF(P$1='EMOF complete (protected)'!G1044,P$2,IF(Q$1='EMOF complete (protected)'!G1044,Q$2,IF(R$1='EMOF complete (protected)'!G1044,R$2,IF(S$1='EMOF complete (protected)'!G1044,S$2,IF(T$1='EMOF complete (protected)'!G1044,T$2,IF(U$1='EMOF complete (protected)'!G1044,U$2,"")))))))))))))))))))</f>
        <v>0</v>
      </c>
      <c r="B1044" s="59"/>
      <c r="C1044" s="17"/>
      <c r="D1044" s="16"/>
      <c r="E1044" s="16"/>
      <c r="F1044" s="59"/>
      <c r="G1044" s="59"/>
      <c r="H1044" s="59"/>
      <c r="I1044" s="59"/>
      <c r="J1044" s="59"/>
      <c r="K1044" s="59"/>
      <c r="L1044" s="59"/>
      <c r="M1044" s="59"/>
      <c r="N1044" s="59"/>
      <c r="O1044" s="59"/>
      <c r="P1044" s="59"/>
      <c r="Q1044" s="59"/>
      <c r="R1044" s="59"/>
      <c r="S1044" s="59"/>
      <c r="T1044" s="59"/>
      <c r="U1044" s="47" t="s">
        <v>4918</v>
      </c>
      <c r="V1044" s="48" t="s">
        <v>4919</v>
      </c>
    </row>
    <row r="1045" spans="1:22" ht="18" customHeight="1" x14ac:dyDescent="0.35">
      <c r="A1045" s="59">
        <f>+IF(C$1='EMOF complete (protected)'!G1045,C$2,IF(D$1='EMOF complete (protected)'!G1045,D$2,IF(E$1='EMOF complete (protected)'!G1045,E$2,IF(F$1='EMOF complete (protected)'!G1045,F$2,IF(G$1='EMOF complete (protected)'!G1045,G$2,IF(H$1='EMOF complete (protected)'!G1045,H$2,IF(I$1='EMOF complete (protected)'!G1045,I$2,IF(J$1='EMOF complete (protected)'!G1045,J$2,IF(K$1='EMOF complete (protected)'!G1045,K$2,IF(L$1='EMOF complete (protected)'!G1045,L$2,IF(M$1='EMOF complete (protected)'!G1045,M$2,IF(N$1='EMOF complete (protected)'!G1045,N$2,IF(O$1='EMOF complete (protected)'!G1045,O$2,IF(P$1='EMOF complete (protected)'!G1045,P$2,IF(Q$1='EMOF complete (protected)'!G1045,Q$2,IF(R$1='EMOF complete (protected)'!G1045,R$2,IF(S$1='EMOF complete (protected)'!G1045,S$2,IF(T$1='EMOF complete (protected)'!G1045,T$2,IF(U$1='EMOF complete (protected)'!G1045,U$2,"")))))))))))))))))))</f>
        <v>0</v>
      </c>
      <c r="B1045" s="59"/>
      <c r="C1045" s="17"/>
      <c r="D1045" s="16"/>
      <c r="E1045" s="16"/>
      <c r="F1045" s="59"/>
      <c r="G1045" s="59"/>
      <c r="H1045" s="59"/>
      <c r="I1045" s="59"/>
      <c r="J1045" s="59"/>
      <c r="K1045" s="59"/>
      <c r="L1045" s="59"/>
      <c r="M1045" s="59"/>
      <c r="N1045" s="59"/>
      <c r="O1045" s="59"/>
      <c r="P1045" s="59"/>
      <c r="Q1045" s="59"/>
      <c r="R1045" s="59"/>
      <c r="S1045" s="59"/>
      <c r="T1045" s="59"/>
      <c r="U1045" s="47" t="s">
        <v>4920</v>
      </c>
      <c r="V1045" s="48" t="s">
        <v>4921</v>
      </c>
    </row>
    <row r="1046" spans="1:22" ht="18" customHeight="1" x14ac:dyDescent="0.35">
      <c r="A1046" s="59">
        <f>+IF(C$1='EMOF complete (protected)'!G1046,C$2,IF(D$1='EMOF complete (protected)'!G1046,D$2,IF(E$1='EMOF complete (protected)'!G1046,E$2,IF(F$1='EMOF complete (protected)'!G1046,F$2,IF(G$1='EMOF complete (protected)'!G1046,G$2,IF(H$1='EMOF complete (protected)'!G1046,H$2,IF(I$1='EMOF complete (protected)'!G1046,I$2,IF(J$1='EMOF complete (protected)'!G1046,J$2,IF(K$1='EMOF complete (protected)'!G1046,K$2,IF(L$1='EMOF complete (protected)'!G1046,L$2,IF(M$1='EMOF complete (protected)'!G1046,M$2,IF(N$1='EMOF complete (protected)'!G1046,N$2,IF(O$1='EMOF complete (protected)'!G1046,O$2,IF(P$1='EMOF complete (protected)'!G1046,P$2,IF(Q$1='EMOF complete (protected)'!G1046,Q$2,IF(R$1='EMOF complete (protected)'!G1046,R$2,IF(S$1='EMOF complete (protected)'!G1046,S$2,IF(T$1='EMOF complete (protected)'!G1046,T$2,IF(U$1='EMOF complete (protected)'!G1046,U$2,"")))))))))))))))))))</f>
        <v>0</v>
      </c>
      <c r="B1046" s="59"/>
      <c r="C1046" s="17"/>
      <c r="D1046" s="16"/>
      <c r="E1046" s="16"/>
      <c r="F1046" s="59"/>
      <c r="G1046" s="59"/>
      <c r="H1046" s="59"/>
      <c r="I1046" s="59"/>
      <c r="J1046" s="59"/>
      <c r="K1046" s="59"/>
      <c r="L1046" s="59"/>
      <c r="M1046" s="59"/>
      <c r="N1046" s="59"/>
      <c r="O1046" s="59"/>
      <c r="P1046" s="59"/>
      <c r="Q1046" s="59"/>
      <c r="R1046" s="59"/>
      <c r="S1046" s="59"/>
      <c r="T1046" s="59"/>
      <c r="U1046" s="47" t="s">
        <v>4922</v>
      </c>
      <c r="V1046" s="48" t="s">
        <v>4923</v>
      </c>
    </row>
    <row r="1047" spans="1:22" ht="18" customHeight="1" x14ac:dyDescent="0.35">
      <c r="A1047" s="59">
        <f>+IF(C$1='EMOF complete (protected)'!G1047,C$2,IF(D$1='EMOF complete (protected)'!G1047,D$2,IF(E$1='EMOF complete (protected)'!G1047,E$2,IF(F$1='EMOF complete (protected)'!G1047,F$2,IF(G$1='EMOF complete (protected)'!G1047,G$2,IF(H$1='EMOF complete (protected)'!G1047,H$2,IF(I$1='EMOF complete (protected)'!G1047,I$2,IF(J$1='EMOF complete (protected)'!G1047,J$2,IF(K$1='EMOF complete (protected)'!G1047,K$2,IF(L$1='EMOF complete (protected)'!G1047,L$2,IF(M$1='EMOF complete (protected)'!G1047,M$2,IF(N$1='EMOF complete (protected)'!G1047,N$2,IF(O$1='EMOF complete (protected)'!G1047,O$2,IF(P$1='EMOF complete (protected)'!G1047,P$2,IF(Q$1='EMOF complete (protected)'!G1047,Q$2,IF(R$1='EMOF complete (protected)'!G1047,R$2,IF(S$1='EMOF complete (protected)'!G1047,S$2,IF(T$1='EMOF complete (protected)'!G1047,T$2,IF(U$1='EMOF complete (protected)'!G1047,U$2,"")))))))))))))))))))</f>
        <v>0</v>
      </c>
      <c r="B1047" s="59"/>
      <c r="C1047" s="17"/>
      <c r="D1047" s="16"/>
      <c r="E1047" s="16"/>
      <c r="F1047" s="59"/>
      <c r="G1047" s="59"/>
      <c r="H1047" s="59"/>
      <c r="I1047" s="59"/>
      <c r="J1047" s="59"/>
      <c r="K1047" s="59"/>
      <c r="L1047" s="59"/>
      <c r="M1047" s="59"/>
      <c r="N1047" s="59"/>
      <c r="O1047" s="59"/>
      <c r="P1047" s="59"/>
      <c r="Q1047" s="59"/>
      <c r="R1047" s="59"/>
      <c r="S1047" s="59"/>
      <c r="T1047" s="59"/>
      <c r="U1047" s="47" t="s">
        <v>4924</v>
      </c>
      <c r="V1047" s="48" t="s">
        <v>4925</v>
      </c>
    </row>
    <row r="1048" spans="1:22" ht="18" customHeight="1" x14ac:dyDescent="0.35">
      <c r="A1048" s="59">
        <f>+IF(C$1='EMOF complete (protected)'!G1048,C$2,IF(D$1='EMOF complete (protected)'!G1048,D$2,IF(E$1='EMOF complete (protected)'!G1048,E$2,IF(F$1='EMOF complete (protected)'!G1048,F$2,IF(G$1='EMOF complete (protected)'!G1048,G$2,IF(H$1='EMOF complete (protected)'!G1048,H$2,IF(I$1='EMOF complete (protected)'!G1048,I$2,IF(J$1='EMOF complete (protected)'!G1048,J$2,IF(K$1='EMOF complete (protected)'!G1048,K$2,IF(L$1='EMOF complete (protected)'!G1048,L$2,IF(M$1='EMOF complete (protected)'!G1048,M$2,IF(N$1='EMOF complete (protected)'!G1048,N$2,IF(O$1='EMOF complete (protected)'!G1048,O$2,IF(P$1='EMOF complete (protected)'!G1048,P$2,IF(Q$1='EMOF complete (protected)'!G1048,Q$2,IF(R$1='EMOF complete (protected)'!G1048,R$2,IF(S$1='EMOF complete (protected)'!G1048,S$2,IF(T$1='EMOF complete (protected)'!G1048,T$2,IF(U$1='EMOF complete (protected)'!G1048,U$2,"")))))))))))))))))))</f>
        <v>0</v>
      </c>
      <c r="B1048" s="59"/>
      <c r="C1048" s="17"/>
      <c r="D1048" s="16"/>
      <c r="E1048" s="16"/>
      <c r="F1048" s="59"/>
      <c r="G1048" s="59"/>
      <c r="H1048" s="59"/>
      <c r="I1048" s="59"/>
      <c r="J1048" s="59"/>
      <c r="K1048" s="59"/>
      <c r="L1048" s="59"/>
      <c r="M1048" s="59"/>
      <c r="N1048" s="59"/>
      <c r="O1048" s="59"/>
      <c r="P1048" s="59"/>
      <c r="Q1048" s="59"/>
      <c r="R1048" s="59"/>
      <c r="S1048" s="59"/>
      <c r="T1048" s="59"/>
      <c r="U1048" s="47" t="s">
        <v>4926</v>
      </c>
      <c r="V1048" s="48" t="s">
        <v>4927</v>
      </c>
    </row>
    <row r="1049" spans="1:22" ht="18" customHeight="1" x14ac:dyDescent="0.35">
      <c r="A1049" s="59">
        <f>+IF(C$1='EMOF complete (protected)'!G1049,C$2,IF(D$1='EMOF complete (protected)'!G1049,D$2,IF(E$1='EMOF complete (protected)'!G1049,E$2,IF(F$1='EMOF complete (protected)'!G1049,F$2,IF(G$1='EMOF complete (protected)'!G1049,G$2,IF(H$1='EMOF complete (protected)'!G1049,H$2,IF(I$1='EMOF complete (protected)'!G1049,I$2,IF(J$1='EMOF complete (protected)'!G1049,J$2,IF(K$1='EMOF complete (protected)'!G1049,K$2,IF(L$1='EMOF complete (protected)'!G1049,L$2,IF(M$1='EMOF complete (protected)'!G1049,M$2,IF(N$1='EMOF complete (protected)'!G1049,N$2,IF(O$1='EMOF complete (protected)'!G1049,O$2,IF(P$1='EMOF complete (protected)'!G1049,P$2,IF(Q$1='EMOF complete (protected)'!G1049,Q$2,IF(R$1='EMOF complete (protected)'!G1049,R$2,IF(S$1='EMOF complete (protected)'!G1049,S$2,IF(T$1='EMOF complete (protected)'!G1049,T$2,IF(U$1='EMOF complete (protected)'!G1049,U$2,"")))))))))))))))))))</f>
        <v>0</v>
      </c>
      <c r="B1049" s="59"/>
      <c r="C1049" s="17"/>
      <c r="D1049" s="16"/>
      <c r="E1049" s="16"/>
      <c r="F1049" s="59"/>
      <c r="G1049" s="59"/>
      <c r="H1049" s="59"/>
      <c r="I1049" s="59"/>
      <c r="J1049" s="59"/>
      <c r="K1049" s="59"/>
      <c r="L1049" s="59"/>
      <c r="M1049" s="59"/>
      <c r="N1049" s="59"/>
      <c r="O1049" s="59"/>
      <c r="P1049" s="59"/>
      <c r="Q1049" s="59"/>
      <c r="R1049" s="59"/>
      <c r="S1049" s="59"/>
      <c r="T1049" s="59"/>
      <c r="U1049" s="47" t="s">
        <v>4928</v>
      </c>
      <c r="V1049" s="48" t="s">
        <v>4929</v>
      </c>
    </row>
    <row r="1050" spans="1:22" ht="18" customHeight="1" x14ac:dyDescent="0.35">
      <c r="A1050" s="59">
        <f>+IF(C$1='EMOF complete (protected)'!G1050,C$2,IF(D$1='EMOF complete (protected)'!G1050,D$2,IF(E$1='EMOF complete (protected)'!G1050,E$2,IF(F$1='EMOF complete (protected)'!G1050,F$2,IF(G$1='EMOF complete (protected)'!G1050,G$2,IF(H$1='EMOF complete (protected)'!G1050,H$2,IF(I$1='EMOF complete (protected)'!G1050,I$2,IF(J$1='EMOF complete (protected)'!G1050,J$2,IF(K$1='EMOF complete (protected)'!G1050,K$2,IF(L$1='EMOF complete (protected)'!G1050,L$2,IF(M$1='EMOF complete (protected)'!G1050,M$2,IF(N$1='EMOF complete (protected)'!G1050,N$2,IF(O$1='EMOF complete (protected)'!G1050,O$2,IF(P$1='EMOF complete (protected)'!G1050,P$2,IF(Q$1='EMOF complete (protected)'!G1050,Q$2,IF(R$1='EMOF complete (protected)'!G1050,R$2,IF(S$1='EMOF complete (protected)'!G1050,S$2,IF(T$1='EMOF complete (protected)'!G1050,T$2,IF(U$1='EMOF complete (protected)'!G1050,U$2,"")))))))))))))))))))</f>
        <v>0</v>
      </c>
      <c r="B1050" s="59"/>
      <c r="C1050" s="17"/>
      <c r="D1050" s="16"/>
      <c r="E1050" s="16"/>
      <c r="F1050" s="59"/>
      <c r="G1050" s="59"/>
      <c r="H1050" s="59"/>
      <c r="I1050" s="59"/>
      <c r="J1050" s="59"/>
      <c r="K1050" s="59"/>
      <c r="L1050" s="59"/>
      <c r="M1050" s="59"/>
      <c r="N1050" s="59"/>
      <c r="O1050" s="59"/>
      <c r="P1050" s="59"/>
      <c r="Q1050" s="59"/>
      <c r="R1050" s="59"/>
      <c r="S1050" s="59"/>
      <c r="T1050" s="59"/>
      <c r="U1050" s="47" t="s">
        <v>4930</v>
      </c>
      <c r="V1050" s="48" t="s">
        <v>4931</v>
      </c>
    </row>
    <row r="1051" spans="1:22" ht="18" customHeight="1" x14ac:dyDescent="0.35">
      <c r="A1051" s="59">
        <f>+IF(C$1='EMOF complete (protected)'!G1051,C$2,IF(D$1='EMOF complete (protected)'!G1051,D$2,IF(E$1='EMOF complete (protected)'!G1051,E$2,IF(F$1='EMOF complete (protected)'!G1051,F$2,IF(G$1='EMOF complete (protected)'!G1051,G$2,IF(H$1='EMOF complete (protected)'!G1051,H$2,IF(I$1='EMOF complete (protected)'!G1051,I$2,IF(J$1='EMOF complete (protected)'!G1051,J$2,IF(K$1='EMOF complete (protected)'!G1051,K$2,IF(L$1='EMOF complete (protected)'!G1051,L$2,IF(M$1='EMOF complete (protected)'!G1051,M$2,IF(N$1='EMOF complete (protected)'!G1051,N$2,IF(O$1='EMOF complete (protected)'!G1051,O$2,IF(P$1='EMOF complete (protected)'!G1051,P$2,IF(Q$1='EMOF complete (protected)'!G1051,Q$2,IF(R$1='EMOF complete (protected)'!G1051,R$2,IF(S$1='EMOF complete (protected)'!G1051,S$2,IF(T$1='EMOF complete (protected)'!G1051,T$2,IF(U$1='EMOF complete (protected)'!G1051,U$2,"")))))))))))))))))))</f>
        <v>0</v>
      </c>
      <c r="B1051" s="59"/>
      <c r="C1051" s="17"/>
      <c r="D1051" s="16"/>
      <c r="E1051" s="16"/>
      <c r="F1051" s="59"/>
      <c r="G1051" s="59"/>
      <c r="H1051" s="59"/>
      <c r="I1051" s="59"/>
      <c r="J1051" s="59"/>
      <c r="K1051" s="59"/>
      <c r="L1051" s="59"/>
      <c r="M1051" s="59"/>
      <c r="N1051" s="59"/>
      <c r="O1051" s="59"/>
      <c r="P1051" s="59"/>
      <c r="Q1051" s="59"/>
      <c r="R1051" s="59"/>
      <c r="S1051" s="59"/>
      <c r="T1051" s="59"/>
      <c r="U1051" s="47" t="s">
        <v>4932</v>
      </c>
      <c r="V1051" s="48" t="s">
        <v>4933</v>
      </c>
    </row>
    <row r="1052" spans="1:22" ht="18" customHeight="1" x14ac:dyDescent="0.35">
      <c r="A1052" s="59">
        <f>+IF(C$1='EMOF complete (protected)'!G1052,C$2,IF(D$1='EMOF complete (protected)'!G1052,D$2,IF(E$1='EMOF complete (protected)'!G1052,E$2,IF(F$1='EMOF complete (protected)'!G1052,F$2,IF(G$1='EMOF complete (protected)'!G1052,G$2,IF(H$1='EMOF complete (protected)'!G1052,H$2,IF(I$1='EMOF complete (protected)'!G1052,I$2,IF(J$1='EMOF complete (protected)'!G1052,J$2,IF(K$1='EMOF complete (protected)'!G1052,K$2,IF(L$1='EMOF complete (protected)'!G1052,L$2,IF(M$1='EMOF complete (protected)'!G1052,M$2,IF(N$1='EMOF complete (protected)'!G1052,N$2,IF(O$1='EMOF complete (protected)'!G1052,O$2,IF(P$1='EMOF complete (protected)'!G1052,P$2,IF(Q$1='EMOF complete (protected)'!G1052,Q$2,IF(R$1='EMOF complete (protected)'!G1052,R$2,IF(S$1='EMOF complete (protected)'!G1052,S$2,IF(T$1='EMOF complete (protected)'!G1052,T$2,IF(U$1='EMOF complete (protected)'!G1052,U$2,"")))))))))))))))))))</f>
        <v>0</v>
      </c>
      <c r="B1052" s="59"/>
      <c r="C1052" s="17"/>
      <c r="D1052" s="16"/>
      <c r="E1052" s="16"/>
      <c r="F1052" s="59"/>
      <c r="G1052" s="59"/>
      <c r="H1052" s="59"/>
      <c r="I1052" s="59"/>
      <c r="J1052" s="59"/>
      <c r="K1052" s="59"/>
      <c r="L1052" s="59"/>
      <c r="M1052" s="59"/>
      <c r="N1052" s="59"/>
      <c r="O1052" s="59"/>
      <c r="P1052" s="59"/>
      <c r="Q1052" s="59"/>
      <c r="R1052" s="59"/>
      <c r="S1052" s="59"/>
      <c r="T1052" s="59"/>
      <c r="U1052" s="47" t="s">
        <v>4934</v>
      </c>
      <c r="V1052" s="48" t="s">
        <v>4935</v>
      </c>
    </row>
    <row r="1053" spans="1:22" ht="18" customHeight="1" x14ac:dyDescent="0.35">
      <c r="A1053" s="59">
        <f>+IF(C$1='EMOF complete (protected)'!G1053,C$2,IF(D$1='EMOF complete (protected)'!G1053,D$2,IF(E$1='EMOF complete (protected)'!G1053,E$2,IF(F$1='EMOF complete (protected)'!G1053,F$2,IF(G$1='EMOF complete (protected)'!G1053,G$2,IF(H$1='EMOF complete (protected)'!G1053,H$2,IF(I$1='EMOF complete (protected)'!G1053,I$2,IF(J$1='EMOF complete (protected)'!G1053,J$2,IF(K$1='EMOF complete (protected)'!G1053,K$2,IF(L$1='EMOF complete (protected)'!G1053,L$2,IF(M$1='EMOF complete (protected)'!G1053,M$2,IF(N$1='EMOF complete (protected)'!G1053,N$2,IF(O$1='EMOF complete (protected)'!G1053,O$2,IF(P$1='EMOF complete (protected)'!G1053,P$2,IF(Q$1='EMOF complete (protected)'!G1053,Q$2,IF(R$1='EMOF complete (protected)'!G1053,R$2,IF(S$1='EMOF complete (protected)'!G1053,S$2,IF(T$1='EMOF complete (protected)'!G1053,T$2,IF(U$1='EMOF complete (protected)'!G1053,U$2,"")))))))))))))))))))</f>
        <v>0</v>
      </c>
      <c r="B1053" s="59"/>
      <c r="C1053" s="17"/>
      <c r="D1053" s="16"/>
      <c r="E1053" s="16"/>
      <c r="F1053" s="59"/>
      <c r="G1053" s="59"/>
      <c r="H1053" s="59"/>
      <c r="I1053" s="59"/>
      <c r="J1053" s="59"/>
      <c r="K1053" s="59"/>
      <c r="L1053" s="59"/>
      <c r="M1053" s="59"/>
      <c r="N1053" s="59"/>
      <c r="O1053" s="59"/>
      <c r="P1053" s="59"/>
      <c r="Q1053" s="59"/>
      <c r="R1053" s="59"/>
      <c r="S1053" s="59"/>
      <c r="T1053" s="59"/>
      <c r="U1053" s="47" t="s">
        <v>4936</v>
      </c>
      <c r="V1053" s="48" t="s">
        <v>4937</v>
      </c>
    </row>
    <row r="1054" spans="1:22" ht="18" customHeight="1" x14ac:dyDescent="0.35">
      <c r="A1054" s="59">
        <f>+IF(C$1='EMOF complete (protected)'!G1054,C$2,IF(D$1='EMOF complete (protected)'!G1054,D$2,IF(E$1='EMOF complete (protected)'!G1054,E$2,IF(F$1='EMOF complete (protected)'!G1054,F$2,IF(G$1='EMOF complete (protected)'!G1054,G$2,IF(H$1='EMOF complete (protected)'!G1054,H$2,IF(I$1='EMOF complete (protected)'!G1054,I$2,IF(J$1='EMOF complete (protected)'!G1054,J$2,IF(K$1='EMOF complete (protected)'!G1054,K$2,IF(L$1='EMOF complete (protected)'!G1054,L$2,IF(M$1='EMOF complete (protected)'!G1054,M$2,IF(N$1='EMOF complete (protected)'!G1054,N$2,IF(O$1='EMOF complete (protected)'!G1054,O$2,IF(P$1='EMOF complete (protected)'!G1054,P$2,IF(Q$1='EMOF complete (protected)'!G1054,Q$2,IF(R$1='EMOF complete (protected)'!G1054,R$2,IF(S$1='EMOF complete (protected)'!G1054,S$2,IF(T$1='EMOF complete (protected)'!G1054,T$2,IF(U$1='EMOF complete (protected)'!G1054,U$2,"")))))))))))))))))))</f>
        <v>0</v>
      </c>
      <c r="B1054" s="59"/>
      <c r="C1054" s="17"/>
      <c r="D1054" s="16"/>
      <c r="E1054" s="16"/>
      <c r="F1054" s="59"/>
      <c r="G1054" s="59"/>
      <c r="H1054" s="59"/>
      <c r="I1054" s="59"/>
      <c r="J1054" s="59"/>
      <c r="K1054" s="59"/>
      <c r="L1054" s="59"/>
      <c r="M1054" s="59"/>
      <c r="N1054" s="59"/>
      <c r="O1054" s="59"/>
      <c r="P1054" s="59"/>
      <c r="Q1054" s="59"/>
      <c r="R1054" s="59"/>
      <c r="S1054" s="59"/>
      <c r="T1054" s="59"/>
      <c r="U1054" s="47" t="s">
        <v>4938</v>
      </c>
      <c r="V1054" s="48" t="s">
        <v>4939</v>
      </c>
    </row>
    <row r="1055" spans="1:22" ht="18" customHeight="1" x14ac:dyDescent="0.35">
      <c r="A1055" s="59">
        <f>+IF(C$1='EMOF complete (protected)'!G1055,C$2,IF(D$1='EMOF complete (protected)'!G1055,D$2,IF(E$1='EMOF complete (protected)'!G1055,E$2,IF(F$1='EMOF complete (protected)'!G1055,F$2,IF(G$1='EMOF complete (protected)'!G1055,G$2,IF(H$1='EMOF complete (protected)'!G1055,H$2,IF(I$1='EMOF complete (protected)'!G1055,I$2,IF(J$1='EMOF complete (protected)'!G1055,J$2,IF(K$1='EMOF complete (protected)'!G1055,K$2,IF(L$1='EMOF complete (protected)'!G1055,L$2,IF(M$1='EMOF complete (protected)'!G1055,M$2,IF(N$1='EMOF complete (protected)'!G1055,N$2,IF(O$1='EMOF complete (protected)'!G1055,O$2,IF(P$1='EMOF complete (protected)'!G1055,P$2,IF(Q$1='EMOF complete (protected)'!G1055,Q$2,IF(R$1='EMOF complete (protected)'!G1055,R$2,IF(S$1='EMOF complete (protected)'!G1055,S$2,IF(T$1='EMOF complete (protected)'!G1055,T$2,IF(U$1='EMOF complete (protected)'!G1055,U$2,"")))))))))))))))))))</f>
        <v>0</v>
      </c>
      <c r="B1055" s="59"/>
      <c r="C1055" s="17"/>
      <c r="D1055" s="16"/>
      <c r="E1055" s="16"/>
      <c r="F1055" s="59"/>
      <c r="G1055" s="59"/>
      <c r="H1055" s="59"/>
      <c r="I1055" s="59"/>
      <c r="J1055" s="59"/>
      <c r="K1055" s="59"/>
      <c r="L1055" s="59"/>
      <c r="M1055" s="59"/>
      <c r="N1055" s="59"/>
      <c r="O1055" s="59"/>
      <c r="P1055" s="59"/>
      <c r="Q1055" s="59"/>
      <c r="R1055" s="59"/>
      <c r="S1055" s="59"/>
      <c r="T1055" s="59"/>
      <c r="U1055" s="47" t="s">
        <v>4940</v>
      </c>
      <c r="V1055" s="48" t="s">
        <v>4941</v>
      </c>
    </row>
    <row r="1056" spans="1:22" ht="18" customHeight="1" x14ac:dyDescent="0.35">
      <c r="A1056" s="59">
        <f>+IF(C$1='EMOF complete (protected)'!G1056,C$2,IF(D$1='EMOF complete (protected)'!G1056,D$2,IF(E$1='EMOF complete (protected)'!G1056,E$2,IF(F$1='EMOF complete (protected)'!G1056,F$2,IF(G$1='EMOF complete (protected)'!G1056,G$2,IF(H$1='EMOF complete (protected)'!G1056,H$2,IF(I$1='EMOF complete (protected)'!G1056,I$2,IF(J$1='EMOF complete (protected)'!G1056,J$2,IF(K$1='EMOF complete (protected)'!G1056,K$2,IF(L$1='EMOF complete (protected)'!G1056,L$2,IF(M$1='EMOF complete (protected)'!G1056,M$2,IF(N$1='EMOF complete (protected)'!G1056,N$2,IF(O$1='EMOF complete (protected)'!G1056,O$2,IF(P$1='EMOF complete (protected)'!G1056,P$2,IF(Q$1='EMOF complete (protected)'!G1056,Q$2,IF(R$1='EMOF complete (protected)'!G1056,R$2,IF(S$1='EMOF complete (protected)'!G1056,S$2,IF(T$1='EMOF complete (protected)'!G1056,T$2,IF(U$1='EMOF complete (protected)'!G1056,U$2,"")))))))))))))))))))</f>
        <v>0</v>
      </c>
      <c r="B1056" s="59"/>
      <c r="C1056" s="17"/>
      <c r="D1056" s="16"/>
      <c r="E1056" s="16"/>
      <c r="F1056" s="59"/>
      <c r="G1056" s="59"/>
      <c r="H1056" s="59"/>
      <c r="I1056" s="59"/>
      <c r="J1056" s="59"/>
      <c r="K1056" s="59"/>
      <c r="L1056" s="59"/>
      <c r="M1056" s="59"/>
      <c r="N1056" s="59"/>
      <c r="O1056" s="59"/>
      <c r="P1056" s="59"/>
      <c r="Q1056" s="59"/>
      <c r="R1056" s="59"/>
      <c r="S1056" s="59"/>
      <c r="T1056" s="59"/>
      <c r="U1056" s="47" t="s">
        <v>4942</v>
      </c>
      <c r="V1056" s="48" t="s">
        <v>4943</v>
      </c>
    </row>
    <row r="1057" spans="1:22" ht="18" customHeight="1" x14ac:dyDescent="0.35">
      <c r="A1057" s="59">
        <f>+IF(C$1='EMOF complete (protected)'!G1057,C$2,IF(D$1='EMOF complete (protected)'!G1057,D$2,IF(E$1='EMOF complete (protected)'!G1057,E$2,IF(F$1='EMOF complete (protected)'!G1057,F$2,IF(G$1='EMOF complete (protected)'!G1057,G$2,IF(H$1='EMOF complete (protected)'!G1057,H$2,IF(I$1='EMOF complete (protected)'!G1057,I$2,IF(J$1='EMOF complete (protected)'!G1057,J$2,IF(K$1='EMOF complete (protected)'!G1057,K$2,IF(L$1='EMOF complete (protected)'!G1057,L$2,IF(M$1='EMOF complete (protected)'!G1057,M$2,IF(N$1='EMOF complete (protected)'!G1057,N$2,IF(O$1='EMOF complete (protected)'!G1057,O$2,IF(P$1='EMOF complete (protected)'!G1057,P$2,IF(Q$1='EMOF complete (protected)'!G1057,Q$2,IF(R$1='EMOF complete (protected)'!G1057,R$2,IF(S$1='EMOF complete (protected)'!G1057,S$2,IF(T$1='EMOF complete (protected)'!G1057,T$2,IF(U$1='EMOF complete (protected)'!G1057,U$2,"")))))))))))))))))))</f>
        <v>0</v>
      </c>
      <c r="B1057" s="59"/>
      <c r="C1057" s="17"/>
      <c r="D1057" s="16"/>
      <c r="E1057" s="16"/>
      <c r="F1057" s="59"/>
      <c r="G1057" s="59"/>
      <c r="H1057" s="59"/>
      <c r="I1057" s="59"/>
      <c r="J1057" s="59"/>
      <c r="K1057" s="59"/>
      <c r="L1057" s="59"/>
      <c r="M1057" s="59"/>
      <c r="N1057" s="59"/>
      <c r="O1057" s="59"/>
      <c r="P1057" s="59"/>
      <c r="Q1057" s="59"/>
      <c r="R1057" s="59"/>
      <c r="S1057" s="59"/>
      <c r="T1057" s="59"/>
      <c r="U1057" s="47" t="s">
        <v>4944</v>
      </c>
      <c r="V1057" s="48" t="s">
        <v>4945</v>
      </c>
    </row>
    <row r="1058" spans="1:22" ht="18" customHeight="1" x14ac:dyDescent="0.35">
      <c r="A1058" s="59">
        <f>+IF(C$1='EMOF complete (protected)'!G1058,C$2,IF(D$1='EMOF complete (protected)'!G1058,D$2,IF(E$1='EMOF complete (protected)'!G1058,E$2,IF(F$1='EMOF complete (protected)'!G1058,F$2,IF(G$1='EMOF complete (protected)'!G1058,G$2,IF(H$1='EMOF complete (protected)'!G1058,H$2,IF(I$1='EMOF complete (protected)'!G1058,I$2,IF(J$1='EMOF complete (protected)'!G1058,J$2,IF(K$1='EMOF complete (protected)'!G1058,K$2,IF(L$1='EMOF complete (protected)'!G1058,L$2,IF(M$1='EMOF complete (protected)'!G1058,M$2,IF(N$1='EMOF complete (protected)'!G1058,N$2,IF(O$1='EMOF complete (protected)'!G1058,O$2,IF(P$1='EMOF complete (protected)'!G1058,P$2,IF(Q$1='EMOF complete (protected)'!G1058,Q$2,IF(R$1='EMOF complete (protected)'!G1058,R$2,IF(S$1='EMOF complete (protected)'!G1058,S$2,IF(T$1='EMOF complete (protected)'!G1058,T$2,IF(U$1='EMOF complete (protected)'!G1058,U$2,"")))))))))))))))))))</f>
        <v>0</v>
      </c>
      <c r="B1058" s="59"/>
      <c r="C1058" s="17"/>
      <c r="D1058" s="16"/>
      <c r="E1058" s="16"/>
      <c r="F1058" s="59"/>
      <c r="G1058" s="59"/>
      <c r="H1058" s="59"/>
      <c r="I1058" s="59"/>
      <c r="J1058" s="59"/>
      <c r="K1058" s="59"/>
      <c r="L1058" s="59"/>
      <c r="M1058" s="59"/>
      <c r="N1058" s="59"/>
      <c r="O1058" s="59"/>
      <c r="P1058" s="59"/>
      <c r="Q1058" s="59"/>
      <c r="R1058" s="59"/>
      <c r="S1058" s="59"/>
      <c r="T1058" s="59"/>
      <c r="U1058" s="47" t="s">
        <v>4946</v>
      </c>
      <c r="V1058" s="48" t="s">
        <v>4947</v>
      </c>
    </row>
    <row r="1059" spans="1:22" ht="18" customHeight="1" x14ac:dyDescent="0.35">
      <c r="A1059" s="59">
        <f>+IF(C$1='EMOF complete (protected)'!G1059,C$2,IF(D$1='EMOF complete (protected)'!G1059,D$2,IF(E$1='EMOF complete (protected)'!G1059,E$2,IF(F$1='EMOF complete (protected)'!G1059,F$2,IF(G$1='EMOF complete (protected)'!G1059,G$2,IF(H$1='EMOF complete (protected)'!G1059,H$2,IF(I$1='EMOF complete (protected)'!G1059,I$2,IF(J$1='EMOF complete (protected)'!G1059,J$2,IF(K$1='EMOF complete (protected)'!G1059,K$2,IF(L$1='EMOF complete (protected)'!G1059,L$2,IF(M$1='EMOF complete (protected)'!G1059,M$2,IF(N$1='EMOF complete (protected)'!G1059,N$2,IF(O$1='EMOF complete (protected)'!G1059,O$2,IF(P$1='EMOF complete (protected)'!G1059,P$2,IF(Q$1='EMOF complete (protected)'!G1059,Q$2,IF(R$1='EMOF complete (protected)'!G1059,R$2,IF(S$1='EMOF complete (protected)'!G1059,S$2,IF(T$1='EMOF complete (protected)'!G1059,T$2,IF(U$1='EMOF complete (protected)'!G1059,U$2,"")))))))))))))))))))</f>
        <v>0</v>
      </c>
      <c r="B1059" s="59"/>
      <c r="C1059" s="17"/>
      <c r="D1059" s="16"/>
      <c r="E1059" s="16"/>
      <c r="F1059" s="59"/>
      <c r="G1059" s="59"/>
      <c r="H1059" s="59"/>
      <c r="I1059" s="59"/>
      <c r="J1059" s="59"/>
      <c r="K1059" s="59"/>
      <c r="L1059" s="59"/>
      <c r="M1059" s="59"/>
      <c r="N1059" s="59"/>
      <c r="O1059" s="59"/>
      <c r="P1059" s="59"/>
      <c r="Q1059" s="59"/>
      <c r="R1059" s="59"/>
      <c r="S1059" s="59"/>
      <c r="T1059" s="59"/>
      <c r="U1059" s="47" t="s">
        <v>4948</v>
      </c>
      <c r="V1059" s="48" t="s">
        <v>4949</v>
      </c>
    </row>
    <row r="1060" spans="1:22" ht="18" customHeight="1" x14ac:dyDescent="0.35">
      <c r="A1060" s="59">
        <f>+IF(C$1='EMOF complete (protected)'!G1060,C$2,IF(D$1='EMOF complete (protected)'!G1060,D$2,IF(E$1='EMOF complete (protected)'!G1060,E$2,IF(F$1='EMOF complete (protected)'!G1060,F$2,IF(G$1='EMOF complete (protected)'!G1060,G$2,IF(H$1='EMOF complete (protected)'!G1060,H$2,IF(I$1='EMOF complete (protected)'!G1060,I$2,IF(J$1='EMOF complete (protected)'!G1060,J$2,IF(K$1='EMOF complete (protected)'!G1060,K$2,IF(L$1='EMOF complete (protected)'!G1060,L$2,IF(M$1='EMOF complete (protected)'!G1060,M$2,IF(N$1='EMOF complete (protected)'!G1060,N$2,IF(O$1='EMOF complete (protected)'!G1060,O$2,IF(P$1='EMOF complete (protected)'!G1060,P$2,IF(Q$1='EMOF complete (protected)'!G1060,Q$2,IF(R$1='EMOF complete (protected)'!G1060,R$2,IF(S$1='EMOF complete (protected)'!G1060,S$2,IF(T$1='EMOF complete (protected)'!G1060,T$2,IF(U$1='EMOF complete (protected)'!G1060,U$2,"")))))))))))))))))))</f>
        <v>0</v>
      </c>
      <c r="B1060" s="59"/>
      <c r="C1060" s="17"/>
      <c r="D1060" s="16"/>
      <c r="E1060" s="16"/>
      <c r="F1060" s="59"/>
      <c r="G1060" s="59"/>
      <c r="H1060" s="59"/>
      <c r="I1060" s="59"/>
      <c r="J1060" s="59"/>
      <c r="K1060" s="59"/>
      <c r="L1060" s="59"/>
      <c r="M1060" s="59"/>
      <c r="N1060" s="59"/>
      <c r="O1060" s="59"/>
      <c r="P1060" s="59"/>
      <c r="Q1060" s="59"/>
      <c r="R1060" s="59"/>
      <c r="S1060" s="59"/>
      <c r="T1060" s="59"/>
      <c r="U1060" s="47" t="s">
        <v>4950</v>
      </c>
      <c r="V1060" s="48" t="s">
        <v>4951</v>
      </c>
    </row>
    <row r="1061" spans="1:22" ht="18" customHeight="1" x14ac:dyDescent="0.35">
      <c r="A1061" s="59">
        <f>+IF(C$1='EMOF complete (protected)'!G1061,C$2,IF(D$1='EMOF complete (protected)'!G1061,D$2,IF(E$1='EMOF complete (protected)'!G1061,E$2,IF(F$1='EMOF complete (protected)'!G1061,F$2,IF(G$1='EMOF complete (protected)'!G1061,G$2,IF(H$1='EMOF complete (protected)'!G1061,H$2,IF(I$1='EMOF complete (protected)'!G1061,I$2,IF(J$1='EMOF complete (protected)'!G1061,J$2,IF(K$1='EMOF complete (protected)'!G1061,K$2,IF(L$1='EMOF complete (protected)'!G1061,L$2,IF(M$1='EMOF complete (protected)'!G1061,M$2,IF(N$1='EMOF complete (protected)'!G1061,N$2,IF(O$1='EMOF complete (protected)'!G1061,O$2,IF(P$1='EMOF complete (protected)'!G1061,P$2,IF(Q$1='EMOF complete (protected)'!G1061,Q$2,IF(R$1='EMOF complete (protected)'!G1061,R$2,IF(S$1='EMOF complete (protected)'!G1061,S$2,IF(T$1='EMOF complete (protected)'!G1061,T$2,IF(U$1='EMOF complete (protected)'!G1061,U$2,"")))))))))))))))))))</f>
        <v>0</v>
      </c>
      <c r="B1061" s="59"/>
      <c r="C1061" s="17"/>
      <c r="D1061" s="16"/>
      <c r="E1061" s="16"/>
      <c r="F1061" s="59"/>
      <c r="G1061" s="59"/>
      <c r="H1061" s="59"/>
      <c r="I1061" s="59"/>
      <c r="J1061" s="59"/>
      <c r="K1061" s="59"/>
      <c r="L1061" s="59"/>
      <c r="M1061" s="59"/>
      <c r="N1061" s="59"/>
      <c r="O1061" s="59"/>
      <c r="P1061" s="59"/>
      <c r="Q1061" s="59"/>
      <c r="R1061" s="59"/>
      <c r="S1061" s="59"/>
      <c r="T1061" s="59"/>
      <c r="U1061" s="47" t="s">
        <v>4952</v>
      </c>
      <c r="V1061" s="48" t="s">
        <v>4953</v>
      </c>
    </row>
    <row r="1062" spans="1:22" ht="18" customHeight="1" x14ac:dyDescent="0.35">
      <c r="A1062" s="59">
        <f>+IF(C$1='EMOF complete (protected)'!G1062,C$2,IF(D$1='EMOF complete (protected)'!G1062,D$2,IF(E$1='EMOF complete (protected)'!G1062,E$2,IF(F$1='EMOF complete (protected)'!G1062,F$2,IF(G$1='EMOF complete (protected)'!G1062,G$2,IF(H$1='EMOF complete (protected)'!G1062,H$2,IF(I$1='EMOF complete (protected)'!G1062,I$2,IF(J$1='EMOF complete (protected)'!G1062,J$2,IF(K$1='EMOF complete (protected)'!G1062,K$2,IF(L$1='EMOF complete (protected)'!G1062,L$2,IF(M$1='EMOF complete (protected)'!G1062,M$2,IF(N$1='EMOF complete (protected)'!G1062,N$2,IF(O$1='EMOF complete (protected)'!G1062,O$2,IF(P$1='EMOF complete (protected)'!G1062,P$2,IF(Q$1='EMOF complete (protected)'!G1062,Q$2,IF(R$1='EMOF complete (protected)'!G1062,R$2,IF(S$1='EMOF complete (protected)'!G1062,S$2,IF(T$1='EMOF complete (protected)'!G1062,T$2,IF(U$1='EMOF complete (protected)'!G1062,U$2,"")))))))))))))))))))</f>
        <v>0</v>
      </c>
      <c r="B1062" s="59"/>
      <c r="C1062" s="17"/>
      <c r="D1062" s="16"/>
      <c r="E1062" s="16"/>
      <c r="F1062" s="59"/>
      <c r="G1062" s="59"/>
      <c r="H1062" s="59"/>
      <c r="I1062" s="59"/>
      <c r="J1062" s="59"/>
      <c r="K1062" s="59"/>
      <c r="L1062" s="59"/>
      <c r="M1062" s="59"/>
      <c r="N1062" s="59"/>
      <c r="O1062" s="59"/>
      <c r="P1062" s="59"/>
      <c r="Q1062" s="59"/>
      <c r="R1062" s="59"/>
      <c r="S1062" s="59"/>
      <c r="T1062" s="59"/>
      <c r="U1062" s="47" t="s">
        <v>4954</v>
      </c>
      <c r="V1062" s="48" t="s">
        <v>4955</v>
      </c>
    </row>
    <row r="1063" spans="1:22" ht="18" customHeight="1" x14ac:dyDescent="0.35">
      <c r="A1063" s="59">
        <f>+IF(C$1='EMOF complete (protected)'!G1063,C$2,IF(D$1='EMOF complete (protected)'!G1063,D$2,IF(E$1='EMOF complete (protected)'!G1063,E$2,IF(F$1='EMOF complete (protected)'!G1063,F$2,IF(G$1='EMOF complete (protected)'!G1063,G$2,IF(H$1='EMOF complete (protected)'!G1063,H$2,IF(I$1='EMOF complete (protected)'!G1063,I$2,IF(J$1='EMOF complete (protected)'!G1063,J$2,IF(K$1='EMOF complete (protected)'!G1063,K$2,IF(L$1='EMOF complete (protected)'!G1063,L$2,IF(M$1='EMOF complete (protected)'!G1063,M$2,IF(N$1='EMOF complete (protected)'!G1063,N$2,IF(O$1='EMOF complete (protected)'!G1063,O$2,IF(P$1='EMOF complete (protected)'!G1063,P$2,IF(Q$1='EMOF complete (protected)'!G1063,Q$2,IF(R$1='EMOF complete (protected)'!G1063,R$2,IF(S$1='EMOF complete (protected)'!G1063,S$2,IF(T$1='EMOF complete (protected)'!G1063,T$2,IF(U$1='EMOF complete (protected)'!G1063,U$2,"")))))))))))))))))))</f>
        <v>0</v>
      </c>
      <c r="B1063" s="59"/>
      <c r="C1063" s="17"/>
      <c r="D1063" s="16"/>
      <c r="E1063" s="16"/>
      <c r="F1063" s="59"/>
      <c r="G1063" s="59"/>
      <c r="H1063" s="59"/>
      <c r="I1063" s="59"/>
      <c r="J1063" s="59"/>
      <c r="K1063" s="59"/>
      <c r="L1063" s="59"/>
      <c r="M1063" s="59"/>
      <c r="N1063" s="59"/>
      <c r="O1063" s="59"/>
      <c r="P1063" s="59"/>
      <c r="Q1063" s="59"/>
      <c r="R1063" s="59"/>
      <c r="S1063" s="59"/>
      <c r="T1063" s="59"/>
      <c r="U1063" s="47" t="s">
        <v>4956</v>
      </c>
      <c r="V1063" s="48" t="s">
        <v>4957</v>
      </c>
    </row>
    <row r="1064" spans="1:22" ht="18" customHeight="1" x14ac:dyDescent="0.35">
      <c r="A1064" s="59">
        <f>+IF(C$1='EMOF complete (protected)'!G1064,C$2,IF(D$1='EMOF complete (protected)'!G1064,D$2,IF(E$1='EMOF complete (protected)'!G1064,E$2,IF(F$1='EMOF complete (protected)'!G1064,F$2,IF(G$1='EMOF complete (protected)'!G1064,G$2,IF(H$1='EMOF complete (protected)'!G1064,H$2,IF(I$1='EMOF complete (protected)'!G1064,I$2,IF(J$1='EMOF complete (protected)'!G1064,J$2,IF(K$1='EMOF complete (protected)'!G1064,K$2,IF(L$1='EMOF complete (protected)'!G1064,L$2,IF(M$1='EMOF complete (protected)'!G1064,M$2,IF(N$1='EMOF complete (protected)'!G1064,N$2,IF(O$1='EMOF complete (protected)'!G1064,O$2,IF(P$1='EMOF complete (protected)'!G1064,P$2,IF(Q$1='EMOF complete (protected)'!G1064,Q$2,IF(R$1='EMOF complete (protected)'!G1064,R$2,IF(S$1='EMOF complete (protected)'!G1064,S$2,IF(T$1='EMOF complete (protected)'!G1064,T$2,IF(U$1='EMOF complete (protected)'!G1064,U$2,"")))))))))))))))))))</f>
        <v>0</v>
      </c>
      <c r="B1064" s="59"/>
      <c r="C1064" s="17"/>
      <c r="D1064" s="16"/>
      <c r="E1064" s="16"/>
      <c r="F1064" s="59"/>
      <c r="G1064" s="59"/>
      <c r="H1064" s="59"/>
      <c r="I1064" s="59"/>
      <c r="J1064" s="59"/>
      <c r="K1064" s="59"/>
      <c r="L1064" s="59"/>
      <c r="M1064" s="59"/>
      <c r="N1064" s="59"/>
      <c r="O1064" s="59"/>
      <c r="P1064" s="59"/>
      <c r="Q1064" s="59"/>
      <c r="R1064" s="59"/>
      <c r="S1064" s="59"/>
      <c r="T1064" s="59"/>
      <c r="U1064" s="47" t="s">
        <v>4958</v>
      </c>
      <c r="V1064" s="48" t="s">
        <v>4959</v>
      </c>
    </row>
    <row r="1065" spans="1:22" ht="18" customHeight="1" x14ac:dyDescent="0.35">
      <c r="A1065" s="59">
        <f>+IF(C$1='EMOF complete (protected)'!G1065,C$2,IF(D$1='EMOF complete (protected)'!G1065,D$2,IF(E$1='EMOF complete (protected)'!G1065,E$2,IF(F$1='EMOF complete (protected)'!G1065,F$2,IF(G$1='EMOF complete (protected)'!G1065,G$2,IF(H$1='EMOF complete (protected)'!G1065,H$2,IF(I$1='EMOF complete (protected)'!G1065,I$2,IF(J$1='EMOF complete (protected)'!G1065,J$2,IF(K$1='EMOF complete (protected)'!G1065,K$2,IF(L$1='EMOF complete (protected)'!G1065,L$2,IF(M$1='EMOF complete (protected)'!G1065,M$2,IF(N$1='EMOF complete (protected)'!G1065,N$2,IF(O$1='EMOF complete (protected)'!G1065,O$2,IF(P$1='EMOF complete (protected)'!G1065,P$2,IF(Q$1='EMOF complete (protected)'!G1065,Q$2,IF(R$1='EMOF complete (protected)'!G1065,R$2,IF(S$1='EMOF complete (protected)'!G1065,S$2,IF(T$1='EMOF complete (protected)'!G1065,T$2,IF(U$1='EMOF complete (protected)'!G1065,U$2,"")))))))))))))))))))</f>
        <v>0</v>
      </c>
      <c r="B1065" s="59"/>
      <c r="C1065" s="17"/>
      <c r="D1065" s="16"/>
      <c r="E1065" s="16"/>
      <c r="F1065" s="59"/>
      <c r="G1065" s="59"/>
      <c r="H1065" s="59"/>
      <c r="I1065" s="59"/>
      <c r="J1065" s="59"/>
      <c r="K1065" s="59"/>
      <c r="L1065" s="59"/>
      <c r="M1065" s="59"/>
      <c r="N1065" s="59"/>
      <c r="O1065" s="59"/>
      <c r="P1065" s="59"/>
      <c r="Q1065" s="59"/>
      <c r="R1065" s="59"/>
      <c r="S1065" s="59"/>
      <c r="T1065" s="59"/>
      <c r="U1065" s="47" t="s">
        <v>4960</v>
      </c>
      <c r="V1065" s="48" t="s">
        <v>4961</v>
      </c>
    </row>
    <row r="1066" spans="1:22" ht="18" customHeight="1" x14ac:dyDescent="0.35">
      <c r="A1066" s="59">
        <f>+IF(C$1='EMOF complete (protected)'!G1066,C$2,IF(D$1='EMOF complete (protected)'!G1066,D$2,IF(E$1='EMOF complete (protected)'!G1066,E$2,IF(F$1='EMOF complete (protected)'!G1066,F$2,IF(G$1='EMOF complete (protected)'!G1066,G$2,IF(H$1='EMOF complete (protected)'!G1066,H$2,IF(I$1='EMOF complete (protected)'!G1066,I$2,IF(J$1='EMOF complete (protected)'!G1066,J$2,IF(K$1='EMOF complete (protected)'!G1066,K$2,IF(L$1='EMOF complete (protected)'!G1066,L$2,IF(M$1='EMOF complete (protected)'!G1066,M$2,IF(N$1='EMOF complete (protected)'!G1066,N$2,IF(O$1='EMOF complete (protected)'!G1066,O$2,IF(P$1='EMOF complete (protected)'!G1066,P$2,IF(Q$1='EMOF complete (protected)'!G1066,Q$2,IF(R$1='EMOF complete (protected)'!G1066,R$2,IF(S$1='EMOF complete (protected)'!G1066,S$2,IF(T$1='EMOF complete (protected)'!G1066,T$2,IF(U$1='EMOF complete (protected)'!G1066,U$2,"")))))))))))))))))))</f>
        <v>0</v>
      </c>
      <c r="B1066" s="59"/>
      <c r="C1066" s="17"/>
      <c r="D1066" s="16"/>
      <c r="E1066" s="16"/>
      <c r="F1066" s="59"/>
      <c r="G1066" s="59"/>
      <c r="H1066" s="59"/>
      <c r="I1066" s="59"/>
      <c r="J1066" s="59"/>
      <c r="K1066" s="59"/>
      <c r="L1066" s="59"/>
      <c r="M1066" s="59"/>
      <c r="N1066" s="59"/>
      <c r="O1066" s="59"/>
      <c r="P1066" s="59"/>
      <c r="Q1066" s="59"/>
      <c r="R1066" s="59"/>
      <c r="S1066" s="59"/>
      <c r="T1066" s="59"/>
      <c r="U1066" s="47" t="s">
        <v>4962</v>
      </c>
      <c r="V1066" s="48" t="s">
        <v>4963</v>
      </c>
    </row>
    <row r="1067" spans="1:22" ht="18" customHeight="1" x14ac:dyDescent="0.35">
      <c r="A1067" s="59">
        <f>+IF(C$1='EMOF complete (protected)'!G1067,C$2,IF(D$1='EMOF complete (protected)'!G1067,D$2,IF(E$1='EMOF complete (protected)'!G1067,E$2,IF(F$1='EMOF complete (protected)'!G1067,F$2,IF(G$1='EMOF complete (protected)'!G1067,G$2,IF(H$1='EMOF complete (protected)'!G1067,H$2,IF(I$1='EMOF complete (protected)'!G1067,I$2,IF(J$1='EMOF complete (protected)'!G1067,J$2,IF(K$1='EMOF complete (protected)'!G1067,K$2,IF(L$1='EMOF complete (protected)'!G1067,L$2,IF(M$1='EMOF complete (protected)'!G1067,M$2,IF(N$1='EMOF complete (protected)'!G1067,N$2,IF(O$1='EMOF complete (protected)'!G1067,O$2,IF(P$1='EMOF complete (protected)'!G1067,P$2,IF(Q$1='EMOF complete (protected)'!G1067,Q$2,IF(R$1='EMOF complete (protected)'!G1067,R$2,IF(S$1='EMOF complete (protected)'!G1067,S$2,IF(T$1='EMOF complete (protected)'!G1067,T$2,IF(U$1='EMOF complete (protected)'!G1067,U$2,"")))))))))))))))))))</f>
        <v>0</v>
      </c>
      <c r="B1067" s="59"/>
      <c r="C1067" s="17"/>
      <c r="D1067" s="16"/>
      <c r="E1067" s="16"/>
      <c r="F1067" s="59"/>
      <c r="G1067" s="59"/>
      <c r="H1067" s="59"/>
      <c r="I1067" s="59"/>
      <c r="J1067" s="59"/>
      <c r="K1067" s="59"/>
      <c r="L1067" s="59"/>
      <c r="M1067" s="59"/>
      <c r="N1067" s="59"/>
      <c r="O1067" s="59"/>
      <c r="P1067" s="59"/>
      <c r="Q1067" s="59"/>
      <c r="R1067" s="59"/>
      <c r="S1067" s="59"/>
      <c r="T1067" s="59"/>
      <c r="U1067" s="47" t="s">
        <v>4964</v>
      </c>
      <c r="V1067" s="48" t="s">
        <v>4965</v>
      </c>
    </row>
    <row r="1068" spans="1:22" ht="18" customHeight="1" x14ac:dyDescent="0.35">
      <c r="A1068" s="59">
        <f>+IF(C$1='EMOF complete (protected)'!G1068,C$2,IF(D$1='EMOF complete (protected)'!G1068,D$2,IF(E$1='EMOF complete (protected)'!G1068,E$2,IF(F$1='EMOF complete (protected)'!G1068,F$2,IF(G$1='EMOF complete (protected)'!G1068,G$2,IF(H$1='EMOF complete (protected)'!G1068,H$2,IF(I$1='EMOF complete (protected)'!G1068,I$2,IF(J$1='EMOF complete (protected)'!G1068,J$2,IF(K$1='EMOF complete (protected)'!G1068,K$2,IF(L$1='EMOF complete (protected)'!G1068,L$2,IF(M$1='EMOF complete (protected)'!G1068,M$2,IF(N$1='EMOF complete (protected)'!G1068,N$2,IF(O$1='EMOF complete (protected)'!G1068,O$2,IF(P$1='EMOF complete (protected)'!G1068,P$2,IF(Q$1='EMOF complete (protected)'!G1068,Q$2,IF(R$1='EMOF complete (protected)'!G1068,R$2,IF(S$1='EMOF complete (protected)'!G1068,S$2,IF(T$1='EMOF complete (protected)'!G1068,T$2,IF(U$1='EMOF complete (protected)'!G1068,U$2,"")))))))))))))))))))</f>
        <v>0</v>
      </c>
      <c r="B1068" s="59"/>
      <c r="C1068" s="17"/>
      <c r="D1068" s="16"/>
      <c r="E1068" s="16"/>
      <c r="F1068" s="59"/>
      <c r="G1068" s="59"/>
      <c r="H1068" s="59"/>
      <c r="I1068" s="59"/>
      <c r="J1068" s="59"/>
      <c r="K1068" s="59"/>
      <c r="L1068" s="59"/>
      <c r="M1068" s="59"/>
      <c r="N1068" s="59"/>
      <c r="O1068" s="59"/>
      <c r="P1068" s="59"/>
      <c r="Q1068" s="59"/>
      <c r="R1068" s="59"/>
      <c r="S1068" s="59"/>
      <c r="T1068" s="59"/>
      <c r="U1068" s="47" t="s">
        <v>4966</v>
      </c>
      <c r="V1068" s="48" t="s">
        <v>4967</v>
      </c>
    </row>
    <row r="1069" spans="1:22" ht="18" customHeight="1" x14ac:dyDescent="0.35">
      <c r="A1069" s="59">
        <f>+IF(C$1='EMOF complete (protected)'!G1069,C$2,IF(D$1='EMOF complete (protected)'!G1069,D$2,IF(E$1='EMOF complete (protected)'!G1069,E$2,IF(F$1='EMOF complete (protected)'!G1069,F$2,IF(G$1='EMOF complete (protected)'!G1069,G$2,IF(H$1='EMOF complete (protected)'!G1069,H$2,IF(I$1='EMOF complete (protected)'!G1069,I$2,IF(J$1='EMOF complete (protected)'!G1069,J$2,IF(K$1='EMOF complete (protected)'!G1069,K$2,IF(L$1='EMOF complete (protected)'!G1069,L$2,IF(M$1='EMOF complete (protected)'!G1069,M$2,IF(N$1='EMOF complete (protected)'!G1069,N$2,IF(O$1='EMOF complete (protected)'!G1069,O$2,IF(P$1='EMOF complete (protected)'!G1069,P$2,IF(Q$1='EMOF complete (protected)'!G1069,Q$2,IF(R$1='EMOF complete (protected)'!G1069,R$2,IF(S$1='EMOF complete (protected)'!G1069,S$2,IF(T$1='EMOF complete (protected)'!G1069,T$2,IF(U$1='EMOF complete (protected)'!G1069,U$2,"")))))))))))))))))))</f>
        <v>0</v>
      </c>
      <c r="B1069" s="59"/>
      <c r="C1069" s="17"/>
      <c r="D1069" s="16"/>
      <c r="E1069" s="16"/>
      <c r="F1069" s="59"/>
      <c r="G1069" s="59"/>
      <c r="H1069" s="59"/>
      <c r="I1069" s="59"/>
      <c r="J1069" s="59"/>
      <c r="K1069" s="59"/>
      <c r="L1069" s="59"/>
      <c r="M1069" s="59"/>
      <c r="N1069" s="59"/>
      <c r="O1069" s="59"/>
      <c r="P1069" s="59"/>
      <c r="Q1069" s="59"/>
      <c r="R1069" s="59"/>
      <c r="S1069" s="59"/>
      <c r="T1069" s="59"/>
      <c r="U1069" s="47" t="s">
        <v>4968</v>
      </c>
      <c r="V1069" s="48" t="s">
        <v>4969</v>
      </c>
    </row>
    <row r="1070" spans="1:22" ht="18" customHeight="1" x14ac:dyDescent="0.35">
      <c r="A1070" s="59">
        <f>+IF(C$1='EMOF complete (protected)'!G1070,C$2,IF(D$1='EMOF complete (protected)'!G1070,D$2,IF(E$1='EMOF complete (protected)'!G1070,E$2,IF(F$1='EMOF complete (protected)'!G1070,F$2,IF(G$1='EMOF complete (protected)'!G1070,G$2,IF(H$1='EMOF complete (protected)'!G1070,H$2,IF(I$1='EMOF complete (protected)'!G1070,I$2,IF(J$1='EMOF complete (protected)'!G1070,J$2,IF(K$1='EMOF complete (protected)'!G1070,K$2,IF(L$1='EMOF complete (protected)'!G1070,L$2,IF(M$1='EMOF complete (protected)'!G1070,M$2,IF(N$1='EMOF complete (protected)'!G1070,N$2,IF(O$1='EMOF complete (protected)'!G1070,O$2,IF(P$1='EMOF complete (protected)'!G1070,P$2,IF(Q$1='EMOF complete (protected)'!G1070,Q$2,IF(R$1='EMOF complete (protected)'!G1070,R$2,IF(S$1='EMOF complete (protected)'!G1070,S$2,IF(T$1='EMOF complete (protected)'!G1070,T$2,IF(U$1='EMOF complete (protected)'!G1070,U$2,"")))))))))))))))))))</f>
        <v>0</v>
      </c>
      <c r="B1070" s="59"/>
      <c r="C1070" s="17"/>
      <c r="D1070" s="16"/>
      <c r="E1070" s="16"/>
      <c r="F1070" s="59"/>
      <c r="G1070" s="59"/>
      <c r="H1070" s="59"/>
      <c r="I1070" s="59"/>
      <c r="J1070" s="59"/>
      <c r="K1070" s="59"/>
      <c r="L1070" s="59"/>
      <c r="M1070" s="59"/>
      <c r="N1070" s="59"/>
      <c r="O1070" s="59"/>
      <c r="P1070" s="59"/>
      <c r="Q1070" s="59"/>
      <c r="R1070" s="59"/>
      <c r="S1070" s="59"/>
      <c r="T1070" s="59"/>
      <c r="U1070" s="47" t="s">
        <v>4970</v>
      </c>
      <c r="V1070" s="48" t="s">
        <v>4971</v>
      </c>
    </row>
    <row r="1071" spans="1:22" ht="18" customHeight="1" x14ac:dyDescent="0.35">
      <c r="A1071" s="59">
        <f>+IF(C$1='EMOF complete (protected)'!G1071,C$2,IF(D$1='EMOF complete (protected)'!G1071,D$2,IF(E$1='EMOF complete (protected)'!G1071,E$2,IF(F$1='EMOF complete (protected)'!G1071,F$2,IF(G$1='EMOF complete (protected)'!G1071,G$2,IF(H$1='EMOF complete (protected)'!G1071,H$2,IF(I$1='EMOF complete (protected)'!G1071,I$2,IF(J$1='EMOF complete (protected)'!G1071,J$2,IF(K$1='EMOF complete (protected)'!G1071,K$2,IF(L$1='EMOF complete (protected)'!G1071,L$2,IF(M$1='EMOF complete (protected)'!G1071,M$2,IF(N$1='EMOF complete (protected)'!G1071,N$2,IF(O$1='EMOF complete (protected)'!G1071,O$2,IF(P$1='EMOF complete (protected)'!G1071,P$2,IF(Q$1='EMOF complete (protected)'!G1071,Q$2,IF(R$1='EMOF complete (protected)'!G1071,R$2,IF(S$1='EMOF complete (protected)'!G1071,S$2,IF(T$1='EMOF complete (protected)'!G1071,T$2,IF(U$1='EMOF complete (protected)'!G1071,U$2,"")))))))))))))))))))</f>
        <v>0</v>
      </c>
      <c r="B1071" s="59"/>
      <c r="C1071" s="17"/>
      <c r="D1071" s="16"/>
      <c r="E1071" s="16"/>
      <c r="F1071" s="59"/>
      <c r="G1071" s="59"/>
      <c r="H1071" s="59"/>
      <c r="I1071" s="59"/>
      <c r="J1071" s="59"/>
      <c r="K1071" s="59"/>
      <c r="L1071" s="59"/>
      <c r="M1071" s="59"/>
      <c r="N1071" s="59"/>
      <c r="O1071" s="59"/>
      <c r="P1071" s="59"/>
      <c r="Q1071" s="59"/>
      <c r="R1071" s="59"/>
      <c r="S1071" s="59"/>
      <c r="T1071" s="59"/>
      <c r="U1071" s="47" t="s">
        <v>4972</v>
      </c>
      <c r="V1071" s="48" t="s">
        <v>4973</v>
      </c>
    </row>
    <row r="1072" spans="1:22" ht="18" customHeight="1" x14ac:dyDescent="0.35">
      <c r="A1072" s="59">
        <f>+IF(C$1='EMOF complete (protected)'!G1072,C$2,IF(D$1='EMOF complete (protected)'!G1072,D$2,IF(E$1='EMOF complete (protected)'!G1072,E$2,IF(F$1='EMOF complete (protected)'!G1072,F$2,IF(G$1='EMOF complete (protected)'!G1072,G$2,IF(H$1='EMOF complete (protected)'!G1072,H$2,IF(I$1='EMOF complete (protected)'!G1072,I$2,IF(J$1='EMOF complete (protected)'!G1072,J$2,IF(K$1='EMOF complete (protected)'!G1072,K$2,IF(L$1='EMOF complete (protected)'!G1072,L$2,IF(M$1='EMOF complete (protected)'!G1072,M$2,IF(N$1='EMOF complete (protected)'!G1072,N$2,IF(O$1='EMOF complete (protected)'!G1072,O$2,IF(P$1='EMOF complete (protected)'!G1072,P$2,IF(Q$1='EMOF complete (protected)'!G1072,Q$2,IF(R$1='EMOF complete (protected)'!G1072,R$2,IF(S$1='EMOF complete (protected)'!G1072,S$2,IF(T$1='EMOF complete (protected)'!G1072,T$2,IF(U$1='EMOF complete (protected)'!G1072,U$2,"")))))))))))))))))))</f>
        <v>0</v>
      </c>
      <c r="B1072" s="59"/>
      <c r="C1072" s="17"/>
      <c r="D1072" s="16"/>
      <c r="E1072" s="16"/>
      <c r="F1072" s="59"/>
      <c r="G1072" s="59"/>
      <c r="H1072" s="59"/>
      <c r="I1072" s="59"/>
      <c r="J1072" s="59"/>
      <c r="K1072" s="59"/>
      <c r="L1072" s="59"/>
      <c r="M1072" s="59"/>
      <c r="N1072" s="59"/>
      <c r="O1072" s="59"/>
      <c r="P1072" s="59"/>
      <c r="Q1072" s="59"/>
      <c r="R1072" s="59"/>
      <c r="S1072" s="59"/>
      <c r="T1072" s="59"/>
      <c r="U1072" s="47" t="s">
        <v>4974</v>
      </c>
      <c r="V1072" s="48" t="s">
        <v>4975</v>
      </c>
    </row>
    <row r="1073" spans="1:22" ht="18" customHeight="1" x14ac:dyDescent="0.35">
      <c r="A1073" s="59">
        <f>+IF(C$1='EMOF complete (protected)'!G1073,C$2,IF(D$1='EMOF complete (protected)'!G1073,D$2,IF(E$1='EMOF complete (protected)'!G1073,E$2,IF(F$1='EMOF complete (protected)'!G1073,F$2,IF(G$1='EMOF complete (protected)'!G1073,G$2,IF(H$1='EMOF complete (protected)'!G1073,H$2,IF(I$1='EMOF complete (protected)'!G1073,I$2,IF(J$1='EMOF complete (protected)'!G1073,J$2,IF(K$1='EMOF complete (protected)'!G1073,K$2,IF(L$1='EMOF complete (protected)'!G1073,L$2,IF(M$1='EMOF complete (protected)'!G1073,M$2,IF(N$1='EMOF complete (protected)'!G1073,N$2,IF(O$1='EMOF complete (protected)'!G1073,O$2,IF(P$1='EMOF complete (protected)'!G1073,P$2,IF(Q$1='EMOF complete (protected)'!G1073,Q$2,IF(R$1='EMOF complete (protected)'!G1073,R$2,IF(S$1='EMOF complete (protected)'!G1073,S$2,IF(T$1='EMOF complete (protected)'!G1073,T$2,IF(U$1='EMOF complete (protected)'!G1073,U$2,"")))))))))))))))))))</f>
        <v>0</v>
      </c>
      <c r="B1073" s="59"/>
      <c r="C1073" s="17"/>
      <c r="D1073" s="16"/>
      <c r="E1073" s="16"/>
      <c r="F1073" s="59"/>
      <c r="G1073" s="59"/>
      <c r="H1073" s="59"/>
      <c r="I1073" s="59"/>
      <c r="J1073" s="59"/>
      <c r="K1073" s="59"/>
      <c r="L1073" s="59"/>
      <c r="M1073" s="59"/>
      <c r="N1073" s="59"/>
      <c r="O1073" s="59"/>
      <c r="P1073" s="59"/>
      <c r="Q1073" s="59"/>
      <c r="R1073" s="59"/>
      <c r="S1073" s="59"/>
      <c r="T1073" s="59"/>
      <c r="U1073" s="47" t="s">
        <v>4976</v>
      </c>
      <c r="V1073" s="48" t="s">
        <v>4977</v>
      </c>
    </row>
    <row r="1074" spans="1:22" ht="18" customHeight="1" x14ac:dyDescent="0.35">
      <c r="A1074" s="59">
        <f>+IF(C$1='EMOF complete (protected)'!G1074,C$2,IF(D$1='EMOF complete (protected)'!G1074,D$2,IF(E$1='EMOF complete (protected)'!G1074,E$2,IF(F$1='EMOF complete (protected)'!G1074,F$2,IF(G$1='EMOF complete (protected)'!G1074,G$2,IF(H$1='EMOF complete (protected)'!G1074,H$2,IF(I$1='EMOF complete (protected)'!G1074,I$2,IF(J$1='EMOF complete (protected)'!G1074,J$2,IF(K$1='EMOF complete (protected)'!G1074,K$2,IF(L$1='EMOF complete (protected)'!G1074,L$2,IF(M$1='EMOF complete (protected)'!G1074,M$2,IF(N$1='EMOF complete (protected)'!G1074,N$2,IF(O$1='EMOF complete (protected)'!G1074,O$2,IF(P$1='EMOF complete (protected)'!G1074,P$2,IF(Q$1='EMOF complete (protected)'!G1074,Q$2,IF(R$1='EMOF complete (protected)'!G1074,R$2,IF(S$1='EMOF complete (protected)'!G1074,S$2,IF(T$1='EMOF complete (protected)'!G1074,T$2,IF(U$1='EMOF complete (protected)'!G1074,U$2,"")))))))))))))))))))</f>
        <v>0</v>
      </c>
      <c r="B1074" s="59"/>
      <c r="C1074" s="17"/>
      <c r="D1074" s="16"/>
      <c r="E1074" s="16"/>
      <c r="F1074" s="59"/>
      <c r="G1074" s="59"/>
      <c r="H1074" s="59"/>
      <c r="I1074" s="59"/>
      <c r="J1074" s="59"/>
      <c r="K1074" s="59"/>
      <c r="L1074" s="59"/>
      <c r="M1074" s="59"/>
      <c r="N1074" s="59"/>
      <c r="O1074" s="59"/>
      <c r="P1074" s="59"/>
      <c r="Q1074" s="59"/>
      <c r="R1074" s="59"/>
      <c r="S1074" s="59"/>
      <c r="T1074" s="59"/>
      <c r="U1074" s="47" t="s">
        <v>4978</v>
      </c>
      <c r="V1074" s="48" t="s">
        <v>4979</v>
      </c>
    </row>
    <row r="1075" spans="1:22" ht="18" customHeight="1" x14ac:dyDescent="0.35">
      <c r="A1075" s="59">
        <f>+IF(C$1='EMOF complete (protected)'!G1075,C$2,IF(D$1='EMOF complete (protected)'!G1075,D$2,IF(E$1='EMOF complete (protected)'!G1075,E$2,IF(F$1='EMOF complete (protected)'!G1075,F$2,IF(G$1='EMOF complete (protected)'!G1075,G$2,IF(H$1='EMOF complete (protected)'!G1075,H$2,IF(I$1='EMOF complete (protected)'!G1075,I$2,IF(J$1='EMOF complete (protected)'!G1075,J$2,IF(K$1='EMOF complete (protected)'!G1075,K$2,IF(L$1='EMOF complete (protected)'!G1075,L$2,IF(M$1='EMOF complete (protected)'!G1075,M$2,IF(N$1='EMOF complete (protected)'!G1075,N$2,IF(O$1='EMOF complete (protected)'!G1075,O$2,IF(P$1='EMOF complete (protected)'!G1075,P$2,IF(Q$1='EMOF complete (protected)'!G1075,Q$2,IF(R$1='EMOF complete (protected)'!G1075,R$2,IF(S$1='EMOF complete (protected)'!G1075,S$2,IF(T$1='EMOF complete (protected)'!G1075,T$2,IF(U$1='EMOF complete (protected)'!G1075,U$2,"")))))))))))))))))))</f>
        <v>0</v>
      </c>
      <c r="B1075" s="59"/>
      <c r="C1075" s="17"/>
      <c r="D1075" s="16"/>
      <c r="E1075" s="16"/>
      <c r="F1075" s="59"/>
      <c r="G1075" s="59"/>
      <c r="H1075" s="59"/>
      <c r="I1075" s="59"/>
      <c r="J1075" s="59"/>
      <c r="K1075" s="59"/>
      <c r="L1075" s="59"/>
      <c r="M1075" s="59"/>
      <c r="N1075" s="59"/>
      <c r="O1075" s="59"/>
      <c r="P1075" s="59"/>
      <c r="Q1075" s="59"/>
      <c r="R1075" s="59"/>
      <c r="S1075" s="59"/>
      <c r="T1075" s="59"/>
      <c r="U1075" s="47" t="s">
        <v>4980</v>
      </c>
      <c r="V1075" s="48" t="s">
        <v>4981</v>
      </c>
    </row>
    <row r="1076" spans="1:22" ht="18" customHeight="1" x14ac:dyDescent="0.35">
      <c r="A1076" s="59">
        <f>+IF(C$1='EMOF complete (protected)'!G1076,C$2,IF(D$1='EMOF complete (protected)'!G1076,D$2,IF(E$1='EMOF complete (protected)'!G1076,E$2,IF(F$1='EMOF complete (protected)'!G1076,F$2,IF(G$1='EMOF complete (protected)'!G1076,G$2,IF(H$1='EMOF complete (protected)'!G1076,H$2,IF(I$1='EMOF complete (protected)'!G1076,I$2,IF(J$1='EMOF complete (protected)'!G1076,J$2,IF(K$1='EMOF complete (protected)'!G1076,K$2,IF(L$1='EMOF complete (protected)'!G1076,L$2,IF(M$1='EMOF complete (protected)'!G1076,M$2,IF(N$1='EMOF complete (protected)'!G1076,N$2,IF(O$1='EMOF complete (protected)'!G1076,O$2,IF(P$1='EMOF complete (protected)'!G1076,P$2,IF(Q$1='EMOF complete (protected)'!G1076,Q$2,IF(R$1='EMOF complete (protected)'!G1076,R$2,IF(S$1='EMOF complete (protected)'!G1076,S$2,IF(T$1='EMOF complete (protected)'!G1076,T$2,IF(U$1='EMOF complete (protected)'!G1076,U$2,"")))))))))))))))))))</f>
        <v>0</v>
      </c>
      <c r="B1076" s="59"/>
      <c r="C1076" s="17"/>
      <c r="D1076" s="16"/>
      <c r="E1076" s="16"/>
      <c r="F1076" s="59"/>
      <c r="G1076" s="59"/>
      <c r="H1076" s="59"/>
      <c r="I1076" s="59"/>
      <c r="J1076" s="59"/>
      <c r="K1076" s="59"/>
      <c r="L1076" s="59"/>
      <c r="M1076" s="59"/>
      <c r="N1076" s="59"/>
      <c r="O1076" s="59"/>
      <c r="P1076" s="59"/>
      <c r="Q1076" s="59"/>
      <c r="R1076" s="59"/>
      <c r="S1076" s="59"/>
      <c r="T1076" s="59"/>
      <c r="U1076" s="47" t="s">
        <v>4982</v>
      </c>
      <c r="V1076" s="48" t="s">
        <v>4983</v>
      </c>
    </row>
    <row r="1077" spans="1:22" ht="18" customHeight="1" x14ac:dyDescent="0.35">
      <c r="A1077" s="59">
        <f>+IF(C$1='EMOF complete (protected)'!G1077,C$2,IF(D$1='EMOF complete (protected)'!G1077,D$2,IF(E$1='EMOF complete (protected)'!G1077,E$2,IF(F$1='EMOF complete (protected)'!G1077,F$2,IF(G$1='EMOF complete (protected)'!G1077,G$2,IF(H$1='EMOF complete (protected)'!G1077,H$2,IF(I$1='EMOF complete (protected)'!G1077,I$2,IF(J$1='EMOF complete (protected)'!G1077,J$2,IF(K$1='EMOF complete (protected)'!G1077,K$2,IF(L$1='EMOF complete (protected)'!G1077,L$2,IF(M$1='EMOF complete (protected)'!G1077,M$2,IF(N$1='EMOF complete (protected)'!G1077,N$2,IF(O$1='EMOF complete (protected)'!G1077,O$2,IF(P$1='EMOF complete (protected)'!G1077,P$2,IF(Q$1='EMOF complete (protected)'!G1077,Q$2,IF(R$1='EMOF complete (protected)'!G1077,R$2,IF(S$1='EMOF complete (protected)'!G1077,S$2,IF(T$1='EMOF complete (protected)'!G1077,T$2,IF(U$1='EMOF complete (protected)'!G1077,U$2,"")))))))))))))))))))</f>
        <v>0</v>
      </c>
      <c r="B1077" s="59"/>
      <c r="C1077" s="17"/>
      <c r="D1077" s="16"/>
      <c r="E1077" s="16"/>
      <c r="F1077" s="59"/>
      <c r="G1077" s="59"/>
      <c r="H1077" s="59"/>
      <c r="I1077" s="59"/>
      <c r="J1077" s="59"/>
      <c r="K1077" s="59"/>
      <c r="L1077" s="59"/>
      <c r="M1077" s="59"/>
      <c r="N1077" s="59"/>
      <c r="O1077" s="59"/>
      <c r="P1077" s="59"/>
      <c r="Q1077" s="59"/>
      <c r="R1077" s="59"/>
      <c r="S1077" s="59"/>
      <c r="T1077" s="59"/>
      <c r="U1077" s="47" t="s">
        <v>4984</v>
      </c>
      <c r="V1077" s="48" t="s">
        <v>4985</v>
      </c>
    </row>
    <row r="1078" spans="1:22" ht="18" customHeight="1" x14ac:dyDescent="0.35">
      <c r="A1078" s="59">
        <f>+IF(C$1='EMOF complete (protected)'!G1078,C$2,IF(D$1='EMOF complete (protected)'!G1078,D$2,IF(E$1='EMOF complete (protected)'!G1078,E$2,IF(F$1='EMOF complete (protected)'!G1078,F$2,IF(G$1='EMOF complete (protected)'!G1078,G$2,IF(H$1='EMOF complete (protected)'!G1078,H$2,IF(I$1='EMOF complete (protected)'!G1078,I$2,IF(J$1='EMOF complete (protected)'!G1078,J$2,IF(K$1='EMOF complete (protected)'!G1078,K$2,IF(L$1='EMOF complete (protected)'!G1078,L$2,IF(M$1='EMOF complete (protected)'!G1078,M$2,IF(N$1='EMOF complete (protected)'!G1078,N$2,IF(O$1='EMOF complete (protected)'!G1078,O$2,IF(P$1='EMOF complete (protected)'!G1078,P$2,IF(Q$1='EMOF complete (protected)'!G1078,Q$2,IF(R$1='EMOF complete (protected)'!G1078,R$2,IF(S$1='EMOF complete (protected)'!G1078,S$2,IF(T$1='EMOF complete (protected)'!G1078,T$2,IF(U$1='EMOF complete (protected)'!G1078,U$2,"")))))))))))))))))))</f>
        <v>0</v>
      </c>
      <c r="B1078" s="59"/>
      <c r="C1078" s="17"/>
      <c r="D1078" s="16"/>
      <c r="E1078" s="16"/>
      <c r="F1078" s="59"/>
      <c r="G1078" s="59"/>
      <c r="H1078" s="59"/>
      <c r="I1078" s="59"/>
      <c r="J1078" s="59"/>
      <c r="K1078" s="59"/>
      <c r="L1078" s="59"/>
      <c r="M1078" s="59"/>
      <c r="N1078" s="59"/>
      <c r="O1078" s="59"/>
      <c r="P1078" s="59"/>
      <c r="Q1078" s="59"/>
      <c r="R1078" s="59"/>
      <c r="S1078" s="59"/>
      <c r="T1078" s="59"/>
      <c r="U1078" s="47" t="s">
        <v>4986</v>
      </c>
      <c r="V1078" s="48" t="s">
        <v>4987</v>
      </c>
    </row>
    <row r="1079" spans="1:22" ht="18" customHeight="1" x14ac:dyDescent="0.35">
      <c r="A1079" s="59">
        <f>+IF(C$1='EMOF complete (protected)'!G1079,C$2,IF(D$1='EMOF complete (protected)'!G1079,D$2,IF(E$1='EMOF complete (protected)'!G1079,E$2,IF(F$1='EMOF complete (protected)'!G1079,F$2,IF(G$1='EMOF complete (protected)'!G1079,G$2,IF(H$1='EMOF complete (protected)'!G1079,H$2,IF(I$1='EMOF complete (protected)'!G1079,I$2,IF(J$1='EMOF complete (protected)'!G1079,J$2,IF(K$1='EMOF complete (protected)'!G1079,K$2,IF(L$1='EMOF complete (protected)'!G1079,L$2,IF(M$1='EMOF complete (protected)'!G1079,M$2,IF(N$1='EMOF complete (protected)'!G1079,N$2,IF(O$1='EMOF complete (protected)'!G1079,O$2,IF(P$1='EMOF complete (protected)'!G1079,P$2,IF(Q$1='EMOF complete (protected)'!G1079,Q$2,IF(R$1='EMOF complete (protected)'!G1079,R$2,IF(S$1='EMOF complete (protected)'!G1079,S$2,IF(T$1='EMOF complete (protected)'!G1079,T$2,IF(U$1='EMOF complete (protected)'!G1079,U$2,"")))))))))))))))))))</f>
        <v>0</v>
      </c>
      <c r="B1079" s="59"/>
      <c r="C1079" s="17"/>
      <c r="D1079" s="16"/>
      <c r="E1079" s="16"/>
      <c r="F1079" s="59"/>
      <c r="G1079" s="59"/>
      <c r="H1079" s="59"/>
      <c r="I1079" s="59"/>
      <c r="J1079" s="59"/>
      <c r="K1079" s="59"/>
      <c r="L1079" s="59"/>
      <c r="M1079" s="59"/>
      <c r="N1079" s="59"/>
      <c r="O1079" s="59"/>
      <c r="P1079" s="59"/>
      <c r="Q1079" s="59"/>
      <c r="R1079" s="59"/>
      <c r="S1079" s="59"/>
      <c r="T1079" s="59"/>
      <c r="U1079" s="47" t="s">
        <v>4988</v>
      </c>
      <c r="V1079" s="48" t="s">
        <v>4989</v>
      </c>
    </row>
    <row r="1080" spans="1:22" ht="18" customHeight="1" x14ac:dyDescent="0.35">
      <c r="A1080" s="59">
        <f>+IF(C$1='EMOF complete (protected)'!G1080,C$2,IF(D$1='EMOF complete (protected)'!G1080,D$2,IF(E$1='EMOF complete (protected)'!G1080,E$2,IF(F$1='EMOF complete (protected)'!G1080,F$2,IF(G$1='EMOF complete (protected)'!G1080,G$2,IF(H$1='EMOF complete (protected)'!G1080,H$2,IF(I$1='EMOF complete (protected)'!G1080,I$2,IF(J$1='EMOF complete (protected)'!G1080,J$2,IF(K$1='EMOF complete (protected)'!G1080,K$2,IF(L$1='EMOF complete (protected)'!G1080,L$2,IF(M$1='EMOF complete (protected)'!G1080,M$2,IF(N$1='EMOF complete (protected)'!G1080,N$2,IF(O$1='EMOF complete (protected)'!G1080,O$2,IF(P$1='EMOF complete (protected)'!G1080,P$2,IF(Q$1='EMOF complete (protected)'!G1080,Q$2,IF(R$1='EMOF complete (protected)'!G1080,R$2,IF(S$1='EMOF complete (protected)'!G1080,S$2,IF(T$1='EMOF complete (protected)'!G1080,T$2,IF(U$1='EMOF complete (protected)'!G1080,U$2,"")))))))))))))))))))</f>
        <v>0</v>
      </c>
      <c r="B1080" s="59"/>
      <c r="C1080" s="17"/>
      <c r="D1080" s="16"/>
      <c r="E1080" s="16"/>
      <c r="F1080" s="59"/>
      <c r="G1080" s="59"/>
      <c r="H1080" s="59"/>
      <c r="I1080" s="59"/>
      <c r="J1080" s="59"/>
      <c r="K1080" s="59"/>
      <c r="L1080" s="59"/>
      <c r="M1080" s="59"/>
      <c r="N1080" s="59"/>
      <c r="O1080" s="59"/>
      <c r="P1080" s="59"/>
      <c r="Q1080" s="59"/>
      <c r="R1080" s="59"/>
      <c r="S1080" s="59"/>
      <c r="T1080" s="59"/>
      <c r="U1080" s="47" t="s">
        <v>4990</v>
      </c>
      <c r="V1080" s="48" t="s">
        <v>4991</v>
      </c>
    </row>
    <row r="1081" spans="1:22" ht="18" customHeight="1" x14ac:dyDescent="0.35">
      <c r="A1081" s="59">
        <f>+IF(C$1='EMOF complete (protected)'!G1081,C$2,IF(D$1='EMOF complete (protected)'!G1081,D$2,IF(E$1='EMOF complete (protected)'!G1081,E$2,IF(F$1='EMOF complete (protected)'!G1081,F$2,IF(G$1='EMOF complete (protected)'!G1081,G$2,IF(H$1='EMOF complete (protected)'!G1081,H$2,IF(I$1='EMOF complete (protected)'!G1081,I$2,IF(J$1='EMOF complete (protected)'!G1081,J$2,IF(K$1='EMOF complete (protected)'!G1081,K$2,IF(L$1='EMOF complete (protected)'!G1081,L$2,IF(M$1='EMOF complete (protected)'!G1081,M$2,IF(N$1='EMOF complete (protected)'!G1081,N$2,IF(O$1='EMOF complete (protected)'!G1081,O$2,IF(P$1='EMOF complete (protected)'!G1081,P$2,IF(Q$1='EMOF complete (protected)'!G1081,Q$2,IF(R$1='EMOF complete (protected)'!G1081,R$2,IF(S$1='EMOF complete (protected)'!G1081,S$2,IF(T$1='EMOF complete (protected)'!G1081,T$2,IF(U$1='EMOF complete (protected)'!G1081,U$2,"")))))))))))))))))))</f>
        <v>0</v>
      </c>
      <c r="B1081" s="59"/>
      <c r="C1081" s="17"/>
      <c r="D1081" s="16"/>
      <c r="E1081" s="16"/>
      <c r="F1081" s="59"/>
      <c r="G1081" s="59"/>
      <c r="H1081" s="59"/>
      <c r="I1081" s="59"/>
      <c r="J1081" s="59"/>
      <c r="K1081" s="59"/>
      <c r="L1081" s="59"/>
      <c r="M1081" s="59"/>
      <c r="N1081" s="59"/>
      <c r="O1081" s="59"/>
      <c r="P1081" s="59"/>
      <c r="Q1081" s="59"/>
      <c r="R1081" s="59"/>
      <c r="S1081" s="59"/>
      <c r="T1081" s="59"/>
      <c r="U1081" s="47" t="s">
        <v>4992</v>
      </c>
      <c r="V1081" s="48" t="s">
        <v>4993</v>
      </c>
    </row>
    <row r="1082" spans="1:22" ht="18" customHeight="1" x14ac:dyDescent="0.35">
      <c r="A1082" s="59">
        <f>+IF(C$1='EMOF complete (protected)'!G1082,C$2,IF(D$1='EMOF complete (protected)'!G1082,D$2,IF(E$1='EMOF complete (protected)'!G1082,E$2,IF(F$1='EMOF complete (protected)'!G1082,F$2,IF(G$1='EMOF complete (protected)'!G1082,G$2,IF(H$1='EMOF complete (protected)'!G1082,H$2,IF(I$1='EMOF complete (protected)'!G1082,I$2,IF(J$1='EMOF complete (protected)'!G1082,J$2,IF(K$1='EMOF complete (protected)'!G1082,K$2,IF(L$1='EMOF complete (protected)'!G1082,L$2,IF(M$1='EMOF complete (protected)'!G1082,M$2,IF(N$1='EMOF complete (protected)'!G1082,N$2,IF(O$1='EMOF complete (protected)'!G1082,O$2,IF(P$1='EMOF complete (protected)'!G1082,P$2,IF(Q$1='EMOF complete (protected)'!G1082,Q$2,IF(R$1='EMOF complete (protected)'!G1082,R$2,IF(S$1='EMOF complete (protected)'!G1082,S$2,IF(T$1='EMOF complete (protected)'!G1082,T$2,IF(U$1='EMOF complete (protected)'!G1082,U$2,"")))))))))))))))))))</f>
        <v>0</v>
      </c>
      <c r="B1082" s="59"/>
      <c r="C1082" s="17"/>
      <c r="D1082" s="16"/>
      <c r="E1082" s="16"/>
      <c r="F1082" s="59"/>
      <c r="G1082" s="59"/>
      <c r="H1082" s="59"/>
      <c r="I1082" s="59"/>
      <c r="J1082" s="59"/>
      <c r="K1082" s="59"/>
      <c r="L1082" s="59"/>
      <c r="M1082" s="59"/>
      <c r="N1082" s="59"/>
      <c r="O1082" s="59"/>
      <c r="P1082" s="59"/>
      <c r="Q1082" s="59"/>
      <c r="R1082" s="59"/>
      <c r="S1082" s="59"/>
      <c r="T1082" s="59"/>
      <c r="U1082" s="47" t="s">
        <v>4994</v>
      </c>
      <c r="V1082" s="48" t="s">
        <v>4995</v>
      </c>
    </row>
    <row r="1083" spans="1:22" ht="18" customHeight="1" x14ac:dyDescent="0.35">
      <c r="A1083" s="59">
        <f>+IF(C$1='EMOF complete (protected)'!G1083,C$2,IF(D$1='EMOF complete (protected)'!G1083,D$2,IF(E$1='EMOF complete (protected)'!G1083,E$2,IF(F$1='EMOF complete (protected)'!G1083,F$2,IF(G$1='EMOF complete (protected)'!G1083,G$2,IF(H$1='EMOF complete (protected)'!G1083,H$2,IF(I$1='EMOF complete (protected)'!G1083,I$2,IF(J$1='EMOF complete (protected)'!G1083,J$2,IF(K$1='EMOF complete (protected)'!G1083,K$2,IF(L$1='EMOF complete (protected)'!G1083,L$2,IF(M$1='EMOF complete (protected)'!G1083,M$2,IF(N$1='EMOF complete (protected)'!G1083,N$2,IF(O$1='EMOF complete (protected)'!G1083,O$2,IF(P$1='EMOF complete (protected)'!G1083,P$2,IF(Q$1='EMOF complete (protected)'!G1083,Q$2,IF(R$1='EMOF complete (protected)'!G1083,R$2,IF(S$1='EMOF complete (protected)'!G1083,S$2,IF(T$1='EMOF complete (protected)'!G1083,T$2,IF(U$1='EMOF complete (protected)'!G1083,U$2,"")))))))))))))))))))</f>
        <v>0</v>
      </c>
      <c r="B1083" s="59"/>
      <c r="C1083" s="17"/>
      <c r="D1083" s="16"/>
      <c r="E1083" s="16"/>
      <c r="F1083" s="59"/>
      <c r="G1083" s="59"/>
      <c r="H1083" s="59"/>
      <c r="I1083" s="59"/>
      <c r="J1083" s="59"/>
      <c r="K1083" s="59"/>
      <c r="L1083" s="59"/>
      <c r="M1083" s="59"/>
      <c r="N1083" s="59"/>
      <c r="O1083" s="59"/>
      <c r="P1083" s="59"/>
      <c r="Q1083" s="59"/>
      <c r="R1083" s="59"/>
      <c r="S1083" s="59"/>
      <c r="T1083" s="59"/>
      <c r="U1083" s="47" t="s">
        <v>4996</v>
      </c>
      <c r="V1083" s="48" t="s">
        <v>4997</v>
      </c>
    </row>
    <row r="1084" spans="1:22" ht="18" customHeight="1" x14ac:dyDescent="0.35">
      <c r="A1084" s="59">
        <f>+IF(C$1='EMOF complete (protected)'!G1084,C$2,IF(D$1='EMOF complete (protected)'!G1084,D$2,IF(E$1='EMOF complete (protected)'!G1084,E$2,IF(F$1='EMOF complete (protected)'!G1084,F$2,IF(G$1='EMOF complete (protected)'!G1084,G$2,IF(H$1='EMOF complete (protected)'!G1084,H$2,IF(I$1='EMOF complete (protected)'!G1084,I$2,IF(J$1='EMOF complete (protected)'!G1084,J$2,IF(K$1='EMOF complete (protected)'!G1084,K$2,IF(L$1='EMOF complete (protected)'!G1084,L$2,IF(M$1='EMOF complete (protected)'!G1084,M$2,IF(N$1='EMOF complete (protected)'!G1084,N$2,IF(O$1='EMOF complete (protected)'!G1084,O$2,IF(P$1='EMOF complete (protected)'!G1084,P$2,IF(Q$1='EMOF complete (protected)'!G1084,Q$2,IF(R$1='EMOF complete (protected)'!G1084,R$2,IF(S$1='EMOF complete (protected)'!G1084,S$2,IF(T$1='EMOF complete (protected)'!G1084,T$2,IF(U$1='EMOF complete (protected)'!G1084,U$2,"")))))))))))))))))))</f>
        <v>0</v>
      </c>
      <c r="B1084" s="59"/>
      <c r="C1084" s="17"/>
      <c r="D1084" s="16"/>
      <c r="E1084" s="16"/>
      <c r="F1084" s="59"/>
      <c r="G1084" s="59"/>
      <c r="H1084" s="59"/>
      <c r="I1084" s="59"/>
      <c r="J1084" s="59"/>
      <c r="K1084" s="59"/>
      <c r="L1084" s="59"/>
      <c r="M1084" s="59"/>
      <c r="N1084" s="59"/>
      <c r="O1084" s="59"/>
      <c r="P1084" s="59"/>
      <c r="Q1084" s="59"/>
      <c r="R1084" s="59"/>
      <c r="S1084" s="59"/>
      <c r="T1084" s="59"/>
      <c r="U1084" s="47" t="s">
        <v>4998</v>
      </c>
      <c r="V1084" s="48" t="s">
        <v>4999</v>
      </c>
    </row>
    <row r="1085" spans="1:22" ht="18" customHeight="1" x14ac:dyDescent="0.35">
      <c r="A1085" s="59">
        <f>+IF(C$1='EMOF complete (protected)'!G1085,C$2,IF(D$1='EMOF complete (protected)'!G1085,D$2,IF(E$1='EMOF complete (protected)'!G1085,E$2,IF(F$1='EMOF complete (protected)'!G1085,F$2,IF(G$1='EMOF complete (protected)'!G1085,G$2,IF(H$1='EMOF complete (protected)'!G1085,H$2,IF(I$1='EMOF complete (protected)'!G1085,I$2,IF(J$1='EMOF complete (protected)'!G1085,J$2,IF(K$1='EMOF complete (protected)'!G1085,K$2,IF(L$1='EMOF complete (protected)'!G1085,L$2,IF(M$1='EMOF complete (protected)'!G1085,M$2,IF(N$1='EMOF complete (protected)'!G1085,N$2,IF(O$1='EMOF complete (protected)'!G1085,O$2,IF(P$1='EMOF complete (protected)'!G1085,P$2,IF(Q$1='EMOF complete (protected)'!G1085,Q$2,IF(R$1='EMOF complete (protected)'!G1085,R$2,IF(S$1='EMOF complete (protected)'!G1085,S$2,IF(T$1='EMOF complete (protected)'!G1085,T$2,IF(U$1='EMOF complete (protected)'!G1085,U$2,"")))))))))))))))))))</f>
        <v>0</v>
      </c>
      <c r="B1085" s="59"/>
      <c r="C1085" s="17"/>
      <c r="D1085" s="16"/>
      <c r="E1085" s="16"/>
      <c r="F1085" s="59"/>
      <c r="G1085" s="59"/>
      <c r="H1085" s="59"/>
      <c r="I1085" s="59"/>
      <c r="J1085" s="59"/>
      <c r="K1085" s="59"/>
      <c r="L1085" s="59"/>
      <c r="M1085" s="59"/>
      <c r="N1085" s="59"/>
      <c r="O1085" s="59"/>
      <c r="P1085" s="59"/>
      <c r="Q1085" s="59"/>
      <c r="R1085" s="59"/>
      <c r="S1085" s="59"/>
      <c r="T1085" s="59"/>
      <c r="U1085" s="47" t="s">
        <v>5000</v>
      </c>
      <c r="V1085" s="48" t="s">
        <v>5001</v>
      </c>
    </row>
    <row r="1086" spans="1:22" ht="18" customHeight="1" x14ac:dyDescent="0.35">
      <c r="A1086" s="59">
        <f>+IF(C$1='EMOF complete (protected)'!G1086,C$2,IF(D$1='EMOF complete (protected)'!G1086,D$2,IF(E$1='EMOF complete (protected)'!G1086,E$2,IF(F$1='EMOF complete (protected)'!G1086,F$2,IF(G$1='EMOF complete (protected)'!G1086,G$2,IF(H$1='EMOF complete (protected)'!G1086,H$2,IF(I$1='EMOF complete (protected)'!G1086,I$2,IF(J$1='EMOF complete (protected)'!G1086,J$2,IF(K$1='EMOF complete (protected)'!G1086,K$2,IF(L$1='EMOF complete (protected)'!G1086,L$2,IF(M$1='EMOF complete (protected)'!G1086,M$2,IF(N$1='EMOF complete (protected)'!G1086,N$2,IF(O$1='EMOF complete (protected)'!G1086,O$2,IF(P$1='EMOF complete (protected)'!G1086,P$2,IF(Q$1='EMOF complete (protected)'!G1086,Q$2,IF(R$1='EMOF complete (protected)'!G1086,R$2,IF(S$1='EMOF complete (protected)'!G1086,S$2,IF(T$1='EMOF complete (protected)'!G1086,T$2,IF(U$1='EMOF complete (protected)'!G1086,U$2,"")))))))))))))))))))</f>
        <v>0</v>
      </c>
      <c r="B1086" s="59"/>
      <c r="C1086" s="17"/>
      <c r="D1086" s="16"/>
      <c r="E1086" s="16"/>
      <c r="F1086" s="59"/>
      <c r="G1086" s="59"/>
      <c r="H1086" s="59"/>
      <c r="I1086" s="59"/>
      <c r="J1086" s="59"/>
      <c r="K1086" s="59"/>
      <c r="L1086" s="59"/>
      <c r="M1086" s="59"/>
      <c r="N1086" s="59"/>
      <c r="O1086" s="59"/>
      <c r="P1086" s="59"/>
      <c r="Q1086" s="59"/>
      <c r="R1086" s="59"/>
      <c r="S1086" s="59"/>
      <c r="T1086" s="59"/>
      <c r="U1086" s="47" t="s">
        <v>5002</v>
      </c>
      <c r="V1086" s="48" t="s">
        <v>5003</v>
      </c>
    </row>
    <row r="1087" spans="1:22" ht="18" customHeight="1" x14ac:dyDescent="0.35">
      <c r="A1087" s="59">
        <f>+IF(C$1='EMOF complete (protected)'!G1087,C$2,IF(D$1='EMOF complete (protected)'!G1087,D$2,IF(E$1='EMOF complete (protected)'!G1087,E$2,IF(F$1='EMOF complete (protected)'!G1087,F$2,IF(G$1='EMOF complete (protected)'!G1087,G$2,IF(H$1='EMOF complete (protected)'!G1087,H$2,IF(I$1='EMOF complete (protected)'!G1087,I$2,IF(J$1='EMOF complete (protected)'!G1087,J$2,IF(K$1='EMOF complete (protected)'!G1087,K$2,IF(L$1='EMOF complete (protected)'!G1087,L$2,IF(M$1='EMOF complete (protected)'!G1087,M$2,IF(N$1='EMOF complete (protected)'!G1087,N$2,IF(O$1='EMOF complete (protected)'!G1087,O$2,IF(P$1='EMOF complete (protected)'!G1087,P$2,IF(Q$1='EMOF complete (protected)'!G1087,Q$2,IF(R$1='EMOF complete (protected)'!G1087,R$2,IF(S$1='EMOF complete (protected)'!G1087,S$2,IF(T$1='EMOF complete (protected)'!G1087,T$2,IF(U$1='EMOF complete (protected)'!G1087,U$2,"")))))))))))))))))))</f>
        <v>0</v>
      </c>
      <c r="B1087" s="59"/>
      <c r="C1087" s="17"/>
      <c r="D1087" s="16"/>
      <c r="E1087" s="16"/>
      <c r="F1087" s="59"/>
      <c r="G1087" s="59"/>
      <c r="H1087" s="59"/>
      <c r="I1087" s="59"/>
      <c r="J1087" s="59"/>
      <c r="K1087" s="59"/>
      <c r="L1087" s="59"/>
      <c r="M1087" s="59"/>
      <c r="N1087" s="59"/>
      <c r="O1087" s="59"/>
      <c r="P1087" s="59"/>
      <c r="Q1087" s="59"/>
      <c r="R1087" s="59"/>
      <c r="S1087" s="59"/>
      <c r="T1087" s="59"/>
      <c r="U1087" s="47" t="s">
        <v>5004</v>
      </c>
      <c r="V1087" s="48" t="s">
        <v>5005</v>
      </c>
    </row>
    <row r="1088" spans="1:22" ht="18" customHeight="1" x14ac:dyDescent="0.35">
      <c r="A1088" s="59">
        <f>+IF(C$1='EMOF complete (protected)'!G1088,C$2,IF(D$1='EMOF complete (protected)'!G1088,D$2,IF(E$1='EMOF complete (protected)'!G1088,E$2,IF(F$1='EMOF complete (protected)'!G1088,F$2,IF(G$1='EMOF complete (protected)'!G1088,G$2,IF(H$1='EMOF complete (protected)'!G1088,H$2,IF(I$1='EMOF complete (protected)'!G1088,I$2,IF(J$1='EMOF complete (protected)'!G1088,J$2,IF(K$1='EMOF complete (protected)'!G1088,K$2,IF(L$1='EMOF complete (protected)'!G1088,L$2,IF(M$1='EMOF complete (protected)'!G1088,M$2,IF(N$1='EMOF complete (protected)'!G1088,N$2,IF(O$1='EMOF complete (protected)'!G1088,O$2,IF(P$1='EMOF complete (protected)'!G1088,P$2,IF(Q$1='EMOF complete (protected)'!G1088,Q$2,IF(R$1='EMOF complete (protected)'!G1088,R$2,IF(S$1='EMOF complete (protected)'!G1088,S$2,IF(T$1='EMOF complete (protected)'!G1088,T$2,IF(U$1='EMOF complete (protected)'!G1088,U$2,"")))))))))))))))))))</f>
        <v>0</v>
      </c>
      <c r="B1088" s="59"/>
      <c r="C1088" s="17"/>
      <c r="D1088" s="16"/>
      <c r="E1088" s="16"/>
      <c r="F1088" s="59"/>
      <c r="G1088" s="59"/>
      <c r="H1088" s="59"/>
      <c r="I1088" s="59"/>
      <c r="J1088" s="59"/>
      <c r="K1088" s="59"/>
      <c r="L1088" s="59"/>
      <c r="M1088" s="59"/>
      <c r="N1088" s="59"/>
      <c r="O1088" s="59"/>
      <c r="P1088" s="59"/>
      <c r="Q1088" s="59"/>
      <c r="R1088" s="59"/>
      <c r="S1088" s="59"/>
      <c r="T1088" s="59"/>
      <c r="U1088" s="47" t="s">
        <v>5006</v>
      </c>
      <c r="V1088" s="48" t="s">
        <v>5007</v>
      </c>
    </row>
    <row r="1089" spans="1:22" ht="18" customHeight="1" x14ac:dyDescent="0.35">
      <c r="A1089" s="59">
        <f>+IF(C$1='EMOF complete (protected)'!G1089,C$2,IF(D$1='EMOF complete (protected)'!G1089,D$2,IF(E$1='EMOF complete (protected)'!G1089,E$2,IF(F$1='EMOF complete (protected)'!G1089,F$2,IF(G$1='EMOF complete (protected)'!G1089,G$2,IF(H$1='EMOF complete (protected)'!G1089,H$2,IF(I$1='EMOF complete (protected)'!G1089,I$2,IF(J$1='EMOF complete (protected)'!G1089,J$2,IF(K$1='EMOF complete (protected)'!G1089,K$2,IF(L$1='EMOF complete (protected)'!G1089,L$2,IF(M$1='EMOF complete (protected)'!G1089,M$2,IF(N$1='EMOF complete (protected)'!G1089,N$2,IF(O$1='EMOF complete (protected)'!G1089,O$2,IF(P$1='EMOF complete (protected)'!G1089,P$2,IF(Q$1='EMOF complete (protected)'!G1089,Q$2,IF(R$1='EMOF complete (protected)'!G1089,R$2,IF(S$1='EMOF complete (protected)'!G1089,S$2,IF(T$1='EMOF complete (protected)'!G1089,T$2,IF(U$1='EMOF complete (protected)'!G1089,U$2,"")))))))))))))))))))</f>
        <v>0</v>
      </c>
      <c r="B1089" s="59"/>
      <c r="C1089" s="17"/>
      <c r="D1089" s="16"/>
      <c r="E1089" s="16"/>
      <c r="F1089" s="59"/>
      <c r="G1089" s="59"/>
      <c r="H1089" s="59"/>
      <c r="I1089" s="59"/>
      <c r="J1089" s="59"/>
      <c r="K1089" s="59"/>
      <c r="L1089" s="59"/>
      <c r="M1089" s="59"/>
      <c r="N1089" s="59"/>
      <c r="O1089" s="59"/>
      <c r="P1089" s="59"/>
      <c r="Q1089" s="59"/>
      <c r="R1089" s="59"/>
      <c r="S1089" s="59"/>
      <c r="T1089" s="59"/>
      <c r="U1089" s="47" t="s">
        <v>5008</v>
      </c>
      <c r="V1089" s="48" t="s">
        <v>5009</v>
      </c>
    </row>
    <row r="1090" spans="1:22" ht="18" customHeight="1" x14ac:dyDescent="0.35">
      <c r="A1090" s="59">
        <f>+IF(C$1='EMOF complete (protected)'!G1090,C$2,IF(D$1='EMOF complete (protected)'!G1090,D$2,IF(E$1='EMOF complete (protected)'!G1090,E$2,IF(F$1='EMOF complete (protected)'!G1090,F$2,IF(G$1='EMOF complete (protected)'!G1090,G$2,IF(H$1='EMOF complete (protected)'!G1090,H$2,IF(I$1='EMOF complete (protected)'!G1090,I$2,IF(J$1='EMOF complete (protected)'!G1090,J$2,IF(K$1='EMOF complete (protected)'!G1090,K$2,IF(L$1='EMOF complete (protected)'!G1090,L$2,IF(M$1='EMOF complete (protected)'!G1090,M$2,IF(N$1='EMOF complete (protected)'!G1090,N$2,IF(O$1='EMOF complete (protected)'!G1090,O$2,IF(P$1='EMOF complete (protected)'!G1090,P$2,IF(Q$1='EMOF complete (protected)'!G1090,Q$2,IF(R$1='EMOF complete (protected)'!G1090,R$2,IF(S$1='EMOF complete (protected)'!G1090,S$2,IF(T$1='EMOF complete (protected)'!G1090,T$2,IF(U$1='EMOF complete (protected)'!G1090,U$2,"")))))))))))))))))))</f>
        <v>0</v>
      </c>
      <c r="B1090" s="59"/>
      <c r="C1090" s="17"/>
      <c r="D1090" s="16"/>
      <c r="E1090" s="16"/>
      <c r="F1090" s="59"/>
      <c r="G1090" s="59"/>
      <c r="H1090" s="59"/>
      <c r="I1090" s="59"/>
      <c r="J1090" s="59"/>
      <c r="K1090" s="59"/>
      <c r="L1090" s="59"/>
      <c r="M1090" s="59"/>
      <c r="N1090" s="59"/>
      <c r="O1090" s="59"/>
      <c r="P1090" s="59"/>
      <c r="Q1090" s="59"/>
      <c r="R1090" s="59"/>
      <c r="S1090" s="59"/>
      <c r="T1090" s="59"/>
      <c r="U1090" s="47" t="s">
        <v>5010</v>
      </c>
      <c r="V1090" s="48" t="s">
        <v>5011</v>
      </c>
    </row>
    <row r="1091" spans="1:22" ht="18" customHeight="1" x14ac:dyDescent="0.35">
      <c r="A1091" s="59">
        <f>+IF(C$1='EMOF complete (protected)'!G1091,C$2,IF(D$1='EMOF complete (protected)'!G1091,D$2,IF(E$1='EMOF complete (protected)'!G1091,E$2,IF(F$1='EMOF complete (protected)'!G1091,F$2,IF(G$1='EMOF complete (protected)'!G1091,G$2,IF(H$1='EMOF complete (protected)'!G1091,H$2,IF(I$1='EMOF complete (protected)'!G1091,I$2,IF(J$1='EMOF complete (protected)'!G1091,J$2,IF(K$1='EMOF complete (protected)'!G1091,K$2,IF(L$1='EMOF complete (protected)'!G1091,L$2,IF(M$1='EMOF complete (protected)'!G1091,M$2,IF(N$1='EMOF complete (protected)'!G1091,N$2,IF(O$1='EMOF complete (protected)'!G1091,O$2,IF(P$1='EMOF complete (protected)'!G1091,P$2,IF(Q$1='EMOF complete (protected)'!G1091,Q$2,IF(R$1='EMOF complete (protected)'!G1091,R$2,IF(S$1='EMOF complete (protected)'!G1091,S$2,IF(T$1='EMOF complete (protected)'!G1091,T$2,IF(U$1='EMOF complete (protected)'!G1091,U$2,"")))))))))))))))))))</f>
        <v>0</v>
      </c>
      <c r="B1091" s="59"/>
      <c r="C1091" s="17"/>
      <c r="D1091" s="16"/>
      <c r="E1091" s="16"/>
      <c r="F1091" s="59"/>
      <c r="G1091" s="59"/>
      <c r="H1091" s="59"/>
      <c r="I1091" s="59"/>
      <c r="J1091" s="59"/>
      <c r="K1091" s="59"/>
      <c r="L1091" s="59"/>
      <c r="M1091" s="59"/>
      <c r="N1091" s="59"/>
      <c r="O1091" s="59"/>
      <c r="P1091" s="59"/>
      <c r="Q1091" s="59"/>
      <c r="R1091" s="59"/>
      <c r="S1091" s="59"/>
      <c r="T1091" s="59"/>
      <c r="U1091" s="47" t="s">
        <v>5012</v>
      </c>
      <c r="V1091" s="48" t="s">
        <v>5013</v>
      </c>
    </row>
    <row r="1092" spans="1:22" ht="18" customHeight="1" x14ac:dyDescent="0.35">
      <c r="A1092" s="59">
        <f>+IF(C$1='EMOF complete (protected)'!G1092,C$2,IF(D$1='EMOF complete (protected)'!G1092,D$2,IF(E$1='EMOF complete (protected)'!G1092,E$2,IF(F$1='EMOF complete (protected)'!G1092,F$2,IF(G$1='EMOF complete (protected)'!G1092,G$2,IF(H$1='EMOF complete (protected)'!G1092,H$2,IF(I$1='EMOF complete (protected)'!G1092,I$2,IF(J$1='EMOF complete (protected)'!G1092,J$2,IF(K$1='EMOF complete (protected)'!G1092,K$2,IF(L$1='EMOF complete (protected)'!G1092,L$2,IF(M$1='EMOF complete (protected)'!G1092,M$2,IF(N$1='EMOF complete (protected)'!G1092,N$2,IF(O$1='EMOF complete (protected)'!G1092,O$2,IF(P$1='EMOF complete (protected)'!G1092,P$2,IF(Q$1='EMOF complete (protected)'!G1092,Q$2,IF(R$1='EMOF complete (protected)'!G1092,R$2,IF(S$1='EMOF complete (protected)'!G1092,S$2,IF(T$1='EMOF complete (protected)'!G1092,T$2,IF(U$1='EMOF complete (protected)'!G1092,U$2,"")))))))))))))))))))</f>
        <v>0</v>
      </c>
      <c r="B1092" s="59"/>
      <c r="C1092" s="17"/>
      <c r="D1092" s="16"/>
      <c r="E1092" s="16"/>
      <c r="F1092" s="59"/>
      <c r="G1092" s="59"/>
      <c r="H1092" s="59"/>
      <c r="I1092" s="59"/>
      <c r="J1092" s="59"/>
      <c r="K1092" s="59"/>
      <c r="L1092" s="59"/>
      <c r="M1092" s="59"/>
      <c r="N1092" s="59"/>
      <c r="O1092" s="59"/>
      <c r="P1092" s="59"/>
      <c r="Q1092" s="59"/>
      <c r="R1092" s="59"/>
      <c r="S1092" s="59"/>
      <c r="T1092" s="59"/>
      <c r="U1092" s="47" t="s">
        <v>5014</v>
      </c>
      <c r="V1092" s="48" t="s">
        <v>5015</v>
      </c>
    </row>
    <row r="1093" spans="1:22" ht="18" customHeight="1" x14ac:dyDescent="0.35">
      <c r="A1093" s="59">
        <f>+IF(C$1='EMOF complete (protected)'!G1093,C$2,IF(D$1='EMOF complete (protected)'!G1093,D$2,IF(E$1='EMOF complete (protected)'!G1093,E$2,IF(F$1='EMOF complete (protected)'!G1093,F$2,IF(G$1='EMOF complete (protected)'!G1093,G$2,IF(H$1='EMOF complete (protected)'!G1093,H$2,IF(I$1='EMOF complete (protected)'!G1093,I$2,IF(J$1='EMOF complete (protected)'!G1093,J$2,IF(K$1='EMOF complete (protected)'!G1093,K$2,IF(L$1='EMOF complete (protected)'!G1093,L$2,IF(M$1='EMOF complete (protected)'!G1093,M$2,IF(N$1='EMOF complete (protected)'!G1093,N$2,IF(O$1='EMOF complete (protected)'!G1093,O$2,IF(P$1='EMOF complete (protected)'!G1093,P$2,IF(Q$1='EMOF complete (protected)'!G1093,Q$2,IF(R$1='EMOF complete (protected)'!G1093,R$2,IF(S$1='EMOF complete (protected)'!G1093,S$2,IF(T$1='EMOF complete (protected)'!G1093,T$2,IF(U$1='EMOF complete (protected)'!G1093,U$2,"")))))))))))))))))))</f>
        <v>0</v>
      </c>
      <c r="B1093" s="59"/>
      <c r="C1093" s="17"/>
      <c r="D1093" s="16"/>
      <c r="E1093" s="16"/>
      <c r="F1093" s="59"/>
      <c r="G1093" s="59"/>
      <c r="H1093" s="59"/>
      <c r="I1093" s="59"/>
      <c r="J1093" s="59"/>
      <c r="K1093" s="59"/>
      <c r="L1093" s="59"/>
      <c r="M1093" s="59"/>
      <c r="N1093" s="59"/>
      <c r="O1093" s="59"/>
      <c r="P1093" s="59"/>
      <c r="Q1093" s="59"/>
      <c r="R1093" s="59"/>
      <c r="S1093" s="59"/>
      <c r="T1093" s="59"/>
      <c r="U1093" s="47" t="s">
        <v>5016</v>
      </c>
      <c r="V1093" s="48" t="s">
        <v>5017</v>
      </c>
    </row>
    <row r="1094" spans="1:22" ht="18" customHeight="1" x14ac:dyDescent="0.35">
      <c r="A1094" s="59">
        <f>+IF(C$1='EMOF complete (protected)'!G1094,C$2,IF(D$1='EMOF complete (protected)'!G1094,D$2,IF(E$1='EMOF complete (protected)'!G1094,E$2,IF(F$1='EMOF complete (protected)'!G1094,F$2,IF(G$1='EMOF complete (protected)'!G1094,G$2,IF(H$1='EMOF complete (protected)'!G1094,H$2,IF(I$1='EMOF complete (protected)'!G1094,I$2,IF(J$1='EMOF complete (protected)'!G1094,J$2,IF(K$1='EMOF complete (protected)'!G1094,K$2,IF(L$1='EMOF complete (protected)'!G1094,L$2,IF(M$1='EMOF complete (protected)'!G1094,M$2,IF(N$1='EMOF complete (protected)'!G1094,N$2,IF(O$1='EMOF complete (protected)'!G1094,O$2,IF(P$1='EMOF complete (protected)'!G1094,P$2,IF(Q$1='EMOF complete (protected)'!G1094,Q$2,IF(R$1='EMOF complete (protected)'!G1094,R$2,IF(S$1='EMOF complete (protected)'!G1094,S$2,IF(T$1='EMOF complete (protected)'!G1094,T$2,IF(U$1='EMOF complete (protected)'!G1094,U$2,"")))))))))))))))))))</f>
        <v>0</v>
      </c>
      <c r="B1094" s="59"/>
      <c r="C1094" s="17"/>
      <c r="D1094" s="16"/>
      <c r="E1094" s="16"/>
      <c r="F1094" s="59"/>
      <c r="G1094" s="59"/>
      <c r="H1094" s="59"/>
      <c r="I1094" s="59"/>
      <c r="J1094" s="59"/>
      <c r="K1094" s="59"/>
      <c r="L1094" s="59"/>
      <c r="M1094" s="59"/>
      <c r="N1094" s="59"/>
      <c r="O1094" s="59"/>
      <c r="P1094" s="59"/>
      <c r="Q1094" s="59"/>
      <c r="R1094" s="59"/>
      <c r="S1094" s="59"/>
      <c r="T1094" s="59"/>
      <c r="U1094" s="47" t="s">
        <v>5018</v>
      </c>
      <c r="V1094" s="48" t="s">
        <v>5019</v>
      </c>
    </row>
    <row r="1095" spans="1:22" ht="18" customHeight="1" x14ac:dyDescent="0.35">
      <c r="A1095" s="59">
        <f>+IF(C$1='EMOF complete (protected)'!G1095,C$2,IF(D$1='EMOF complete (protected)'!G1095,D$2,IF(E$1='EMOF complete (protected)'!G1095,E$2,IF(F$1='EMOF complete (protected)'!G1095,F$2,IF(G$1='EMOF complete (protected)'!G1095,G$2,IF(H$1='EMOF complete (protected)'!G1095,H$2,IF(I$1='EMOF complete (protected)'!G1095,I$2,IF(J$1='EMOF complete (protected)'!G1095,J$2,IF(K$1='EMOF complete (protected)'!G1095,K$2,IF(L$1='EMOF complete (protected)'!G1095,L$2,IF(M$1='EMOF complete (protected)'!G1095,M$2,IF(N$1='EMOF complete (protected)'!G1095,N$2,IF(O$1='EMOF complete (protected)'!G1095,O$2,IF(P$1='EMOF complete (protected)'!G1095,P$2,IF(Q$1='EMOF complete (protected)'!G1095,Q$2,IF(R$1='EMOF complete (protected)'!G1095,R$2,IF(S$1='EMOF complete (protected)'!G1095,S$2,IF(T$1='EMOF complete (protected)'!G1095,T$2,IF(U$1='EMOF complete (protected)'!G1095,U$2,"")))))))))))))))))))</f>
        <v>0</v>
      </c>
      <c r="B1095" s="59"/>
      <c r="C1095" s="17"/>
      <c r="D1095" s="16"/>
      <c r="E1095" s="16"/>
      <c r="F1095" s="59"/>
      <c r="G1095" s="59"/>
      <c r="H1095" s="59"/>
      <c r="I1095" s="59"/>
      <c r="J1095" s="59"/>
      <c r="K1095" s="59"/>
      <c r="L1095" s="59"/>
      <c r="M1095" s="59"/>
      <c r="N1095" s="59"/>
      <c r="O1095" s="59"/>
      <c r="P1095" s="59"/>
      <c r="Q1095" s="59"/>
      <c r="R1095" s="59"/>
      <c r="S1095" s="59"/>
      <c r="T1095" s="59"/>
      <c r="U1095" s="47" t="s">
        <v>5020</v>
      </c>
      <c r="V1095" s="48" t="s">
        <v>5021</v>
      </c>
    </row>
    <row r="1096" spans="1:22" ht="18" customHeight="1" x14ac:dyDescent="0.35">
      <c r="A1096" s="59">
        <f>+IF(C$1='EMOF complete (protected)'!G1096,C$2,IF(D$1='EMOF complete (protected)'!G1096,D$2,IF(E$1='EMOF complete (protected)'!G1096,E$2,IF(F$1='EMOF complete (protected)'!G1096,F$2,IF(G$1='EMOF complete (protected)'!G1096,G$2,IF(H$1='EMOF complete (protected)'!G1096,H$2,IF(I$1='EMOF complete (protected)'!G1096,I$2,IF(J$1='EMOF complete (protected)'!G1096,J$2,IF(K$1='EMOF complete (protected)'!G1096,K$2,IF(L$1='EMOF complete (protected)'!G1096,L$2,IF(M$1='EMOF complete (protected)'!G1096,M$2,IF(N$1='EMOF complete (protected)'!G1096,N$2,IF(O$1='EMOF complete (protected)'!G1096,O$2,IF(P$1='EMOF complete (protected)'!G1096,P$2,IF(Q$1='EMOF complete (protected)'!G1096,Q$2,IF(R$1='EMOF complete (protected)'!G1096,R$2,IF(S$1='EMOF complete (protected)'!G1096,S$2,IF(T$1='EMOF complete (protected)'!G1096,T$2,IF(U$1='EMOF complete (protected)'!G1096,U$2,"")))))))))))))))))))</f>
        <v>0</v>
      </c>
      <c r="B1096" s="59"/>
      <c r="C1096" s="17"/>
      <c r="D1096" s="16"/>
      <c r="E1096" s="16"/>
      <c r="F1096" s="59"/>
      <c r="G1096" s="59"/>
      <c r="H1096" s="59"/>
      <c r="I1096" s="59"/>
      <c r="J1096" s="59"/>
      <c r="K1096" s="59"/>
      <c r="L1096" s="59"/>
      <c r="M1096" s="59"/>
      <c r="N1096" s="59"/>
      <c r="O1096" s="59"/>
      <c r="P1096" s="59"/>
      <c r="Q1096" s="59"/>
      <c r="R1096" s="59"/>
      <c r="S1096" s="59"/>
      <c r="T1096" s="59"/>
      <c r="U1096" s="47" t="s">
        <v>5022</v>
      </c>
      <c r="V1096" s="48" t="s">
        <v>5023</v>
      </c>
    </row>
    <row r="1097" spans="1:22" ht="18" customHeight="1" x14ac:dyDescent="0.35">
      <c r="A1097" s="59">
        <f>+IF(C$1='EMOF complete (protected)'!G1097,C$2,IF(D$1='EMOF complete (protected)'!G1097,D$2,IF(E$1='EMOF complete (protected)'!G1097,E$2,IF(F$1='EMOF complete (protected)'!G1097,F$2,IF(G$1='EMOF complete (protected)'!G1097,G$2,IF(H$1='EMOF complete (protected)'!G1097,H$2,IF(I$1='EMOF complete (protected)'!G1097,I$2,IF(J$1='EMOF complete (protected)'!G1097,J$2,IF(K$1='EMOF complete (protected)'!G1097,K$2,IF(L$1='EMOF complete (protected)'!G1097,L$2,IF(M$1='EMOF complete (protected)'!G1097,M$2,IF(N$1='EMOF complete (protected)'!G1097,N$2,IF(O$1='EMOF complete (protected)'!G1097,O$2,IF(P$1='EMOF complete (protected)'!G1097,P$2,IF(Q$1='EMOF complete (protected)'!G1097,Q$2,IF(R$1='EMOF complete (protected)'!G1097,R$2,IF(S$1='EMOF complete (protected)'!G1097,S$2,IF(T$1='EMOF complete (protected)'!G1097,T$2,IF(U$1='EMOF complete (protected)'!G1097,U$2,"")))))))))))))))))))</f>
        <v>0</v>
      </c>
      <c r="B1097" s="59"/>
      <c r="C1097" s="17"/>
      <c r="D1097" s="16"/>
      <c r="E1097" s="16"/>
      <c r="F1097" s="59"/>
      <c r="G1097" s="59"/>
      <c r="H1097" s="59"/>
      <c r="I1097" s="59"/>
      <c r="J1097" s="59"/>
      <c r="K1097" s="59"/>
      <c r="L1097" s="59"/>
      <c r="M1097" s="59"/>
      <c r="N1097" s="59"/>
      <c r="O1097" s="59"/>
      <c r="P1097" s="59"/>
      <c r="Q1097" s="59"/>
      <c r="R1097" s="59"/>
      <c r="S1097" s="59"/>
      <c r="T1097" s="59"/>
      <c r="U1097" s="47" t="s">
        <v>5024</v>
      </c>
      <c r="V1097" s="48" t="s">
        <v>5025</v>
      </c>
    </row>
    <row r="1098" spans="1:22" ht="18" customHeight="1" x14ac:dyDescent="0.35">
      <c r="A1098" s="59">
        <f>+IF(C$1='EMOF complete (protected)'!G1098,C$2,IF(D$1='EMOF complete (protected)'!G1098,D$2,IF(E$1='EMOF complete (protected)'!G1098,E$2,IF(F$1='EMOF complete (protected)'!G1098,F$2,IF(G$1='EMOF complete (protected)'!G1098,G$2,IF(H$1='EMOF complete (protected)'!G1098,H$2,IF(I$1='EMOF complete (protected)'!G1098,I$2,IF(J$1='EMOF complete (protected)'!G1098,J$2,IF(K$1='EMOF complete (protected)'!G1098,K$2,IF(L$1='EMOF complete (protected)'!G1098,L$2,IF(M$1='EMOF complete (protected)'!G1098,M$2,IF(N$1='EMOF complete (protected)'!G1098,N$2,IF(O$1='EMOF complete (protected)'!G1098,O$2,IF(P$1='EMOF complete (protected)'!G1098,P$2,IF(Q$1='EMOF complete (protected)'!G1098,Q$2,IF(R$1='EMOF complete (protected)'!G1098,R$2,IF(S$1='EMOF complete (protected)'!G1098,S$2,IF(T$1='EMOF complete (protected)'!G1098,T$2,IF(U$1='EMOF complete (protected)'!G1098,U$2,"")))))))))))))))))))</f>
        <v>0</v>
      </c>
      <c r="B1098" s="59"/>
      <c r="C1098" s="17"/>
      <c r="D1098" s="16"/>
      <c r="E1098" s="16"/>
      <c r="F1098" s="59"/>
      <c r="G1098" s="59"/>
      <c r="H1098" s="59"/>
      <c r="I1098" s="59"/>
      <c r="J1098" s="59"/>
      <c r="K1098" s="59"/>
      <c r="L1098" s="59"/>
      <c r="M1098" s="59"/>
      <c r="N1098" s="59"/>
      <c r="O1098" s="59"/>
      <c r="P1098" s="59"/>
      <c r="Q1098" s="59"/>
      <c r="R1098" s="59"/>
      <c r="S1098" s="59"/>
      <c r="T1098" s="59"/>
      <c r="U1098" s="47" t="s">
        <v>5026</v>
      </c>
      <c r="V1098" s="48" t="s">
        <v>5027</v>
      </c>
    </row>
    <row r="1099" spans="1:22" ht="18" customHeight="1" x14ac:dyDescent="0.35">
      <c r="A1099" s="59">
        <f>+IF(C$1='EMOF complete (protected)'!G1099,C$2,IF(D$1='EMOF complete (protected)'!G1099,D$2,IF(E$1='EMOF complete (protected)'!G1099,E$2,IF(F$1='EMOF complete (protected)'!G1099,F$2,IF(G$1='EMOF complete (protected)'!G1099,G$2,IF(H$1='EMOF complete (protected)'!G1099,H$2,IF(I$1='EMOF complete (protected)'!G1099,I$2,IF(J$1='EMOF complete (protected)'!G1099,J$2,IF(K$1='EMOF complete (protected)'!G1099,K$2,IF(L$1='EMOF complete (protected)'!G1099,L$2,IF(M$1='EMOF complete (protected)'!G1099,M$2,IF(N$1='EMOF complete (protected)'!G1099,N$2,IF(O$1='EMOF complete (protected)'!G1099,O$2,IF(P$1='EMOF complete (protected)'!G1099,P$2,IF(Q$1='EMOF complete (protected)'!G1099,Q$2,IF(R$1='EMOF complete (protected)'!G1099,R$2,IF(S$1='EMOF complete (protected)'!G1099,S$2,IF(T$1='EMOF complete (protected)'!G1099,T$2,IF(U$1='EMOF complete (protected)'!G1099,U$2,"")))))))))))))))))))</f>
        <v>0</v>
      </c>
      <c r="B1099" s="59"/>
      <c r="C1099" s="17"/>
      <c r="D1099" s="16"/>
      <c r="E1099" s="16"/>
      <c r="F1099" s="59"/>
      <c r="G1099" s="59"/>
      <c r="H1099" s="59"/>
      <c r="I1099" s="59"/>
      <c r="J1099" s="59"/>
      <c r="K1099" s="59"/>
      <c r="L1099" s="59"/>
      <c r="M1099" s="59"/>
      <c r="N1099" s="59"/>
      <c r="O1099" s="59"/>
      <c r="P1099" s="59"/>
      <c r="Q1099" s="59"/>
      <c r="R1099" s="59"/>
      <c r="S1099" s="59"/>
      <c r="T1099" s="59"/>
      <c r="U1099" s="47" t="s">
        <v>5028</v>
      </c>
      <c r="V1099" s="48" t="s">
        <v>5029</v>
      </c>
    </row>
    <row r="1100" spans="1:22" ht="18" customHeight="1" x14ac:dyDescent="0.35">
      <c r="A1100" s="59">
        <f>+IF(C$1='EMOF complete (protected)'!G1100,C$2,IF(D$1='EMOF complete (protected)'!G1100,D$2,IF(E$1='EMOF complete (protected)'!G1100,E$2,IF(F$1='EMOF complete (protected)'!G1100,F$2,IF(G$1='EMOF complete (protected)'!G1100,G$2,IF(H$1='EMOF complete (protected)'!G1100,H$2,IF(I$1='EMOF complete (protected)'!G1100,I$2,IF(J$1='EMOF complete (protected)'!G1100,J$2,IF(K$1='EMOF complete (protected)'!G1100,K$2,IF(L$1='EMOF complete (protected)'!G1100,L$2,IF(M$1='EMOF complete (protected)'!G1100,M$2,IF(N$1='EMOF complete (protected)'!G1100,N$2,IF(O$1='EMOF complete (protected)'!G1100,O$2,IF(P$1='EMOF complete (protected)'!G1100,P$2,IF(Q$1='EMOF complete (protected)'!G1100,Q$2,IF(R$1='EMOF complete (protected)'!G1100,R$2,IF(S$1='EMOF complete (protected)'!G1100,S$2,IF(T$1='EMOF complete (protected)'!G1100,T$2,IF(U$1='EMOF complete (protected)'!G1100,U$2,"")))))))))))))))))))</f>
        <v>0</v>
      </c>
      <c r="B1100" s="59"/>
      <c r="C1100" s="17"/>
      <c r="D1100" s="16"/>
      <c r="E1100" s="16"/>
      <c r="F1100" s="59"/>
      <c r="G1100" s="59"/>
      <c r="H1100" s="59"/>
      <c r="I1100" s="59"/>
      <c r="J1100" s="59"/>
      <c r="K1100" s="59"/>
      <c r="L1100" s="59"/>
      <c r="M1100" s="59"/>
      <c r="N1100" s="59"/>
      <c r="O1100" s="59"/>
      <c r="P1100" s="59"/>
      <c r="Q1100" s="59"/>
      <c r="R1100" s="59"/>
      <c r="S1100" s="59"/>
      <c r="T1100" s="59"/>
      <c r="U1100" s="47" t="s">
        <v>5030</v>
      </c>
      <c r="V1100" s="48" t="s">
        <v>5031</v>
      </c>
    </row>
    <row r="1101" spans="1:22" ht="18" customHeight="1" x14ac:dyDescent="0.35">
      <c r="A1101" s="59">
        <f>+IF(C$1='EMOF complete (protected)'!G1101,C$2,IF(D$1='EMOF complete (protected)'!G1101,D$2,IF(E$1='EMOF complete (protected)'!G1101,E$2,IF(F$1='EMOF complete (protected)'!G1101,F$2,IF(G$1='EMOF complete (protected)'!G1101,G$2,IF(H$1='EMOF complete (protected)'!G1101,H$2,IF(I$1='EMOF complete (protected)'!G1101,I$2,IF(J$1='EMOF complete (protected)'!G1101,J$2,IF(K$1='EMOF complete (protected)'!G1101,K$2,IF(L$1='EMOF complete (protected)'!G1101,L$2,IF(M$1='EMOF complete (protected)'!G1101,M$2,IF(N$1='EMOF complete (protected)'!G1101,N$2,IF(O$1='EMOF complete (protected)'!G1101,O$2,IF(P$1='EMOF complete (protected)'!G1101,P$2,IF(Q$1='EMOF complete (protected)'!G1101,Q$2,IF(R$1='EMOF complete (protected)'!G1101,R$2,IF(S$1='EMOF complete (protected)'!G1101,S$2,IF(T$1='EMOF complete (protected)'!G1101,T$2,IF(U$1='EMOF complete (protected)'!G1101,U$2,"")))))))))))))))))))</f>
        <v>0</v>
      </c>
      <c r="B1101" s="59"/>
      <c r="C1101" s="17"/>
      <c r="D1101" s="16"/>
      <c r="E1101" s="16"/>
      <c r="F1101" s="59"/>
      <c r="G1101" s="59"/>
      <c r="H1101" s="59"/>
      <c r="I1101" s="59"/>
      <c r="J1101" s="59"/>
      <c r="K1101" s="59"/>
      <c r="L1101" s="59"/>
      <c r="M1101" s="59"/>
      <c r="N1101" s="59"/>
      <c r="O1101" s="59"/>
      <c r="P1101" s="59"/>
      <c r="Q1101" s="59"/>
      <c r="R1101" s="59"/>
      <c r="S1101" s="59"/>
      <c r="T1101" s="59"/>
      <c r="U1101" s="47" t="s">
        <v>5032</v>
      </c>
      <c r="V1101" s="48" t="s">
        <v>5033</v>
      </c>
    </row>
    <row r="1102" spans="1:22" ht="18" customHeight="1" x14ac:dyDescent="0.35">
      <c r="A1102" s="59">
        <f>+IF(C$1='EMOF complete (protected)'!G1102,C$2,IF(D$1='EMOF complete (protected)'!G1102,D$2,IF(E$1='EMOF complete (protected)'!G1102,E$2,IF(F$1='EMOF complete (protected)'!G1102,F$2,IF(G$1='EMOF complete (protected)'!G1102,G$2,IF(H$1='EMOF complete (protected)'!G1102,H$2,IF(I$1='EMOF complete (protected)'!G1102,I$2,IF(J$1='EMOF complete (protected)'!G1102,J$2,IF(K$1='EMOF complete (protected)'!G1102,K$2,IF(L$1='EMOF complete (protected)'!G1102,L$2,IF(M$1='EMOF complete (protected)'!G1102,M$2,IF(N$1='EMOF complete (protected)'!G1102,N$2,IF(O$1='EMOF complete (protected)'!G1102,O$2,IF(P$1='EMOF complete (protected)'!G1102,P$2,IF(Q$1='EMOF complete (protected)'!G1102,Q$2,IF(R$1='EMOF complete (protected)'!G1102,R$2,IF(S$1='EMOF complete (protected)'!G1102,S$2,IF(T$1='EMOF complete (protected)'!G1102,T$2,IF(U$1='EMOF complete (protected)'!G1102,U$2,"")))))))))))))))))))</f>
        <v>0</v>
      </c>
      <c r="B1102" s="59"/>
      <c r="C1102" s="17"/>
      <c r="D1102" s="16"/>
      <c r="E1102" s="16"/>
      <c r="F1102" s="59"/>
      <c r="G1102" s="59"/>
      <c r="H1102" s="59"/>
      <c r="I1102" s="59"/>
      <c r="J1102" s="59"/>
      <c r="K1102" s="59"/>
      <c r="L1102" s="59"/>
      <c r="M1102" s="59"/>
      <c r="N1102" s="59"/>
      <c r="O1102" s="59"/>
      <c r="P1102" s="59"/>
      <c r="Q1102" s="59"/>
      <c r="R1102" s="59"/>
      <c r="S1102" s="59"/>
      <c r="T1102" s="59"/>
      <c r="U1102" s="47" t="s">
        <v>5034</v>
      </c>
      <c r="V1102" s="48" t="s">
        <v>5035</v>
      </c>
    </row>
    <row r="1103" spans="1:22" ht="18" customHeight="1" x14ac:dyDescent="0.35">
      <c r="A1103" s="59">
        <f>+IF(C$1='EMOF complete (protected)'!G1103,C$2,IF(D$1='EMOF complete (protected)'!G1103,D$2,IF(E$1='EMOF complete (protected)'!G1103,E$2,IF(F$1='EMOF complete (protected)'!G1103,F$2,IF(G$1='EMOF complete (protected)'!G1103,G$2,IF(H$1='EMOF complete (protected)'!G1103,H$2,IF(I$1='EMOF complete (protected)'!G1103,I$2,IF(J$1='EMOF complete (protected)'!G1103,J$2,IF(K$1='EMOF complete (protected)'!G1103,K$2,IF(L$1='EMOF complete (protected)'!G1103,L$2,IF(M$1='EMOF complete (protected)'!G1103,M$2,IF(N$1='EMOF complete (protected)'!G1103,N$2,IF(O$1='EMOF complete (protected)'!G1103,O$2,IF(P$1='EMOF complete (protected)'!G1103,P$2,IF(Q$1='EMOF complete (protected)'!G1103,Q$2,IF(R$1='EMOF complete (protected)'!G1103,R$2,IF(S$1='EMOF complete (protected)'!G1103,S$2,IF(T$1='EMOF complete (protected)'!G1103,T$2,IF(U$1='EMOF complete (protected)'!G1103,U$2,"")))))))))))))))))))</f>
        <v>0</v>
      </c>
      <c r="B1103" s="59"/>
      <c r="C1103" s="17"/>
      <c r="D1103" s="16"/>
      <c r="E1103" s="16"/>
      <c r="F1103" s="59"/>
      <c r="G1103" s="59"/>
      <c r="H1103" s="59"/>
      <c r="I1103" s="59"/>
      <c r="J1103" s="59"/>
      <c r="K1103" s="59"/>
      <c r="L1103" s="59"/>
      <c r="M1103" s="59"/>
      <c r="N1103" s="59"/>
      <c r="O1103" s="59"/>
      <c r="P1103" s="59"/>
      <c r="Q1103" s="59"/>
      <c r="R1103" s="59"/>
      <c r="S1103" s="59"/>
      <c r="T1103" s="59"/>
      <c r="U1103" s="47" t="s">
        <v>5036</v>
      </c>
      <c r="V1103" s="48" t="s">
        <v>5037</v>
      </c>
    </row>
    <row r="1104" spans="1:22" ht="18" customHeight="1" x14ac:dyDescent="0.35">
      <c r="A1104" s="59">
        <f>+IF(C$1='EMOF complete (protected)'!G1104,C$2,IF(D$1='EMOF complete (protected)'!G1104,D$2,IF(E$1='EMOF complete (protected)'!G1104,E$2,IF(F$1='EMOF complete (protected)'!G1104,F$2,IF(G$1='EMOF complete (protected)'!G1104,G$2,IF(H$1='EMOF complete (protected)'!G1104,H$2,IF(I$1='EMOF complete (protected)'!G1104,I$2,IF(J$1='EMOF complete (protected)'!G1104,J$2,IF(K$1='EMOF complete (protected)'!G1104,K$2,IF(L$1='EMOF complete (protected)'!G1104,L$2,IF(M$1='EMOF complete (protected)'!G1104,M$2,IF(N$1='EMOF complete (protected)'!G1104,N$2,IF(O$1='EMOF complete (protected)'!G1104,O$2,IF(P$1='EMOF complete (protected)'!G1104,P$2,IF(Q$1='EMOF complete (protected)'!G1104,Q$2,IF(R$1='EMOF complete (protected)'!G1104,R$2,IF(S$1='EMOF complete (protected)'!G1104,S$2,IF(T$1='EMOF complete (protected)'!G1104,T$2,IF(U$1='EMOF complete (protected)'!G1104,U$2,"")))))))))))))))))))</f>
        <v>0</v>
      </c>
      <c r="B1104" s="59"/>
      <c r="C1104" s="17"/>
      <c r="D1104" s="16"/>
      <c r="E1104" s="16"/>
      <c r="F1104" s="59"/>
      <c r="G1104" s="59"/>
      <c r="H1104" s="59"/>
      <c r="I1104" s="59"/>
      <c r="J1104" s="59"/>
      <c r="K1104" s="59"/>
      <c r="L1104" s="59"/>
      <c r="M1104" s="59"/>
      <c r="N1104" s="59"/>
      <c r="O1104" s="59"/>
      <c r="P1104" s="59"/>
      <c r="Q1104" s="59"/>
      <c r="R1104" s="59"/>
      <c r="S1104" s="59"/>
      <c r="T1104" s="59"/>
      <c r="U1104" s="47" t="s">
        <v>5038</v>
      </c>
      <c r="V1104" s="48" t="s">
        <v>5039</v>
      </c>
    </row>
    <row r="1105" spans="1:22" ht="18" customHeight="1" x14ac:dyDescent="0.35">
      <c r="A1105" s="59">
        <f>+IF(C$1='EMOF complete (protected)'!G1105,C$2,IF(D$1='EMOF complete (protected)'!G1105,D$2,IF(E$1='EMOF complete (protected)'!G1105,E$2,IF(F$1='EMOF complete (protected)'!G1105,F$2,IF(G$1='EMOF complete (protected)'!G1105,G$2,IF(H$1='EMOF complete (protected)'!G1105,H$2,IF(I$1='EMOF complete (protected)'!G1105,I$2,IF(J$1='EMOF complete (protected)'!G1105,J$2,IF(K$1='EMOF complete (protected)'!G1105,K$2,IF(L$1='EMOF complete (protected)'!G1105,L$2,IF(M$1='EMOF complete (protected)'!G1105,M$2,IF(N$1='EMOF complete (protected)'!G1105,N$2,IF(O$1='EMOF complete (protected)'!G1105,O$2,IF(P$1='EMOF complete (protected)'!G1105,P$2,IF(Q$1='EMOF complete (protected)'!G1105,Q$2,IF(R$1='EMOF complete (protected)'!G1105,R$2,IF(S$1='EMOF complete (protected)'!G1105,S$2,IF(T$1='EMOF complete (protected)'!G1105,T$2,IF(U$1='EMOF complete (protected)'!G1105,U$2,"")))))))))))))))))))</f>
        <v>0</v>
      </c>
      <c r="B1105" s="59"/>
      <c r="C1105" s="17"/>
      <c r="D1105" s="16"/>
      <c r="E1105" s="16"/>
      <c r="F1105" s="59"/>
      <c r="G1105" s="59"/>
      <c r="H1105" s="59"/>
      <c r="I1105" s="59"/>
      <c r="J1105" s="59"/>
      <c r="K1105" s="59"/>
      <c r="L1105" s="59"/>
      <c r="M1105" s="59"/>
      <c r="N1105" s="59"/>
      <c r="O1105" s="59"/>
      <c r="P1105" s="59"/>
      <c r="Q1105" s="59"/>
      <c r="R1105" s="59"/>
      <c r="S1105" s="59"/>
      <c r="T1105" s="59"/>
      <c r="U1105" s="47" t="s">
        <v>5040</v>
      </c>
      <c r="V1105" s="48" t="s">
        <v>5041</v>
      </c>
    </row>
    <row r="1106" spans="1:22" ht="18" customHeight="1" x14ac:dyDescent="0.35">
      <c r="A1106" s="59">
        <f>+IF(C$1='EMOF complete (protected)'!G1106,C$2,IF(D$1='EMOF complete (protected)'!G1106,D$2,IF(E$1='EMOF complete (protected)'!G1106,E$2,IF(F$1='EMOF complete (protected)'!G1106,F$2,IF(G$1='EMOF complete (protected)'!G1106,G$2,IF(H$1='EMOF complete (protected)'!G1106,H$2,IF(I$1='EMOF complete (protected)'!G1106,I$2,IF(J$1='EMOF complete (protected)'!G1106,J$2,IF(K$1='EMOF complete (protected)'!G1106,K$2,IF(L$1='EMOF complete (protected)'!G1106,L$2,IF(M$1='EMOF complete (protected)'!G1106,M$2,IF(N$1='EMOF complete (protected)'!G1106,N$2,IF(O$1='EMOF complete (protected)'!G1106,O$2,IF(P$1='EMOF complete (protected)'!G1106,P$2,IF(Q$1='EMOF complete (protected)'!G1106,Q$2,IF(R$1='EMOF complete (protected)'!G1106,R$2,IF(S$1='EMOF complete (protected)'!G1106,S$2,IF(T$1='EMOF complete (protected)'!G1106,T$2,IF(U$1='EMOF complete (protected)'!G1106,U$2,"")))))))))))))))))))</f>
        <v>0</v>
      </c>
      <c r="B1106" s="59"/>
      <c r="C1106" s="17"/>
      <c r="D1106" s="16"/>
      <c r="E1106" s="16"/>
      <c r="F1106" s="59"/>
      <c r="G1106" s="59"/>
      <c r="H1106" s="59"/>
      <c r="I1106" s="59"/>
      <c r="J1106" s="59"/>
      <c r="K1106" s="59"/>
      <c r="L1106" s="59"/>
      <c r="M1106" s="59"/>
      <c r="N1106" s="59"/>
      <c r="O1106" s="59"/>
      <c r="P1106" s="59"/>
      <c r="Q1106" s="59"/>
      <c r="R1106" s="59"/>
      <c r="S1106" s="59"/>
      <c r="T1106" s="59"/>
      <c r="U1106" s="47" t="s">
        <v>5042</v>
      </c>
      <c r="V1106" s="48" t="s">
        <v>5043</v>
      </c>
    </row>
    <row r="1107" spans="1:22" ht="18" customHeight="1" x14ac:dyDescent="0.35">
      <c r="A1107" s="59">
        <f>+IF(C$1='EMOF complete (protected)'!G1107,C$2,IF(D$1='EMOF complete (protected)'!G1107,D$2,IF(E$1='EMOF complete (protected)'!G1107,E$2,IF(F$1='EMOF complete (protected)'!G1107,F$2,IF(G$1='EMOF complete (protected)'!G1107,G$2,IF(H$1='EMOF complete (protected)'!G1107,H$2,IF(I$1='EMOF complete (protected)'!G1107,I$2,IF(J$1='EMOF complete (protected)'!G1107,J$2,IF(K$1='EMOF complete (protected)'!G1107,K$2,IF(L$1='EMOF complete (protected)'!G1107,L$2,IF(M$1='EMOF complete (protected)'!G1107,M$2,IF(N$1='EMOF complete (protected)'!G1107,N$2,IF(O$1='EMOF complete (protected)'!G1107,O$2,IF(P$1='EMOF complete (protected)'!G1107,P$2,IF(Q$1='EMOF complete (protected)'!G1107,Q$2,IF(R$1='EMOF complete (protected)'!G1107,R$2,IF(S$1='EMOF complete (protected)'!G1107,S$2,IF(T$1='EMOF complete (protected)'!G1107,T$2,IF(U$1='EMOF complete (protected)'!G1107,U$2,"")))))))))))))))))))</f>
        <v>0</v>
      </c>
      <c r="B1107" s="59"/>
      <c r="C1107" s="17"/>
      <c r="D1107" s="16"/>
      <c r="E1107" s="16"/>
      <c r="F1107" s="59"/>
      <c r="G1107" s="59"/>
      <c r="H1107" s="59"/>
      <c r="I1107" s="59"/>
      <c r="J1107" s="59"/>
      <c r="K1107" s="59"/>
      <c r="L1107" s="59"/>
      <c r="M1107" s="59"/>
      <c r="N1107" s="59"/>
      <c r="O1107" s="59"/>
      <c r="P1107" s="59"/>
      <c r="Q1107" s="59"/>
      <c r="R1107" s="59"/>
      <c r="S1107" s="59"/>
      <c r="T1107" s="59"/>
      <c r="U1107" s="47" t="s">
        <v>5044</v>
      </c>
      <c r="V1107" s="48" t="s">
        <v>5045</v>
      </c>
    </row>
    <row r="1108" spans="1:22" ht="18" customHeight="1" x14ac:dyDescent="0.35">
      <c r="A1108" s="59">
        <f>+IF(C$1='EMOF complete (protected)'!G1108,C$2,IF(D$1='EMOF complete (protected)'!G1108,D$2,IF(E$1='EMOF complete (protected)'!G1108,E$2,IF(F$1='EMOF complete (protected)'!G1108,F$2,IF(G$1='EMOF complete (protected)'!G1108,G$2,IF(H$1='EMOF complete (protected)'!G1108,H$2,IF(I$1='EMOF complete (protected)'!G1108,I$2,IF(J$1='EMOF complete (protected)'!G1108,J$2,IF(K$1='EMOF complete (protected)'!G1108,K$2,IF(L$1='EMOF complete (protected)'!G1108,L$2,IF(M$1='EMOF complete (protected)'!G1108,M$2,IF(N$1='EMOF complete (protected)'!G1108,N$2,IF(O$1='EMOF complete (protected)'!G1108,O$2,IF(P$1='EMOF complete (protected)'!G1108,P$2,IF(Q$1='EMOF complete (protected)'!G1108,Q$2,IF(R$1='EMOF complete (protected)'!G1108,R$2,IF(S$1='EMOF complete (protected)'!G1108,S$2,IF(T$1='EMOF complete (protected)'!G1108,T$2,IF(U$1='EMOF complete (protected)'!G1108,U$2,"")))))))))))))))))))</f>
        <v>0</v>
      </c>
      <c r="B1108" s="59"/>
      <c r="C1108" s="17"/>
      <c r="D1108" s="16"/>
      <c r="E1108" s="16"/>
      <c r="F1108" s="59"/>
      <c r="G1108" s="59"/>
      <c r="H1108" s="59"/>
      <c r="I1108" s="59"/>
      <c r="J1108" s="59"/>
      <c r="K1108" s="59"/>
      <c r="L1108" s="59"/>
      <c r="M1108" s="59"/>
      <c r="N1108" s="59"/>
      <c r="O1108" s="59"/>
      <c r="P1108" s="59"/>
      <c r="Q1108" s="59"/>
      <c r="R1108" s="59"/>
      <c r="S1108" s="59"/>
      <c r="T1108" s="59"/>
      <c r="U1108" s="47" t="s">
        <v>5046</v>
      </c>
      <c r="V1108" s="48" t="s">
        <v>5047</v>
      </c>
    </row>
    <row r="1109" spans="1:22" ht="18" customHeight="1" x14ac:dyDescent="0.35">
      <c r="A1109" s="59">
        <f>+IF(C$1='EMOF complete (protected)'!G1109,C$2,IF(D$1='EMOF complete (protected)'!G1109,D$2,IF(E$1='EMOF complete (protected)'!G1109,E$2,IF(F$1='EMOF complete (protected)'!G1109,F$2,IF(G$1='EMOF complete (protected)'!G1109,G$2,IF(H$1='EMOF complete (protected)'!G1109,H$2,IF(I$1='EMOF complete (protected)'!G1109,I$2,IF(J$1='EMOF complete (protected)'!G1109,J$2,IF(K$1='EMOF complete (protected)'!G1109,K$2,IF(L$1='EMOF complete (protected)'!G1109,L$2,IF(M$1='EMOF complete (protected)'!G1109,M$2,IF(N$1='EMOF complete (protected)'!G1109,N$2,IF(O$1='EMOF complete (protected)'!G1109,O$2,IF(P$1='EMOF complete (protected)'!G1109,P$2,IF(Q$1='EMOF complete (protected)'!G1109,Q$2,IF(R$1='EMOF complete (protected)'!G1109,R$2,IF(S$1='EMOF complete (protected)'!G1109,S$2,IF(T$1='EMOF complete (protected)'!G1109,T$2,IF(U$1='EMOF complete (protected)'!G1109,U$2,"")))))))))))))))))))</f>
        <v>0</v>
      </c>
      <c r="B1109" s="59"/>
      <c r="C1109" s="17"/>
      <c r="D1109" s="16"/>
      <c r="E1109" s="16"/>
      <c r="F1109" s="59"/>
      <c r="G1109" s="59"/>
      <c r="H1109" s="59"/>
      <c r="I1109" s="59"/>
      <c r="J1109" s="59"/>
      <c r="K1109" s="59"/>
      <c r="L1109" s="59"/>
      <c r="M1109" s="59"/>
      <c r="N1109" s="59"/>
      <c r="O1109" s="59"/>
      <c r="P1109" s="59"/>
      <c r="Q1109" s="59"/>
      <c r="R1109" s="59"/>
      <c r="S1109" s="59"/>
      <c r="T1109" s="59"/>
      <c r="U1109" s="47" t="s">
        <v>5048</v>
      </c>
      <c r="V1109" s="48" t="s">
        <v>5049</v>
      </c>
    </row>
    <row r="1110" spans="1:22" ht="18" customHeight="1" x14ac:dyDescent="0.35">
      <c r="A1110" s="59">
        <f>+IF(C$1='EMOF complete (protected)'!G1110,C$2,IF(D$1='EMOF complete (protected)'!G1110,D$2,IF(E$1='EMOF complete (protected)'!G1110,E$2,IF(F$1='EMOF complete (protected)'!G1110,F$2,IF(G$1='EMOF complete (protected)'!G1110,G$2,IF(H$1='EMOF complete (protected)'!G1110,H$2,IF(I$1='EMOF complete (protected)'!G1110,I$2,IF(J$1='EMOF complete (protected)'!G1110,J$2,IF(K$1='EMOF complete (protected)'!G1110,K$2,IF(L$1='EMOF complete (protected)'!G1110,L$2,IF(M$1='EMOF complete (protected)'!G1110,M$2,IF(N$1='EMOF complete (protected)'!G1110,N$2,IF(O$1='EMOF complete (protected)'!G1110,O$2,IF(P$1='EMOF complete (protected)'!G1110,P$2,IF(Q$1='EMOF complete (protected)'!G1110,Q$2,IF(R$1='EMOF complete (protected)'!G1110,R$2,IF(S$1='EMOF complete (protected)'!G1110,S$2,IF(T$1='EMOF complete (protected)'!G1110,T$2,IF(U$1='EMOF complete (protected)'!G1110,U$2,"")))))))))))))))))))</f>
        <v>0</v>
      </c>
      <c r="B1110" s="59"/>
      <c r="C1110" s="17"/>
      <c r="D1110" s="16"/>
      <c r="E1110" s="16"/>
      <c r="F1110" s="59"/>
      <c r="G1110" s="59"/>
      <c r="H1110" s="59"/>
      <c r="I1110" s="59"/>
      <c r="J1110" s="59"/>
      <c r="K1110" s="59"/>
      <c r="L1110" s="59"/>
      <c r="M1110" s="59"/>
      <c r="N1110" s="59"/>
      <c r="O1110" s="59"/>
      <c r="P1110" s="59"/>
      <c r="Q1110" s="59"/>
      <c r="R1110" s="59"/>
      <c r="S1110" s="59"/>
      <c r="T1110" s="59"/>
      <c r="U1110" s="47" t="s">
        <v>5050</v>
      </c>
      <c r="V1110" s="48" t="s">
        <v>5051</v>
      </c>
    </row>
    <row r="1111" spans="1:22" ht="18" customHeight="1" x14ac:dyDescent="0.35">
      <c r="A1111" s="59">
        <f>+IF(C$1='EMOF complete (protected)'!G1111,C$2,IF(D$1='EMOF complete (protected)'!G1111,D$2,IF(E$1='EMOF complete (protected)'!G1111,E$2,IF(F$1='EMOF complete (protected)'!G1111,F$2,IF(G$1='EMOF complete (protected)'!G1111,G$2,IF(H$1='EMOF complete (protected)'!G1111,H$2,IF(I$1='EMOF complete (protected)'!G1111,I$2,IF(J$1='EMOF complete (protected)'!G1111,J$2,IF(K$1='EMOF complete (protected)'!G1111,K$2,IF(L$1='EMOF complete (protected)'!G1111,L$2,IF(M$1='EMOF complete (protected)'!G1111,M$2,IF(N$1='EMOF complete (protected)'!G1111,N$2,IF(O$1='EMOF complete (protected)'!G1111,O$2,IF(P$1='EMOF complete (protected)'!G1111,P$2,IF(Q$1='EMOF complete (protected)'!G1111,Q$2,IF(R$1='EMOF complete (protected)'!G1111,R$2,IF(S$1='EMOF complete (protected)'!G1111,S$2,IF(T$1='EMOF complete (protected)'!G1111,T$2,IF(U$1='EMOF complete (protected)'!G1111,U$2,"")))))))))))))))))))</f>
        <v>0</v>
      </c>
      <c r="B1111" s="59"/>
      <c r="C1111" s="17"/>
      <c r="D1111" s="16"/>
      <c r="E1111" s="16"/>
      <c r="F1111" s="59"/>
      <c r="G1111" s="59"/>
      <c r="H1111" s="59"/>
      <c r="I1111" s="59"/>
      <c r="J1111" s="59"/>
      <c r="K1111" s="59"/>
      <c r="L1111" s="59"/>
      <c r="M1111" s="59"/>
      <c r="N1111" s="59"/>
      <c r="O1111" s="59"/>
      <c r="P1111" s="59"/>
      <c r="Q1111" s="59"/>
      <c r="R1111" s="59"/>
      <c r="S1111" s="59"/>
      <c r="T1111" s="59"/>
      <c r="U1111" s="47" t="s">
        <v>5052</v>
      </c>
      <c r="V1111" s="48" t="s">
        <v>5053</v>
      </c>
    </row>
    <row r="1112" spans="1:22" ht="18" customHeight="1" x14ac:dyDescent="0.35">
      <c r="A1112" s="59">
        <f>+IF(C$1='EMOF complete (protected)'!G1112,C$2,IF(D$1='EMOF complete (protected)'!G1112,D$2,IF(E$1='EMOF complete (protected)'!G1112,E$2,IF(F$1='EMOF complete (protected)'!G1112,F$2,IF(G$1='EMOF complete (protected)'!G1112,G$2,IF(H$1='EMOF complete (protected)'!G1112,H$2,IF(I$1='EMOF complete (protected)'!G1112,I$2,IF(J$1='EMOF complete (protected)'!G1112,J$2,IF(K$1='EMOF complete (protected)'!G1112,K$2,IF(L$1='EMOF complete (protected)'!G1112,L$2,IF(M$1='EMOF complete (protected)'!G1112,M$2,IF(N$1='EMOF complete (protected)'!G1112,N$2,IF(O$1='EMOF complete (protected)'!G1112,O$2,IF(P$1='EMOF complete (protected)'!G1112,P$2,IF(Q$1='EMOF complete (protected)'!G1112,Q$2,IF(R$1='EMOF complete (protected)'!G1112,R$2,IF(S$1='EMOF complete (protected)'!G1112,S$2,IF(T$1='EMOF complete (protected)'!G1112,T$2,IF(U$1='EMOF complete (protected)'!G1112,U$2,"")))))))))))))))))))</f>
        <v>0</v>
      </c>
      <c r="B1112" s="59"/>
      <c r="C1112" s="17"/>
      <c r="D1112" s="16"/>
      <c r="E1112" s="16"/>
      <c r="F1112" s="59"/>
      <c r="G1112" s="59"/>
      <c r="H1112" s="59"/>
      <c r="I1112" s="59"/>
      <c r="J1112" s="59"/>
      <c r="K1112" s="59"/>
      <c r="L1112" s="59"/>
      <c r="M1112" s="59"/>
      <c r="N1112" s="59"/>
      <c r="O1112" s="59"/>
      <c r="P1112" s="59"/>
      <c r="Q1112" s="59"/>
      <c r="R1112" s="59"/>
      <c r="S1112" s="59"/>
      <c r="T1112" s="59"/>
      <c r="U1112" s="47" t="s">
        <v>5054</v>
      </c>
      <c r="V1112" s="48" t="s">
        <v>5055</v>
      </c>
    </row>
    <row r="1113" spans="1:22" ht="18" customHeight="1" x14ac:dyDescent="0.35">
      <c r="A1113" s="59">
        <f>+IF(C$1='EMOF complete (protected)'!G1113,C$2,IF(D$1='EMOF complete (protected)'!G1113,D$2,IF(E$1='EMOF complete (protected)'!G1113,E$2,IF(F$1='EMOF complete (protected)'!G1113,F$2,IF(G$1='EMOF complete (protected)'!G1113,G$2,IF(H$1='EMOF complete (protected)'!G1113,H$2,IF(I$1='EMOF complete (protected)'!G1113,I$2,IF(J$1='EMOF complete (protected)'!G1113,J$2,IF(K$1='EMOF complete (protected)'!G1113,K$2,IF(L$1='EMOF complete (protected)'!G1113,L$2,IF(M$1='EMOF complete (protected)'!G1113,M$2,IF(N$1='EMOF complete (protected)'!G1113,N$2,IF(O$1='EMOF complete (protected)'!G1113,O$2,IF(P$1='EMOF complete (protected)'!G1113,P$2,IF(Q$1='EMOF complete (protected)'!G1113,Q$2,IF(R$1='EMOF complete (protected)'!G1113,R$2,IF(S$1='EMOF complete (protected)'!G1113,S$2,IF(T$1='EMOF complete (protected)'!G1113,T$2,IF(U$1='EMOF complete (protected)'!G1113,U$2,"")))))))))))))))))))</f>
        <v>0</v>
      </c>
      <c r="B1113" s="59"/>
      <c r="C1113" s="17"/>
      <c r="D1113" s="16"/>
      <c r="E1113" s="16"/>
      <c r="F1113" s="59"/>
      <c r="G1113" s="59"/>
      <c r="H1113" s="59"/>
      <c r="I1113" s="59"/>
      <c r="J1113" s="59"/>
      <c r="K1113" s="59"/>
      <c r="L1113" s="59"/>
      <c r="M1113" s="59"/>
      <c r="N1113" s="59"/>
      <c r="O1113" s="59"/>
      <c r="P1113" s="59"/>
      <c r="Q1113" s="59"/>
      <c r="R1113" s="59"/>
      <c r="S1113" s="59"/>
      <c r="T1113" s="59"/>
      <c r="U1113" s="47" t="s">
        <v>5056</v>
      </c>
      <c r="V1113" s="48" t="s">
        <v>5057</v>
      </c>
    </row>
    <row r="1114" spans="1:22" ht="18" customHeight="1" x14ac:dyDescent="0.35">
      <c r="A1114" s="59">
        <f>+IF(C$1='EMOF complete (protected)'!G1114,C$2,IF(D$1='EMOF complete (protected)'!G1114,D$2,IF(E$1='EMOF complete (protected)'!G1114,E$2,IF(F$1='EMOF complete (protected)'!G1114,F$2,IF(G$1='EMOF complete (protected)'!G1114,G$2,IF(H$1='EMOF complete (protected)'!G1114,H$2,IF(I$1='EMOF complete (protected)'!G1114,I$2,IF(J$1='EMOF complete (protected)'!G1114,J$2,IF(K$1='EMOF complete (protected)'!G1114,K$2,IF(L$1='EMOF complete (protected)'!G1114,L$2,IF(M$1='EMOF complete (protected)'!G1114,M$2,IF(N$1='EMOF complete (protected)'!G1114,N$2,IF(O$1='EMOF complete (protected)'!G1114,O$2,IF(P$1='EMOF complete (protected)'!G1114,P$2,IF(Q$1='EMOF complete (protected)'!G1114,Q$2,IF(R$1='EMOF complete (protected)'!G1114,R$2,IF(S$1='EMOF complete (protected)'!G1114,S$2,IF(T$1='EMOF complete (protected)'!G1114,T$2,IF(U$1='EMOF complete (protected)'!G1114,U$2,"")))))))))))))))))))</f>
        <v>0</v>
      </c>
      <c r="B1114" s="59"/>
      <c r="C1114" s="17"/>
      <c r="D1114" s="16"/>
      <c r="E1114" s="16"/>
      <c r="F1114" s="59"/>
      <c r="G1114" s="59"/>
      <c r="H1114" s="59"/>
      <c r="I1114" s="59"/>
      <c r="J1114" s="59"/>
      <c r="K1114" s="59"/>
      <c r="L1114" s="59"/>
      <c r="M1114" s="59"/>
      <c r="N1114" s="59"/>
      <c r="O1114" s="59"/>
      <c r="P1114" s="59"/>
      <c r="Q1114" s="59"/>
      <c r="R1114" s="59"/>
      <c r="S1114" s="59"/>
      <c r="T1114" s="59"/>
      <c r="U1114" s="47" t="s">
        <v>5058</v>
      </c>
      <c r="V1114" s="48" t="s">
        <v>5059</v>
      </c>
    </row>
    <row r="1115" spans="1:22" ht="18" customHeight="1" x14ac:dyDescent="0.35">
      <c r="A1115" s="59">
        <f>+IF(C$1='EMOF complete (protected)'!G1115,C$2,IF(D$1='EMOF complete (protected)'!G1115,D$2,IF(E$1='EMOF complete (protected)'!G1115,E$2,IF(F$1='EMOF complete (protected)'!G1115,F$2,IF(G$1='EMOF complete (protected)'!G1115,G$2,IF(H$1='EMOF complete (protected)'!G1115,H$2,IF(I$1='EMOF complete (protected)'!G1115,I$2,IF(J$1='EMOF complete (protected)'!G1115,J$2,IF(K$1='EMOF complete (protected)'!G1115,K$2,IF(L$1='EMOF complete (protected)'!G1115,L$2,IF(M$1='EMOF complete (protected)'!G1115,M$2,IF(N$1='EMOF complete (protected)'!G1115,N$2,IF(O$1='EMOF complete (protected)'!G1115,O$2,IF(P$1='EMOF complete (protected)'!G1115,P$2,IF(Q$1='EMOF complete (protected)'!G1115,Q$2,IF(R$1='EMOF complete (protected)'!G1115,R$2,IF(S$1='EMOF complete (protected)'!G1115,S$2,IF(T$1='EMOF complete (protected)'!G1115,T$2,IF(U$1='EMOF complete (protected)'!G1115,U$2,"")))))))))))))))))))</f>
        <v>0</v>
      </c>
      <c r="B1115" s="59"/>
      <c r="C1115" s="17"/>
      <c r="D1115" s="16"/>
      <c r="E1115" s="16"/>
      <c r="F1115" s="59"/>
      <c r="G1115" s="59"/>
      <c r="H1115" s="59"/>
      <c r="I1115" s="59"/>
      <c r="J1115" s="59"/>
      <c r="K1115" s="59"/>
      <c r="L1115" s="59"/>
      <c r="M1115" s="59"/>
      <c r="N1115" s="59"/>
      <c r="O1115" s="59"/>
      <c r="P1115" s="59"/>
      <c r="Q1115" s="59"/>
      <c r="R1115" s="59"/>
      <c r="S1115" s="59"/>
      <c r="T1115" s="59"/>
      <c r="U1115" s="47" t="s">
        <v>5060</v>
      </c>
      <c r="V1115" s="48" t="s">
        <v>5061</v>
      </c>
    </row>
    <row r="1116" spans="1:22" ht="18" customHeight="1" x14ac:dyDescent="0.35">
      <c r="A1116" s="59">
        <f>+IF(C$1='EMOF complete (protected)'!G1116,C$2,IF(D$1='EMOF complete (protected)'!G1116,D$2,IF(E$1='EMOF complete (protected)'!G1116,E$2,IF(F$1='EMOF complete (protected)'!G1116,F$2,IF(G$1='EMOF complete (protected)'!G1116,G$2,IF(H$1='EMOF complete (protected)'!G1116,H$2,IF(I$1='EMOF complete (protected)'!G1116,I$2,IF(J$1='EMOF complete (protected)'!G1116,J$2,IF(K$1='EMOF complete (protected)'!G1116,K$2,IF(L$1='EMOF complete (protected)'!G1116,L$2,IF(M$1='EMOF complete (protected)'!G1116,M$2,IF(N$1='EMOF complete (protected)'!G1116,N$2,IF(O$1='EMOF complete (protected)'!G1116,O$2,IF(P$1='EMOF complete (protected)'!G1116,P$2,IF(Q$1='EMOF complete (protected)'!G1116,Q$2,IF(R$1='EMOF complete (protected)'!G1116,R$2,IF(S$1='EMOF complete (protected)'!G1116,S$2,IF(T$1='EMOF complete (protected)'!G1116,T$2,IF(U$1='EMOF complete (protected)'!G1116,U$2,"")))))))))))))))))))</f>
        <v>0</v>
      </c>
      <c r="B1116" s="59"/>
      <c r="C1116" s="17"/>
      <c r="D1116" s="16"/>
      <c r="E1116" s="16"/>
      <c r="F1116" s="59"/>
      <c r="G1116" s="59"/>
      <c r="H1116" s="59"/>
      <c r="I1116" s="59"/>
      <c r="J1116" s="59"/>
      <c r="K1116" s="59"/>
      <c r="L1116" s="59"/>
      <c r="M1116" s="59"/>
      <c r="N1116" s="59"/>
      <c r="O1116" s="59"/>
      <c r="P1116" s="59"/>
      <c r="Q1116" s="59"/>
      <c r="R1116" s="59"/>
      <c r="S1116" s="59"/>
      <c r="T1116" s="59"/>
      <c r="U1116" s="47" t="s">
        <v>5062</v>
      </c>
      <c r="V1116" s="48" t="s">
        <v>5063</v>
      </c>
    </row>
    <row r="1117" spans="1:22" ht="18" customHeight="1" x14ac:dyDescent="0.35">
      <c r="A1117" s="59">
        <f>+IF(C$1='EMOF complete (protected)'!G1117,C$2,IF(D$1='EMOF complete (protected)'!G1117,D$2,IF(E$1='EMOF complete (protected)'!G1117,E$2,IF(F$1='EMOF complete (protected)'!G1117,F$2,IF(G$1='EMOF complete (protected)'!G1117,G$2,IF(H$1='EMOF complete (protected)'!G1117,H$2,IF(I$1='EMOF complete (protected)'!G1117,I$2,IF(J$1='EMOF complete (protected)'!G1117,J$2,IF(K$1='EMOF complete (protected)'!G1117,K$2,IF(L$1='EMOF complete (protected)'!G1117,L$2,IF(M$1='EMOF complete (protected)'!G1117,M$2,IF(N$1='EMOF complete (protected)'!G1117,N$2,IF(O$1='EMOF complete (protected)'!G1117,O$2,IF(P$1='EMOF complete (protected)'!G1117,P$2,IF(Q$1='EMOF complete (protected)'!G1117,Q$2,IF(R$1='EMOF complete (protected)'!G1117,R$2,IF(S$1='EMOF complete (protected)'!G1117,S$2,IF(T$1='EMOF complete (protected)'!G1117,T$2,IF(U$1='EMOF complete (protected)'!G1117,U$2,"")))))))))))))))))))</f>
        <v>0</v>
      </c>
      <c r="B1117" s="59"/>
      <c r="C1117" s="17"/>
      <c r="D1117" s="16"/>
      <c r="E1117" s="16"/>
      <c r="F1117" s="59"/>
      <c r="G1117" s="59"/>
      <c r="H1117" s="59"/>
      <c r="I1117" s="59"/>
      <c r="J1117" s="59"/>
      <c r="K1117" s="59"/>
      <c r="L1117" s="59"/>
      <c r="M1117" s="59"/>
      <c r="N1117" s="59"/>
      <c r="O1117" s="59"/>
      <c r="P1117" s="59"/>
      <c r="Q1117" s="59"/>
      <c r="R1117" s="59"/>
      <c r="S1117" s="59"/>
      <c r="T1117" s="59"/>
      <c r="U1117" s="47" t="s">
        <v>5064</v>
      </c>
      <c r="V1117" s="48" t="s">
        <v>5065</v>
      </c>
    </row>
    <row r="1118" spans="1:22" ht="18" customHeight="1" x14ac:dyDescent="0.35">
      <c r="A1118" s="59">
        <f>+IF(C$1='EMOF complete (protected)'!G1118,C$2,IF(D$1='EMOF complete (protected)'!G1118,D$2,IF(E$1='EMOF complete (protected)'!G1118,E$2,IF(F$1='EMOF complete (protected)'!G1118,F$2,IF(G$1='EMOF complete (protected)'!G1118,G$2,IF(H$1='EMOF complete (protected)'!G1118,H$2,IF(I$1='EMOF complete (protected)'!G1118,I$2,IF(J$1='EMOF complete (protected)'!G1118,J$2,IF(K$1='EMOF complete (protected)'!G1118,K$2,IF(L$1='EMOF complete (protected)'!G1118,L$2,IF(M$1='EMOF complete (protected)'!G1118,M$2,IF(N$1='EMOF complete (protected)'!G1118,N$2,IF(O$1='EMOF complete (protected)'!G1118,O$2,IF(P$1='EMOF complete (protected)'!G1118,P$2,IF(Q$1='EMOF complete (protected)'!G1118,Q$2,IF(R$1='EMOF complete (protected)'!G1118,R$2,IF(S$1='EMOF complete (protected)'!G1118,S$2,IF(T$1='EMOF complete (protected)'!G1118,T$2,IF(U$1='EMOF complete (protected)'!G1118,U$2,"")))))))))))))))))))</f>
        <v>0</v>
      </c>
      <c r="B1118" s="59"/>
      <c r="C1118" s="17"/>
      <c r="D1118" s="16"/>
      <c r="E1118" s="16"/>
      <c r="F1118" s="59"/>
      <c r="G1118" s="59"/>
      <c r="H1118" s="59"/>
      <c r="I1118" s="59"/>
      <c r="J1118" s="59"/>
      <c r="K1118" s="59"/>
      <c r="L1118" s="59"/>
      <c r="M1118" s="59"/>
      <c r="N1118" s="59"/>
      <c r="O1118" s="59"/>
      <c r="P1118" s="59"/>
      <c r="Q1118" s="59"/>
      <c r="R1118" s="59"/>
      <c r="S1118" s="59"/>
      <c r="T1118" s="59"/>
      <c r="U1118" s="47" t="s">
        <v>5066</v>
      </c>
      <c r="V1118" s="48" t="s">
        <v>5067</v>
      </c>
    </row>
    <row r="1119" spans="1:22" ht="18" customHeight="1" x14ac:dyDescent="0.35">
      <c r="A1119" s="59">
        <f>+IF(C$1='EMOF complete (protected)'!G1119,C$2,IF(D$1='EMOF complete (protected)'!G1119,D$2,IF(E$1='EMOF complete (protected)'!G1119,E$2,IF(F$1='EMOF complete (protected)'!G1119,F$2,IF(G$1='EMOF complete (protected)'!G1119,G$2,IF(H$1='EMOF complete (protected)'!G1119,H$2,IF(I$1='EMOF complete (protected)'!G1119,I$2,IF(J$1='EMOF complete (protected)'!G1119,J$2,IF(K$1='EMOF complete (protected)'!G1119,K$2,IF(L$1='EMOF complete (protected)'!G1119,L$2,IF(M$1='EMOF complete (protected)'!G1119,M$2,IF(N$1='EMOF complete (protected)'!G1119,N$2,IF(O$1='EMOF complete (protected)'!G1119,O$2,IF(P$1='EMOF complete (protected)'!G1119,P$2,IF(Q$1='EMOF complete (protected)'!G1119,Q$2,IF(R$1='EMOF complete (protected)'!G1119,R$2,IF(S$1='EMOF complete (protected)'!G1119,S$2,IF(T$1='EMOF complete (protected)'!G1119,T$2,IF(U$1='EMOF complete (protected)'!G1119,U$2,"")))))))))))))))))))</f>
        <v>0</v>
      </c>
      <c r="B1119" s="59"/>
      <c r="C1119" s="17"/>
      <c r="D1119" s="16"/>
      <c r="E1119" s="16"/>
      <c r="F1119" s="59"/>
      <c r="G1119" s="59"/>
      <c r="H1119" s="59"/>
      <c r="I1119" s="59"/>
      <c r="J1119" s="59"/>
      <c r="K1119" s="59"/>
      <c r="L1119" s="59"/>
      <c r="M1119" s="59"/>
      <c r="N1119" s="59"/>
      <c r="O1119" s="59"/>
      <c r="P1119" s="59"/>
      <c r="Q1119" s="59"/>
      <c r="R1119" s="59"/>
      <c r="S1119" s="59"/>
      <c r="T1119" s="59"/>
      <c r="U1119" s="47" t="s">
        <v>5068</v>
      </c>
      <c r="V1119" s="48" t="s">
        <v>5069</v>
      </c>
    </row>
    <row r="1120" spans="1:22" ht="18" customHeight="1" x14ac:dyDescent="0.35">
      <c r="A1120" s="59">
        <f>+IF(C$1='EMOF complete (protected)'!G1120,C$2,IF(D$1='EMOF complete (protected)'!G1120,D$2,IF(E$1='EMOF complete (protected)'!G1120,E$2,IF(F$1='EMOF complete (protected)'!G1120,F$2,IF(G$1='EMOF complete (protected)'!G1120,G$2,IF(H$1='EMOF complete (protected)'!G1120,H$2,IF(I$1='EMOF complete (protected)'!G1120,I$2,IF(J$1='EMOF complete (protected)'!G1120,J$2,IF(K$1='EMOF complete (protected)'!G1120,K$2,IF(L$1='EMOF complete (protected)'!G1120,L$2,IF(M$1='EMOF complete (protected)'!G1120,M$2,IF(N$1='EMOF complete (protected)'!G1120,N$2,IF(O$1='EMOF complete (protected)'!G1120,O$2,IF(P$1='EMOF complete (protected)'!G1120,P$2,IF(Q$1='EMOF complete (protected)'!G1120,Q$2,IF(R$1='EMOF complete (protected)'!G1120,R$2,IF(S$1='EMOF complete (protected)'!G1120,S$2,IF(T$1='EMOF complete (protected)'!G1120,T$2,IF(U$1='EMOF complete (protected)'!G1120,U$2,"")))))))))))))))))))</f>
        <v>0</v>
      </c>
      <c r="B1120" s="59"/>
      <c r="C1120" s="17"/>
      <c r="D1120" s="16"/>
      <c r="E1120" s="16"/>
      <c r="F1120" s="59"/>
      <c r="G1120" s="59"/>
      <c r="H1120" s="59"/>
      <c r="I1120" s="59"/>
      <c r="J1120" s="59"/>
      <c r="K1120" s="59"/>
      <c r="L1120" s="59"/>
      <c r="M1120" s="59"/>
      <c r="N1120" s="59"/>
      <c r="O1120" s="59"/>
      <c r="P1120" s="59"/>
      <c r="Q1120" s="59"/>
      <c r="R1120" s="59"/>
      <c r="S1120" s="59"/>
      <c r="T1120" s="59"/>
      <c r="U1120" s="47" t="s">
        <v>5070</v>
      </c>
      <c r="V1120" s="48" t="s">
        <v>5071</v>
      </c>
    </row>
    <row r="1121" spans="1:22" ht="18" customHeight="1" x14ac:dyDescent="0.35">
      <c r="A1121" s="59">
        <f>+IF(C$1='EMOF complete (protected)'!G1121,C$2,IF(D$1='EMOF complete (protected)'!G1121,D$2,IF(E$1='EMOF complete (protected)'!G1121,E$2,IF(F$1='EMOF complete (protected)'!G1121,F$2,IF(G$1='EMOF complete (protected)'!G1121,G$2,IF(H$1='EMOF complete (protected)'!G1121,H$2,IF(I$1='EMOF complete (protected)'!G1121,I$2,IF(J$1='EMOF complete (protected)'!G1121,J$2,IF(K$1='EMOF complete (protected)'!G1121,K$2,IF(L$1='EMOF complete (protected)'!G1121,L$2,IF(M$1='EMOF complete (protected)'!G1121,M$2,IF(N$1='EMOF complete (protected)'!G1121,N$2,IF(O$1='EMOF complete (protected)'!G1121,O$2,IF(P$1='EMOF complete (protected)'!G1121,P$2,IF(Q$1='EMOF complete (protected)'!G1121,Q$2,IF(R$1='EMOF complete (protected)'!G1121,R$2,IF(S$1='EMOF complete (protected)'!G1121,S$2,IF(T$1='EMOF complete (protected)'!G1121,T$2,IF(U$1='EMOF complete (protected)'!G1121,U$2,"")))))))))))))))))))</f>
        <v>0</v>
      </c>
      <c r="B1121" s="59"/>
      <c r="C1121" s="17"/>
      <c r="D1121" s="16"/>
      <c r="E1121" s="16"/>
      <c r="F1121" s="59"/>
      <c r="G1121" s="59"/>
      <c r="H1121" s="59"/>
      <c r="I1121" s="59"/>
      <c r="J1121" s="59"/>
      <c r="K1121" s="59"/>
      <c r="L1121" s="59"/>
      <c r="M1121" s="59"/>
      <c r="N1121" s="59"/>
      <c r="O1121" s="59"/>
      <c r="P1121" s="59"/>
      <c r="Q1121" s="59"/>
      <c r="R1121" s="59"/>
      <c r="S1121" s="59"/>
      <c r="T1121" s="59"/>
      <c r="U1121" s="47" t="s">
        <v>5072</v>
      </c>
      <c r="V1121" s="48" t="s">
        <v>5073</v>
      </c>
    </row>
    <row r="1122" spans="1:22" ht="18" customHeight="1" x14ac:dyDescent="0.35">
      <c r="A1122" s="59">
        <f>+IF(C$1='EMOF complete (protected)'!G1122,C$2,IF(D$1='EMOF complete (protected)'!G1122,D$2,IF(E$1='EMOF complete (protected)'!G1122,E$2,IF(F$1='EMOF complete (protected)'!G1122,F$2,IF(G$1='EMOF complete (protected)'!G1122,G$2,IF(H$1='EMOF complete (protected)'!G1122,H$2,IF(I$1='EMOF complete (protected)'!G1122,I$2,IF(J$1='EMOF complete (protected)'!G1122,J$2,IF(K$1='EMOF complete (protected)'!G1122,K$2,IF(L$1='EMOF complete (protected)'!G1122,L$2,IF(M$1='EMOF complete (protected)'!G1122,M$2,IF(N$1='EMOF complete (protected)'!G1122,N$2,IF(O$1='EMOF complete (protected)'!G1122,O$2,IF(P$1='EMOF complete (protected)'!G1122,P$2,IF(Q$1='EMOF complete (protected)'!G1122,Q$2,IF(R$1='EMOF complete (protected)'!G1122,R$2,IF(S$1='EMOF complete (protected)'!G1122,S$2,IF(T$1='EMOF complete (protected)'!G1122,T$2,IF(U$1='EMOF complete (protected)'!G1122,U$2,"")))))))))))))))))))</f>
        <v>0</v>
      </c>
      <c r="B1122" s="59"/>
      <c r="C1122" s="17"/>
      <c r="D1122" s="16"/>
      <c r="E1122" s="16"/>
      <c r="F1122" s="59"/>
      <c r="G1122" s="59"/>
      <c r="H1122" s="59"/>
      <c r="I1122" s="59"/>
      <c r="J1122" s="59"/>
      <c r="K1122" s="59"/>
      <c r="L1122" s="59"/>
      <c r="M1122" s="59"/>
      <c r="N1122" s="59"/>
      <c r="O1122" s="59"/>
      <c r="P1122" s="59"/>
      <c r="Q1122" s="59"/>
      <c r="R1122" s="59"/>
      <c r="S1122" s="59"/>
      <c r="T1122" s="59"/>
      <c r="U1122" s="47" t="s">
        <v>5074</v>
      </c>
      <c r="V1122" s="48" t="s">
        <v>5075</v>
      </c>
    </row>
    <row r="1123" spans="1:22" ht="18" customHeight="1" x14ac:dyDescent="0.35">
      <c r="A1123" s="59">
        <f>+IF(C$1='EMOF complete (protected)'!G1123,C$2,IF(D$1='EMOF complete (protected)'!G1123,D$2,IF(E$1='EMOF complete (protected)'!G1123,E$2,IF(F$1='EMOF complete (protected)'!G1123,F$2,IF(G$1='EMOF complete (protected)'!G1123,G$2,IF(H$1='EMOF complete (protected)'!G1123,H$2,IF(I$1='EMOF complete (protected)'!G1123,I$2,IF(J$1='EMOF complete (protected)'!G1123,J$2,IF(K$1='EMOF complete (protected)'!G1123,K$2,IF(L$1='EMOF complete (protected)'!G1123,L$2,IF(M$1='EMOF complete (protected)'!G1123,M$2,IF(N$1='EMOF complete (protected)'!G1123,N$2,IF(O$1='EMOF complete (protected)'!G1123,O$2,IF(P$1='EMOF complete (protected)'!G1123,P$2,IF(Q$1='EMOF complete (protected)'!G1123,Q$2,IF(R$1='EMOF complete (protected)'!G1123,R$2,IF(S$1='EMOF complete (protected)'!G1123,S$2,IF(T$1='EMOF complete (protected)'!G1123,T$2,IF(U$1='EMOF complete (protected)'!G1123,U$2,"")))))))))))))))))))</f>
        <v>0</v>
      </c>
      <c r="B1123" s="59"/>
      <c r="C1123" s="17"/>
      <c r="D1123" s="16"/>
      <c r="E1123" s="16"/>
      <c r="F1123" s="59"/>
      <c r="G1123" s="59"/>
      <c r="H1123" s="59"/>
      <c r="I1123" s="59"/>
      <c r="J1123" s="59"/>
      <c r="K1123" s="59"/>
      <c r="L1123" s="59"/>
      <c r="M1123" s="59"/>
      <c r="N1123" s="59"/>
      <c r="O1123" s="59"/>
      <c r="P1123" s="59"/>
      <c r="Q1123" s="59"/>
      <c r="R1123" s="59"/>
      <c r="S1123" s="59"/>
      <c r="T1123" s="59"/>
      <c r="U1123" s="47" t="s">
        <v>5076</v>
      </c>
      <c r="V1123" s="48" t="s">
        <v>5077</v>
      </c>
    </row>
    <row r="1124" spans="1:22" ht="18" customHeight="1" x14ac:dyDescent="0.35">
      <c r="A1124" s="59">
        <f>+IF(C$1='EMOF complete (protected)'!G1124,C$2,IF(D$1='EMOF complete (protected)'!G1124,D$2,IF(E$1='EMOF complete (protected)'!G1124,E$2,IF(F$1='EMOF complete (protected)'!G1124,F$2,IF(G$1='EMOF complete (protected)'!G1124,G$2,IF(H$1='EMOF complete (protected)'!G1124,H$2,IF(I$1='EMOF complete (protected)'!G1124,I$2,IF(J$1='EMOF complete (protected)'!G1124,J$2,IF(K$1='EMOF complete (protected)'!G1124,K$2,IF(L$1='EMOF complete (protected)'!G1124,L$2,IF(M$1='EMOF complete (protected)'!G1124,M$2,IF(N$1='EMOF complete (protected)'!G1124,N$2,IF(O$1='EMOF complete (protected)'!G1124,O$2,IF(P$1='EMOF complete (protected)'!G1124,P$2,IF(Q$1='EMOF complete (protected)'!G1124,Q$2,IF(R$1='EMOF complete (protected)'!G1124,R$2,IF(S$1='EMOF complete (protected)'!G1124,S$2,IF(T$1='EMOF complete (protected)'!G1124,T$2,IF(U$1='EMOF complete (protected)'!G1124,U$2,"")))))))))))))))))))</f>
        <v>0</v>
      </c>
      <c r="B1124" s="59"/>
      <c r="C1124" s="17"/>
      <c r="D1124" s="16"/>
      <c r="E1124" s="16"/>
      <c r="F1124" s="59"/>
      <c r="G1124" s="59"/>
      <c r="H1124" s="59"/>
      <c r="I1124" s="59"/>
      <c r="J1124" s="59"/>
      <c r="K1124" s="59"/>
      <c r="L1124" s="59"/>
      <c r="M1124" s="59"/>
      <c r="N1124" s="59"/>
      <c r="O1124" s="59"/>
      <c r="P1124" s="59"/>
      <c r="Q1124" s="59"/>
      <c r="R1124" s="59"/>
      <c r="S1124" s="59"/>
      <c r="T1124" s="59"/>
      <c r="U1124" s="47" t="s">
        <v>5078</v>
      </c>
      <c r="V1124" s="48" t="s">
        <v>5079</v>
      </c>
    </row>
    <row r="1125" spans="1:22" ht="18" customHeight="1" x14ac:dyDescent="0.35">
      <c r="A1125" s="59">
        <f>+IF(C$1='EMOF complete (protected)'!G1125,C$2,IF(D$1='EMOF complete (protected)'!G1125,D$2,IF(E$1='EMOF complete (protected)'!G1125,E$2,IF(F$1='EMOF complete (protected)'!G1125,F$2,IF(G$1='EMOF complete (protected)'!G1125,G$2,IF(H$1='EMOF complete (protected)'!G1125,H$2,IF(I$1='EMOF complete (protected)'!G1125,I$2,IF(J$1='EMOF complete (protected)'!G1125,J$2,IF(K$1='EMOF complete (protected)'!G1125,K$2,IF(L$1='EMOF complete (protected)'!G1125,L$2,IF(M$1='EMOF complete (protected)'!G1125,M$2,IF(N$1='EMOF complete (protected)'!G1125,N$2,IF(O$1='EMOF complete (protected)'!G1125,O$2,IF(P$1='EMOF complete (protected)'!G1125,P$2,IF(Q$1='EMOF complete (protected)'!G1125,Q$2,IF(R$1='EMOF complete (protected)'!G1125,R$2,IF(S$1='EMOF complete (protected)'!G1125,S$2,IF(T$1='EMOF complete (protected)'!G1125,T$2,IF(U$1='EMOF complete (protected)'!G1125,U$2,"")))))))))))))))))))</f>
        <v>0</v>
      </c>
      <c r="B1125" s="59"/>
      <c r="C1125" s="17"/>
      <c r="D1125" s="16"/>
      <c r="E1125" s="16"/>
      <c r="F1125" s="59"/>
      <c r="G1125" s="59"/>
      <c r="H1125" s="59"/>
      <c r="I1125" s="59"/>
      <c r="J1125" s="59"/>
      <c r="K1125" s="59"/>
      <c r="L1125" s="59"/>
      <c r="M1125" s="59"/>
      <c r="N1125" s="59"/>
      <c r="O1125" s="59"/>
      <c r="P1125" s="59"/>
      <c r="Q1125" s="59"/>
      <c r="R1125" s="59"/>
      <c r="S1125" s="59"/>
      <c r="T1125" s="59"/>
      <c r="U1125" s="47" t="s">
        <v>5080</v>
      </c>
      <c r="V1125" s="48" t="s">
        <v>5081</v>
      </c>
    </row>
    <row r="1126" spans="1:22" ht="18" customHeight="1" x14ac:dyDescent="0.35">
      <c r="A1126" s="59">
        <f>+IF(C$1='EMOF complete (protected)'!G1126,C$2,IF(D$1='EMOF complete (protected)'!G1126,D$2,IF(E$1='EMOF complete (protected)'!G1126,E$2,IF(F$1='EMOF complete (protected)'!G1126,F$2,IF(G$1='EMOF complete (protected)'!G1126,G$2,IF(H$1='EMOF complete (protected)'!G1126,H$2,IF(I$1='EMOF complete (protected)'!G1126,I$2,IF(J$1='EMOF complete (protected)'!G1126,J$2,IF(K$1='EMOF complete (protected)'!G1126,K$2,IF(L$1='EMOF complete (protected)'!G1126,L$2,IF(M$1='EMOF complete (protected)'!G1126,M$2,IF(N$1='EMOF complete (protected)'!G1126,N$2,IF(O$1='EMOF complete (protected)'!G1126,O$2,IF(P$1='EMOF complete (protected)'!G1126,P$2,IF(Q$1='EMOF complete (protected)'!G1126,Q$2,IF(R$1='EMOF complete (protected)'!G1126,R$2,IF(S$1='EMOF complete (protected)'!G1126,S$2,IF(T$1='EMOF complete (protected)'!G1126,T$2,IF(U$1='EMOF complete (protected)'!G1126,U$2,"")))))))))))))))))))</f>
        <v>0</v>
      </c>
      <c r="B1126" s="59"/>
      <c r="C1126" s="17"/>
      <c r="D1126" s="16"/>
      <c r="E1126" s="16"/>
      <c r="F1126" s="59"/>
      <c r="G1126" s="59"/>
      <c r="H1126" s="59"/>
      <c r="I1126" s="59"/>
      <c r="J1126" s="59"/>
      <c r="K1126" s="59"/>
      <c r="L1126" s="59"/>
      <c r="M1126" s="59"/>
      <c r="N1126" s="59"/>
      <c r="O1126" s="59"/>
      <c r="P1126" s="59"/>
      <c r="Q1126" s="59"/>
      <c r="R1126" s="59"/>
      <c r="S1126" s="59"/>
      <c r="T1126" s="59"/>
      <c r="U1126" s="47" t="s">
        <v>5082</v>
      </c>
      <c r="V1126" s="48" t="s">
        <v>5083</v>
      </c>
    </row>
    <row r="1127" spans="1:22" ht="18" customHeight="1" x14ac:dyDescent="0.35">
      <c r="A1127" s="59">
        <f>+IF(C$1='EMOF complete (protected)'!G1127,C$2,IF(D$1='EMOF complete (protected)'!G1127,D$2,IF(E$1='EMOF complete (protected)'!G1127,E$2,IF(F$1='EMOF complete (protected)'!G1127,F$2,IF(G$1='EMOF complete (protected)'!G1127,G$2,IF(H$1='EMOF complete (protected)'!G1127,H$2,IF(I$1='EMOF complete (protected)'!G1127,I$2,IF(J$1='EMOF complete (protected)'!G1127,J$2,IF(K$1='EMOF complete (protected)'!G1127,K$2,IF(L$1='EMOF complete (protected)'!G1127,L$2,IF(M$1='EMOF complete (protected)'!G1127,M$2,IF(N$1='EMOF complete (protected)'!G1127,N$2,IF(O$1='EMOF complete (protected)'!G1127,O$2,IF(P$1='EMOF complete (protected)'!G1127,P$2,IF(Q$1='EMOF complete (protected)'!G1127,Q$2,IF(R$1='EMOF complete (protected)'!G1127,R$2,IF(S$1='EMOF complete (protected)'!G1127,S$2,IF(T$1='EMOF complete (protected)'!G1127,T$2,IF(U$1='EMOF complete (protected)'!G1127,U$2,"")))))))))))))))))))</f>
        <v>0</v>
      </c>
      <c r="B1127" s="59"/>
      <c r="C1127" s="17"/>
      <c r="D1127" s="16"/>
      <c r="E1127" s="16"/>
      <c r="F1127" s="59"/>
      <c r="G1127" s="59"/>
      <c r="H1127" s="59"/>
      <c r="I1127" s="59"/>
      <c r="J1127" s="59"/>
      <c r="K1127" s="59"/>
      <c r="L1127" s="59"/>
      <c r="M1127" s="59"/>
      <c r="N1127" s="59"/>
      <c r="O1127" s="59"/>
      <c r="P1127" s="59"/>
      <c r="Q1127" s="59"/>
      <c r="R1127" s="59"/>
      <c r="S1127" s="59"/>
      <c r="T1127" s="59"/>
      <c r="U1127" s="47" t="s">
        <v>5084</v>
      </c>
      <c r="V1127" s="48" t="s">
        <v>5085</v>
      </c>
    </row>
    <row r="1128" spans="1:22" ht="18" customHeight="1" x14ac:dyDescent="0.35">
      <c r="A1128" s="59">
        <f>+IF(C$1='EMOF complete (protected)'!G1128,C$2,IF(D$1='EMOF complete (protected)'!G1128,D$2,IF(E$1='EMOF complete (protected)'!G1128,E$2,IF(F$1='EMOF complete (protected)'!G1128,F$2,IF(G$1='EMOF complete (protected)'!G1128,G$2,IF(H$1='EMOF complete (protected)'!G1128,H$2,IF(I$1='EMOF complete (protected)'!G1128,I$2,IF(J$1='EMOF complete (protected)'!G1128,J$2,IF(K$1='EMOF complete (protected)'!G1128,K$2,IF(L$1='EMOF complete (protected)'!G1128,L$2,IF(M$1='EMOF complete (protected)'!G1128,M$2,IF(N$1='EMOF complete (protected)'!G1128,N$2,IF(O$1='EMOF complete (protected)'!G1128,O$2,IF(P$1='EMOF complete (protected)'!G1128,P$2,IF(Q$1='EMOF complete (protected)'!G1128,Q$2,IF(R$1='EMOF complete (protected)'!G1128,R$2,IF(S$1='EMOF complete (protected)'!G1128,S$2,IF(T$1='EMOF complete (protected)'!G1128,T$2,IF(U$1='EMOF complete (protected)'!G1128,U$2,"")))))))))))))))))))</f>
        <v>0</v>
      </c>
      <c r="B1128" s="59"/>
      <c r="C1128" s="17"/>
      <c r="D1128" s="16"/>
      <c r="E1128" s="16"/>
      <c r="F1128" s="59"/>
      <c r="G1128" s="59"/>
      <c r="H1128" s="59"/>
      <c r="I1128" s="59"/>
      <c r="J1128" s="59"/>
      <c r="K1128" s="59"/>
      <c r="L1128" s="59"/>
      <c r="M1128" s="59"/>
      <c r="N1128" s="59"/>
      <c r="O1128" s="59"/>
      <c r="P1128" s="59"/>
      <c r="Q1128" s="59"/>
      <c r="R1128" s="59"/>
      <c r="S1128" s="59"/>
      <c r="T1128" s="59"/>
      <c r="U1128" s="47" t="s">
        <v>5086</v>
      </c>
      <c r="V1128" s="48" t="s">
        <v>5087</v>
      </c>
    </row>
    <row r="1129" spans="1:22" ht="18" customHeight="1" x14ac:dyDescent="0.35">
      <c r="A1129" s="59">
        <f>+IF(C$1='EMOF complete (protected)'!G1129,C$2,IF(D$1='EMOF complete (protected)'!G1129,D$2,IF(E$1='EMOF complete (protected)'!G1129,E$2,IF(F$1='EMOF complete (protected)'!G1129,F$2,IF(G$1='EMOF complete (protected)'!G1129,G$2,IF(H$1='EMOF complete (protected)'!G1129,H$2,IF(I$1='EMOF complete (protected)'!G1129,I$2,IF(J$1='EMOF complete (protected)'!G1129,J$2,IF(K$1='EMOF complete (protected)'!G1129,K$2,IF(L$1='EMOF complete (protected)'!G1129,L$2,IF(M$1='EMOF complete (protected)'!G1129,M$2,IF(N$1='EMOF complete (protected)'!G1129,N$2,IF(O$1='EMOF complete (protected)'!G1129,O$2,IF(P$1='EMOF complete (protected)'!G1129,P$2,IF(Q$1='EMOF complete (protected)'!G1129,Q$2,IF(R$1='EMOF complete (protected)'!G1129,R$2,IF(S$1='EMOF complete (protected)'!G1129,S$2,IF(T$1='EMOF complete (protected)'!G1129,T$2,IF(U$1='EMOF complete (protected)'!G1129,U$2,"")))))))))))))))))))</f>
        <v>0</v>
      </c>
      <c r="B1129" s="59"/>
      <c r="C1129" s="17"/>
      <c r="D1129" s="16"/>
      <c r="E1129" s="16"/>
      <c r="F1129" s="59"/>
      <c r="G1129" s="59"/>
      <c r="H1129" s="59"/>
      <c r="I1129" s="59"/>
      <c r="J1129" s="59"/>
      <c r="K1129" s="59"/>
      <c r="L1129" s="59"/>
      <c r="M1129" s="59"/>
      <c r="N1129" s="59"/>
      <c r="O1129" s="59"/>
      <c r="P1129" s="59"/>
      <c r="Q1129" s="59"/>
      <c r="R1129" s="59"/>
      <c r="S1129" s="59"/>
      <c r="T1129" s="59"/>
      <c r="U1129" s="47" t="s">
        <v>5088</v>
      </c>
      <c r="V1129" s="48" t="s">
        <v>5089</v>
      </c>
    </row>
    <row r="1130" spans="1:22" ht="18" customHeight="1" x14ac:dyDescent="0.35">
      <c r="A1130" s="59">
        <f>+IF(C$1='EMOF complete (protected)'!G1130,C$2,IF(D$1='EMOF complete (protected)'!G1130,D$2,IF(E$1='EMOF complete (protected)'!G1130,E$2,IF(F$1='EMOF complete (protected)'!G1130,F$2,IF(G$1='EMOF complete (protected)'!G1130,G$2,IF(H$1='EMOF complete (protected)'!G1130,H$2,IF(I$1='EMOF complete (protected)'!G1130,I$2,IF(J$1='EMOF complete (protected)'!G1130,J$2,IF(K$1='EMOF complete (protected)'!G1130,K$2,IF(L$1='EMOF complete (protected)'!G1130,L$2,IF(M$1='EMOF complete (protected)'!G1130,M$2,IF(N$1='EMOF complete (protected)'!G1130,N$2,IF(O$1='EMOF complete (protected)'!G1130,O$2,IF(P$1='EMOF complete (protected)'!G1130,P$2,IF(Q$1='EMOF complete (protected)'!G1130,Q$2,IF(R$1='EMOF complete (protected)'!G1130,R$2,IF(S$1='EMOF complete (protected)'!G1130,S$2,IF(T$1='EMOF complete (protected)'!G1130,T$2,IF(U$1='EMOF complete (protected)'!G1130,U$2,"")))))))))))))))))))</f>
        <v>0</v>
      </c>
      <c r="B1130" s="59"/>
      <c r="C1130" s="17"/>
      <c r="D1130" s="16"/>
      <c r="E1130" s="16"/>
      <c r="F1130" s="59"/>
      <c r="G1130" s="59"/>
      <c r="H1130" s="59"/>
      <c r="I1130" s="59"/>
      <c r="J1130" s="59"/>
      <c r="K1130" s="59"/>
      <c r="L1130" s="59"/>
      <c r="M1130" s="59"/>
      <c r="N1130" s="59"/>
      <c r="O1130" s="59"/>
      <c r="P1130" s="59"/>
      <c r="Q1130" s="59"/>
      <c r="R1130" s="59"/>
      <c r="S1130" s="59"/>
      <c r="T1130" s="59"/>
      <c r="U1130" s="47" t="s">
        <v>5090</v>
      </c>
      <c r="V1130" s="48" t="s">
        <v>5091</v>
      </c>
    </row>
    <row r="1131" spans="1:22" ht="18" customHeight="1" x14ac:dyDescent="0.35">
      <c r="A1131" s="59">
        <f>+IF(C$1='EMOF complete (protected)'!G1131,C$2,IF(D$1='EMOF complete (protected)'!G1131,D$2,IF(E$1='EMOF complete (protected)'!G1131,E$2,IF(F$1='EMOF complete (protected)'!G1131,F$2,IF(G$1='EMOF complete (protected)'!G1131,G$2,IF(H$1='EMOF complete (protected)'!G1131,H$2,IF(I$1='EMOF complete (protected)'!G1131,I$2,IF(J$1='EMOF complete (protected)'!G1131,J$2,IF(K$1='EMOF complete (protected)'!G1131,K$2,IF(L$1='EMOF complete (protected)'!G1131,L$2,IF(M$1='EMOF complete (protected)'!G1131,M$2,IF(N$1='EMOF complete (protected)'!G1131,N$2,IF(O$1='EMOF complete (protected)'!G1131,O$2,IF(P$1='EMOF complete (protected)'!G1131,P$2,IF(Q$1='EMOF complete (protected)'!G1131,Q$2,IF(R$1='EMOF complete (protected)'!G1131,R$2,IF(S$1='EMOF complete (protected)'!G1131,S$2,IF(T$1='EMOF complete (protected)'!G1131,T$2,IF(U$1='EMOF complete (protected)'!G1131,U$2,"")))))))))))))))))))</f>
        <v>0</v>
      </c>
      <c r="B1131" s="59"/>
      <c r="C1131" s="17"/>
      <c r="D1131" s="16"/>
      <c r="E1131" s="16"/>
      <c r="F1131" s="59"/>
      <c r="G1131" s="59"/>
      <c r="H1131" s="59"/>
      <c r="I1131" s="59"/>
      <c r="J1131" s="59"/>
      <c r="K1131" s="59"/>
      <c r="L1131" s="59"/>
      <c r="M1131" s="59"/>
      <c r="N1131" s="59"/>
      <c r="O1131" s="59"/>
      <c r="P1131" s="59"/>
      <c r="Q1131" s="59"/>
      <c r="R1131" s="59"/>
      <c r="S1131" s="59"/>
      <c r="T1131" s="59"/>
      <c r="U1131" s="47" t="s">
        <v>5092</v>
      </c>
      <c r="V1131" s="48" t="s">
        <v>5093</v>
      </c>
    </row>
    <row r="1132" spans="1:22" ht="18" customHeight="1" x14ac:dyDescent="0.35">
      <c r="A1132" s="59">
        <f>+IF(C$1='EMOF complete (protected)'!G1132,C$2,IF(D$1='EMOF complete (protected)'!G1132,D$2,IF(E$1='EMOF complete (protected)'!G1132,E$2,IF(F$1='EMOF complete (protected)'!G1132,F$2,IF(G$1='EMOF complete (protected)'!G1132,G$2,IF(H$1='EMOF complete (protected)'!G1132,H$2,IF(I$1='EMOF complete (protected)'!G1132,I$2,IF(J$1='EMOF complete (protected)'!G1132,J$2,IF(K$1='EMOF complete (protected)'!G1132,K$2,IF(L$1='EMOF complete (protected)'!G1132,L$2,IF(M$1='EMOF complete (protected)'!G1132,M$2,IF(N$1='EMOF complete (protected)'!G1132,N$2,IF(O$1='EMOF complete (protected)'!G1132,O$2,IF(P$1='EMOF complete (protected)'!G1132,P$2,IF(Q$1='EMOF complete (protected)'!G1132,Q$2,IF(R$1='EMOF complete (protected)'!G1132,R$2,IF(S$1='EMOF complete (protected)'!G1132,S$2,IF(T$1='EMOF complete (protected)'!G1132,T$2,IF(U$1='EMOF complete (protected)'!G1132,U$2,"")))))))))))))))))))</f>
        <v>0</v>
      </c>
      <c r="B1132" s="59"/>
      <c r="C1132" s="17"/>
      <c r="D1132" s="16"/>
      <c r="E1132" s="16"/>
      <c r="F1132" s="59"/>
      <c r="G1132" s="59"/>
      <c r="H1132" s="59"/>
      <c r="I1132" s="59"/>
      <c r="J1132" s="59"/>
      <c r="K1132" s="59"/>
      <c r="L1132" s="59"/>
      <c r="M1132" s="59"/>
      <c r="N1132" s="59"/>
      <c r="O1132" s="59"/>
      <c r="P1132" s="59"/>
      <c r="Q1132" s="59"/>
      <c r="R1132" s="59"/>
      <c r="S1132" s="59"/>
      <c r="T1132" s="59"/>
      <c r="U1132" s="47" t="s">
        <v>5094</v>
      </c>
      <c r="V1132" s="48" t="s">
        <v>5095</v>
      </c>
    </row>
    <row r="1133" spans="1:22" ht="18" customHeight="1" x14ac:dyDescent="0.35">
      <c r="A1133" s="59">
        <f>+IF(C$1='EMOF complete (protected)'!G1133,C$2,IF(D$1='EMOF complete (protected)'!G1133,D$2,IF(E$1='EMOF complete (protected)'!G1133,E$2,IF(F$1='EMOF complete (protected)'!G1133,F$2,IF(G$1='EMOF complete (protected)'!G1133,G$2,IF(H$1='EMOF complete (protected)'!G1133,H$2,IF(I$1='EMOF complete (protected)'!G1133,I$2,IF(J$1='EMOF complete (protected)'!G1133,J$2,IF(K$1='EMOF complete (protected)'!G1133,K$2,IF(L$1='EMOF complete (protected)'!G1133,L$2,IF(M$1='EMOF complete (protected)'!G1133,M$2,IF(N$1='EMOF complete (protected)'!G1133,N$2,IF(O$1='EMOF complete (protected)'!G1133,O$2,IF(P$1='EMOF complete (protected)'!G1133,P$2,IF(Q$1='EMOF complete (protected)'!G1133,Q$2,IF(R$1='EMOF complete (protected)'!G1133,R$2,IF(S$1='EMOF complete (protected)'!G1133,S$2,IF(T$1='EMOF complete (protected)'!G1133,T$2,IF(U$1='EMOF complete (protected)'!G1133,U$2,"")))))))))))))))))))</f>
        <v>0</v>
      </c>
      <c r="B1133" s="59"/>
      <c r="C1133" s="17"/>
      <c r="D1133" s="16"/>
      <c r="E1133" s="16"/>
      <c r="F1133" s="59"/>
      <c r="G1133" s="59"/>
      <c r="H1133" s="59"/>
      <c r="I1133" s="59"/>
      <c r="J1133" s="59"/>
      <c r="K1133" s="59"/>
      <c r="L1133" s="59"/>
      <c r="M1133" s="59"/>
      <c r="N1133" s="59"/>
      <c r="O1133" s="59"/>
      <c r="P1133" s="59"/>
      <c r="Q1133" s="59"/>
      <c r="R1133" s="59"/>
      <c r="S1133" s="59"/>
      <c r="T1133" s="59"/>
      <c r="U1133" s="47" t="s">
        <v>5096</v>
      </c>
      <c r="V1133" s="48" t="s">
        <v>5097</v>
      </c>
    </row>
    <row r="1134" spans="1:22" ht="18" customHeight="1" x14ac:dyDescent="0.35">
      <c r="A1134" s="59">
        <f>+IF(C$1='EMOF complete (protected)'!G1134,C$2,IF(D$1='EMOF complete (protected)'!G1134,D$2,IF(E$1='EMOF complete (protected)'!G1134,E$2,IF(F$1='EMOF complete (protected)'!G1134,F$2,IF(G$1='EMOF complete (protected)'!G1134,G$2,IF(H$1='EMOF complete (protected)'!G1134,H$2,IF(I$1='EMOF complete (protected)'!G1134,I$2,IF(J$1='EMOF complete (protected)'!G1134,J$2,IF(K$1='EMOF complete (protected)'!G1134,K$2,IF(L$1='EMOF complete (protected)'!G1134,L$2,IF(M$1='EMOF complete (protected)'!G1134,M$2,IF(N$1='EMOF complete (protected)'!G1134,N$2,IF(O$1='EMOF complete (protected)'!G1134,O$2,IF(P$1='EMOF complete (protected)'!G1134,P$2,IF(Q$1='EMOF complete (protected)'!G1134,Q$2,IF(R$1='EMOF complete (protected)'!G1134,R$2,IF(S$1='EMOF complete (protected)'!G1134,S$2,IF(T$1='EMOF complete (protected)'!G1134,T$2,IF(U$1='EMOF complete (protected)'!G1134,U$2,"")))))))))))))))))))</f>
        <v>0</v>
      </c>
      <c r="B1134" s="59"/>
      <c r="C1134" s="17"/>
      <c r="D1134" s="16"/>
      <c r="E1134" s="16"/>
      <c r="F1134" s="59"/>
      <c r="G1134" s="59"/>
      <c r="H1134" s="59"/>
      <c r="I1134" s="59"/>
      <c r="J1134" s="59"/>
      <c r="K1134" s="59"/>
      <c r="L1134" s="59"/>
      <c r="M1134" s="59"/>
      <c r="N1134" s="59"/>
      <c r="O1134" s="59"/>
      <c r="P1134" s="59"/>
      <c r="Q1134" s="59"/>
      <c r="R1134" s="59"/>
      <c r="S1134" s="59"/>
      <c r="T1134" s="59"/>
      <c r="U1134" s="47" t="s">
        <v>5098</v>
      </c>
      <c r="V1134" s="48" t="s">
        <v>5099</v>
      </c>
    </row>
    <row r="1135" spans="1:22" ht="18" customHeight="1" x14ac:dyDescent="0.35">
      <c r="A1135" s="59">
        <f>+IF(C$1='EMOF complete (protected)'!G1135,C$2,IF(D$1='EMOF complete (protected)'!G1135,D$2,IF(E$1='EMOF complete (protected)'!G1135,E$2,IF(F$1='EMOF complete (protected)'!G1135,F$2,IF(G$1='EMOF complete (protected)'!G1135,G$2,IF(H$1='EMOF complete (protected)'!G1135,H$2,IF(I$1='EMOF complete (protected)'!G1135,I$2,IF(J$1='EMOF complete (protected)'!G1135,J$2,IF(K$1='EMOF complete (protected)'!G1135,K$2,IF(L$1='EMOF complete (protected)'!G1135,L$2,IF(M$1='EMOF complete (protected)'!G1135,M$2,IF(N$1='EMOF complete (protected)'!G1135,N$2,IF(O$1='EMOF complete (protected)'!G1135,O$2,IF(P$1='EMOF complete (protected)'!G1135,P$2,IF(Q$1='EMOF complete (protected)'!G1135,Q$2,IF(R$1='EMOF complete (protected)'!G1135,R$2,IF(S$1='EMOF complete (protected)'!G1135,S$2,IF(T$1='EMOF complete (protected)'!G1135,T$2,IF(U$1='EMOF complete (protected)'!G1135,U$2,"")))))))))))))))))))</f>
        <v>0</v>
      </c>
      <c r="B1135" s="59"/>
      <c r="C1135" s="17"/>
      <c r="D1135" s="16"/>
      <c r="E1135" s="16"/>
      <c r="F1135" s="59"/>
      <c r="G1135" s="59"/>
      <c r="H1135" s="59"/>
      <c r="I1135" s="59"/>
      <c r="J1135" s="59"/>
      <c r="K1135" s="59"/>
      <c r="L1135" s="59"/>
      <c r="M1135" s="59"/>
      <c r="N1135" s="59"/>
      <c r="O1135" s="59"/>
      <c r="P1135" s="59"/>
      <c r="Q1135" s="59"/>
      <c r="R1135" s="59"/>
      <c r="S1135" s="59"/>
      <c r="T1135" s="59"/>
      <c r="U1135" s="47" t="s">
        <v>5100</v>
      </c>
      <c r="V1135" s="48" t="s">
        <v>5101</v>
      </c>
    </row>
    <row r="1136" spans="1:22" ht="18" customHeight="1" x14ac:dyDescent="0.35">
      <c r="A1136" s="59">
        <f>+IF(C$1='EMOF complete (protected)'!G1136,C$2,IF(D$1='EMOF complete (protected)'!G1136,D$2,IF(E$1='EMOF complete (protected)'!G1136,E$2,IF(F$1='EMOF complete (protected)'!G1136,F$2,IF(G$1='EMOF complete (protected)'!G1136,G$2,IF(H$1='EMOF complete (protected)'!G1136,H$2,IF(I$1='EMOF complete (protected)'!G1136,I$2,IF(J$1='EMOF complete (protected)'!G1136,J$2,IF(K$1='EMOF complete (protected)'!G1136,K$2,IF(L$1='EMOF complete (protected)'!G1136,L$2,IF(M$1='EMOF complete (protected)'!G1136,M$2,IF(N$1='EMOF complete (protected)'!G1136,N$2,IF(O$1='EMOF complete (protected)'!G1136,O$2,IF(P$1='EMOF complete (protected)'!G1136,P$2,IF(Q$1='EMOF complete (protected)'!G1136,Q$2,IF(R$1='EMOF complete (protected)'!G1136,R$2,IF(S$1='EMOF complete (protected)'!G1136,S$2,IF(T$1='EMOF complete (protected)'!G1136,T$2,IF(U$1='EMOF complete (protected)'!G1136,U$2,"")))))))))))))))))))</f>
        <v>0</v>
      </c>
      <c r="B1136" s="59"/>
      <c r="C1136" s="17"/>
      <c r="D1136" s="16"/>
      <c r="E1136" s="16"/>
      <c r="F1136" s="59"/>
      <c r="G1136" s="59"/>
      <c r="H1136" s="59"/>
      <c r="I1136" s="59"/>
      <c r="J1136" s="59"/>
      <c r="K1136" s="59"/>
      <c r="L1136" s="59"/>
      <c r="M1136" s="59"/>
      <c r="N1136" s="59"/>
      <c r="O1136" s="59"/>
      <c r="P1136" s="59"/>
      <c r="Q1136" s="59"/>
      <c r="R1136" s="59"/>
      <c r="S1136" s="59"/>
      <c r="T1136" s="59"/>
      <c r="U1136" s="47" t="s">
        <v>5102</v>
      </c>
      <c r="V1136" s="48" t="s">
        <v>5103</v>
      </c>
    </row>
    <row r="1137" spans="1:22" ht="18" customHeight="1" x14ac:dyDescent="0.35">
      <c r="A1137" s="59">
        <f>+IF(C$1='EMOF complete (protected)'!G1137,C$2,IF(D$1='EMOF complete (protected)'!G1137,D$2,IF(E$1='EMOF complete (protected)'!G1137,E$2,IF(F$1='EMOF complete (protected)'!G1137,F$2,IF(G$1='EMOF complete (protected)'!G1137,G$2,IF(H$1='EMOF complete (protected)'!G1137,H$2,IF(I$1='EMOF complete (protected)'!G1137,I$2,IF(J$1='EMOF complete (protected)'!G1137,J$2,IF(K$1='EMOF complete (protected)'!G1137,K$2,IF(L$1='EMOF complete (protected)'!G1137,L$2,IF(M$1='EMOF complete (protected)'!G1137,M$2,IF(N$1='EMOF complete (protected)'!G1137,N$2,IF(O$1='EMOF complete (protected)'!G1137,O$2,IF(P$1='EMOF complete (protected)'!G1137,P$2,IF(Q$1='EMOF complete (protected)'!G1137,Q$2,IF(R$1='EMOF complete (protected)'!G1137,R$2,IF(S$1='EMOF complete (protected)'!G1137,S$2,IF(T$1='EMOF complete (protected)'!G1137,T$2,IF(U$1='EMOF complete (protected)'!G1137,U$2,"")))))))))))))))))))</f>
        <v>0</v>
      </c>
      <c r="B1137" s="59"/>
      <c r="C1137" s="17"/>
      <c r="D1137" s="16"/>
      <c r="E1137" s="16"/>
      <c r="F1137" s="59"/>
      <c r="G1137" s="59"/>
      <c r="H1137" s="59"/>
      <c r="I1137" s="59"/>
      <c r="J1137" s="59"/>
      <c r="K1137" s="59"/>
      <c r="L1137" s="59"/>
      <c r="M1137" s="59"/>
      <c r="N1137" s="59"/>
      <c r="O1137" s="59"/>
      <c r="P1137" s="59"/>
      <c r="Q1137" s="59"/>
      <c r="R1137" s="59"/>
      <c r="S1137" s="59"/>
      <c r="T1137" s="59"/>
      <c r="U1137" s="47" t="s">
        <v>5104</v>
      </c>
      <c r="V1137" s="48" t="s">
        <v>5105</v>
      </c>
    </row>
    <row r="1138" spans="1:22" ht="18" customHeight="1" x14ac:dyDescent="0.35">
      <c r="A1138" s="59">
        <f>+IF(C$1='EMOF complete (protected)'!G1138,C$2,IF(D$1='EMOF complete (protected)'!G1138,D$2,IF(E$1='EMOF complete (protected)'!G1138,E$2,IF(F$1='EMOF complete (protected)'!G1138,F$2,IF(G$1='EMOF complete (protected)'!G1138,G$2,IF(H$1='EMOF complete (protected)'!G1138,H$2,IF(I$1='EMOF complete (protected)'!G1138,I$2,IF(J$1='EMOF complete (protected)'!G1138,J$2,IF(K$1='EMOF complete (protected)'!G1138,K$2,IF(L$1='EMOF complete (protected)'!G1138,L$2,IF(M$1='EMOF complete (protected)'!G1138,M$2,IF(N$1='EMOF complete (protected)'!G1138,N$2,IF(O$1='EMOF complete (protected)'!G1138,O$2,IF(P$1='EMOF complete (protected)'!G1138,P$2,IF(Q$1='EMOF complete (protected)'!G1138,Q$2,IF(R$1='EMOF complete (protected)'!G1138,R$2,IF(S$1='EMOF complete (protected)'!G1138,S$2,IF(T$1='EMOF complete (protected)'!G1138,T$2,IF(U$1='EMOF complete (protected)'!G1138,U$2,"")))))))))))))))))))</f>
        <v>0</v>
      </c>
      <c r="B1138" s="59"/>
      <c r="C1138" s="17"/>
      <c r="D1138" s="16"/>
      <c r="E1138" s="16"/>
      <c r="F1138" s="59"/>
      <c r="G1138" s="59"/>
      <c r="H1138" s="59"/>
      <c r="I1138" s="59"/>
      <c r="J1138" s="59"/>
      <c r="K1138" s="59"/>
      <c r="L1138" s="59"/>
      <c r="M1138" s="59"/>
      <c r="N1138" s="59"/>
      <c r="O1138" s="59"/>
      <c r="P1138" s="59"/>
      <c r="Q1138" s="59"/>
      <c r="R1138" s="59"/>
      <c r="S1138" s="59"/>
      <c r="T1138" s="59"/>
      <c r="U1138" s="47" t="s">
        <v>439</v>
      </c>
      <c r="V1138" s="48" t="s">
        <v>5106</v>
      </c>
    </row>
    <row r="1139" spans="1:22" ht="18" customHeight="1" x14ac:dyDescent="0.35">
      <c r="A1139" s="59">
        <f>+IF(C$1='EMOF complete (protected)'!G1139,C$2,IF(D$1='EMOF complete (protected)'!G1139,D$2,IF(E$1='EMOF complete (protected)'!G1139,E$2,IF(F$1='EMOF complete (protected)'!G1139,F$2,IF(G$1='EMOF complete (protected)'!G1139,G$2,IF(H$1='EMOF complete (protected)'!G1139,H$2,IF(I$1='EMOF complete (protected)'!G1139,I$2,IF(J$1='EMOF complete (protected)'!G1139,J$2,IF(K$1='EMOF complete (protected)'!G1139,K$2,IF(L$1='EMOF complete (protected)'!G1139,L$2,IF(M$1='EMOF complete (protected)'!G1139,M$2,IF(N$1='EMOF complete (protected)'!G1139,N$2,IF(O$1='EMOF complete (protected)'!G1139,O$2,IF(P$1='EMOF complete (protected)'!G1139,P$2,IF(Q$1='EMOF complete (protected)'!G1139,Q$2,IF(R$1='EMOF complete (protected)'!G1139,R$2,IF(S$1='EMOF complete (protected)'!G1139,S$2,IF(T$1='EMOF complete (protected)'!G1139,T$2,IF(U$1='EMOF complete (protected)'!G1139,U$2,"")))))))))))))))))))</f>
        <v>0</v>
      </c>
      <c r="B1139" s="59"/>
      <c r="C1139" s="17"/>
      <c r="D1139" s="16"/>
      <c r="E1139" s="16"/>
      <c r="F1139" s="59"/>
      <c r="G1139" s="59"/>
      <c r="H1139" s="59"/>
      <c r="I1139" s="59"/>
      <c r="J1139" s="59"/>
      <c r="K1139" s="59"/>
      <c r="L1139" s="59"/>
      <c r="M1139" s="59"/>
      <c r="N1139" s="59"/>
      <c r="O1139" s="59"/>
      <c r="P1139" s="59"/>
      <c r="Q1139" s="59"/>
      <c r="R1139" s="59"/>
      <c r="S1139" s="59"/>
      <c r="T1139" s="59"/>
      <c r="U1139" s="47" t="s">
        <v>5107</v>
      </c>
      <c r="V1139" s="48" t="s">
        <v>5108</v>
      </c>
    </row>
    <row r="1140" spans="1:22" ht="18" customHeight="1" x14ac:dyDescent="0.35">
      <c r="A1140" s="59">
        <f>+IF(C$1='EMOF complete (protected)'!G1140,C$2,IF(D$1='EMOF complete (protected)'!G1140,D$2,IF(E$1='EMOF complete (protected)'!G1140,E$2,IF(F$1='EMOF complete (protected)'!G1140,F$2,IF(G$1='EMOF complete (protected)'!G1140,G$2,IF(H$1='EMOF complete (protected)'!G1140,H$2,IF(I$1='EMOF complete (protected)'!G1140,I$2,IF(J$1='EMOF complete (protected)'!G1140,J$2,IF(K$1='EMOF complete (protected)'!G1140,K$2,IF(L$1='EMOF complete (protected)'!G1140,L$2,IF(M$1='EMOF complete (protected)'!G1140,M$2,IF(N$1='EMOF complete (protected)'!G1140,N$2,IF(O$1='EMOF complete (protected)'!G1140,O$2,IF(P$1='EMOF complete (protected)'!G1140,P$2,IF(Q$1='EMOF complete (protected)'!G1140,Q$2,IF(R$1='EMOF complete (protected)'!G1140,R$2,IF(S$1='EMOF complete (protected)'!G1140,S$2,IF(T$1='EMOF complete (protected)'!G1140,T$2,IF(U$1='EMOF complete (protected)'!G1140,U$2,"")))))))))))))))))))</f>
        <v>0</v>
      </c>
      <c r="B1140" s="59"/>
      <c r="C1140" s="17"/>
      <c r="D1140" s="16"/>
      <c r="E1140" s="16"/>
      <c r="F1140" s="59"/>
      <c r="G1140" s="59"/>
      <c r="H1140" s="59"/>
      <c r="I1140" s="59"/>
      <c r="J1140" s="59"/>
      <c r="K1140" s="59"/>
      <c r="L1140" s="59"/>
      <c r="M1140" s="59"/>
      <c r="N1140" s="59"/>
      <c r="O1140" s="59"/>
      <c r="P1140" s="59"/>
      <c r="Q1140" s="59"/>
      <c r="R1140" s="59"/>
      <c r="S1140" s="59"/>
      <c r="T1140" s="59"/>
      <c r="U1140" s="47" t="s">
        <v>5109</v>
      </c>
      <c r="V1140" s="48" t="s">
        <v>5110</v>
      </c>
    </row>
    <row r="1141" spans="1:22" ht="18" customHeight="1" x14ac:dyDescent="0.35">
      <c r="A1141" s="59">
        <f>+IF(C$1='EMOF complete (protected)'!G1141,C$2,IF(D$1='EMOF complete (protected)'!G1141,D$2,IF(E$1='EMOF complete (protected)'!G1141,E$2,IF(F$1='EMOF complete (protected)'!G1141,F$2,IF(G$1='EMOF complete (protected)'!G1141,G$2,IF(H$1='EMOF complete (protected)'!G1141,H$2,IF(I$1='EMOF complete (protected)'!G1141,I$2,IF(J$1='EMOF complete (protected)'!G1141,J$2,IF(K$1='EMOF complete (protected)'!G1141,K$2,IF(L$1='EMOF complete (protected)'!G1141,L$2,IF(M$1='EMOF complete (protected)'!G1141,M$2,IF(N$1='EMOF complete (protected)'!G1141,N$2,IF(O$1='EMOF complete (protected)'!G1141,O$2,IF(P$1='EMOF complete (protected)'!G1141,P$2,IF(Q$1='EMOF complete (protected)'!G1141,Q$2,IF(R$1='EMOF complete (protected)'!G1141,R$2,IF(S$1='EMOF complete (protected)'!G1141,S$2,IF(T$1='EMOF complete (protected)'!G1141,T$2,IF(U$1='EMOF complete (protected)'!G1141,U$2,"")))))))))))))))))))</f>
        <v>0</v>
      </c>
      <c r="B1141" s="59"/>
      <c r="C1141" s="17"/>
      <c r="D1141" s="16"/>
      <c r="E1141" s="16"/>
      <c r="F1141" s="59"/>
      <c r="G1141" s="59"/>
      <c r="H1141" s="59"/>
      <c r="I1141" s="59"/>
      <c r="J1141" s="59"/>
      <c r="K1141" s="59"/>
      <c r="L1141" s="59"/>
      <c r="M1141" s="59"/>
      <c r="N1141" s="59"/>
      <c r="O1141" s="59"/>
      <c r="P1141" s="59"/>
      <c r="Q1141" s="59"/>
      <c r="R1141" s="59"/>
      <c r="S1141" s="59"/>
      <c r="T1141" s="59"/>
      <c r="U1141" s="47" t="s">
        <v>5111</v>
      </c>
      <c r="V1141" s="48" t="s">
        <v>5112</v>
      </c>
    </row>
    <row r="1142" spans="1:22" ht="18" customHeight="1" x14ac:dyDescent="0.35">
      <c r="A1142" s="59">
        <f>+IF(C$1='EMOF complete (protected)'!G1142,C$2,IF(D$1='EMOF complete (protected)'!G1142,D$2,IF(E$1='EMOF complete (protected)'!G1142,E$2,IF(F$1='EMOF complete (protected)'!G1142,F$2,IF(G$1='EMOF complete (protected)'!G1142,G$2,IF(H$1='EMOF complete (protected)'!G1142,H$2,IF(I$1='EMOF complete (protected)'!G1142,I$2,IF(J$1='EMOF complete (protected)'!G1142,J$2,IF(K$1='EMOF complete (protected)'!G1142,K$2,IF(L$1='EMOF complete (protected)'!G1142,L$2,IF(M$1='EMOF complete (protected)'!G1142,M$2,IF(N$1='EMOF complete (protected)'!G1142,N$2,IF(O$1='EMOF complete (protected)'!G1142,O$2,IF(P$1='EMOF complete (protected)'!G1142,P$2,IF(Q$1='EMOF complete (protected)'!G1142,Q$2,IF(R$1='EMOF complete (protected)'!G1142,R$2,IF(S$1='EMOF complete (protected)'!G1142,S$2,IF(T$1='EMOF complete (protected)'!G1142,T$2,IF(U$1='EMOF complete (protected)'!G1142,U$2,"")))))))))))))))))))</f>
        <v>0</v>
      </c>
      <c r="B1142" s="59"/>
      <c r="C1142" s="17"/>
      <c r="D1142" s="16"/>
      <c r="E1142" s="16"/>
      <c r="F1142" s="59"/>
      <c r="G1142" s="59"/>
      <c r="H1142" s="59"/>
      <c r="I1142" s="59"/>
      <c r="J1142" s="59"/>
      <c r="K1142" s="59"/>
      <c r="L1142" s="59"/>
      <c r="M1142" s="59"/>
      <c r="N1142" s="59"/>
      <c r="O1142" s="59"/>
      <c r="P1142" s="59"/>
      <c r="Q1142" s="59"/>
      <c r="R1142" s="59"/>
      <c r="S1142" s="59"/>
      <c r="T1142" s="59"/>
      <c r="U1142" s="47" t="s">
        <v>5113</v>
      </c>
      <c r="V1142" s="48" t="s">
        <v>5114</v>
      </c>
    </row>
    <row r="1143" spans="1:22" ht="18" customHeight="1" x14ac:dyDescent="0.35">
      <c r="A1143" s="59">
        <f>+IF(C$1='EMOF complete (protected)'!G1143,C$2,IF(D$1='EMOF complete (protected)'!G1143,D$2,IF(E$1='EMOF complete (protected)'!G1143,E$2,IF(F$1='EMOF complete (protected)'!G1143,F$2,IF(G$1='EMOF complete (protected)'!G1143,G$2,IF(H$1='EMOF complete (protected)'!G1143,H$2,IF(I$1='EMOF complete (protected)'!G1143,I$2,IF(J$1='EMOF complete (protected)'!G1143,J$2,IF(K$1='EMOF complete (protected)'!G1143,K$2,IF(L$1='EMOF complete (protected)'!G1143,L$2,IF(M$1='EMOF complete (protected)'!G1143,M$2,IF(N$1='EMOF complete (protected)'!G1143,N$2,IF(O$1='EMOF complete (protected)'!G1143,O$2,IF(P$1='EMOF complete (protected)'!G1143,P$2,IF(Q$1='EMOF complete (protected)'!G1143,Q$2,IF(R$1='EMOF complete (protected)'!G1143,R$2,IF(S$1='EMOF complete (protected)'!G1143,S$2,IF(T$1='EMOF complete (protected)'!G1143,T$2,IF(U$1='EMOF complete (protected)'!G1143,U$2,"")))))))))))))))))))</f>
        <v>0</v>
      </c>
      <c r="B1143" s="59"/>
      <c r="C1143" s="17"/>
      <c r="D1143" s="16"/>
      <c r="E1143" s="16"/>
      <c r="F1143" s="59"/>
      <c r="G1143" s="59"/>
      <c r="H1143" s="59"/>
      <c r="I1143" s="59"/>
      <c r="J1143" s="59"/>
      <c r="K1143" s="59"/>
      <c r="L1143" s="59"/>
      <c r="M1143" s="59"/>
      <c r="N1143" s="59"/>
      <c r="O1143" s="59"/>
      <c r="P1143" s="59"/>
      <c r="Q1143" s="59"/>
      <c r="R1143" s="59"/>
      <c r="S1143" s="59"/>
      <c r="T1143" s="59"/>
      <c r="U1143" s="47" t="s">
        <v>5115</v>
      </c>
      <c r="V1143" s="48" t="s">
        <v>5116</v>
      </c>
    </row>
    <row r="1144" spans="1:22" ht="18" customHeight="1" x14ac:dyDescent="0.35">
      <c r="A1144" s="59">
        <f>+IF(C$1='EMOF complete (protected)'!G1144,C$2,IF(D$1='EMOF complete (protected)'!G1144,D$2,IF(E$1='EMOF complete (protected)'!G1144,E$2,IF(F$1='EMOF complete (protected)'!G1144,F$2,IF(G$1='EMOF complete (protected)'!G1144,G$2,IF(H$1='EMOF complete (protected)'!G1144,H$2,IF(I$1='EMOF complete (protected)'!G1144,I$2,IF(J$1='EMOF complete (protected)'!G1144,J$2,IF(K$1='EMOF complete (protected)'!G1144,K$2,IF(L$1='EMOF complete (protected)'!G1144,L$2,IF(M$1='EMOF complete (protected)'!G1144,M$2,IF(N$1='EMOF complete (protected)'!G1144,N$2,IF(O$1='EMOF complete (protected)'!G1144,O$2,IF(P$1='EMOF complete (protected)'!G1144,P$2,IF(Q$1='EMOF complete (protected)'!G1144,Q$2,IF(R$1='EMOF complete (protected)'!G1144,R$2,IF(S$1='EMOF complete (protected)'!G1144,S$2,IF(T$1='EMOF complete (protected)'!G1144,T$2,IF(U$1='EMOF complete (protected)'!G1144,U$2,"")))))))))))))))))))</f>
        <v>0</v>
      </c>
      <c r="B1144" s="59"/>
      <c r="C1144" s="17"/>
      <c r="D1144" s="16"/>
      <c r="E1144" s="16"/>
      <c r="F1144" s="59"/>
      <c r="G1144" s="59"/>
      <c r="H1144" s="59"/>
      <c r="I1144" s="59"/>
      <c r="J1144" s="59"/>
      <c r="K1144" s="59"/>
      <c r="L1144" s="59"/>
      <c r="M1144" s="59"/>
      <c r="N1144" s="59"/>
      <c r="O1144" s="59"/>
      <c r="P1144" s="59"/>
      <c r="Q1144" s="59"/>
      <c r="R1144" s="59"/>
      <c r="S1144" s="59"/>
      <c r="T1144" s="59"/>
      <c r="U1144" s="47" t="s">
        <v>5117</v>
      </c>
      <c r="V1144" s="48" t="s">
        <v>5118</v>
      </c>
    </row>
    <row r="1145" spans="1:22" ht="18" customHeight="1" x14ac:dyDescent="0.35">
      <c r="A1145" s="59">
        <f>+IF(C$1='EMOF complete (protected)'!G1145,C$2,IF(D$1='EMOF complete (protected)'!G1145,D$2,IF(E$1='EMOF complete (protected)'!G1145,E$2,IF(F$1='EMOF complete (protected)'!G1145,F$2,IF(G$1='EMOF complete (protected)'!G1145,G$2,IF(H$1='EMOF complete (protected)'!G1145,H$2,IF(I$1='EMOF complete (protected)'!G1145,I$2,IF(J$1='EMOF complete (protected)'!G1145,J$2,IF(K$1='EMOF complete (protected)'!G1145,K$2,IF(L$1='EMOF complete (protected)'!G1145,L$2,IF(M$1='EMOF complete (protected)'!G1145,M$2,IF(N$1='EMOF complete (protected)'!G1145,N$2,IF(O$1='EMOF complete (protected)'!G1145,O$2,IF(P$1='EMOF complete (protected)'!G1145,P$2,IF(Q$1='EMOF complete (protected)'!G1145,Q$2,IF(R$1='EMOF complete (protected)'!G1145,R$2,IF(S$1='EMOF complete (protected)'!G1145,S$2,IF(T$1='EMOF complete (protected)'!G1145,T$2,IF(U$1='EMOF complete (protected)'!G1145,U$2,"")))))))))))))))))))</f>
        <v>0</v>
      </c>
      <c r="B1145" s="59"/>
      <c r="C1145" s="17"/>
      <c r="D1145" s="16"/>
      <c r="E1145" s="16"/>
      <c r="F1145" s="59"/>
      <c r="G1145" s="59"/>
      <c r="H1145" s="59"/>
      <c r="I1145" s="59"/>
      <c r="J1145" s="59"/>
      <c r="K1145" s="59"/>
      <c r="L1145" s="59"/>
      <c r="M1145" s="59"/>
      <c r="N1145" s="59"/>
      <c r="O1145" s="59"/>
      <c r="P1145" s="59"/>
      <c r="Q1145" s="59"/>
      <c r="R1145" s="59"/>
      <c r="S1145" s="59"/>
      <c r="T1145" s="59"/>
      <c r="U1145" s="47" t="s">
        <v>5119</v>
      </c>
      <c r="V1145" s="48" t="s">
        <v>5120</v>
      </c>
    </row>
    <row r="1146" spans="1:22" ht="18" customHeight="1" x14ac:dyDescent="0.35">
      <c r="A1146" s="59">
        <f>+IF(C$1='EMOF complete (protected)'!G1146,C$2,IF(D$1='EMOF complete (protected)'!G1146,D$2,IF(E$1='EMOF complete (protected)'!G1146,E$2,IF(F$1='EMOF complete (protected)'!G1146,F$2,IF(G$1='EMOF complete (protected)'!G1146,G$2,IF(H$1='EMOF complete (protected)'!G1146,H$2,IF(I$1='EMOF complete (protected)'!G1146,I$2,IF(J$1='EMOF complete (protected)'!G1146,J$2,IF(K$1='EMOF complete (protected)'!G1146,K$2,IF(L$1='EMOF complete (protected)'!G1146,L$2,IF(M$1='EMOF complete (protected)'!G1146,M$2,IF(N$1='EMOF complete (protected)'!G1146,N$2,IF(O$1='EMOF complete (protected)'!G1146,O$2,IF(P$1='EMOF complete (protected)'!G1146,P$2,IF(Q$1='EMOF complete (protected)'!G1146,Q$2,IF(R$1='EMOF complete (protected)'!G1146,R$2,IF(S$1='EMOF complete (protected)'!G1146,S$2,IF(T$1='EMOF complete (protected)'!G1146,T$2,IF(U$1='EMOF complete (protected)'!G1146,U$2,"")))))))))))))))))))</f>
        <v>0</v>
      </c>
      <c r="B1146" s="59"/>
      <c r="C1146" s="17"/>
      <c r="D1146" s="16"/>
      <c r="E1146" s="16"/>
      <c r="F1146" s="59"/>
      <c r="G1146" s="59"/>
      <c r="H1146" s="59"/>
      <c r="I1146" s="59"/>
      <c r="J1146" s="59"/>
      <c r="K1146" s="59"/>
      <c r="L1146" s="59"/>
      <c r="M1146" s="59"/>
      <c r="N1146" s="59"/>
      <c r="O1146" s="59"/>
      <c r="P1146" s="59"/>
      <c r="Q1146" s="59"/>
      <c r="R1146" s="59"/>
      <c r="S1146" s="59"/>
      <c r="T1146" s="59"/>
      <c r="U1146" s="47" t="s">
        <v>5121</v>
      </c>
      <c r="V1146" s="48" t="s">
        <v>5122</v>
      </c>
    </row>
    <row r="1147" spans="1:22" ht="18" customHeight="1" x14ac:dyDescent="0.35">
      <c r="A1147" s="59">
        <f>+IF(C$1='EMOF complete (protected)'!G1147,C$2,IF(D$1='EMOF complete (protected)'!G1147,D$2,IF(E$1='EMOF complete (protected)'!G1147,E$2,IF(F$1='EMOF complete (protected)'!G1147,F$2,IF(G$1='EMOF complete (protected)'!G1147,G$2,IF(H$1='EMOF complete (protected)'!G1147,H$2,IF(I$1='EMOF complete (protected)'!G1147,I$2,IF(J$1='EMOF complete (protected)'!G1147,J$2,IF(K$1='EMOF complete (protected)'!G1147,K$2,IF(L$1='EMOF complete (protected)'!G1147,L$2,IF(M$1='EMOF complete (protected)'!G1147,M$2,IF(N$1='EMOF complete (protected)'!G1147,N$2,IF(O$1='EMOF complete (protected)'!G1147,O$2,IF(P$1='EMOF complete (protected)'!G1147,P$2,IF(Q$1='EMOF complete (protected)'!G1147,Q$2,IF(R$1='EMOF complete (protected)'!G1147,R$2,IF(S$1='EMOF complete (protected)'!G1147,S$2,IF(T$1='EMOF complete (protected)'!G1147,T$2,IF(U$1='EMOF complete (protected)'!G1147,U$2,"")))))))))))))))))))</f>
        <v>0</v>
      </c>
      <c r="B1147" s="59"/>
      <c r="C1147" s="17"/>
      <c r="D1147" s="16"/>
      <c r="E1147" s="16"/>
      <c r="F1147" s="59"/>
      <c r="G1147" s="59"/>
      <c r="H1147" s="59"/>
      <c r="I1147" s="59"/>
      <c r="J1147" s="59"/>
      <c r="K1147" s="59"/>
      <c r="L1147" s="59"/>
      <c r="M1147" s="59"/>
      <c r="N1147" s="59"/>
      <c r="O1147" s="59"/>
      <c r="P1147" s="59"/>
      <c r="Q1147" s="59"/>
      <c r="R1147" s="59"/>
      <c r="S1147" s="59"/>
      <c r="T1147" s="59"/>
      <c r="U1147" s="47" t="s">
        <v>5123</v>
      </c>
      <c r="V1147" s="48" t="s">
        <v>5124</v>
      </c>
    </row>
    <row r="1148" spans="1:22" ht="18" customHeight="1" x14ac:dyDescent="0.35">
      <c r="A1148" s="59">
        <f>+IF(C$1='EMOF complete (protected)'!G1148,C$2,IF(D$1='EMOF complete (protected)'!G1148,D$2,IF(E$1='EMOF complete (protected)'!G1148,E$2,IF(F$1='EMOF complete (protected)'!G1148,F$2,IF(G$1='EMOF complete (protected)'!G1148,G$2,IF(H$1='EMOF complete (protected)'!G1148,H$2,IF(I$1='EMOF complete (protected)'!G1148,I$2,IF(J$1='EMOF complete (protected)'!G1148,J$2,IF(K$1='EMOF complete (protected)'!G1148,K$2,IF(L$1='EMOF complete (protected)'!G1148,L$2,IF(M$1='EMOF complete (protected)'!G1148,M$2,IF(N$1='EMOF complete (protected)'!G1148,N$2,IF(O$1='EMOF complete (protected)'!G1148,O$2,IF(P$1='EMOF complete (protected)'!G1148,P$2,IF(Q$1='EMOF complete (protected)'!G1148,Q$2,IF(R$1='EMOF complete (protected)'!G1148,R$2,IF(S$1='EMOF complete (protected)'!G1148,S$2,IF(T$1='EMOF complete (protected)'!G1148,T$2,IF(U$1='EMOF complete (protected)'!G1148,U$2,"")))))))))))))))))))</f>
        <v>0</v>
      </c>
      <c r="B1148" s="59"/>
      <c r="C1148" s="17"/>
      <c r="D1148" s="16"/>
      <c r="E1148" s="16"/>
      <c r="F1148" s="59"/>
      <c r="G1148" s="59"/>
      <c r="H1148" s="59"/>
      <c r="I1148" s="59"/>
      <c r="J1148" s="59"/>
      <c r="K1148" s="59"/>
      <c r="L1148" s="59"/>
      <c r="M1148" s="59"/>
      <c r="N1148" s="59"/>
      <c r="O1148" s="59"/>
      <c r="P1148" s="59"/>
      <c r="Q1148" s="59"/>
      <c r="R1148" s="59"/>
      <c r="S1148" s="59"/>
      <c r="T1148" s="59"/>
      <c r="U1148" s="47" t="s">
        <v>5125</v>
      </c>
      <c r="V1148" s="48" t="s">
        <v>5126</v>
      </c>
    </row>
    <row r="1149" spans="1:22" ht="18" customHeight="1" x14ac:dyDescent="0.35">
      <c r="A1149" s="59">
        <f>+IF(C$1='EMOF complete (protected)'!G1149,C$2,IF(D$1='EMOF complete (protected)'!G1149,D$2,IF(E$1='EMOF complete (protected)'!G1149,E$2,IF(F$1='EMOF complete (protected)'!G1149,F$2,IF(G$1='EMOF complete (protected)'!G1149,G$2,IF(H$1='EMOF complete (protected)'!G1149,H$2,IF(I$1='EMOF complete (protected)'!G1149,I$2,IF(J$1='EMOF complete (protected)'!G1149,J$2,IF(K$1='EMOF complete (protected)'!G1149,K$2,IF(L$1='EMOF complete (protected)'!G1149,L$2,IF(M$1='EMOF complete (protected)'!G1149,M$2,IF(N$1='EMOF complete (protected)'!G1149,N$2,IF(O$1='EMOF complete (protected)'!G1149,O$2,IF(P$1='EMOF complete (protected)'!G1149,P$2,IF(Q$1='EMOF complete (protected)'!G1149,Q$2,IF(R$1='EMOF complete (protected)'!G1149,R$2,IF(S$1='EMOF complete (protected)'!G1149,S$2,IF(T$1='EMOF complete (protected)'!G1149,T$2,IF(U$1='EMOF complete (protected)'!G1149,U$2,"")))))))))))))))))))</f>
        <v>0</v>
      </c>
      <c r="B1149" s="59"/>
      <c r="C1149" s="17"/>
      <c r="D1149" s="16"/>
      <c r="E1149" s="16"/>
      <c r="F1149" s="59"/>
      <c r="G1149" s="59"/>
      <c r="H1149" s="59"/>
      <c r="I1149" s="59"/>
      <c r="J1149" s="59"/>
      <c r="K1149" s="59"/>
      <c r="L1149" s="59"/>
      <c r="M1149" s="59"/>
      <c r="N1149" s="59"/>
      <c r="O1149" s="59"/>
      <c r="P1149" s="59"/>
      <c r="Q1149" s="59"/>
      <c r="R1149" s="59"/>
      <c r="S1149" s="59"/>
      <c r="T1149" s="59"/>
      <c r="U1149" s="47" t="s">
        <v>5127</v>
      </c>
      <c r="V1149" s="48" t="s">
        <v>5128</v>
      </c>
    </row>
    <row r="1150" spans="1:22" ht="18" customHeight="1" x14ac:dyDescent="0.35">
      <c r="A1150" s="59">
        <f>+IF(C$1='EMOF complete (protected)'!G1150,C$2,IF(D$1='EMOF complete (protected)'!G1150,D$2,IF(E$1='EMOF complete (protected)'!G1150,E$2,IF(F$1='EMOF complete (protected)'!G1150,F$2,IF(G$1='EMOF complete (protected)'!G1150,G$2,IF(H$1='EMOF complete (protected)'!G1150,H$2,IF(I$1='EMOF complete (protected)'!G1150,I$2,IF(J$1='EMOF complete (protected)'!G1150,J$2,IF(K$1='EMOF complete (protected)'!G1150,K$2,IF(L$1='EMOF complete (protected)'!G1150,L$2,IF(M$1='EMOF complete (protected)'!G1150,M$2,IF(N$1='EMOF complete (protected)'!G1150,N$2,IF(O$1='EMOF complete (protected)'!G1150,O$2,IF(P$1='EMOF complete (protected)'!G1150,P$2,IF(Q$1='EMOF complete (protected)'!G1150,Q$2,IF(R$1='EMOF complete (protected)'!G1150,R$2,IF(S$1='EMOF complete (protected)'!G1150,S$2,IF(T$1='EMOF complete (protected)'!G1150,T$2,IF(U$1='EMOF complete (protected)'!G1150,U$2,"")))))))))))))))))))</f>
        <v>0</v>
      </c>
      <c r="B1150" s="59"/>
      <c r="C1150" s="17"/>
      <c r="D1150" s="16"/>
      <c r="E1150" s="16"/>
      <c r="F1150" s="59"/>
      <c r="G1150" s="59"/>
      <c r="H1150" s="59"/>
      <c r="I1150" s="59"/>
      <c r="J1150" s="59"/>
      <c r="K1150" s="59"/>
      <c r="L1150" s="59"/>
      <c r="M1150" s="59"/>
      <c r="N1150" s="59"/>
      <c r="O1150" s="59"/>
      <c r="P1150" s="59"/>
      <c r="Q1150" s="59"/>
      <c r="R1150" s="59"/>
      <c r="S1150" s="59"/>
      <c r="T1150" s="59"/>
      <c r="U1150" s="47" t="s">
        <v>5129</v>
      </c>
      <c r="V1150" s="48" t="s">
        <v>5130</v>
      </c>
    </row>
    <row r="1151" spans="1:22" ht="18" customHeight="1" x14ac:dyDescent="0.35">
      <c r="A1151" s="59">
        <f>+IF(C$1='EMOF complete (protected)'!G1151,C$2,IF(D$1='EMOF complete (protected)'!G1151,D$2,IF(E$1='EMOF complete (protected)'!G1151,E$2,IF(F$1='EMOF complete (protected)'!G1151,F$2,IF(G$1='EMOF complete (protected)'!G1151,G$2,IF(H$1='EMOF complete (protected)'!G1151,H$2,IF(I$1='EMOF complete (protected)'!G1151,I$2,IF(J$1='EMOF complete (protected)'!G1151,J$2,IF(K$1='EMOF complete (protected)'!G1151,K$2,IF(L$1='EMOF complete (protected)'!G1151,L$2,IF(M$1='EMOF complete (protected)'!G1151,M$2,IF(N$1='EMOF complete (protected)'!G1151,N$2,IF(O$1='EMOF complete (protected)'!G1151,O$2,IF(P$1='EMOF complete (protected)'!G1151,P$2,IF(Q$1='EMOF complete (protected)'!G1151,Q$2,IF(R$1='EMOF complete (protected)'!G1151,R$2,IF(S$1='EMOF complete (protected)'!G1151,S$2,IF(T$1='EMOF complete (protected)'!G1151,T$2,IF(U$1='EMOF complete (protected)'!G1151,U$2,"")))))))))))))))))))</f>
        <v>0</v>
      </c>
      <c r="B1151" s="59"/>
      <c r="C1151" s="17"/>
      <c r="D1151" s="16"/>
      <c r="E1151" s="16"/>
      <c r="F1151" s="59"/>
      <c r="G1151" s="59"/>
      <c r="H1151" s="59"/>
      <c r="I1151" s="59"/>
      <c r="J1151" s="59"/>
      <c r="K1151" s="59"/>
      <c r="L1151" s="59"/>
      <c r="M1151" s="59"/>
      <c r="N1151" s="59"/>
      <c r="O1151" s="59"/>
      <c r="P1151" s="59"/>
      <c r="Q1151" s="59"/>
      <c r="R1151" s="59"/>
      <c r="S1151" s="59"/>
      <c r="T1151" s="59"/>
      <c r="U1151" s="47" t="s">
        <v>5131</v>
      </c>
      <c r="V1151" s="48" t="s">
        <v>5132</v>
      </c>
    </row>
    <row r="1152" spans="1:22" ht="18" customHeight="1" x14ac:dyDescent="0.35">
      <c r="A1152" s="59">
        <f>+IF(C$1='EMOF complete (protected)'!G1152,C$2,IF(D$1='EMOF complete (protected)'!G1152,D$2,IF(E$1='EMOF complete (protected)'!G1152,E$2,IF(F$1='EMOF complete (protected)'!G1152,F$2,IF(G$1='EMOF complete (protected)'!G1152,G$2,IF(H$1='EMOF complete (protected)'!G1152,H$2,IF(I$1='EMOF complete (protected)'!G1152,I$2,IF(J$1='EMOF complete (protected)'!G1152,J$2,IF(K$1='EMOF complete (protected)'!G1152,K$2,IF(L$1='EMOF complete (protected)'!G1152,L$2,IF(M$1='EMOF complete (protected)'!G1152,M$2,IF(N$1='EMOF complete (protected)'!G1152,N$2,IF(O$1='EMOF complete (protected)'!G1152,O$2,IF(P$1='EMOF complete (protected)'!G1152,P$2,IF(Q$1='EMOF complete (protected)'!G1152,Q$2,IF(R$1='EMOF complete (protected)'!G1152,R$2,IF(S$1='EMOF complete (protected)'!G1152,S$2,IF(T$1='EMOF complete (protected)'!G1152,T$2,IF(U$1='EMOF complete (protected)'!G1152,U$2,"")))))))))))))))))))</f>
        <v>0</v>
      </c>
      <c r="B1152" s="59"/>
      <c r="C1152" s="17"/>
      <c r="D1152" s="16"/>
      <c r="E1152" s="16"/>
      <c r="F1152" s="59"/>
      <c r="G1152" s="59"/>
      <c r="H1152" s="59"/>
      <c r="I1152" s="59"/>
      <c r="J1152" s="59"/>
      <c r="K1152" s="59"/>
      <c r="L1152" s="59"/>
      <c r="M1152" s="59"/>
      <c r="N1152" s="59"/>
      <c r="O1152" s="59"/>
      <c r="P1152" s="59"/>
      <c r="Q1152" s="59"/>
      <c r="R1152" s="59"/>
      <c r="S1152" s="59"/>
      <c r="T1152" s="59"/>
      <c r="U1152" s="47" t="s">
        <v>5133</v>
      </c>
      <c r="V1152" s="48" t="s">
        <v>5134</v>
      </c>
    </row>
    <row r="1153" spans="1:22" ht="18" customHeight="1" x14ac:dyDescent="0.35">
      <c r="A1153" s="59">
        <f>+IF(C$1='EMOF complete (protected)'!G1153,C$2,IF(D$1='EMOF complete (protected)'!G1153,D$2,IF(E$1='EMOF complete (protected)'!G1153,E$2,IF(F$1='EMOF complete (protected)'!G1153,F$2,IF(G$1='EMOF complete (protected)'!G1153,G$2,IF(H$1='EMOF complete (protected)'!G1153,H$2,IF(I$1='EMOF complete (protected)'!G1153,I$2,IF(J$1='EMOF complete (protected)'!G1153,J$2,IF(K$1='EMOF complete (protected)'!G1153,K$2,IF(L$1='EMOF complete (protected)'!G1153,L$2,IF(M$1='EMOF complete (protected)'!G1153,M$2,IF(N$1='EMOF complete (protected)'!G1153,N$2,IF(O$1='EMOF complete (protected)'!G1153,O$2,IF(P$1='EMOF complete (protected)'!G1153,P$2,IF(Q$1='EMOF complete (protected)'!G1153,Q$2,IF(R$1='EMOF complete (protected)'!G1153,R$2,IF(S$1='EMOF complete (protected)'!G1153,S$2,IF(T$1='EMOF complete (protected)'!G1153,T$2,IF(U$1='EMOF complete (protected)'!G1153,U$2,"")))))))))))))))))))</f>
        <v>0</v>
      </c>
      <c r="B1153" s="59"/>
      <c r="C1153" s="17"/>
      <c r="D1153" s="16"/>
      <c r="E1153" s="16"/>
      <c r="F1153" s="59"/>
      <c r="G1153" s="59"/>
      <c r="H1153" s="59"/>
      <c r="I1153" s="59"/>
      <c r="J1153" s="59"/>
      <c r="K1153" s="59"/>
      <c r="L1153" s="59"/>
      <c r="M1153" s="59"/>
      <c r="N1153" s="59"/>
      <c r="O1153" s="59"/>
      <c r="P1153" s="59"/>
      <c r="Q1153" s="59"/>
      <c r="R1153" s="59"/>
      <c r="S1153" s="59"/>
      <c r="T1153" s="59"/>
      <c r="U1153" s="47" t="s">
        <v>5135</v>
      </c>
      <c r="V1153" s="48" t="s">
        <v>5136</v>
      </c>
    </row>
    <row r="1154" spans="1:22" ht="18" customHeight="1" x14ac:dyDescent="0.35">
      <c r="A1154" s="59">
        <f>+IF(C$1='EMOF complete (protected)'!G1154,C$2,IF(D$1='EMOF complete (protected)'!G1154,D$2,IF(E$1='EMOF complete (protected)'!G1154,E$2,IF(F$1='EMOF complete (protected)'!G1154,F$2,IF(G$1='EMOF complete (protected)'!G1154,G$2,IF(H$1='EMOF complete (protected)'!G1154,H$2,IF(I$1='EMOF complete (protected)'!G1154,I$2,IF(J$1='EMOF complete (protected)'!G1154,J$2,IF(K$1='EMOF complete (protected)'!G1154,K$2,IF(L$1='EMOF complete (protected)'!G1154,L$2,IF(M$1='EMOF complete (protected)'!G1154,M$2,IF(N$1='EMOF complete (protected)'!G1154,N$2,IF(O$1='EMOF complete (protected)'!G1154,O$2,IF(P$1='EMOF complete (protected)'!G1154,P$2,IF(Q$1='EMOF complete (protected)'!G1154,Q$2,IF(R$1='EMOF complete (protected)'!G1154,R$2,IF(S$1='EMOF complete (protected)'!G1154,S$2,IF(T$1='EMOF complete (protected)'!G1154,T$2,IF(U$1='EMOF complete (protected)'!G1154,U$2,"")))))))))))))))))))</f>
        <v>0</v>
      </c>
      <c r="B1154" s="59"/>
      <c r="C1154" s="17"/>
      <c r="D1154" s="16"/>
      <c r="E1154" s="16"/>
      <c r="F1154" s="59"/>
      <c r="G1154" s="59"/>
      <c r="H1154" s="59"/>
      <c r="I1154" s="59"/>
      <c r="J1154" s="59"/>
      <c r="K1154" s="59"/>
      <c r="L1154" s="59"/>
      <c r="M1154" s="59"/>
      <c r="N1154" s="59"/>
      <c r="O1154" s="59"/>
      <c r="P1154" s="59"/>
      <c r="Q1154" s="59"/>
      <c r="R1154" s="59"/>
      <c r="S1154" s="59"/>
      <c r="T1154" s="59"/>
      <c r="U1154" s="47" t="s">
        <v>5137</v>
      </c>
      <c r="V1154" s="48" t="s">
        <v>5138</v>
      </c>
    </row>
    <row r="1155" spans="1:22" ht="18" customHeight="1" x14ac:dyDescent="0.35">
      <c r="A1155" s="59">
        <f>+IF(C$1='EMOF complete (protected)'!G1155,C$2,IF(D$1='EMOF complete (protected)'!G1155,D$2,IF(E$1='EMOF complete (protected)'!G1155,E$2,IF(F$1='EMOF complete (protected)'!G1155,F$2,IF(G$1='EMOF complete (protected)'!G1155,G$2,IF(H$1='EMOF complete (protected)'!G1155,H$2,IF(I$1='EMOF complete (protected)'!G1155,I$2,IF(J$1='EMOF complete (protected)'!G1155,J$2,IF(K$1='EMOF complete (protected)'!G1155,K$2,IF(L$1='EMOF complete (protected)'!G1155,L$2,IF(M$1='EMOF complete (protected)'!G1155,M$2,IF(N$1='EMOF complete (protected)'!G1155,N$2,IF(O$1='EMOF complete (protected)'!G1155,O$2,IF(P$1='EMOF complete (protected)'!G1155,P$2,IF(Q$1='EMOF complete (protected)'!G1155,Q$2,IF(R$1='EMOF complete (protected)'!G1155,R$2,IF(S$1='EMOF complete (protected)'!G1155,S$2,IF(T$1='EMOF complete (protected)'!G1155,T$2,IF(U$1='EMOF complete (protected)'!G1155,U$2,"")))))))))))))))))))</f>
        <v>0</v>
      </c>
      <c r="B1155" s="59"/>
      <c r="C1155" s="17"/>
      <c r="D1155" s="16"/>
      <c r="E1155" s="16"/>
      <c r="F1155" s="59"/>
      <c r="G1155" s="59"/>
      <c r="H1155" s="59"/>
      <c r="I1155" s="59"/>
      <c r="J1155" s="59"/>
      <c r="K1155" s="59"/>
      <c r="L1155" s="59"/>
      <c r="M1155" s="59"/>
      <c r="N1155" s="59"/>
      <c r="O1155" s="59"/>
      <c r="P1155" s="59"/>
      <c r="Q1155" s="59"/>
      <c r="R1155" s="59"/>
      <c r="S1155" s="59"/>
      <c r="T1155" s="59"/>
      <c r="U1155" s="47" t="s">
        <v>5139</v>
      </c>
      <c r="V1155" s="48" t="s">
        <v>5140</v>
      </c>
    </row>
    <row r="1156" spans="1:22" ht="18" customHeight="1" x14ac:dyDescent="0.35">
      <c r="A1156" s="59">
        <f>+IF(C$1='EMOF complete (protected)'!G1156,C$2,IF(D$1='EMOF complete (protected)'!G1156,D$2,IF(E$1='EMOF complete (protected)'!G1156,E$2,IF(F$1='EMOF complete (protected)'!G1156,F$2,IF(G$1='EMOF complete (protected)'!G1156,G$2,IF(H$1='EMOF complete (protected)'!G1156,H$2,IF(I$1='EMOF complete (protected)'!G1156,I$2,IF(J$1='EMOF complete (protected)'!G1156,J$2,IF(K$1='EMOF complete (protected)'!G1156,K$2,IF(L$1='EMOF complete (protected)'!G1156,L$2,IF(M$1='EMOF complete (protected)'!G1156,M$2,IF(N$1='EMOF complete (protected)'!G1156,N$2,IF(O$1='EMOF complete (protected)'!G1156,O$2,IF(P$1='EMOF complete (protected)'!G1156,P$2,IF(Q$1='EMOF complete (protected)'!G1156,Q$2,IF(R$1='EMOF complete (protected)'!G1156,R$2,IF(S$1='EMOF complete (protected)'!G1156,S$2,IF(T$1='EMOF complete (protected)'!G1156,T$2,IF(U$1='EMOF complete (protected)'!G1156,U$2,"")))))))))))))))))))</f>
        <v>0</v>
      </c>
      <c r="B1156" s="59"/>
      <c r="C1156" s="17"/>
      <c r="D1156" s="16"/>
      <c r="E1156" s="16"/>
      <c r="F1156" s="59"/>
      <c r="G1156" s="59"/>
      <c r="H1156" s="59"/>
      <c r="I1156" s="59"/>
      <c r="J1156" s="59"/>
      <c r="K1156" s="59"/>
      <c r="L1156" s="59"/>
      <c r="M1156" s="59"/>
      <c r="N1156" s="59"/>
      <c r="O1156" s="59"/>
      <c r="P1156" s="59"/>
      <c r="Q1156" s="59"/>
      <c r="R1156" s="59"/>
      <c r="S1156" s="59"/>
      <c r="T1156" s="59"/>
      <c r="U1156" s="47" t="s">
        <v>5141</v>
      </c>
      <c r="V1156" s="48" t="s">
        <v>5142</v>
      </c>
    </row>
    <row r="1157" spans="1:22" ht="18" customHeight="1" x14ac:dyDescent="0.35">
      <c r="A1157" s="59">
        <f>+IF(C$1='EMOF complete (protected)'!G1157,C$2,IF(D$1='EMOF complete (protected)'!G1157,D$2,IF(E$1='EMOF complete (protected)'!G1157,E$2,IF(F$1='EMOF complete (protected)'!G1157,F$2,IF(G$1='EMOF complete (protected)'!G1157,G$2,IF(H$1='EMOF complete (protected)'!G1157,H$2,IF(I$1='EMOF complete (protected)'!G1157,I$2,IF(J$1='EMOF complete (protected)'!G1157,J$2,IF(K$1='EMOF complete (protected)'!G1157,K$2,IF(L$1='EMOF complete (protected)'!G1157,L$2,IF(M$1='EMOF complete (protected)'!G1157,M$2,IF(N$1='EMOF complete (protected)'!G1157,N$2,IF(O$1='EMOF complete (protected)'!G1157,O$2,IF(P$1='EMOF complete (protected)'!G1157,P$2,IF(Q$1='EMOF complete (protected)'!G1157,Q$2,IF(R$1='EMOF complete (protected)'!G1157,R$2,IF(S$1='EMOF complete (protected)'!G1157,S$2,IF(T$1='EMOF complete (protected)'!G1157,T$2,IF(U$1='EMOF complete (protected)'!G1157,U$2,"")))))))))))))))))))</f>
        <v>0</v>
      </c>
      <c r="B1157" s="59"/>
      <c r="C1157" s="17"/>
      <c r="D1157" s="16"/>
      <c r="E1157" s="16"/>
      <c r="F1157" s="59"/>
      <c r="G1157" s="59"/>
      <c r="H1157" s="59"/>
      <c r="I1157" s="59"/>
      <c r="J1157" s="59"/>
      <c r="K1157" s="59"/>
      <c r="L1157" s="59"/>
      <c r="M1157" s="59"/>
      <c r="N1157" s="59"/>
      <c r="O1157" s="59"/>
      <c r="P1157" s="59"/>
      <c r="Q1157" s="59"/>
      <c r="R1157" s="59"/>
      <c r="S1157" s="59"/>
      <c r="T1157" s="59"/>
      <c r="U1157" s="47" t="s">
        <v>5143</v>
      </c>
      <c r="V1157" s="48" t="s">
        <v>5144</v>
      </c>
    </row>
    <row r="1158" spans="1:22" ht="18" customHeight="1" x14ac:dyDescent="0.35">
      <c r="A1158" s="59">
        <f>+IF(C$1='EMOF complete (protected)'!G1158,C$2,IF(D$1='EMOF complete (protected)'!G1158,D$2,IF(E$1='EMOF complete (protected)'!G1158,E$2,IF(F$1='EMOF complete (protected)'!G1158,F$2,IF(G$1='EMOF complete (protected)'!G1158,G$2,IF(H$1='EMOF complete (protected)'!G1158,H$2,IF(I$1='EMOF complete (protected)'!G1158,I$2,IF(J$1='EMOF complete (protected)'!G1158,J$2,IF(K$1='EMOF complete (protected)'!G1158,K$2,IF(L$1='EMOF complete (protected)'!G1158,L$2,IF(M$1='EMOF complete (protected)'!G1158,M$2,IF(N$1='EMOF complete (protected)'!G1158,N$2,IF(O$1='EMOF complete (protected)'!G1158,O$2,IF(P$1='EMOF complete (protected)'!G1158,P$2,IF(Q$1='EMOF complete (protected)'!G1158,Q$2,IF(R$1='EMOF complete (protected)'!G1158,R$2,IF(S$1='EMOF complete (protected)'!G1158,S$2,IF(T$1='EMOF complete (protected)'!G1158,T$2,IF(U$1='EMOF complete (protected)'!G1158,U$2,"")))))))))))))))))))</f>
        <v>0</v>
      </c>
      <c r="B1158" s="59"/>
      <c r="C1158" s="17"/>
      <c r="D1158" s="16"/>
      <c r="E1158" s="16"/>
      <c r="F1158" s="59"/>
      <c r="G1158" s="59"/>
      <c r="H1158" s="59"/>
      <c r="I1158" s="59"/>
      <c r="J1158" s="59"/>
      <c r="K1158" s="59"/>
      <c r="L1158" s="59"/>
      <c r="M1158" s="59"/>
      <c r="N1158" s="59"/>
      <c r="O1158" s="59"/>
      <c r="P1158" s="59"/>
      <c r="Q1158" s="59"/>
      <c r="R1158" s="59"/>
      <c r="S1158" s="59"/>
      <c r="T1158" s="59"/>
      <c r="U1158" s="47" t="s">
        <v>5145</v>
      </c>
      <c r="V1158" s="48" t="s">
        <v>5146</v>
      </c>
    </row>
    <row r="1159" spans="1:22" ht="18" customHeight="1" x14ac:dyDescent="0.35">
      <c r="A1159" s="59">
        <f>+IF(C$1='EMOF complete (protected)'!G1159,C$2,IF(D$1='EMOF complete (protected)'!G1159,D$2,IF(E$1='EMOF complete (protected)'!G1159,E$2,IF(F$1='EMOF complete (protected)'!G1159,F$2,IF(G$1='EMOF complete (protected)'!G1159,G$2,IF(H$1='EMOF complete (protected)'!G1159,H$2,IF(I$1='EMOF complete (protected)'!G1159,I$2,IF(J$1='EMOF complete (protected)'!G1159,J$2,IF(K$1='EMOF complete (protected)'!G1159,K$2,IF(L$1='EMOF complete (protected)'!G1159,L$2,IF(M$1='EMOF complete (protected)'!G1159,M$2,IF(N$1='EMOF complete (protected)'!G1159,N$2,IF(O$1='EMOF complete (protected)'!G1159,O$2,IF(P$1='EMOF complete (protected)'!G1159,P$2,IF(Q$1='EMOF complete (protected)'!G1159,Q$2,IF(R$1='EMOF complete (protected)'!G1159,R$2,IF(S$1='EMOF complete (protected)'!G1159,S$2,IF(T$1='EMOF complete (protected)'!G1159,T$2,IF(U$1='EMOF complete (protected)'!G1159,U$2,"")))))))))))))))))))</f>
        <v>0</v>
      </c>
      <c r="B1159" s="59"/>
      <c r="C1159" s="17"/>
      <c r="D1159" s="16"/>
      <c r="E1159" s="16"/>
      <c r="F1159" s="59"/>
      <c r="G1159" s="59"/>
      <c r="H1159" s="59"/>
      <c r="I1159" s="59"/>
      <c r="J1159" s="59"/>
      <c r="K1159" s="59"/>
      <c r="L1159" s="59"/>
      <c r="M1159" s="59"/>
      <c r="N1159" s="59"/>
      <c r="O1159" s="59"/>
      <c r="P1159" s="59"/>
      <c r="Q1159" s="59"/>
      <c r="R1159" s="59"/>
      <c r="S1159" s="59"/>
      <c r="T1159" s="59"/>
      <c r="U1159" s="47" t="s">
        <v>5147</v>
      </c>
      <c r="V1159" s="48" t="s">
        <v>5148</v>
      </c>
    </row>
    <row r="1160" spans="1:22" ht="18" customHeight="1" x14ac:dyDescent="0.35">
      <c r="A1160" s="59">
        <f>+IF(C$1='EMOF complete (protected)'!G1160,C$2,IF(D$1='EMOF complete (protected)'!G1160,D$2,IF(E$1='EMOF complete (protected)'!G1160,E$2,IF(F$1='EMOF complete (protected)'!G1160,F$2,IF(G$1='EMOF complete (protected)'!G1160,G$2,IF(H$1='EMOF complete (protected)'!G1160,H$2,IF(I$1='EMOF complete (protected)'!G1160,I$2,IF(J$1='EMOF complete (protected)'!G1160,J$2,IF(K$1='EMOF complete (protected)'!G1160,K$2,IF(L$1='EMOF complete (protected)'!G1160,L$2,IF(M$1='EMOF complete (protected)'!G1160,M$2,IF(N$1='EMOF complete (protected)'!G1160,N$2,IF(O$1='EMOF complete (protected)'!G1160,O$2,IF(P$1='EMOF complete (protected)'!G1160,P$2,IF(Q$1='EMOF complete (protected)'!G1160,Q$2,IF(R$1='EMOF complete (protected)'!G1160,R$2,IF(S$1='EMOF complete (protected)'!G1160,S$2,IF(T$1='EMOF complete (protected)'!G1160,T$2,IF(U$1='EMOF complete (protected)'!G1160,U$2,"")))))))))))))))))))</f>
        <v>0</v>
      </c>
      <c r="B1160" s="59"/>
      <c r="C1160" s="17"/>
      <c r="D1160" s="16"/>
      <c r="E1160" s="16"/>
      <c r="F1160" s="59"/>
      <c r="G1160" s="59"/>
      <c r="H1160" s="59"/>
      <c r="I1160" s="59"/>
      <c r="J1160" s="59"/>
      <c r="K1160" s="59"/>
      <c r="L1160" s="59"/>
      <c r="M1160" s="59"/>
      <c r="N1160" s="59"/>
      <c r="O1160" s="59"/>
      <c r="P1160" s="59"/>
      <c r="Q1160" s="59"/>
      <c r="R1160" s="59"/>
      <c r="S1160" s="59"/>
      <c r="T1160" s="59"/>
      <c r="U1160" s="47" t="s">
        <v>5149</v>
      </c>
      <c r="V1160" s="48" t="s">
        <v>5150</v>
      </c>
    </row>
    <row r="1161" spans="1:22" ht="18" customHeight="1" x14ac:dyDescent="0.35">
      <c r="A1161" s="59">
        <f>+IF(C$1='EMOF complete (protected)'!G1161,C$2,IF(D$1='EMOF complete (protected)'!G1161,D$2,IF(E$1='EMOF complete (protected)'!G1161,E$2,IF(F$1='EMOF complete (protected)'!G1161,F$2,IF(G$1='EMOF complete (protected)'!G1161,G$2,IF(H$1='EMOF complete (protected)'!G1161,H$2,IF(I$1='EMOF complete (protected)'!G1161,I$2,IF(J$1='EMOF complete (protected)'!G1161,J$2,IF(K$1='EMOF complete (protected)'!G1161,K$2,IF(L$1='EMOF complete (protected)'!G1161,L$2,IF(M$1='EMOF complete (protected)'!G1161,M$2,IF(N$1='EMOF complete (protected)'!G1161,N$2,IF(O$1='EMOF complete (protected)'!G1161,O$2,IF(P$1='EMOF complete (protected)'!G1161,P$2,IF(Q$1='EMOF complete (protected)'!G1161,Q$2,IF(R$1='EMOF complete (protected)'!G1161,R$2,IF(S$1='EMOF complete (protected)'!G1161,S$2,IF(T$1='EMOF complete (protected)'!G1161,T$2,IF(U$1='EMOF complete (protected)'!G1161,U$2,"")))))))))))))))))))</f>
        <v>0</v>
      </c>
      <c r="B1161" s="59"/>
      <c r="C1161" s="17"/>
      <c r="D1161" s="16"/>
      <c r="E1161" s="16"/>
      <c r="F1161" s="59"/>
      <c r="G1161" s="59"/>
      <c r="H1161" s="59"/>
      <c r="I1161" s="59"/>
      <c r="J1161" s="59"/>
      <c r="K1161" s="59"/>
      <c r="L1161" s="59"/>
      <c r="M1161" s="59"/>
      <c r="N1161" s="59"/>
      <c r="O1161" s="59"/>
      <c r="P1161" s="59"/>
      <c r="Q1161" s="59"/>
      <c r="R1161" s="59"/>
      <c r="S1161" s="59"/>
      <c r="T1161" s="59"/>
      <c r="U1161" s="47" t="s">
        <v>5151</v>
      </c>
      <c r="V1161" s="48" t="s">
        <v>5152</v>
      </c>
    </row>
    <row r="1162" spans="1:22" ht="18" customHeight="1" x14ac:dyDescent="0.35">
      <c r="A1162" s="59">
        <f>+IF(C$1='EMOF complete (protected)'!G1162,C$2,IF(D$1='EMOF complete (protected)'!G1162,D$2,IF(E$1='EMOF complete (protected)'!G1162,E$2,IF(F$1='EMOF complete (protected)'!G1162,F$2,IF(G$1='EMOF complete (protected)'!G1162,G$2,IF(H$1='EMOF complete (protected)'!G1162,H$2,IF(I$1='EMOF complete (protected)'!G1162,I$2,IF(J$1='EMOF complete (protected)'!G1162,J$2,IF(K$1='EMOF complete (protected)'!G1162,K$2,IF(L$1='EMOF complete (protected)'!G1162,L$2,IF(M$1='EMOF complete (protected)'!G1162,M$2,IF(N$1='EMOF complete (protected)'!G1162,N$2,IF(O$1='EMOF complete (protected)'!G1162,O$2,IF(P$1='EMOF complete (protected)'!G1162,P$2,IF(Q$1='EMOF complete (protected)'!G1162,Q$2,IF(R$1='EMOF complete (protected)'!G1162,R$2,IF(S$1='EMOF complete (protected)'!G1162,S$2,IF(T$1='EMOF complete (protected)'!G1162,T$2,IF(U$1='EMOF complete (protected)'!G1162,U$2,"")))))))))))))))))))</f>
        <v>0</v>
      </c>
      <c r="B1162" s="59"/>
      <c r="C1162" s="17"/>
      <c r="D1162" s="16"/>
      <c r="E1162" s="16"/>
      <c r="F1162" s="59"/>
      <c r="G1162" s="59"/>
      <c r="H1162" s="59"/>
      <c r="I1162" s="59"/>
      <c r="J1162" s="59"/>
      <c r="K1162" s="59"/>
      <c r="L1162" s="59"/>
      <c r="M1162" s="59"/>
      <c r="N1162" s="59"/>
      <c r="O1162" s="59"/>
      <c r="P1162" s="59"/>
      <c r="Q1162" s="59"/>
      <c r="R1162" s="59"/>
      <c r="S1162" s="59"/>
      <c r="T1162" s="59"/>
      <c r="U1162" s="47" t="s">
        <v>5153</v>
      </c>
      <c r="V1162" s="48" t="s">
        <v>5154</v>
      </c>
    </row>
    <row r="1163" spans="1:22" ht="18" customHeight="1" x14ac:dyDescent="0.35">
      <c r="A1163" s="59">
        <f>+IF(C$1='EMOF complete (protected)'!G1163,C$2,IF(D$1='EMOF complete (protected)'!G1163,D$2,IF(E$1='EMOF complete (protected)'!G1163,E$2,IF(F$1='EMOF complete (protected)'!G1163,F$2,IF(G$1='EMOF complete (protected)'!G1163,G$2,IF(H$1='EMOF complete (protected)'!G1163,H$2,IF(I$1='EMOF complete (protected)'!G1163,I$2,IF(J$1='EMOF complete (protected)'!G1163,J$2,IF(K$1='EMOF complete (protected)'!G1163,K$2,IF(L$1='EMOF complete (protected)'!G1163,L$2,IF(M$1='EMOF complete (protected)'!G1163,M$2,IF(N$1='EMOF complete (protected)'!G1163,N$2,IF(O$1='EMOF complete (protected)'!G1163,O$2,IF(P$1='EMOF complete (protected)'!G1163,P$2,IF(Q$1='EMOF complete (protected)'!G1163,Q$2,IF(R$1='EMOF complete (protected)'!G1163,R$2,IF(S$1='EMOF complete (protected)'!G1163,S$2,IF(T$1='EMOF complete (protected)'!G1163,T$2,IF(U$1='EMOF complete (protected)'!G1163,U$2,"")))))))))))))))))))</f>
        <v>0</v>
      </c>
      <c r="B1163" s="59"/>
      <c r="C1163" s="17"/>
      <c r="D1163" s="16"/>
      <c r="E1163" s="16"/>
      <c r="F1163" s="59"/>
      <c r="G1163" s="59"/>
      <c r="H1163" s="59"/>
      <c r="I1163" s="59"/>
      <c r="J1163" s="59"/>
      <c r="K1163" s="59"/>
      <c r="L1163" s="59"/>
      <c r="M1163" s="59"/>
      <c r="N1163" s="59"/>
      <c r="O1163" s="59"/>
      <c r="P1163" s="59"/>
      <c r="Q1163" s="59"/>
      <c r="R1163" s="59"/>
      <c r="S1163" s="59"/>
      <c r="T1163" s="59"/>
      <c r="U1163" s="47" t="s">
        <v>5155</v>
      </c>
      <c r="V1163" s="48" t="s">
        <v>5156</v>
      </c>
    </row>
    <row r="1164" spans="1:22" ht="18" customHeight="1" x14ac:dyDescent="0.35">
      <c r="A1164" s="59">
        <f>+IF(C$1='EMOF complete (protected)'!G1164,C$2,IF(D$1='EMOF complete (protected)'!G1164,D$2,IF(E$1='EMOF complete (protected)'!G1164,E$2,IF(F$1='EMOF complete (protected)'!G1164,F$2,IF(G$1='EMOF complete (protected)'!G1164,G$2,IF(H$1='EMOF complete (protected)'!G1164,H$2,IF(I$1='EMOF complete (protected)'!G1164,I$2,IF(J$1='EMOF complete (protected)'!G1164,J$2,IF(K$1='EMOF complete (protected)'!G1164,K$2,IF(L$1='EMOF complete (protected)'!G1164,L$2,IF(M$1='EMOF complete (protected)'!G1164,M$2,IF(N$1='EMOF complete (protected)'!G1164,N$2,IF(O$1='EMOF complete (protected)'!G1164,O$2,IF(P$1='EMOF complete (protected)'!G1164,P$2,IF(Q$1='EMOF complete (protected)'!G1164,Q$2,IF(R$1='EMOF complete (protected)'!G1164,R$2,IF(S$1='EMOF complete (protected)'!G1164,S$2,IF(T$1='EMOF complete (protected)'!G1164,T$2,IF(U$1='EMOF complete (protected)'!G1164,U$2,"")))))))))))))))))))</f>
        <v>0</v>
      </c>
      <c r="B1164" s="59"/>
      <c r="C1164" s="17"/>
      <c r="D1164" s="16"/>
      <c r="E1164" s="16"/>
      <c r="F1164" s="59"/>
      <c r="G1164" s="59"/>
      <c r="H1164" s="59"/>
      <c r="I1164" s="59"/>
      <c r="J1164" s="59"/>
      <c r="K1164" s="59"/>
      <c r="L1164" s="59"/>
      <c r="M1164" s="59"/>
      <c r="N1164" s="59"/>
      <c r="O1164" s="59"/>
      <c r="P1164" s="59"/>
      <c r="Q1164" s="59"/>
      <c r="R1164" s="59"/>
      <c r="S1164" s="59"/>
      <c r="T1164" s="59"/>
      <c r="U1164" s="47" t="s">
        <v>5157</v>
      </c>
      <c r="V1164" s="48" t="s">
        <v>5158</v>
      </c>
    </row>
    <row r="1165" spans="1:22" ht="18" customHeight="1" x14ac:dyDescent="0.35">
      <c r="A1165" s="59">
        <f>+IF(C$1='EMOF complete (protected)'!G1165,C$2,IF(D$1='EMOF complete (protected)'!G1165,D$2,IF(E$1='EMOF complete (protected)'!G1165,E$2,IF(F$1='EMOF complete (protected)'!G1165,F$2,IF(G$1='EMOF complete (protected)'!G1165,G$2,IF(H$1='EMOF complete (protected)'!G1165,H$2,IF(I$1='EMOF complete (protected)'!G1165,I$2,IF(J$1='EMOF complete (protected)'!G1165,J$2,IF(K$1='EMOF complete (protected)'!G1165,K$2,IF(L$1='EMOF complete (protected)'!G1165,L$2,IF(M$1='EMOF complete (protected)'!G1165,M$2,IF(N$1='EMOF complete (protected)'!G1165,N$2,IF(O$1='EMOF complete (protected)'!G1165,O$2,IF(P$1='EMOF complete (protected)'!G1165,P$2,IF(Q$1='EMOF complete (protected)'!G1165,Q$2,IF(R$1='EMOF complete (protected)'!G1165,R$2,IF(S$1='EMOF complete (protected)'!G1165,S$2,IF(T$1='EMOF complete (protected)'!G1165,T$2,IF(U$1='EMOF complete (protected)'!G1165,U$2,"")))))))))))))))))))</f>
        <v>0</v>
      </c>
      <c r="B1165" s="59"/>
      <c r="C1165" s="17"/>
      <c r="D1165" s="16"/>
      <c r="E1165" s="16"/>
      <c r="F1165" s="59"/>
      <c r="G1165" s="59"/>
      <c r="H1165" s="59"/>
      <c r="I1165" s="59"/>
      <c r="J1165" s="59"/>
      <c r="K1165" s="59"/>
      <c r="L1165" s="59"/>
      <c r="M1165" s="59"/>
      <c r="N1165" s="59"/>
      <c r="O1165" s="59"/>
      <c r="P1165" s="59"/>
      <c r="Q1165" s="59"/>
      <c r="R1165" s="59"/>
      <c r="S1165" s="59"/>
      <c r="T1165" s="59"/>
      <c r="U1165" s="47" t="s">
        <v>5159</v>
      </c>
      <c r="V1165" s="48" t="s">
        <v>5160</v>
      </c>
    </row>
    <row r="1166" spans="1:22" ht="18" customHeight="1" x14ac:dyDescent="0.35">
      <c r="A1166" s="59">
        <f>+IF(C$1='EMOF complete (protected)'!G1166,C$2,IF(D$1='EMOF complete (protected)'!G1166,D$2,IF(E$1='EMOF complete (protected)'!G1166,E$2,IF(F$1='EMOF complete (protected)'!G1166,F$2,IF(G$1='EMOF complete (protected)'!G1166,G$2,IF(H$1='EMOF complete (protected)'!G1166,H$2,IF(I$1='EMOF complete (protected)'!G1166,I$2,IF(J$1='EMOF complete (protected)'!G1166,J$2,IF(K$1='EMOF complete (protected)'!G1166,K$2,IF(L$1='EMOF complete (protected)'!G1166,L$2,IF(M$1='EMOF complete (protected)'!G1166,M$2,IF(N$1='EMOF complete (protected)'!G1166,N$2,IF(O$1='EMOF complete (protected)'!G1166,O$2,IF(P$1='EMOF complete (protected)'!G1166,P$2,IF(Q$1='EMOF complete (protected)'!G1166,Q$2,IF(R$1='EMOF complete (protected)'!G1166,R$2,IF(S$1='EMOF complete (protected)'!G1166,S$2,IF(T$1='EMOF complete (protected)'!G1166,T$2,IF(U$1='EMOF complete (protected)'!G1166,U$2,"")))))))))))))))))))</f>
        <v>0</v>
      </c>
      <c r="B1166" s="59"/>
      <c r="C1166" s="17"/>
      <c r="D1166" s="16"/>
      <c r="E1166" s="16"/>
      <c r="F1166" s="59"/>
      <c r="G1166" s="59"/>
      <c r="H1166" s="59"/>
      <c r="I1166" s="59"/>
      <c r="J1166" s="59"/>
      <c r="K1166" s="59"/>
      <c r="L1166" s="59"/>
      <c r="M1166" s="59"/>
      <c r="N1166" s="59"/>
      <c r="O1166" s="59"/>
      <c r="P1166" s="59"/>
      <c r="Q1166" s="59"/>
      <c r="R1166" s="59"/>
      <c r="S1166" s="59"/>
      <c r="T1166" s="59"/>
      <c r="U1166" s="47" t="s">
        <v>5161</v>
      </c>
      <c r="V1166" s="48" t="s">
        <v>5162</v>
      </c>
    </row>
    <row r="1167" spans="1:22" ht="18" customHeight="1" x14ac:dyDescent="0.35">
      <c r="A1167" s="59">
        <f>+IF(C$1='EMOF complete (protected)'!G1167,C$2,IF(D$1='EMOF complete (protected)'!G1167,D$2,IF(E$1='EMOF complete (protected)'!G1167,E$2,IF(F$1='EMOF complete (protected)'!G1167,F$2,IF(G$1='EMOF complete (protected)'!G1167,G$2,IF(H$1='EMOF complete (protected)'!G1167,H$2,IF(I$1='EMOF complete (protected)'!G1167,I$2,IF(J$1='EMOF complete (protected)'!G1167,J$2,IF(K$1='EMOF complete (protected)'!G1167,K$2,IF(L$1='EMOF complete (protected)'!G1167,L$2,IF(M$1='EMOF complete (protected)'!G1167,M$2,IF(N$1='EMOF complete (protected)'!G1167,N$2,IF(O$1='EMOF complete (protected)'!G1167,O$2,IF(P$1='EMOF complete (protected)'!G1167,P$2,IF(Q$1='EMOF complete (protected)'!G1167,Q$2,IF(R$1='EMOF complete (protected)'!G1167,R$2,IF(S$1='EMOF complete (protected)'!G1167,S$2,IF(T$1='EMOF complete (protected)'!G1167,T$2,IF(U$1='EMOF complete (protected)'!G1167,U$2,"")))))))))))))))))))</f>
        <v>0</v>
      </c>
      <c r="B1167" s="59"/>
      <c r="C1167" s="17"/>
      <c r="D1167" s="16"/>
      <c r="E1167" s="16"/>
      <c r="F1167" s="59"/>
      <c r="G1167" s="59"/>
      <c r="H1167" s="59"/>
      <c r="I1167" s="59"/>
      <c r="J1167" s="59"/>
      <c r="K1167" s="59"/>
      <c r="L1167" s="59"/>
      <c r="M1167" s="59"/>
      <c r="N1167" s="59"/>
      <c r="O1167" s="59"/>
      <c r="P1167" s="59"/>
      <c r="Q1167" s="59"/>
      <c r="R1167" s="59"/>
      <c r="S1167" s="59"/>
      <c r="T1167" s="59"/>
      <c r="U1167" s="47" t="s">
        <v>5163</v>
      </c>
      <c r="V1167" s="48" t="s">
        <v>5164</v>
      </c>
    </row>
    <row r="1168" spans="1:22" ht="18" customHeight="1" x14ac:dyDescent="0.35">
      <c r="A1168" s="59">
        <f>+IF(C$1='EMOF complete (protected)'!G1168,C$2,IF(D$1='EMOF complete (protected)'!G1168,D$2,IF(E$1='EMOF complete (protected)'!G1168,E$2,IF(F$1='EMOF complete (protected)'!G1168,F$2,IF(G$1='EMOF complete (protected)'!G1168,G$2,IF(H$1='EMOF complete (protected)'!G1168,H$2,IF(I$1='EMOF complete (protected)'!G1168,I$2,IF(J$1='EMOF complete (protected)'!G1168,J$2,IF(K$1='EMOF complete (protected)'!G1168,K$2,IF(L$1='EMOF complete (protected)'!G1168,L$2,IF(M$1='EMOF complete (protected)'!G1168,M$2,IF(N$1='EMOF complete (protected)'!G1168,N$2,IF(O$1='EMOF complete (protected)'!G1168,O$2,IF(P$1='EMOF complete (protected)'!G1168,P$2,IF(Q$1='EMOF complete (protected)'!G1168,Q$2,IF(R$1='EMOF complete (protected)'!G1168,R$2,IF(S$1='EMOF complete (protected)'!G1168,S$2,IF(T$1='EMOF complete (protected)'!G1168,T$2,IF(U$1='EMOF complete (protected)'!G1168,U$2,"")))))))))))))))))))</f>
        <v>0</v>
      </c>
      <c r="B1168" s="59"/>
      <c r="C1168" s="17"/>
      <c r="D1168" s="16"/>
      <c r="E1168" s="16"/>
      <c r="F1168" s="59"/>
      <c r="G1168" s="59"/>
      <c r="H1168" s="59"/>
      <c r="I1168" s="59"/>
      <c r="J1168" s="59"/>
      <c r="K1168" s="59"/>
      <c r="L1168" s="59"/>
      <c r="M1168" s="59"/>
      <c r="N1168" s="59"/>
      <c r="O1168" s="59"/>
      <c r="P1168" s="59"/>
      <c r="Q1168" s="59"/>
      <c r="R1168" s="59"/>
      <c r="S1168" s="59"/>
      <c r="T1168" s="59"/>
      <c r="U1168" s="47" t="s">
        <v>5165</v>
      </c>
      <c r="V1168" s="48" t="s">
        <v>5166</v>
      </c>
    </row>
    <row r="1169" spans="1:22" ht="18" customHeight="1" x14ac:dyDescent="0.35">
      <c r="A1169" s="59">
        <f>+IF(C$1='EMOF complete (protected)'!G1169,C$2,IF(D$1='EMOF complete (protected)'!G1169,D$2,IF(E$1='EMOF complete (protected)'!G1169,E$2,IF(F$1='EMOF complete (protected)'!G1169,F$2,IF(G$1='EMOF complete (protected)'!G1169,G$2,IF(H$1='EMOF complete (protected)'!G1169,H$2,IF(I$1='EMOF complete (protected)'!G1169,I$2,IF(J$1='EMOF complete (protected)'!G1169,J$2,IF(K$1='EMOF complete (protected)'!G1169,K$2,IF(L$1='EMOF complete (protected)'!G1169,L$2,IF(M$1='EMOF complete (protected)'!G1169,M$2,IF(N$1='EMOF complete (protected)'!G1169,N$2,IF(O$1='EMOF complete (protected)'!G1169,O$2,IF(P$1='EMOF complete (protected)'!G1169,P$2,IF(Q$1='EMOF complete (protected)'!G1169,Q$2,IF(R$1='EMOF complete (protected)'!G1169,R$2,IF(S$1='EMOF complete (protected)'!G1169,S$2,IF(T$1='EMOF complete (protected)'!G1169,T$2,IF(U$1='EMOF complete (protected)'!G1169,U$2,"")))))))))))))))))))</f>
        <v>0</v>
      </c>
      <c r="B1169" s="59"/>
      <c r="C1169" s="17"/>
      <c r="D1169" s="16"/>
      <c r="E1169" s="16"/>
      <c r="F1169" s="59"/>
      <c r="G1169" s="59"/>
      <c r="H1169" s="59"/>
      <c r="I1169" s="59"/>
      <c r="J1169" s="59"/>
      <c r="K1169" s="59"/>
      <c r="L1169" s="59"/>
      <c r="M1169" s="59"/>
      <c r="N1169" s="59"/>
      <c r="O1169" s="59"/>
      <c r="P1169" s="59"/>
      <c r="Q1169" s="59"/>
      <c r="R1169" s="59"/>
      <c r="S1169" s="59"/>
      <c r="T1169" s="59"/>
      <c r="U1169" s="47" t="s">
        <v>5167</v>
      </c>
      <c r="V1169" s="48" t="s">
        <v>5168</v>
      </c>
    </row>
    <row r="1170" spans="1:22" ht="18" customHeight="1" x14ac:dyDescent="0.35">
      <c r="A1170" s="59">
        <f>+IF(C$1='EMOF complete (protected)'!G1170,C$2,IF(D$1='EMOF complete (protected)'!G1170,D$2,IF(E$1='EMOF complete (protected)'!G1170,E$2,IF(F$1='EMOF complete (protected)'!G1170,F$2,IF(G$1='EMOF complete (protected)'!G1170,G$2,IF(H$1='EMOF complete (protected)'!G1170,H$2,IF(I$1='EMOF complete (protected)'!G1170,I$2,IF(J$1='EMOF complete (protected)'!G1170,J$2,IF(K$1='EMOF complete (protected)'!G1170,K$2,IF(L$1='EMOF complete (protected)'!G1170,L$2,IF(M$1='EMOF complete (protected)'!G1170,M$2,IF(N$1='EMOF complete (protected)'!G1170,N$2,IF(O$1='EMOF complete (protected)'!G1170,O$2,IF(P$1='EMOF complete (protected)'!G1170,P$2,IF(Q$1='EMOF complete (protected)'!G1170,Q$2,IF(R$1='EMOF complete (protected)'!G1170,R$2,IF(S$1='EMOF complete (protected)'!G1170,S$2,IF(T$1='EMOF complete (protected)'!G1170,T$2,IF(U$1='EMOF complete (protected)'!G1170,U$2,"")))))))))))))))))))</f>
        <v>0</v>
      </c>
      <c r="B1170" s="59"/>
      <c r="C1170" s="17"/>
      <c r="D1170" s="16"/>
      <c r="E1170" s="16"/>
      <c r="F1170" s="59"/>
      <c r="G1170" s="59"/>
      <c r="H1170" s="59"/>
      <c r="I1170" s="59"/>
      <c r="J1170" s="59"/>
      <c r="K1170" s="59"/>
      <c r="L1170" s="59"/>
      <c r="M1170" s="59"/>
      <c r="N1170" s="59"/>
      <c r="O1170" s="59"/>
      <c r="P1170" s="59"/>
      <c r="Q1170" s="59"/>
      <c r="R1170" s="59"/>
      <c r="S1170" s="59"/>
      <c r="T1170" s="59"/>
      <c r="U1170" s="47" t="s">
        <v>5169</v>
      </c>
      <c r="V1170" s="48" t="s">
        <v>5170</v>
      </c>
    </row>
    <row r="1171" spans="1:22" ht="18" customHeight="1" x14ac:dyDescent="0.35">
      <c r="A1171" s="59">
        <f>+IF(C$1='EMOF complete (protected)'!G1171,C$2,IF(D$1='EMOF complete (protected)'!G1171,D$2,IF(E$1='EMOF complete (protected)'!G1171,E$2,IF(F$1='EMOF complete (protected)'!G1171,F$2,IF(G$1='EMOF complete (protected)'!G1171,G$2,IF(H$1='EMOF complete (protected)'!G1171,H$2,IF(I$1='EMOF complete (protected)'!G1171,I$2,IF(J$1='EMOF complete (protected)'!G1171,J$2,IF(K$1='EMOF complete (protected)'!G1171,K$2,IF(L$1='EMOF complete (protected)'!G1171,L$2,IF(M$1='EMOF complete (protected)'!G1171,M$2,IF(N$1='EMOF complete (protected)'!G1171,N$2,IF(O$1='EMOF complete (protected)'!G1171,O$2,IF(P$1='EMOF complete (protected)'!G1171,P$2,IF(Q$1='EMOF complete (protected)'!G1171,Q$2,IF(R$1='EMOF complete (protected)'!G1171,R$2,IF(S$1='EMOF complete (protected)'!G1171,S$2,IF(T$1='EMOF complete (protected)'!G1171,T$2,IF(U$1='EMOF complete (protected)'!G1171,U$2,"")))))))))))))))))))</f>
        <v>0</v>
      </c>
      <c r="B1171" s="59"/>
      <c r="C1171" s="17"/>
      <c r="D1171" s="16"/>
      <c r="E1171" s="16"/>
      <c r="F1171" s="59"/>
      <c r="G1171" s="59"/>
      <c r="H1171" s="59"/>
      <c r="I1171" s="59"/>
      <c r="J1171" s="59"/>
      <c r="K1171" s="59"/>
      <c r="L1171" s="59"/>
      <c r="M1171" s="59"/>
      <c r="N1171" s="59"/>
      <c r="O1171" s="59"/>
      <c r="P1171" s="59"/>
      <c r="Q1171" s="59"/>
      <c r="R1171" s="59"/>
      <c r="S1171" s="59"/>
      <c r="T1171" s="59"/>
      <c r="U1171" s="47" t="s">
        <v>5171</v>
      </c>
      <c r="V1171" s="48" t="s">
        <v>5172</v>
      </c>
    </row>
    <row r="1172" spans="1:22" ht="18" customHeight="1" x14ac:dyDescent="0.35">
      <c r="A1172" s="59">
        <f>+IF(C$1='EMOF complete (protected)'!G1172,C$2,IF(D$1='EMOF complete (protected)'!G1172,D$2,IF(E$1='EMOF complete (protected)'!G1172,E$2,IF(F$1='EMOF complete (protected)'!G1172,F$2,IF(G$1='EMOF complete (protected)'!G1172,G$2,IF(H$1='EMOF complete (protected)'!G1172,H$2,IF(I$1='EMOF complete (protected)'!G1172,I$2,IF(J$1='EMOF complete (protected)'!G1172,J$2,IF(K$1='EMOF complete (protected)'!G1172,K$2,IF(L$1='EMOF complete (protected)'!G1172,L$2,IF(M$1='EMOF complete (protected)'!G1172,M$2,IF(N$1='EMOF complete (protected)'!G1172,N$2,IF(O$1='EMOF complete (protected)'!G1172,O$2,IF(P$1='EMOF complete (protected)'!G1172,P$2,IF(Q$1='EMOF complete (protected)'!G1172,Q$2,IF(R$1='EMOF complete (protected)'!G1172,R$2,IF(S$1='EMOF complete (protected)'!G1172,S$2,IF(T$1='EMOF complete (protected)'!G1172,T$2,IF(U$1='EMOF complete (protected)'!G1172,U$2,"")))))))))))))))))))</f>
        <v>0</v>
      </c>
      <c r="B1172" s="59"/>
      <c r="C1172" s="17"/>
      <c r="D1172" s="16"/>
      <c r="E1172" s="16"/>
      <c r="F1172" s="59"/>
      <c r="G1172" s="59"/>
      <c r="H1172" s="59"/>
      <c r="I1172" s="59"/>
      <c r="J1172" s="59"/>
      <c r="K1172" s="59"/>
      <c r="L1172" s="59"/>
      <c r="M1172" s="59"/>
      <c r="N1172" s="59"/>
      <c r="O1172" s="59"/>
      <c r="P1172" s="59"/>
      <c r="Q1172" s="59"/>
      <c r="R1172" s="59"/>
      <c r="S1172" s="59"/>
      <c r="T1172" s="59"/>
      <c r="U1172" s="47" t="s">
        <v>5173</v>
      </c>
      <c r="V1172" s="48" t="s">
        <v>5174</v>
      </c>
    </row>
    <row r="1173" spans="1:22" ht="18" customHeight="1" x14ac:dyDescent="0.35">
      <c r="A1173" s="59">
        <f>+IF(C$1='EMOF complete (protected)'!G1173,C$2,IF(D$1='EMOF complete (protected)'!G1173,D$2,IF(E$1='EMOF complete (protected)'!G1173,E$2,IF(F$1='EMOF complete (protected)'!G1173,F$2,IF(G$1='EMOF complete (protected)'!G1173,G$2,IF(H$1='EMOF complete (protected)'!G1173,H$2,IF(I$1='EMOF complete (protected)'!G1173,I$2,IF(J$1='EMOF complete (protected)'!G1173,J$2,IF(K$1='EMOF complete (protected)'!G1173,K$2,IF(L$1='EMOF complete (protected)'!G1173,L$2,IF(M$1='EMOF complete (protected)'!G1173,M$2,IF(N$1='EMOF complete (protected)'!G1173,N$2,IF(O$1='EMOF complete (protected)'!G1173,O$2,IF(P$1='EMOF complete (protected)'!G1173,P$2,IF(Q$1='EMOF complete (protected)'!G1173,Q$2,IF(R$1='EMOF complete (protected)'!G1173,R$2,IF(S$1='EMOF complete (protected)'!G1173,S$2,IF(T$1='EMOF complete (protected)'!G1173,T$2,IF(U$1='EMOF complete (protected)'!G1173,U$2,"")))))))))))))))))))</f>
        <v>0</v>
      </c>
      <c r="B1173" s="59"/>
      <c r="C1173" s="17"/>
      <c r="D1173" s="16"/>
      <c r="E1173" s="16"/>
      <c r="F1173" s="59"/>
      <c r="G1173" s="59"/>
      <c r="H1173" s="59"/>
      <c r="I1173" s="59"/>
      <c r="J1173" s="59"/>
      <c r="K1173" s="59"/>
      <c r="L1173" s="59"/>
      <c r="M1173" s="59"/>
      <c r="N1173" s="59"/>
      <c r="O1173" s="59"/>
      <c r="P1173" s="59"/>
      <c r="Q1173" s="59"/>
      <c r="R1173" s="59"/>
      <c r="S1173" s="59"/>
      <c r="T1173" s="59"/>
      <c r="U1173" s="47" t="s">
        <v>5175</v>
      </c>
      <c r="V1173" s="48" t="s">
        <v>5176</v>
      </c>
    </row>
    <row r="1174" spans="1:22" ht="18" customHeight="1" x14ac:dyDescent="0.35">
      <c r="A1174" s="59">
        <f>+IF(C$1='EMOF complete (protected)'!G1174,C$2,IF(D$1='EMOF complete (protected)'!G1174,D$2,IF(E$1='EMOF complete (protected)'!G1174,E$2,IF(F$1='EMOF complete (protected)'!G1174,F$2,IF(G$1='EMOF complete (protected)'!G1174,G$2,IF(H$1='EMOF complete (protected)'!G1174,H$2,IF(I$1='EMOF complete (protected)'!G1174,I$2,IF(J$1='EMOF complete (protected)'!G1174,J$2,IF(K$1='EMOF complete (protected)'!G1174,K$2,IF(L$1='EMOF complete (protected)'!G1174,L$2,IF(M$1='EMOF complete (protected)'!G1174,M$2,IF(N$1='EMOF complete (protected)'!G1174,N$2,IF(O$1='EMOF complete (protected)'!G1174,O$2,IF(P$1='EMOF complete (protected)'!G1174,P$2,IF(Q$1='EMOF complete (protected)'!G1174,Q$2,IF(R$1='EMOF complete (protected)'!G1174,R$2,IF(S$1='EMOF complete (protected)'!G1174,S$2,IF(T$1='EMOF complete (protected)'!G1174,T$2,IF(U$1='EMOF complete (protected)'!G1174,U$2,"")))))))))))))))))))</f>
        <v>0</v>
      </c>
      <c r="B1174" s="59"/>
      <c r="C1174" s="17"/>
      <c r="D1174" s="16"/>
      <c r="E1174" s="16"/>
      <c r="F1174" s="59"/>
      <c r="G1174" s="59"/>
      <c r="H1174" s="59"/>
      <c r="I1174" s="59"/>
      <c r="J1174" s="59"/>
      <c r="K1174" s="59"/>
      <c r="L1174" s="59"/>
      <c r="M1174" s="59"/>
      <c r="N1174" s="59"/>
      <c r="O1174" s="59"/>
      <c r="P1174" s="59"/>
      <c r="Q1174" s="59"/>
      <c r="R1174" s="59"/>
      <c r="S1174" s="59"/>
      <c r="T1174" s="59"/>
      <c r="U1174" s="47" t="s">
        <v>5177</v>
      </c>
      <c r="V1174" s="48" t="s">
        <v>5178</v>
      </c>
    </row>
    <row r="1175" spans="1:22" ht="18" customHeight="1" x14ac:dyDescent="0.35">
      <c r="A1175" s="59">
        <f>+IF(C$1='EMOF complete (protected)'!G1175,C$2,IF(D$1='EMOF complete (protected)'!G1175,D$2,IF(E$1='EMOF complete (protected)'!G1175,E$2,IF(F$1='EMOF complete (protected)'!G1175,F$2,IF(G$1='EMOF complete (protected)'!G1175,G$2,IF(H$1='EMOF complete (protected)'!G1175,H$2,IF(I$1='EMOF complete (protected)'!G1175,I$2,IF(J$1='EMOF complete (protected)'!G1175,J$2,IF(K$1='EMOF complete (protected)'!G1175,K$2,IF(L$1='EMOF complete (protected)'!G1175,L$2,IF(M$1='EMOF complete (protected)'!G1175,M$2,IF(N$1='EMOF complete (protected)'!G1175,N$2,IF(O$1='EMOF complete (protected)'!G1175,O$2,IF(P$1='EMOF complete (protected)'!G1175,P$2,IF(Q$1='EMOF complete (protected)'!G1175,Q$2,IF(R$1='EMOF complete (protected)'!G1175,R$2,IF(S$1='EMOF complete (protected)'!G1175,S$2,IF(T$1='EMOF complete (protected)'!G1175,T$2,IF(U$1='EMOF complete (protected)'!G1175,U$2,"")))))))))))))))))))</f>
        <v>0</v>
      </c>
      <c r="B1175" s="59"/>
      <c r="C1175" s="17"/>
      <c r="D1175" s="16"/>
      <c r="E1175" s="16"/>
      <c r="F1175" s="59"/>
      <c r="G1175" s="59"/>
      <c r="H1175" s="59"/>
      <c r="I1175" s="59"/>
      <c r="J1175" s="59"/>
      <c r="K1175" s="59"/>
      <c r="L1175" s="59"/>
      <c r="M1175" s="59"/>
      <c r="N1175" s="59"/>
      <c r="O1175" s="59"/>
      <c r="P1175" s="59"/>
      <c r="Q1175" s="59"/>
      <c r="R1175" s="59"/>
      <c r="S1175" s="59"/>
      <c r="T1175" s="59"/>
      <c r="U1175" s="47" t="s">
        <v>5179</v>
      </c>
      <c r="V1175" s="48" t="s">
        <v>5180</v>
      </c>
    </row>
    <row r="1176" spans="1:22" ht="18" customHeight="1" x14ac:dyDescent="0.35">
      <c r="A1176" s="59">
        <f>+IF(C$1='EMOF complete (protected)'!G1176,C$2,IF(D$1='EMOF complete (protected)'!G1176,D$2,IF(E$1='EMOF complete (protected)'!G1176,E$2,IF(F$1='EMOF complete (protected)'!G1176,F$2,IF(G$1='EMOF complete (protected)'!G1176,G$2,IF(H$1='EMOF complete (protected)'!G1176,H$2,IF(I$1='EMOF complete (protected)'!G1176,I$2,IF(J$1='EMOF complete (protected)'!G1176,J$2,IF(K$1='EMOF complete (protected)'!G1176,K$2,IF(L$1='EMOF complete (protected)'!G1176,L$2,IF(M$1='EMOF complete (protected)'!G1176,M$2,IF(N$1='EMOF complete (protected)'!G1176,N$2,IF(O$1='EMOF complete (protected)'!G1176,O$2,IF(P$1='EMOF complete (protected)'!G1176,P$2,IF(Q$1='EMOF complete (protected)'!G1176,Q$2,IF(R$1='EMOF complete (protected)'!G1176,R$2,IF(S$1='EMOF complete (protected)'!G1176,S$2,IF(T$1='EMOF complete (protected)'!G1176,T$2,IF(U$1='EMOF complete (protected)'!G1176,U$2,"")))))))))))))))))))</f>
        <v>0</v>
      </c>
      <c r="B1176" s="59"/>
      <c r="C1176" s="17"/>
      <c r="D1176" s="16"/>
      <c r="E1176" s="16"/>
      <c r="F1176" s="59"/>
      <c r="G1176" s="59"/>
      <c r="H1176" s="59"/>
      <c r="I1176" s="59"/>
      <c r="J1176" s="59"/>
      <c r="K1176" s="59"/>
      <c r="L1176" s="59"/>
      <c r="M1176" s="59"/>
      <c r="N1176" s="59"/>
      <c r="O1176" s="59"/>
      <c r="P1176" s="59"/>
      <c r="Q1176" s="59"/>
      <c r="R1176" s="59"/>
      <c r="S1176" s="59"/>
      <c r="T1176" s="59"/>
      <c r="U1176" s="47" t="s">
        <v>5181</v>
      </c>
      <c r="V1176" s="48" t="s">
        <v>5182</v>
      </c>
    </row>
    <row r="1177" spans="1:22" ht="18" customHeight="1" x14ac:dyDescent="0.35">
      <c r="A1177" s="59">
        <f>+IF(C$1='EMOF complete (protected)'!G1177,C$2,IF(D$1='EMOF complete (protected)'!G1177,D$2,IF(E$1='EMOF complete (protected)'!G1177,E$2,IF(F$1='EMOF complete (protected)'!G1177,F$2,IF(G$1='EMOF complete (protected)'!G1177,G$2,IF(H$1='EMOF complete (protected)'!G1177,H$2,IF(I$1='EMOF complete (protected)'!G1177,I$2,IF(J$1='EMOF complete (protected)'!G1177,J$2,IF(K$1='EMOF complete (protected)'!G1177,K$2,IF(L$1='EMOF complete (protected)'!G1177,L$2,IF(M$1='EMOF complete (protected)'!G1177,M$2,IF(N$1='EMOF complete (protected)'!G1177,N$2,IF(O$1='EMOF complete (protected)'!G1177,O$2,IF(P$1='EMOF complete (protected)'!G1177,P$2,IF(Q$1='EMOF complete (protected)'!G1177,Q$2,IF(R$1='EMOF complete (protected)'!G1177,R$2,IF(S$1='EMOF complete (protected)'!G1177,S$2,IF(T$1='EMOF complete (protected)'!G1177,T$2,IF(U$1='EMOF complete (protected)'!G1177,U$2,"")))))))))))))))))))</f>
        <v>0</v>
      </c>
      <c r="B1177" s="59"/>
      <c r="C1177" s="17"/>
      <c r="D1177" s="16"/>
      <c r="E1177" s="16"/>
      <c r="F1177" s="59"/>
      <c r="G1177" s="59"/>
      <c r="H1177" s="59"/>
      <c r="I1177" s="59"/>
      <c r="J1177" s="59"/>
      <c r="K1177" s="59"/>
      <c r="L1177" s="59"/>
      <c r="M1177" s="59"/>
      <c r="N1177" s="59"/>
      <c r="O1177" s="59"/>
      <c r="P1177" s="59"/>
      <c r="Q1177" s="59"/>
      <c r="R1177" s="59"/>
      <c r="S1177" s="59"/>
      <c r="T1177" s="59"/>
      <c r="U1177" s="47" t="s">
        <v>5183</v>
      </c>
      <c r="V1177" s="48" t="s">
        <v>5184</v>
      </c>
    </row>
    <row r="1178" spans="1:22" ht="18" customHeight="1" x14ac:dyDescent="0.35">
      <c r="A1178" s="59">
        <f>+IF(C$1='EMOF complete (protected)'!G1178,C$2,IF(D$1='EMOF complete (protected)'!G1178,D$2,IF(E$1='EMOF complete (protected)'!G1178,E$2,IF(F$1='EMOF complete (protected)'!G1178,F$2,IF(G$1='EMOF complete (protected)'!G1178,G$2,IF(H$1='EMOF complete (protected)'!G1178,H$2,IF(I$1='EMOF complete (protected)'!G1178,I$2,IF(J$1='EMOF complete (protected)'!G1178,J$2,IF(K$1='EMOF complete (protected)'!G1178,K$2,IF(L$1='EMOF complete (protected)'!G1178,L$2,IF(M$1='EMOF complete (protected)'!G1178,M$2,IF(N$1='EMOF complete (protected)'!G1178,N$2,IF(O$1='EMOF complete (protected)'!G1178,O$2,IF(P$1='EMOF complete (protected)'!G1178,P$2,IF(Q$1='EMOF complete (protected)'!G1178,Q$2,IF(R$1='EMOF complete (protected)'!G1178,R$2,IF(S$1='EMOF complete (protected)'!G1178,S$2,IF(T$1='EMOF complete (protected)'!G1178,T$2,IF(U$1='EMOF complete (protected)'!G1178,U$2,"")))))))))))))))))))</f>
        <v>0</v>
      </c>
      <c r="B1178" s="59"/>
      <c r="C1178" s="17"/>
      <c r="D1178" s="16"/>
      <c r="E1178" s="16"/>
      <c r="F1178" s="59"/>
      <c r="G1178" s="59"/>
      <c r="H1178" s="59"/>
      <c r="I1178" s="59"/>
      <c r="J1178" s="59"/>
      <c r="K1178" s="59"/>
      <c r="L1178" s="59"/>
      <c r="M1178" s="59"/>
      <c r="N1178" s="59"/>
      <c r="O1178" s="59"/>
      <c r="P1178" s="59"/>
      <c r="Q1178" s="59"/>
      <c r="R1178" s="59"/>
      <c r="S1178" s="59"/>
      <c r="T1178" s="59"/>
      <c r="U1178" s="47" t="s">
        <v>5185</v>
      </c>
      <c r="V1178" s="48" t="s">
        <v>5186</v>
      </c>
    </row>
    <row r="1179" spans="1:22" ht="18" customHeight="1" x14ac:dyDescent="0.35">
      <c r="A1179" s="59">
        <f>+IF(C$1='EMOF complete (protected)'!G1179,C$2,IF(D$1='EMOF complete (protected)'!G1179,D$2,IF(E$1='EMOF complete (protected)'!G1179,E$2,IF(F$1='EMOF complete (protected)'!G1179,F$2,IF(G$1='EMOF complete (protected)'!G1179,G$2,IF(H$1='EMOF complete (protected)'!G1179,H$2,IF(I$1='EMOF complete (protected)'!G1179,I$2,IF(J$1='EMOF complete (protected)'!G1179,J$2,IF(K$1='EMOF complete (protected)'!G1179,K$2,IF(L$1='EMOF complete (protected)'!G1179,L$2,IF(M$1='EMOF complete (protected)'!G1179,M$2,IF(N$1='EMOF complete (protected)'!G1179,N$2,IF(O$1='EMOF complete (protected)'!G1179,O$2,IF(P$1='EMOF complete (protected)'!G1179,P$2,IF(Q$1='EMOF complete (protected)'!G1179,Q$2,IF(R$1='EMOF complete (protected)'!G1179,R$2,IF(S$1='EMOF complete (protected)'!G1179,S$2,IF(T$1='EMOF complete (protected)'!G1179,T$2,IF(U$1='EMOF complete (protected)'!G1179,U$2,"")))))))))))))))))))</f>
        <v>0</v>
      </c>
      <c r="B1179" s="59"/>
      <c r="C1179" s="17"/>
      <c r="D1179" s="16"/>
      <c r="E1179" s="16"/>
      <c r="F1179" s="59"/>
      <c r="G1179" s="59"/>
      <c r="H1179" s="59"/>
      <c r="I1179" s="59"/>
      <c r="J1179" s="59"/>
      <c r="K1179" s="59"/>
      <c r="L1179" s="59"/>
      <c r="M1179" s="59"/>
      <c r="N1179" s="59"/>
      <c r="O1179" s="59"/>
      <c r="P1179" s="59"/>
      <c r="Q1179" s="59"/>
      <c r="R1179" s="59"/>
      <c r="S1179" s="59"/>
      <c r="T1179" s="59"/>
      <c r="U1179" s="47" t="s">
        <v>5187</v>
      </c>
      <c r="V1179" s="48" t="s">
        <v>5188</v>
      </c>
    </row>
    <row r="1180" spans="1:22" ht="18" customHeight="1" x14ac:dyDescent="0.35">
      <c r="A1180" s="59">
        <f>+IF(C$1='EMOF complete (protected)'!G1180,C$2,IF(D$1='EMOF complete (protected)'!G1180,D$2,IF(E$1='EMOF complete (protected)'!G1180,E$2,IF(F$1='EMOF complete (protected)'!G1180,F$2,IF(G$1='EMOF complete (protected)'!G1180,G$2,IF(H$1='EMOF complete (protected)'!G1180,H$2,IF(I$1='EMOF complete (protected)'!G1180,I$2,IF(J$1='EMOF complete (protected)'!G1180,J$2,IF(K$1='EMOF complete (protected)'!G1180,K$2,IF(L$1='EMOF complete (protected)'!G1180,L$2,IF(M$1='EMOF complete (protected)'!G1180,M$2,IF(N$1='EMOF complete (protected)'!G1180,N$2,IF(O$1='EMOF complete (protected)'!G1180,O$2,IF(P$1='EMOF complete (protected)'!G1180,P$2,IF(Q$1='EMOF complete (protected)'!G1180,Q$2,IF(R$1='EMOF complete (protected)'!G1180,R$2,IF(S$1='EMOF complete (protected)'!G1180,S$2,IF(T$1='EMOF complete (protected)'!G1180,T$2,IF(U$1='EMOF complete (protected)'!G1180,U$2,"")))))))))))))))))))</f>
        <v>0</v>
      </c>
      <c r="B1180" s="59"/>
      <c r="C1180" s="17"/>
      <c r="D1180" s="16"/>
      <c r="E1180" s="16"/>
      <c r="F1180" s="59"/>
      <c r="G1180" s="59"/>
      <c r="H1180" s="59"/>
      <c r="I1180" s="59"/>
      <c r="J1180" s="59"/>
      <c r="K1180" s="59"/>
      <c r="L1180" s="59"/>
      <c r="M1180" s="59"/>
      <c r="N1180" s="59"/>
      <c r="O1180" s="59"/>
      <c r="P1180" s="59"/>
      <c r="Q1180" s="59"/>
      <c r="R1180" s="59"/>
      <c r="S1180" s="59"/>
      <c r="T1180" s="59"/>
      <c r="U1180" s="47" t="s">
        <v>5189</v>
      </c>
      <c r="V1180" s="48" t="s">
        <v>5190</v>
      </c>
    </row>
    <row r="1181" spans="1:22" ht="18" customHeight="1" x14ac:dyDescent="0.35">
      <c r="A1181" s="59">
        <f>+IF(C$1='EMOF complete (protected)'!G1181,C$2,IF(D$1='EMOF complete (protected)'!G1181,D$2,IF(E$1='EMOF complete (protected)'!G1181,E$2,IF(F$1='EMOF complete (protected)'!G1181,F$2,IF(G$1='EMOF complete (protected)'!G1181,G$2,IF(H$1='EMOF complete (protected)'!G1181,H$2,IF(I$1='EMOF complete (protected)'!G1181,I$2,IF(J$1='EMOF complete (protected)'!G1181,J$2,IF(K$1='EMOF complete (protected)'!G1181,K$2,IF(L$1='EMOF complete (protected)'!G1181,L$2,IF(M$1='EMOF complete (protected)'!G1181,M$2,IF(N$1='EMOF complete (protected)'!G1181,N$2,IF(O$1='EMOF complete (protected)'!G1181,O$2,IF(P$1='EMOF complete (protected)'!G1181,P$2,IF(Q$1='EMOF complete (protected)'!G1181,Q$2,IF(R$1='EMOF complete (protected)'!G1181,R$2,IF(S$1='EMOF complete (protected)'!G1181,S$2,IF(T$1='EMOF complete (protected)'!G1181,T$2,IF(U$1='EMOF complete (protected)'!G1181,U$2,"")))))))))))))))))))</f>
        <v>0</v>
      </c>
      <c r="B1181" s="59"/>
      <c r="C1181" s="17"/>
      <c r="D1181" s="16"/>
      <c r="E1181" s="16"/>
      <c r="F1181" s="59"/>
      <c r="G1181" s="59"/>
      <c r="H1181" s="59"/>
      <c r="I1181" s="59"/>
      <c r="J1181" s="59"/>
      <c r="K1181" s="59"/>
      <c r="L1181" s="59"/>
      <c r="M1181" s="59"/>
      <c r="N1181" s="59"/>
      <c r="O1181" s="59"/>
      <c r="P1181" s="59"/>
      <c r="Q1181" s="59"/>
      <c r="R1181" s="59"/>
      <c r="S1181" s="59"/>
      <c r="T1181" s="59"/>
      <c r="U1181" s="47" t="s">
        <v>5191</v>
      </c>
      <c r="V1181" s="48" t="s">
        <v>5192</v>
      </c>
    </row>
    <row r="1182" spans="1:22" ht="18" customHeight="1" x14ac:dyDescent="0.35">
      <c r="A1182" s="59">
        <f>+IF(C$1='EMOF complete (protected)'!G1182,C$2,IF(D$1='EMOF complete (protected)'!G1182,D$2,IF(E$1='EMOF complete (protected)'!G1182,E$2,IF(F$1='EMOF complete (protected)'!G1182,F$2,IF(G$1='EMOF complete (protected)'!G1182,G$2,IF(H$1='EMOF complete (protected)'!G1182,H$2,IF(I$1='EMOF complete (protected)'!G1182,I$2,IF(J$1='EMOF complete (protected)'!G1182,J$2,IF(K$1='EMOF complete (protected)'!G1182,K$2,IF(L$1='EMOF complete (protected)'!G1182,L$2,IF(M$1='EMOF complete (protected)'!G1182,M$2,IF(N$1='EMOF complete (protected)'!G1182,N$2,IF(O$1='EMOF complete (protected)'!G1182,O$2,IF(P$1='EMOF complete (protected)'!G1182,P$2,IF(Q$1='EMOF complete (protected)'!G1182,Q$2,IF(R$1='EMOF complete (protected)'!G1182,R$2,IF(S$1='EMOF complete (protected)'!G1182,S$2,IF(T$1='EMOF complete (protected)'!G1182,T$2,IF(U$1='EMOF complete (protected)'!G1182,U$2,"")))))))))))))))))))</f>
        <v>0</v>
      </c>
      <c r="B1182" s="59"/>
      <c r="C1182" s="17"/>
      <c r="D1182" s="16"/>
      <c r="E1182" s="16"/>
      <c r="F1182" s="59"/>
      <c r="G1182" s="59"/>
      <c r="H1182" s="59"/>
      <c r="I1182" s="59"/>
      <c r="J1182" s="59"/>
      <c r="K1182" s="59"/>
      <c r="L1182" s="59"/>
      <c r="M1182" s="59"/>
      <c r="N1182" s="59"/>
      <c r="O1182" s="59"/>
      <c r="P1182" s="59"/>
      <c r="Q1182" s="59"/>
      <c r="R1182" s="59"/>
      <c r="S1182" s="59"/>
      <c r="T1182" s="59"/>
      <c r="U1182" s="47" t="s">
        <v>5193</v>
      </c>
      <c r="V1182" s="48" t="s">
        <v>5194</v>
      </c>
    </row>
    <row r="1183" spans="1:22" ht="18" customHeight="1" x14ac:dyDescent="0.35">
      <c r="A1183" s="59">
        <f>+IF(C$1='EMOF complete (protected)'!G1183,C$2,IF(D$1='EMOF complete (protected)'!G1183,D$2,IF(E$1='EMOF complete (protected)'!G1183,E$2,IF(F$1='EMOF complete (protected)'!G1183,F$2,IF(G$1='EMOF complete (protected)'!G1183,G$2,IF(H$1='EMOF complete (protected)'!G1183,H$2,IF(I$1='EMOF complete (protected)'!G1183,I$2,IF(J$1='EMOF complete (protected)'!G1183,J$2,IF(K$1='EMOF complete (protected)'!G1183,K$2,IF(L$1='EMOF complete (protected)'!G1183,L$2,IF(M$1='EMOF complete (protected)'!G1183,M$2,IF(N$1='EMOF complete (protected)'!G1183,N$2,IF(O$1='EMOF complete (protected)'!G1183,O$2,IF(P$1='EMOF complete (protected)'!G1183,P$2,IF(Q$1='EMOF complete (protected)'!G1183,Q$2,IF(R$1='EMOF complete (protected)'!G1183,R$2,IF(S$1='EMOF complete (protected)'!G1183,S$2,IF(T$1='EMOF complete (protected)'!G1183,T$2,IF(U$1='EMOF complete (protected)'!G1183,U$2,"")))))))))))))))))))</f>
        <v>0</v>
      </c>
      <c r="B1183" s="59"/>
      <c r="C1183" s="17"/>
      <c r="D1183" s="16"/>
      <c r="E1183" s="16"/>
      <c r="F1183" s="59"/>
      <c r="G1183" s="59"/>
      <c r="H1183" s="59"/>
      <c r="I1183" s="59"/>
      <c r="J1183" s="59"/>
      <c r="K1183" s="59"/>
      <c r="L1183" s="59"/>
      <c r="M1183" s="59"/>
      <c r="N1183" s="59"/>
      <c r="O1183" s="59"/>
      <c r="P1183" s="59"/>
      <c r="Q1183" s="59"/>
      <c r="R1183" s="59"/>
      <c r="S1183" s="59"/>
      <c r="T1183" s="59"/>
      <c r="U1183" s="47" t="s">
        <v>5195</v>
      </c>
      <c r="V1183" s="48" t="s">
        <v>5196</v>
      </c>
    </row>
    <row r="1184" spans="1:22" ht="18" customHeight="1" x14ac:dyDescent="0.35">
      <c r="A1184" s="59">
        <f>+IF(C$1='EMOF complete (protected)'!G1184,C$2,IF(D$1='EMOF complete (protected)'!G1184,D$2,IF(E$1='EMOF complete (protected)'!G1184,E$2,IF(F$1='EMOF complete (protected)'!G1184,F$2,IF(G$1='EMOF complete (protected)'!G1184,G$2,IF(H$1='EMOF complete (protected)'!G1184,H$2,IF(I$1='EMOF complete (protected)'!G1184,I$2,IF(J$1='EMOF complete (protected)'!G1184,J$2,IF(K$1='EMOF complete (protected)'!G1184,K$2,IF(L$1='EMOF complete (protected)'!G1184,L$2,IF(M$1='EMOF complete (protected)'!G1184,M$2,IF(N$1='EMOF complete (protected)'!G1184,N$2,IF(O$1='EMOF complete (protected)'!G1184,O$2,IF(P$1='EMOF complete (protected)'!G1184,P$2,IF(Q$1='EMOF complete (protected)'!G1184,Q$2,IF(R$1='EMOF complete (protected)'!G1184,R$2,IF(S$1='EMOF complete (protected)'!G1184,S$2,IF(T$1='EMOF complete (protected)'!G1184,T$2,IF(U$1='EMOF complete (protected)'!G1184,U$2,"")))))))))))))))))))</f>
        <v>0</v>
      </c>
      <c r="B1184" s="59"/>
      <c r="C1184" s="17"/>
      <c r="D1184" s="16"/>
      <c r="E1184" s="16"/>
      <c r="F1184" s="59"/>
      <c r="G1184" s="59"/>
      <c r="H1184" s="59"/>
      <c r="I1184" s="59"/>
      <c r="J1184" s="59"/>
      <c r="K1184" s="59"/>
      <c r="L1184" s="59"/>
      <c r="M1184" s="59"/>
      <c r="N1184" s="59"/>
      <c r="O1184" s="59"/>
      <c r="P1184" s="59"/>
      <c r="Q1184" s="59"/>
      <c r="R1184" s="59"/>
      <c r="S1184" s="59"/>
      <c r="T1184" s="59"/>
      <c r="U1184" s="47" t="s">
        <v>5197</v>
      </c>
      <c r="V1184" s="48" t="s">
        <v>5198</v>
      </c>
    </row>
    <row r="1185" spans="1:22" ht="18" customHeight="1" x14ac:dyDescent="0.35">
      <c r="A1185" s="59">
        <f>+IF(C$1='EMOF complete (protected)'!G1185,C$2,IF(D$1='EMOF complete (protected)'!G1185,D$2,IF(E$1='EMOF complete (protected)'!G1185,E$2,IF(F$1='EMOF complete (protected)'!G1185,F$2,IF(G$1='EMOF complete (protected)'!G1185,G$2,IF(H$1='EMOF complete (protected)'!G1185,H$2,IF(I$1='EMOF complete (protected)'!G1185,I$2,IF(J$1='EMOF complete (protected)'!G1185,J$2,IF(K$1='EMOF complete (protected)'!G1185,K$2,IF(L$1='EMOF complete (protected)'!G1185,L$2,IF(M$1='EMOF complete (protected)'!G1185,M$2,IF(N$1='EMOF complete (protected)'!G1185,N$2,IF(O$1='EMOF complete (protected)'!G1185,O$2,IF(P$1='EMOF complete (protected)'!G1185,P$2,IF(Q$1='EMOF complete (protected)'!G1185,Q$2,IF(R$1='EMOF complete (protected)'!G1185,R$2,IF(S$1='EMOF complete (protected)'!G1185,S$2,IF(T$1='EMOF complete (protected)'!G1185,T$2,IF(U$1='EMOF complete (protected)'!G1185,U$2,"")))))))))))))))))))</f>
        <v>0</v>
      </c>
      <c r="B1185" s="59"/>
      <c r="C1185" s="17"/>
      <c r="D1185" s="16"/>
      <c r="E1185" s="16"/>
      <c r="F1185" s="59"/>
      <c r="G1185" s="59"/>
      <c r="H1185" s="59"/>
      <c r="I1185" s="59"/>
      <c r="J1185" s="59"/>
      <c r="K1185" s="59"/>
      <c r="L1185" s="59"/>
      <c r="M1185" s="59"/>
      <c r="N1185" s="59"/>
      <c r="O1185" s="59"/>
      <c r="P1185" s="59"/>
      <c r="Q1185" s="59"/>
      <c r="R1185" s="59"/>
      <c r="S1185" s="59"/>
      <c r="T1185" s="59"/>
      <c r="U1185" s="47" t="s">
        <v>5199</v>
      </c>
      <c r="V1185" s="48" t="s">
        <v>5200</v>
      </c>
    </row>
    <row r="1186" spans="1:22" ht="18" customHeight="1" x14ac:dyDescent="0.35">
      <c r="A1186" s="59">
        <f>+IF(C$1='EMOF complete (protected)'!G1186,C$2,IF(D$1='EMOF complete (protected)'!G1186,D$2,IF(E$1='EMOF complete (protected)'!G1186,E$2,IF(F$1='EMOF complete (protected)'!G1186,F$2,IF(G$1='EMOF complete (protected)'!G1186,G$2,IF(H$1='EMOF complete (protected)'!G1186,H$2,IF(I$1='EMOF complete (protected)'!G1186,I$2,IF(J$1='EMOF complete (protected)'!G1186,J$2,IF(K$1='EMOF complete (protected)'!G1186,K$2,IF(L$1='EMOF complete (protected)'!G1186,L$2,IF(M$1='EMOF complete (protected)'!G1186,M$2,IF(N$1='EMOF complete (protected)'!G1186,N$2,IF(O$1='EMOF complete (protected)'!G1186,O$2,IF(P$1='EMOF complete (protected)'!G1186,P$2,IF(Q$1='EMOF complete (protected)'!G1186,Q$2,IF(R$1='EMOF complete (protected)'!G1186,R$2,IF(S$1='EMOF complete (protected)'!G1186,S$2,IF(T$1='EMOF complete (protected)'!G1186,T$2,IF(U$1='EMOF complete (protected)'!G1186,U$2,"")))))))))))))))))))</f>
        <v>0</v>
      </c>
      <c r="B1186" s="59"/>
      <c r="C1186" s="17"/>
      <c r="D1186" s="16"/>
      <c r="E1186" s="16"/>
      <c r="F1186" s="59"/>
      <c r="G1186" s="59"/>
      <c r="H1186" s="59"/>
      <c r="I1186" s="59"/>
      <c r="J1186" s="59"/>
      <c r="K1186" s="59"/>
      <c r="L1186" s="59"/>
      <c r="M1186" s="59"/>
      <c r="N1186" s="59"/>
      <c r="O1186" s="59"/>
      <c r="P1186" s="59"/>
      <c r="Q1186" s="59"/>
      <c r="R1186" s="59"/>
      <c r="S1186" s="59"/>
      <c r="T1186" s="59"/>
      <c r="U1186" s="47" t="s">
        <v>5201</v>
      </c>
      <c r="V1186" s="48" t="s">
        <v>5202</v>
      </c>
    </row>
    <row r="1187" spans="1:22" ht="18" customHeight="1" x14ac:dyDescent="0.35">
      <c r="A1187" s="59">
        <f>+IF(C$1='EMOF complete (protected)'!G1187,C$2,IF(D$1='EMOF complete (protected)'!G1187,D$2,IF(E$1='EMOF complete (protected)'!G1187,E$2,IF(F$1='EMOF complete (protected)'!G1187,F$2,IF(G$1='EMOF complete (protected)'!G1187,G$2,IF(H$1='EMOF complete (protected)'!G1187,H$2,IF(I$1='EMOF complete (protected)'!G1187,I$2,IF(J$1='EMOF complete (protected)'!G1187,J$2,IF(K$1='EMOF complete (protected)'!G1187,K$2,IF(L$1='EMOF complete (protected)'!G1187,L$2,IF(M$1='EMOF complete (protected)'!G1187,M$2,IF(N$1='EMOF complete (protected)'!G1187,N$2,IF(O$1='EMOF complete (protected)'!G1187,O$2,IF(P$1='EMOF complete (protected)'!G1187,P$2,IF(Q$1='EMOF complete (protected)'!G1187,Q$2,IF(R$1='EMOF complete (protected)'!G1187,R$2,IF(S$1='EMOF complete (protected)'!G1187,S$2,IF(T$1='EMOF complete (protected)'!G1187,T$2,IF(U$1='EMOF complete (protected)'!G1187,U$2,"")))))))))))))))))))</f>
        <v>0</v>
      </c>
      <c r="B1187" s="59"/>
      <c r="C1187" s="17"/>
      <c r="D1187" s="16"/>
      <c r="E1187" s="16"/>
      <c r="F1187" s="59"/>
      <c r="G1187" s="59"/>
      <c r="H1187" s="59"/>
      <c r="I1187" s="59"/>
      <c r="J1187" s="59"/>
      <c r="K1187" s="59"/>
      <c r="L1187" s="59"/>
      <c r="M1187" s="59"/>
      <c r="N1187" s="59"/>
      <c r="O1187" s="59"/>
      <c r="P1187" s="59"/>
      <c r="Q1187" s="59"/>
      <c r="R1187" s="59"/>
      <c r="S1187" s="59"/>
      <c r="T1187" s="59"/>
      <c r="U1187" s="47" t="s">
        <v>5203</v>
      </c>
      <c r="V1187" s="48" t="s">
        <v>5204</v>
      </c>
    </row>
    <row r="1188" spans="1:22" ht="18" customHeight="1" x14ac:dyDescent="0.35">
      <c r="A1188" s="59">
        <f>+IF(C$1='EMOF complete (protected)'!G1188,C$2,IF(D$1='EMOF complete (protected)'!G1188,D$2,IF(E$1='EMOF complete (protected)'!G1188,E$2,IF(F$1='EMOF complete (protected)'!G1188,F$2,IF(G$1='EMOF complete (protected)'!G1188,G$2,IF(H$1='EMOF complete (protected)'!G1188,H$2,IF(I$1='EMOF complete (protected)'!G1188,I$2,IF(J$1='EMOF complete (protected)'!G1188,J$2,IF(K$1='EMOF complete (protected)'!G1188,K$2,IF(L$1='EMOF complete (protected)'!G1188,L$2,IF(M$1='EMOF complete (protected)'!G1188,M$2,IF(N$1='EMOF complete (protected)'!G1188,N$2,IF(O$1='EMOF complete (protected)'!G1188,O$2,IF(P$1='EMOF complete (protected)'!G1188,P$2,IF(Q$1='EMOF complete (protected)'!G1188,Q$2,IF(R$1='EMOF complete (protected)'!G1188,R$2,IF(S$1='EMOF complete (protected)'!G1188,S$2,IF(T$1='EMOF complete (protected)'!G1188,T$2,IF(U$1='EMOF complete (protected)'!G1188,U$2,"")))))))))))))))))))</f>
        <v>0</v>
      </c>
      <c r="B1188" s="59"/>
      <c r="C1188" s="17"/>
      <c r="D1188" s="16"/>
      <c r="E1188" s="16"/>
      <c r="F1188" s="59"/>
      <c r="G1188" s="59"/>
      <c r="H1188" s="59"/>
      <c r="I1188" s="59"/>
      <c r="J1188" s="59"/>
      <c r="K1188" s="59"/>
      <c r="L1188" s="59"/>
      <c r="M1188" s="59"/>
      <c r="N1188" s="59"/>
      <c r="O1188" s="59"/>
      <c r="P1188" s="59"/>
      <c r="Q1188" s="59"/>
      <c r="R1188" s="59"/>
      <c r="S1188" s="59"/>
      <c r="T1188" s="59"/>
      <c r="U1188" s="47" t="s">
        <v>5205</v>
      </c>
      <c r="V1188" s="48" t="s">
        <v>5206</v>
      </c>
    </row>
    <row r="1189" spans="1:22" ht="18" customHeight="1" x14ac:dyDescent="0.35">
      <c r="A1189" s="59">
        <f>+IF(C$1='EMOF complete (protected)'!G1189,C$2,IF(D$1='EMOF complete (protected)'!G1189,D$2,IF(E$1='EMOF complete (protected)'!G1189,E$2,IF(F$1='EMOF complete (protected)'!G1189,F$2,IF(G$1='EMOF complete (protected)'!G1189,G$2,IF(H$1='EMOF complete (protected)'!G1189,H$2,IF(I$1='EMOF complete (protected)'!G1189,I$2,IF(J$1='EMOF complete (protected)'!G1189,J$2,IF(K$1='EMOF complete (protected)'!G1189,K$2,IF(L$1='EMOF complete (protected)'!G1189,L$2,IF(M$1='EMOF complete (protected)'!G1189,M$2,IF(N$1='EMOF complete (protected)'!G1189,N$2,IF(O$1='EMOF complete (protected)'!G1189,O$2,IF(P$1='EMOF complete (protected)'!G1189,P$2,IF(Q$1='EMOF complete (protected)'!G1189,Q$2,IF(R$1='EMOF complete (protected)'!G1189,R$2,IF(S$1='EMOF complete (protected)'!G1189,S$2,IF(T$1='EMOF complete (protected)'!G1189,T$2,IF(U$1='EMOF complete (protected)'!G1189,U$2,"")))))))))))))))))))</f>
        <v>0</v>
      </c>
      <c r="B1189" s="59"/>
      <c r="C1189" s="17"/>
      <c r="D1189" s="16"/>
      <c r="E1189" s="16"/>
      <c r="F1189" s="59"/>
      <c r="G1189" s="59"/>
      <c r="H1189" s="59"/>
      <c r="I1189" s="59"/>
      <c r="J1189" s="59"/>
      <c r="K1189" s="59"/>
      <c r="L1189" s="59"/>
      <c r="M1189" s="59"/>
      <c r="N1189" s="59"/>
      <c r="O1189" s="59"/>
      <c r="P1189" s="59"/>
      <c r="Q1189" s="59"/>
      <c r="R1189" s="59"/>
      <c r="S1189" s="59"/>
      <c r="T1189" s="59"/>
      <c r="U1189" s="47" t="s">
        <v>5207</v>
      </c>
      <c r="V1189" s="48" t="s">
        <v>5208</v>
      </c>
    </row>
    <row r="1190" spans="1:22" ht="18" customHeight="1" x14ac:dyDescent="0.35">
      <c r="A1190" s="59">
        <f>+IF(C$1='EMOF complete (protected)'!G1190,C$2,IF(D$1='EMOF complete (protected)'!G1190,D$2,IF(E$1='EMOF complete (protected)'!G1190,E$2,IF(F$1='EMOF complete (protected)'!G1190,F$2,IF(G$1='EMOF complete (protected)'!G1190,G$2,IF(H$1='EMOF complete (protected)'!G1190,H$2,IF(I$1='EMOF complete (protected)'!G1190,I$2,IF(J$1='EMOF complete (protected)'!G1190,J$2,IF(K$1='EMOF complete (protected)'!G1190,K$2,IF(L$1='EMOF complete (protected)'!G1190,L$2,IF(M$1='EMOF complete (protected)'!G1190,M$2,IF(N$1='EMOF complete (protected)'!G1190,N$2,IF(O$1='EMOF complete (protected)'!G1190,O$2,IF(P$1='EMOF complete (protected)'!G1190,P$2,IF(Q$1='EMOF complete (protected)'!G1190,Q$2,IF(R$1='EMOF complete (protected)'!G1190,R$2,IF(S$1='EMOF complete (protected)'!G1190,S$2,IF(T$1='EMOF complete (protected)'!G1190,T$2,IF(U$1='EMOF complete (protected)'!G1190,U$2,"")))))))))))))))))))</f>
        <v>0</v>
      </c>
      <c r="B1190" s="59"/>
      <c r="C1190" s="17"/>
      <c r="D1190" s="16"/>
      <c r="E1190" s="16"/>
      <c r="F1190" s="59"/>
      <c r="G1190" s="59"/>
      <c r="H1190" s="59"/>
      <c r="I1190" s="59"/>
      <c r="J1190" s="59"/>
      <c r="K1190" s="59"/>
      <c r="L1190" s="59"/>
      <c r="M1190" s="59"/>
      <c r="N1190" s="59"/>
      <c r="O1190" s="59"/>
      <c r="P1190" s="59"/>
      <c r="Q1190" s="59"/>
      <c r="R1190" s="59"/>
      <c r="S1190" s="59"/>
      <c r="T1190" s="59"/>
      <c r="U1190" s="47" t="s">
        <v>5209</v>
      </c>
      <c r="V1190" s="48" t="s">
        <v>5210</v>
      </c>
    </row>
    <row r="1191" spans="1:22" ht="18" customHeight="1" x14ac:dyDescent="0.35">
      <c r="A1191" s="59">
        <f>+IF(C$1='EMOF complete (protected)'!G1191,C$2,IF(D$1='EMOF complete (protected)'!G1191,D$2,IF(E$1='EMOF complete (protected)'!G1191,E$2,IF(F$1='EMOF complete (protected)'!G1191,F$2,IF(G$1='EMOF complete (protected)'!G1191,G$2,IF(H$1='EMOF complete (protected)'!G1191,H$2,IF(I$1='EMOF complete (protected)'!G1191,I$2,IF(J$1='EMOF complete (protected)'!G1191,J$2,IF(K$1='EMOF complete (protected)'!G1191,K$2,IF(L$1='EMOF complete (protected)'!G1191,L$2,IF(M$1='EMOF complete (protected)'!G1191,M$2,IF(N$1='EMOF complete (protected)'!G1191,N$2,IF(O$1='EMOF complete (protected)'!G1191,O$2,IF(P$1='EMOF complete (protected)'!G1191,P$2,IF(Q$1='EMOF complete (protected)'!G1191,Q$2,IF(R$1='EMOF complete (protected)'!G1191,R$2,IF(S$1='EMOF complete (protected)'!G1191,S$2,IF(T$1='EMOF complete (protected)'!G1191,T$2,IF(U$1='EMOF complete (protected)'!G1191,U$2,"")))))))))))))))))))</f>
        <v>0</v>
      </c>
      <c r="B1191" s="59"/>
      <c r="C1191" s="17"/>
      <c r="D1191" s="16"/>
      <c r="E1191" s="16"/>
      <c r="F1191" s="59"/>
      <c r="G1191" s="59"/>
      <c r="H1191" s="59"/>
      <c r="I1191" s="59"/>
      <c r="J1191" s="59"/>
      <c r="K1191" s="59"/>
      <c r="L1191" s="59"/>
      <c r="M1191" s="59"/>
      <c r="N1191" s="59"/>
      <c r="O1191" s="59"/>
      <c r="P1191" s="59"/>
      <c r="Q1191" s="59"/>
      <c r="R1191" s="59"/>
      <c r="S1191" s="59"/>
      <c r="T1191" s="59"/>
      <c r="U1191" s="47" t="s">
        <v>5211</v>
      </c>
      <c r="V1191" s="48" t="s">
        <v>5212</v>
      </c>
    </row>
    <row r="1192" spans="1:22" ht="18" customHeight="1" x14ac:dyDescent="0.35">
      <c r="A1192" s="59">
        <f>+IF(C$1='EMOF complete (protected)'!G1192,C$2,IF(D$1='EMOF complete (protected)'!G1192,D$2,IF(E$1='EMOF complete (protected)'!G1192,E$2,IF(F$1='EMOF complete (protected)'!G1192,F$2,IF(G$1='EMOF complete (protected)'!G1192,G$2,IF(H$1='EMOF complete (protected)'!G1192,H$2,IF(I$1='EMOF complete (protected)'!G1192,I$2,IF(J$1='EMOF complete (protected)'!G1192,J$2,IF(K$1='EMOF complete (protected)'!G1192,K$2,IF(L$1='EMOF complete (protected)'!G1192,L$2,IF(M$1='EMOF complete (protected)'!G1192,M$2,IF(N$1='EMOF complete (protected)'!G1192,N$2,IF(O$1='EMOF complete (protected)'!G1192,O$2,IF(P$1='EMOF complete (protected)'!G1192,P$2,IF(Q$1='EMOF complete (protected)'!G1192,Q$2,IF(R$1='EMOF complete (protected)'!G1192,R$2,IF(S$1='EMOF complete (protected)'!G1192,S$2,IF(T$1='EMOF complete (protected)'!G1192,T$2,IF(U$1='EMOF complete (protected)'!G1192,U$2,"")))))))))))))))))))</f>
        <v>0</v>
      </c>
      <c r="B1192" s="59"/>
      <c r="C1192" s="17"/>
      <c r="D1192" s="16"/>
      <c r="E1192" s="16"/>
      <c r="F1192" s="59"/>
      <c r="G1192" s="59"/>
      <c r="H1192" s="59"/>
      <c r="I1192" s="59"/>
      <c r="J1192" s="59"/>
      <c r="K1192" s="59"/>
      <c r="L1192" s="59"/>
      <c r="M1192" s="59"/>
      <c r="N1192" s="59"/>
      <c r="O1192" s="59"/>
      <c r="P1192" s="59"/>
      <c r="Q1192" s="59"/>
      <c r="R1192" s="59"/>
      <c r="S1192" s="59"/>
      <c r="T1192" s="59"/>
      <c r="U1192" s="47" t="s">
        <v>5213</v>
      </c>
      <c r="V1192" s="48" t="s">
        <v>5214</v>
      </c>
    </row>
    <row r="1193" spans="1:22" ht="18" customHeight="1" x14ac:dyDescent="0.35">
      <c r="A1193" s="59">
        <f>+IF(C$1='EMOF complete (protected)'!G1193,C$2,IF(D$1='EMOF complete (protected)'!G1193,D$2,IF(E$1='EMOF complete (protected)'!G1193,E$2,IF(F$1='EMOF complete (protected)'!G1193,F$2,IF(G$1='EMOF complete (protected)'!G1193,G$2,IF(H$1='EMOF complete (protected)'!G1193,H$2,IF(I$1='EMOF complete (protected)'!G1193,I$2,IF(J$1='EMOF complete (protected)'!G1193,J$2,IF(K$1='EMOF complete (protected)'!G1193,K$2,IF(L$1='EMOF complete (protected)'!G1193,L$2,IF(M$1='EMOF complete (protected)'!G1193,M$2,IF(N$1='EMOF complete (protected)'!G1193,N$2,IF(O$1='EMOF complete (protected)'!G1193,O$2,IF(P$1='EMOF complete (protected)'!G1193,P$2,IF(Q$1='EMOF complete (protected)'!G1193,Q$2,IF(R$1='EMOF complete (protected)'!G1193,R$2,IF(S$1='EMOF complete (protected)'!G1193,S$2,IF(T$1='EMOF complete (protected)'!G1193,T$2,IF(U$1='EMOF complete (protected)'!G1193,U$2,"")))))))))))))))))))</f>
        <v>0</v>
      </c>
      <c r="B1193" s="59"/>
      <c r="C1193" s="17"/>
      <c r="D1193" s="16"/>
      <c r="E1193" s="16"/>
      <c r="F1193" s="59"/>
      <c r="G1193" s="59"/>
      <c r="H1193" s="59"/>
      <c r="I1193" s="59"/>
      <c r="J1193" s="59"/>
      <c r="K1193" s="59"/>
      <c r="L1193" s="59"/>
      <c r="M1193" s="59"/>
      <c r="N1193" s="59"/>
      <c r="O1193" s="59"/>
      <c r="P1193" s="59"/>
      <c r="Q1193" s="59"/>
      <c r="R1193" s="59"/>
      <c r="S1193" s="59"/>
      <c r="T1193" s="59"/>
      <c r="U1193" s="47" t="s">
        <v>5215</v>
      </c>
      <c r="V1193" s="48" t="s">
        <v>5216</v>
      </c>
    </row>
    <row r="1194" spans="1:22" ht="18" customHeight="1" x14ac:dyDescent="0.35">
      <c r="A1194" s="59">
        <f>+IF(C$1='EMOF complete (protected)'!G1194,C$2,IF(D$1='EMOF complete (protected)'!G1194,D$2,IF(E$1='EMOF complete (protected)'!G1194,E$2,IF(F$1='EMOF complete (protected)'!G1194,F$2,IF(G$1='EMOF complete (protected)'!G1194,G$2,IF(H$1='EMOF complete (protected)'!G1194,H$2,IF(I$1='EMOF complete (protected)'!G1194,I$2,IF(J$1='EMOF complete (protected)'!G1194,J$2,IF(K$1='EMOF complete (protected)'!G1194,K$2,IF(L$1='EMOF complete (protected)'!G1194,L$2,IF(M$1='EMOF complete (protected)'!G1194,M$2,IF(N$1='EMOF complete (protected)'!G1194,N$2,IF(O$1='EMOF complete (protected)'!G1194,O$2,IF(P$1='EMOF complete (protected)'!G1194,P$2,IF(Q$1='EMOF complete (protected)'!G1194,Q$2,IF(R$1='EMOF complete (protected)'!G1194,R$2,IF(S$1='EMOF complete (protected)'!G1194,S$2,IF(T$1='EMOF complete (protected)'!G1194,T$2,IF(U$1='EMOF complete (protected)'!G1194,U$2,"")))))))))))))))))))</f>
        <v>0</v>
      </c>
      <c r="B1194" s="59"/>
      <c r="C1194" s="17"/>
      <c r="D1194" s="16"/>
      <c r="E1194" s="16"/>
      <c r="F1194" s="59"/>
      <c r="G1194" s="59"/>
      <c r="H1194" s="59"/>
      <c r="I1194" s="59"/>
      <c r="J1194" s="59"/>
      <c r="K1194" s="59"/>
      <c r="L1194" s="59"/>
      <c r="M1194" s="59"/>
      <c r="N1194" s="59"/>
      <c r="O1194" s="59"/>
      <c r="P1194" s="59"/>
      <c r="Q1194" s="59"/>
      <c r="R1194" s="59"/>
      <c r="S1194" s="59"/>
      <c r="T1194" s="59"/>
      <c r="U1194" s="47" t="s">
        <v>5217</v>
      </c>
      <c r="V1194" s="48" t="s">
        <v>5218</v>
      </c>
    </row>
    <row r="1195" spans="1:22" ht="18" customHeight="1" x14ac:dyDescent="0.35">
      <c r="A1195" s="59">
        <f>+IF(C$1='EMOF complete (protected)'!G1195,C$2,IF(D$1='EMOF complete (protected)'!G1195,D$2,IF(E$1='EMOF complete (protected)'!G1195,E$2,IF(F$1='EMOF complete (protected)'!G1195,F$2,IF(G$1='EMOF complete (protected)'!G1195,G$2,IF(H$1='EMOF complete (protected)'!G1195,H$2,IF(I$1='EMOF complete (protected)'!G1195,I$2,IF(J$1='EMOF complete (protected)'!G1195,J$2,IF(K$1='EMOF complete (protected)'!G1195,K$2,IF(L$1='EMOF complete (protected)'!G1195,L$2,IF(M$1='EMOF complete (protected)'!G1195,M$2,IF(N$1='EMOF complete (protected)'!G1195,N$2,IF(O$1='EMOF complete (protected)'!G1195,O$2,IF(P$1='EMOF complete (protected)'!G1195,P$2,IF(Q$1='EMOF complete (protected)'!G1195,Q$2,IF(R$1='EMOF complete (protected)'!G1195,R$2,IF(S$1='EMOF complete (protected)'!G1195,S$2,IF(T$1='EMOF complete (protected)'!G1195,T$2,IF(U$1='EMOF complete (protected)'!G1195,U$2,"")))))))))))))))))))</f>
        <v>0</v>
      </c>
      <c r="B1195" s="59"/>
      <c r="C1195" s="17"/>
      <c r="D1195" s="16"/>
      <c r="E1195" s="16"/>
      <c r="F1195" s="59"/>
      <c r="G1195" s="59"/>
      <c r="H1195" s="59"/>
      <c r="I1195" s="59"/>
      <c r="J1195" s="59"/>
      <c r="K1195" s="59"/>
      <c r="L1195" s="59"/>
      <c r="M1195" s="59"/>
      <c r="N1195" s="59"/>
      <c r="O1195" s="59"/>
      <c r="P1195" s="59"/>
      <c r="Q1195" s="59"/>
      <c r="R1195" s="59"/>
      <c r="S1195" s="59"/>
      <c r="T1195" s="59"/>
      <c r="U1195" s="47" t="s">
        <v>5219</v>
      </c>
      <c r="V1195" s="48" t="s">
        <v>5220</v>
      </c>
    </row>
    <row r="1196" spans="1:22" ht="18" customHeight="1" x14ac:dyDescent="0.35">
      <c r="A1196" s="59">
        <f>+IF(C$1='EMOF complete (protected)'!G1196,C$2,IF(D$1='EMOF complete (protected)'!G1196,D$2,IF(E$1='EMOF complete (protected)'!G1196,E$2,IF(F$1='EMOF complete (protected)'!G1196,F$2,IF(G$1='EMOF complete (protected)'!G1196,G$2,IF(H$1='EMOF complete (protected)'!G1196,H$2,IF(I$1='EMOF complete (protected)'!G1196,I$2,IF(J$1='EMOF complete (protected)'!G1196,J$2,IF(K$1='EMOF complete (protected)'!G1196,K$2,IF(L$1='EMOF complete (protected)'!G1196,L$2,IF(M$1='EMOF complete (protected)'!G1196,M$2,IF(N$1='EMOF complete (protected)'!G1196,N$2,IF(O$1='EMOF complete (protected)'!G1196,O$2,IF(P$1='EMOF complete (protected)'!G1196,P$2,IF(Q$1='EMOF complete (protected)'!G1196,Q$2,IF(R$1='EMOF complete (protected)'!G1196,R$2,IF(S$1='EMOF complete (protected)'!G1196,S$2,IF(T$1='EMOF complete (protected)'!G1196,T$2,IF(U$1='EMOF complete (protected)'!G1196,U$2,"")))))))))))))))))))</f>
        <v>0</v>
      </c>
      <c r="B1196" s="59"/>
      <c r="C1196" s="17"/>
      <c r="D1196" s="16"/>
      <c r="E1196" s="16"/>
      <c r="F1196" s="59"/>
      <c r="G1196" s="59"/>
      <c r="H1196" s="59"/>
      <c r="I1196" s="59"/>
      <c r="J1196" s="59"/>
      <c r="K1196" s="59"/>
      <c r="L1196" s="59"/>
      <c r="M1196" s="59"/>
      <c r="N1196" s="59"/>
      <c r="O1196" s="59"/>
      <c r="P1196" s="59"/>
      <c r="Q1196" s="59"/>
      <c r="R1196" s="59"/>
      <c r="S1196" s="59"/>
      <c r="T1196" s="59"/>
      <c r="U1196" s="47" t="s">
        <v>5221</v>
      </c>
      <c r="V1196" s="48" t="s">
        <v>5222</v>
      </c>
    </row>
    <row r="1197" spans="1:22" ht="18" customHeight="1" x14ac:dyDescent="0.35">
      <c r="A1197" s="59">
        <f>+IF(C$1='EMOF complete (protected)'!G1197,C$2,IF(D$1='EMOF complete (protected)'!G1197,D$2,IF(E$1='EMOF complete (protected)'!G1197,E$2,IF(F$1='EMOF complete (protected)'!G1197,F$2,IF(G$1='EMOF complete (protected)'!G1197,G$2,IF(H$1='EMOF complete (protected)'!G1197,H$2,IF(I$1='EMOF complete (protected)'!G1197,I$2,IF(J$1='EMOF complete (protected)'!G1197,J$2,IF(K$1='EMOF complete (protected)'!G1197,K$2,IF(L$1='EMOF complete (protected)'!G1197,L$2,IF(M$1='EMOF complete (protected)'!G1197,M$2,IF(N$1='EMOF complete (protected)'!G1197,N$2,IF(O$1='EMOF complete (protected)'!G1197,O$2,IF(P$1='EMOF complete (protected)'!G1197,P$2,IF(Q$1='EMOF complete (protected)'!G1197,Q$2,IF(R$1='EMOF complete (protected)'!G1197,R$2,IF(S$1='EMOF complete (protected)'!G1197,S$2,IF(T$1='EMOF complete (protected)'!G1197,T$2,IF(U$1='EMOF complete (protected)'!G1197,U$2,"")))))))))))))))))))</f>
        <v>0</v>
      </c>
      <c r="B1197" s="59"/>
      <c r="C1197" s="17"/>
      <c r="D1197" s="16"/>
      <c r="E1197" s="16"/>
      <c r="F1197" s="59"/>
      <c r="G1197" s="59"/>
      <c r="H1197" s="59"/>
      <c r="I1197" s="59"/>
      <c r="J1197" s="59"/>
      <c r="K1197" s="59"/>
      <c r="L1197" s="59"/>
      <c r="M1197" s="59"/>
      <c r="N1197" s="59"/>
      <c r="O1197" s="59"/>
      <c r="P1197" s="59"/>
      <c r="Q1197" s="59"/>
      <c r="R1197" s="59"/>
      <c r="S1197" s="59"/>
      <c r="T1197" s="59"/>
      <c r="U1197" s="47" t="s">
        <v>5223</v>
      </c>
      <c r="V1197" s="48" t="s">
        <v>5224</v>
      </c>
    </row>
    <row r="1198" spans="1:22" ht="18" customHeight="1" x14ac:dyDescent="0.35">
      <c r="A1198" s="59">
        <f>+IF(C$1='EMOF complete (protected)'!G1198,C$2,IF(D$1='EMOF complete (protected)'!G1198,D$2,IF(E$1='EMOF complete (protected)'!G1198,E$2,IF(F$1='EMOF complete (protected)'!G1198,F$2,IF(G$1='EMOF complete (protected)'!G1198,G$2,IF(H$1='EMOF complete (protected)'!G1198,H$2,IF(I$1='EMOF complete (protected)'!G1198,I$2,IF(J$1='EMOF complete (protected)'!G1198,J$2,IF(K$1='EMOF complete (protected)'!G1198,K$2,IF(L$1='EMOF complete (protected)'!G1198,L$2,IF(M$1='EMOF complete (protected)'!G1198,M$2,IF(N$1='EMOF complete (protected)'!G1198,N$2,IF(O$1='EMOF complete (protected)'!G1198,O$2,IF(P$1='EMOF complete (protected)'!G1198,P$2,IF(Q$1='EMOF complete (protected)'!G1198,Q$2,IF(R$1='EMOF complete (protected)'!G1198,R$2,IF(S$1='EMOF complete (protected)'!G1198,S$2,IF(T$1='EMOF complete (protected)'!G1198,T$2,IF(U$1='EMOF complete (protected)'!G1198,U$2,"")))))))))))))))))))</f>
        <v>0</v>
      </c>
      <c r="B1198" s="59"/>
      <c r="C1198" s="17"/>
      <c r="D1198" s="16"/>
      <c r="E1198" s="16"/>
      <c r="F1198" s="59"/>
      <c r="G1198" s="59"/>
      <c r="H1198" s="59"/>
      <c r="I1198" s="59"/>
      <c r="J1198" s="59"/>
      <c r="K1198" s="59"/>
      <c r="L1198" s="59"/>
      <c r="M1198" s="59"/>
      <c r="N1198" s="59"/>
      <c r="O1198" s="59"/>
      <c r="P1198" s="59"/>
      <c r="Q1198" s="59"/>
      <c r="R1198" s="59"/>
      <c r="S1198" s="59"/>
      <c r="T1198" s="59"/>
      <c r="U1198" s="47" t="s">
        <v>5225</v>
      </c>
      <c r="V1198" s="48" t="s">
        <v>5226</v>
      </c>
    </row>
    <row r="1199" spans="1:22" ht="18" customHeight="1" x14ac:dyDescent="0.35">
      <c r="A1199" s="59">
        <f>+IF(C$1='EMOF complete (protected)'!G1199,C$2,IF(D$1='EMOF complete (protected)'!G1199,D$2,IF(E$1='EMOF complete (protected)'!G1199,E$2,IF(F$1='EMOF complete (protected)'!G1199,F$2,IF(G$1='EMOF complete (protected)'!G1199,G$2,IF(H$1='EMOF complete (protected)'!G1199,H$2,IF(I$1='EMOF complete (protected)'!G1199,I$2,IF(J$1='EMOF complete (protected)'!G1199,J$2,IF(K$1='EMOF complete (protected)'!G1199,K$2,IF(L$1='EMOF complete (protected)'!G1199,L$2,IF(M$1='EMOF complete (protected)'!G1199,M$2,IF(N$1='EMOF complete (protected)'!G1199,N$2,IF(O$1='EMOF complete (protected)'!G1199,O$2,IF(P$1='EMOF complete (protected)'!G1199,P$2,IF(Q$1='EMOF complete (protected)'!G1199,Q$2,IF(R$1='EMOF complete (protected)'!G1199,R$2,IF(S$1='EMOF complete (protected)'!G1199,S$2,IF(T$1='EMOF complete (protected)'!G1199,T$2,IF(U$1='EMOF complete (protected)'!G1199,U$2,"")))))))))))))))))))</f>
        <v>0</v>
      </c>
      <c r="B1199" s="59"/>
      <c r="C1199" s="17"/>
      <c r="D1199" s="16"/>
      <c r="E1199" s="16"/>
      <c r="F1199" s="59"/>
      <c r="G1199" s="59"/>
      <c r="H1199" s="59"/>
      <c r="I1199" s="59"/>
      <c r="J1199" s="59"/>
      <c r="K1199" s="59"/>
      <c r="L1199" s="59"/>
      <c r="M1199" s="59"/>
      <c r="N1199" s="59"/>
      <c r="O1199" s="59"/>
      <c r="P1199" s="59"/>
      <c r="Q1199" s="59"/>
      <c r="R1199" s="59"/>
      <c r="S1199" s="59"/>
      <c r="T1199" s="59"/>
      <c r="U1199" s="47" t="s">
        <v>5227</v>
      </c>
      <c r="V1199" s="48" t="s">
        <v>5228</v>
      </c>
    </row>
    <row r="1200" spans="1:22" ht="18" customHeight="1" x14ac:dyDescent="0.35">
      <c r="A1200" s="59">
        <f>+IF(C$1='EMOF complete (protected)'!G1200,C$2,IF(D$1='EMOF complete (protected)'!G1200,D$2,IF(E$1='EMOF complete (protected)'!G1200,E$2,IF(F$1='EMOF complete (protected)'!G1200,F$2,IF(G$1='EMOF complete (protected)'!G1200,G$2,IF(H$1='EMOF complete (protected)'!G1200,H$2,IF(I$1='EMOF complete (protected)'!G1200,I$2,IF(J$1='EMOF complete (protected)'!G1200,J$2,IF(K$1='EMOF complete (protected)'!G1200,K$2,IF(L$1='EMOF complete (protected)'!G1200,L$2,IF(M$1='EMOF complete (protected)'!G1200,M$2,IF(N$1='EMOF complete (protected)'!G1200,N$2,IF(O$1='EMOF complete (protected)'!G1200,O$2,IF(P$1='EMOF complete (protected)'!G1200,P$2,IF(Q$1='EMOF complete (protected)'!G1200,Q$2,IF(R$1='EMOF complete (protected)'!G1200,R$2,IF(S$1='EMOF complete (protected)'!G1200,S$2,IF(T$1='EMOF complete (protected)'!G1200,T$2,IF(U$1='EMOF complete (protected)'!G1200,U$2,"")))))))))))))))))))</f>
        <v>0</v>
      </c>
      <c r="B1200" s="59"/>
      <c r="C1200" s="17"/>
      <c r="D1200" s="16"/>
      <c r="E1200" s="16"/>
      <c r="F1200" s="59"/>
      <c r="G1200" s="59"/>
      <c r="H1200" s="59"/>
      <c r="I1200" s="59"/>
      <c r="J1200" s="59"/>
      <c r="K1200" s="59"/>
      <c r="L1200" s="59"/>
      <c r="M1200" s="59"/>
      <c r="N1200" s="59"/>
      <c r="O1200" s="59"/>
      <c r="P1200" s="59"/>
      <c r="Q1200" s="59"/>
      <c r="R1200" s="59"/>
      <c r="S1200" s="59"/>
      <c r="T1200" s="59"/>
      <c r="U1200" s="47" t="s">
        <v>5229</v>
      </c>
      <c r="V1200" s="48" t="s">
        <v>5230</v>
      </c>
    </row>
    <row r="1201" spans="1:22" ht="18" customHeight="1" x14ac:dyDescent="0.35">
      <c r="A1201" s="59">
        <f>+IF(C$1='EMOF complete (protected)'!G1201,C$2,IF(D$1='EMOF complete (protected)'!G1201,D$2,IF(E$1='EMOF complete (protected)'!G1201,E$2,IF(F$1='EMOF complete (protected)'!G1201,F$2,IF(G$1='EMOF complete (protected)'!G1201,G$2,IF(H$1='EMOF complete (protected)'!G1201,H$2,IF(I$1='EMOF complete (protected)'!G1201,I$2,IF(J$1='EMOF complete (protected)'!G1201,J$2,IF(K$1='EMOF complete (protected)'!G1201,K$2,IF(L$1='EMOF complete (protected)'!G1201,L$2,IF(M$1='EMOF complete (protected)'!G1201,M$2,IF(N$1='EMOF complete (protected)'!G1201,N$2,IF(O$1='EMOF complete (protected)'!G1201,O$2,IF(P$1='EMOF complete (protected)'!G1201,P$2,IF(Q$1='EMOF complete (protected)'!G1201,Q$2,IF(R$1='EMOF complete (protected)'!G1201,R$2,IF(S$1='EMOF complete (protected)'!G1201,S$2,IF(T$1='EMOF complete (protected)'!G1201,T$2,IF(U$1='EMOF complete (protected)'!G1201,U$2,"")))))))))))))))))))</f>
        <v>0</v>
      </c>
      <c r="B1201" s="59"/>
      <c r="C1201" s="17"/>
      <c r="D1201" s="16"/>
      <c r="E1201" s="16"/>
      <c r="F1201" s="59"/>
      <c r="G1201" s="59"/>
      <c r="H1201" s="59"/>
      <c r="I1201" s="59"/>
      <c r="J1201" s="59"/>
      <c r="K1201" s="59"/>
      <c r="L1201" s="59"/>
      <c r="M1201" s="59"/>
      <c r="N1201" s="59"/>
      <c r="O1201" s="59"/>
      <c r="P1201" s="59"/>
      <c r="Q1201" s="59"/>
      <c r="R1201" s="59"/>
      <c r="S1201" s="59"/>
      <c r="T1201" s="59"/>
      <c r="U1201" s="47" t="s">
        <v>5231</v>
      </c>
      <c r="V1201" s="48" t="s">
        <v>5232</v>
      </c>
    </row>
    <row r="1202" spans="1:22" ht="18" customHeight="1" x14ac:dyDescent="0.35">
      <c r="A1202" s="59">
        <f>+IF(C$1='EMOF complete (protected)'!G1202,C$2,IF(D$1='EMOF complete (protected)'!G1202,D$2,IF(E$1='EMOF complete (protected)'!G1202,E$2,IF(F$1='EMOF complete (protected)'!G1202,F$2,IF(G$1='EMOF complete (protected)'!G1202,G$2,IF(H$1='EMOF complete (protected)'!G1202,H$2,IF(I$1='EMOF complete (protected)'!G1202,I$2,IF(J$1='EMOF complete (protected)'!G1202,J$2,IF(K$1='EMOF complete (protected)'!G1202,K$2,IF(L$1='EMOF complete (protected)'!G1202,L$2,IF(M$1='EMOF complete (protected)'!G1202,M$2,IF(N$1='EMOF complete (protected)'!G1202,N$2,IF(O$1='EMOF complete (protected)'!G1202,O$2,IF(P$1='EMOF complete (protected)'!G1202,P$2,IF(Q$1='EMOF complete (protected)'!G1202,Q$2,IF(R$1='EMOF complete (protected)'!G1202,R$2,IF(S$1='EMOF complete (protected)'!G1202,S$2,IF(T$1='EMOF complete (protected)'!G1202,T$2,IF(U$1='EMOF complete (protected)'!G1202,U$2,"")))))))))))))))))))</f>
        <v>0</v>
      </c>
      <c r="B1202" s="59"/>
      <c r="C1202" s="17"/>
      <c r="D1202" s="16"/>
      <c r="E1202" s="16"/>
      <c r="F1202" s="59"/>
      <c r="G1202" s="59"/>
      <c r="H1202" s="59"/>
      <c r="I1202" s="59"/>
      <c r="J1202" s="59"/>
      <c r="K1202" s="59"/>
      <c r="L1202" s="59"/>
      <c r="M1202" s="59"/>
      <c r="N1202" s="59"/>
      <c r="O1202" s="59"/>
      <c r="P1202" s="59"/>
      <c r="Q1202" s="59"/>
      <c r="R1202" s="59"/>
      <c r="S1202" s="59"/>
      <c r="T1202" s="59"/>
      <c r="U1202" s="47" t="s">
        <v>453</v>
      </c>
      <c r="V1202" s="48" t="s">
        <v>5233</v>
      </c>
    </row>
    <row r="1203" spans="1:22" ht="18" customHeight="1" x14ac:dyDescent="0.35">
      <c r="A1203" s="59">
        <f>+IF(C$1='EMOF complete (protected)'!G1203,C$2,IF(D$1='EMOF complete (protected)'!G1203,D$2,IF(E$1='EMOF complete (protected)'!G1203,E$2,IF(F$1='EMOF complete (protected)'!G1203,F$2,IF(G$1='EMOF complete (protected)'!G1203,G$2,IF(H$1='EMOF complete (protected)'!G1203,H$2,IF(I$1='EMOF complete (protected)'!G1203,I$2,IF(J$1='EMOF complete (protected)'!G1203,J$2,IF(K$1='EMOF complete (protected)'!G1203,K$2,IF(L$1='EMOF complete (protected)'!G1203,L$2,IF(M$1='EMOF complete (protected)'!G1203,M$2,IF(N$1='EMOF complete (protected)'!G1203,N$2,IF(O$1='EMOF complete (protected)'!G1203,O$2,IF(P$1='EMOF complete (protected)'!G1203,P$2,IF(Q$1='EMOF complete (protected)'!G1203,Q$2,IF(R$1='EMOF complete (protected)'!G1203,R$2,IF(S$1='EMOF complete (protected)'!G1203,S$2,IF(T$1='EMOF complete (protected)'!G1203,T$2,IF(U$1='EMOF complete (protected)'!G1203,U$2,"")))))))))))))))))))</f>
        <v>0</v>
      </c>
      <c r="B1203" s="59"/>
      <c r="C1203" s="17"/>
      <c r="D1203" s="16"/>
      <c r="E1203" s="16"/>
      <c r="F1203" s="59"/>
      <c r="G1203" s="59"/>
      <c r="H1203" s="59"/>
      <c r="I1203" s="59"/>
      <c r="J1203" s="59"/>
      <c r="K1203" s="59"/>
      <c r="L1203" s="59"/>
      <c r="M1203" s="59"/>
      <c r="N1203" s="59"/>
      <c r="O1203" s="59"/>
      <c r="P1203" s="59"/>
      <c r="Q1203" s="59"/>
      <c r="R1203" s="59"/>
      <c r="S1203" s="59"/>
      <c r="T1203" s="59"/>
      <c r="U1203" s="47" t="s">
        <v>465</v>
      </c>
      <c r="V1203" s="48" t="s">
        <v>5234</v>
      </c>
    </row>
    <row r="1204" spans="1:22" ht="18" customHeight="1" x14ac:dyDescent="0.35">
      <c r="A1204" s="59">
        <f>+IF(C$1='EMOF complete (protected)'!G1204,C$2,IF(D$1='EMOF complete (protected)'!G1204,D$2,IF(E$1='EMOF complete (protected)'!G1204,E$2,IF(F$1='EMOF complete (protected)'!G1204,F$2,IF(G$1='EMOF complete (protected)'!G1204,G$2,IF(H$1='EMOF complete (protected)'!G1204,H$2,IF(I$1='EMOF complete (protected)'!G1204,I$2,IF(J$1='EMOF complete (protected)'!G1204,J$2,IF(K$1='EMOF complete (protected)'!G1204,K$2,IF(L$1='EMOF complete (protected)'!G1204,L$2,IF(M$1='EMOF complete (protected)'!G1204,M$2,IF(N$1='EMOF complete (protected)'!G1204,N$2,IF(O$1='EMOF complete (protected)'!G1204,O$2,IF(P$1='EMOF complete (protected)'!G1204,P$2,IF(Q$1='EMOF complete (protected)'!G1204,Q$2,IF(R$1='EMOF complete (protected)'!G1204,R$2,IF(S$1='EMOF complete (protected)'!G1204,S$2,IF(T$1='EMOF complete (protected)'!G1204,T$2,IF(U$1='EMOF complete (protected)'!G1204,U$2,"")))))))))))))))))))</f>
        <v>0</v>
      </c>
      <c r="B1204" s="59"/>
      <c r="C1204" s="59"/>
      <c r="D1204" s="59"/>
      <c r="E1204" s="59"/>
      <c r="F1204" s="59"/>
      <c r="G1204" s="59"/>
      <c r="H1204" s="59"/>
      <c r="I1204" s="59"/>
      <c r="J1204" s="59"/>
      <c r="K1204" s="59"/>
      <c r="L1204" s="59"/>
      <c r="M1204" s="59"/>
      <c r="N1204" s="59"/>
      <c r="O1204" s="59"/>
      <c r="P1204" s="59"/>
      <c r="Q1204" s="59"/>
      <c r="R1204" s="59"/>
      <c r="S1204" s="59"/>
      <c r="T1204" s="59"/>
      <c r="U1204" s="49" t="s">
        <v>185</v>
      </c>
      <c r="V1204" s="50" t="s">
        <v>5235</v>
      </c>
    </row>
    <row r="1205" spans="1:22" ht="18" customHeight="1" x14ac:dyDescent="0.35">
      <c r="A1205" s="59">
        <f>+IF(C$1='EMOF complete (protected)'!G1205,C$2,IF(D$1='EMOF complete (protected)'!G1205,D$2,IF(E$1='EMOF complete (protected)'!G1205,E$2,IF(F$1='EMOF complete (protected)'!G1205,F$2,IF(G$1='EMOF complete (protected)'!G1205,G$2,IF(H$1='EMOF complete (protected)'!G1205,H$2,IF(I$1='EMOF complete (protected)'!G1205,I$2,IF(J$1='EMOF complete (protected)'!G1205,J$2,IF(K$1='EMOF complete (protected)'!G1205,K$2,IF(L$1='EMOF complete (protected)'!G1205,L$2,IF(M$1='EMOF complete (protected)'!G1205,M$2,IF(N$1='EMOF complete (protected)'!G1205,N$2,IF(O$1='EMOF complete (protected)'!G1205,O$2,IF(P$1='EMOF complete (protected)'!G1205,P$2,IF(Q$1='EMOF complete (protected)'!G1205,Q$2,IF(R$1='EMOF complete (protected)'!G1205,R$2,IF(S$1='EMOF complete (protected)'!G1205,S$2,IF(T$1='EMOF complete (protected)'!G1205,T$2,IF(U$1='EMOF complete (protected)'!G1205,U$2,"")))))))))))))))))))</f>
        <v>0</v>
      </c>
      <c r="B1205" s="59"/>
      <c r="C1205" s="59"/>
      <c r="D1205" s="59"/>
      <c r="E1205" s="59"/>
      <c r="F1205" s="59"/>
      <c r="G1205" s="59"/>
      <c r="H1205" s="59"/>
      <c r="I1205" s="59"/>
      <c r="J1205" s="59"/>
      <c r="K1205" s="59"/>
      <c r="L1205" s="59"/>
      <c r="M1205" s="59"/>
      <c r="N1205" s="59"/>
      <c r="O1205" s="59"/>
      <c r="P1205" s="59"/>
      <c r="Q1205" s="59"/>
      <c r="R1205" s="59"/>
      <c r="S1205" s="59"/>
      <c r="T1205" s="59"/>
      <c r="U1205" s="49" t="s">
        <v>204</v>
      </c>
      <c r="V1205" s="50" t="s">
        <v>5236</v>
      </c>
    </row>
    <row r="1206" spans="1:22" ht="18" customHeight="1" x14ac:dyDescent="0.35">
      <c r="A1206" s="59">
        <f>+IF(C$1='EMOF complete (protected)'!G1206,C$2,IF(D$1='EMOF complete (protected)'!G1206,D$2,IF(E$1='EMOF complete (protected)'!G1206,E$2,IF(F$1='EMOF complete (protected)'!G1206,F$2,IF(G$1='EMOF complete (protected)'!G1206,G$2,IF(H$1='EMOF complete (protected)'!G1206,H$2,IF(I$1='EMOF complete (protected)'!G1206,I$2,IF(J$1='EMOF complete (protected)'!G1206,J$2,IF(K$1='EMOF complete (protected)'!G1206,K$2,IF(L$1='EMOF complete (protected)'!G1206,L$2,IF(M$1='EMOF complete (protected)'!G1206,M$2,IF(N$1='EMOF complete (protected)'!G1206,N$2,IF(O$1='EMOF complete (protected)'!G1206,O$2,IF(P$1='EMOF complete (protected)'!G1206,P$2,IF(Q$1='EMOF complete (protected)'!G1206,Q$2,IF(R$1='EMOF complete (protected)'!G1206,R$2,IF(S$1='EMOF complete (protected)'!G1206,S$2,IF(T$1='EMOF complete (protected)'!G1206,T$2,IF(U$1='EMOF complete (protected)'!G1206,U$2,"")))))))))))))))))))</f>
        <v>0</v>
      </c>
      <c r="B1206" s="59"/>
      <c r="C1206" s="59"/>
      <c r="D1206" s="59"/>
      <c r="E1206" s="59"/>
      <c r="F1206" s="59"/>
      <c r="G1206" s="59"/>
      <c r="H1206" s="59"/>
      <c r="I1206" s="59"/>
      <c r="J1206" s="59"/>
      <c r="K1206" s="59"/>
      <c r="L1206" s="59"/>
      <c r="M1206" s="59"/>
      <c r="N1206" s="59"/>
      <c r="O1206" s="59"/>
      <c r="P1206" s="59"/>
      <c r="Q1206" s="59"/>
      <c r="R1206" s="59"/>
      <c r="S1206" s="59"/>
      <c r="T1206" s="59"/>
      <c r="U1206" s="49" t="s">
        <v>223</v>
      </c>
      <c r="V1206" s="50" t="s">
        <v>5237</v>
      </c>
    </row>
    <row r="1207" spans="1:22" ht="18" customHeight="1" x14ac:dyDescent="0.35">
      <c r="A1207" s="59">
        <f>+IF(C$1='EMOF complete (protected)'!G1207,C$2,IF(D$1='EMOF complete (protected)'!G1207,D$2,IF(E$1='EMOF complete (protected)'!G1207,E$2,IF(F$1='EMOF complete (protected)'!G1207,F$2,IF(G$1='EMOF complete (protected)'!G1207,G$2,IF(H$1='EMOF complete (protected)'!G1207,H$2,IF(I$1='EMOF complete (protected)'!G1207,I$2,IF(J$1='EMOF complete (protected)'!G1207,J$2,IF(K$1='EMOF complete (protected)'!G1207,K$2,IF(L$1='EMOF complete (protected)'!G1207,L$2,IF(M$1='EMOF complete (protected)'!G1207,M$2,IF(N$1='EMOF complete (protected)'!G1207,N$2,IF(O$1='EMOF complete (protected)'!G1207,O$2,IF(P$1='EMOF complete (protected)'!G1207,P$2,IF(Q$1='EMOF complete (protected)'!G1207,Q$2,IF(R$1='EMOF complete (protected)'!G1207,R$2,IF(S$1='EMOF complete (protected)'!G1207,S$2,IF(T$1='EMOF complete (protected)'!G1207,T$2,IF(U$1='EMOF complete (protected)'!G1207,U$2,"")))))))))))))))))))</f>
        <v>0</v>
      </c>
      <c r="B1207" s="59"/>
      <c r="C1207" s="59"/>
      <c r="D1207" s="59"/>
      <c r="E1207" s="59"/>
      <c r="F1207" s="59"/>
      <c r="G1207" s="59"/>
      <c r="H1207" s="59"/>
      <c r="I1207" s="59"/>
      <c r="J1207" s="59"/>
      <c r="K1207" s="59"/>
      <c r="L1207" s="59"/>
      <c r="M1207" s="59"/>
      <c r="N1207" s="59"/>
      <c r="O1207" s="59"/>
      <c r="P1207" s="59"/>
      <c r="Q1207" s="59"/>
      <c r="R1207" s="59"/>
      <c r="S1207" s="59"/>
      <c r="T1207" s="59"/>
      <c r="U1207" s="49" t="s">
        <v>243</v>
      </c>
      <c r="V1207" s="50" t="s">
        <v>5238</v>
      </c>
    </row>
    <row r="1208" spans="1:22" ht="18" customHeight="1" x14ac:dyDescent="0.35">
      <c r="A1208" s="59">
        <f>+IF(C$1='EMOF complete (protected)'!G1208,C$2,IF(D$1='EMOF complete (protected)'!G1208,D$2,IF(E$1='EMOF complete (protected)'!G1208,E$2,IF(F$1='EMOF complete (protected)'!G1208,F$2,IF(G$1='EMOF complete (protected)'!G1208,G$2,IF(H$1='EMOF complete (protected)'!G1208,H$2,IF(I$1='EMOF complete (protected)'!G1208,I$2,IF(J$1='EMOF complete (protected)'!G1208,J$2,IF(K$1='EMOF complete (protected)'!G1208,K$2,IF(L$1='EMOF complete (protected)'!G1208,L$2,IF(M$1='EMOF complete (protected)'!G1208,M$2,IF(N$1='EMOF complete (protected)'!G1208,N$2,IF(O$1='EMOF complete (protected)'!G1208,O$2,IF(P$1='EMOF complete (protected)'!G1208,P$2,IF(Q$1='EMOF complete (protected)'!G1208,Q$2,IF(R$1='EMOF complete (protected)'!G1208,R$2,IF(S$1='EMOF complete (protected)'!G1208,S$2,IF(T$1='EMOF complete (protected)'!G1208,T$2,IF(U$1='EMOF complete (protected)'!G1208,U$2,"")))))))))))))))))))</f>
        <v>0</v>
      </c>
      <c r="B1208" s="59"/>
      <c r="C1208" s="59"/>
      <c r="D1208" s="59"/>
      <c r="E1208" s="59"/>
      <c r="F1208" s="59"/>
      <c r="G1208" s="59"/>
      <c r="H1208" s="59"/>
      <c r="I1208" s="59"/>
      <c r="J1208" s="59"/>
      <c r="K1208" s="59"/>
      <c r="L1208" s="59"/>
      <c r="M1208" s="59"/>
      <c r="N1208" s="59"/>
      <c r="O1208" s="59"/>
      <c r="P1208" s="59"/>
      <c r="Q1208" s="59"/>
      <c r="R1208" s="59"/>
      <c r="S1208" s="59"/>
      <c r="T1208" s="59"/>
      <c r="U1208" s="49" t="s">
        <v>263</v>
      </c>
      <c r="V1208" s="50" t="s">
        <v>5239</v>
      </c>
    </row>
    <row r="1209" spans="1:22" ht="18" customHeight="1" x14ac:dyDescent="0.35">
      <c r="A1209" s="59">
        <f>+IF(C$1='EMOF complete (protected)'!G1209,C$2,IF(D$1='EMOF complete (protected)'!G1209,D$2,IF(E$1='EMOF complete (protected)'!G1209,E$2,IF(F$1='EMOF complete (protected)'!G1209,F$2,IF(G$1='EMOF complete (protected)'!G1209,G$2,IF(H$1='EMOF complete (protected)'!G1209,H$2,IF(I$1='EMOF complete (protected)'!G1209,I$2,IF(J$1='EMOF complete (protected)'!G1209,J$2,IF(K$1='EMOF complete (protected)'!G1209,K$2,IF(L$1='EMOF complete (protected)'!G1209,L$2,IF(M$1='EMOF complete (protected)'!G1209,M$2,IF(N$1='EMOF complete (protected)'!G1209,N$2,IF(O$1='EMOF complete (protected)'!G1209,O$2,IF(P$1='EMOF complete (protected)'!G1209,P$2,IF(Q$1='EMOF complete (protected)'!G1209,Q$2,IF(R$1='EMOF complete (protected)'!G1209,R$2,IF(S$1='EMOF complete (protected)'!G1209,S$2,IF(T$1='EMOF complete (protected)'!G1209,T$2,IF(U$1='EMOF complete (protected)'!G1209,U$2,"")))))))))))))))))))</f>
        <v>0</v>
      </c>
      <c r="B1209" s="59"/>
      <c r="C1209" s="59"/>
      <c r="D1209" s="59"/>
      <c r="E1209" s="59"/>
      <c r="F1209" s="59"/>
      <c r="G1209" s="59"/>
      <c r="H1209" s="59"/>
      <c r="I1209" s="59"/>
      <c r="J1209" s="59"/>
      <c r="K1209" s="59"/>
      <c r="L1209" s="59"/>
      <c r="M1209" s="59"/>
      <c r="N1209" s="59"/>
      <c r="O1209" s="59"/>
      <c r="P1209" s="59"/>
      <c r="Q1209" s="59"/>
      <c r="R1209" s="59"/>
      <c r="S1209" s="59"/>
      <c r="T1209" s="59"/>
      <c r="U1209" s="49" t="s">
        <v>281</v>
      </c>
      <c r="V1209" s="50" t="s">
        <v>5240</v>
      </c>
    </row>
    <row r="1210" spans="1:22" ht="18" customHeight="1" x14ac:dyDescent="0.35">
      <c r="A1210" s="59">
        <f>+IF(C$1='EMOF complete (protected)'!G1210,C$2,IF(D$1='EMOF complete (protected)'!G1210,D$2,IF(E$1='EMOF complete (protected)'!G1210,E$2,IF(F$1='EMOF complete (protected)'!G1210,F$2,IF(G$1='EMOF complete (protected)'!G1210,G$2,IF(H$1='EMOF complete (protected)'!G1210,H$2,IF(I$1='EMOF complete (protected)'!G1210,I$2,IF(J$1='EMOF complete (protected)'!G1210,J$2,IF(K$1='EMOF complete (protected)'!G1210,K$2,IF(L$1='EMOF complete (protected)'!G1210,L$2,IF(M$1='EMOF complete (protected)'!G1210,M$2,IF(N$1='EMOF complete (protected)'!G1210,N$2,IF(O$1='EMOF complete (protected)'!G1210,O$2,IF(P$1='EMOF complete (protected)'!G1210,P$2,IF(Q$1='EMOF complete (protected)'!G1210,Q$2,IF(R$1='EMOF complete (protected)'!G1210,R$2,IF(S$1='EMOF complete (protected)'!G1210,S$2,IF(T$1='EMOF complete (protected)'!G1210,T$2,IF(U$1='EMOF complete (protected)'!G1210,U$2,"")))))))))))))))))))</f>
        <v>0</v>
      </c>
      <c r="B1210" s="59"/>
      <c r="C1210" s="59"/>
      <c r="D1210" s="59"/>
      <c r="E1210" s="59"/>
      <c r="F1210" s="59"/>
      <c r="G1210" s="59"/>
      <c r="H1210" s="59"/>
      <c r="I1210" s="59"/>
      <c r="J1210" s="59"/>
      <c r="K1210" s="59"/>
      <c r="L1210" s="59"/>
      <c r="M1210" s="59"/>
      <c r="N1210" s="59"/>
      <c r="O1210" s="59"/>
      <c r="P1210" s="59"/>
      <c r="Q1210" s="59"/>
      <c r="R1210" s="59"/>
      <c r="S1210" s="59"/>
      <c r="T1210" s="59"/>
      <c r="U1210" s="49" t="s">
        <v>300</v>
      </c>
      <c r="V1210" s="50" t="s">
        <v>5241</v>
      </c>
    </row>
    <row r="1211" spans="1:22" ht="18" customHeight="1" x14ac:dyDescent="0.35">
      <c r="A1211" s="59">
        <f>+IF(C$1='EMOF complete (protected)'!G1211,C$2,IF(D$1='EMOF complete (protected)'!G1211,D$2,IF(E$1='EMOF complete (protected)'!G1211,E$2,IF(F$1='EMOF complete (protected)'!G1211,F$2,IF(G$1='EMOF complete (protected)'!G1211,G$2,IF(H$1='EMOF complete (protected)'!G1211,H$2,IF(I$1='EMOF complete (protected)'!G1211,I$2,IF(J$1='EMOF complete (protected)'!G1211,J$2,IF(K$1='EMOF complete (protected)'!G1211,K$2,IF(L$1='EMOF complete (protected)'!G1211,L$2,IF(M$1='EMOF complete (protected)'!G1211,M$2,IF(N$1='EMOF complete (protected)'!G1211,N$2,IF(O$1='EMOF complete (protected)'!G1211,O$2,IF(P$1='EMOF complete (protected)'!G1211,P$2,IF(Q$1='EMOF complete (protected)'!G1211,Q$2,IF(R$1='EMOF complete (protected)'!G1211,R$2,IF(S$1='EMOF complete (protected)'!G1211,S$2,IF(T$1='EMOF complete (protected)'!G1211,T$2,IF(U$1='EMOF complete (protected)'!G1211,U$2,"")))))))))))))))))))</f>
        <v>0</v>
      </c>
      <c r="B1211" s="59"/>
      <c r="C1211" s="59"/>
      <c r="D1211" s="59"/>
      <c r="E1211" s="59"/>
      <c r="F1211" s="59"/>
      <c r="G1211" s="59"/>
      <c r="H1211" s="59"/>
      <c r="I1211" s="59"/>
      <c r="J1211" s="59"/>
      <c r="K1211" s="59"/>
      <c r="L1211" s="59"/>
      <c r="M1211" s="59"/>
      <c r="N1211" s="59"/>
      <c r="O1211" s="59"/>
      <c r="P1211" s="59"/>
      <c r="Q1211" s="59"/>
      <c r="R1211" s="59"/>
      <c r="S1211" s="59"/>
      <c r="T1211" s="59"/>
      <c r="U1211" s="49" t="s">
        <v>318</v>
      </c>
      <c r="V1211" s="50" t="s">
        <v>5242</v>
      </c>
    </row>
    <row r="1212" spans="1:22" ht="18" customHeight="1" x14ac:dyDescent="0.35">
      <c r="A1212" s="59">
        <f>+IF(C$1='EMOF complete (protected)'!G1212,C$2,IF(D$1='EMOF complete (protected)'!G1212,D$2,IF(E$1='EMOF complete (protected)'!G1212,E$2,IF(F$1='EMOF complete (protected)'!G1212,F$2,IF(G$1='EMOF complete (protected)'!G1212,G$2,IF(H$1='EMOF complete (protected)'!G1212,H$2,IF(I$1='EMOF complete (protected)'!G1212,I$2,IF(J$1='EMOF complete (protected)'!G1212,J$2,IF(K$1='EMOF complete (protected)'!G1212,K$2,IF(L$1='EMOF complete (protected)'!G1212,L$2,IF(M$1='EMOF complete (protected)'!G1212,M$2,IF(N$1='EMOF complete (protected)'!G1212,N$2,IF(O$1='EMOF complete (protected)'!G1212,O$2,IF(P$1='EMOF complete (protected)'!G1212,P$2,IF(Q$1='EMOF complete (protected)'!G1212,Q$2,IF(R$1='EMOF complete (protected)'!G1212,R$2,IF(S$1='EMOF complete (protected)'!G1212,S$2,IF(T$1='EMOF complete (protected)'!G1212,T$2,IF(U$1='EMOF complete (protected)'!G1212,U$2,"")))))))))))))))))))</f>
        <v>0</v>
      </c>
      <c r="B1212" s="59"/>
      <c r="C1212" s="59"/>
      <c r="D1212" s="59"/>
      <c r="E1212" s="59"/>
      <c r="F1212" s="59"/>
      <c r="G1212" s="59"/>
      <c r="H1212" s="59"/>
      <c r="I1212" s="59"/>
      <c r="J1212" s="59"/>
      <c r="K1212" s="59"/>
      <c r="L1212" s="59"/>
      <c r="M1212" s="59"/>
      <c r="N1212" s="59"/>
      <c r="O1212" s="59"/>
      <c r="P1212" s="59"/>
      <c r="Q1212" s="59"/>
      <c r="R1212" s="59"/>
      <c r="S1212" s="59"/>
      <c r="T1212" s="59"/>
      <c r="U1212" s="49" t="s">
        <v>334</v>
      </c>
      <c r="V1212" s="50" t="s">
        <v>5243</v>
      </c>
    </row>
    <row r="1213" spans="1:22" ht="18" customHeight="1" x14ac:dyDescent="0.35">
      <c r="A1213" s="59">
        <f>+IF(C$1='EMOF complete (protected)'!G1213,C$2,IF(D$1='EMOF complete (protected)'!G1213,D$2,IF(E$1='EMOF complete (protected)'!G1213,E$2,IF(F$1='EMOF complete (protected)'!G1213,F$2,IF(G$1='EMOF complete (protected)'!G1213,G$2,IF(H$1='EMOF complete (protected)'!G1213,H$2,IF(I$1='EMOF complete (protected)'!G1213,I$2,IF(J$1='EMOF complete (protected)'!G1213,J$2,IF(K$1='EMOF complete (protected)'!G1213,K$2,IF(L$1='EMOF complete (protected)'!G1213,L$2,IF(M$1='EMOF complete (protected)'!G1213,M$2,IF(N$1='EMOF complete (protected)'!G1213,N$2,IF(O$1='EMOF complete (protected)'!G1213,O$2,IF(P$1='EMOF complete (protected)'!G1213,P$2,IF(Q$1='EMOF complete (protected)'!G1213,Q$2,IF(R$1='EMOF complete (protected)'!G1213,R$2,IF(S$1='EMOF complete (protected)'!G1213,S$2,IF(T$1='EMOF complete (protected)'!G1213,T$2,IF(U$1='EMOF complete (protected)'!G1213,U$2,"")))))))))))))))))))</f>
        <v>0</v>
      </c>
      <c r="B1213" s="59"/>
      <c r="C1213" s="59"/>
      <c r="D1213" s="59"/>
      <c r="E1213" s="59"/>
      <c r="F1213" s="59"/>
      <c r="G1213" s="59"/>
      <c r="H1213" s="59"/>
      <c r="I1213" s="59"/>
      <c r="J1213" s="59"/>
      <c r="K1213" s="59"/>
      <c r="L1213" s="59"/>
      <c r="M1213" s="59"/>
      <c r="N1213" s="59"/>
      <c r="O1213" s="59"/>
      <c r="P1213" s="59"/>
      <c r="Q1213" s="59"/>
      <c r="R1213" s="59"/>
      <c r="S1213" s="59"/>
      <c r="T1213" s="59"/>
      <c r="U1213" s="49" t="s">
        <v>350</v>
      </c>
      <c r="V1213" s="50" t="s">
        <v>5244</v>
      </c>
    </row>
    <row r="1214" spans="1:22" ht="18" customHeight="1" x14ac:dyDescent="0.35">
      <c r="A1214" s="59">
        <f>+IF(C$1='EMOF complete (protected)'!G1214,C$2,IF(D$1='EMOF complete (protected)'!G1214,D$2,IF(E$1='EMOF complete (protected)'!G1214,E$2,IF(F$1='EMOF complete (protected)'!G1214,F$2,IF(G$1='EMOF complete (protected)'!G1214,G$2,IF(H$1='EMOF complete (protected)'!G1214,H$2,IF(I$1='EMOF complete (protected)'!G1214,I$2,IF(J$1='EMOF complete (protected)'!G1214,J$2,IF(K$1='EMOF complete (protected)'!G1214,K$2,IF(L$1='EMOF complete (protected)'!G1214,L$2,IF(M$1='EMOF complete (protected)'!G1214,M$2,IF(N$1='EMOF complete (protected)'!G1214,N$2,IF(O$1='EMOF complete (protected)'!G1214,O$2,IF(P$1='EMOF complete (protected)'!G1214,P$2,IF(Q$1='EMOF complete (protected)'!G1214,Q$2,IF(R$1='EMOF complete (protected)'!G1214,R$2,IF(S$1='EMOF complete (protected)'!G1214,S$2,IF(T$1='EMOF complete (protected)'!G1214,T$2,IF(U$1='EMOF complete (protected)'!G1214,U$2,"")))))))))))))))))))</f>
        <v>0</v>
      </c>
      <c r="B1214" s="59"/>
      <c r="C1214" s="59"/>
      <c r="D1214" s="59"/>
      <c r="E1214" s="59"/>
      <c r="F1214" s="59"/>
      <c r="G1214" s="59"/>
      <c r="H1214" s="59"/>
      <c r="I1214" s="59"/>
      <c r="J1214" s="59"/>
      <c r="K1214" s="59"/>
      <c r="L1214" s="59"/>
      <c r="M1214" s="59"/>
      <c r="N1214" s="59"/>
      <c r="O1214" s="59"/>
      <c r="P1214" s="59"/>
      <c r="Q1214" s="59"/>
      <c r="R1214" s="59"/>
      <c r="S1214" s="59"/>
      <c r="T1214" s="59"/>
      <c r="U1214" s="49" t="s">
        <v>367</v>
      </c>
      <c r="V1214" s="50" t="s">
        <v>5245</v>
      </c>
    </row>
    <row r="1215" spans="1:22" ht="18" customHeight="1" x14ac:dyDescent="0.35">
      <c r="A1215" s="59">
        <f>+IF(C$1='EMOF complete (protected)'!G1215,C$2,IF(D$1='EMOF complete (protected)'!G1215,D$2,IF(E$1='EMOF complete (protected)'!G1215,E$2,IF(F$1='EMOF complete (protected)'!G1215,F$2,IF(G$1='EMOF complete (protected)'!G1215,G$2,IF(H$1='EMOF complete (protected)'!G1215,H$2,IF(I$1='EMOF complete (protected)'!G1215,I$2,IF(J$1='EMOF complete (protected)'!G1215,J$2,IF(K$1='EMOF complete (protected)'!G1215,K$2,IF(L$1='EMOF complete (protected)'!G1215,L$2,IF(M$1='EMOF complete (protected)'!G1215,M$2,IF(N$1='EMOF complete (protected)'!G1215,N$2,IF(O$1='EMOF complete (protected)'!G1215,O$2,IF(P$1='EMOF complete (protected)'!G1215,P$2,IF(Q$1='EMOF complete (protected)'!G1215,Q$2,IF(R$1='EMOF complete (protected)'!G1215,R$2,IF(S$1='EMOF complete (protected)'!G1215,S$2,IF(T$1='EMOF complete (protected)'!G1215,T$2,IF(U$1='EMOF complete (protected)'!G1215,U$2,"")))))))))))))))))))</f>
        <v>0</v>
      </c>
      <c r="B1215" s="59"/>
      <c r="C1215" s="59"/>
      <c r="D1215" s="59"/>
      <c r="E1215" s="59"/>
      <c r="F1215" s="59"/>
      <c r="G1215" s="59"/>
      <c r="H1215" s="59"/>
      <c r="I1215" s="59"/>
      <c r="J1215" s="59"/>
      <c r="K1215" s="59"/>
      <c r="L1215" s="59"/>
      <c r="M1215" s="59"/>
      <c r="N1215" s="59"/>
      <c r="O1215" s="59"/>
      <c r="P1215" s="59"/>
      <c r="Q1215" s="59"/>
      <c r="R1215" s="59"/>
      <c r="S1215" s="59"/>
      <c r="T1215" s="59"/>
      <c r="U1215" s="49" t="s">
        <v>383</v>
      </c>
      <c r="V1215" s="50" t="s">
        <v>5246</v>
      </c>
    </row>
    <row r="1216" spans="1:22" ht="18" customHeight="1" x14ac:dyDescent="0.35">
      <c r="A1216" s="59">
        <f>+IF(C$1='EMOF complete (protected)'!G1216,C$2,IF(D$1='EMOF complete (protected)'!G1216,D$2,IF(E$1='EMOF complete (protected)'!G1216,E$2,IF(F$1='EMOF complete (protected)'!G1216,F$2,IF(G$1='EMOF complete (protected)'!G1216,G$2,IF(H$1='EMOF complete (protected)'!G1216,H$2,IF(I$1='EMOF complete (protected)'!G1216,I$2,IF(J$1='EMOF complete (protected)'!G1216,J$2,IF(K$1='EMOF complete (protected)'!G1216,K$2,IF(L$1='EMOF complete (protected)'!G1216,L$2,IF(M$1='EMOF complete (protected)'!G1216,M$2,IF(N$1='EMOF complete (protected)'!G1216,N$2,IF(O$1='EMOF complete (protected)'!G1216,O$2,IF(P$1='EMOF complete (protected)'!G1216,P$2,IF(Q$1='EMOF complete (protected)'!G1216,Q$2,IF(R$1='EMOF complete (protected)'!G1216,R$2,IF(S$1='EMOF complete (protected)'!G1216,S$2,IF(T$1='EMOF complete (protected)'!G1216,T$2,IF(U$1='EMOF complete (protected)'!G1216,U$2,"")))))))))))))))))))</f>
        <v>0</v>
      </c>
      <c r="B1216" s="59"/>
      <c r="C1216" s="59"/>
      <c r="D1216" s="59"/>
      <c r="E1216" s="59"/>
      <c r="F1216" s="59"/>
      <c r="G1216" s="59"/>
      <c r="H1216" s="59"/>
      <c r="I1216" s="59"/>
      <c r="J1216" s="59"/>
      <c r="K1216" s="59"/>
      <c r="L1216" s="59"/>
      <c r="M1216" s="59"/>
      <c r="N1216" s="59"/>
      <c r="O1216" s="59"/>
      <c r="P1216" s="59"/>
      <c r="Q1216" s="59"/>
      <c r="R1216" s="59"/>
      <c r="S1216" s="59"/>
      <c r="T1216" s="59"/>
      <c r="U1216" s="49" t="s">
        <v>396</v>
      </c>
      <c r="V1216" s="50" t="s">
        <v>5247</v>
      </c>
    </row>
    <row r="1217" spans="1:22" ht="18" customHeight="1" x14ac:dyDescent="0.35">
      <c r="A1217" s="59">
        <f>+IF(C$1='EMOF complete (protected)'!G1217,C$2,IF(D$1='EMOF complete (protected)'!G1217,D$2,IF(E$1='EMOF complete (protected)'!G1217,E$2,IF(F$1='EMOF complete (protected)'!G1217,F$2,IF(G$1='EMOF complete (protected)'!G1217,G$2,IF(H$1='EMOF complete (protected)'!G1217,H$2,IF(I$1='EMOF complete (protected)'!G1217,I$2,IF(J$1='EMOF complete (protected)'!G1217,J$2,IF(K$1='EMOF complete (protected)'!G1217,K$2,IF(L$1='EMOF complete (protected)'!G1217,L$2,IF(M$1='EMOF complete (protected)'!G1217,M$2,IF(N$1='EMOF complete (protected)'!G1217,N$2,IF(O$1='EMOF complete (protected)'!G1217,O$2,IF(P$1='EMOF complete (protected)'!G1217,P$2,IF(Q$1='EMOF complete (protected)'!G1217,Q$2,IF(R$1='EMOF complete (protected)'!G1217,R$2,IF(S$1='EMOF complete (protected)'!G1217,S$2,IF(T$1='EMOF complete (protected)'!G1217,T$2,IF(U$1='EMOF complete (protected)'!G1217,U$2,"")))))))))))))))))))</f>
        <v>0</v>
      </c>
      <c r="B1217" s="59"/>
      <c r="C1217" s="59"/>
      <c r="D1217" s="59"/>
      <c r="E1217" s="59"/>
      <c r="F1217" s="59"/>
      <c r="G1217" s="59"/>
      <c r="H1217" s="59"/>
      <c r="I1217" s="59"/>
      <c r="J1217" s="59"/>
      <c r="K1217" s="59"/>
      <c r="L1217" s="59"/>
      <c r="M1217" s="59"/>
      <c r="N1217" s="59"/>
      <c r="O1217" s="59"/>
      <c r="P1217" s="59"/>
      <c r="Q1217" s="59"/>
      <c r="R1217" s="59"/>
      <c r="S1217" s="59"/>
      <c r="T1217" s="59"/>
      <c r="U1217" s="49" t="s">
        <v>412</v>
      </c>
      <c r="V1217" s="50" t="s">
        <v>5248</v>
      </c>
    </row>
    <row r="1218" spans="1:22" ht="18" customHeight="1" x14ac:dyDescent="0.35">
      <c r="A1218" s="59">
        <f>+IF(C$1='EMOF complete (protected)'!G1218,C$2,IF(D$1='EMOF complete (protected)'!G1218,D$2,IF(E$1='EMOF complete (protected)'!G1218,E$2,IF(F$1='EMOF complete (protected)'!G1218,F$2,IF(G$1='EMOF complete (protected)'!G1218,G$2,IF(H$1='EMOF complete (protected)'!G1218,H$2,IF(I$1='EMOF complete (protected)'!G1218,I$2,IF(J$1='EMOF complete (protected)'!G1218,J$2,IF(K$1='EMOF complete (protected)'!G1218,K$2,IF(L$1='EMOF complete (protected)'!G1218,L$2,IF(M$1='EMOF complete (protected)'!G1218,M$2,IF(N$1='EMOF complete (protected)'!G1218,N$2,IF(O$1='EMOF complete (protected)'!G1218,O$2,IF(P$1='EMOF complete (protected)'!G1218,P$2,IF(Q$1='EMOF complete (protected)'!G1218,Q$2,IF(R$1='EMOF complete (protected)'!G1218,R$2,IF(S$1='EMOF complete (protected)'!G1218,S$2,IF(T$1='EMOF complete (protected)'!G1218,T$2,IF(U$1='EMOF complete (protected)'!G1218,U$2,"")))))))))))))))))))</f>
        <v>0</v>
      </c>
      <c r="B1218" s="59"/>
      <c r="C1218" s="59"/>
      <c r="D1218" s="59"/>
      <c r="E1218" s="59"/>
      <c r="F1218" s="59"/>
      <c r="G1218" s="59"/>
      <c r="H1218" s="59"/>
      <c r="I1218" s="59"/>
      <c r="J1218" s="59"/>
      <c r="K1218" s="59"/>
      <c r="L1218" s="59"/>
      <c r="M1218" s="59"/>
      <c r="N1218" s="59"/>
      <c r="O1218" s="59"/>
      <c r="P1218" s="59"/>
      <c r="Q1218" s="59"/>
      <c r="R1218" s="59"/>
      <c r="S1218" s="59"/>
      <c r="T1218" s="59"/>
      <c r="U1218" s="49" t="s">
        <v>426</v>
      </c>
      <c r="V1218" s="50" t="s">
        <v>5249</v>
      </c>
    </row>
    <row r="1219" spans="1:22" ht="18" customHeight="1" x14ac:dyDescent="0.35">
      <c r="A1219" s="59">
        <f>+IF(C$1='EMOF complete (protected)'!G1219,C$2,IF(D$1='EMOF complete (protected)'!G1219,D$2,IF(E$1='EMOF complete (protected)'!G1219,E$2,IF(F$1='EMOF complete (protected)'!G1219,F$2,IF(G$1='EMOF complete (protected)'!G1219,G$2,IF(H$1='EMOF complete (protected)'!G1219,H$2,IF(I$1='EMOF complete (protected)'!G1219,I$2,IF(J$1='EMOF complete (protected)'!G1219,J$2,IF(K$1='EMOF complete (protected)'!G1219,K$2,IF(L$1='EMOF complete (protected)'!G1219,L$2,IF(M$1='EMOF complete (protected)'!G1219,M$2,IF(N$1='EMOF complete (protected)'!G1219,N$2,IF(O$1='EMOF complete (protected)'!G1219,O$2,IF(P$1='EMOF complete (protected)'!G1219,P$2,IF(Q$1='EMOF complete (protected)'!G1219,Q$2,IF(R$1='EMOF complete (protected)'!G1219,R$2,IF(S$1='EMOF complete (protected)'!G1219,S$2,IF(T$1='EMOF complete (protected)'!G1219,T$2,IF(U$1='EMOF complete (protected)'!G1219,U$2,"")))))))))))))))))))</f>
        <v>0</v>
      </c>
      <c r="B1219" s="59"/>
      <c r="C1219" s="59"/>
      <c r="D1219" s="59"/>
      <c r="E1219" s="59"/>
      <c r="F1219" s="59"/>
      <c r="G1219" s="59"/>
      <c r="H1219" s="59"/>
      <c r="I1219" s="59"/>
      <c r="J1219" s="59"/>
      <c r="K1219" s="59"/>
      <c r="L1219" s="59"/>
      <c r="M1219" s="59"/>
      <c r="N1219" s="59"/>
      <c r="O1219" s="59"/>
      <c r="P1219" s="59"/>
      <c r="Q1219" s="59"/>
      <c r="R1219" s="59"/>
      <c r="S1219" s="59"/>
      <c r="T1219" s="59"/>
      <c r="U1219" s="49" t="s">
        <v>440</v>
      </c>
      <c r="V1219" s="50" t="s">
        <v>5250</v>
      </c>
    </row>
    <row r="1220" spans="1:22" ht="18" customHeight="1" x14ac:dyDescent="0.35">
      <c r="A1220" s="59">
        <f>+IF(C$1='EMOF complete (protected)'!G1220,C$2,IF(D$1='EMOF complete (protected)'!G1220,D$2,IF(E$1='EMOF complete (protected)'!G1220,E$2,IF(F$1='EMOF complete (protected)'!G1220,F$2,IF(G$1='EMOF complete (protected)'!G1220,G$2,IF(H$1='EMOF complete (protected)'!G1220,H$2,IF(I$1='EMOF complete (protected)'!G1220,I$2,IF(J$1='EMOF complete (protected)'!G1220,J$2,IF(K$1='EMOF complete (protected)'!G1220,K$2,IF(L$1='EMOF complete (protected)'!G1220,L$2,IF(M$1='EMOF complete (protected)'!G1220,M$2,IF(N$1='EMOF complete (protected)'!G1220,N$2,IF(O$1='EMOF complete (protected)'!G1220,O$2,IF(P$1='EMOF complete (protected)'!G1220,P$2,IF(Q$1='EMOF complete (protected)'!G1220,Q$2,IF(R$1='EMOF complete (protected)'!G1220,R$2,IF(S$1='EMOF complete (protected)'!G1220,S$2,IF(T$1='EMOF complete (protected)'!G1220,T$2,IF(U$1='EMOF complete (protected)'!G1220,U$2,"")))))))))))))))))))</f>
        <v>0</v>
      </c>
      <c r="B1220" s="59"/>
      <c r="C1220" s="59"/>
      <c r="D1220" s="59"/>
      <c r="E1220" s="59"/>
      <c r="F1220" s="59"/>
      <c r="G1220" s="59"/>
      <c r="H1220" s="59"/>
      <c r="I1220" s="59"/>
      <c r="J1220" s="59"/>
      <c r="K1220" s="59"/>
      <c r="L1220" s="59"/>
      <c r="M1220" s="59"/>
      <c r="N1220" s="59"/>
      <c r="O1220" s="59"/>
      <c r="P1220" s="59"/>
      <c r="Q1220" s="59"/>
      <c r="R1220" s="59"/>
      <c r="S1220" s="59"/>
      <c r="T1220" s="59"/>
      <c r="U1220" s="49" t="s">
        <v>454</v>
      </c>
      <c r="V1220" s="50" t="s">
        <v>5251</v>
      </c>
    </row>
    <row r="1221" spans="1:22" ht="18" customHeight="1" x14ac:dyDescent="0.35">
      <c r="A1221" s="59">
        <f>+IF(C$1='EMOF complete (protected)'!G1221,C$2,IF(D$1='EMOF complete (protected)'!G1221,D$2,IF(E$1='EMOF complete (protected)'!G1221,E$2,IF(F$1='EMOF complete (protected)'!G1221,F$2,IF(G$1='EMOF complete (protected)'!G1221,G$2,IF(H$1='EMOF complete (protected)'!G1221,H$2,IF(I$1='EMOF complete (protected)'!G1221,I$2,IF(J$1='EMOF complete (protected)'!G1221,J$2,IF(K$1='EMOF complete (protected)'!G1221,K$2,IF(L$1='EMOF complete (protected)'!G1221,L$2,IF(M$1='EMOF complete (protected)'!G1221,M$2,IF(N$1='EMOF complete (protected)'!G1221,N$2,IF(O$1='EMOF complete (protected)'!G1221,O$2,IF(P$1='EMOF complete (protected)'!G1221,P$2,IF(Q$1='EMOF complete (protected)'!G1221,Q$2,IF(R$1='EMOF complete (protected)'!G1221,R$2,IF(S$1='EMOF complete (protected)'!G1221,S$2,IF(T$1='EMOF complete (protected)'!G1221,T$2,IF(U$1='EMOF complete (protected)'!G1221,U$2,"")))))))))))))))))))</f>
        <v>0</v>
      </c>
      <c r="B1221" s="59"/>
      <c r="C1221" s="59"/>
      <c r="D1221" s="59"/>
      <c r="E1221" s="59"/>
      <c r="F1221" s="59"/>
      <c r="G1221" s="59"/>
      <c r="H1221" s="59"/>
      <c r="I1221" s="59"/>
      <c r="J1221" s="59"/>
      <c r="K1221" s="59"/>
      <c r="L1221" s="59"/>
      <c r="M1221" s="59"/>
      <c r="N1221" s="59"/>
      <c r="O1221" s="59"/>
      <c r="P1221" s="59"/>
      <c r="Q1221" s="59"/>
      <c r="R1221" s="59"/>
      <c r="S1221" s="59"/>
      <c r="T1221" s="59"/>
      <c r="U1221" s="49" t="s">
        <v>466</v>
      </c>
      <c r="V1221" s="50" t="s">
        <v>5252</v>
      </c>
    </row>
    <row r="1222" spans="1:22" ht="18" customHeight="1" x14ac:dyDescent="0.35">
      <c r="A1222" s="59">
        <f>+IF(C$1='EMOF complete (protected)'!G1222,C$2,IF(D$1='EMOF complete (protected)'!G1222,D$2,IF(E$1='EMOF complete (protected)'!G1222,E$2,IF(F$1='EMOF complete (protected)'!G1222,F$2,IF(G$1='EMOF complete (protected)'!G1222,G$2,IF(H$1='EMOF complete (protected)'!G1222,H$2,IF(I$1='EMOF complete (protected)'!G1222,I$2,IF(J$1='EMOF complete (protected)'!G1222,J$2,IF(K$1='EMOF complete (protected)'!G1222,K$2,IF(L$1='EMOF complete (protected)'!G1222,L$2,IF(M$1='EMOF complete (protected)'!G1222,M$2,IF(N$1='EMOF complete (protected)'!G1222,N$2,IF(O$1='EMOF complete (protected)'!G1222,O$2,IF(P$1='EMOF complete (protected)'!G1222,P$2,IF(Q$1='EMOF complete (protected)'!G1222,Q$2,IF(R$1='EMOF complete (protected)'!G1222,R$2,IF(S$1='EMOF complete (protected)'!G1222,S$2,IF(T$1='EMOF complete (protected)'!G1222,T$2,IF(U$1='EMOF complete (protected)'!G1222,U$2,"")))))))))))))))))))</f>
        <v>0</v>
      </c>
      <c r="B1222" s="59"/>
      <c r="C1222" s="59"/>
      <c r="D1222" s="59"/>
      <c r="E1222" s="59"/>
      <c r="F1222" s="59"/>
      <c r="G1222" s="59"/>
      <c r="H1222" s="59"/>
      <c r="I1222" s="59"/>
      <c r="J1222" s="59"/>
      <c r="K1222" s="59"/>
      <c r="L1222" s="59"/>
      <c r="M1222" s="59"/>
      <c r="N1222" s="59"/>
      <c r="O1222" s="59"/>
      <c r="P1222" s="59"/>
      <c r="Q1222" s="59"/>
      <c r="R1222" s="59"/>
      <c r="S1222" s="59"/>
      <c r="T1222" s="59"/>
      <c r="U1222" s="49" t="s">
        <v>477</v>
      </c>
      <c r="V1222" s="50" t="s">
        <v>5253</v>
      </c>
    </row>
    <row r="1223" spans="1:22" ht="18" customHeight="1" x14ac:dyDescent="0.35">
      <c r="A1223" s="59">
        <f>+IF(C$1='EMOF complete (protected)'!G1223,C$2,IF(D$1='EMOF complete (protected)'!G1223,D$2,IF(E$1='EMOF complete (protected)'!G1223,E$2,IF(F$1='EMOF complete (protected)'!G1223,F$2,IF(G$1='EMOF complete (protected)'!G1223,G$2,IF(H$1='EMOF complete (protected)'!G1223,H$2,IF(I$1='EMOF complete (protected)'!G1223,I$2,IF(J$1='EMOF complete (protected)'!G1223,J$2,IF(K$1='EMOF complete (protected)'!G1223,K$2,IF(L$1='EMOF complete (protected)'!G1223,L$2,IF(M$1='EMOF complete (protected)'!G1223,M$2,IF(N$1='EMOF complete (protected)'!G1223,N$2,IF(O$1='EMOF complete (protected)'!G1223,O$2,IF(P$1='EMOF complete (protected)'!G1223,P$2,IF(Q$1='EMOF complete (protected)'!G1223,Q$2,IF(R$1='EMOF complete (protected)'!G1223,R$2,IF(S$1='EMOF complete (protected)'!G1223,S$2,IF(T$1='EMOF complete (protected)'!G1223,T$2,IF(U$1='EMOF complete (protected)'!G1223,U$2,"")))))))))))))))))))</f>
        <v>0</v>
      </c>
      <c r="B1223" s="59"/>
      <c r="C1223" s="59"/>
      <c r="D1223" s="59"/>
      <c r="E1223" s="59"/>
      <c r="F1223" s="59"/>
      <c r="G1223" s="59"/>
      <c r="H1223" s="59"/>
      <c r="I1223" s="59"/>
      <c r="J1223" s="59"/>
      <c r="K1223" s="59"/>
      <c r="L1223" s="59"/>
      <c r="M1223" s="59"/>
      <c r="N1223" s="59"/>
      <c r="O1223" s="59"/>
      <c r="P1223" s="59"/>
      <c r="Q1223" s="59"/>
      <c r="R1223" s="59"/>
      <c r="S1223" s="59"/>
      <c r="T1223" s="59"/>
      <c r="U1223" s="49" t="s">
        <v>488</v>
      </c>
      <c r="V1223" s="50" t="s">
        <v>5254</v>
      </c>
    </row>
    <row r="1224" spans="1:22" ht="18" customHeight="1" x14ac:dyDescent="0.35">
      <c r="A1224" s="59">
        <f>+IF(C$1='EMOF complete (protected)'!G1224,C$2,IF(D$1='EMOF complete (protected)'!G1224,D$2,IF(E$1='EMOF complete (protected)'!G1224,E$2,IF(F$1='EMOF complete (protected)'!G1224,F$2,IF(G$1='EMOF complete (protected)'!G1224,G$2,IF(H$1='EMOF complete (protected)'!G1224,H$2,IF(I$1='EMOF complete (protected)'!G1224,I$2,IF(J$1='EMOF complete (protected)'!G1224,J$2,IF(K$1='EMOF complete (protected)'!G1224,K$2,IF(L$1='EMOF complete (protected)'!G1224,L$2,IF(M$1='EMOF complete (protected)'!G1224,M$2,IF(N$1='EMOF complete (protected)'!G1224,N$2,IF(O$1='EMOF complete (protected)'!G1224,O$2,IF(P$1='EMOF complete (protected)'!G1224,P$2,IF(Q$1='EMOF complete (protected)'!G1224,Q$2,IF(R$1='EMOF complete (protected)'!G1224,R$2,IF(S$1='EMOF complete (protected)'!G1224,S$2,IF(T$1='EMOF complete (protected)'!G1224,T$2,IF(U$1='EMOF complete (protected)'!G1224,U$2,"")))))))))))))))))))</f>
        <v>0</v>
      </c>
      <c r="B1224" s="59"/>
      <c r="C1224" s="59"/>
      <c r="D1224" s="59"/>
      <c r="E1224" s="59"/>
      <c r="F1224" s="59"/>
      <c r="G1224" s="59"/>
      <c r="H1224" s="59"/>
      <c r="I1224" s="59"/>
      <c r="J1224" s="59"/>
      <c r="K1224" s="59"/>
      <c r="L1224" s="59"/>
      <c r="M1224" s="59"/>
      <c r="N1224" s="59"/>
      <c r="O1224" s="59"/>
      <c r="P1224" s="59"/>
      <c r="Q1224" s="59"/>
      <c r="R1224" s="59"/>
      <c r="S1224" s="59"/>
      <c r="T1224" s="59"/>
      <c r="U1224" s="49" t="s">
        <v>499</v>
      </c>
      <c r="V1224" s="50" t="s">
        <v>5255</v>
      </c>
    </row>
    <row r="1225" spans="1:22" ht="18" customHeight="1" x14ac:dyDescent="0.35">
      <c r="A1225" s="59">
        <f>+IF(C$1='EMOF complete (protected)'!G1225,C$2,IF(D$1='EMOF complete (protected)'!G1225,D$2,IF(E$1='EMOF complete (protected)'!G1225,E$2,IF(F$1='EMOF complete (protected)'!G1225,F$2,IF(G$1='EMOF complete (protected)'!G1225,G$2,IF(H$1='EMOF complete (protected)'!G1225,H$2,IF(I$1='EMOF complete (protected)'!G1225,I$2,IF(J$1='EMOF complete (protected)'!G1225,J$2,IF(K$1='EMOF complete (protected)'!G1225,K$2,IF(L$1='EMOF complete (protected)'!G1225,L$2,IF(M$1='EMOF complete (protected)'!G1225,M$2,IF(N$1='EMOF complete (protected)'!G1225,N$2,IF(O$1='EMOF complete (protected)'!G1225,O$2,IF(P$1='EMOF complete (protected)'!G1225,P$2,IF(Q$1='EMOF complete (protected)'!G1225,Q$2,IF(R$1='EMOF complete (protected)'!G1225,R$2,IF(S$1='EMOF complete (protected)'!G1225,S$2,IF(T$1='EMOF complete (protected)'!G1225,T$2,IF(U$1='EMOF complete (protected)'!G1225,U$2,"")))))))))))))))))))</f>
        <v>0</v>
      </c>
      <c r="B1225" s="59"/>
      <c r="C1225" s="59"/>
      <c r="D1225" s="59"/>
      <c r="E1225" s="59"/>
      <c r="F1225" s="59"/>
      <c r="G1225" s="59"/>
      <c r="H1225" s="59"/>
      <c r="I1225" s="59"/>
      <c r="J1225" s="59"/>
      <c r="K1225" s="59"/>
      <c r="L1225" s="59"/>
      <c r="M1225" s="59"/>
      <c r="N1225" s="59"/>
      <c r="O1225" s="59"/>
      <c r="P1225" s="59"/>
      <c r="Q1225" s="59"/>
      <c r="R1225" s="59"/>
      <c r="S1225" s="59"/>
      <c r="T1225" s="59"/>
      <c r="U1225" s="49" t="s">
        <v>510</v>
      </c>
      <c r="V1225" s="50" t="s">
        <v>5256</v>
      </c>
    </row>
    <row r="1226" spans="1:22" ht="18" customHeight="1" x14ac:dyDescent="0.35">
      <c r="A1226" s="59">
        <f>+IF(C$1='EMOF complete (protected)'!G1226,C$2,IF(D$1='EMOF complete (protected)'!G1226,D$2,IF(E$1='EMOF complete (protected)'!G1226,E$2,IF(F$1='EMOF complete (protected)'!G1226,F$2,IF(G$1='EMOF complete (protected)'!G1226,G$2,IF(H$1='EMOF complete (protected)'!G1226,H$2,IF(I$1='EMOF complete (protected)'!G1226,I$2,IF(J$1='EMOF complete (protected)'!G1226,J$2,IF(K$1='EMOF complete (protected)'!G1226,K$2,IF(L$1='EMOF complete (protected)'!G1226,L$2,IF(M$1='EMOF complete (protected)'!G1226,M$2,IF(N$1='EMOF complete (protected)'!G1226,N$2,IF(O$1='EMOF complete (protected)'!G1226,O$2,IF(P$1='EMOF complete (protected)'!G1226,P$2,IF(Q$1='EMOF complete (protected)'!G1226,Q$2,IF(R$1='EMOF complete (protected)'!G1226,R$2,IF(S$1='EMOF complete (protected)'!G1226,S$2,IF(T$1='EMOF complete (protected)'!G1226,T$2,IF(U$1='EMOF complete (protected)'!G1226,U$2,"")))))))))))))))))))</f>
        <v>0</v>
      </c>
      <c r="B1226" s="59"/>
      <c r="C1226" s="59"/>
      <c r="D1226" s="59"/>
      <c r="E1226" s="59"/>
      <c r="F1226" s="59"/>
      <c r="G1226" s="59"/>
      <c r="H1226" s="59"/>
      <c r="I1226" s="59"/>
      <c r="J1226" s="59"/>
      <c r="K1226" s="59"/>
      <c r="L1226" s="59"/>
      <c r="M1226" s="59"/>
      <c r="N1226" s="59"/>
      <c r="O1226" s="59"/>
      <c r="P1226" s="59"/>
      <c r="Q1226" s="59"/>
      <c r="R1226" s="59"/>
      <c r="S1226" s="59"/>
      <c r="T1226" s="59"/>
      <c r="U1226" s="49" t="s">
        <v>520</v>
      </c>
      <c r="V1226" s="50" t="s">
        <v>5257</v>
      </c>
    </row>
    <row r="1227" spans="1:22" ht="18" customHeight="1" x14ac:dyDescent="0.35">
      <c r="A1227" s="59">
        <f>+IF(C$1='EMOF complete (protected)'!G1227,C$2,IF(D$1='EMOF complete (protected)'!G1227,D$2,IF(E$1='EMOF complete (protected)'!G1227,E$2,IF(F$1='EMOF complete (protected)'!G1227,F$2,IF(G$1='EMOF complete (protected)'!G1227,G$2,IF(H$1='EMOF complete (protected)'!G1227,H$2,IF(I$1='EMOF complete (protected)'!G1227,I$2,IF(J$1='EMOF complete (protected)'!G1227,J$2,IF(K$1='EMOF complete (protected)'!G1227,K$2,IF(L$1='EMOF complete (protected)'!G1227,L$2,IF(M$1='EMOF complete (protected)'!G1227,M$2,IF(N$1='EMOF complete (protected)'!G1227,N$2,IF(O$1='EMOF complete (protected)'!G1227,O$2,IF(P$1='EMOF complete (protected)'!G1227,P$2,IF(Q$1='EMOF complete (protected)'!G1227,Q$2,IF(R$1='EMOF complete (protected)'!G1227,R$2,IF(S$1='EMOF complete (protected)'!G1227,S$2,IF(T$1='EMOF complete (protected)'!G1227,T$2,IF(U$1='EMOF complete (protected)'!G1227,U$2,"")))))))))))))))))))</f>
        <v>0</v>
      </c>
      <c r="B1227" s="59"/>
      <c r="C1227" s="59"/>
      <c r="D1227" s="59"/>
      <c r="E1227" s="59"/>
      <c r="F1227" s="59"/>
      <c r="G1227" s="59"/>
      <c r="H1227" s="59"/>
      <c r="I1227" s="59"/>
      <c r="J1227" s="59"/>
      <c r="K1227" s="59"/>
      <c r="L1227" s="59"/>
      <c r="M1227" s="59"/>
      <c r="N1227" s="59"/>
      <c r="O1227" s="59"/>
      <c r="P1227" s="59"/>
      <c r="Q1227" s="59"/>
      <c r="R1227" s="59"/>
      <c r="S1227" s="59"/>
      <c r="T1227" s="59"/>
      <c r="U1227" s="49" t="s">
        <v>530</v>
      </c>
      <c r="V1227" s="50" t="s">
        <v>5258</v>
      </c>
    </row>
    <row r="1228" spans="1:22" ht="18" customHeight="1" x14ac:dyDescent="0.35">
      <c r="A1228" s="59">
        <f>+IF(C$1='EMOF complete (protected)'!G1228,C$2,IF(D$1='EMOF complete (protected)'!G1228,D$2,IF(E$1='EMOF complete (protected)'!G1228,E$2,IF(F$1='EMOF complete (protected)'!G1228,F$2,IF(G$1='EMOF complete (protected)'!G1228,G$2,IF(H$1='EMOF complete (protected)'!G1228,H$2,IF(I$1='EMOF complete (protected)'!G1228,I$2,IF(J$1='EMOF complete (protected)'!G1228,J$2,IF(K$1='EMOF complete (protected)'!G1228,K$2,IF(L$1='EMOF complete (protected)'!G1228,L$2,IF(M$1='EMOF complete (protected)'!G1228,M$2,IF(N$1='EMOF complete (protected)'!G1228,N$2,IF(O$1='EMOF complete (protected)'!G1228,O$2,IF(P$1='EMOF complete (protected)'!G1228,P$2,IF(Q$1='EMOF complete (protected)'!G1228,Q$2,IF(R$1='EMOF complete (protected)'!G1228,R$2,IF(S$1='EMOF complete (protected)'!G1228,S$2,IF(T$1='EMOF complete (protected)'!G1228,T$2,IF(U$1='EMOF complete (protected)'!G1228,U$2,"")))))))))))))))))))</f>
        <v>0</v>
      </c>
      <c r="B1228" s="59"/>
      <c r="C1228" s="59"/>
      <c r="D1228" s="59"/>
      <c r="E1228" s="59"/>
      <c r="F1228" s="59"/>
      <c r="G1228" s="59"/>
      <c r="H1228" s="59"/>
      <c r="I1228" s="59"/>
      <c r="J1228" s="59"/>
      <c r="K1228" s="59"/>
      <c r="L1228" s="59"/>
      <c r="M1228" s="59"/>
      <c r="N1228" s="59"/>
      <c r="O1228" s="59"/>
      <c r="P1228" s="59"/>
      <c r="Q1228" s="59"/>
      <c r="R1228" s="59"/>
      <c r="S1228" s="59"/>
      <c r="T1228" s="59"/>
      <c r="U1228" s="49" t="s">
        <v>540</v>
      </c>
      <c r="V1228" s="50" t="s">
        <v>5259</v>
      </c>
    </row>
    <row r="1229" spans="1:22" ht="18" customHeight="1" x14ac:dyDescent="0.35">
      <c r="A1229" s="59">
        <f>+IF(C$1='EMOF complete (protected)'!G1229,C$2,IF(D$1='EMOF complete (protected)'!G1229,D$2,IF(E$1='EMOF complete (protected)'!G1229,E$2,IF(F$1='EMOF complete (protected)'!G1229,F$2,IF(G$1='EMOF complete (protected)'!G1229,G$2,IF(H$1='EMOF complete (protected)'!G1229,H$2,IF(I$1='EMOF complete (protected)'!G1229,I$2,IF(J$1='EMOF complete (protected)'!G1229,J$2,IF(K$1='EMOF complete (protected)'!G1229,K$2,IF(L$1='EMOF complete (protected)'!G1229,L$2,IF(M$1='EMOF complete (protected)'!G1229,M$2,IF(N$1='EMOF complete (protected)'!G1229,N$2,IF(O$1='EMOF complete (protected)'!G1229,O$2,IF(P$1='EMOF complete (protected)'!G1229,P$2,IF(Q$1='EMOF complete (protected)'!G1229,Q$2,IF(R$1='EMOF complete (protected)'!G1229,R$2,IF(S$1='EMOF complete (protected)'!G1229,S$2,IF(T$1='EMOF complete (protected)'!G1229,T$2,IF(U$1='EMOF complete (protected)'!G1229,U$2,"")))))))))))))))))))</f>
        <v>0</v>
      </c>
      <c r="B1229" s="59"/>
      <c r="C1229" s="59"/>
      <c r="D1229" s="59"/>
      <c r="E1229" s="59"/>
      <c r="F1229" s="59"/>
      <c r="G1229" s="59"/>
      <c r="H1229" s="59"/>
      <c r="I1229" s="59"/>
      <c r="J1229" s="59"/>
      <c r="K1229" s="59"/>
      <c r="L1229" s="59"/>
      <c r="M1229" s="59"/>
      <c r="N1229" s="59"/>
      <c r="O1229" s="59"/>
      <c r="P1229" s="59"/>
      <c r="Q1229" s="59"/>
      <c r="R1229" s="59"/>
      <c r="S1229" s="59"/>
      <c r="T1229" s="59"/>
      <c r="U1229" s="49" t="s">
        <v>550</v>
      </c>
      <c r="V1229" s="50" t="s">
        <v>5260</v>
      </c>
    </row>
    <row r="1230" spans="1:22" ht="18" customHeight="1" x14ac:dyDescent="0.35">
      <c r="A1230" s="59">
        <f>+IF(C$1='EMOF complete (protected)'!G1230,C$2,IF(D$1='EMOF complete (protected)'!G1230,D$2,IF(E$1='EMOF complete (protected)'!G1230,E$2,IF(F$1='EMOF complete (protected)'!G1230,F$2,IF(G$1='EMOF complete (protected)'!G1230,G$2,IF(H$1='EMOF complete (protected)'!G1230,H$2,IF(I$1='EMOF complete (protected)'!G1230,I$2,IF(J$1='EMOF complete (protected)'!G1230,J$2,IF(K$1='EMOF complete (protected)'!G1230,K$2,IF(L$1='EMOF complete (protected)'!G1230,L$2,IF(M$1='EMOF complete (protected)'!G1230,M$2,IF(N$1='EMOF complete (protected)'!G1230,N$2,IF(O$1='EMOF complete (protected)'!G1230,O$2,IF(P$1='EMOF complete (protected)'!G1230,P$2,IF(Q$1='EMOF complete (protected)'!G1230,Q$2,IF(R$1='EMOF complete (protected)'!G1230,R$2,IF(S$1='EMOF complete (protected)'!G1230,S$2,IF(T$1='EMOF complete (protected)'!G1230,T$2,IF(U$1='EMOF complete (protected)'!G1230,U$2,"")))))))))))))))))))</f>
        <v>0</v>
      </c>
      <c r="B1230" s="59"/>
      <c r="C1230" s="59"/>
      <c r="D1230" s="59"/>
      <c r="E1230" s="59"/>
      <c r="F1230" s="59"/>
      <c r="G1230" s="59"/>
      <c r="H1230" s="59"/>
      <c r="I1230" s="59"/>
      <c r="J1230" s="59"/>
      <c r="K1230" s="59"/>
      <c r="L1230" s="59"/>
      <c r="M1230" s="59"/>
      <c r="N1230" s="59"/>
      <c r="O1230" s="59"/>
      <c r="P1230" s="59"/>
      <c r="Q1230" s="59"/>
      <c r="R1230" s="59"/>
      <c r="S1230" s="59"/>
      <c r="T1230" s="59"/>
      <c r="U1230" s="49" t="s">
        <v>560</v>
      </c>
      <c r="V1230" s="50" t="s">
        <v>5261</v>
      </c>
    </row>
    <row r="1231" spans="1:22" ht="18" customHeight="1" x14ac:dyDescent="0.35">
      <c r="A1231" s="59">
        <f>+IF(C$1='EMOF complete (protected)'!G1231,C$2,IF(D$1='EMOF complete (protected)'!G1231,D$2,IF(E$1='EMOF complete (protected)'!G1231,E$2,IF(F$1='EMOF complete (protected)'!G1231,F$2,IF(G$1='EMOF complete (protected)'!G1231,G$2,IF(H$1='EMOF complete (protected)'!G1231,H$2,IF(I$1='EMOF complete (protected)'!G1231,I$2,IF(J$1='EMOF complete (protected)'!G1231,J$2,IF(K$1='EMOF complete (protected)'!G1231,K$2,IF(L$1='EMOF complete (protected)'!G1231,L$2,IF(M$1='EMOF complete (protected)'!G1231,M$2,IF(N$1='EMOF complete (protected)'!G1231,N$2,IF(O$1='EMOF complete (protected)'!G1231,O$2,IF(P$1='EMOF complete (protected)'!G1231,P$2,IF(Q$1='EMOF complete (protected)'!G1231,Q$2,IF(R$1='EMOF complete (protected)'!G1231,R$2,IF(S$1='EMOF complete (protected)'!G1231,S$2,IF(T$1='EMOF complete (protected)'!G1231,T$2,IF(U$1='EMOF complete (protected)'!G1231,U$2,"")))))))))))))))))))</f>
        <v>0</v>
      </c>
      <c r="B1231" s="59"/>
      <c r="C1231" s="59"/>
      <c r="D1231" s="59"/>
      <c r="E1231" s="59"/>
      <c r="F1231" s="59"/>
      <c r="G1231" s="59"/>
      <c r="H1231" s="59"/>
      <c r="I1231" s="59"/>
      <c r="J1231" s="59"/>
      <c r="K1231" s="59"/>
      <c r="L1231" s="59"/>
      <c r="M1231" s="59"/>
      <c r="N1231" s="59"/>
      <c r="O1231" s="59"/>
      <c r="P1231" s="59"/>
      <c r="Q1231" s="59"/>
      <c r="R1231" s="59"/>
      <c r="S1231" s="59"/>
      <c r="T1231" s="59"/>
      <c r="U1231" s="49" t="s">
        <v>569</v>
      </c>
      <c r="V1231" s="50" t="s">
        <v>5262</v>
      </c>
    </row>
    <row r="1232" spans="1:22" ht="18" customHeight="1" x14ac:dyDescent="0.35">
      <c r="A1232" s="59">
        <f>+IF(C$1='EMOF complete (protected)'!G1232,C$2,IF(D$1='EMOF complete (protected)'!G1232,D$2,IF(E$1='EMOF complete (protected)'!G1232,E$2,IF(F$1='EMOF complete (protected)'!G1232,F$2,IF(G$1='EMOF complete (protected)'!G1232,G$2,IF(H$1='EMOF complete (protected)'!G1232,H$2,IF(I$1='EMOF complete (protected)'!G1232,I$2,IF(J$1='EMOF complete (protected)'!G1232,J$2,IF(K$1='EMOF complete (protected)'!G1232,K$2,IF(L$1='EMOF complete (protected)'!G1232,L$2,IF(M$1='EMOF complete (protected)'!G1232,M$2,IF(N$1='EMOF complete (protected)'!G1232,N$2,IF(O$1='EMOF complete (protected)'!G1232,O$2,IF(P$1='EMOF complete (protected)'!G1232,P$2,IF(Q$1='EMOF complete (protected)'!G1232,Q$2,IF(R$1='EMOF complete (protected)'!G1232,R$2,IF(S$1='EMOF complete (protected)'!G1232,S$2,IF(T$1='EMOF complete (protected)'!G1232,T$2,IF(U$1='EMOF complete (protected)'!G1232,U$2,"")))))))))))))))))))</f>
        <v>0</v>
      </c>
      <c r="B1232" s="59"/>
      <c r="C1232" s="59"/>
      <c r="D1232" s="59"/>
      <c r="E1232" s="59"/>
      <c r="F1232" s="59"/>
      <c r="G1232" s="59"/>
      <c r="H1232" s="59"/>
      <c r="I1232" s="59"/>
      <c r="J1232" s="59"/>
      <c r="K1232" s="59"/>
      <c r="L1232" s="59"/>
      <c r="M1232" s="59"/>
      <c r="N1232" s="59"/>
      <c r="O1232" s="59"/>
      <c r="P1232" s="59"/>
      <c r="Q1232" s="59"/>
      <c r="R1232" s="59"/>
      <c r="S1232" s="59"/>
      <c r="T1232" s="59"/>
      <c r="U1232" s="49" t="s">
        <v>579</v>
      </c>
      <c r="V1232" s="50" t="s">
        <v>5263</v>
      </c>
    </row>
    <row r="1233" spans="1:22" ht="18" customHeight="1" x14ac:dyDescent="0.35">
      <c r="A1233" s="59">
        <f>+IF(C$1='EMOF complete (protected)'!G1233,C$2,IF(D$1='EMOF complete (protected)'!G1233,D$2,IF(E$1='EMOF complete (protected)'!G1233,E$2,IF(F$1='EMOF complete (protected)'!G1233,F$2,IF(G$1='EMOF complete (protected)'!G1233,G$2,IF(H$1='EMOF complete (protected)'!G1233,H$2,IF(I$1='EMOF complete (protected)'!G1233,I$2,IF(J$1='EMOF complete (protected)'!G1233,J$2,IF(K$1='EMOF complete (protected)'!G1233,K$2,IF(L$1='EMOF complete (protected)'!G1233,L$2,IF(M$1='EMOF complete (protected)'!G1233,M$2,IF(N$1='EMOF complete (protected)'!G1233,N$2,IF(O$1='EMOF complete (protected)'!G1233,O$2,IF(P$1='EMOF complete (protected)'!G1233,P$2,IF(Q$1='EMOF complete (protected)'!G1233,Q$2,IF(R$1='EMOF complete (protected)'!G1233,R$2,IF(S$1='EMOF complete (protected)'!G1233,S$2,IF(T$1='EMOF complete (protected)'!G1233,T$2,IF(U$1='EMOF complete (protected)'!G1233,U$2,"")))))))))))))))))))</f>
        <v>0</v>
      </c>
      <c r="B1233" s="59"/>
      <c r="C1233" s="59"/>
      <c r="D1233" s="59"/>
      <c r="E1233" s="59"/>
      <c r="F1233" s="59"/>
      <c r="G1233" s="59"/>
      <c r="H1233" s="59"/>
      <c r="I1233" s="59"/>
      <c r="J1233" s="59"/>
      <c r="K1233" s="59"/>
      <c r="L1233" s="59"/>
      <c r="M1233" s="59"/>
      <c r="N1233" s="59"/>
      <c r="O1233" s="59"/>
      <c r="P1233" s="59"/>
      <c r="Q1233" s="59"/>
      <c r="R1233" s="59"/>
      <c r="S1233" s="59"/>
      <c r="T1233" s="59"/>
      <c r="U1233" s="49" t="s">
        <v>588</v>
      </c>
      <c r="V1233" s="50" t="s">
        <v>5264</v>
      </c>
    </row>
    <row r="1234" spans="1:22" ht="18" customHeight="1" x14ac:dyDescent="0.35">
      <c r="A1234" s="59">
        <f>+IF(C$1='EMOF complete (protected)'!G1234,C$2,IF(D$1='EMOF complete (protected)'!G1234,D$2,IF(E$1='EMOF complete (protected)'!G1234,E$2,IF(F$1='EMOF complete (protected)'!G1234,F$2,IF(G$1='EMOF complete (protected)'!G1234,G$2,IF(H$1='EMOF complete (protected)'!G1234,H$2,IF(I$1='EMOF complete (protected)'!G1234,I$2,IF(J$1='EMOF complete (protected)'!G1234,J$2,IF(K$1='EMOF complete (protected)'!G1234,K$2,IF(L$1='EMOF complete (protected)'!G1234,L$2,IF(M$1='EMOF complete (protected)'!G1234,M$2,IF(N$1='EMOF complete (protected)'!G1234,N$2,IF(O$1='EMOF complete (protected)'!G1234,O$2,IF(P$1='EMOF complete (protected)'!G1234,P$2,IF(Q$1='EMOF complete (protected)'!G1234,Q$2,IF(R$1='EMOF complete (protected)'!G1234,R$2,IF(S$1='EMOF complete (protected)'!G1234,S$2,IF(T$1='EMOF complete (protected)'!G1234,T$2,IF(U$1='EMOF complete (protected)'!G1234,U$2,"")))))))))))))))))))</f>
        <v>0</v>
      </c>
      <c r="B1234" s="59"/>
      <c r="C1234" s="59"/>
      <c r="D1234" s="59"/>
      <c r="E1234" s="59"/>
      <c r="F1234" s="59"/>
      <c r="G1234" s="59"/>
      <c r="H1234" s="59"/>
      <c r="I1234" s="59"/>
      <c r="J1234" s="59"/>
      <c r="K1234" s="59"/>
      <c r="L1234" s="59"/>
      <c r="M1234" s="59"/>
      <c r="N1234" s="59"/>
      <c r="O1234" s="59"/>
      <c r="P1234" s="59"/>
      <c r="Q1234" s="59"/>
      <c r="R1234" s="59"/>
      <c r="S1234" s="59"/>
      <c r="T1234" s="59"/>
      <c r="U1234" s="49" t="s">
        <v>597</v>
      </c>
      <c r="V1234" s="50" t="s">
        <v>5265</v>
      </c>
    </row>
    <row r="1235" spans="1:22" ht="18" customHeight="1" x14ac:dyDescent="0.35">
      <c r="A1235" s="59">
        <f>+IF(C$1='EMOF complete (protected)'!G1235,C$2,IF(D$1='EMOF complete (protected)'!G1235,D$2,IF(E$1='EMOF complete (protected)'!G1235,E$2,IF(F$1='EMOF complete (protected)'!G1235,F$2,IF(G$1='EMOF complete (protected)'!G1235,G$2,IF(H$1='EMOF complete (protected)'!G1235,H$2,IF(I$1='EMOF complete (protected)'!G1235,I$2,IF(J$1='EMOF complete (protected)'!G1235,J$2,IF(K$1='EMOF complete (protected)'!G1235,K$2,IF(L$1='EMOF complete (protected)'!G1235,L$2,IF(M$1='EMOF complete (protected)'!G1235,M$2,IF(N$1='EMOF complete (protected)'!G1235,N$2,IF(O$1='EMOF complete (protected)'!G1235,O$2,IF(P$1='EMOF complete (protected)'!G1235,P$2,IF(Q$1='EMOF complete (protected)'!G1235,Q$2,IF(R$1='EMOF complete (protected)'!G1235,R$2,IF(S$1='EMOF complete (protected)'!G1235,S$2,IF(T$1='EMOF complete (protected)'!G1235,T$2,IF(U$1='EMOF complete (protected)'!G1235,U$2,"")))))))))))))))))))</f>
        <v>0</v>
      </c>
      <c r="B1235" s="59"/>
      <c r="C1235" s="59"/>
      <c r="D1235" s="59"/>
      <c r="E1235" s="59"/>
      <c r="F1235" s="59"/>
      <c r="G1235" s="59"/>
      <c r="H1235" s="59"/>
      <c r="I1235" s="59"/>
      <c r="J1235" s="59"/>
      <c r="K1235" s="59"/>
      <c r="L1235" s="59"/>
      <c r="M1235" s="59"/>
      <c r="N1235" s="59"/>
      <c r="O1235" s="59"/>
      <c r="P1235" s="59"/>
      <c r="Q1235" s="59"/>
      <c r="R1235" s="59"/>
      <c r="S1235" s="59"/>
      <c r="T1235" s="59"/>
      <c r="U1235" s="49" t="s">
        <v>606</v>
      </c>
      <c r="V1235" s="50" t="s">
        <v>5266</v>
      </c>
    </row>
    <row r="1236" spans="1:22" ht="18" customHeight="1" x14ac:dyDescent="0.35">
      <c r="A1236" s="59">
        <f>+IF(C$1='EMOF complete (protected)'!G1236,C$2,IF(D$1='EMOF complete (protected)'!G1236,D$2,IF(E$1='EMOF complete (protected)'!G1236,E$2,IF(F$1='EMOF complete (protected)'!G1236,F$2,IF(G$1='EMOF complete (protected)'!G1236,G$2,IF(H$1='EMOF complete (protected)'!G1236,H$2,IF(I$1='EMOF complete (protected)'!G1236,I$2,IF(J$1='EMOF complete (protected)'!G1236,J$2,IF(K$1='EMOF complete (protected)'!G1236,K$2,IF(L$1='EMOF complete (protected)'!G1236,L$2,IF(M$1='EMOF complete (protected)'!G1236,M$2,IF(N$1='EMOF complete (protected)'!G1236,N$2,IF(O$1='EMOF complete (protected)'!G1236,O$2,IF(P$1='EMOF complete (protected)'!G1236,P$2,IF(Q$1='EMOF complete (protected)'!G1236,Q$2,IF(R$1='EMOF complete (protected)'!G1236,R$2,IF(S$1='EMOF complete (protected)'!G1236,S$2,IF(T$1='EMOF complete (protected)'!G1236,T$2,IF(U$1='EMOF complete (protected)'!G1236,U$2,"")))))))))))))))))))</f>
        <v>0</v>
      </c>
      <c r="B1236" s="59"/>
      <c r="C1236" s="59"/>
      <c r="D1236" s="59"/>
      <c r="E1236" s="59"/>
      <c r="F1236" s="59"/>
      <c r="G1236" s="59"/>
      <c r="H1236" s="59"/>
      <c r="I1236" s="59"/>
      <c r="J1236" s="59"/>
      <c r="K1236" s="59"/>
      <c r="L1236" s="59"/>
      <c r="M1236" s="59"/>
      <c r="N1236" s="59"/>
      <c r="O1236" s="59"/>
      <c r="P1236" s="59"/>
      <c r="Q1236" s="59"/>
      <c r="R1236" s="59"/>
      <c r="S1236" s="59"/>
      <c r="T1236" s="59"/>
      <c r="U1236" s="49" t="s">
        <v>615</v>
      </c>
      <c r="V1236" s="50" t="s">
        <v>5267</v>
      </c>
    </row>
    <row r="1237" spans="1:22" ht="18" customHeight="1" x14ac:dyDescent="0.35">
      <c r="A1237" s="59">
        <f>+IF(C$1='EMOF complete (protected)'!G1237,C$2,IF(D$1='EMOF complete (protected)'!G1237,D$2,IF(E$1='EMOF complete (protected)'!G1237,E$2,IF(F$1='EMOF complete (protected)'!G1237,F$2,IF(G$1='EMOF complete (protected)'!G1237,G$2,IF(H$1='EMOF complete (protected)'!G1237,H$2,IF(I$1='EMOF complete (protected)'!G1237,I$2,IF(J$1='EMOF complete (protected)'!G1237,J$2,IF(K$1='EMOF complete (protected)'!G1237,K$2,IF(L$1='EMOF complete (protected)'!G1237,L$2,IF(M$1='EMOF complete (protected)'!G1237,M$2,IF(N$1='EMOF complete (protected)'!G1237,N$2,IF(O$1='EMOF complete (protected)'!G1237,O$2,IF(P$1='EMOF complete (protected)'!G1237,P$2,IF(Q$1='EMOF complete (protected)'!G1237,Q$2,IF(R$1='EMOF complete (protected)'!G1237,R$2,IF(S$1='EMOF complete (protected)'!G1237,S$2,IF(T$1='EMOF complete (protected)'!G1237,T$2,IF(U$1='EMOF complete (protected)'!G1237,U$2,"")))))))))))))))))))</f>
        <v>0</v>
      </c>
      <c r="B1237" s="59"/>
      <c r="C1237" s="59"/>
      <c r="D1237" s="59"/>
      <c r="E1237" s="59"/>
      <c r="F1237" s="59"/>
      <c r="G1237" s="59"/>
      <c r="H1237" s="59"/>
      <c r="I1237" s="59"/>
      <c r="J1237" s="59"/>
      <c r="K1237" s="59"/>
      <c r="L1237" s="59"/>
      <c r="M1237" s="59"/>
      <c r="N1237" s="59"/>
      <c r="O1237" s="59"/>
      <c r="P1237" s="59"/>
      <c r="Q1237" s="59"/>
      <c r="R1237" s="59"/>
      <c r="S1237" s="59"/>
      <c r="T1237" s="59"/>
      <c r="U1237" s="49" t="s">
        <v>624</v>
      </c>
      <c r="V1237" s="50" t="s">
        <v>5268</v>
      </c>
    </row>
    <row r="1238" spans="1:22" ht="18" customHeight="1" x14ac:dyDescent="0.35">
      <c r="A1238" s="59">
        <f>+IF(C$1='EMOF complete (protected)'!G1238,C$2,IF(D$1='EMOF complete (protected)'!G1238,D$2,IF(E$1='EMOF complete (protected)'!G1238,E$2,IF(F$1='EMOF complete (protected)'!G1238,F$2,IF(G$1='EMOF complete (protected)'!G1238,G$2,IF(H$1='EMOF complete (protected)'!G1238,H$2,IF(I$1='EMOF complete (protected)'!G1238,I$2,IF(J$1='EMOF complete (protected)'!G1238,J$2,IF(K$1='EMOF complete (protected)'!G1238,K$2,IF(L$1='EMOF complete (protected)'!G1238,L$2,IF(M$1='EMOF complete (protected)'!G1238,M$2,IF(N$1='EMOF complete (protected)'!G1238,N$2,IF(O$1='EMOF complete (protected)'!G1238,O$2,IF(P$1='EMOF complete (protected)'!G1238,P$2,IF(Q$1='EMOF complete (protected)'!G1238,Q$2,IF(R$1='EMOF complete (protected)'!G1238,R$2,IF(S$1='EMOF complete (protected)'!G1238,S$2,IF(T$1='EMOF complete (protected)'!G1238,T$2,IF(U$1='EMOF complete (protected)'!G1238,U$2,"")))))))))))))))))))</f>
        <v>0</v>
      </c>
      <c r="B1238" s="59"/>
      <c r="C1238" s="59"/>
      <c r="D1238" s="59"/>
      <c r="E1238" s="59"/>
      <c r="F1238" s="59"/>
      <c r="G1238" s="59"/>
      <c r="H1238" s="59"/>
      <c r="I1238" s="59"/>
      <c r="J1238" s="59"/>
      <c r="K1238" s="59"/>
      <c r="L1238" s="59"/>
      <c r="M1238" s="59"/>
      <c r="N1238" s="59"/>
      <c r="O1238" s="59"/>
      <c r="P1238" s="59"/>
      <c r="Q1238" s="59"/>
      <c r="R1238" s="59"/>
      <c r="S1238" s="59"/>
      <c r="T1238" s="59"/>
      <c r="U1238" s="49" t="s">
        <v>632</v>
      </c>
      <c r="V1238" s="50" t="s">
        <v>5269</v>
      </c>
    </row>
    <row r="1239" spans="1:22" ht="18" customHeight="1" x14ac:dyDescent="0.35">
      <c r="A1239" s="59">
        <f>+IF(C$1='EMOF complete (protected)'!G1239,C$2,IF(D$1='EMOF complete (protected)'!G1239,D$2,IF(E$1='EMOF complete (protected)'!G1239,E$2,IF(F$1='EMOF complete (protected)'!G1239,F$2,IF(G$1='EMOF complete (protected)'!G1239,G$2,IF(H$1='EMOF complete (protected)'!G1239,H$2,IF(I$1='EMOF complete (protected)'!G1239,I$2,IF(J$1='EMOF complete (protected)'!G1239,J$2,IF(K$1='EMOF complete (protected)'!G1239,K$2,IF(L$1='EMOF complete (protected)'!G1239,L$2,IF(M$1='EMOF complete (protected)'!G1239,M$2,IF(N$1='EMOF complete (protected)'!G1239,N$2,IF(O$1='EMOF complete (protected)'!G1239,O$2,IF(P$1='EMOF complete (protected)'!G1239,P$2,IF(Q$1='EMOF complete (protected)'!G1239,Q$2,IF(R$1='EMOF complete (protected)'!G1239,R$2,IF(S$1='EMOF complete (protected)'!G1239,S$2,IF(T$1='EMOF complete (protected)'!G1239,T$2,IF(U$1='EMOF complete (protected)'!G1239,U$2,"")))))))))))))))))))</f>
        <v>0</v>
      </c>
      <c r="B1239" s="59"/>
      <c r="C1239" s="59"/>
      <c r="D1239" s="59"/>
      <c r="E1239" s="59"/>
      <c r="F1239" s="59"/>
      <c r="G1239" s="59"/>
      <c r="H1239" s="59"/>
      <c r="I1239" s="59"/>
      <c r="J1239" s="59"/>
      <c r="K1239" s="59"/>
      <c r="L1239" s="59"/>
      <c r="M1239" s="59"/>
      <c r="N1239" s="59"/>
      <c r="O1239" s="59"/>
      <c r="P1239" s="59"/>
      <c r="Q1239" s="59"/>
      <c r="R1239" s="59"/>
      <c r="S1239" s="59"/>
      <c r="T1239" s="59"/>
      <c r="U1239" s="49" t="s">
        <v>640</v>
      </c>
      <c r="V1239" s="50" t="s">
        <v>5270</v>
      </c>
    </row>
    <row r="1240" spans="1:22" ht="18" customHeight="1" x14ac:dyDescent="0.35">
      <c r="A1240" s="59">
        <f>+IF(C$1='EMOF complete (protected)'!G1240,C$2,IF(D$1='EMOF complete (protected)'!G1240,D$2,IF(E$1='EMOF complete (protected)'!G1240,E$2,IF(F$1='EMOF complete (protected)'!G1240,F$2,IF(G$1='EMOF complete (protected)'!G1240,G$2,IF(H$1='EMOF complete (protected)'!G1240,H$2,IF(I$1='EMOF complete (protected)'!G1240,I$2,IF(J$1='EMOF complete (protected)'!G1240,J$2,IF(K$1='EMOF complete (protected)'!G1240,K$2,IF(L$1='EMOF complete (protected)'!G1240,L$2,IF(M$1='EMOF complete (protected)'!G1240,M$2,IF(N$1='EMOF complete (protected)'!G1240,N$2,IF(O$1='EMOF complete (protected)'!G1240,O$2,IF(P$1='EMOF complete (protected)'!G1240,P$2,IF(Q$1='EMOF complete (protected)'!G1240,Q$2,IF(R$1='EMOF complete (protected)'!G1240,R$2,IF(S$1='EMOF complete (protected)'!G1240,S$2,IF(T$1='EMOF complete (protected)'!G1240,T$2,IF(U$1='EMOF complete (protected)'!G1240,U$2,"")))))))))))))))))))</f>
        <v>0</v>
      </c>
      <c r="B1240" s="59"/>
      <c r="C1240" s="59"/>
      <c r="D1240" s="59"/>
      <c r="E1240" s="59"/>
      <c r="F1240" s="59"/>
      <c r="G1240" s="59"/>
      <c r="H1240" s="59"/>
      <c r="I1240" s="59"/>
      <c r="J1240" s="59"/>
      <c r="K1240" s="59"/>
      <c r="L1240" s="59"/>
      <c r="M1240" s="59"/>
      <c r="N1240" s="59"/>
      <c r="O1240" s="59"/>
      <c r="P1240" s="59"/>
      <c r="Q1240" s="59"/>
      <c r="R1240" s="59"/>
      <c r="S1240" s="59"/>
      <c r="T1240" s="59"/>
      <c r="U1240" s="49" t="s">
        <v>648</v>
      </c>
      <c r="V1240" s="50" t="s">
        <v>5271</v>
      </c>
    </row>
    <row r="1241" spans="1:22" ht="18" customHeight="1" x14ac:dyDescent="0.35">
      <c r="A1241" s="59">
        <f>+IF(C$1='EMOF complete (protected)'!G1241,C$2,IF(D$1='EMOF complete (protected)'!G1241,D$2,IF(E$1='EMOF complete (protected)'!G1241,E$2,IF(F$1='EMOF complete (protected)'!G1241,F$2,IF(G$1='EMOF complete (protected)'!G1241,G$2,IF(H$1='EMOF complete (protected)'!G1241,H$2,IF(I$1='EMOF complete (protected)'!G1241,I$2,IF(J$1='EMOF complete (protected)'!G1241,J$2,IF(K$1='EMOF complete (protected)'!G1241,K$2,IF(L$1='EMOF complete (protected)'!G1241,L$2,IF(M$1='EMOF complete (protected)'!G1241,M$2,IF(N$1='EMOF complete (protected)'!G1241,N$2,IF(O$1='EMOF complete (protected)'!G1241,O$2,IF(P$1='EMOF complete (protected)'!G1241,P$2,IF(Q$1='EMOF complete (protected)'!G1241,Q$2,IF(R$1='EMOF complete (protected)'!G1241,R$2,IF(S$1='EMOF complete (protected)'!G1241,S$2,IF(T$1='EMOF complete (protected)'!G1241,T$2,IF(U$1='EMOF complete (protected)'!G1241,U$2,"")))))))))))))))))))</f>
        <v>0</v>
      </c>
      <c r="B1241" s="59"/>
      <c r="C1241" s="59"/>
      <c r="D1241" s="59"/>
      <c r="E1241" s="59"/>
      <c r="F1241" s="59"/>
      <c r="G1241" s="59"/>
      <c r="H1241" s="59"/>
      <c r="I1241" s="59"/>
      <c r="J1241" s="59"/>
      <c r="K1241" s="59"/>
      <c r="L1241" s="59"/>
      <c r="M1241" s="59"/>
      <c r="N1241" s="59"/>
      <c r="O1241" s="59"/>
      <c r="P1241" s="59"/>
      <c r="Q1241" s="59"/>
      <c r="R1241" s="59"/>
      <c r="S1241" s="59"/>
      <c r="T1241" s="59"/>
      <c r="U1241" s="49" t="s">
        <v>656</v>
      </c>
      <c r="V1241" s="50" t="s">
        <v>5272</v>
      </c>
    </row>
    <row r="1242" spans="1:22" ht="18" customHeight="1" x14ac:dyDescent="0.35">
      <c r="A1242" s="59">
        <f>+IF(C$1='EMOF complete (protected)'!G1242,C$2,IF(D$1='EMOF complete (protected)'!G1242,D$2,IF(E$1='EMOF complete (protected)'!G1242,E$2,IF(F$1='EMOF complete (protected)'!G1242,F$2,IF(G$1='EMOF complete (protected)'!G1242,G$2,IF(H$1='EMOF complete (protected)'!G1242,H$2,IF(I$1='EMOF complete (protected)'!G1242,I$2,IF(J$1='EMOF complete (protected)'!G1242,J$2,IF(K$1='EMOF complete (protected)'!G1242,K$2,IF(L$1='EMOF complete (protected)'!G1242,L$2,IF(M$1='EMOF complete (protected)'!G1242,M$2,IF(N$1='EMOF complete (protected)'!G1242,N$2,IF(O$1='EMOF complete (protected)'!G1242,O$2,IF(P$1='EMOF complete (protected)'!G1242,P$2,IF(Q$1='EMOF complete (protected)'!G1242,Q$2,IF(R$1='EMOF complete (protected)'!G1242,R$2,IF(S$1='EMOF complete (protected)'!G1242,S$2,IF(T$1='EMOF complete (protected)'!G1242,T$2,IF(U$1='EMOF complete (protected)'!G1242,U$2,"")))))))))))))))))))</f>
        <v>0</v>
      </c>
      <c r="B1242" s="59"/>
      <c r="C1242" s="59"/>
      <c r="D1242" s="59"/>
      <c r="E1242" s="59"/>
      <c r="F1242" s="59"/>
      <c r="G1242" s="59"/>
      <c r="H1242" s="59"/>
      <c r="I1242" s="59"/>
      <c r="J1242" s="59"/>
      <c r="K1242" s="59"/>
      <c r="L1242" s="59"/>
      <c r="M1242" s="59"/>
      <c r="N1242" s="59"/>
      <c r="O1242" s="59"/>
      <c r="P1242" s="59"/>
      <c r="Q1242" s="59"/>
      <c r="R1242" s="59"/>
      <c r="S1242" s="59"/>
      <c r="T1242" s="59"/>
      <c r="U1242" s="49" t="s">
        <v>664</v>
      </c>
      <c r="V1242" s="50" t="s">
        <v>5273</v>
      </c>
    </row>
    <row r="1243" spans="1:22" ht="18" customHeight="1" x14ac:dyDescent="0.35">
      <c r="A1243" s="59">
        <f>+IF(C$1='EMOF complete (protected)'!G1243,C$2,IF(D$1='EMOF complete (protected)'!G1243,D$2,IF(E$1='EMOF complete (protected)'!G1243,E$2,IF(F$1='EMOF complete (protected)'!G1243,F$2,IF(G$1='EMOF complete (protected)'!G1243,G$2,IF(H$1='EMOF complete (protected)'!G1243,H$2,IF(I$1='EMOF complete (protected)'!G1243,I$2,IF(J$1='EMOF complete (protected)'!G1243,J$2,IF(K$1='EMOF complete (protected)'!G1243,K$2,IF(L$1='EMOF complete (protected)'!G1243,L$2,IF(M$1='EMOF complete (protected)'!G1243,M$2,IF(N$1='EMOF complete (protected)'!G1243,N$2,IF(O$1='EMOF complete (protected)'!G1243,O$2,IF(P$1='EMOF complete (protected)'!G1243,P$2,IF(Q$1='EMOF complete (protected)'!G1243,Q$2,IF(R$1='EMOF complete (protected)'!G1243,R$2,IF(S$1='EMOF complete (protected)'!G1243,S$2,IF(T$1='EMOF complete (protected)'!G1243,T$2,IF(U$1='EMOF complete (protected)'!G1243,U$2,"")))))))))))))))))))</f>
        <v>0</v>
      </c>
      <c r="B1243" s="59"/>
      <c r="C1243" s="59"/>
      <c r="D1243" s="59"/>
      <c r="E1243" s="59"/>
      <c r="F1243" s="59"/>
      <c r="G1243" s="59"/>
      <c r="H1243" s="59"/>
      <c r="I1243" s="59"/>
      <c r="J1243" s="59"/>
      <c r="K1243" s="59"/>
      <c r="L1243" s="59"/>
      <c r="M1243" s="59"/>
      <c r="N1243" s="59"/>
      <c r="O1243" s="59"/>
      <c r="P1243" s="59"/>
      <c r="Q1243" s="59"/>
      <c r="R1243" s="59"/>
      <c r="S1243" s="59"/>
      <c r="T1243" s="59"/>
      <c r="U1243" s="49" t="s">
        <v>672</v>
      </c>
      <c r="V1243" s="50" t="s">
        <v>5274</v>
      </c>
    </row>
    <row r="1244" spans="1:22" ht="18" customHeight="1" x14ac:dyDescent="0.35">
      <c r="A1244" s="59">
        <f>+IF(C$1='EMOF complete (protected)'!G1244,C$2,IF(D$1='EMOF complete (protected)'!G1244,D$2,IF(E$1='EMOF complete (protected)'!G1244,E$2,IF(F$1='EMOF complete (protected)'!G1244,F$2,IF(G$1='EMOF complete (protected)'!G1244,G$2,IF(H$1='EMOF complete (protected)'!G1244,H$2,IF(I$1='EMOF complete (protected)'!G1244,I$2,IF(J$1='EMOF complete (protected)'!G1244,J$2,IF(K$1='EMOF complete (protected)'!G1244,K$2,IF(L$1='EMOF complete (protected)'!G1244,L$2,IF(M$1='EMOF complete (protected)'!G1244,M$2,IF(N$1='EMOF complete (protected)'!G1244,N$2,IF(O$1='EMOF complete (protected)'!G1244,O$2,IF(P$1='EMOF complete (protected)'!G1244,P$2,IF(Q$1='EMOF complete (protected)'!G1244,Q$2,IF(R$1='EMOF complete (protected)'!G1244,R$2,IF(S$1='EMOF complete (protected)'!G1244,S$2,IF(T$1='EMOF complete (protected)'!G1244,T$2,IF(U$1='EMOF complete (protected)'!G1244,U$2,"")))))))))))))))))))</f>
        <v>0</v>
      </c>
      <c r="B1244" s="59"/>
      <c r="C1244" s="59"/>
      <c r="D1244" s="59"/>
      <c r="E1244" s="59"/>
      <c r="F1244" s="59"/>
      <c r="G1244" s="59"/>
      <c r="H1244" s="59"/>
      <c r="I1244" s="59"/>
      <c r="J1244" s="59"/>
      <c r="K1244" s="59"/>
      <c r="L1244" s="59"/>
      <c r="M1244" s="59"/>
      <c r="N1244" s="59"/>
      <c r="O1244" s="59"/>
      <c r="P1244" s="59"/>
      <c r="Q1244" s="59"/>
      <c r="R1244" s="59"/>
      <c r="S1244" s="59"/>
      <c r="T1244" s="59"/>
      <c r="U1244" s="49" t="s">
        <v>680</v>
      </c>
      <c r="V1244" s="50" t="s">
        <v>5275</v>
      </c>
    </row>
    <row r="1245" spans="1:22" ht="18" customHeight="1" x14ac:dyDescent="0.35">
      <c r="A1245" s="59">
        <f>+IF(C$1='EMOF complete (protected)'!G1245,C$2,IF(D$1='EMOF complete (protected)'!G1245,D$2,IF(E$1='EMOF complete (protected)'!G1245,E$2,IF(F$1='EMOF complete (protected)'!G1245,F$2,IF(G$1='EMOF complete (protected)'!G1245,G$2,IF(H$1='EMOF complete (protected)'!G1245,H$2,IF(I$1='EMOF complete (protected)'!G1245,I$2,IF(J$1='EMOF complete (protected)'!G1245,J$2,IF(K$1='EMOF complete (protected)'!G1245,K$2,IF(L$1='EMOF complete (protected)'!G1245,L$2,IF(M$1='EMOF complete (protected)'!G1245,M$2,IF(N$1='EMOF complete (protected)'!G1245,N$2,IF(O$1='EMOF complete (protected)'!G1245,O$2,IF(P$1='EMOF complete (protected)'!G1245,P$2,IF(Q$1='EMOF complete (protected)'!G1245,Q$2,IF(R$1='EMOF complete (protected)'!G1245,R$2,IF(S$1='EMOF complete (protected)'!G1245,S$2,IF(T$1='EMOF complete (protected)'!G1245,T$2,IF(U$1='EMOF complete (protected)'!G1245,U$2,"")))))))))))))))))))</f>
        <v>0</v>
      </c>
      <c r="B1245" s="59"/>
      <c r="C1245" s="59"/>
      <c r="D1245" s="59"/>
      <c r="E1245" s="59"/>
      <c r="F1245" s="59"/>
      <c r="G1245" s="59"/>
      <c r="H1245" s="59"/>
      <c r="I1245" s="59"/>
      <c r="J1245" s="59"/>
      <c r="K1245" s="59"/>
      <c r="L1245" s="59"/>
      <c r="M1245" s="59"/>
      <c r="N1245" s="59"/>
      <c r="O1245" s="59"/>
      <c r="P1245" s="59"/>
      <c r="Q1245" s="59"/>
      <c r="R1245" s="59"/>
      <c r="S1245" s="59"/>
      <c r="T1245" s="59"/>
      <c r="U1245" s="49" t="s">
        <v>688</v>
      </c>
      <c r="V1245" s="50" t="s">
        <v>5276</v>
      </c>
    </row>
    <row r="1246" spans="1:22" ht="18" customHeight="1" x14ac:dyDescent="0.35">
      <c r="A1246" s="59">
        <f>+IF(C$1='EMOF complete (protected)'!G1246,C$2,IF(D$1='EMOF complete (protected)'!G1246,D$2,IF(E$1='EMOF complete (protected)'!G1246,E$2,IF(F$1='EMOF complete (protected)'!G1246,F$2,IF(G$1='EMOF complete (protected)'!G1246,G$2,IF(H$1='EMOF complete (protected)'!G1246,H$2,IF(I$1='EMOF complete (protected)'!G1246,I$2,IF(J$1='EMOF complete (protected)'!G1246,J$2,IF(K$1='EMOF complete (protected)'!G1246,K$2,IF(L$1='EMOF complete (protected)'!G1246,L$2,IF(M$1='EMOF complete (protected)'!G1246,M$2,IF(N$1='EMOF complete (protected)'!G1246,N$2,IF(O$1='EMOF complete (protected)'!G1246,O$2,IF(P$1='EMOF complete (protected)'!G1246,P$2,IF(Q$1='EMOF complete (protected)'!G1246,Q$2,IF(R$1='EMOF complete (protected)'!G1246,R$2,IF(S$1='EMOF complete (protected)'!G1246,S$2,IF(T$1='EMOF complete (protected)'!G1246,T$2,IF(U$1='EMOF complete (protected)'!G1246,U$2,"")))))))))))))))))))</f>
        <v>0</v>
      </c>
      <c r="B1246" s="59"/>
      <c r="C1246" s="59"/>
      <c r="D1246" s="59"/>
      <c r="E1246" s="59"/>
      <c r="F1246" s="59"/>
      <c r="G1246" s="59"/>
      <c r="H1246" s="59"/>
      <c r="I1246" s="59"/>
      <c r="J1246" s="59"/>
      <c r="K1246" s="59"/>
      <c r="L1246" s="59"/>
      <c r="M1246" s="59"/>
      <c r="N1246" s="59"/>
      <c r="O1246" s="59"/>
      <c r="P1246" s="59"/>
      <c r="Q1246" s="59"/>
      <c r="R1246" s="59"/>
      <c r="S1246" s="59"/>
      <c r="T1246" s="59"/>
      <c r="U1246" s="49" t="s">
        <v>696</v>
      </c>
      <c r="V1246" s="50" t="s">
        <v>5277</v>
      </c>
    </row>
    <row r="1247" spans="1:22" ht="18" customHeight="1" x14ac:dyDescent="0.35">
      <c r="A1247" s="59">
        <f>+IF(C$1='EMOF complete (protected)'!G1247,C$2,IF(D$1='EMOF complete (protected)'!G1247,D$2,IF(E$1='EMOF complete (protected)'!G1247,E$2,IF(F$1='EMOF complete (protected)'!G1247,F$2,IF(G$1='EMOF complete (protected)'!G1247,G$2,IF(H$1='EMOF complete (protected)'!G1247,H$2,IF(I$1='EMOF complete (protected)'!G1247,I$2,IF(J$1='EMOF complete (protected)'!G1247,J$2,IF(K$1='EMOF complete (protected)'!G1247,K$2,IF(L$1='EMOF complete (protected)'!G1247,L$2,IF(M$1='EMOF complete (protected)'!G1247,M$2,IF(N$1='EMOF complete (protected)'!G1247,N$2,IF(O$1='EMOF complete (protected)'!G1247,O$2,IF(P$1='EMOF complete (protected)'!G1247,P$2,IF(Q$1='EMOF complete (protected)'!G1247,Q$2,IF(R$1='EMOF complete (protected)'!G1247,R$2,IF(S$1='EMOF complete (protected)'!G1247,S$2,IF(T$1='EMOF complete (protected)'!G1247,T$2,IF(U$1='EMOF complete (protected)'!G1247,U$2,"")))))))))))))))))))</f>
        <v>0</v>
      </c>
      <c r="B1247" s="59"/>
      <c r="C1247" s="59"/>
      <c r="D1247" s="59"/>
      <c r="E1247" s="59"/>
      <c r="F1247" s="59"/>
      <c r="G1247" s="59"/>
      <c r="H1247" s="59"/>
      <c r="I1247" s="59"/>
      <c r="J1247" s="59"/>
      <c r="K1247" s="59"/>
      <c r="L1247" s="59"/>
      <c r="M1247" s="59"/>
      <c r="N1247" s="59"/>
      <c r="O1247" s="59"/>
      <c r="P1247" s="59"/>
      <c r="Q1247" s="59"/>
      <c r="R1247" s="59"/>
      <c r="S1247" s="59"/>
      <c r="T1247" s="59"/>
      <c r="U1247" s="49" t="s">
        <v>704</v>
      </c>
      <c r="V1247" s="50" t="s">
        <v>5278</v>
      </c>
    </row>
    <row r="1248" spans="1:22" ht="18" customHeight="1" x14ac:dyDescent="0.35">
      <c r="A1248" s="59">
        <f>+IF(C$1='EMOF complete (protected)'!G1248,C$2,IF(D$1='EMOF complete (protected)'!G1248,D$2,IF(E$1='EMOF complete (protected)'!G1248,E$2,IF(F$1='EMOF complete (protected)'!G1248,F$2,IF(G$1='EMOF complete (protected)'!G1248,G$2,IF(H$1='EMOF complete (protected)'!G1248,H$2,IF(I$1='EMOF complete (protected)'!G1248,I$2,IF(J$1='EMOF complete (protected)'!G1248,J$2,IF(K$1='EMOF complete (protected)'!G1248,K$2,IF(L$1='EMOF complete (protected)'!G1248,L$2,IF(M$1='EMOF complete (protected)'!G1248,M$2,IF(N$1='EMOF complete (protected)'!G1248,N$2,IF(O$1='EMOF complete (protected)'!G1248,O$2,IF(P$1='EMOF complete (protected)'!G1248,P$2,IF(Q$1='EMOF complete (protected)'!G1248,Q$2,IF(R$1='EMOF complete (protected)'!G1248,R$2,IF(S$1='EMOF complete (protected)'!G1248,S$2,IF(T$1='EMOF complete (protected)'!G1248,T$2,IF(U$1='EMOF complete (protected)'!G1248,U$2,"")))))))))))))))))))</f>
        <v>0</v>
      </c>
      <c r="B1248" s="59"/>
      <c r="C1248" s="59"/>
      <c r="D1248" s="59"/>
      <c r="E1248" s="59"/>
      <c r="F1248" s="59"/>
      <c r="G1248" s="59"/>
      <c r="H1248" s="59"/>
      <c r="I1248" s="59"/>
      <c r="J1248" s="59"/>
      <c r="K1248" s="59"/>
      <c r="L1248" s="59"/>
      <c r="M1248" s="59"/>
      <c r="N1248" s="59"/>
      <c r="O1248" s="59"/>
      <c r="P1248" s="59"/>
      <c r="Q1248" s="59"/>
      <c r="R1248" s="59"/>
      <c r="S1248" s="59"/>
      <c r="T1248" s="59"/>
      <c r="U1248" s="49" t="s">
        <v>712</v>
      </c>
      <c r="V1248" s="50" t="s">
        <v>5279</v>
      </c>
    </row>
    <row r="1249" spans="1:22" ht="18" customHeight="1" x14ac:dyDescent="0.35">
      <c r="A1249" s="59">
        <f>+IF(C$1='EMOF complete (protected)'!G1249,C$2,IF(D$1='EMOF complete (protected)'!G1249,D$2,IF(E$1='EMOF complete (protected)'!G1249,E$2,IF(F$1='EMOF complete (protected)'!G1249,F$2,IF(G$1='EMOF complete (protected)'!G1249,G$2,IF(H$1='EMOF complete (protected)'!G1249,H$2,IF(I$1='EMOF complete (protected)'!G1249,I$2,IF(J$1='EMOF complete (protected)'!G1249,J$2,IF(K$1='EMOF complete (protected)'!G1249,K$2,IF(L$1='EMOF complete (protected)'!G1249,L$2,IF(M$1='EMOF complete (protected)'!G1249,M$2,IF(N$1='EMOF complete (protected)'!G1249,N$2,IF(O$1='EMOF complete (protected)'!G1249,O$2,IF(P$1='EMOF complete (protected)'!G1249,P$2,IF(Q$1='EMOF complete (protected)'!G1249,Q$2,IF(R$1='EMOF complete (protected)'!G1249,R$2,IF(S$1='EMOF complete (protected)'!G1249,S$2,IF(T$1='EMOF complete (protected)'!G1249,T$2,IF(U$1='EMOF complete (protected)'!G1249,U$2,"")))))))))))))))))))</f>
        <v>0</v>
      </c>
      <c r="B1249" s="59"/>
      <c r="C1249" s="59"/>
      <c r="D1249" s="59"/>
      <c r="E1249" s="59"/>
      <c r="F1249" s="59"/>
      <c r="G1249" s="59"/>
      <c r="H1249" s="59"/>
      <c r="I1249" s="59"/>
      <c r="J1249" s="59"/>
      <c r="K1249" s="59"/>
      <c r="L1249" s="59"/>
      <c r="M1249" s="59"/>
      <c r="N1249" s="59"/>
      <c r="O1249" s="59"/>
      <c r="P1249" s="59"/>
      <c r="Q1249" s="59"/>
      <c r="R1249" s="59"/>
      <c r="S1249" s="59"/>
      <c r="T1249" s="59"/>
      <c r="U1249" s="49" t="s">
        <v>720</v>
      </c>
      <c r="V1249" s="50" t="s">
        <v>5280</v>
      </c>
    </row>
    <row r="1250" spans="1:22" ht="18" customHeight="1" x14ac:dyDescent="0.35">
      <c r="A1250" s="59">
        <f>+IF(C$1='EMOF complete (protected)'!G1250,C$2,IF(D$1='EMOF complete (protected)'!G1250,D$2,IF(E$1='EMOF complete (protected)'!G1250,E$2,IF(F$1='EMOF complete (protected)'!G1250,F$2,IF(G$1='EMOF complete (protected)'!G1250,G$2,IF(H$1='EMOF complete (protected)'!G1250,H$2,IF(I$1='EMOF complete (protected)'!G1250,I$2,IF(J$1='EMOF complete (protected)'!G1250,J$2,IF(K$1='EMOF complete (protected)'!G1250,K$2,IF(L$1='EMOF complete (protected)'!G1250,L$2,IF(M$1='EMOF complete (protected)'!G1250,M$2,IF(N$1='EMOF complete (protected)'!G1250,N$2,IF(O$1='EMOF complete (protected)'!G1250,O$2,IF(P$1='EMOF complete (protected)'!G1250,P$2,IF(Q$1='EMOF complete (protected)'!G1250,Q$2,IF(R$1='EMOF complete (protected)'!G1250,R$2,IF(S$1='EMOF complete (protected)'!G1250,S$2,IF(T$1='EMOF complete (protected)'!G1250,T$2,IF(U$1='EMOF complete (protected)'!G1250,U$2,"")))))))))))))))))))</f>
        <v>0</v>
      </c>
      <c r="B1250" s="59"/>
      <c r="C1250" s="59"/>
      <c r="D1250" s="59"/>
      <c r="E1250" s="59"/>
      <c r="F1250" s="59"/>
      <c r="G1250" s="59"/>
      <c r="H1250" s="59"/>
      <c r="I1250" s="59"/>
      <c r="J1250" s="59"/>
      <c r="K1250" s="59"/>
      <c r="L1250" s="59"/>
      <c r="M1250" s="59"/>
      <c r="N1250" s="59"/>
      <c r="O1250" s="59"/>
      <c r="P1250" s="59"/>
      <c r="Q1250" s="59"/>
      <c r="R1250" s="59"/>
      <c r="S1250" s="59"/>
      <c r="T1250" s="59"/>
      <c r="U1250" s="49" t="s">
        <v>728</v>
      </c>
      <c r="V1250" s="50" t="s">
        <v>5281</v>
      </c>
    </row>
    <row r="1251" spans="1:22" ht="18" customHeight="1" x14ac:dyDescent="0.35">
      <c r="A1251" s="59">
        <f>+IF(C$1='EMOF complete (protected)'!G1251,C$2,IF(D$1='EMOF complete (protected)'!G1251,D$2,IF(E$1='EMOF complete (protected)'!G1251,E$2,IF(F$1='EMOF complete (protected)'!G1251,F$2,IF(G$1='EMOF complete (protected)'!G1251,G$2,IF(H$1='EMOF complete (protected)'!G1251,H$2,IF(I$1='EMOF complete (protected)'!G1251,I$2,IF(J$1='EMOF complete (protected)'!G1251,J$2,IF(K$1='EMOF complete (protected)'!G1251,K$2,IF(L$1='EMOF complete (protected)'!G1251,L$2,IF(M$1='EMOF complete (protected)'!G1251,M$2,IF(N$1='EMOF complete (protected)'!G1251,N$2,IF(O$1='EMOF complete (protected)'!G1251,O$2,IF(P$1='EMOF complete (protected)'!G1251,P$2,IF(Q$1='EMOF complete (protected)'!G1251,Q$2,IF(R$1='EMOF complete (protected)'!G1251,R$2,IF(S$1='EMOF complete (protected)'!G1251,S$2,IF(T$1='EMOF complete (protected)'!G1251,T$2,IF(U$1='EMOF complete (protected)'!G1251,U$2,"")))))))))))))))))))</f>
        <v>0</v>
      </c>
      <c r="B1251" s="59"/>
      <c r="C1251" s="59"/>
      <c r="D1251" s="59"/>
      <c r="E1251" s="59"/>
      <c r="F1251" s="59"/>
      <c r="G1251" s="59"/>
      <c r="H1251" s="59"/>
      <c r="I1251" s="59"/>
      <c r="J1251" s="59"/>
      <c r="K1251" s="59"/>
      <c r="L1251" s="59"/>
      <c r="M1251" s="59"/>
      <c r="N1251" s="59"/>
      <c r="O1251" s="59"/>
      <c r="P1251" s="59"/>
      <c r="Q1251" s="59"/>
      <c r="R1251" s="59"/>
      <c r="S1251" s="59"/>
      <c r="T1251" s="59"/>
      <c r="U1251" s="49" t="s">
        <v>736</v>
      </c>
      <c r="V1251" s="50" t="s">
        <v>5282</v>
      </c>
    </row>
    <row r="1252" spans="1:22" ht="18" customHeight="1" x14ac:dyDescent="0.35">
      <c r="A1252" s="59">
        <f>+IF(C$1='EMOF complete (protected)'!G1252,C$2,IF(D$1='EMOF complete (protected)'!G1252,D$2,IF(E$1='EMOF complete (protected)'!G1252,E$2,IF(F$1='EMOF complete (protected)'!G1252,F$2,IF(G$1='EMOF complete (protected)'!G1252,G$2,IF(H$1='EMOF complete (protected)'!G1252,H$2,IF(I$1='EMOF complete (protected)'!G1252,I$2,IF(J$1='EMOF complete (protected)'!G1252,J$2,IF(K$1='EMOF complete (protected)'!G1252,K$2,IF(L$1='EMOF complete (protected)'!G1252,L$2,IF(M$1='EMOF complete (protected)'!G1252,M$2,IF(N$1='EMOF complete (protected)'!G1252,N$2,IF(O$1='EMOF complete (protected)'!G1252,O$2,IF(P$1='EMOF complete (protected)'!G1252,P$2,IF(Q$1='EMOF complete (protected)'!G1252,Q$2,IF(R$1='EMOF complete (protected)'!G1252,R$2,IF(S$1='EMOF complete (protected)'!G1252,S$2,IF(T$1='EMOF complete (protected)'!G1252,T$2,IF(U$1='EMOF complete (protected)'!G1252,U$2,"")))))))))))))))))))</f>
        <v>0</v>
      </c>
      <c r="B1252" s="59"/>
      <c r="C1252" s="59"/>
      <c r="D1252" s="59"/>
      <c r="E1252" s="59"/>
      <c r="F1252" s="59"/>
      <c r="G1252" s="59"/>
      <c r="H1252" s="59"/>
      <c r="I1252" s="59"/>
      <c r="J1252" s="59"/>
      <c r="K1252" s="59"/>
      <c r="L1252" s="59"/>
      <c r="M1252" s="59"/>
      <c r="N1252" s="59"/>
      <c r="O1252" s="59"/>
      <c r="P1252" s="59"/>
      <c r="Q1252" s="59"/>
      <c r="R1252" s="59"/>
      <c r="S1252" s="59"/>
      <c r="T1252" s="59"/>
      <c r="U1252" s="49" t="s">
        <v>744</v>
      </c>
      <c r="V1252" s="50" t="s">
        <v>5283</v>
      </c>
    </row>
    <row r="1253" spans="1:22" ht="18" customHeight="1" x14ac:dyDescent="0.35">
      <c r="A1253" s="59">
        <f>+IF(C$1='EMOF complete (protected)'!G1253,C$2,IF(D$1='EMOF complete (protected)'!G1253,D$2,IF(E$1='EMOF complete (protected)'!G1253,E$2,IF(F$1='EMOF complete (protected)'!G1253,F$2,IF(G$1='EMOF complete (protected)'!G1253,G$2,IF(H$1='EMOF complete (protected)'!G1253,H$2,IF(I$1='EMOF complete (protected)'!G1253,I$2,IF(J$1='EMOF complete (protected)'!G1253,J$2,IF(K$1='EMOF complete (protected)'!G1253,K$2,IF(L$1='EMOF complete (protected)'!G1253,L$2,IF(M$1='EMOF complete (protected)'!G1253,M$2,IF(N$1='EMOF complete (protected)'!G1253,N$2,IF(O$1='EMOF complete (protected)'!G1253,O$2,IF(P$1='EMOF complete (protected)'!G1253,P$2,IF(Q$1='EMOF complete (protected)'!G1253,Q$2,IF(R$1='EMOF complete (protected)'!G1253,R$2,IF(S$1='EMOF complete (protected)'!G1253,S$2,IF(T$1='EMOF complete (protected)'!G1253,T$2,IF(U$1='EMOF complete (protected)'!G1253,U$2,"")))))))))))))))))))</f>
        <v>0</v>
      </c>
      <c r="B1253" s="59"/>
      <c r="C1253" s="59"/>
      <c r="D1253" s="59"/>
      <c r="E1253" s="59"/>
      <c r="F1253" s="59"/>
      <c r="G1253" s="59"/>
      <c r="H1253" s="59"/>
      <c r="I1253" s="59"/>
      <c r="J1253" s="59"/>
      <c r="K1253" s="59"/>
      <c r="L1253" s="59"/>
      <c r="M1253" s="59"/>
      <c r="N1253" s="59"/>
      <c r="O1253" s="59"/>
      <c r="P1253" s="59"/>
      <c r="Q1253" s="59"/>
      <c r="R1253" s="59"/>
      <c r="S1253" s="59"/>
      <c r="T1253" s="59"/>
      <c r="U1253" s="49" t="s">
        <v>752</v>
      </c>
      <c r="V1253" s="50" t="s">
        <v>5284</v>
      </c>
    </row>
    <row r="1254" spans="1:22" ht="18" customHeight="1" x14ac:dyDescent="0.35">
      <c r="A1254" s="59">
        <f>+IF(C$1='EMOF complete (protected)'!G1254,C$2,IF(D$1='EMOF complete (protected)'!G1254,D$2,IF(E$1='EMOF complete (protected)'!G1254,E$2,IF(F$1='EMOF complete (protected)'!G1254,F$2,IF(G$1='EMOF complete (protected)'!G1254,G$2,IF(H$1='EMOF complete (protected)'!G1254,H$2,IF(I$1='EMOF complete (protected)'!G1254,I$2,IF(J$1='EMOF complete (protected)'!G1254,J$2,IF(K$1='EMOF complete (protected)'!G1254,K$2,IF(L$1='EMOF complete (protected)'!G1254,L$2,IF(M$1='EMOF complete (protected)'!G1254,M$2,IF(N$1='EMOF complete (protected)'!G1254,N$2,IF(O$1='EMOF complete (protected)'!G1254,O$2,IF(P$1='EMOF complete (protected)'!G1254,P$2,IF(Q$1='EMOF complete (protected)'!G1254,Q$2,IF(R$1='EMOF complete (protected)'!G1254,R$2,IF(S$1='EMOF complete (protected)'!G1254,S$2,IF(T$1='EMOF complete (protected)'!G1254,T$2,IF(U$1='EMOF complete (protected)'!G1254,U$2,"")))))))))))))))))))</f>
        <v>0</v>
      </c>
      <c r="B1254" s="59"/>
      <c r="C1254" s="59"/>
      <c r="D1254" s="59"/>
      <c r="E1254" s="59"/>
      <c r="F1254" s="59"/>
      <c r="G1254" s="59"/>
      <c r="H1254" s="59"/>
      <c r="I1254" s="59"/>
      <c r="J1254" s="59"/>
      <c r="K1254" s="59"/>
      <c r="L1254" s="59"/>
      <c r="M1254" s="59"/>
      <c r="N1254" s="59"/>
      <c r="O1254" s="59"/>
      <c r="P1254" s="59"/>
      <c r="Q1254" s="59"/>
      <c r="R1254" s="59"/>
      <c r="S1254" s="59"/>
      <c r="T1254" s="59"/>
      <c r="U1254" s="49" t="s">
        <v>760</v>
      </c>
      <c r="V1254" s="50" t="s">
        <v>5285</v>
      </c>
    </row>
    <row r="1255" spans="1:22" ht="18" customHeight="1" x14ac:dyDescent="0.35">
      <c r="A1255" s="59">
        <f>+IF(C$1='EMOF complete (protected)'!G1255,C$2,IF(D$1='EMOF complete (protected)'!G1255,D$2,IF(E$1='EMOF complete (protected)'!G1255,E$2,IF(F$1='EMOF complete (protected)'!G1255,F$2,IF(G$1='EMOF complete (protected)'!G1255,G$2,IF(H$1='EMOF complete (protected)'!G1255,H$2,IF(I$1='EMOF complete (protected)'!G1255,I$2,IF(J$1='EMOF complete (protected)'!G1255,J$2,IF(K$1='EMOF complete (protected)'!G1255,K$2,IF(L$1='EMOF complete (protected)'!G1255,L$2,IF(M$1='EMOF complete (protected)'!G1255,M$2,IF(N$1='EMOF complete (protected)'!G1255,N$2,IF(O$1='EMOF complete (protected)'!G1255,O$2,IF(P$1='EMOF complete (protected)'!G1255,P$2,IF(Q$1='EMOF complete (protected)'!G1255,Q$2,IF(R$1='EMOF complete (protected)'!G1255,R$2,IF(S$1='EMOF complete (protected)'!G1255,S$2,IF(T$1='EMOF complete (protected)'!G1255,T$2,IF(U$1='EMOF complete (protected)'!G1255,U$2,"")))))))))))))))))))</f>
        <v>0</v>
      </c>
      <c r="B1255" s="59"/>
      <c r="C1255" s="59"/>
      <c r="D1255" s="59"/>
      <c r="E1255" s="59"/>
      <c r="F1255" s="59"/>
      <c r="G1255" s="59"/>
      <c r="H1255" s="59"/>
      <c r="I1255" s="59"/>
      <c r="J1255" s="59"/>
      <c r="K1255" s="59"/>
      <c r="L1255" s="59"/>
      <c r="M1255" s="59"/>
      <c r="N1255" s="59"/>
      <c r="O1255" s="59"/>
      <c r="P1255" s="59"/>
      <c r="Q1255" s="59"/>
      <c r="R1255" s="59"/>
      <c r="S1255" s="59"/>
      <c r="T1255" s="59"/>
      <c r="U1255" s="49" t="s">
        <v>768</v>
      </c>
      <c r="V1255" s="50" t="s">
        <v>5286</v>
      </c>
    </row>
    <row r="1256" spans="1:22" ht="18" customHeight="1" x14ac:dyDescent="0.35">
      <c r="A1256" s="59">
        <f>+IF(C$1='EMOF complete (protected)'!G1256,C$2,IF(D$1='EMOF complete (protected)'!G1256,D$2,IF(E$1='EMOF complete (protected)'!G1256,E$2,IF(F$1='EMOF complete (protected)'!G1256,F$2,IF(G$1='EMOF complete (protected)'!G1256,G$2,IF(H$1='EMOF complete (protected)'!G1256,H$2,IF(I$1='EMOF complete (protected)'!G1256,I$2,IF(J$1='EMOF complete (protected)'!G1256,J$2,IF(K$1='EMOF complete (protected)'!G1256,K$2,IF(L$1='EMOF complete (protected)'!G1256,L$2,IF(M$1='EMOF complete (protected)'!G1256,M$2,IF(N$1='EMOF complete (protected)'!G1256,N$2,IF(O$1='EMOF complete (protected)'!G1256,O$2,IF(P$1='EMOF complete (protected)'!G1256,P$2,IF(Q$1='EMOF complete (protected)'!G1256,Q$2,IF(R$1='EMOF complete (protected)'!G1256,R$2,IF(S$1='EMOF complete (protected)'!G1256,S$2,IF(T$1='EMOF complete (protected)'!G1256,T$2,IF(U$1='EMOF complete (protected)'!G1256,U$2,"")))))))))))))))))))</f>
        <v>0</v>
      </c>
      <c r="B1256" s="59"/>
      <c r="C1256" s="59"/>
      <c r="D1256" s="59"/>
      <c r="E1256" s="59"/>
      <c r="F1256" s="59"/>
      <c r="G1256" s="59"/>
      <c r="H1256" s="59"/>
      <c r="I1256" s="59"/>
      <c r="J1256" s="59"/>
      <c r="K1256" s="59"/>
      <c r="L1256" s="59"/>
      <c r="M1256" s="59"/>
      <c r="N1256" s="59"/>
      <c r="O1256" s="59"/>
      <c r="P1256" s="59"/>
      <c r="Q1256" s="59"/>
      <c r="R1256" s="59"/>
      <c r="S1256" s="59"/>
      <c r="T1256" s="59"/>
      <c r="U1256" s="49" t="s">
        <v>776</v>
      </c>
      <c r="V1256" s="50" t="s">
        <v>5287</v>
      </c>
    </row>
    <row r="1257" spans="1:22" ht="18" customHeight="1" x14ac:dyDescent="0.35">
      <c r="A1257" s="59">
        <f>+IF(C$1='EMOF complete (protected)'!G1257,C$2,IF(D$1='EMOF complete (protected)'!G1257,D$2,IF(E$1='EMOF complete (protected)'!G1257,E$2,IF(F$1='EMOF complete (protected)'!G1257,F$2,IF(G$1='EMOF complete (protected)'!G1257,G$2,IF(H$1='EMOF complete (protected)'!G1257,H$2,IF(I$1='EMOF complete (protected)'!G1257,I$2,IF(J$1='EMOF complete (protected)'!G1257,J$2,IF(K$1='EMOF complete (protected)'!G1257,K$2,IF(L$1='EMOF complete (protected)'!G1257,L$2,IF(M$1='EMOF complete (protected)'!G1257,M$2,IF(N$1='EMOF complete (protected)'!G1257,N$2,IF(O$1='EMOF complete (protected)'!G1257,O$2,IF(P$1='EMOF complete (protected)'!G1257,P$2,IF(Q$1='EMOF complete (protected)'!G1257,Q$2,IF(R$1='EMOF complete (protected)'!G1257,R$2,IF(S$1='EMOF complete (protected)'!G1257,S$2,IF(T$1='EMOF complete (protected)'!G1257,T$2,IF(U$1='EMOF complete (protected)'!G1257,U$2,"")))))))))))))))))))</f>
        <v>0</v>
      </c>
      <c r="B1257" s="59"/>
      <c r="C1257" s="59"/>
      <c r="D1257" s="59"/>
      <c r="E1257" s="59"/>
      <c r="F1257" s="59"/>
      <c r="G1257" s="59"/>
      <c r="H1257" s="59"/>
      <c r="I1257" s="59"/>
      <c r="J1257" s="59"/>
      <c r="K1257" s="59"/>
      <c r="L1257" s="59"/>
      <c r="M1257" s="59"/>
      <c r="N1257" s="59"/>
      <c r="O1257" s="59"/>
      <c r="P1257" s="59"/>
      <c r="Q1257" s="59"/>
      <c r="R1257" s="59"/>
      <c r="S1257" s="59"/>
      <c r="T1257" s="59"/>
      <c r="U1257" s="49" t="s">
        <v>784</v>
      </c>
      <c r="V1257" s="50" t="s">
        <v>5288</v>
      </c>
    </row>
    <row r="1258" spans="1:22" ht="18" customHeight="1" x14ac:dyDescent="0.35">
      <c r="A1258" s="59">
        <f>+IF(C$1='EMOF complete (protected)'!G1258,C$2,IF(D$1='EMOF complete (protected)'!G1258,D$2,IF(E$1='EMOF complete (protected)'!G1258,E$2,IF(F$1='EMOF complete (protected)'!G1258,F$2,IF(G$1='EMOF complete (protected)'!G1258,G$2,IF(H$1='EMOF complete (protected)'!G1258,H$2,IF(I$1='EMOF complete (protected)'!G1258,I$2,IF(J$1='EMOF complete (protected)'!G1258,J$2,IF(K$1='EMOF complete (protected)'!G1258,K$2,IF(L$1='EMOF complete (protected)'!G1258,L$2,IF(M$1='EMOF complete (protected)'!G1258,M$2,IF(N$1='EMOF complete (protected)'!G1258,N$2,IF(O$1='EMOF complete (protected)'!G1258,O$2,IF(P$1='EMOF complete (protected)'!G1258,P$2,IF(Q$1='EMOF complete (protected)'!G1258,Q$2,IF(R$1='EMOF complete (protected)'!G1258,R$2,IF(S$1='EMOF complete (protected)'!G1258,S$2,IF(T$1='EMOF complete (protected)'!G1258,T$2,IF(U$1='EMOF complete (protected)'!G1258,U$2,"")))))))))))))))))))</f>
        <v>0</v>
      </c>
      <c r="B1258" s="59"/>
      <c r="C1258" s="59"/>
      <c r="D1258" s="59"/>
      <c r="E1258" s="59"/>
      <c r="F1258" s="59"/>
      <c r="G1258" s="59"/>
      <c r="H1258" s="59"/>
      <c r="I1258" s="59"/>
      <c r="J1258" s="59"/>
      <c r="K1258" s="59"/>
      <c r="L1258" s="59"/>
      <c r="M1258" s="59"/>
      <c r="N1258" s="59"/>
      <c r="O1258" s="59"/>
      <c r="P1258" s="59"/>
      <c r="Q1258" s="59"/>
      <c r="R1258" s="59"/>
      <c r="S1258" s="59"/>
      <c r="T1258" s="59"/>
      <c r="U1258" s="49" t="s">
        <v>792</v>
      </c>
      <c r="V1258" s="50" t="s">
        <v>5289</v>
      </c>
    </row>
    <row r="1259" spans="1:22" ht="18" customHeight="1" x14ac:dyDescent="0.35">
      <c r="A1259" s="59">
        <f>+IF(C$1='EMOF complete (protected)'!G1259,C$2,IF(D$1='EMOF complete (protected)'!G1259,D$2,IF(E$1='EMOF complete (protected)'!G1259,E$2,IF(F$1='EMOF complete (protected)'!G1259,F$2,IF(G$1='EMOF complete (protected)'!G1259,G$2,IF(H$1='EMOF complete (protected)'!G1259,H$2,IF(I$1='EMOF complete (protected)'!G1259,I$2,IF(J$1='EMOF complete (protected)'!G1259,J$2,IF(K$1='EMOF complete (protected)'!G1259,K$2,IF(L$1='EMOF complete (protected)'!G1259,L$2,IF(M$1='EMOF complete (protected)'!G1259,M$2,IF(N$1='EMOF complete (protected)'!G1259,N$2,IF(O$1='EMOF complete (protected)'!G1259,O$2,IF(P$1='EMOF complete (protected)'!G1259,P$2,IF(Q$1='EMOF complete (protected)'!G1259,Q$2,IF(R$1='EMOF complete (protected)'!G1259,R$2,IF(S$1='EMOF complete (protected)'!G1259,S$2,IF(T$1='EMOF complete (protected)'!G1259,T$2,IF(U$1='EMOF complete (protected)'!G1259,U$2,"")))))))))))))))))))</f>
        <v>0</v>
      </c>
      <c r="B1259" s="59"/>
      <c r="C1259" s="59"/>
      <c r="D1259" s="59"/>
      <c r="E1259" s="59"/>
      <c r="F1259" s="59"/>
      <c r="G1259" s="59"/>
      <c r="H1259" s="59"/>
      <c r="I1259" s="59"/>
      <c r="J1259" s="59"/>
      <c r="K1259" s="59"/>
      <c r="L1259" s="59"/>
      <c r="M1259" s="59"/>
      <c r="N1259" s="59"/>
      <c r="O1259" s="59"/>
      <c r="P1259" s="59"/>
      <c r="Q1259" s="59"/>
      <c r="R1259" s="59"/>
      <c r="S1259" s="59"/>
      <c r="T1259" s="59"/>
      <c r="U1259" s="49" t="s">
        <v>800</v>
      </c>
      <c r="V1259" s="50" t="s">
        <v>5290</v>
      </c>
    </row>
    <row r="1260" spans="1:22" ht="18" customHeight="1" x14ac:dyDescent="0.35">
      <c r="A1260" s="59">
        <f>+IF(C$1='EMOF complete (protected)'!G1260,C$2,IF(D$1='EMOF complete (protected)'!G1260,D$2,IF(E$1='EMOF complete (protected)'!G1260,E$2,IF(F$1='EMOF complete (protected)'!G1260,F$2,IF(G$1='EMOF complete (protected)'!G1260,G$2,IF(H$1='EMOF complete (protected)'!G1260,H$2,IF(I$1='EMOF complete (protected)'!G1260,I$2,IF(J$1='EMOF complete (protected)'!G1260,J$2,IF(K$1='EMOF complete (protected)'!G1260,K$2,IF(L$1='EMOF complete (protected)'!G1260,L$2,IF(M$1='EMOF complete (protected)'!G1260,M$2,IF(N$1='EMOF complete (protected)'!G1260,N$2,IF(O$1='EMOF complete (protected)'!G1260,O$2,IF(P$1='EMOF complete (protected)'!G1260,P$2,IF(Q$1='EMOF complete (protected)'!G1260,Q$2,IF(R$1='EMOF complete (protected)'!G1260,R$2,IF(S$1='EMOF complete (protected)'!G1260,S$2,IF(T$1='EMOF complete (protected)'!G1260,T$2,IF(U$1='EMOF complete (protected)'!G1260,U$2,"")))))))))))))))))))</f>
        <v>0</v>
      </c>
      <c r="B1260" s="59"/>
      <c r="C1260" s="59"/>
      <c r="D1260" s="59"/>
      <c r="E1260" s="59"/>
      <c r="F1260" s="59"/>
      <c r="G1260" s="59"/>
      <c r="H1260" s="59"/>
      <c r="I1260" s="59"/>
      <c r="J1260" s="59"/>
      <c r="K1260" s="59"/>
      <c r="L1260" s="59"/>
      <c r="M1260" s="59"/>
      <c r="N1260" s="59"/>
      <c r="O1260" s="59"/>
      <c r="P1260" s="59"/>
      <c r="Q1260" s="59"/>
      <c r="R1260" s="59"/>
      <c r="S1260" s="59"/>
      <c r="T1260" s="59"/>
      <c r="U1260" s="49" t="s">
        <v>808</v>
      </c>
      <c r="V1260" s="50" t="s">
        <v>5291</v>
      </c>
    </row>
    <row r="1261" spans="1:22" ht="18" customHeight="1" x14ac:dyDescent="0.35">
      <c r="A1261" s="59">
        <f>+IF(C$1='EMOF complete (protected)'!G1261,C$2,IF(D$1='EMOF complete (protected)'!G1261,D$2,IF(E$1='EMOF complete (protected)'!G1261,E$2,IF(F$1='EMOF complete (protected)'!G1261,F$2,IF(G$1='EMOF complete (protected)'!G1261,G$2,IF(H$1='EMOF complete (protected)'!G1261,H$2,IF(I$1='EMOF complete (protected)'!G1261,I$2,IF(J$1='EMOF complete (protected)'!G1261,J$2,IF(K$1='EMOF complete (protected)'!G1261,K$2,IF(L$1='EMOF complete (protected)'!G1261,L$2,IF(M$1='EMOF complete (protected)'!G1261,M$2,IF(N$1='EMOF complete (protected)'!G1261,N$2,IF(O$1='EMOF complete (protected)'!G1261,O$2,IF(P$1='EMOF complete (protected)'!G1261,P$2,IF(Q$1='EMOF complete (protected)'!G1261,Q$2,IF(R$1='EMOF complete (protected)'!G1261,R$2,IF(S$1='EMOF complete (protected)'!G1261,S$2,IF(T$1='EMOF complete (protected)'!G1261,T$2,IF(U$1='EMOF complete (protected)'!G1261,U$2,"")))))))))))))))))))</f>
        <v>0</v>
      </c>
      <c r="B1261" s="59"/>
      <c r="C1261" s="59"/>
      <c r="D1261" s="59"/>
      <c r="E1261" s="59"/>
      <c r="F1261" s="59"/>
      <c r="G1261" s="59"/>
      <c r="H1261" s="59"/>
      <c r="I1261" s="59"/>
      <c r="J1261" s="59"/>
      <c r="K1261" s="59"/>
      <c r="L1261" s="59"/>
      <c r="M1261" s="59"/>
      <c r="N1261" s="59"/>
      <c r="O1261" s="59"/>
      <c r="P1261" s="59"/>
      <c r="Q1261" s="59"/>
      <c r="R1261" s="59"/>
      <c r="S1261" s="59"/>
      <c r="T1261" s="59"/>
      <c r="U1261" s="49" t="s">
        <v>816</v>
      </c>
      <c r="V1261" s="50" t="s">
        <v>5292</v>
      </c>
    </row>
    <row r="1262" spans="1:22" ht="18" customHeight="1" x14ac:dyDescent="0.35">
      <c r="A1262" s="59">
        <f>+IF(C$1='EMOF complete (protected)'!G1262,C$2,IF(D$1='EMOF complete (protected)'!G1262,D$2,IF(E$1='EMOF complete (protected)'!G1262,E$2,IF(F$1='EMOF complete (protected)'!G1262,F$2,IF(G$1='EMOF complete (protected)'!G1262,G$2,IF(H$1='EMOF complete (protected)'!G1262,H$2,IF(I$1='EMOF complete (protected)'!G1262,I$2,IF(J$1='EMOF complete (protected)'!G1262,J$2,IF(K$1='EMOF complete (protected)'!G1262,K$2,IF(L$1='EMOF complete (protected)'!G1262,L$2,IF(M$1='EMOF complete (protected)'!G1262,M$2,IF(N$1='EMOF complete (protected)'!G1262,N$2,IF(O$1='EMOF complete (protected)'!G1262,O$2,IF(P$1='EMOF complete (protected)'!G1262,P$2,IF(Q$1='EMOF complete (protected)'!G1262,Q$2,IF(R$1='EMOF complete (protected)'!G1262,R$2,IF(S$1='EMOF complete (protected)'!G1262,S$2,IF(T$1='EMOF complete (protected)'!G1262,T$2,IF(U$1='EMOF complete (protected)'!G1262,U$2,"")))))))))))))))))))</f>
        <v>0</v>
      </c>
      <c r="B1262" s="59"/>
      <c r="C1262" s="59"/>
      <c r="D1262" s="59"/>
      <c r="E1262" s="59"/>
      <c r="F1262" s="59"/>
      <c r="G1262" s="59"/>
      <c r="H1262" s="59"/>
      <c r="I1262" s="59"/>
      <c r="J1262" s="59"/>
      <c r="K1262" s="59"/>
      <c r="L1262" s="59"/>
      <c r="M1262" s="59"/>
      <c r="N1262" s="59"/>
      <c r="O1262" s="59"/>
      <c r="P1262" s="59"/>
      <c r="Q1262" s="59"/>
      <c r="R1262" s="59"/>
      <c r="S1262" s="59"/>
      <c r="T1262" s="59"/>
      <c r="U1262" s="49" t="s">
        <v>824</v>
      </c>
      <c r="V1262" s="50" t="s">
        <v>5293</v>
      </c>
    </row>
    <row r="1263" spans="1:22" ht="18" customHeight="1" x14ac:dyDescent="0.35">
      <c r="A1263" s="59">
        <f>+IF(C$1='EMOF complete (protected)'!G1263,C$2,IF(D$1='EMOF complete (protected)'!G1263,D$2,IF(E$1='EMOF complete (protected)'!G1263,E$2,IF(F$1='EMOF complete (protected)'!G1263,F$2,IF(G$1='EMOF complete (protected)'!G1263,G$2,IF(H$1='EMOF complete (protected)'!G1263,H$2,IF(I$1='EMOF complete (protected)'!G1263,I$2,IF(J$1='EMOF complete (protected)'!G1263,J$2,IF(K$1='EMOF complete (protected)'!G1263,K$2,IF(L$1='EMOF complete (protected)'!G1263,L$2,IF(M$1='EMOF complete (protected)'!G1263,M$2,IF(N$1='EMOF complete (protected)'!G1263,N$2,IF(O$1='EMOF complete (protected)'!G1263,O$2,IF(P$1='EMOF complete (protected)'!G1263,P$2,IF(Q$1='EMOF complete (protected)'!G1263,Q$2,IF(R$1='EMOF complete (protected)'!G1263,R$2,IF(S$1='EMOF complete (protected)'!G1263,S$2,IF(T$1='EMOF complete (protected)'!G1263,T$2,IF(U$1='EMOF complete (protected)'!G1263,U$2,"")))))))))))))))))))</f>
        <v>0</v>
      </c>
      <c r="B1263" s="59"/>
      <c r="C1263" s="59"/>
      <c r="D1263" s="59"/>
      <c r="E1263" s="59"/>
      <c r="F1263" s="59"/>
      <c r="G1263" s="59"/>
      <c r="H1263" s="59"/>
      <c r="I1263" s="59"/>
      <c r="J1263" s="59"/>
      <c r="K1263" s="59"/>
      <c r="L1263" s="59"/>
      <c r="M1263" s="59"/>
      <c r="N1263" s="59"/>
      <c r="O1263" s="59"/>
      <c r="P1263" s="59"/>
      <c r="Q1263" s="59"/>
      <c r="R1263" s="59"/>
      <c r="S1263" s="59"/>
      <c r="T1263" s="59"/>
      <c r="U1263" s="49" t="s">
        <v>832</v>
      </c>
      <c r="V1263" s="50" t="s">
        <v>5294</v>
      </c>
    </row>
    <row r="1264" spans="1:22" ht="18" customHeight="1" x14ac:dyDescent="0.35">
      <c r="A1264" s="59">
        <f>+IF(C$1='EMOF complete (protected)'!G1264,C$2,IF(D$1='EMOF complete (protected)'!G1264,D$2,IF(E$1='EMOF complete (protected)'!G1264,E$2,IF(F$1='EMOF complete (protected)'!G1264,F$2,IF(G$1='EMOF complete (protected)'!G1264,G$2,IF(H$1='EMOF complete (protected)'!G1264,H$2,IF(I$1='EMOF complete (protected)'!G1264,I$2,IF(J$1='EMOF complete (protected)'!G1264,J$2,IF(K$1='EMOF complete (protected)'!G1264,K$2,IF(L$1='EMOF complete (protected)'!G1264,L$2,IF(M$1='EMOF complete (protected)'!G1264,M$2,IF(N$1='EMOF complete (protected)'!G1264,N$2,IF(O$1='EMOF complete (protected)'!G1264,O$2,IF(P$1='EMOF complete (protected)'!G1264,P$2,IF(Q$1='EMOF complete (protected)'!G1264,Q$2,IF(R$1='EMOF complete (protected)'!G1264,R$2,IF(S$1='EMOF complete (protected)'!G1264,S$2,IF(T$1='EMOF complete (protected)'!G1264,T$2,IF(U$1='EMOF complete (protected)'!G1264,U$2,"")))))))))))))))))))</f>
        <v>0</v>
      </c>
      <c r="B1264" s="59"/>
      <c r="C1264" s="59"/>
      <c r="D1264" s="59"/>
      <c r="E1264" s="59"/>
      <c r="F1264" s="59"/>
      <c r="G1264" s="59"/>
      <c r="H1264" s="59"/>
      <c r="I1264" s="59"/>
      <c r="J1264" s="59"/>
      <c r="K1264" s="59"/>
      <c r="L1264" s="59"/>
      <c r="M1264" s="59"/>
      <c r="N1264" s="59"/>
      <c r="O1264" s="59"/>
      <c r="P1264" s="59"/>
      <c r="Q1264" s="59"/>
      <c r="R1264" s="59"/>
      <c r="S1264" s="59"/>
      <c r="T1264" s="59"/>
      <c r="U1264" s="49" t="s">
        <v>839</v>
      </c>
      <c r="V1264" s="50" t="s">
        <v>5295</v>
      </c>
    </row>
    <row r="1265" spans="1:22" ht="18" customHeight="1" x14ac:dyDescent="0.35">
      <c r="A1265" s="59">
        <f>+IF(C$1='EMOF complete (protected)'!G1265,C$2,IF(D$1='EMOF complete (protected)'!G1265,D$2,IF(E$1='EMOF complete (protected)'!G1265,E$2,IF(F$1='EMOF complete (protected)'!G1265,F$2,IF(G$1='EMOF complete (protected)'!G1265,G$2,IF(H$1='EMOF complete (protected)'!G1265,H$2,IF(I$1='EMOF complete (protected)'!G1265,I$2,IF(J$1='EMOF complete (protected)'!G1265,J$2,IF(K$1='EMOF complete (protected)'!G1265,K$2,IF(L$1='EMOF complete (protected)'!G1265,L$2,IF(M$1='EMOF complete (protected)'!G1265,M$2,IF(N$1='EMOF complete (protected)'!G1265,N$2,IF(O$1='EMOF complete (protected)'!G1265,O$2,IF(P$1='EMOF complete (protected)'!G1265,P$2,IF(Q$1='EMOF complete (protected)'!G1265,Q$2,IF(R$1='EMOF complete (protected)'!G1265,R$2,IF(S$1='EMOF complete (protected)'!G1265,S$2,IF(T$1='EMOF complete (protected)'!G1265,T$2,IF(U$1='EMOF complete (protected)'!G1265,U$2,"")))))))))))))))))))</f>
        <v>0</v>
      </c>
      <c r="B1265" s="59"/>
      <c r="C1265" s="59"/>
      <c r="D1265" s="59"/>
      <c r="E1265" s="59"/>
      <c r="F1265" s="59"/>
      <c r="G1265" s="59"/>
      <c r="H1265" s="59"/>
      <c r="I1265" s="59"/>
      <c r="J1265" s="59"/>
      <c r="K1265" s="59"/>
      <c r="L1265" s="59"/>
      <c r="M1265" s="59"/>
      <c r="N1265" s="59"/>
      <c r="O1265" s="59"/>
      <c r="P1265" s="59"/>
      <c r="Q1265" s="59"/>
      <c r="R1265" s="59"/>
      <c r="S1265" s="59"/>
      <c r="T1265" s="59"/>
      <c r="U1265" s="49" t="s">
        <v>846</v>
      </c>
      <c r="V1265" s="50" t="s">
        <v>5296</v>
      </c>
    </row>
    <row r="1266" spans="1:22" ht="18" customHeight="1" x14ac:dyDescent="0.35">
      <c r="A1266" s="59">
        <f>+IF(C$1='EMOF complete (protected)'!G1266,C$2,IF(D$1='EMOF complete (protected)'!G1266,D$2,IF(E$1='EMOF complete (protected)'!G1266,E$2,IF(F$1='EMOF complete (protected)'!G1266,F$2,IF(G$1='EMOF complete (protected)'!G1266,G$2,IF(H$1='EMOF complete (protected)'!G1266,H$2,IF(I$1='EMOF complete (protected)'!G1266,I$2,IF(J$1='EMOF complete (protected)'!G1266,J$2,IF(K$1='EMOF complete (protected)'!G1266,K$2,IF(L$1='EMOF complete (protected)'!G1266,L$2,IF(M$1='EMOF complete (protected)'!G1266,M$2,IF(N$1='EMOF complete (protected)'!G1266,N$2,IF(O$1='EMOF complete (protected)'!G1266,O$2,IF(P$1='EMOF complete (protected)'!G1266,P$2,IF(Q$1='EMOF complete (protected)'!G1266,Q$2,IF(R$1='EMOF complete (protected)'!G1266,R$2,IF(S$1='EMOF complete (protected)'!G1266,S$2,IF(T$1='EMOF complete (protected)'!G1266,T$2,IF(U$1='EMOF complete (protected)'!G1266,U$2,"")))))))))))))))))))</f>
        <v>0</v>
      </c>
      <c r="B1266" s="59"/>
      <c r="C1266" s="59"/>
      <c r="D1266" s="59"/>
      <c r="E1266" s="59"/>
      <c r="F1266" s="59"/>
      <c r="G1266" s="59"/>
      <c r="H1266" s="59"/>
      <c r="I1266" s="59"/>
      <c r="J1266" s="59"/>
      <c r="K1266" s="59"/>
      <c r="L1266" s="59"/>
      <c r="M1266" s="59"/>
      <c r="N1266" s="59"/>
      <c r="O1266" s="59"/>
      <c r="P1266" s="59"/>
      <c r="Q1266" s="59"/>
      <c r="R1266" s="59"/>
      <c r="S1266" s="59"/>
      <c r="T1266" s="59"/>
      <c r="U1266" s="49" t="s">
        <v>853</v>
      </c>
      <c r="V1266" s="50" t="s">
        <v>5297</v>
      </c>
    </row>
    <row r="1267" spans="1:22" ht="18" customHeight="1" x14ac:dyDescent="0.35">
      <c r="A1267" s="59">
        <f>+IF(C$1='EMOF complete (protected)'!G1267,C$2,IF(D$1='EMOF complete (protected)'!G1267,D$2,IF(E$1='EMOF complete (protected)'!G1267,E$2,IF(F$1='EMOF complete (protected)'!G1267,F$2,IF(G$1='EMOF complete (protected)'!G1267,G$2,IF(H$1='EMOF complete (protected)'!G1267,H$2,IF(I$1='EMOF complete (protected)'!G1267,I$2,IF(J$1='EMOF complete (protected)'!G1267,J$2,IF(K$1='EMOF complete (protected)'!G1267,K$2,IF(L$1='EMOF complete (protected)'!G1267,L$2,IF(M$1='EMOF complete (protected)'!G1267,M$2,IF(N$1='EMOF complete (protected)'!G1267,N$2,IF(O$1='EMOF complete (protected)'!G1267,O$2,IF(P$1='EMOF complete (protected)'!G1267,P$2,IF(Q$1='EMOF complete (protected)'!G1267,Q$2,IF(R$1='EMOF complete (protected)'!G1267,R$2,IF(S$1='EMOF complete (protected)'!G1267,S$2,IF(T$1='EMOF complete (protected)'!G1267,T$2,IF(U$1='EMOF complete (protected)'!G1267,U$2,"")))))))))))))))))))</f>
        <v>0</v>
      </c>
      <c r="B1267" s="59"/>
      <c r="C1267" s="59"/>
      <c r="D1267" s="59"/>
      <c r="E1267" s="59"/>
      <c r="F1267" s="59"/>
      <c r="G1267" s="59"/>
      <c r="H1267" s="59"/>
      <c r="I1267" s="59"/>
      <c r="J1267" s="59"/>
      <c r="K1267" s="59"/>
      <c r="L1267" s="59"/>
      <c r="M1267" s="59"/>
      <c r="N1267" s="59"/>
      <c r="O1267" s="59"/>
      <c r="P1267" s="59"/>
      <c r="Q1267" s="59"/>
      <c r="R1267" s="59"/>
      <c r="S1267" s="59"/>
      <c r="T1267" s="59"/>
      <c r="U1267" s="49" t="s">
        <v>860</v>
      </c>
      <c r="V1267" s="50" t="s">
        <v>5298</v>
      </c>
    </row>
    <row r="1268" spans="1:22" ht="18" customHeight="1" x14ac:dyDescent="0.35">
      <c r="A1268" s="59">
        <f>+IF(C$1='EMOF complete (protected)'!G1268,C$2,IF(D$1='EMOF complete (protected)'!G1268,D$2,IF(E$1='EMOF complete (protected)'!G1268,E$2,IF(F$1='EMOF complete (protected)'!G1268,F$2,IF(G$1='EMOF complete (protected)'!G1268,G$2,IF(H$1='EMOF complete (protected)'!G1268,H$2,IF(I$1='EMOF complete (protected)'!G1268,I$2,IF(J$1='EMOF complete (protected)'!G1268,J$2,IF(K$1='EMOF complete (protected)'!G1268,K$2,IF(L$1='EMOF complete (protected)'!G1268,L$2,IF(M$1='EMOF complete (protected)'!G1268,M$2,IF(N$1='EMOF complete (protected)'!G1268,N$2,IF(O$1='EMOF complete (protected)'!G1268,O$2,IF(P$1='EMOF complete (protected)'!G1268,P$2,IF(Q$1='EMOF complete (protected)'!G1268,Q$2,IF(R$1='EMOF complete (protected)'!G1268,R$2,IF(S$1='EMOF complete (protected)'!G1268,S$2,IF(T$1='EMOF complete (protected)'!G1268,T$2,IF(U$1='EMOF complete (protected)'!G1268,U$2,"")))))))))))))))))))</f>
        <v>0</v>
      </c>
      <c r="B1268" s="59"/>
      <c r="C1268" s="59"/>
      <c r="D1268" s="59"/>
      <c r="E1268" s="59"/>
      <c r="F1268" s="59"/>
      <c r="G1268" s="59"/>
      <c r="H1268" s="59"/>
      <c r="I1268" s="59"/>
      <c r="J1268" s="59"/>
      <c r="K1268" s="59"/>
      <c r="L1268" s="59"/>
      <c r="M1268" s="59"/>
      <c r="N1268" s="59"/>
      <c r="O1268" s="59"/>
      <c r="P1268" s="59"/>
      <c r="Q1268" s="59"/>
      <c r="R1268" s="59"/>
      <c r="S1268" s="59"/>
      <c r="T1268" s="59"/>
      <c r="U1268" s="49" t="s">
        <v>867</v>
      </c>
      <c r="V1268" s="50" t="s">
        <v>5299</v>
      </c>
    </row>
    <row r="1269" spans="1:22" ht="18" customHeight="1" x14ac:dyDescent="0.35">
      <c r="A1269" s="59">
        <f>+IF(C$1='EMOF complete (protected)'!G1269,C$2,IF(D$1='EMOF complete (protected)'!G1269,D$2,IF(E$1='EMOF complete (protected)'!G1269,E$2,IF(F$1='EMOF complete (protected)'!G1269,F$2,IF(G$1='EMOF complete (protected)'!G1269,G$2,IF(H$1='EMOF complete (protected)'!G1269,H$2,IF(I$1='EMOF complete (protected)'!G1269,I$2,IF(J$1='EMOF complete (protected)'!G1269,J$2,IF(K$1='EMOF complete (protected)'!G1269,K$2,IF(L$1='EMOF complete (protected)'!G1269,L$2,IF(M$1='EMOF complete (protected)'!G1269,M$2,IF(N$1='EMOF complete (protected)'!G1269,N$2,IF(O$1='EMOF complete (protected)'!G1269,O$2,IF(P$1='EMOF complete (protected)'!G1269,P$2,IF(Q$1='EMOF complete (protected)'!G1269,Q$2,IF(R$1='EMOF complete (protected)'!G1269,R$2,IF(S$1='EMOF complete (protected)'!G1269,S$2,IF(T$1='EMOF complete (protected)'!G1269,T$2,IF(U$1='EMOF complete (protected)'!G1269,U$2,"")))))))))))))))))))</f>
        <v>0</v>
      </c>
      <c r="B1269" s="59"/>
      <c r="C1269" s="59"/>
      <c r="D1269" s="59"/>
      <c r="E1269" s="59"/>
      <c r="F1269" s="59"/>
      <c r="G1269" s="59"/>
      <c r="H1269" s="59"/>
      <c r="I1269" s="59"/>
      <c r="J1269" s="59"/>
      <c r="K1269" s="59"/>
      <c r="L1269" s="59"/>
      <c r="M1269" s="59"/>
      <c r="N1269" s="59"/>
      <c r="O1269" s="59"/>
      <c r="P1269" s="59"/>
      <c r="Q1269" s="59"/>
      <c r="R1269" s="59"/>
      <c r="S1269" s="59"/>
      <c r="T1269" s="59"/>
      <c r="U1269" s="49" t="s">
        <v>874</v>
      </c>
      <c r="V1269" s="50" t="s">
        <v>5300</v>
      </c>
    </row>
    <row r="1270" spans="1:22" ht="18" customHeight="1" x14ac:dyDescent="0.35">
      <c r="A1270" s="59">
        <f>+IF(C$1='EMOF complete (protected)'!G1270,C$2,IF(D$1='EMOF complete (protected)'!G1270,D$2,IF(E$1='EMOF complete (protected)'!G1270,E$2,IF(F$1='EMOF complete (protected)'!G1270,F$2,IF(G$1='EMOF complete (protected)'!G1270,G$2,IF(H$1='EMOF complete (protected)'!G1270,H$2,IF(I$1='EMOF complete (protected)'!G1270,I$2,IF(J$1='EMOF complete (protected)'!G1270,J$2,IF(K$1='EMOF complete (protected)'!G1270,K$2,IF(L$1='EMOF complete (protected)'!G1270,L$2,IF(M$1='EMOF complete (protected)'!G1270,M$2,IF(N$1='EMOF complete (protected)'!G1270,N$2,IF(O$1='EMOF complete (protected)'!G1270,O$2,IF(P$1='EMOF complete (protected)'!G1270,P$2,IF(Q$1='EMOF complete (protected)'!G1270,Q$2,IF(R$1='EMOF complete (protected)'!G1270,R$2,IF(S$1='EMOF complete (protected)'!G1270,S$2,IF(T$1='EMOF complete (protected)'!G1270,T$2,IF(U$1='EMOF complete (protected)'!G1270,U$2,"")))))))))))))))))))</f>
        <v>0</v>
      </c>
      <c r="B1270" s="59"/>
      <c r="C1270" s="59"/>
      <c r="D1270" s="59"/>
      <c r="E1270" s="59"/>
      <c r="F1270" s="59"/>
      <c r="G1270" s="59"/>
      <c r="H1270" s="59"/>
      <c r="I1270" s="59"/>
      <c r="J1270" s="59"/>
      <c r="K1270" s="59"/>
      <c r="L1270" s="59"/>
      <c r="M1270" s="59"/>
      <c r="N1270" s="59"/>
      <c r="O1270" s="59"/>
      <c r="P1270" s="59"/>
      <c r="Q1270" s="59"/>
      <c r="R1270" s="59"/>
      <c r="S1270" s="59"/>
      <c r="T1270" s="59"/>
      <c r="U1270" s="49" t="s">
        <v>881</v>
      </c>
      <c r="V1270" s="50" t="s">
        <v>5301</v>
      </c>
    </row>
    <row r="1271" spans="1:22" ht="18" customHeight="1" x14ac:dyDescent="0.35">
      <c r="A1271" s="59">
        <f>+IF(C$1='EMOF complete (protected)'!G1271,C$2,IF(D$1='EMOF complete (protected)'!G1271,D$2,IF(E$1='EMOF complete (protected)'!G1271,E$2,IF(F$1='EMOF complete (protected)'!G1271,F$2,IF(G$1='EMOF complete (protected)'!G1271,G$2,IF(H$1='EMOF complete (protected)'!G1271,H$2,IF(I$1='EMOF complete (protected)'!G1271,I$2,IF(J$1='EMOF complete (protected)'!G1271,J$2,IF(K$1='EMOF complete (protected)'!G1271,K$2,IF(L$1='EMOF complete (protected)'!G1271,L$2,IF(M$1='EMOF complete (protected)'!G1271,M$2,IF(N$1='EMOF complete (protected)'!G1271,N$2,IF(O$1='EMOF complete (protected)'!G1271,O$2,IF(P$1='EMOF complete (protected)'!G1271,P$2,IF(Q$1='EMOF complete (protected)'!G1271,Q$2,IF(R$1='EMOF complete (protected)'!G1271,R$2,IF(S$1='EMOF complete (protected)'!G1271,S$2,IF(T$1='EMOF complete (protected)'!G1271,T$2,IF(U$1='EMOF complete (protected)'!G1271,U$2,"")))))))))))))))))))</f>
        <v>0</v>
      </c>
      <c r="B1271" s="59"/>
      <c r="C1271" s="59"/>
      <c r="D1271" s="59"/>
      <c r="E1271" s="59"/>
      <c r="F1271" s="59"/>
      <c r="G1271" s="59"/>
      <c r="H1271" s="59"/>
      <c r="I1271" s="59"/>
      <c r="J1271" s="59"/>
      <c r="K1271" s="59"/>
      <c r="L1271" s="59"/>
      <c r="M1271" s="59"/>
      <c r="N1271" s="59"/>
      <c r="O1271" s="59"/>
      <c r="P1271" s="59"/>
      <c r="Q1271" s="59"/>
      <c r="R1271" s="59"/>
      <c r="S1271" s="59"/>
      <c r="T1271" s="59"/>
      <c r="U1271" s="49" t="s">
        <v>888</v>
      </c>
      <c r="V1271" s="50" t="s">
        <v>5302</v>
      </c>
    </row>
    <row r="1272" spans="1:22" ht="18" customHeight="1" x14ac:dyDescent="0.35">
      <c r="A1272" s="59">
        <f>+IF(C$1='EMOF complete (protected)'!G1272,C$2,IF(D$1='EMOF complete (protected)'!G1272,D$2,IF(E$1='EMOF complete (protected)'!G1272,E$2,IF(F$1='EMOF complete (protected)'!G1272,F$2,IF(G$1='EMOF complete (protected)'!G1272,G$2,IF(H$1='EMOF complete (protected)'!G1272,H$2,IF(I$1='EMOF complete (protected)'!G1272,I$2,IF(J$1='EMOF complete (protected)'!G1272,J$2,IF(K$1='EMOF complete (protected)'!G1272,K$2,IF(L$1='EMOF complete (protected)'!G1272,L$2,IF(M$1='EMOF complete (protected)'!G1272,M$2,IF(N$1='EMOF complete (protected)'!G1272,N$2,IF(O$1='EMOF complete (protected)'!G1272,O$2,IF(P$1='EMOF complete (protected)'!G1272,P$2,IF(Q$1='EMOF complete (protected)'!G1272,Q$2,IF(R$1='EMOF complete (protected)'!G1272,R$2,IF(S$1='EMOF complete (protected)'!G1272,S$2,IF(T$1='EMOF complete (protected)'!G1272,T$2,IF(U$1='EMOF complete (protected)'!G1272,U$2,"")))))))))))))))))))</f>
        <v>0</v>
      </c>
      <c r="B1272" s="59"/>
      <c r="C1272" s="59"/>
      <c r="D1272" s="59"/>
      <c r="E1272" s="59"/>
      <c r="F1272" s="59"/>
      <c r="G1272" s="59"/>
      <c r="H1272" s="59"/>
      <c r="I1272" s="59"/>
      <c r="J1272" s="59"/>
      <c r="K1272" s="59"/>
      <c r="L1272" s="59"/>
      <c r="M1272" s="59"/>
      <c r="N1272" s="59"/>
      <c r="O1272" s="59"/>
      <c r="P1272" s="59"/>
      <c r="Q1272" s="59"/>
      <c r="R1272" s="59"/>
      <c r="S1272" s="59"/>
      <c r="T1272" s="59"/>
      <c r="U1272" s="49" t="s">
        <v>895</v>
      </c>
      <c r="V1272" s="50" t="s">
        <v>5303</v>
      </c>
    </row>
    <row r="1273" spans="1:22" ht="18" customHeight="1" x14ac:dyDescent="0.35">
      <c r="A1273" s="59">
        <f>+IF(C$1='EMOF complete (protected)'!G1273,C$2,IF(D$1='EMOF complete (protected)'!G1273,D$2,IF(E$1='EMOF complete (protected)'!G1273,E$2,IF(F$1='EMOF complete (protected)'!G1273,F$2,IF(G$1='EMOF complete (protected)'!G1273,G$2,IF(H$1='EMOF complete (protected)'!G1273,H$2,IF(I$1='EMOF complete (protected)'!G1273,I$2,IF(J$1='EMOF complete (protected)'!G1273,J$2,IF(K$1='EMOF complete (protected)'!G1273,K$2,IF(L$1='EMOF complete (protected)'!G1273,L$2,IF(M$1='EMOF complete (protected)'!G1273,M$2,IF(N$1='EMOF complete (protected)'!G1273,N$2,IF(O$1='EMOF complete (protected)'!G1273,O$2,IF(P$1='EMOF complete (protected)'!G1273,P$2,IF(Q$1='EMOF complete (protected)'!G1273,Q$2,IF(R$1='EMOF complete (protected)'!G1273,R$2,IF(S$1='EMOF complete (protected)'!G1273,S$2,IF(T$1='EMOF complete (protected)'!G1273,T$2,IF(U$1='EMOF complete (protected)'!G1273,U$2,"")))))))))))))))))))</f>
        <v>0</v>
      </c>
      <c r="B1273" s="59"/>
      <c r="C1273" s="59"/>
      <c r="D1273" s="59"/>
      <c r="E1273" s="59"/>
      <c r="F1273" s="59"/>
      <c r="G1273" s="59"/>
      <c r="H1273" s="59"/>
      <c r="I1273" s="59"/>
      <c r="J1273" s="59"/>
      <c r="K1273" s="59"/>
      <c r="L1273" s="59"/>
      <c r="M1273" s="59"/>
      <c r="N1273" s="59"/>
      <c r="O1273" s="59"/>
      <c r="P1273" s="59"/>
      <c r="Q1273" s="59"/>
      <c r="R1273" s="59"/>
      <c r="S1273" s="59"/>
      <c r="T1273" s="59"/>
      <c r="U1273" s="49" t="s">
        <v>902</v>
      </c>
      <c r="V1273" s="50" t="s">
        <v>5304</v>
      </c>
    </row>
    <row r="1274" spans="1:22" ht="18" customHeight="1" x14ac:dyDescent="0.35">
      <c r="A1274" s="59">
        <f>+IF(C$1='EMOF complete (protected)'!G1274,C$2,IF(D$1='EMOF complete (protected)'!G1274,D$2,IF(E$1='EMOF complete (protected)'!G1274,E$2,IF(F$1='EMOF complete (protected)'!G1274,F$2,IF(G$1='EMOF complete (protected)'!G1274,G$2,IF(H$1='EMOF complete (protected)'!G1274,H$2,IF(I$1='EMOF complete (protected)'!G1274,I$2,IF(J$1='EMOF complete (protected)'!G1274,J$2,IF(K$1='EMOF complete (protected)'!G1274,K$2,IF(L$1='EMOF complete (protected)'!G1274,L$2,IF(M$1='EMOF complete (protected)'!G1274,M$2,IF(N$1='EMOF complete (protected)'!G1274,N$2,IF(O$1='EMOF complete (protected)'!G1274,O$2,IF(P$1='EMOF complete (protected)'!G1274,P$2,IF(Q$1='EMOF complete (protected)'!G1274,Q$2,IF(R$1='EMOF complete (protected)'!G1274,R$2,IF(S$1='EMOF complete (protected)'!G1274,S$2,IF(T$1='EMOF complete (protected)'!G1274,T$2,IF(U$1='EMOF complete (protected)'!G1274,U$2,"")))))))))))))))))))</f>
        <v>0</v>
      </c>
      <c r="B1274" s="59"/>
      <c r="C1274" s="59"/>
      <c r="D1274" s="59"/>
      <c r="E1274" s="59"/>
      <c r="F1274" s="59"/>
      <c r="G1274" s="59"/>
      <c r="H1274" s="59"/>
      <c r="I1274" s="59"/>
      <c r="J1274" s="59"/>
      <c r="K1274" s="59"/>
      <c r="L1274" s="59"/>
      <c r="M1274" s="59"/>
      <c r="N1274" s="59"/>
      <c r="O1274" s="59"/>
      <c r="P1274" s="59"/>
      <c r="Q1274" s="59"/>
      <c r="R1274" s="59"/>
      <c r="S1274" s="59"/>
      <c r="T1274" s="59"/>
      <c r="U1274" s="49" t="s">
        <v>909</v>
      </c>
      <c r="V1274" s="50" t="s">
        <v>5305</v>
      </c>
    </row>
    <row r="1275" spans="1:22" ht="18" customHeight="1" x14ac:dyDescent="0.35">
      <c r="A1275" s="59">
        <f>+IF(C$1='EMOF complete (protected)'!G1275,C$2,IF(D$1='EMOF complete (protected)'!G1275,D$2,IF(E$1='EMOF complete (protected)'!G1275,E$2,IF(F$1='EMOF complete (protected)'!G1275,F$2,IF(G$1='EMOF complete (protected)'!G1275,G$2,IF(H$1='EMOF complete (protected)'!G1275,H$2,IF(I$1='EMOF complete (protected)'!G1275,I$2,IF(J$1='EMOF complete (protected)'!G1275,J$2,IF(K$1='EMOF complete (protected)'!G1275,K$2,IF(L$1='EMOF complete (protected)'!G1275,L$2,IF(M$1='EMOF complete (protected)'!G1275,M$2,IF(N$1='EMOF complete (protected)'!G1275,N$2,IF(O$1='EMOF complete (protected)'!G1275,O$2,IF(P$1='EMOF complete (protected)'!G1275,P$2,IF(Q$1='EMOF complete (protected)'!G1275,Q$2,IF(R$1='EMOF complete (protected)'!G1275,R$2,IF(S$1='EMOF complete (protected)'!G1275,S$2,IF(T$1='EMOF complete (protected)'!G1275,T$2,IF(U$1='EMOF complete (protected)'!G1275,U$2,"")))))))))))))))))))</f>
        <v>0</v>
      </c>
      <c r="B1275" s="59"/>
      <c r="C1275" s="59"/>
      <c r="D1275" s="59"/>
      <c r="E1275" s="59"/>
      <c r="F1275" s="59"/>
      <c r="G1275" s="59"/>
      <c r="H1275" s="59"/>
      <c r="I1275" s="59"/>
      <c r="J1275" s="59"/>
      <c r="K1275" s="59"/>
      <c r="L1275" s="59"/>
      <c r="M1275" s="59"/>
      <c r="N1275" s="59"/>
      <c r="O1275" s="59"/>
      <c r="P1275" s="59"/>
      <c r="Q1275" s="59"/>
      <c r="R1275" s="59"/>
      <c r="S1275" s="59"/>
      <c r="T1275" s="59"/>
      <c r="U1275" s="49" t="s">
        <v>916</v>
      </c>
      <c r="V1275" s="50" t="s">
        <v>5306</v>
      </c>
    </row>
    <row r="1276" spans="1:22" ht="18" customHeight="1" x14ac:dyDescent="0.35">
      <c r="A1276" s="59">
        <f>+IF(C$1='EMOF complete (protected)'!G1276,C$2,IF(D$1='EMOF complete (protected)'!G1276,D$2,IF(E$1='EMOF complete (protected)'!G1276,E$2,IF(F$1='EMOF complete (protected)'!G1276,F$2,IF(G$1='EMOF complete (protected)'!G1276,G$2,IF(H$1='EMOF complete (protected)'!G1276,H$2,IF(I$1='EMOF complete (protected)'!G1276,I$2,IF(J$1='EMOF complete (protected)'!G1276,J$2,IF(K$1='EMOF complete (protected)'!G1276,K$2,IF(L$1='EMOF complete (protected)'!G1276,L$2,IF(M$1='EMOF complete (protected)'!G1276,M$2,IF(N$1='EMOF complete (protected)'!G1276,N$2,IF(O$1='EMOF complete (protected)'!G1276,O$2,IF(P$1='EMOF complete (protected)'!G1276,P$2,IF(Q$1='EMOF complete (protected)'!G1276,Q$2,IF(R$1='EMOF complete (protected)'!G1276,R$2,IF(S$1='EMOF complete (protected)'!G1276,S$2,IF(T$1='EMOF complete (protected)'!G1276,T$2,IF(U$1='EMOF complete (protected)'!G1276,U$2,"")))))))))))))))))))</f>
        <v>0</v>
      </c>
      <c r="B1276" s="59"/>
      <c r="C1276" s="59"/>
      <c r="D1276" s="59"/>
      <c r="E1276" s="59"/>
      <c r="F1276" s="59"/>
      <c r="G1276" s="59"/>
      <c r="H1276" s="59"/>
      <c r="I1276" s="59"/>
      <c r="J1276" s="59"/>
      <c r="K1276" s="59"/>
      <c r="L1276" s="59"/>
      <c r="M1276" s="59"/>
      <c r="N1276" s="59"/>
      <c r="O1276" s="59"/>
      <c r="P1276" s="59"/>
      <c r="Q1276" s="59"/>
      <c r="R1276" s="59"/>
      <c r="S1276" s="59"/>
      <c r="T1276" s="59"/>
      <c r="U1276" s="49" t="s">
        <v>922</v>
      </c>
      <c r="V1276" s="50" t="s">
        <v>5307</v>
      </c>
    </row>
    <row r="1277" spans="1:22" ht="18" customHeight="1" x14ac:dyDescent="0.35">
      <c r="A1277" s="59">
        <f>+IF(C$1='EMOF complete (protected)'!G1277,C$2,IF(D$1='EMOF complete (protected)'!G1277,D$2,IF(E$1='EMOF complete (protected)'!G1277,E$2,IF(F$1='EMOF complete (protected)'!G1277,F$2,IF(G$1='EMOF complete (protected)'!G1277,G$2,IF(H$1='EMOF complete (protected)'!G1277,H$2,IF(I$1='EMOF complete (protected)'!G1277,I$2,IF(J$1='EMOF complete (protected)'!G1277,J$2,IF(K$1='EMOF complete (protected)'!G1277,K$2,IF(L$1='EMOF complete (protected)'!G1277,L$2,IF(M$1='EMOF complete (protected)'!G1277,M$2,IF(N$1='EMOF complete (protected)'!G1277,N$2,IF(O$1='EMOF complete (protected)'!G1277,O$2,IF(P$1='EMOF complete (protected)'!G1277,P$2,IF(Q$1='EMOF complete (protected)'!G1277,Q$2,IF(R$1='EMOF complete (protected)'!G1277,R$2,IF(S$1='EMOF complete (protected)'!G1277,S$2,IF(T$1='EMOF complete (protected)'!G1277,T$2,IF(U$1='EMOF complete (protected)'!G1277,U$2,"")))))))))))))))))))</f>
        <v>0</v>
      </c>
      <c r="B1277" s="59"/>
      <c r="C1277" s="59"/>
      <c r="D1277" s="59"/>
      <c r="E1277" s="59"/>
      <c r="F1277" s="59"/>
      <c r="G1277" s="59"/>
      <c r="H1277" s="59"/>
      <c r="I1277" s="59"/>
      <c r="J1277" s="59"/>
      <c r="K1277" s="59"/>
      <c r="L1277" s="59"/>
      <c r="M1277" s="59"/>
      <c r="N1277" s="59"/>
      <c r="O1277" s="59"/>
      <c r="P1277" s="59"/>
      <c r="Q1277" s="59"/>
      <c r="R1277" s="59"/>
      <c r="S1277" s="59"/>
      <c r="T1277" s="59"/>
      <c r="U1277" s="49" t="s">
        <v>929</v>
      </c>
      <c r="V1277" s="50" t="s">
        <v>5308</v>
      </c>
    </row>
    <row r="1278" spans="1:22" ht="18" customHeight="1" x14ac:dyDescent="0.35">
      <c r="A1278" s="59">
        <f>+IF(C$1='EMOF complete (protected)'!G1278,C$2,IF(D$1='EMOF complete (protected)'!G1278,D$2,IF(E$1='EMOF complete (protected)'!G1278,E$2,IF(F$1='EMOF complete (protected)'!G1278,F$2,IF(G$1='EMOF complete (protected)'!G1278,G$2,IF(H$1='EMOF complete (protected)'!G1278,H$2,IF(I$1='EMOF complete (protected)'!G1278,I$2,IF(J$1='EMOF complete (protected)'!G1278,J$2,IF(K$1='EMOF complete (protected)'!G1278,K$2,IF(L$1='EMOF complete (protected)'!G1278,L$2,IF(M$1='EMOF complete (protected)'!G1278,M$2,IF(N$1='EMOF complete (protected)'!G1278,N$2,IF(O$1='EMOF complete (protected)'!G1278,O$2,IF(P$1='EMOF complete (protected)'!G1278,P$2,IF(Q$1='EMOF complete (protected)'!G1278,Q$2,IF(R$1='EMOF complete (protected)'!G1278,R$2,IF(S$1='EMOF complete (protected)'!G1278,S$2,IF(T$1='EMOF complete (protected)'!G1278,T$2,IF(U$1='EMOF complete (protected)'!G1278,U$2,"")))))))))))))))))))</f>
        <v>0</v>
      </c>
      <c r="B1278" s="59"/>
      <c r="C1278" s="59"/>
      <c r="D1278" s="59"/>
      <c r="E1278" s="59"/>
      <c r="F1278" s="59"/>
      <c r="G1278" s="59"/>
      <c r="H1278" s="59"/>
      <c r="I1278" s="59"/>
      <c r="J1278" s="59"/>
      <c r="K1278" s="59"/>
      <c r="L1278" s="59"/>
      <c r="M1278" s="59"/>
      <c r="N1278" s="59"/>
      <c r="O1278" s="59"/>
      <c r="P1278" s="59"/>
      <c r="Q1278" s="59"/>
      <c r="R1278" s="59"/>
      <c r="S1278" s="59"/>
      <c r="T1278" s="59"/>
      <c r="U1278" s="49" t="s">
        <v>936</v>
      </c>
      <c r="V1278" s="50" t="s">
        <v>5309</v>
      </c>
    </row>
    <row r="1279" spans="1:22" ht="18" customHeight="1" x14ac:dyDescent="0.35">
      <c r="A1279" s="59">
        <f>+IF(C$1='EMOF complete (protected)'!G1279,C$2,IF(D$1='EMOF complete (protected)'!G1279,D$2,IF(E$1='EMOF complete (protected)'!G1279,E$2,IF(F$1='EMOF complete (protected)'!G1279,F$2,IF(G$1='EMOF complete (protected)'!G1279,G$2,IF(H$1='EMOF complete (protected)'!G1279,H$2,IF(I$1='EMOF complete (protected)'!G1279,I$2,IF(J$1='EMOF complete (protected)'!G1279,J$2,IF(K$1='EMOF complete (protected)'!G1279,K$2,IF(L$1='EMOF complete (protected)'!G1279,L$2,IF(M$1='EMOF complete (protected)'!G1279,M$2,IF(N$1='EMOF complete (protected)'!G1279,N$2,IF(O$1='EMOF complete (protected)'!G1279,O$2,IF(P$1='EMOF complete (protected)'!G1279,P$2,IF(Q$1='EMOF complete (protected)'!G1279,Q$2,IF(R$1='EMOF complete (protected)'!G1279,R$2,IF(S$1='EMOF complete (protected)'!G1279,S$2,IF(T$1='EMOF complete (protected)'!G1279,T$2,IF(U$1='EMOF complete (protected)'!G1279,U$2,"")))))))))))))))))))</f>
        <v>0</v>
      </c>
      <c r="B1279" s="59"/>
      <c r="C1279" s="59"/>
      <c r="D1279" s="59"/>
      <c r="E1279" s="59"/>
      <c r="F1279" s="59"/>
      <c r="G1279" s="59"/>
      <c r="H1279" s="59"/>
      <c r="I1279" s="59"/>
      <c r="J1279" s="59"/>
      <c r="K1279" s="59"/>
      <c r="L1279" s="59"/>
      <c r="M1279" s="59"/>
      <c r="N1279" s="59"/>
      <c r="O1279" s="59"/>
      <c r="P1279" s="59"/>
      <c r="Q1279" s="59"/>
      <c r="R1279" s="59"/>
      <c r="S1279" s="59"/>
      <c r="T1279" s="59"/>
      <c r="U1279" s="49" t="s">
        <v>943</v>
      </c>
      <c r="V1279" s="50" t="s">
        <v>5310</v>
      </c>
    </row>
    <row r="1280" spans="1:22" ht="18" customHeight="1" x14ac:dyDescent="0.35">
      <c r="A1280" s="59">
        <f>+IF(C$1='EMOF complete (protected)'!G1280,C$2,IF(D$1='EMOF complete (protected)'!G1280,D$2,IF(E$1='EMOF complete (protected)'!G1280,E$2,IF(F$1='EMOF complete (protected)'!G1280,F$2,IF(G$1='EMOF complete (protected)'!G1280,G$2,IF(H$1='EMOF complete (protected)'!G1280,H$2,IF(I$1='EMOF complete (protected)'!G1280,I$2,IF(J$1='EMOF complete (protected)'!G1280,J$2,IF(K$1='EMOF complete (protected)'!G1280,K$2,IF(L$1='EMOF complete (protected)'!G1280,L$2,IF(M$1='EMOF complete (protected)'!G1280,M$2,IF(N$1='EMOF complete (protected)'!G1280,N$2,IF(O$1='EMOF complete (protected)'!G1280,O$2,IF(P$1='EMOF complete (protected)'!G1280,P$2,IF(Q$1='EMOF complete (protected)'!G1280,Q$2,IF(R$1='EMOF complete (protected)'!G1280,R$2,IF(S$1='EMOF complete (protected)'!G1280,S$2,IF(T$1='EMOF complete (protected)'!G1280,T$2,IF(U$1='EMOF complete (protected)'!G1280,U$2,"")))))))))))))))))))</f>
        <v>0</v>
      </c>
      <c r="B1280" s="59"/>
      <c r="C1280" s="59"/>
      <c r="D1280" s="59"/>
      <c r="E1280" s="59"/>
      <c r="F1280" s="59"/>
      <c r="G1280" s="59"/>
      <c r="H1280" s="59"/>
      <c r="I1280" s="59"/>
      <c r="J1280" s="59"/>
      <c r="K1280" s="59"/>
      <c r="L1280" s="59"/>
      <c r="M1280" s="59"/>
      <c r="N1280" s="59"/>
      <c r="O1280" s="59"/>
      <c r="P1280" s="59"/>
      <c r="Q1280" s="59"/>
      <c r="R1280" s="59"/>
      <c r="S1280" s="59"/>
      <c r="T1280" s="59"/>
      <c r="U1280" s="49" t="s">
        <v>950</v>
      </c>
      <c r="V1280" s="50" t="s">
        <v>5311</v>
      </c>
    </row>
    <row r="1281" spans="1:22" ht="18" customHeight="1" x14ac:dyDescent="0.35">
      <c r="A1281" s="59">
        <f>+IF(C$1='EMOF complete (protected)'!G1281,C$2,IF(D$1='EMOF complete (protected)'!G1281,D$2,IF(E$1='EMOF complete (protected)'!G1281,E$2,IF(F$1='EMOF complete (protected)'!G1281,F$2,IF(G$1='EMOF complete (protected)'!G1281,G$2,IF(H$1='EMOF complete (protected)'!G1281,H$2,IF(I$1='EMOF complete (protected)'!G1281,I$2,IF(J$1='EMOF complete (protected)'!G1281,J$2,IF(K$1='EMOF complete (protected)'!G1281,K$2,IF(L$1='EMOF complete (protected)'!G1281,L$2,IF(M$1='EMOF complete (protected)'!G1281,M$2,IF(N$1='EMOF complete (protected)'!G1281,N$2,IF(O$1='EMOF complete (protected)'!G1281,O$2,IF(P$1='EMOF complete (protected)'!G1281,P$2,IF(Q$1='EMOF complete (protected)'!G1281,Q$2,IF(R$1='EMOF complete (protected)'!G1281,R$2,IF(S$1='EMOF complete (protected)'!G1281,S$2,IF(T$1='EMOF complete (protected)'!G1281,T$2,IF(U$1='EMOF complete (protected)'!G1281,U$2,"")))))))))))))))))))</f>
        <v>0</v>
      </c>
      <c r="B1281" s="59"/>
      <c r="C1281" s="59"/>
      <c r="D1281" s="59"/>
      <c r="E1281" s="59"/>
      <c r="F1281" s="59"/>
      <c r="G1281" s="59"/>
      <c r="H1281" s="59"/>
      <c r="I1281" s="59"/>
      <c r="J1281" s="59"/>
      <c r="K1281" s="59"/>
      <c r="L1281" s="59"/>
      <c r="M1281" s="59"/>
      <c r="N1281" s="59"/>
      <c r="O1281" s="59"/>
      <c r="P1281" s="59"/>
      <c r="Q1281" s="59"/>
      <c r="R1281" s="59"/>
      <c r="S1281" s="59"/>
      <c r="T1281" s="59"/>
      <c r="U1281" s="49" t="s">
        <v>957</v>
      </c>
      <c r="V1281" s="50" t="s">
        <v>5312</v>
      </c>
    </row>
    <row r="1282" spans="1:22" ht="18" customHeight="1" x14ac:dyDescent="0.35">
      <c r="A1282" s="59">
        <f>+IF(C$1='EMOF complete (protected)'!G1282,C$2,IF(D$1='EMOF complete (protected)'!G1282,D$2,IF(E$1='EMOF complete (protected)'!G1282,E$2,IF(F$1='EMOF complete (protected)'!G1282,F$2,IF(G$1='EMOF complete (protected)'!G1282,G$2,IF(H$1='EMOF complete (protected)'!G1282,H$2,IF(I$1='EMOF complete (protected)'!G1282,I$2,IF(J$1='EMOF complete (protected)'!G1282,J$2,IF(K$1='EMOF complete (protected)'!G1282,K$2,IF(L$1='EMOF complete (protected)'!G1282,L$2,IF(M$1='EMOF complete (protected)'!G1282,M$2,IF(N$1='EMOF complete (protected)'!G1282,N$2,IF(O$1='EMOF complete (protected)'!G1282,O$2,IF(P$1='EMOF complete (protected)'!G1282,P$2,IF(Q$1='EMOF complete (protected)'!G1282,Q$2,IF(R$1='EMOF complete (protected)'!G1282,R$2,IF(S$1='EMOF complete (protected)'!G1282,S$2,IF(T$1='EMOF complete (protected)'!G1282,T$2,IF(U$1='EMOF complete (protected)'!G1282,U$2,"")))))))))))))))))))</f>
        <v>0</v>
      </c>
      <c r="B1282" s="59"/>
      <c r="C1282" s="59"/>
      <c r="D1282" s="59"/>
      <c r="E1282" s="59"/>
      <c r="F1282" s="59"/>
      <c r="G1282" s="59"/>
      <c r="H1282" s="59"/>
      <c r="I1282" s="59"/>
      <c r="J1282" s="59"/>
      <c r="K1282" s="59"/>
      <c r="L1282" s="59"/>
      <c r="M1282" s="59"/>
      <c r="N1282" s="59"/>
      <c r="O1282" s="59"/>
      <c r="P1282" s="59"/>
      <c r="Q1282" s="59"/>
      <c r="R1282" s="59"/>
      <c r="S1282" s="59"/>
      <c r="T1282" s="59"/>
      <c r="U1282" s="49" t="s">
        <v>964</v>
      </c>
      <c r="V1282" s="50" t="s">
        <v>5313</v>
      </c>
    </row>
    <row r="1283" spans="1:22" ht="18" customHeight="1" x14ac:dyDescent="0.35">
      <c r="A1283" s="59">
        <f>+IF(C$1='EMOF complete (protected)'!G1283,C$2,IF(D$1='EMOF complete (protected)'!G1283,D$2,IF(E$1='EMOF complete (protected)'!G1283,E$2,IF(F$1='EMOF complete (protected)'!G1283,F$2,IF(G$1='EMOF complete (protected)'!G1283,G$2,IF(H$1='EMOF complete (protected)'!G1283,H$2,IF(I$1='EMOF complete (protected)'!G1283,I$2,IF(J$1='EMOF complete (protected)'!G1283,J$2,IF(K$1='EMOF complete (protected)'!G1283,K$2,IF(L$1='EMOF complete (protected)'!G1283,L$2,IF(M$1='EMOF complete (protected)'!G1283,M$2,IF(N$1='EMOF complete (protected)'!G1283,N$2,IF(O$1='EMOF complete (protected)'!G1283,O$2,IF(P$1='EMOF complete (protected)'!G1283,P$2,IF(Q$1='EMOF complete (protected)'!G1283,Q$2,IF(R$1='EMOF complete (protected)'!G1283,R$2,IF(S$1='EMOF complete (protected)'!G1283,S$2,IF(T$1='EMOF complete (protected)'!G1283,T$2,IF(U$1='EMOF complete (protected)'!G1283,U$2,"")))))))))))))))))))</f>
        <v>0</v>
      </c>
      <c r="B1283" s="59"/>
      <c r="C1283" s="59"/>
      <c r="D1283" s="59"/>
      <c r="E1283" s="59"/>
      <c r="F1283" s="59"/>
      <c r="G1283" s="59"/>
      <c r="H1283" s="59"/>
      <c r="I1283" s="59"/>
      <c r="J1283" s="59"/>
      <c r="K1283" s="59"/>
      <c r="L1283" s="59"/>
      <c r="M1283" s="59"/>
      <c r="N1283" s="59"/>
      <c r="O1283" s="59"/>
      <c r="P1283" s="59"/>
      <c r="Q1283" s="59"/>
      <c r="R1283" s="59"/>
      <c r="S1283" s="59"/>
      <c r="T1283" s="59"/>
      <c r="U1283" s="49" t="s">
        <v>971</v>
      </c>
      <c r="V1283" s="50" t="s">
        <v>5314</v>
      </c>
    </row>
    <row r="1284" spans="1:22" ht="18" customHeight="1" x14ac:dyDescent="0.35">
      <c r="A1284" s="59">
        <f>+IF(C$1='EMOF complete (protected)'!G1284,C$2,IF(D$1='EMOF complete (protected)'!G1284,D$2,IF(E$1='EMOF complete (protected)'!G1284,E$2,IF(F$1='EMOF complete (protected)'!G1284,F$2,IF(G$1='EMOF complete (protected)'!G1284,G$2,IF(H$1='EMOF complete (protected)'!G1284,H$2,IF(I$1='EMOF complete (protected)'!G1284,I$2,IF(J$1='EMOF complete (protected)'!G1284,J$2,IF(K$1='EMOF complete (protected)'!G1284,K$2,IF(L$1='EMOF complete (protected)'!G1284,L$2,IF(M$1='EMOF complete (protected)'!G1284,M$2,IF(N$1='EMOF complete (protected)'!G1284,N$2,IF(O$1='EMOF complete (protected)'!G1284,O$2,IF(P$1='EMOF complete (protected)'!G1284,P$2,IF(Q$1='EMOF complete (protected)'!G1284,Q$2,IF(R$1='EMOF complete (protected)'!G1284,R$2,IF(S$1='EMOF complete (protected)'!G1284,S$2,IF(T$1='EMOF complete (protected)'!G1284,T$2,IF(U$1='EMOF complete (protected)'!G1284,U$2,"")))))))))))))))))))</f>
        <v>0</v>
      </c>
      <c r="B1284" s="59"/>
      <c r="C1284" s="59"/>
      <c r="D1284" s="59"/>
      <c r="E1284" s="59"/>
      <c r="F1284" s="59"/>
      <c r="G1284" s="59"/>
      <c r="H1284" s="59"/>
      <c r="I1284" s="59"/>
      <c r="J1284" s="59"/>
      <c r="K1284" s="59"/>
      <c r="L1284" s="59"/>
      <c r="M1284" s="59"/>
      <c r="N1284" s="59"/>
      <c r="O1284" s="59"/>
      <c r="P1284" s="59"/>
      <c r="Q1284" s="59"/>
      <c r="R1284" s="59"/>
      <c r="S1284" s="59"/>
      <c r="T1284" s="59"/>
      <c r="U1284" s="49" t="s">
        <v>978</v>
      </c>
      <c r="V1284" s="50" t="s">
        <v>5315</v>
      </c>
    </row>
    <row r="1285" spans="1:22" ht="18" customHeight="1" x14ac:dyDescent="0.35">
      <c r="A1285" s="59">
        <f>+IF(C$1='EMOF complete (protected)'!G1285,C$2,IF(D$1='EMOF complete (protected)'!G1285,D$2,IF(E$1='EMOF complete (protected)'!G1285,E$2,IF(F$1='EMOF complete (protected)'!G1285,F$2,IF(G$1='EMOF complete (protected)'!G1285,G$2,IF(H$1='EMOF complete (protected)'!G1285,H$2,IF(I$1='EMOF complete (protected)'!G1285,I$2,IF(J$1='EMOF complete (protected)'!G1285,J$2,IF(K$1='EMOF complete (protected)'!G1285,K$2,IF(L$1='EMOF complete (protected)'!G1285,L$2,IF(M$1='EMOF complete (protected)'!G1285,M$2,IF(N$1='EMOF complete (protected)'!G1285,N$2,IF(O$1='EMOF complete (protected)'!G1285,O$2,IF(P$1='EMOF complete (protected)'!G1285,P$2,IF(Q$1='EMOF complete (protected)'!G1285,Q$2,IF(R$1='EMOF complete (protected)'!G1285,R$2,IF(S$1='EMOF complete (protected)'!G1285,S$2,IF(T$1='EMOF complete (protected)'!G1285,T$2,IF(U$1='EMOF complete (protected)'!G1285,U$2,"")))))))))))))))))))</f>
        <v>0</v>
      </c>
      <c r="B1285" s="59"/>
      <c r="C1285" s="59"/>
      <c r="D1285" s="59"/>
      <c r="E1285" s="59"/>
      <c r="F1285" s="59"/>
      <c r="G1285" s="59"/>
      <c r="H1285" s="59"/>
      <c r="I1285" s="59"/>
      <c r="J1285" s="59"/>
      <c r="K1285" s="59"/>
      <c r="L1285" s="59"/>
      <c r="M1285" s="59"/>
      <c r="N1285" s="59"/>
      <c r="O1285" s="59"/>
      <c r="P1285" s="59"/>
      <c r="Q1285" s="59"/>
      <c r="R1285" s="59"/>
      <c r="S1285" s="59"/>
      <c r="T1285" s="59"/>
      <c r="U1285" s="49" t="s">
        <v>985</v>
      </c>
      <c r="V1285" s="50" t="s">
        <v>5316</v>
      </c>
    </row>
    <row r="1286" spans="1:22" ht="18" customHeight="1" x14ac:dyDescent="0.35">
      <c r="A1286" s="59">
        <f>+IF(C$1='EMOF complete (protected)'!G1286,C$2,IF(D$1='EMOF complete (protected)'!G1286,D$2,IF(E$1='EMOF complete (protected)'!G1286,E$2,IF(F$1='EMOF complete (protected)'!G1286,F$2,IF(G$1='EMOF complete (protected)'!G1286,G$2,IF(H$1='EMOF complete (protected)'!G1286,H$2,IF(I$1='EMOF complete (protected)'!G1286,I$2,IF(J$1='EMOF complete (protected)'!G1286,J$2,IF(K$1='EMOF complete (protected)'!G1286,K$2,IF(L$1='EMOF complete (protected)'!G1286,L$2,IF(M$1='EMOF complete (protected)'!G1286,M$2,IF(N$1='EMOF complete (protected)'!G1286,N$2,IF(O$1='EMOF complete (protected)'!G1286,O$2,IF(P$1='EMOF complete (protected)'!G1286,P$2,IF(Q$1='EMOF complete (protected)'!G1286,Q$2,IF(R$1='EMOF complete (protected)'!G1286,R$2,IF(S$1='EMOF complete (protected)'!G1286,S$2,IF(T$1='EMOF complete (protected)'!G1286,T$2,IF(U$1='EMOF complete (protected)'!G1286,U$2,"")))))))))))))))))))</f>
        <v>0</v>
      </c>
      <c r="B1286" s="59"/>
      <c r="C1286" s="59"/>
      <c r="D1286" s="59"/>
      <c r="E1286" s="59"/>
      <c r="F1286" s="59"/>
      <c r="G1286" s="59"/>
      <c r="H1286" s="59"/>
      <c r="I1286" s="59"/>
      <c r="J1286" s="59"/>
      <c r="K1286" s="59"/>
      <c r="L1286" s="59"/>
      <c r="M1286" s="59"/>
      <c r="N1286" s="59"/>
      <c r="O1286" s="59"/>
      <c r="P1286" s="59"/>
      <c r="Q1286" s="59"/>
      <c r="R1286" s="59"/>
      <c r="S1286" s="59"/>
      <c r="T1286" s="59"/>
      <c r="U1286" s="49" t="s">
        <v>992</v>
      </c>
      <c r="V1286" s="50" t="s">
        <v>5317</v>
      </c>
    </row>
    <row r="1287" spans="1:22" ht="18" customHeight="1" x14ac:dyDescent="0.35">
      <c r="A1287" s="59">
        <f>+IF(C$1='EMOF complete (protected)'!G1287,C$2,IF(D$1='EMOF complete (protected)'!G1287,D$2,IF(E$1='EMOF complete (protected)'!G1287,E$2,IF(F$1='EMOF complete (protected)'!G1287,F$2,IF(G$1='EMOF complete (protected)'!G1287,G$2,IF(H$1='EMOF complete (protected)'!G1287,H$2,IF(I$1='EMOF complete (protected)'!G1287,I$2,IF(J$1='EMOF complete (protected)'!G1287,J$2,IF(K$1='EMOF complete (protected)'!G1287,K$2,IF(L$1='EMOF complete (protected)'!G1287,L$2,IF(M$1='EMOF complete (protected)'!G1287,M$2,IF(N$1='EMOF complete (protected)'!G1287,N$2,IF(O$1='EMOF complete (protected)'!G1287,O$2,IF(P$1='EMOF complete (protected)'!G1287,P$2,IF(Q$1='EMOF complete (protected)'!G1287,Q$2,IF(R$1='EMOF complete (protected)'!G1287,R$2,IF(S$1='EMOF complete (protected)'!G1287,S$2,IF(T$1='EMOF complete (protected)'!G1287,T$2,IF(U$1='EMOF complete (protected)'!G1287,U$2,"")))))))))))))))))))</f>
        <v>0</v>
      </c>
      <c r="B1287" s="59"/>
      <c r="C1287" s="59"/>
      <c r="D1287" s="59"/>
      <c r="E1287" s="59"/>
      <c r="F1287" s="59"/>
      <c r="G1287" s="59"/>
      <c r="H1287" s="59"/>
      <c r="I1287" s="59"/>
      <c r="J1287" s="59"/>
      <c r="K1287" s="59"/>
      <c r="L1287" s="59"/>
      <c r="M1287" s="59"/>
      <c r="N1287" s="59"/>
      <c r="O1287" s="59"/>
      <c r="P1287" s="59"/>
      <c r="Q1287" s="59"/>
      <c r="R1287" s="59"/>
      <c r="S1287" s="59"/>
      <c r="T1287" s="59"/>
      <c r="U1287" s="49" t="s">
        <v>999</v>
      </c>
      <c r="V1287" s="50" t="s">
        <v>5318</v>
      </c>
    </row>
    <row r="1288" spans="1:22" ht="18" customHeight="1" x14ac:dyDescent="0.35">
      <c r="A1288" s="59">
        <f>+IF(C$1='EMOF complete (protected)'!G1288,C$2,IF(D$1='EMOF complete (protected)'!G1288,D$2,IF(E$1='EMOF complete (protected)'!G1288,E$2,IF(F$1='EMOF complete (protected)'!G1288,F$2,IF(G$1='EMOF complete (protected)'!G1288,G$2,IF(H$1='EMOF complete (protected)'!G1288,H$2,IF(I$1='EMOF complete (protected)'!G1288,I$2,IF(J$1='EMOF complete (protected)'!G1288,J$2,IF(K$1='EMOF complete (protected)'!G1288,K$2,IF(L$1='EMOF complete (protected)'!G1288,L$2,IF(M$1='EMOF complete (protected)'!G1288,M$2,IF(N$1='EMOF complete (protected)'!G1288,N$2,IF(O$1='EMOF complete (protected)'!G1288,O$2,IF(P$1='EMOF complete (protected)'!G1288,P$2,IF(Q$1='EMOF complete (protected)'!G1288,Q$2,IF(R$1='EMOF complete (protected)'!G1288,R$2,IF(S$1='EMOF complete (protected)'!G1288,S$2,IF(T$1='EMOF complete (protected)'!G1288,T$2,IF(U$1='EMOF complete (protected)'!G1288,U$2,"")))))))))))))))))))</f>
        <v>0</v>
      </c>
      <c r="B1288" s="59"/>
      <c r="C1288" s="59"/>
      <c r="D1288" s="59"/>
      <c r="E1288" s="59"/>
      <c r="F1288" s="59"/>
      <c r="G1288" s="59"/>
      <c r="H1288" s="59"/>
      <c r="I1288" s="59"/>
      <c r="J1288" s="59"/>
      <c r="K1288" s="59"/>
      <c r="L1288" s="59"/>
      <c r="M1288" s="59"/>
      <c r="N1288" s="59"/>
      <c r="O1288" s="59"/>
      <c r="P1288" s="59"/>
      <c r="Q1288" s="59"/>
      <c r="R1288" s="59"/>
      <c r="S1288" s="59"/>
      <c r="T1288" s="59"/>
      <c r="U1288" s="49" t="s">
        <v>1006</v>
      </c>
      <c r="V1288" s="50" t="s">
        <v>5319</v>
      </c>
    </row>
    <row r="1289" spans="1:22" ht="18" customHeight="1" x14ac:dyDescent="0.35">
      <c r="A1289" s="59">
        <f>+IF(C$1='EMOF complete (protected)'!G1289,C$2,IF(D$1='EMOF complete (protected)'!G1289,D$2,IF(E$1='EMOF complete (protected)'!G1289,E$2,IF(F$1='EMOF complete (protected)'!G1289,F$2,IF(G$1='EMOF complete (protected)'!G1289,G$2,IF(H$1='EMOF complete (protected)'!G1289,H$2,IF(I$1='EMOF complete (protected)'!G1289,I$2,IF(J$1='EMOF complete (protected)'!G1289,J$2,IF(K$1='EMOF complete (protected)'!G1289,K$2,IF(L$1='EMOF complete (protected)'!G1289,L$2,IF(M$1='EMOF complete (protected)'!G1289,M$2,IF(N$1='EMOF complete (protected)'!G1289,N$2,IF(O$1='EMOF complete (protected)'!G1289,O$2,IF(P$1='EMOF complete (protected)'!G1289,P$2,IF(Q$1='EMOF complete (protected)'!G1289,Q$2,IF(R$1='EMOF complete (protected)'!G1289,R$2,IF(S$1='EMOF complete (protected)'!G1289,S$2,IF(T$1='EMOF complete (protected)'!G1289,T$2,IF(U$1='EMOF complete (protected)'!G1289,U$2,"")))))))))))))))))))</f>
        <v>0</v>
      </c>
      <c r="B1289" s="59"/>
      <c r="C1289" s="59"/>
      <c r="D1289" s="59"/>
      <c r="E1289" s="59"/>
      <c r="F1289" s="59"/>
      <c r="G1289" s="59"/>
      <c r="H1289" s="59"/>
      <c r="I1289" s="59"/>
      <c r="J1289" s="59"/>
      <c r="K1289" s="59"/>
      <c r="L1289" s="59"/>
      <c r="M1289" s="59"/>
      <c r="N1289" s="59"/>
      <c r="O1289" s="59"/>
      <c r="P1289" s="59"/>
      <c r="Q1289" s="59"/>
      <c r="R1289" s="59"/>
      <c r="S1289" s="59"/>
      <c r="T1289" s="59"/>
      <c r="U1289" s="49" t="s">
        <v>1013</v>
      </c>
      <c r="V1289" s="50" t="s">
        <v>5320</v>
      </c>
    </row>
    <row r="1290" spans="1:22" ht="18" customHeight="1" x14ac:dyDescent="0.35">
      <c r="A1290" s="59">
        <f>+IF(C$1='EMOF complete (protected)'!G1290,C$2,IF(D$1='EMOF complete (protected)'!G1290,D$2,IF(E$1='EMOF complete (protected)'!G1290,E$2,IF(F$1='EMOF complete (protected)'!G1290,F$2,IF(G$1='EMOF complete (protected)'!G1290,G$2,IF(H$1='EMOF complete (protected)'!G1290,H$2,IF(I$1='EMOF complete (protected)'!G1290,I$2,IF(J$1='EMOF complete (protected)'!G1290,J$2,IF(K$1='EMOF complete (protected)'!G1290,K$2,IF(L$1='EMOF complete (protected)'!G1290,L$2,IF(M$1='EMOF complete (protected)'!G1290,M$2,IF(N$1='EMOF complete (protected)'!G1290,N$2,IF(O$1='EMOF complete (protected)'!G1290,O$2,IF(P$1='EMOF complete (protected)'!G1290,P$2,IF(Q$1='EMOF complete (protected)'!G1290,Q$2,IF(R$1='EMOF complete (protected)'!G1290,R$2,IF(S$1='EMOF complete (protected)'!G1290,S$2,IF(T$1='EMOF complete (protected)'!G1290,T$2,IF(U$1='EMOF complete (protected)'!G1290,U$2,"")))))))))))))))))))</f>
        <v>0</v>
      </c>
      <c r="B1290" s="59"/>
      <c r="C1290" s="59"/>
      <c r="D1290" s="59"/>
      <c r="E1290" s="59"/>
      <c r="F1290" s="59"/>
      <c r="G1290" s="59"/>
      <c r="H1290" s="59"/>
      <c r="I1290" s="59"/>
      <c r="J1290" s="59"/>
      <c r="K1290" s="59"/>
      <c r="L1290" s="59"/>
      <c r="M1290" s="59"/>
      <c r="N1290" s="59"/>
      <c r="O1290" s="59"/>
      <c r="P1290" s="59"/>
      <c r="Q1290" s="59"/>
      <c r="R1290" s="59"/>
      <c r="S1290" s="59"/>
      <c r="T1290" s="59"/>
      <c r="U1290" s="49" t="s">
        <v>1020</v>
      </c>
      <c r="V1290" s="50" t="s">
        <v>5321</v>
      </c>
    </row>
    <row r="1291" spans="1:22" ht="18" customHeight="1" x14ac:dyDescent="0.35">
      <c r="A1291" s="59">
        <f>+IF(C$1='EMOF complete (protected)'!G1291,C$2,IF(D$1='EMOF complete (protected)'!G1291,D$2,IF(E$1='EMOF complete (protected)'!G1291,E$2,IF(F$1='EMOF complete (protected)'!G1291,F$2,IF(G$1='EMOF complete (protected)'!G1291,G$2,IF(H$1='EMOF complete (protected)'!G1291,H$2,IF(I$1='EMOF complete (protected)'!G1291,I$2,IF(J$1='EMOF complete (protected)'!G1291,J$2,IF(K$1='EMOF complete (protected)'!G1291,K$2,IF(L$1='EMOF complete (protected)'!G1291,L$2,IF(M$1='EMOF complete (protected)'!G1291,M$2,IF(N$1='EMOF complete (protected)'!G1291,N$2,IF(O$1='EMOF complete (protected)'!G1291,O$2,IF(P$1='EMOF complete (protected)'!G1291,P$2,IF(Q$1='EMOF complete (protected)'!G1291,Q$2,IF(R$1='EMOF complete (protected)'!G1291,R$2,IF(S$1='EMOF complete (protected)'!G1291,S$2,IF(T$1='EMOF complete (protected)'!G1291,T$2,IF(U$1='EMOF complete (protected)'!G1291,U$2,"")))))))))))))))))))</f>
        <v>0</v>
      </c>
      <c r="B1291" s="59"/>
      <c r="C1291" s="59"/>
      <c r="D1291" s="59"/>
      <c r="E1291" s="59"/>
      <c r="F1291" s="59"/>
      <c r="G1291" s="59"/>
      <c r="H1291" s="59"/>
      <c r="I1291" s="59"/>
      <c r="J1291" s="59"/>
      <c r="K1291" s="59"/>
      <c r="L1291" s="59"/>
      <c r="M1291" s="59"/>
      <c r="N1291" s="59"/>
      <c r="O1291" s="59"/>
      <c r="P1291" s="59"/>
      <c r="Q1291" s="59"/>
      <c r="R1291" s="59"/>
      <c r="S1291" s="59"/>
      <c r="T1291" s="59"/>
      <c r="U1291" s="49" t="s">
        <v>1027</v>
      </c>
      <c r="V1291" s="50" t="s">
        <v>5322</v>
      </c>
    </row>
    <row r="1292" spans="1:22" ht="18" customHeight="1" x14ac:dyDescent="0.35">
      <c r="A1292" s="59">
        <f>+IF(C$1='EMOF complete (protected)'!G1292,C$2,IF(D$1='EMOF complete (protected)'!G1292,D$2,IF(E$1='EMOF complete (protected)'!G1292,E$2,IF(F$1='EMOF complete (protected)'!G1292,F$2,IF(G$1='EMOF complete (protected)'!G1292,G$2,IF(H$1='EMOF complete (protected)'!G1292,H$2,IF(I$1='EMOF complete (protected)'!G1292,I$2,IF(J$1='EMOF complete (protected)'!G1292,J$2,IF(K$1='EMOF complete (protected)'!G1292,K$2,IF(L$1='EMOF complete (protected)'!G1292,L$2,IF(M$1='EMOF complete (protected)'!G1292,M$2,IF(N$1='EMOF complete (protected)'!G1292,N$2,IF(O$1='EMOF complete (protected)'!G1292,O$2,IF(P$1='EMOF complete (protected)'!G1292,P$2,IF(Q$1='EMOF complete (protected)'!G1292,Q$2,IF(R$1='EMOF complete (protected)'!G1292,R$2,IF(S$1='EMOF complete (protected)'!G1292,S$2,IF(T$1='EMOF complete (protected)'!G1292,T$2,IF(U$1='EMOF complete (protected)'!G1292,U$2,"")))))))))))))))))))</f>
        <v>0</v>
      </c>
      <c r="B1292" s="59"/>
      <c r="C1292" s="59"/>
      <c r="D1292" s="59"/>
      <c r="E1292" s="59"/>
      <c r="F1292" s="59"/>
      <c r="G1292" s="59"/>
      <c r="H1292" s="59"/>
      <c r="I1292" s="59"/>
      <c r="J1292" s="59"/>
      <c r="K1292" s="59"/>
      <c r="L1292" s="59"/>
      <c r="M1292" s="59"/>
      <c r="N1292" s="59"/>
      <c r="O1292" s="59"/>
      <c r="P1292" s="59"/>
      <c r="Q1292" s="59"/>
      <c r="R1292" s="59"/>
      <c r="S1292" s="59"/>
      <c r="T1292" s="59"/>
      <c r="U1292" s="49" t="s">
        <v>1034</v>
      </c>
      <c r="V1292" s="50" t="s">
        <v>5323</v>
      </c>
    </row>
    <row r="1293" spans="1:22" ht="18" customHeight="1" x14ac:dyDescent="0.35">
      <c r="A1293" s="59">
        <f>+IF(C$1='EMOF complete (protected)'!G1293,C$2,IF(D$1='EMOF complete (protected)'!G1293,D$2,IF(E$1='EMOF complete (protected)'!G1293,E$2,IF(F$1='EMOF complete (protected)'!G1293,F$2,IF(G$1='EMOF complete (protected)'!G1293,G$2,IF(H$1='EMOF complete (protected)'!G1293,H$2,IF(I$1='EMOF complete (protected)'!G1293,I$2,IF(J$1='EMOF complete (protected)'!G1293,J$2,IF(K$1='EMOF complete (protected)'!G1293,K$2,IF(L$1='EMOF complete (protected)'!G1293,L$2,IF(M$1='EMOF complete (protected)'!G1293,M$2,IF(N$1='EMOF complete (protected)'!G1293,N$2,IF(O$1='EMOF complete (protected)'!G1293,O$2,IF(P$1='EMOF complete (protected)'!G1293,P$2,IF(Q$1='EMOF complete (protected)'!G1293,Q$2,IF(R$1='EMOF complete (protected)'!G1293,R$2,IF(S$1='EMOF complete (protected)'!G1293,S$2,IF(T$1='EMOF complete (protected)'!G1293,T$2,IF(U$1='EMOF complete (protected)'!G1293,U$2,"")))))))))))))))))))</f>
        <v>0</v>
      </c>
      <c r="B1293" s="59"/>
      <c r="C1293" s="59"/>
      <c r="D1293" s="59"/>
      <c r="E1293" s="59"/>
      <c r="F1293" s="59"/>
      <c r="G1293" s="59"/>
      <c r="H1293" s="59"/>
      <c r="I1293" s="59"/>
      <c r="J1293" s="59"/>
      <c r="K1293" s="59"/>
      <c r="L1293" s="59"/>
      <c r="M1293" s="59"/>
      <c r="N1293" s="59"/>
      <c r="O1293" s="59"/>
      <c r="P1293" s="59"/>
      <c r="Q1293" s="59"/>
      <c r="R1293" s="59"/>
      <c r="S1293" s="59"/>
      <c r="T1293" s="59"/>
      <c r="U1293" s="49" t="s">
        <v>1041</v>
      </c>
      <c r="V1293" s="50" t="s">
        <v>5324</v>
      </c>
    </row>
    <row r="1294" spans="1:22" ht="18" customHeight="1" x14ac:dyDescent="0.35">
      <c r="A1294" s="59">
        <f>+IF(C$1='EMOF complete (protected)'!G1294,C$2,IF(D$1='EMOF complete (protected)'!G1294,D$2,IF(E$1='EMOF complete (protected)'!G1294,E$2,IF(F$1='EMOF complete (protected)'!G1294,F$2,IF(G$1='EMOF complete (protected)'!G1294,G$2,IF(H$1='EMOF complete (protected)'!G1294,H$2,IF(I$1='EMOF complete (protected)'!G1294,I$2,IF(J$1='EMOF complete (protected)'!G1294,J$2,IF(K$1='EMOF complete (protected)'!G1294,K$2,IF(L$1='EMOF complete (protected)'!G1294,L$2,IF(M$1='EMOF complete (protected)'!G1294,M$2,IF(N$1='EMOF complete (protected)'!G1294,N$2,IF(O$1='EMOF complete (protected)'!G1294,O$2,IF(P$1='EMOF complete (protected)'!G1294,P$2,IF(Q$1='EMOF complete (protected)'!G1294,Q$2,IF(R$1='EMOF complete (protected)'!G1294,R$2,IF(S$1='EMOF complete (protected)'!G1294,S$2,IF(T$1='EMOF complete (protected)'!G1294,T$2,IF(U$1='EMOF complete (protected)'!G1294,U$2,"")))))))))))))))))))</f>
        <v>0</v>
      </c>
      <c r="B1294" s="59"/>
      <c r="C1294" s="59"/>
      <c r="D1294" s="59"/>
      <c r="E1294" s="59"/>
      <c r="F1294" s="59"/>
      <c r="G1294" s="59"/>
      <c r="H1294" s="59"/>
      <c r="I1294" s="59"/>
      <c r="J1294" s="59"/>
      <c r="K1294" s="59"/>
      <c r="L1294" s="59"/>
      <c r="M1294" s="59"/>
      <c r="N1294" s="59"/>
      <c r="O1294" s="59"/>
      <c r="P1294" s="59"/>
      <c r="Q1294" s="59"/>
      <c r="R1294" s="59"/>
      <c r="S1294" s="59"/>
      <c r="T1294" s="59"/>
      <c r="U1294" s="49" t="s">
        <v>1048</v>
      </c>
      <c r="V1294" s="50" t="s">
        <v>5325</v>
      </c>
    </row>
    <row r="1295" spans="1:22" ht="18" customHeight="1" x14ac:dyDescent="0.35">
      <c r="A1295" s="59">
        <f>+IF(C$1='EMOF complete (protected)'!G1295,C$2,IF(D$1='EMOF complete (protected)'!G1295,D$2,IF(E$1='EMOF complete (protected)'!G1295,E$2,IF(F$1='EMOF complete (protected)'!G1295,F$2,IF(G$1='EMOF complete (protected)'!G1295,G$2,IF(H$1='EMOF complete (protected)'!G1295,H$2,IF(I$1='EMOF complete (protected)'!G1295,I$2,IF(J$1='EMOF complete (protected)'!G1295,J$2,IF(K$1='EMOF complete (protected)'!G1295,K$2,IF(L$1='EMOF complete (protected)'!G1295,L$2,IF(M$1='EMOF complete (protected)'!G1295,M$2,IF(N$1='EMOF complete (protected)'!G1295,N$2,IF(O$1='EMOF complete (protected)'!G1295,O$2,IF(P$1='EMOF complete (protected)'!G1295,P$2,IF(Q$1='EMOF complete (protected)'!G1295,Q$2,IF(R$1='EMOF complete (protected)'!G1295,R$2,IF(S$1='EMOF complete (protected)'!G1295,S$2,IF(T$1='EMOF complete (protected)'!G1295,T$2,IF(U$1='EMOF complete (protected)'!G1295,U$2,"")))))))))))))))))))</f>
        <v>0</v>
      </c>
      <c r="B1295" s="59"/>
      <c r="C1295" s="59"/>
      <c r="D1295" s="59"/>
      <c r="E1295" s="59"/>
      <c r="F1295" s="59"/>
      <c r="G1295" s="59"/>
      <c r="H1295" s="59"/>
      <c r="I1295" s="59"/>
      <c r="J1295" s="59"/>
      <c r="K1295" s="59"/>
      <c r="L1295" s="59"/>
      <c r="M1295" s="59"/>
      <c r="N1295" s="59"/>
      <c r="O1295" s="59"/>
      <c r="P1295" s="59"/>
      <c r="Q1295" s="59"/>
      <c r="R1295" s="59"/>
      <c r="S1295" s="59"/>
      <c r="T1295" s="59"/>
      <c r="U1295" s="49" t="s">
        <v>1055</v>
      </c>
      <c r="V1295" s="50" t="s">
        <v>5326</v>
      </c>
    </row>
    <row r="1296" spans="1:22" ht="18" customHeight="1" x14ac:dyDescent="0.35">
      <c r="A1296" s="59">
        <f>+IF(C$1='EMOF complete (protected)'!G1296,C$2,IF(D$1='EMOF complete (protected)'!G1296,D$2,IF(E$1='EMOF complete (protected)'!G1296,E$2,IF(F$1='EMOF complete (protected)'!G1296,F$2,IF(G$1='EMOF complete (protected)'!G1296,G$2,IF(H$1='EMOF complete (protected)'!G1296,H$2,IF(I$1='EMOF complete (protected)'!G1296,I$2,IF(J$1='EMOF complete (protected)'!G1296,J$2,IF(K$1='EMOF complete (protected)'!G1296,K$2,IF(L$1='EMOF complete (protected)'!G1296,L$2,IF(M$1='EMOF complete (protected)'!G1296,M$2,IF(N$1='EMOF complete (protected)'!G1296,N$2,IF(O$1='EMOF complete (protected)'!G1296,O$2,IF(P$1='EMOF complete (protected)'!G1296,P$2,IF(Q$1='EMOF complete (protected)'!G1296,Q$2,IF(R$1='EMOF complete (protected)'!G1296,R$2,IF(S$1='EMOF complete (protected)'!G1296,S$2,IF(T$1='EMOF complete (protected)'!G1296,T$2,IF(U$1='EMOF complete (protected)'!G1296,U$2,"")))))))))))))))))))</f>
        <v>0</v>
      </c>
      <c r="B1296" s="59"/>
      <c r="C1296" s="59"/>
      <c r="D1296" s="59"/>
      <c r="E1296" s="59"/>
      <c r="F1296" s="59"/>
      <c r="G1296" s="59"/>
      <c r="H1296" s="59"/>
      <c r="I1296" s="59"/>
      <c r="J1296" s="59"/>
      <c r="K1296" s="59"/>
      <c r="L1296" s="59"/>
      <c r="M1296" s="59"/>
      <c r="N1296" s="59"/>
      <c r="O1296" s="59"/>
      <c r="P1296" s="59"/>
      <c r="Q1296" s="59"/>
      <c r="R1296" s="59"/>
      <c r="S1296" s="59"/>
      <c r="T1296" s="59"/>
      <c r="U1296" s="49" t="s">
        <v>1062</v>
      </c>
      <c r="V1296" s="50" t="s">
        <v>5327</v>
      </c>
    </row>
    <row r="1297" spans="1:22" ht="18" customHeight="1" x14ac:dyDescent="0.35">
      <c r="A1297" s="59">
        <f>+IF(C$1='EMOF complete (protected)'!G1297,C$2,IF(D$1='EMOF complete (protected)'!G1297,D$2,IF(E$1='EMOF complete (protected)'!G1297,E$2,IF(F$1='EMOF complete (protected)'!G1297,F$2,IF(G$1='EMOF complete (protected)'!G1297,G$2,IF(H$1='EMOF complete (protected)'!G1297,H$2,IF(I$1='EMOF complete (protected)'!G1297,I$2,IF(J$1='EMOF complete (protected)'!G1297,J$2,IF(K$1='EMOF complete (protected)'!G1297,K$2,IF(L$1='EMOF complete (protected)'!G1297,L$2,IF(M$1='EMOF complete (protected)'!G1297,M$2,IF(N$1='EMOF complete (protected)'!G1297,N$2,IF(O$1='EMOF complete (protected)'!G1297,O$2,IF(P$1='EMOF complete (protected)'!G1297,P$2,IF(Q$1='EMOF complete (protected)'!G1297,Q$2,IF(R$1='EMOF complete (protected)'!G1297,R$2,IF(S$1='EMOF complete (protected)'!G1297,S$2,IF(T$1='EMOF complete (protected)'!G1297,T$2,IF(U$1='EMOF complete (protected)'!G1297,U$2,"")))))))))))))))))))</f>
        <v>0</v>
      </c>
      <c r="B1297" s="59"/>
      <c r="C1297" s="59"/>
      <c r="D1297" s="59"/>
      <c r="E1297" s="59"/>
      <c r="F1297" s="59"/>
      <c r="G1297" s="59"/>
      <c r="H1297" s="59"/>
      <c r="I1297" s="59"/>
      <c r="J1297" s="59"/>
      <c r="K1297" s="59"/>
      <c r="L1297" s="59"/>
      <c r="M1297" s="59"/>
      <c r="N1297" s="59"/>
      <c r="O1297" s="59"/>
      <c r="P1297" s="59"/>
      <c r="Q1297" s="59"/>
      <c r="R1297" s="59"/>
      <c r="S1297" s="59"/>
      <c r="T1297" s="59"/>
      <c r="U1297" s="49" t="s">
        <v>1069</v>
      </c>
      <c r="V1297" s="50" t="s">
        <v>5328</v>
      </c>
    </row>
    <row r="1298" spans="1:22" ht="18" customHeight="1" x14ac:dyDescent="0.35">
      <c r="A1298" s="59">
        <f>+IF(C$1='EMOF complete (protected)'!G1298,C$2,IF(D$1='EMOF complete (protected)'!G1298,D$2,IF(E$1='EMOF complete (protected)'!G1298,E$2,IF(F$1='EMOF complete (protected)'!G1298,F$2,IF(G$1='EMOF complete (protected)'!G1298,G$2,IF(H$1='EMOF complete (protected)'!G1298,H$2,IF(I$1='EMOF complete (protected)'!G1298,I$2,IF(J$1='EMOF complete (protected)'!G1298,J$2,IF(K$1='EMOF complete (protected)'!G1298,K$2,IF(L$1='EMOF complete (protected)'!G1298,L$2,IF(M$1='EMOF complete (protected)'!G1298,M$2,IF(N$1='EMOF complete (protected)'!G1298,N$2,IF(O$1='EMOF complete (protected)'!G1298,O$2,IF(P$1='EMOF complete (protected)'!G1298,P$2,IF(Q$1='EMOF complete (protected)'!G1298,Q$2,IF(R$1='EMOF complete (protected)'!G1298,R$2,IF(S$1='EMOF complete (protected)'!G1298,S$2,IF(T$1='EMOF complete (protected)'!G1298,T$2,IF(U$1='EMOF complete (protected)'!G1298,U$2,"")))))))))))))))))))</f>
        <v>0</v>
      </c>
      <c r="B1298" s="59"/>
      <c r="C1298" s="59"/>
      <c r="D1298" s="59"/>
      <c r="E1298" s="59"/>
      <c r="F1298" s="59"/>
      <c r="G1298" s="59"/>
      <c r="H1298" s="59"/>
      <c r="I1298" s="59"/>
      <c r="J1298" s="59"/>
      <c r="K1298" s="59"/>
      <c r="L1298" s="59"/>
      <c r="M1298" s="59"/>
      <c r="N1298" s="59"/>
      <c r="O1298" s="59"/>
      <c r="P1298" s="59"/>
      <c r="Q1298" s="59"/>
      <c r="R1298" s="59"/>
      <c r="S1298" s="59"/>
      <c r="T1298" s="59"/>
      <c r="U1298" s="49" t="s">
        <v>1076</v>
      </c>
      <c r="V1298" s="50" t="s">
        <v>5329</v>
      </c>
    </row>
    <row r="1299" spans="1:22" ht="18" customHeight="1" x14ac:dyDescent="0.35">
      <c r="A1299" s="59">
        <f>+IF(C$1='EMOF complete (protected)'!G1299,C$2,IF(D$1='EMOF complete (protected)'!G1299,D$2,IF(E$1='EMOF complete (protected)'!G1299,E$2,IF(F$1='EMOF complete (protected)'!G1299,F$2,IF(G$1='EMOF complete (protected)'!G1299,G$2,IF(H$1='EMOF complete (protected)'!G1299,H$2,IF(I$1='EMOF complete (protected)'!G1299,I$2,IF(J$1='EMOF complete (protected)'!G1299,J$2,IF(K$1='EMOF complete (protected)'!G1299,K$2,IF(L$1='EMOF complete (protected)'!G1299,L$2,IF(M$1='EMOF complete (protected)'!G1299,M$2,IF(N$1='EMOF complete (protected)'!G1299,N$2,IF(O$1='EMOF complete (protected)'!G1299,O$2,IF(P$1='EMOF complete (protected)'!G1299,P$2,IF(Q$1='EMOF complete (protected)'!G1299,Q$2,IF(R$1='EMOF complete (protected)'!G1299,R$2,IF(S$1='EMOF complete (protected)'!G1299,S$2,IF(T$1='EMOF complete (protected)'!G1299,T$2,IF(U$1='EMOF complete (protected)'!G1299,U$2,"")))))))))))))))))))</f>
        <v>0</v>
      </c>
      <c r="B1299" s="59"/>
      <c r="C1299" s="59"/>
      <c r="D1299" s="59"/>
      <c r="E1299" s="59"/>
      <c r="F1299" s="59"/>
      <c r="G1299" s="59"/>
      <c r="H1299" s="59"/>
      <c r="I1299" s="59"/>
      <c r="J1299" s="59"/>
      <c r="K1299" s="59"/>
      <c r="L1299" s="59"/>
      <c r="M1299" s="59"/>
      <c r="N1299" s="59"/>
      <c r="O1299" s="59"/>
      <c r="P1299" s="59"/>
      <c r="Q1299" s="59"/>
      <c r="R1299" s="59"/>
      <c r="S1299" s="59"/>
      <c r="T1299" s="59"/>
      <c r="U1299" s="49" t="s">
        <v>1083</v>
      </c>
      <c r="V1299" s="50" t="s">
        <v>5330</v>
      </c>
    </row>
    <row r="1300" spans="1:22" ht="18" customHeight="1" x14ac:dyDescent="0.35">
      <c r="A1300" s="59">
        <f>+IF(C$1='EMOF complete (protected)'!G1300,C$2,IF(D$1='EMOF complete (protected)'!G1300,D$2,IF(E$1='EMOF complete (protected)'!G1300,E$2,IF(F$1='EMOF complete (protected)'!G1300,F$2,IF(G$1='EMOF complete (protected)'!G1300,G$2,IF(H$1='EMOF complete (protected)'!G1300,H$2,IF(I$1='EMOF complete (protected)'!G1300,I$2,IF(J$1='EMOF complete (protected)'!G1300,J$2,IF(K$1='EMOF complete (protected)'!G1300,K$2,IF(L$1='EMOF complete (protected)'!G1300,L$2,IF(M$1='EMOF complete (protected)'!G1300,M$2,IF(N$1='EMOF complete (protected)'!G1300,N$2,IF(O$1='EMOF complete (protected)'!G1300,O$2,IF(P$1='EMOF complete (protected)'!G1300,P$2,IF(Q$1='EMOF complete (protected)'!G1300,Q$2,IF(R$1='EMOF complete (protected)'!G1300,R$2,IF(S$1='EMOF complete (protected)'!G1300,S$2,IF(T$1='EMOF complete (protected)'!G1300,T$2,IF(U$1='EMOF complete (protected)'!G1300,U$2,"")))))))))))))))))))</f>
        <v>0</v>
      </c>
      <c r="B1300" s="59"/>
      <c r="C1300" s="59"/>
      <c r="D1300" s="59"/>
      <c r="E1300" s="59"/>
      <c r="F1300" s="59"/>
      <c r="G1300" s="59"/>
      <c r="H1300" s="59"/>
      <c r="I1300" s="59"/>
      <c r="J1300" s="59"/>
      <c r="K1300" s="59"/>
      <c r="L1300" s="59"/>
      <c r="M1300" s="59"/>
      <c r="N1300" s="59"/>
      <c r="O1300" s="59"/>
      <c r="P1300" s="59"/>
      <c r="Q1300" s="59"/>
      <c r="R1300" s="59"/>
      <c r="S1300" s="59"/>
      <c r="T1300" s="59"/>
      <c r="U1300" s="49" t="s">
        <v>1090</v>
      </c>
      <c r="V1300" s="50" t="s">
        <v>5331</v>
      </c>
    </row>
    <row r="1301" spans="1:22" ht="18" customHeight="1" x14ac:dyDescent="0.35">
      <c r="A1301" s="59">
        <f>+IF(C$1='EMOF complete (protected)'!G1301,C$2,IF(D$1='EMOF complete (protected)'!G1301,D$2,IF(E$1='EMOF complete (protected)'!G1301,E$2,IF(F$1='EMOF complete (protected)'!G1301,F$2,IF(G$1='EMOF complete (protected)'!G1301,G$2,IF(H$1='EMOF complete (protected)'!G1301,H$2,IF(I$1='EMOF complete (protected)'!G1301,I$2,IF(J$1='EMOF complete (protected)'!G1301,J$2,IF(K$1='EMOF complete (protected)'!G1301,K$2,IF(L$1='EMOF complete (protected)'!G1301,L$2,IF(M$1='EMOF complete (protected)'!G1301,M$2,IF(N$1='EMOF complete (protected)'!G1301,N$2,IF(O$1='EMOF complete (protected)'!G1301,O$2,IF(P$1='EMOF complete (protected)'!G1301,P$2,IF(Q$1='EMOF complete (protected)'!G1301,Q$2,IF(R$1='EMOF complete (protected)'!G1301,R$2,IF(S$1='EMOF complete (protected)'!G1301,S$2,IF(T$1='EMOF complete (protected)'!G1301,T$2,IF(U$1='EMOF complete (protected)'!G1301,U$2,"")))))))))))))))))))</f>
        <v>0</v>
      </c>
      <c r="B1301" s="59"/>
      <c r="C1301" s="59"/>
      <c r="D1301" s="59"/>
      <c r="E1301" s="59"/>
      <c r="F1301" s="59"/>
      <c r="G1301" s="59"/>
      <c r="H1301" s="59"/>
      <c r="I1301" s="59"/>
      <c r="J1301" s="59"/>
      <c r="K1301" s="59"/>
      <c r="L1301" s="59"/>
      <c r="M1301" s="59"/>
      <c r="N1301" s="59"/>
      <c r="O1301" s="59"/>
      <c r="P1301" s="59"/>
      <c r="Q1301" s="59"/>
      <c r="R1301" s="59"/>
      <c r="S1301" s="59"/>
      <c r="T1301" s="59"/>
      <c r="U1301" s="49" t="s">
        <v>1097</v>
      </c>
      <c r="V1301" s="50" t="s">
        <v>5332</v>
      </c>
    </row>
    <row r="1302" spans="1:22" ht="18" customHeight="1" x14ac:dyDescent="0.35">
      <c r="A1302" s="59">
        <f>+IF(C$1='EMOF complete (protected)'!G1302,C$2,IF(D$1='EMOF complete (protected)'!G1302,D$2,IF(E$1='EMOF complete (protected)'!G1302,E$2,IF(F$1='EMOF complete (protected)'!G1302,F$2,IF(G$1='EMOF complete (protected)'!G1302,G$2,IF(H$1='EMOF complete (protected)'!G1302,H$2,IF(I$1='EMOF complete (protected)'!G1302,I$2,IF(J$1='EMOF complete (protected)'!G1302,J$2,IF(K$1='EMOF complete (protected)'!G1302,K$2,IF(L$1='EMOF complete (protected)'!G1302,L$2,IF(M$1='EMOF complete (protected)'!G1302,M$2,IF(N$1='EMOF complete (protected)'!G1302,N$2,IF(O$1='EMOF complete (protected)'!G1302,O$2,IF(P$1='EMOF complete (protected)'!G1302,P$2,IF(Q$1='EMOF complete (protected)'!G1302,Q$2,IF(R$1='EMOF complete (protected)'!G1302,R$2,IF(S$1='EMOF complete (protected)'!G1302,S$2,IF(T$1='EMOF complete (protected)'!G1302,T$2,IF(U$1='EMOF complete (protected)'!G1302,U$2,"")))))))))))))))))))</f>
        <v>0</v>
      </c>
      <c r="B1302" s="59"/>
      <c r="C1302" s="59"/>
      <c r="D1302" s="59"/>
      <c r="E1302" s="59"/>
      <c r="F1302" s="59"/>
      <c r="G1302" s="59"/>
      <c r="H1302" s="59"/>
      <c r="I1302" s="59"/>
      <c r="J1302" s="59"/>
      <c r="K1302" s="59"/>
      <c r="L1302" s="59"/>
      <c r="M1302" s="59"/>
      <c r="N1302" s="59"/>
      <c r="O1302" s="59"/>
      <c r="P1302" s="59"/>
      <c r="Q1302" s="59"/>
      <c r="R1302" s="59"/>
      <c r="S1302" s="59"/>
      <c r="T1302" s="59"/>
      <c r="U1302" s="49" t="s">
        <v>1104</v>
      </c>
      <c r="V1302" s="50" t="s">
        <v>5333</v>
      </c>
    </row>
    <row r="1303" spans="1:22" ht="18" customHeight="1" x14ac:dyDescent="0.35">
      <c r="A1303" s="59">
        <f>+IF(C$1='EMOF complete (protected)'!G1303,C$2,IF(D$1='EMOF complete (protected)'!G1303,D$2,IF(E$1='EMOF complete (protected)'!G1303,E$2,IF(F$1='EMOF complete (protected)'!G1303,F$2,IF(G$1='EMOF complete (protected)'!G1303,G$2,IF(H$1='EMOF complete (protected)'!G1303,H$2,IF(I$1='EMOF complete (protected)'!G1303,I$2,IF(J$1='EMOF complete (protected)'!G1303,J$2,IF(K$1='EMOF complete (protected)'!G1303,K$2,IF(L$1='EMOF complete (protected)'!G1303,L$2,IF(M$1='EMOF complete (protected)'!G1303,M$2,IF(N$1='EMOF complete (protected)'!G1303,N$2,IF(O$1='EMOF complete (protected)'!G1303,O$2,IF(P$1='EMOF complete (protected)'!G1303,P$2,IF(Q$1='EMOF complete (protected)'!G1303,Q$2,IF(R$1='EMOF complete (protected)'!G1303,R$2,IF(S$1='EMOF complete (protected)'!G1303,S$2,IF(T$1='EMOF complete (protected)'!G1303,T$2,IF(U$1='EMOF complete (protected)'!G1303,U$2,"")))))))))))))))))))</f>
        <v>0</v>
      </c>
      <c r="B1303" s="59"/>
      <c r="C1303" s="59"/>
      <c r="D1303" s="59"/>
      <c r="E1303" s="59"/>
      <c r="F1303" s="59"/>
      <c r="G1303" s="59"/>
      <c r="H1303" s="59"/>
      <c r="I1303" s="59"/>
      <c r="J1303" s="59"/>
      <c r="K1303" s="59"/>
      <c r="L1303" s="59"/>
      <c r="M1303" s="59"/>
      <c r="N1303" s="59"/>
      <c r="O1303" s="59"/>
      <c r="P1303" s="59"/>
      <c r="Q1303" s="59"/>
      <c r="R1303" s="59"/>
      <c r="S1303" s="59"/>
      <c r="T1303" s="59"/>
      <c r="U1303" s="49" t="s">
        <v>1111</v>
      </c>
      <c r="V1303" s="50" t="s">
        <v>5334</v>
      </c>
    </row>
    <row r="1304" spans="1:22" ht="18" customHeight="1" x14ac:dyDescent="0.35">
      <c r="A1304" s="59">
        <f>+IF(C$1='EMOF complete (protected)'!G1304,C$2,IF(D$1='EMOF complete (protected)'!G1304,D$2,IF(E$1='EMOF complete (protected)'!G1304,E$2,IF(F$1='EMOF complete (protected)'!G1304,F$2,IF(G$1='EMOF complete (protected)'!G1304,G$2,IF(H$1='EMOF complete (protected)'!G1304,H$2,IF(I$1='EMOF complete (protected)'!G1304,I$2,IF(J$1='EMOF complete (protected)'!G1304,J$2,IF(K$1='EMOF complete (protected)'!G1304,K$2,IF(L$1='EMOF complete (protected)'!G1304,L$2,IF(M$1='EMOF complete (protected)'!G1304,M$2,IF(N$1='EMOF complete (protected)'!G1304,N$2,IF(O$1='EMOF complete (protected)'!G1304,O$2,IF(P$1='EMOF complete (protected)'!G1304,P$2,IF(Q$1='EMOF complete (protected)'!G1304,Q$2,IF(R$1='EMOF complete (protected)'!G1304,R$2,IF(S$1='EMOF complete (protected)'!G1304,S$2,IF(T$1='EMOF complete (protected)'!G1304,T$2,IF(U$1='EMOF complete (protected)'!G1304,U$2,"")))))))))))))))))))</f>
        <v>0</v>
      </c>
      <c r="B1304" s="59"/>
      <c r="C1304" s="59"/>
      <c r="D1304" s="59"/>
      <c r="E1304" s="59"/>
      <c r="F1304" s="59"/>
      <c r="G1304" s="59"/>
      <c r="H1304" s="59"/>
      <c r="I1304" s="59"/>
      <c r="J1304" s="59"/>
      <c r="K1304" s="59"/>
      <c r="L1304" s="59"/>
      <c r="M1304" s="59"/>
      <c r="N1304" s="59"/>
      <c r="O1304" s="59"/>
      <c r="P1304" s="59"/>
      <c r="Q1304" s="59"/>
      <c r="R1304" s="59"/>
      <c r="S1304" s="59"/>
      <c r="T1304" s="59"/>
      <c r="U1304" s="49" t="s">
        <v>1118</v>
      </c>
      <c r="V1304" s="50" t="s">
        <v>5335</v>
      </c>
    </row>
    <row r="1305" spans="1:22" ht="18" customHeight="1" x14ac:dyDescent="0.35">
      <c r="A1305" s="59">
        <f>+IF(C$1='EMOF complete (protected)'!G1305,C$2,IF(D$1='EMOF complete (protected)'!G1305,D$2,IF(E$1='EMOF complete (protected)'!G1305,E$2,IF(F$1='EMOF complete (protected)'!G1305,F$2,IF(G$1='EMOF complete (protected)'!G1305,G$2,IF(H$1='EMOF complete (protected)'!G1305,H$2,IF(I$1='EMOF complete (protected)'!G1305,I$2,IF(J$1='EMOF complete (protected)'!G1305,J$2,IF(K$1='EMOF complete (protected)'!G1305,K$2,IF(L$1='EMOF complete (protected)'!G1305,L$2,IF(M$1='EMOF complete (protected)'!G1305,M$2,IF(N$1='EMOF complete (protected)'!G1305,N$2,IF(O$1='EMOF complete (protected)'!G1305,O$2,IF(P$1='EMOF complete (protected)'!G1305,P$2,IF(Q$1='EMOF complete (protected)'!G1305,Q$2,IF(R$1='EMOF complete (protected)'!G1305,R$2,IF(S$1='EMOF complete (protected)'!G1305,S$2,IF(T$1='EMOF complete (protected)'!G1305,T$2,IF(U$1='EMOF complete (protected)'!G1305,U$2,"")))))))))))))))))))</f>
        <v>0</v>
      </c>
      <c r="B1305" s="59"/>
      <c r="C1305" s="59"/>
      <c r="D1305" s="59"/>
      <c r="E1305" s="59"/>
      <c r="F1305" s="59"/>
      <c r="G1305" s="59"/>
      <c r="H1305" s="59"/>
      <c r="I1305" s="59"/>
      <c r="J1305" s="59"/>
      <c r="K1305" s="59"/>
      <c r="L1305" s="59"/>
      <c r="M1305" s="59"/>
      <c r="N1305" s="59"/>
      <c r="O1305" s="59"/>
      <c r="P1305" s="59"/>
      <c r="Q1305" s="59"/>
      <c r="R1305" s="59"/>
      <c r="S1305" s="59"/>
      <c r="T1305" s="59"/>
      <c r="U1305" s="49" t="s">
        <v>1125</v>
      </c>
      <c r="V1305" s="50" t="s">
        <v>5336</v>
      </c>
    </row>
    <row r="1306" spans="1:22" ht="18" customHeight="1" x14ac:dyDescent="0.35">
      <c r="A1306" s="59">
        <f>+IF(C$1='EMOF complete (protected)'!G1306,C$2,IF(D$1='EMOF complete (protected)'!G1306,D$2,IF(E$1='EMOF complete (protected)'!G1306,E$2,IF(F$1='EMOF complete (protected)'!G1306,F$2,IF(G$1='EMOF complete (protected)'!G1306,G$2,IF(H$1='EMOF complete (protected)'!G1306,H$2,IF(I$1='EMOF complete (protected)'!G1306,I$2,IF(J$1='EMOF complete (protected)'!G1306,J$2,IF(K$1='EMOF complete (protected)'!G1306,K$2,IF(L$1='EMOF complete (protected)'!G1306,L$2,IF(M$1='EMOF complete (protected)'!G1306,M$2,IF(N$1='EMOF complete (protected)'!G1306,N$2,IF(O$1='EMOF complete (protected)'!G1306,O$2,IF(P$1='EMOF complete (protected)'!G1306,P$2,IF(Q$1='EMOF complete (protected)'!G1306,Q$2,IF(R$1='EMOF complete (protected)'!G1306,R$2,IF(S$1='EMOF complete (protected)'!G1306,S$2,IF(T$1='EMOF complete (protected)'!G1306,T$2,IF(U$1='EMOF complete (protected)'!G1306,U$2,"")))))))))))))))))))</f>
        <v>0</v>
      </c>
      <c r="B1306" s="59"/>
      <c r="C1306" s="59"/>
      <c r="D1306" s="59"/>
      <c r="E1306" s="59"/>
      <c r="F1306" s="59"/>
      <c r="G1306" s="59"/>
      <c r="H1306" s="59"/>
      <c r="I1306" s="59"/>
      <c r="J1306" s="59"/>
      <c r="K1306" s="59"/>
      <c r="L1306" s="59"/>
      <c r="M1306" s="59"/>
      <c r="N1306" s="59"/>
      <c r="O1306" s="59"/>
      <c r="P1306" s="59"/>
      <c r="Q1306" s="59"/>
      <c r="R1306" s="59"/>
      <c r="S1306" s="59"/>
      <c r="T1306" s="59"/>
      <c r="U1306" s="49" t="s">
        <v>1132</v>
      </c>
      <c r="V1306" s="50" t="s">
        <v>5337</v>
      </c>
    </row>
    <row r="1307" spans="1:22" ht="18" customHeight="1" x14ac:dyDescent="0.35">
      <c r="A1307" s="59">
        <f>+IF(C$1='EMOF complete (protected)'!G1307,C$2,IF(D$1='EMOF complete (protected)'!G1307,D$2,IF(E$1='EMOF complete (protected)'!G1307,E$2,IF(F$1='EMOF complete (protected)'!G1307,F$2,IF(G$1='EMOF complete (protected)'!G1307,G$2,IF(H$1='EMOF complete (protected)'!G1307,H$2,IF(I$1='EMOF complete (protected)'!G1307,I$2,IF(J$1='EMOF complete (protected)'!G1307,J$2,IF(K$1='EMOF complete (protected)'!G1307,K$2,IF(L$1='EMOF complete (protected)'!G1307,L$2,IF(M$1='EMOF complete (protected)'!G1307,M$2,IF(N$1='EMOF complete (protected)'!G1307,N$2,IF(O$1='EMOF complete (protected)'!G1307,O$2,IF(P$1='EMOF complete (protected)'!G1307,P$2,IF(Q$1='EMOF complete (protected)'!G1307,Q$2,IF(R$1='EMOF complete (protected)'!G1307,R$2,IF(S$1='EMOF complete (protected)'!G1307,S$2,IF(T$1='EMOF complete (protected)'!G1307,T$2,IF(U$1='EMOF complete (protected)'!G1307,U$2,"")))))))))))))))))))</f>
        <v>0</v>
      </c>
      <c r="B1307" s="59"/>
      <c r="C1307" s="59"/>
      <c r="D1307" s="59"/>
      <c r="E1307" s="59"/>
      <c r="F1307" s="59"/>
      <c r="G1307" s="59"/>
      <c r="H1307" s="59"/>
      <c r="I1307" s="59"/>
      <c r="J1307" s="59"/>
      <c r="K1307" s="59"/>
      <c r="L1307" s="59"/>
      <c r="M1307" s="59"/>
      <c r="N1307" s="59"/>
      <c r="O1307" s="59"/>
      <c r="P1307" s="59"/>
      <c r="Q1307" s="59"/>
      <c r="R1307" s="59"/>
      <c r="S1307" s="59"/>
      <c r="T1307" s="59"/>
      <c r="U1307" s="49" t="s">
        <v>1139</v>
      </c>
      <c r="V1307" s="50" t="s">
        <v>5338</v>
      </c>
    </row>
    <row r="1308" spans="1:22" ht="18" customHeight="1" x14ac:dyDescent="0.35">
      <c r="A1308" s="59">
        <f>+IF(C$1='EMOF complete (protected)'!G1308,C$2,IF(D$1='EMOF complete (protected)'!G1308,D$2,IF(E$1='EMOF complete (protected)'!G1308,E$2,IF(F$1='EMOF complete (protected)'!G1308,F$2,IF(G$1='EMOF complete (protected)'!G1308,G$2,IF(H$1='EMOF complete (protected)'!G1308,H$2,IF(I$1='EMOF complete (protected)'!G1308,I$2,IF(J$1='EMOF complete (protected)'!G1308,J$2,IF(K$1='EMOF complete (protected)'!G1308,K$2,IF(L$1='EMOF complete (protected)'!G1308,L$2,IF(M$1='EMOF complete (protected)'!G1308,M$2,IF(N$1='EMOF complete (protected)'!G1308,N$2,IF(O$1='EMOF complete (protected)'!G1308,O$2,IF(P$1='EMOF complete (protected)'!G1308,P$2,IF(Q$1='EMOF complete (protected)'!G1308,Q$2,IF(R$1='EMOF complete (protected)'!G1308,R$2,IF(S$1='EMOF complete (protected)'!G1308,S$2,IF(T$1='EMOF complete (protected)'!G1308,T$2,IF(U$1='EMOF complete (protected)'!G1308,U$2,"")))))))))))))))))))</f>
        <v>0</v>
      </c>
      <c r="B1308" s="59"/>
      <c r="C1308" s="59"/>
      <c r="D1308" s="59"/>
      <c r="E1308" s="59"/>
      <c r="F1308" s="59"/>
      <c r="G1308" s="59"/>
      <c r="H1308" s="59"/>
      <c r="I1308" s="59"/>
      <c r="J1308" s="59"/>
      <c r="K1308" s="59"/>
      <c r="L1308" s="59"/>
      <c r="M1308" s="59"/>
      <c r="N1308" s="59"/>
      <c r="O1308" s="59"/>
      <c r="P1308" s="59"/>
      <c r="Q1308" s="59"/>
      <c r="R1308" s="59"/>
      <c r="S1308" s="59"/>
      <c r="T1308" s="59"/>
      <c r="U1308" s="49" t="s">
        <v>1146</v>
      </c>
      <c r="V1308" s="50" t="s">
        <v>5339</v>
      </c>
    </row>
    <row r="1309" spans="1:22" ht="18" customHeight="1" x14ac:dyDescent="0.35">
      <c r="A1309" s="59">
        <f>+IF(C$1='EMOF complete (protected)'!G1309,C$2,IF(D$1='EMOF complete (protected)'!G1309,D$2,IF(E$1='EMOF complete (protected)'!G1309,E$2,IF(F$1='EMOF complete (protected)'!G1309,F$2,IF(G$1='EMOF complete (protected)'!G1309,G$2,IF(H$1='EMOF complete (protected)'!G1309,H$2,IF(I$1='EMOF complete (protected)'!G1309,I$2,IF(J$1='EMOF complete (protected)'!G1309,J$2,IF(K$1='EMOF complete (protected)'!G1309,K$2,IF(L$1='EMOF complete (protected)'!G1309,L$2,IF(M$1='EMOF complete (protected)'!G1309,M$2,IF(N$1='EMOF complete (protected)'!G1309,N$2,IF(O$1='EMOF complete (protected)'!G1309,O$2,IF(P$1='EMOF complete (protected)'!G1309,P$2,IF(Q$1='EMOF complete (protected)'!G1309,Q$2,IF(R$1='EMOF complete (protected)'!G1309,R$2,IF(S$1='EMOF complete (protected)'!G1309,S$2,IF(T$1='EMOF complete (protected)'!G1309,T$2,IF(U$1='EMOF complete (protected)'!G1309,U$2,"")))))))))))))))))))</f>
        <v>0</v>
      </c>
      <c r="B1309" s="59"/>
      <c r="C1309" s="59"/>
      <c r="D1309" s="59"/>
      <c r="E1309" s="59"/>
      <c r="F1309" s="59"/>
      <c r="G1309" s="59"/>
      <c r="H1309" s="59"/>
      <c r="I1309" s="59"/>
      <c r="J1309" s="59"/>
      <c r="K1309" s="59"/>
      <c r="L1309" s="59"/>
      <c r="M1309" s="59"/>
      <c r="N1309" s="59"/>
      <c r="O1309" s="59"/>
      <c r="P1309" s="59"/>
      <c r="Q1309" s="59"/>
      <c r="R1309" s="59"/>
      <c r="S1309" s="59"/>
      <c r="T1309" s="59"/>
      <c r="U1309" s="49" t="s">
        <v>1153</v>
      </c>
      <c r="V1309" s="50" t="s">
        <v>5340</v>
      </c>
    </row>
    <row r="1310" spans="1:22" ht="18" customHeight="1" x14ac:dyDescent="0.35">
      <c r="A1310" s="59">
        <f>+IF(C$1='EMOF complete (protected)'!G1310,C$2,IF(D$1='EMOF complete (protected)'!G1310,D$2,IF(E$1='EMOF complete (protected)'!G1310,E$2,IF(F$1='EMOF complete (protected)'!G1310,F$2,IF(G$1='EMOF complete (protected)'!G1310,G$2,IF(H$1='EMOF complete (protected)'!G1310,H$2,IF(I$1='EMOF complete (protected)'!G1310,I$2,IF(J$1='EMOF complete (protected)'!G1310,J$2,IF(K$1='EMOF complete (protected)'!G1310,K$2,IF(L$1='EMOF complete (protected)'!G1310,L$2,IF(M$1='EMOF complete (protected)'!G1310,M$2,IF(N$1='EMOF complete (protected)'!G1310,N$2,IF(O$1='EMOF complete (protected)'!G1310,O$2,IF(P$1='EMOF complete (protected)'!G1310,P$2,IF(Q$1='EMOF complete (protected)'!G1310,Q$2,IF(R$1='EMOF complete (protected)'!G1310,R$2,IF(S$1='EMOF complete (protected)'!G1310,S$2,IF(T$1='EMOF complete (protected)'!G1310,T$2,IF(U$1='EMOF complete (protected)'!G1310,U$2,"")))))))))))))))))))</f>
        <v>0</v>
      </c>
      <c r="B1310" s="59"/>
      <c r="C1310" s="59"/>
      <c r="D1310" s="59"/>
      <c r="E1310" s="59"/>
      <c r="F1310" s="59"/>
      <c r="G1310" s="59"/>
      <c r="H1310" s="59"/>
      <c r="I1310" s="59"/>
      <c r="J1310" s="59"/>
      <c r="K1310" s="59"/>
      <c r="L1310" s="59"/>
      <c r="M1310" s="59"/>
      <c r="N1310" s="59"/>
      <c r="O1310" s="59"/>
      <c r="P1310" s="59"/>
      <c r="Q1310" s="59"/>
      <c r="R1310" s="59"/>
      <c r="S1310" s="59"/>
      <c r="T1310" s="59"/>
      <c r="U1310" s="49" t="s">
        <v>1160</v>
      </c>
      <c r="V1310" s="50" t="s">
        <v>5341</v>
      </c>
    </row>
    <row r="1311" spans="1:22" ht="18" customHeight="1" x14ac:dyDescent="0.35">
      <c r="A1311" s="59">
        <f>+IF(C$1='EMOF complete (protected)'!G1311,C$2,IF(D$1='EMOF complete (protected)'!G1311,D$2,IF(E$1='EMOF complete (protected)'!G1311,E$2,IF(F$1='EMOF complete (protected)'!G1311,F$2,IF(G$1='EMOF complete (protected)'!G1311,G$2,IF(H$1='EMOF complete (protected)'!G1311,H$2,IF(I$1='EMOF complete (protected)'!G1311,I$2,IF(J$1='EMOF complete (protected)'!G1311,J$2,IF(K$1='EMOF complete (protected)'!G1311,K$2,IF(L$1='EMOF complete (protected)'!G1311,L$2,IF(M$1='EMOF complete (protected)'!G1311,M$2,IF(N$1='EMOF complete (protected)'!G1311,N$2,IF(O$1='EMOF complete (protected)'!G1311,O$2,IF(P$1='EMOF complete (protected)'!G1311,P$2,IF(Q$1='EMOF complete (protected)'!G1311,Q$2,IF(R$1='EMOF complete (protected)'!G1311,R$2,IF(S$1='EMOF complete (protected)'!G1311,S$2,IF(T$1='EMOF complete (protected)'!G1311,T$2,IF(U$1='EMOF complete (protected)'!G1311,U$2,"")))))))))))))))))))</f>
        <v>0</v>
      </c>
      <c r="B1311" s="59"/>
      <c r="C1311" s="59"/>
      <c r="D1311" s="59"/>
      <c r="E1311" s="59"/>
      <c r="F1311" s="59"/>
      <c r="G1311" s="59"/>
      <c r="H1311" s="59"/>
      <c r="I1311" s="59"/>
      <c r="J1311" s="59"/>
      <c r="K1311" s="59"/>
      <c r="L1311" s="59"/>
      <c r="M1311" s="59"/>
      <c r="N1311" s="59"/>
      <c r="O1311" s="59"/>
      <c r="P1311" s="59"/>
      <c r="Q1311" s="59"/>
      <c r="R1311" s="59"/>
      <c r="S1311" s="59"/>
      <c r="T1311" s="59"/>
      <c r="U1311" s="49" t="s">
        <v>1167</v>
      </c>
      <c r="V1311" s="50" t="s">
        <v>5342</v>
      </c>
    </row>
    <row r="1312" spans="1:22" ht="18" customHeight="1" x14ac:dyDescent="0.35">
      <c r="A1312" s="59">
        <f>+IF(C$1='EMOF complete (protected)'!G1312,C$2,IF(D$1='EMOF complete (protected)'!G1312,D$2,IF(E$1='EMOF complete (protected)'!G1312,E$2,IF(F$1='EMOF complete (protected)'!G1312,F$2,IF(G$1='EMOF complete (protected)'!G1312,G$2,IF(H$1='EMOF complete (protected)'!G1312,H$2,IF(I$1='EMOF complete (protected)'!G1312,I$2,IF(J$1='EMOF complete (protected)'!G1312,J$2,IF(K$1='EMOF complete (protected)'!G1312,K$2,IF(L$1='EMOF complete (protected)'!G1312,L$2,IF(M$1='EMOF complete (protected)'!G1312,M$2,IF(N$1='EMOF complete (protected)'!G1312,N$2,IF(O$1='EMOF complete (protected)'!G1312,O$2,IF(P$1='EMOF complete (protected)'!G1312,P$2,IF(Q$1='EMOF complete (protected)'!G1312,Q$2,IF(R$1='EMOF complete (protected)'!G1312,R$2,IF(S$1='EMOF complete (protected)'!G1312,S$2,IF(T$1='EMOF complete (protected)'!G1312,T$2,IF(U$1='EMOF complete (protected)'!G1312,U$2,"")))))))))))))))))))</f>
        <v>0</v>
      </c>
      <c r="B1312" s="59"/>
      <c r="C1312" s="59"/>
      <c r="D1312" s="59"/>
      <c r="E1312" s="59"/>
      <c r="F1312" s="59"/>
      <c r="G1312" s="59"/>
      <c r="H1312" s="59"/>
      <c r="I1312" s="59"/>
      <c r="J1312" s="59"/>
      <c r="K1312" s="59"/>
      <c r="L1312" s="59"/>
      <c r="M1312" s="59"/>
      <c r="N1312" s="59"/>
      <c r="O1312" s="59"/>
      <c r="P1312" s="59"/>
      <c r="Q1312" s="59"/>
      <c r="R1312" s="59"/>
      <c r="S1312" s="59"/>
      <c r="T1312" s="59"/>
      <c r="U1312" s="49" t="s">
        <v>1174</v>
      </c>
      <c r="V1312" s="50" t="s">
        <v>5343</v>
      </c>
    </row>
    <row r="1313" spans="1:22" ht="18" customHeight="1" x14ac:dyDescent="0.35">
      <c r="A1313" s="59">
        <f>+IF(C$1='EMOF complete (protected)'!G1313,C$2,IF(D$1='EMOF complete (protected)'!G1313,D$2,IF(E$1='EMOF complete (protected)'!G1313,E$2,IF(F$1='EMOF complete (protected)'!G1313,F$2,IF(G$1='EMOF complete (protected)'!G1313,G$2,IF(H$1='EMOF complete (protected)'!G1313,H$2,IF(I$1='EMOF complete (protected)'!G1313,I$2,IF(J$1='EMOF complete (protected)'!G1313,J$2,IF(K$1='EMOF complete (protected)'!G1313,K$2,IF(L$1='EMOF complete (protected)'!G1313,L$2,IF(M$1='EMOF complete (protected)'!G1313,M$2,IF(N$1='EMOF complete (protected)'!G1313,N$2,IF(O$1='EMOF complete (protected)'!G1313,O$2,IF(P$1='EMOF complete (protected)'!G1313,P$2,IF(Q$1='EMOF complete (protected)'!G1313,Q$2,IF(R$1='EMOF complete (protected)'!G1313,R$2,IF(S$1='EMOF complete (protected)'!G1313,S$2,IF(T$1='EMOF complete (protected)'!G1313,T$2,IF(U$1='EMOF complete (protected)'!G1313,U$2,"")))))))))))))))))))</f>
        <v>0</v>
      </c>
      <c r="B1313" s="59"/>
      <c r="C1313" s="59"/>
      <c r="D1313" s="59"/>
      <c r="E1313" s="59"/>
      <c r="F1313" s="59"/>
      <c r="G1313" s="59"/>
      <c r="H1313" s="59"/>
      <c r="I1313" s="59"/>
      <c r="J1313" s="59"/>
      <c r="K1313" s="59"/>
      <c r="L1313" s="59"/>
      <c r="M1313" s="59"/>
      <c r="N1313" s="59"/>
      <c r="O1313" s="59"/>
      <c r="P1313" s="59"/>
      <c r="Q1313" s="59"/>
      <c r="R1313" s="59"/>
      <c r="S1313" s="59"/>
      <c r="T1313" s="59"/>
      <c r="U1313" s="49" t="s">
        <v>1181</v>
      </c>
      <c r="V1313" s="50" t="s">
        <v>5344</v>
      </c>
    </row>
    <row r="1314" spans="1:22" ht="18" customHeight="1" x14ac:dyDescent="0.35">
      <c r="A1314" s="59">
        <f>+IF(C$1='EMOF complete (protected)'!G1314,C$2,IF(D$1='EMOF complete (protected)'!G1314,D$2,IF(E$1='EMOF complete (protected)'!G1314,E$2,IF(F$1='EMOF complete (protected)'!G1314,F$2,IF(G$1='EMOF complete (protected)'!G1314,G$2,IF(H$1='EMOF complete (protected)'!G1314,H$2,IF(I$1='EMOF complete (protected)'!G1314,I$2,IF(J$1='EMOF complete (protected)'!G1314,J$2,IF(K$1='EMOF complete (protected)'!G1314,K$2,IF(L$1='EMOF complete (protected)'!G1314,L$2,IF(M$1='EMOF complete (protected)'!G1314,M$2,IF(N$1='EMOF complete (protected)'!G1314,N$2,IF(O$1='EMOF complete (protected)'!G1314,O$2,IF(P$1='EMOF complete (protected)'!G1314,P$2,IF(Q$1='EMOF complete (protected)'!G1314,Q$2,IF(R$1='EMOF complete (protected)'!G1314,R$2,IF(S$1='EMOF complete (protected)'!G1314,S$2,IF(T$1='EMOF complete (protected)'!G1314,T$2,IF(U$1='EMOF complete (protected)'!G1314,U$2,"")))))))))))))))))))</f>
        <v>0</v>
      </c>
      <c r="B1314" s="59"/>
      <c r="C1314" s="59"/>
      <c r="D1314" s="59"/>
      <c r="E1314" s="59"/>
      <c r="F1314" s="59"/>
      <c r="G1314" s="59"/>
      <c r="H1314" s="59"/>
      <c r="I1314" s="59"/>
      <c r="J1314" s="59"/>
      <c r="K1314" s="59"/>
      <c r="L1314" s="59"/>
      <c r="M1314" s="59"/>
      <c r="N1314" s="59"/>
      <c r="O1314" s="59"/>
      <c r="P1314" s="59"/>
      <c r="Q1314" s="59"/>
      <c r="R1314" s="59"/>
      <c r="S1314" s="59"/>
      <c r="T1314" s="59"/>
      <c r="U1314" s="49" t="s">
        <v>1188</v>
      </c>
      <c r="V1314" s="50" t="s">
        <v>5345</v>
      </c>
    </row>
    <row r="1315" spans="1:22" ht="18" customHeight="1" x14ac:dyDescent="0.35">
      <c r="A1315" s="59">
        <f>+IF(C$1='EMOF complete (protected)'!G1315,C$2,IF(D$1='EMOF complete (protected)'!G1315,D$2,IF(E$1='EMOF complete (protected)'!G1315,E$2,IF(F$1='EMOF complete (protected)'!G1315,F$2,IF(G$1='EMOF complete (protected)'!G1315,G$2,IF(H$1='EMOF complete (protected)'!G1315,H$2,IF(I$1='EMOF complete (protected)'!G1315,I$2,IF(J$1='EMOF complete (protected)'!G1315,J$2,IF(K$1='EMOF complete (protected)'!G1315,K$2,IF(L$1='EMOF complete (protected)'!G1315,L$2,IF(M$1='EMOF complete (protected)'!G1315,M$2,IF(N$1='EMOF complete (protected)'!G1315,N$2,IF(O$1='EMOF complete (protected)'!G1315,O$2,IF(P$1='EMOF complete (protected)'!G1315,P$2,IF(Q$1='EMOF complete (protected)'!G1315,Q$2,IF(R$1='EMOF complete (protected)'!G1315,R$2,IF(S$1='EMOF complete (protected)'!G1315,S$2,IF(T$1='EMOF complete (protected)'!G1315,T$2,IF(U$1='EMOF complete (protected)'!G1315,U$2,"")))))))))))))))))))</f>
        <v>0</v>
      </c>
      <c r="B1315" s="59"/>
      <c r="C1315" s="59"/>
      <c r="D1315" s="59"/>
      <c r="E1315" s="59"/>
      <c r="F1315" s="59"/>
      <c r="G1315" s="59"/>
      <c r="H1315" s="59"/>
      <c r="I1315" s="59"/>
      <c r="J1315" s="59"/>
      <c r="K1315" s="59"/>
      <c r="L1315" s="59"/>
      <c r="M1315" s="59"/>
      <c r="N1315" s="59"/>
      <c r="O1315" s="59"/>
      <c r="P1315" s="59"/>
      <c r="Q1315" s="59"/>
      <c r="R1315" s="59"/>
      <c r="S1315" s="59"/>
      <c r="T1315" s="59"/>
      <c r="U1315" s="49" t="s">
        <v>1195</v>
      </c>
      <c r="V1315" s="50" t="s">
        <v>5346</v>
      </c>
    </row>
    <row r="1316" spans="1:22" ht="18" customHeight="1" x14ac:dyDescent="0.35">
      <c r="A1316" s="59">
        <f>+IF(C$1='EMOF complete (protected)'!G1316,C$2,IF(D$1='EMOF complete (protected)'!G1316,D$2,IF(E$1='EMOF complete (protected)'!G1316,E$2,IF(F$1='EMOF complete (protected)'!G1316,F$2,IF(G$1='EMOF complete (protected)'!G1316,G$2,IF(H$1='EMOF complete (protected)'!G1316,H$2,IF(I$1='EMOF complete (protected)'!G1316,I$2,IF(J$1='EMOF complete (protected)'!G1316,J$2,IF(K$1='EMOF complete (protected)'!G1316,K$2,IF(L$1='EMOF complete (protected)'!G1316,L$2,IF(M$1='EMOF complete (protected)'!G1316,M$2,IF(N$1='EMOF complete (protected)'!G1316,N$2,IF(O$1='EMOF complete (protected)'!G1316,O$2,IF(P$1='EMOF complete (protected)'!G1316,P$2,IF(Q$1='EMOF complete (protected)'!G1316,Q$2,IF(R$1='EMOF complete (protected)'!G1316,R$2,IF(S$1='EMOF complete (protected)'!G1316,S$2,IF(T$1='EMOF complete (protected)'!G1316,T$2,IF(U$1='EMOF complete (protected)'!G1316,U$2,"")))))))))))))))))))</f>
        <v>0</v>
      </c>
      <c r="B1316" s="59"/>
      <c r="C1316" s="59"/>
      <c r="D1316" s="59"/>
      <c r="E1316" s="59"/>
      <c r="F1316" s="59"/>
      <c r="G1316" s="59"/>
      <c r="H1316" s="59"/>
      <c r="I1316" s="59"/>
      <c r="J1316" s="59"/>
      <c r="K1316" s="59"/>
      <c r="L1316" s="59"/>
      <c r="M1316" s="59"/>
      <c r="N1316" s="59"/>
      <c r="O1316" s="59"/>
      <c r="P1316" s="59"/>
      <c r="Q1316" s="59"/>
      <c r="R1316" s="59"/>
      <c r="S1316" s="59"/>
      <c r="T1316" s="59"/>
      <c r="U1316" s="49" t="s">
        <v>1202</v>
      </c>
      <c r="V1316" s="50" t="s">
        <v>5347</v>
      </c>
    </row>
    <row r="1317" spans="1:22" ht="18" customHeight="1" x14ac:dyDescent="0.35">
      <c r="A1317" s="59">
        <f>+IF(C$1='EMOF complete (protected)'!G1317,C$2,IF(D$1='EMOF complete (protected)'!G1317,D$2,IF(E$1='EMOF complete (protected)'!G1317,E$2,IF(F$1='EMOF complete (protected)'!G1317,F$2,IF(G$1='EMOF complete (protected)'!G1317,G$2,IF(H$1='EMOF complete (protected)'!G1317,H$2,IF(I$1='EMOF complete (protected)'!G1317,I$2,IF(J$1='EMOF complete (protected)'!G1317,J$2,IF(K$1='EMOF complete (protected)'!G1317,K$2,IF(L$1='EMOF complete (protected)'!G1317,L$2,IF(M$1='EMOF complete (protected)'!G1317,M$2,IF(N$1='EMOF complete (protected)'!G1317,N$2,IF(O$1='EMOF complete (protected)'!G1317,O$2,IF(P$1='EMOF complete (protected)'!G1317,P$2,IF(Q$1='EMOF complete (protected)'!G1317,Q$2,IF(R$1='EMOF complete (protected)'!G1317,R$2,IF(S$1='EMOF complete (protected)'!G1317,S$2,IF(T$1='EMOF complete (protected)'!G1317,T$2,IF(U$1='EMOF complete (protected)'!G1317,U$2,"")))))))))))))))))))</f>
        <v>0</v>
      </c>
      <c r="B1317" s="59"/>
      <c r="C1317" s="59"/>
      <c r="D1317" s="59"/>
      <c r="E1317" s="59"/>
      <c r="F1317" s="59"/>
      <c r="G1317" s="59"/>
      <c r="H1317" s="59"/>
      <c r="I1317" s="59"/>
      <c r="J1317" s="59"/>
      <c r="K1317" s="59"/>
      <c r="L1317" s="59"/>
      <c r="M1317" s="59"/>
      <c r="N1317" s="59"/>
      <c r="O1317" s="59"/>
      <c r="P1317" s="59"/>
      <c r="Q1317" s="59"/>
      <c r="R1317" s="59"/>
      <c r="S1317" s="59"/>
      <c r="T1317" s="59"/>
      <c r="U1317" s="49" t="s">
        <v>1209</v>
      </c>
      <c r="V1317" s="50" t="s">
        <v>5348</v>
      </c>
    </row>
    <row r="1318" spans="1:22" ht="18" customHeight="1" x14ac:dyDescent="0.35">
      <c r="A1318" s="59">
        <f>+IF(C$1='EMOF complete (protected)'!G1318,C$2,IF(D$1='EMOF complete (protected)'!G1318,D$2,IF(E$1='EMOF complete (protected)'!G1318,E$2,IF(F$1='EMOF complete (protected)'!G1318,F$2,IF(G$1='EMOF complete (protected)'!G1318,G$2,IF(H$1='EMOF complete (protected)'!G1318,H$2,IF(I$1='EMOF complete (protected)'!G1318,I$2,IF(J$1='EMOF complete (protected)'!G1318,J$2,IF(K$1='EMOF complete (protected)'!G1318,K$2,IF(L$1='EMOF complete (protected)'!G1318,L$2,IF(M$1='EMOF complete (protected)'!G1318,M$2,IF(N$1='EMOF complete (protected)'!G1318,N$2,IF(O$1='EMOF complete (protected)'!G1318,O$2,IF(P$1='EMOF complete (protected)'!G1318,P$2,IF(Q$1='EMOF complete (protected)'!G1318,Q$2,IF(R$1='EMOF complete (protected)'!G1318,R$2,IF(S$1='EMOF complete (protected)'!G1318,S$2,IF(T$1='EMOF complete (protected)'!G1318,T$2,IF(U$1='EMOF complete (protected)'!G1318,U$2,"")))))))))))))))))))</f>
        <v>0</v>
      </c>
      <c r="B1318" s="59"/>
      <c r="C1318" s="59"/>
      <c r="D1318" s="59"/>
      <c r="E1318" s="59"/>
      <c r="F1318" s="59"/>
      <c r="G1318" s="59"/>
      <c r="H1318" s="59"/>
      <c r="I1318" s="59"/>
      <c r="J1318" s="59"/>
      <c r="K1318" s="59"/>
      <c r="L1318" s="59"/>
      <c r="M1318" s="59"/>
      <c r="N1318" s="59"/>
      <c r="O1318" s="59"/>
      <c r="P1318" s="59"/>
      <c r="Q1318" s="59"/>
      <c r="R1318" s="59"/>
      <c r="S1318" s="59"/>
      <c r="T1318" s="59"/>
      <c r="U1318" s="49" t="s">
        <v>1216</v>
      </c>
      <c r="V1318" s="50" t="s">
        <v>5349</v>
      </c>
    </row>
    <row r="1319" spans="1:22" ht="18" customHeight="1" x14ac:dyDescent="0.35">
      <c r="A1319" s="59">
        <f>+IF(C$1='EMOF complete (protected)'!G1319,C$2,IF(D$1='EMOF complete (protected)'!G1319,D$2,IF(E$1='EMOF complete (protected)'!G1319,E$2,IF(F$1='EMOF complete (protected)'!G1319,F$2,IF(G$1='EMOF complete (protected)'!G1319,G$2,IF(H$1='EMOF complete (protected)'!G1319,H$2,IF(I$1='EMOF complete (protected)'!G1319,I$2,IF(J$1='EMOF complete (protected)'!G1319,J$2,IF(K$1='EMOF complete (protected)'!G1319,K$2,IF(L$1='EMOF complete (protected)'!G1319,L$2,IF(M$1='EMOF complete (protected)'!G1319,M$2,IF(N$1='EMOF complete (protected)'!G1319,N$2,IF(O$1='EMOF complete (protected)'!G1319,O$2,IF(P$1='EMOF complete (protected)'!G1319,P$2,IF(Q$1='EMOF complete (protected)'!G1319,Q$2,IF(R$1='EMOF complete (protected)'!G1319,R$2,IF(S$1='EMOF complete (protected)'!G1319,S$2,IF(T$1='EMOF complete (protected)'!G1319,T$2,IF(U$1='EMOF complete (protected)'!G1319,U$2,"")))))))))))))))))))</f>
        <v>0</v>
      </c>
      <c r="B1319" s="59"/>
      <c r="C1319" s="59"/>
      <c r="D1319" s="59"/>
      <c r="E1319" s="59"/>
      <c r="F1319" s="59"/>
      <c r="G1319" s="59"/>
      <c r="H1319" s="59"/>
      <c r="I1319" s="59"/>
      <c r="J1319" s="59"/>
      <c r="K1319" s="59"/>
      <c r="L1319" s="59"/>
      <c r="M1319" s="59"/>
      <c r="N1319" s="59"/>
      <c r="O1319" s="59"/>
      <c r="P1319" s="59"/>
      <c r="Q1319" s="59"/>
      <c r="R1319" s="59"/>
      <c r="S1319" s="59"/>
      <c r="T1319" s="59"/>
      <c r="U1319" s="49" t="s">
        <v>1223</v>
      </c>
      <c r="V1319" s="50" t="s">
        <v>5350</v>
      </c>
    </row>
    <row r="1320" spans="1:22" ht="18" customHeight="1" x14ac:dyDescent="0.35">
      <c r="A1320" s="59">
        <f>+IF(C$1='EMOF complete (protected)'!G1320,C$2,IF(D$1='EMOF complete (protected)'!G1320,D$2,IF(E$1='EMOF complete (protected)'!G1320,E$2,IF(F$1='EMOF complete (protected)'!G1320,F$2,IF(G$1='EMOF complete (protected)'!G1320,G$2,IF(H$1='EMOF complete (protected)'!G1320,H$2,IF(I$1='EMOF complete (protected)'!G1320,I$2,IF(J$1='EMOF complete (protected)'!G1320,J$2,IF(K$1='EMOF complete (protected)'!G1320,K$2,IF(L$1='EMOF complete (protected)'!G1320,L$2,IF(M$1='EMOF complete (protected)'!G1320,M$2,IF(N$1='EMOF complete (protected)'!G1320,N$2,IF(O$1='EMOF complete (protected)'!G1320,O$2,IF(P$1='EMOF complete (protected)'!G1320,P$2,IF(Q$1='EMOF complete (protected)'!G1320,Q$2,IF(R$1='EMOF complete (protected)'!G1320,R$2,IF(S$1='EMOF complete (protected)'!G1320,S$2,IF(T$1='EMOF complete (protected)'!G1320,T$2,IF(U$1='EMOF complete (protected)'!G1320,U$2,"")))))))))))))))))))</f>
        <v>0</v>
      </c>
      <c r="B1320" s="59"/>
      <c r="C1320" s="59"/>
      <c r="D1320" s="59"/>
      <c r="E1320" s="59"/>
      <c r="F1320" s="59"/>
      <c r="G1320" s="59"/>
      <c r="H1320" s="59"/>
      <c r="I1320" s="59"/>
      <c r="J1320" s="59"/>
      <c r="K1320" s="59"/>
      <c r="L1320" s="59"/>
      <c r="M1320" s="59"/>
      <c r="N1320" s="59"/>
      <c r="O1320" s="59"/>
      <c r="P1320" s="59"/>
      <c r="Q1320" s="59"/>
      <c r="R1320" s="59"/>
      <c r="S1320" s="59"/>
      <c r="T1320" s="59"/>
      <c r="U1320" s="49" t="s">
        <v>1230</v>
      </c>
      <c r="V1320" s="50" t="s">
        <v>5351</v>
      </c>
    </row>
    <row r="1321" spans="1:22" ht="18" customHeight="1" x14ac:dyDescent="0.35">
      <c r="A1321" s="59">
        <f>+IF(C$1='EMOF complete (protected)'!G1321,C$2,IF(D$1='EMOF complete (protected)'!G1321,D$2,IF(E$1='EMOF complete (protected)'!G1321,E$2,IF(F$1='EMOF complete (protected)'!G1321,F$2,IF(G$1='EMOF complete (protected)'!G1321,G$2,IF(H$1='EMOF complete (protected)'!G1321,H$2,IF(I$1='EMOF complete (protected)'!G1321,I$2,IF(J$1='EMOF complete (protected)'!G1321,J$2,IF(K$1='EMOF complete (protected)'!G1321,K$2,IF(L$1='EMOF complete (protected)'!G1321,L$2,IF(M$1='EMOF complete (protected)'!G1321,M$2,IF(N$1='EMOF complete (protected)'!G1321,N$2,IF(O$1='EMOF complete (protected)'!G1321,O$2,IF(P$1='EMOF complete (protected)'!G1321,P$2,IF(Q$1='EMOF complete (protected)'!G1321,Q$2,IF(R$1='EMOF complete (protected)'!G1321,R$2,IF(S$1='EMOF complete (protected)'!G1321,S$2,IF(T$1='EMOF complete (protected)'!G1321,T$2,IF(U$1='EMOF complete (protected)'!G1321,U$2,"")))))))))))))))))))</f>
        <v>0</v>
      </c>
      <c r="B1321" s="59"/>
      <c r="C1321" s="59"/>
      <c r="D1321" s="59"/>
      <c r="E1321" s="59"/>
      <c r="F1321" s="59"/>
      <c r="G1321" s="59"/>
      <c r="H1321" s="59"/>
      <c r="I1321" s="59"/>
      <c r="J1321" s="59"/>
      <c r="K1321" s="59"/>
      <c r="L1321" s="59"/>
      <c r="M1321" s="59"/>
      <c r="N1321" s="59"/>
      <c r="O1321" s="59"/>
      <c r="P1321" s="59"/>
      <c r="Q1321" s="59"/>
      <c r="R1321" s="59"/>
      <c r="S1321" s="59"/>
      <c r="T1321" s="59"/>
      <c r="U1321" s="49" t="s">
        <v>1237</v>
      </c>
      <c r="V1321" s="50" t="s">
        <v>5352</v>
      </c>
    </row>
    <row r="1322" spans="1:22" ht="18" customHeight="1" x14ac:dyDescent="0.35">
      <c r="A1322" s="59">
        <f>+IF(C$1='EMOF complete (protected)'!G1322,C$2,IF(D$1='EMOF complete (protected)'!G1322,D$2,IF(E$1='EMOF complete (protected)'!G1322,E$2,IF(F$1='EMOF complete (protected)'!G1322,F$2,IF(G$1='EMOF complete (protected)'!G1322,G$2,IF(H$1='EMOF complete (protected)'!G1322,H$2,IF(I$1='EMOF complete (protected)'!G1322,I$2,IF(J$1='EMOF complete (protected)'!G1322,J$2,IF(K$1='EMOF complete (protected)'!G1322,K$2,IF(L$1='EMOF complete (protected)'!G1322,L$2,IF(M$1='EMOF complete (protected)'!G1322,M$2,IF(N$1='EMOF complete (protected)'!G1322,N$2,IF(O$1='EMOF complete (protected)'!G1322,O$2,IF(P$1='EMOF complete (protected)'!G1322,P$2,IF(Q$1='EMOF complete (protected)'!G1322,Q$2,IF(R$1='EMOF complete (protected)'!G1322,R$2,IF(S$1='EMOF complete (protected)'!G1322,S$2,IF(T$1='EMOF complete (protected)'!G1322,T$2,IF(U$1='EMOF complete (protected)'!G1322,U$2,"")))))))))))))))))))</f>
        <v>0</v>
      </c>
      <c r="B1322" s="59"/>
      <c r="C1322" s="59"/>
      <c r="D1322" s="59"/>
      <c r="E1322" s="59"/>
      <c r="F1322" s="59"/>
      <c r="G1322" s="59"/>
      <c r="H1322" s="59"/>
      <c r="I1322" s="59"/>
      <c r="J1322" s="59"/>
      <c r="K1322" s="59"/>
      <c r="L1322" s="59"/>
      <c r="M1322" s="59"/>
      <c r="N1322" s="59"/>
      <c r="O1322" s="59"/>
      <c r="P1322" s="59"/>
      <c r="Q1322" s="59"/>
      <c r="R1322" s="59"/>
      <c r="S1322" s="59"/>
      <c r="T1322" s="59"/>
      <c r="U1322" s="49" t="s">
        <v>1244</v>
      </c>
      <c r="V1322" s="50" t="s">
        <v>5353</v>
      </c>
    </row>
    <row r="1323" spans="1:22" ht="18" customHeight="1" x14ac:dyDescent="0.35">
      <c r="A1323" s="59">
        <f>+IF(C$1='EMOF complete (protected)'!G1323,C$2,IF(D$1='EMOF complete (protected)'!G1323,D$2,IF(E$1='EMOF complete (protected)'!G1323,E$2,IF(F$1='EMOF complete (protected)'!G1323,F$2,IF(G$1='EMOF complete (protected)'!G1323,G$2,IF(H$1='EMOF complete (protected)'!G1323,H$2,IF(I$1='EMOF complete (protected)'!G1323,I$2,IF(J$1='EMOF complete (protected)'!G1323,J$2,IF(K$1='EMOF complete (protected)'!G1323,K$2,IF(L$1='EMOF complete (protected)'!G1323,L$2,IF(M$1='EMOF complete (protected)'!G1323,M$2,IF(N$1='EMOF complete (protected)'!G1323,N$2,IF(O$1='EMOF complete (protected)'!G1323,O$2,IF(P$1='EMOF complete (protected)'!G1323,P$2,IF(Q$1='EMOF complete (protected)'!G1323,Q$2,IF(R$1='EMOF complete (protected)'!G1323,R$2,IF(S$1='EMOF complete (protected)'!G1323,S$2,IF(T$1='EMOF complete (protected)'!G1323,T$2,IF(U$1='EMOF complete (protected)'!G1323,U$2,"")))))))))))))))))))</f>
        <v>0</v>
      </c>
      <c r="B1323" s="59"/>
      <c r="C1323" s="59"/>
      <c r="D1323" s="59"/>
      <c r="E1323" s="59"/>
      <c r="F1323" s="59"/>
      <c r="G1323" s="59"/>
      <c r="H1323" s="59"/>
      <c r="I1323" s="59"/>
      <c r="J1323" s="59"/>
      <c r="K1323" s="59"/>
      <c r="L1323" s="59"/>
      <c r="M1323" s="59"/>
      <c r="N1323" s="59"/>
      <c r="O1323" s="59"/>
      <c r="P1323" s="59"/>
      <c r="Q1323" s="59"/>
      <c r="R1323" s="59"/>
      <c r="S1323" s="59"/>
      <c r="T1323" s="59"/>
      <c r="U1323" s="49" t="s">
        <v>1251</v>
      </c>
      <c r="V1323" s="50" t="s">
        <v>5354</v>
      </c>
    </row>
    <row r="1324" spans="1:22" ht="18" customHeight="1" x14ac:dyDescent="0.35">
      <c r="A1324" s="59">
        <f>+IF(C$1='EMOF complete (protected)'!G1324,C$2,IF(D$1='EMOF complete (protected)'!G1324,D$2,IF(E$1='EMOF complete (protected)'!G1324,E$2,IF(F$1='EMOF complete (protected)'!G1324,F$2,IF(G$1='EMOF complete (protected)'!G1324,G$2,IF(H$1='EMOF complete (protected)'!G1324,H$2,IF(I$1='EMOF complete (protected)'!G1324,I$2,IF(J$1='EMOF complete (protected)'!G1324,J$2,IF(K$1='EMOF complete (protected)'!G1324,K$2,IF(L$1='EMOF complete (protected)'!G1324,L$2,IF(M$1='EMOF complete (protected)'!G1324,M$2,IF(N$1='EMOF complete (protected)'!G1324,N$2,IF(O$1='EMOF complete (protected)'!G1324,O$2,IF(P$1='EMOF complete (protected)'!G1324,P$2,IF(Q$1='EMOF complete (protected)'!G1324,Q$2,IF(R$1='EMOF complete (protected)'!G1324,R$2,IF(S$1='EMOF complete (protected)'!G1324,S$2,IF(T$1='EMOF complete (protected)'!G1324,T$2,IF(U$1='EMOF complete (protected)'!G1324,U$2,"")))))))))))))))))))</f>
        <v>0</v>
      </c>
      <c r="B1324" s="59"/>
      <c r="C1324" s="59"/>
      <c r="D1324" s="59"/>
      <c r="E1324" s="59"/>
      <c r="F1324" s="59"/>
      <c r="G1324" s="59"/>
      <c r="H1324" s="59"/>
      <c r="I1324" s="59"/>
      <c r="J1324" s="59"/>
      <c r="K1324" s="59"/>
      <c r="L1324" s="59"/>
      <c r="M1324" s="59"/>
      <c r="N1324" s="59"/>
      <c r="O1324" s="59"/>
      <c r="P1324" s="59"/>
      <c r="Q1324" s="59"/>
      <c r="R1324" s="59"/>
      <c r="S1324" s="59"/>
      <c r="T1324" s="59"/>
      <c r="U1324" s="49" t="s">
        <v>1258</v>
      </c>
      <c r="V1324" s="50" t="s">
        <v>5355</v>
      </c>
    </row>
    <row r="1325" spans="1:22" ht="18" customHeight="1" x14ac:dyDescent="0.35">
      <c r="A1325" s="59">
        <f>+IF(C$1='EMOF complete (protected)'!G1325,C$2,IF(D$1='EMOF complete (protected)'!G1325,D$2,IF(E$1='EMOF complete (protected)'!G1325,E$2,IF(F$1='EMOF complete (protected)'!G1325,F$2,IF(G$1='EMOF complete (protected)'!G1325,G$2,IF(H$1='EMOF complete (protected)'!G1325,H$2,IF(I$1='EMOF complete (protected)'!G1325,I$2,IF(J$1='EMOF complete (protected)'!G1325,J$2,IF(K$1='EMOF complete (protected)'!G1325,K$2,IF(L$1='EMOF complete (protected)'!G1325,L$2,IF(M$1='EMOF complete (protected)'!G1325,M$2,IF(N$1='EMOF complete (protected)'!G1325,N$2,IF(O$1='EMOF complete (protected)'!G1325,O$2,IF(P$1='EMOF complete (protected)'!G1325,P$2,IF(Q$1='EMOF complete (protected)'!G1325,Q$2,IF(R$1='EMOF complete (protected)'!G1325,R$2,IF(S$1='EMOF complete (protected)'!G1325,S$2,IF(T$1='EMOF complete (protected)'!G1325,T$2,IF(U$1='EMOF complete (protected)'!G1325,U$2,"")))))))))))))))))))</f>
        <v>0</v>
      </c>
      <c r="B1325" s="59"/>
      <c r="C1325" s="59"/>
      <c r="D1325" s="59"/>
      <c r="E1325" s="59"/>
      <c r="F1325" s="59"/>
      <c r="G1325" s="59"/>
      <c r="H1325" s="59"/>
      <c r="I1325" s="59"/>
      <c r="J1325" s="59"/>
      <c r="K1325" s="59"/>
      <c r="L1325" s="59"/>
      <c r="M1325" s="59"/>
      <c r="N1325" s="59"/>
      <c r="O1325" s="59"/>
      <c r="P1325" s="59"/>
      <c r="Q1325" s="59"/>
      <c r="R1325" s="59"/>
      <c r="S1325" s="59"/>
      <c r="T1325" s="59"/>
      <c r="U1325" s="49" t="s">
        <v>1264</v>
      </c>
      <c r="V1325" s="50" t="s">
        <v>5356</v>
      </c>
    </row>
    <row r="1326" spans="1:22" ht="18" customHeight="1" x14ac:dyDescent="0.35">
      <c r="A1326" s="59">
        <f>+IF(C$1='EMOF complete (protected)'!G1326,C$2,IF(D$1='EMOF complete (protected)'!G1326,D$2,IF(E$1='EMOF complete (protected)'!G1326,E$2,IF(F$1='EMOF complete (protected)'!G1326,F$2,IF(G$1='EMOF complete (protected)'!G1326,G$2,IF(H$1='EMOF complete (protected)'!G1326,H$2,IF(I$1='EMOF complete (protected)'!G1326,I$2,IF(J$1='EMOF complete (protected)'!G1326,J$2,IF(K$1='EMOF complete (protected)'!G1326,K$2,IF(L$1='EMOF complete (protected)'!G1326,L$2,IF(M$1='EMOF complete (protected)'!G1326,M$2,IF(N$1='EMOF complete (protected)'!G1326,N$2,IF(O$1='EMOF complete (protected)'!G1326,O$2,IF(P$1='EMOF complete (protected)'!G1326,P$2,IF(Q$1='EMOF complete (protected)'!G1326,Q$2,IF(R$1='EMOF complete (protected)'!G1326,R$2,IF(S$1='EMOF complete (protected)'!G1326,S$2,IF(T$1='EMOF complete (protected)'!G1326,T$2,IF(U$1='EMOF complete (protected)'!G1326,U$2,"")))))))))))))))))))</f>
        <v>0</v>
      </c>
      <c r="B1326" s="59"/>
      <c r="C1326" s="59"/>
      <c r="D1326" s="59"/>
      <c r="E1326" s="59"/>
      <c r="F1326" s="59"/>
      <c r="G1326" s="59"/>
      <c r="H1326" s="59"/>
      <c r="I1326" s="59"/>
      <c r="J1326" s="59"/>
      <c r="K1326" s="59"/>
      <c r="L1326" s="59"/>
      <c r="M1326" s="59"/>
      <c r="N1326" s="59"/>
      <c r="O1326" s="59"/>
      <c r="P1326" s="59"/>
      <c r="Q1326" s="59"/>
      <c r="R1326" s="59"/>
      <c r="S1326" s="59"/>
      <c r="T1326" s="59"/>
      <c r="U1326" s="49" t="s">
        <v>1271</v>
      </c>
      <c r="V1326" s="50" t="s">
        <v>5357</v>
      </c>
    </row>
    <row r="1327" spans="1:22" ht="18" customHeight="1" x14ac:dyDescent="0.35">
      <c r="A1327" s="59">
        <f>+IF(C$1='EMOF complete (protected)'!G1327,C$2,IF(D$1='EMOF complete (protected)'!G1327,D$2,IF(E$1='EMOF complete (protected)'!G1327,E$2,IF(F$1='EMOF complete (protected)'!G1327,F$2,IF(G$1='EMOF complete (protected)'!G1327,G$2,IF(H$1='EMOF complete (protected)'!G1327,H$2,IF(I$1='EMOF complete (protected)'!G1327,I$2,IF(J$1='EMOF complete (protected)'!G1327,J$2,IF(K$1='EMOF complete (protected)'!G1327,K$2,IF(L$1='EMOF complete (protected)'!G1327,L$2,IF(M$1='EMOF complete (protected)'!G1327,M$2,IF(N$1='EMOF complete (protected)'!G1327,N$2,IF(O$1='EMOF complete (protected)'!G1327,O$2,IF(P$1='EMOF complete (protected)'!G1327,P$2,IF(Q$1='EMOF complete (protected)'!G1327,Q$2,IF(R$1='EMOF complete (protected)'!G1327,R$2,IF(S$1='EMOF complete (protected)'!G1327,S$2,IF(T$1='EMOF complete (protected)'!G1327,T$2,IF(U$1='EMOF complete (protected)'!G1327,U$2,"")))))))))))))))))))</f>
        <v>0</v>
      </c>
      <c r="B1327" s="59"/>
      <c r="C1327" s="59"/>
      <c r="D1327" s="59"/>
      <c r="E1327" s="59"/>
      <c r="F1327" s="59"/>
      <c r="G1327" s="59"/>
      <c r="H1327" s="59"/>
      <c r="I1327" s="59"/>
      <c r="J1327" s="59"/>
      <c r="K1327" s="59"/>
      <c r="L1327" s="59"/>
      <c r="M1327" s="59"/>
      <c r="N1327" s="59"/>
      <c r="O1327" s="59"/>
      <c r="P1327" s="59"/>
      <c r="Q1327" s="59"/>
      <c r="R1327" s="59"/>
      <c r="S1327" s="59"/>
      <c r="T1327" s="59"/>
      <c r="U1327" s="49" t="s">
        <v>1278</v>
      </c>
      <c r="V1327" s="50" t="s">
        <v>5358</v>
      </c>
    </row>
    <row r="1328" spans="1:22" ht="18" customHeight="1" x14ac:dyDescent="0.35">
      <c r="A1328" s="59">
        <f>+IF(C$1='EMOF complete (protected)'!G1328,C$2,IF(D$1='EMOF complete (protected)'!G1328,D$2,IF(E$1='EMOF complete (protected)'!G1328,E$2,IF(F$1='EMOF complete (protected)'!G1328,F$2,IF(G$1='EMOF complete (protected)'!G1328,G$2,IF(H$1='EMOF complete (protected)'!G1328,H$2,IF(I$1='EMOF complete (protected)'!G1328,I$2,IF(J$1='EMOF complete (protected)'!G1328,J$2,IF(K$1='EMOF complete (protected)'!G1328,K$2,IF(L$1='EMOF complete (protected)'!G1328,L$2,IF(M$1='EMOF complete (protected)'!G1328,M$2,IF(N$1='EMOF complete (protected)'!G1328,N$2,IF(O$1='EMOF complete (protected)'!G1328,O$2,IF(P$1='EMOF complete (protected)'!G1328,P$2,IF(Q$1='EMOF complete (protected)'!G1328,Q$2,IF(R$1='EMOF complete (protected)'!G1328,R$2,IF(S$1='EMOF complete (protected)'!G1328,S$2,IF(T$1='EMOF complete (protected)'!G1328,T$2,IF(U$1='EMOF complete (protected)'!G1328,U$2,"")))))))))))))))))))</f>
        <v>0</v>
      </c>
      <c r="B1328" s="59"/>
      <c r="C1328" s="59"/>
      <c r="D1328" s="59"/>
      <c r="E1328" s="59"/>
      <c r="F1328" s="59"/>
      <c r="G1328" s="59"/>
      <c r="H1328" s="59"/>
      <c r="I1328" s="59"/>
      <c r="J1328" s="59"/>
      <c r="K1328" s="59"/>
      <c r="L1328" s="59"/>
      <c r="M1328" s="59"/>
      <c r="N1328" s="59"/>
      <c r="O1328" s="59"/>
      <c r="P1328" s="59"/>
      <c r="Q1328" s="59"/>
      <c r="R1328" s="59"/>
      <c r="S1328" s="59"/>
      <c r="T1328" s="59"/>
      <c r="U1328" s="49" t="s">
        <v>1285</v>
      </c>
      <c r="V1328" s="50" t="s">
        <v>5359</v>
      </c>
    </row>
    <row r="1329" spans="1:22" ht="18" customHeight="1" x14ac:dyDescent="0.35">
      <c r="A1329" s="59">
        <f>+IF(C$1='EMOF complete (protected)'!G1329,C$2,IF(D$1='EMOF complete (protected)'!G1329,D$2,IF(E$1='EMOF complete (protected)'!G1329,E$2,IF(F$1='EMOF complete (protected)'!G1329,F$2,IF(G$1='EMOF complete (protected)'!G1329,G$2,IF(H$1='EMOF complete (protected)'!G1329,H$2,IF(I$1='EMOF complete (protected)'!G1329,I$2,IF(J$1='EMOF complete (protected)'!G1329,J$2,IF(K$1='EMOF complete (protected)'!G1329,K$2,IF(L$1='EMOF complete (protected)'!G1329,L$2,IF(M$1='EMOF complete (protected)'!G1329,M$2,IF(N$1='EMOF complete (protected)'!G1329,N$2,IF(O$1='EMOF complete (protected)'!G1329,O$2,IF(P$1='EMOF complete (protected)'!G1329,P$2,IF(Q$1='EMOF complete (protected)'!G1329,Q$2,IF(R$1='EMOF complete (protected)'!G1329,R$2,IF(S$1='EMOF complete (protected)'!G1329,S$2,IF(T$1='EMOF complete (protected)'!G1329,T$2,IF(U$1='EMOF complete (protected)'!G1329,U$2,"")))))))))))))))))))</f>
        <v>0</v>
      </c>
      <c r="B1329" s="59"/>
      <c r="C1329" s="59"/>
      <c r="D1329" s="59"/>
      <c r="E1329" s="59"/>
      <c r="F1329" s="59"/>
      <c r="G1329" s="59"/>
      <c r="H1329" s="59"/>
      <c r="I1329" s="59"/>
      <c r="J1329" s="59"/>
      <c r="K1329" s="59"/>
      <c r="L1329" s="59"/>
      <c r="M1329" s="59"/>
      <c r="N1329" s="59"/>
      <c r="O1329" s="59"/>
      <c r="P1329" s="59"/>
      <c r="Q1329" s="59"/>
      <c r="R1329" s="59"/>
      <c r="S1329" s="59"/>
      <c r="T1329" s="59"/>
      <c r="U1329" s="49" t="s">
        <v>1292</v>
      </c>
      <c r="V1329" s="50" t="s">
        <v>5360</v>
      </c>
    </row>
    <row r="1330" spans="1:22" ht="18" customHeight="1" x14ac:dyDescent="0.35">
      <c r="A1330" s="59">
        <f>+IF(C$1='EMOF complete (protected)'!G1330,C$2,IF(D$1='EMOF complete (protected)'!G1330,D$2,IF(E$1='EMOF complete (protected)'!G1330,E$2,IF(F$1='EMOF complete (protected)'!G1330,F$2,IF(G$1='EMOF complete (protected)'!G1330,G$2,IF(H$1='EMOF complete (protected)'!G1330,H$2,IF(I$1='EMOF complete (protected)'!G1330,I$2,IF(J$1='EMOF complete (protected)'!G1330,J$2,IF(K$1='EMOF complete (protected)'!G1330,K$2,IF(L$1='EMOF complete (protected)'!G1330,L$2,IF(M$1='EMOF complete (protected)'!G1330,M$2,IF(N$1='EMOF complete (protected)'!G1330,N$2,IF(O$1='EMOF complete (protected)'!G1330,O$2,IF(P$1='EMOF complete (protected)'!G1330,P$2,IF(Q$1='EMOF complete (protected)'!G1330,Q$2,IF(R$1='EMOF complete (protected)'!G1330,R$2,IF(S$1='EMOF complete (protected)'!G1330,S$2,IF(T$1='EMOF complete (protected)'!G1330,T$2,IF(U$1='EMOF complete (protected)'!G1330,U$2,"")))))))))))))))))))</f>
        <v>0</v>
      </c>
      <c r="B1330" s="59"/>
      <c r="C1330" s="59"/>
      <c r="D1330" s="59"/>
      <c r="E1330" s="59"/>
      <c r="F1330" s="59"/>
      <c r="G1330" s="59"/>
      <c r="H1330" s="59"/>
      <c r="I1330" s="59"/>
      <c r="J1330" s="59"/>
      <c r="K1330" s="59"/>
      <c r="L1330" s="59"/>
      <c r="M1330" s="59"/>
      <c r="N1330" s="59"/>
      <c r="O1330" s="59"/>
      <c r="P1330" s="59"/>
      <c r="Q1330" s="59"/>
      <c r="R1330" s="59"/>
      <c r="S1330" s="59"/>
      <c r="T1330" s="59"/>
      <c r="U1330" s="49" t="s">
        <v>1299</v>
      </c>
      <c r="V1330" s="50" t="s">
        <v>5361</v>
      </c>
    </row>
    <row r="1331" spans="1:22" ht="18" customHeight="1" x14ac:dyDescent="0.35">
      <c r="A1331" s="59">
        <f>+IF(C$1='EMOF complete (protected)'!G1331,C$2,IF(D$1='EMOF complete (protected)'!G1331,D$2,IF(E$1='EMOF complete (protected)'!G1331,E$2,IF(F$1='EMOF complete (protected)'!G1331,F$2,IF(G$1='EMOF complete (protected)'!G1331,G$2,IF(H$1='EMOF complete (protected)'!G1331,H$2,IF(I$1='EMOF complete (protected)'!G1331,I$2,IF(J$1='EMOF complete (protected)'!G1331,J$2,IF(K$1='EMOF complete (protected)'!G1331,K$2,IF(L$1='EMOF complete (protected)'!G1331,L$2,IF(M$1='EMOF complete (protected)'!G1331,M$2,IF(N$1='EMOF complete (protected)'!G1331,N$2,IF(O$1='EMOF complete (protected)'!G1331,O$2,IF(P$1='EMOF complete (protected)'!G1331,P$2,IF(Q$1='EMOF complete (protected)'!G1331,Q$2,IF(R$1='EMOF complete (protected)'!G1331,R$2,IF(S$1='EMOF complete (protected)'!G1331,S$2,IF(T$1='EMOF complete (protected)'!G1331,T$2,IF(U$1='EMOF complete (protected)'!G1331,U$2,"")))))))))))))))))))</f>
        <v>0</v>
      </c>
      <c r="B1331" s="59"/>
      <c r="C1331" s="59"/>
      <c r="D1331" s="59"/>
      <c r="E1331" s="59"/>
      <c r="F1331" s="59"/>
      <c r="G1331" s="59"/>
      <c r="H1331" s="59"/>
      <c r="I1331" s="59"/>
      <c r="J1331" s="59"/>
      <c r="K1331" s="59"/>
      <c r="L1331" s="59"/>
      <c r="M1331" s="59"/>
      <c r="N1331" s="59"/>
      <c r="O1331" s="59"/>
      <c r="P1331" s="59"/>
      <c r="Q1331" s="59"/>
      <c r="R1331" s="59"/>
      <c r="S1331" s="59"/>
      <c r="T1331" s="59"/>
      <c r="U1331" s="49" t="s">
        <v>1306</v>
      </c>
      <c r="V1331" s="50" t="s">
        <v>5362</v>
      </c>
    </row>
    <row r="1332" spans="1:22" ht="18" customHeight="1" x14ac:dyDescent="0.35">
      <c r="A1332" s="59">
        <f>+IF(C$1='EMOF complete (protected)'!G1332,C$2,IF(D$1='EMOF complete (protected)'!G1332,D$2,IF(E$1='EMOF complete (protected)'!G1332,E$2,IF(F$1='EMOF complete (protected)'!G1332,F$2,IF(G$1='EMOF complete (protected)'!G1332,G$2,IF(H$1='EMOF complete (protected)'!G1332,H$2,IF(I$1='EMOF complete (protected)'!G1332,I$2,IF(J$1='EMOF complete (protected)'!G1332,J$2,IF(K$1='EMOF complete (protected)'!G1332,K$2,IF(L$1='EMOF complete (protected)'!G1332,L$2,IF(M$1='EMOF complete (protected)'!G1332,M$2,IF(N$1='EMOF complete (protected)'!G1332,N$2,IF(O$1='EMOF complete (protected)'!G1332,O$2,IF(P$1='EMOF complete (protected)'!G1332,P$2,IF(Q$1='EMOF complete (protected)'!G1332,Q$2,IF(R$1='EMOF complete (protected)'!G1332,R$2,IF(S$1='EMOF complete (protected)'!G1332,S$2,IF(T$1='EMOF complete (protected)'!G1332,T$2,IF(U$1='EMOF complete (protected)'!G1332,U$2,"")))))))))))))))))))</f>
        <v>0</v>
      </c>
      <c r="B1332" s="59"/>
      <c r="C1332" s="59"/>
      <c r="D1332" s="59"/>
      <c r="E1332" s="59"/>
      <c r="F1332" s="59"/>
      <c r="G1332" s="59"/>
      <c r="H1332" s="59"/>
      <c r="I1332" s="59"/>
      <c r="J1332" s="59"/>
      <c r="K1332" s="59"/>
      <c r="L1332" s="59"/>
      <c r="M1332" s="59"/>
      <c r="N1332" s="59"/>
      <c r="O1332" s="59"/>
      <c r="P1332" s="59"/>
      <c r="Q1332" s="59"/>
      <c r="R1332" s="59"/>
      <c r="S1332" s="59"/>
      <c r="T1332" s="59"/>
      <c r="U1332" s="49" t="s">
        <v>1313</v>
      </c>
      <c r="V1332" s="50" t="s">
        <v>5363</v>
      </c>
    </row>
    <row r="1333" spans="1:22" ht="18" customHeight="1" x14ac:dyDescent="0.35">
      <c r="A1333" s="59">
        <f>+IF(C$1='EMOF complete (protected)'!G1333,C$2,IF(D$1='EMOF complete (protected)'!G1333,D$2,IF(E$1='EMOF complete (protected)'!G1333,E$2,IF(F$1='EMOF complete (protected)'!G1333,F$2,IF(G$1='EMOF complete (protected)'!G1333,G$2,IF(H$1='EMOF complete (protected)'!G1333,H$2,IF(I$1='EMOF complete (protected)'!G1333,I$2,IF(J$1='EMOF complete (protected)'!G1333,J$2,IF(K$1='EMOF complete (protected)'!G1333,K$2,IF(L$1='EMOF complete (protected)'!G1333,L$2,IF(M$1='EMOF complete (protected)'!G1333,M$2,IF(N$1='EMOF complete (protected)'!G1333,N$2,IF(O$1='EMOF complete (protected)'!G1333,O$2,IF(P$1='EMOF complete (protected)'!G1333,P$2,IF(Q$1='EMOF complete (protected)'!G1333,Q$2,IF(R$1='EMOF complete (protected)'!G1333,R$2,IF(S$1='EMOF complete (protected)'!G1333,S$2,IF(T$1='EMOF complete (protected)'!G1333,T$2,IF(U$1='EMOF complete (protected)'!G1333,U$2,"")))))))))))))))))))</f>
        <v>0</v>
      </c>
      <c r="B1333" s="59"/>
      <c r="C1333" s="59"/>
      <c r="D1333" s="59"/>
      <c r="E1333" s="59"/>
      <c r="F1333" s="59"/>
      <c r="G1333" s="59"/>
      <c r="H1333" s="59"/>
      <c r="I1333" s="59"/>
      <c r="J1333" s="59"/>
      <c r="K1333" s="59"/>
      <c r="L1333" s="59"/>
      <c r="M1333" s="59"/>
      <c r="N1333" s="59"/>
      <c r="O1333" s="59"/>
      <c r="P1333" s="59"/>
      <c r="Q1333" s="59"/>
      <c r="R1333" s="59"/>
      <c r="S1333" s="59"/>
      <c r="T1333" s="59"/>
      <c r="U1333" s="49" t="s">
        <v>1320</v>
      </c>
      <c r="V1333" s="50" t="s">
        <v>5364</v>
      </c>
    </row>
    <row r="1334" spans="1:22" ht="18" customHeight="1" x14ac:dyDescent="0.35">
      <c r="A1334" s="59">
        <f>+IF(C$1='EMOF complete (protected)'!G1334,C$2,IF(D$1='EMOF complete (protected)'!G1334,D$2,IF(E$1='EMOF complete (protected)'!G1334,E$2,IF(F$1='EMOF complete (protected)'!G1334,F$2,IF(G$1='EMOF complete (protected)'!G1334,G$2,IF(H$1='EMOF complete (protected)'!G1334,H$2,IF(I$1='EMOF complete (protected)'!G1334,I$2,IF(J$1='EMOF complete (protected)'!G1334,J$2,IF(K$1='EMOF complete (protected)'!G1334,K$2,IF(L$1='EMOF complete (protected)'!G1334,L$2,IF(M$1='EMOF complete (protected)'!G1334,M$2,IF(N$1='EMOF complete (protected)'!G1334,N$2,IF(O$1='EMOF complete (protected)'!G1334,O$2,IF(P$1='EMOF complete (protected)'!G1334,P$2,IF(Q$1='EMOF complete (protected)'!G1334,Q$2,IF(R$1='EMOF complete (protected)'!G1334,R$2,IF(S$1='EMOF complete (protected)'!G1334,S$2,IF(T$1='EMOF complete (protected)'!G1334,T$2,IF(U$1='EMOF complete (protected)'!G1334,U$2,"")))))))))))))))))))</f>
        <v>0</v>
      </c>
      <c r="B1334" s="59"/>
      <c r="C1334" s="59"/>
      <c r="D1334" s="59"/>
      <c r="E1334" s="59"/>
      <c r="F1334" s="59"/>
      <c r="G1334" s="59"/>
      <c r="H1334" s="59"/>
      <c r="I1334" s="59"/>
      <c r="J1334" s="59"/>
      <c r="K1334" s="59"/>
      <c r="L1334" s="59"/>
      <c r="M1334" s="59"/>
      <c r="N1334" s="59"/>
      <c r="O1334" s="59"/>
      <c r="P1334" s="59"/>
      <c r="Q1334" s="59"/>
      <c r="R1334" s="59"/>
      <c r="S1334" s="59"/>
      <c r="T1334" s="59"/>
      <c r="U1334" s="49" t="s">
        <v>1327</v>
      </c>
      <c r="V1334" s="50" t="s">
        <v>5365</v>
      </c>
    </row>
    <row r="1335" spans="1:22" ht="18" customHeight="1" x14ac:dyDescent="0.35">
      <c r="A1335" s="59">
        <f>+IF(C$1='EMOF complete (protected)'!G1335,C$2,IF(D$1='EMOF complete (protected)'!G1335,D$2,IF(E$1='EMOF complete (protected)'!G1335,E$2,IF(F$1='EMOF complete (protected)'!G1335,F$2,IF(G$1='EMOF complete (protected)'!G1335,G$2,IF(H$1='EMOF complete (protected)'!G1335,H$2,IF(I$1='EMOF complete (protected)'!G1335,I$2,IF(J$1='EMOF complete (protected)'!G1335,J$2,IF(K$1='EMOF complete (protected)'!G1335,K$2,IF(L$1='EMOF complete (protected)'!G1335,L$2,IF(M$1='EMOF complete (protected)'!G1335,M$2,IF(N$1='EMOF complete (protected)'!G1335,N$2,IF(O$1='EMOF complete (protected)'!G1335,O$2,IF(P$1='EMOF complete (protected)'!G1335,P$2,IF(Q$1='EMOF complete (protected)'!G1335,Q$2,IF(R$1='EMOF complete (protected)'!G1335,R$2,IF(S$1='EMOF complete (protected)'!G1335,S$2,IF(T$1='EMOF complete (protected)'!G1335,T$2,IF(U$1='EMOF complete (protected)'!G1335,U$2,"")))))))))))))))))))</f>
        <v>0</v>
      </c>
      <c r="B1335" s="59"/>
      <c r="C1335" s="59"/>
      <c r="D1335" s="59"/>
      <c r="E1335" s="59"/>
      <c r="F1335" s="59"/>
      <c r="G1335" s="59"/>
      <c r="H1335" s="59"/>
      <c r="I1335" s="59"/>
      <c r="J1335" s="59"/>
      <c r="K1335" s="59"/>
      <c r="L1335" s="59"/>
      <c r="M1335" s="59"/>
      <c r="N1335" s="59"/>
      <c r="O1335" s="59"/>
      <c r="P1335" s="59"/>
      <c r="Q1335" s="59"/>
      <c r="R1335" s="59"/>
      <c r="S1335" s="59"/>
      <c r="T1335" s="59"/>
      <c r="U1335" s="49" t="s">
        <v>1334</v>
      </c>
      <c r="V1335" s="50" t="s">
        <v>5366</v>
      </c>
    </row>
    <row r="1336" spans="1:22" ht="18" customHeight="1" x14ac:dyDescent="0.35">
      <c r="A1336" s="59">
        <f>+IF(C$1='EMOF complete (protected)'!G1336,C$2,IF(D$1='EMOF complete (protected)'!G1336,D$2,IF(E$1='EMOF complete (protected)'!G1336,E$2,IF(F$1='EMOF complete (protected)'!G1336,F$2,IF(G$1='EMOF complete (protected)'!G1336,G$2,IF(H$1='EMOF complete (protected)'!G1336,H$2,IF(I$1='EMOF complete (protected)'!G1336,I$2,IF(J$1='EMOF complete (protected)'!G1336,J$2,IF(K$1='EMOF complete (protected)'!G1336,K$2,IF(L$1='EMOF complete (protected)'!G1336,L$2,IF(M$1='EMOF complete (protected)'!G1336,M$2,IF(N$1='EMOF complete (protected)'!G1336,N$2,IF(O$1='EMOF complete (protected)'!G1336,O$2,IF(P$1='EMOF complete (protected)'!G1336,P$2,IF(Q$1='EMOF complete (protected)'!G1336,Q$2,IF(R$1='EMOF complete (protected)'!G1336,R$2,IF(S$1='EMOF complete (protected)'!G1336,S$2,IF(T$1='EMOF complete (protected)'!G1336,T$2,IF(U$1='EMOF complete (protected)'!G1336,U$2,"")))))))))))))))))))</f>
        <v>0</v>
      </c>
      <c r="B1336" s="59"/>
      <c r="C1336" s="59"/>
      <c r="D1336" s="59"/>
      <c r="E1336" s="59"/>
      <c r="F1336" s="59"/>
      <c r="G1336" s="59"/>
      <c r="H1336" s="59"/>
      <c r="I1336" s="59"/>
      <c r="J1336" s="59"/>
      <c r="K1336" s="59"/>
      <c r="L1336" s="59"/>
      <c r="M1336" s="59"/>
      <c r="N1336" s="59"/>
      <c r="O1336" s="59"/>
      <c r="P1336" s="59"/>
      <c r="Q1336" s="59"/>
      <c r="R1336" s="59"/>
      <c r="S1336" s="59"/>
      <c r="T1336" s="59"/>
      <c r="U1336" s="49" t="s">
        <v>1341</v>
      </c>
      <c r="V1336" s="50" t="s">
        <v>5367</v>
      </c>
    </row>
    <row r="1337" spans="1:22" ht="18" customHeight="1" x14ac:dyDescent="0.35">
      <c r="A1337" s="59">
        <f>+IF(C$1='EMOF complete (protected)'!G1337,C$2,IF(D$1='EMOF complete (protected)'!G1337,D$2,IF(E$1='EMOF complete (protected)'!G1337,E$2,IF(F$1='EMOF complete (protected)'!G1337,F$2,IF(G$1='EMOF complete (protected)'!G1337,G$2,IF(H$1='EMOF complete (protected)'!G1337,H$2,IF(I$1='EMOF complete (protected)'!G1337,I$2,IF(J$1='EMOF complete (protected)'!G1337,J$2,IF(K$1='EMOF complete (protected)'!G1337,K$2,IF(L$1='EMOF complete (protected)'!G1337,L$2,IF(M$1='EMOF complete (protected)'!G1337,M$2,IF(N$1='EMOF complete (protected)'!G1337,N$2,IF(O$1='EMOF complete (protected)'!G1337,O$2,IF(P$1='EMOF complete (protected)'!G1337,P$2,IF(Q$1='EMOF complete (protected)'!G1337,Q$2,IF(R$1='EMOF complete (protected)'!G1337,R$2,IF(S$1='EMOF complete (protected)'!G1337,S$2,IF(T$1='EMOF complete (protected)'!G1337,T$2,IF(U$1='EMOF complete (protected)'!G1337,U$2,"")))))))))))))))))))</f>
        <v>0</v>
      </c>
      <c r="B1337" s="59"/>
      <c r="C1337" s="59"/>
      <c r="D1337" s="59"/>
      <c r="E1337" s="59"/>
      <c r="F1337" s="59"/>
      <c r="G1337" s="59"/>
      <c r="H1337" s="59"/>
      <c r="I1337" s="59"/>
      <c r="J1337" s="59"/>
      <c r="K1337" s="59"/>
      <c r="L1337" s="59"/>
      <c r="M1337" s="59"/>
      <c r="N1337" s="59"/>
      <c r="O1337" s="59"/>
      <c r="P1337" s="59"/>
      <c r="Q1337" s="59"/>
      <c r="R1337" s="59"/>
      <c r="S1337" s="59"/>
      <c r="T1337" s="59"/>
      <c r="U1337" s="49" t="s">
        <v>1348</v>
      </c>
      <c r="V1337" s="50" t="s">
        <v>5368</v>
      </c>
    </row>
    <row r="1338" spans="1:22" ht="18" customHeight="1" x14ac:dyDescent="0.35">
      <c r="A1338" s="59">
        <f>+IF(C$1='EMOF complete (protected)'!G1338,C$2,IF(D$1='EMOF complete (protected)'!G1338,D$2,IF(E$1='EMOF complete (protected)'!G1338,E$2,IF(F$1='EMOF complete (protected)'!G1338,F$2,IF(G$1='EMOF complete (protected)'!G1338,G$2,IF(H$1='EMOF complete (protected)'!G1338,H$2,IF(I$1='EMOF complete (protected)'!G1338,I$2,IF(J$1='EMOF complete (protected)'!G1338,J$2,IF(K$1='EMOF complete (protected)'!G1338,K$2,IF(L$1='EMOF complete (protected)'!G1338,L$2,IF(M$1='EMOF complete (protected)'!G1338,M$2,IF(N$1='EMOF complete (protected)'!G1338,N$2,IF(O$1='EMOF complete (protected)'!G1338,O$2,IF(P$1='EMOF complete (protected)'!G1338,P$2,IF(Q$1='EMOF complete (protected)'!G1338,Q$2,IF(R$1='EMOF complete (protected)'!G1338,R$2,IF(S$1='EMOF complete (protected)'!G1338,S$2,IF(T$1='EMOF complete (protected)'!G1338,T$2,IF(U$1='EMOF complete (protected)'!G1338,U$2,"")))))))))))))))))))</f>
        <v>0</v>
      </c>
      <c r="B1338" s="59"/>
      <c r="C1338" s="59"/>
      <c r="D1338" s="59"/>
      <c r="E1338" s="59"/>
      <c r="F1338" s="59"/>
      <c r="G1338" s="59"/>
      <c r="H1338" s="59"/>
      <c r="I1338" s="59"/>
      <c r="J1338" s="59"/>
      <c r="K1338" s="59"/>
      <c r="L1338" s="59"/>
      <c r="M1338" s="59"/>
      <c r="N1338" s="59"/>
      <c r="O1338" s="59"/>
      <c r="P1338" s="59"/>
      <c r="Q1338" s="59"/>
      <c r="R1338" s="59"/>
      <c r="S1338" s="59"/>
      <c r="T1338" s="59"/>
      <c r="U1338" s="49" t="s">
        <v>1355</v>
      </c>
      <c r="V1338" s="50" t="s">
        <v>5369</v>
      </c>
    </row>
    <row r="1339" spans="1:22" ht="18" customHeight="1" x14ac:dyDescent="0.35">
      <c r="A1339" s="59">
        <f>+IF(C$1='EMOF complete (protected)'!G1339,C$2,IF(D$1='EMOF complete (protected)'!G1339,D$2,IF(E$1='EMOF complete (protected)'!G1339,E$2,IF(F$1='EMOF complete (protected)'!G1339,F$2,IF(G$1='EMOF complete (protected)'!G1339,G$2,IF(H$1='EMOF complete (protected)'!G1339,H$2,IF(I$1='EMOF complete (protected)'!G1339,I$2,IF(J$1='EMOF complete (protected)'!G1339,J$2,IF(K$1='EMOF complete (protected)'!G1339,K$2,IF(L$1='EMOF complete (protected)'!G1339,L$2,IF(M$1='EMOF complete (protected)'!G1339,M$2,IF(N$1='EMOF complete (protected)'!G1339,N$2,IF(O$1='EMOF complete (protected)'!G1339,O$2,IF(P$1='EMOF complete (protected)'!G1339,P$2,IF(Q$1='EMOF complete (protected)'!G1339,Q$2,IF(R$1='EMOF complete (protected)'!G1339,R$2,IF(S$1='EMOF complete (protected)'!G1339,S$2,IF(T$1='EMOF complete (protected)'!G1339,T$2,IF(U$1='EMOF complete (protected)'!G1339,U$2,"")))))))))))))))))))</f>
        <v>0</v>
      </c>
      <c r="B1339" s="59"/>
      <c r="C1339" s="59"/>
      <c r="D1339" s="59"/>
      <c r="E1339" s="59"/>
      <c r="F1339" s="59"/>
      <c r="G1339" s="59"/>
      <c r="H1339" s="59"/>
      <c r="I1339" s="59"/>
      <c r="J1339" s="59"/>
      <c r="K1339" s="59"/>
      <c r="L1339" s="59"/>
      <c r="M1339" s="59"/>
      <c r="N1339" s="59"/>
      <c r="O1339" s="59"/>
      <c r="P1339" s="59"/>
      <c r="Q1339" s="59"/>
      <c r="R1339" s="59"/>
      <c r="S1339" s="59"/>
      <c r="T1339" s="59"/>
      <c r="U1339" s="49" t="s">
        <v>1362</v>
      </c>
      <c r="V1339" s="50" t="s">
        <v>5370</v>
      </c>
    </row>
    <row r="1340" spans="1:22" ht="18" customHeight="1" x14ac:dyDescent="0.35">
      <c r="A1340" s="59">
        <f>+IF(C$1='EMOF complete (protected)'!G1340,C$2,IF(D$1='EMOF complete (protected)'!G1340,D$2,IF(E$1='EMOF complete (protected)'!G1340,E$2,IF(F$1='EMOF complete (protected)'!G1340,F$2,IF(G$1='EMOF complete (protected)'!G1340,G$2,IF(H$1='EMOF complete (protected)'!G1340,H$2,IF(I$1='EMOF complete (protected)'!G1340,I$2,IF(J$1='EMOF complete (protected)'!G1340,J$2,IF(K$1='EMOF complete (protected)'!G1340,K$2,IF(L$1='EMOF complete (protected)'!G1340,L$2,IF(M$1='EMOF complete (protected)'!G1340,M$2,IF(N$1='EMOF complete (protected)'!G1340,N$2,IF(O$1='EMOF complete (protected)'!G1340,O$2,IF(P$1='EMOF complete (protected)'!G1340,P$2,IF(Q$1='EMOF complete (protected)'!G1340,Q$2,IF(R$1='EMOF complete (protected)'!G1340,R$2,IF(S$1='EMOF complete (protected)'!G1340,S$2,IF(T$1='EMOF complete (protected)'!G1340,T$2,IF(U$1='EMOF complete (protected)'!G1340,U$2,"")))))))))))))))))))</f>
        <v>0</v>
      </c>
      <c r="B1340" s="59"/>
      <c r="C1340" s="59"/>
      <c r="D1340" s="59"/>
      <c r="E1340" s="59"/>
      <c r="F1340" s="59"/>
      <c r="G1340" s="59"/>
      <c r="H1340" s="59"/>
      <c r="I1340" s="59"/>
      <c r="J1340" s="59"/>
      <c r="K1340" s="59"/>
      <c r="L1340" s="59"/>
      <c r="M1340" s="59"/>
      <c r="N1340" s="59"/>
      <c r="O1340" s="59"/>
      <c r="P1340" s="59"/>
      <c r="Q1340" s="59"/>
      <c r="R1340" s="59"/>
      <c r="S1340" s="59"/>
      <c r="T1340" s="59"/>
      <c r="U1340" s="49" t="s">
        <v>1369</v>
      </c>
      <c r="V1340" s="50" t="s">
        <v>5371</v>
      </c>
    </row>
    <row r="1341" spans="1:22" ht="18" customHeight="1" x14ac:dyDescent="0.35">
      <c r="A1341" s="59">
        <f>+IF(C$1='EMOF complete (protected)'!G1341,C$2,IF(D$1='EMOF complete (protected)'!G1341,D$2,IF(E$1='EMOF complete (protected)'!G1341,E$2,IF(F$1='EMOF complete (protected)'!G1341,F$2,IF(G$1='EMOF complete (protected)'!G1341,G$2,IF(H$1='EMOF complete (protected)'!G1341,H$2,IF(I$1='EMOF complete (protected)'!G1341,I$2,IF(J$1='EMOF complete (protected)'!G1341,J$2,IF(K$1='EMOF complete (protected)'!G1341,K$2,IF(L$1='EMOF complete (protected)'!G1341,L$2,IF(M$1='EMOF complete (protected)'!G1341,M$2,IF(N$1='EMOF complete (protected)'!G1341,N$2,IF(O$1='EMOF complete (protected)'!G1341,O$2,IF(P$1='EMOF complete (protected)'!G1341,P$2,IF(Q$1='EMOF complete (protected)'!G1341,Q$2,IF(R$1='EMOF complete (protected)'!G1341,R$2,IF(S$1='EMOF complete (protected)'!G1341,S$2,IF(T$1='EMOF complete (protected)'!G1341,T$2,IF(U$1='EMOF complete (protected)'!G1341,U$2,"")))))))))))))))))))</f>
        <v>0</v>
      </c>
      <c r="B1341" s="59"/>
      <c r="C1341" s="59"/>
      <c r="D1341" s="59"/>
      <c r="E1341" s="59"/>
      <c r="F1341" s="59"/>
      <c r="G1341" s="59"/>
      <c r="H1341" s="59"/>
      <c r="I1341" s="59"/>
      <c r="J1341" s="59"/>
      <c r="K1341" s="59"/>
      <c r="L1341" s="59"/>
      <c r="M1341" s="59"/>
      <c r="N1341" s="59"/>
      <c r="O1341" s="59"/>
      <c r="P1341" s="59"/>
      <c r="Q1341" s="59"/>
      <c r="R1341" s="59"/>
      <c r="S1341" s="59"/>
      <c r="T1341" s="59"/>
      <c r="U1341" s="49" t="s">
        <v>1376</v>
      </c>
      <c r="V1341" s="50" t="s">
        <v>5372</v>
      </c>
    </row>
    <row r="1342" spans="1:22" ht="18" customHeight="1" x14ac:dyDescent="0.35">
      <c r="A1342" s="59">
        <f>+IF(C$1='EMOF complete (protected)'!G1342,C$2,IF(D$1='EMOF complete (protected)'!G1342,D$2,IF(E$1='EMOF complete (protected)'!G1342,E$2,IF(F$1='EMOF complete (protected)'!G1342,F$2,IF(G$1='EMOF complete (protected)'!G1342,G$2,IF(H$1='EMOF complete (protected)'!G1342,H$2,IF(I$1='EMOF complete (protected)'!G1342,I$2,IF(J$1='EMOF complete (protected)'!G1342,J$2,IF(K$1='EMOF complete (protected)'!G1342,K$2,IF(L$1='EMOF complete (protected)'!G1342,L$2,IF(M$1='EMOF complete (protected)'!G1342,M$2,IF(N$1='EMOF complete (protected)'!G1342,N$2,IF(O$1='EMOF complete (protected)'!G1342,O$2,IF(P$1='EMOF complete (protected)'!G1342,P$2,IF(Q$1='EMOF complete (protected)'!G1342,Q$2,IF(R$1='EMOF complete (protected)'!G1342,R$2,IF(S$1='EMOF complete (protected)'!G1342,S$2,IF(T$1='EMOF complete (protected)'!G1342,T$2,IF(U$1='EMOF complete (protected)'!G1342,U$2,"")))))))))))))))))))</f>
        <v>0</v>
      </c>
      <c r="B1342" s="59"/>
      <c r="C1342" s="59"/>
      <c r="D1342" s="59"/>
      <c r="E1342" s="59"/>
      <c r="F1342" s="59"/>
      <c r="G1342" s="59"/>
      <c r="H1342" s="59"/>
      <c r="I1342" s="59"/>
      <c r="J1342" s="59"/>
      <c r="K1342" s="59"/>
      <c r="L1342" s="59"/>
      <c r="M1342" s="59"/>
      <c r="N1342" s="59"/>
      <c r="O1342" s="59"/>
      <c r="P1342" s="59"/>
      <c r="Q1342" s="59"/>
      <c r="R1342" s="59"/>
      <c r="S1342" s="59"/>
      <c r="T1342" s="59"/>
      <c r="U1342" s="49" t="s">
        <v>1383</v>
      </c>
      <c r="V1342" s="50" t="s">
        <v>5373</v>
      </c>
    </row>
    <row r="1343" spans="1:22" ht="18" customHeight="1" x14ac:dyDescent="0.35">
      <c r="A1343" s="59">
        <f>+IF(C$1='EMOF complete (protected)'!G1343,C$2,IF(D$1='EMOF complete (protected)'!G1343,D$2,IF(E$1='EMOF complete (protected)'!G1343,E$2,IF(F$1='EMOF complete (protected)'!G1343,F$2,IF(G$1='EMOF complete (protected)'!G1343,G$2,IF(H$1='EMOF complete (protected)'!G1343,H$2,IF(I$1='EMOF complete (protected)'!G1343,I$2,IF(J$1='EMOF complete (protected)'!G1343,J$2,IF(K$1='EMOF complete (protected)'!G1343,K$2,IF(L$1='EMOF complete (protected)'!G1343,L$2,IF(M$1='EMOF complete (protected)'!G1343,M$2,IF(N$1='EMOF complete (protected)'!G1343,N$2,IF(O$1='EMOF complete (protected)'!G1343,O$2,IF(P$1='EMOF complete (protected)'!G1343,P$2,IF(Q$1='EMOF complete (protected)'!G1343,Q$2,IF(R$1='EMOF complete (protected)'!G1343,R$2,IF(S$1='EMOF complete (protected)'!G1343,S$2,IF(T$1='EMOF complete (protected)'!G1343,T$2,IF(U$1='EMOF complete (protected)'!G1343,U$2,"")))))))))))))))))))</f>
        <v>0</v>
      </c>
      <c r="B1343" s="59"/>
      <c r="C1343" s="59"/>
      <c r="D1343" s="59"/>
      <c r="E1343" s="59"/>
      <c r="F1343" s="59"/>
      <c r="G1343" s="59"/>
      <c r="H1343" s="59"/>
      <c r="I1343" s="59"/>
      <c r="J1343" s="59"/>
      <c r="K1343" s="59"/>
      <c r="L1343" s="59"/>
      <c r="M1343" s="59"/>
      <c r="N1343" s="59"/>
      <c r="O1343" s="59"/>
      <c r="P1343" s="59"/>
      <c r="Q1343" s="59"/>
      <c r="R1343" s="59"/>
      <c r="S1343" s="59"/>
      <c r="T1343" s="59"/>
      <c r="U1343" s="49" t="s">
        <v>1390</v>
      </c>
      <c r="V1343" s="50" t="s">
        <v>5374</v>
      </c>
    </row>
    <row r="1344" spans="1:22" ht="18" customHeight="1" x14ac:dyDescent="0.35">
      <c r="A1344" s="59">
        <f>+IF(C$1='EMOF complete (protected)'!G1344,C$2,IF(D$1='EMOF complete (protected)'!G1344,D$2,IF(E$1='EMOF complete (protected)'!G1344,E$2,IF(F$1='EMOF complete (protected)'!G1344,F$2,IF(G$1='EMOF complete (protected)'!G1344,G$2,IF(H$1='EMOF complete (protected)'!G1344,H$2,IF(I$1='EMOF complete (protected)'!G1344,I$2,IF(J$1='EMOF complete (protected)'!G1344,J$2,IF(K$1='EMOF complete (protected)'!G1344,K$2,IF(L$1='EMOF complete (protected)'!G1344,L$2,IF(M$1='EMOF complete (protected)'!G1344,M$2,IF(N$1='EMOF complete (protected)'!G1344,N$2,IF(O$1='EMOF complete (protected)'!G1344,O$2,IF(P$1='EMOF complete (protected)'!G1344,P$2,IF(Q$1='EMOF complete (protected)'!G1344,Q$2,IF(R$1='EMOF complete (protected)'!G1344,R$2,IF(S$1='EMOF complete (protected)'!G1344,S$2,IF(T$1='EMOF complete (protected)'!G1344,T$2,IF(U$1='EMOF complete (protected)'!G1344,U$2,"")))))))))))))))))))</f>
        <v>0</v>
      </c>
      <c r="B1344" s="59"/>
      <c r="C1344" s="59"/>
      <c r="D1344" s="59"/>
      <c r="E1344" s="59"/>
      <c r="F1344" s="59"/>
      <c r="G1344" s="59"/>
      <c r="H1344" s="59"/>
      <c r="I1344" s="59"/>
      <c r="J1344" s="59"/>
      <c r="K1344" s="59"/>
      <c r="L1344" s="59"/>
      <c r="M1344" s="59"/>
      <c r="N1344" s="59"/>
      <c r="O1344" s="59"/>
      <c r="P1344" s="59"/>
      <c r="Q1344" s="59"/>
      <c r="R1344" s="59"/>
      <c r="S1344" s="59"/>
      <c r="T1344" s="59"/>
      <c r="U1344" s="49" t="s">
        <v>1397</v>
      </c>
      <c r="V1344" s="50" t="s">
        <v>5375</v>
      </c>
    </row>
    <row r="1345" spans="1:22" ht="18" customHeight="1" x14ac:dyDescent="0.35">
      <c r="A1345" s="59">
        <f>+IF(C$1='EMOF complete (protected)'!G1345,C$2,IF(D$1='EMOF complete (protected)'!G1345,D$2,IF(E$1='EMOF complete (protected)'!G1345,E$2,IF(F$1='EMOF complete (protected)'!G1345,F$2,IF(G$1='EMOF complete (protected)'!G1345,G$2,IF(H$1='EMOF complete (protected)'!G1345,H$2,IF(I$1='EMOF complete (protected)'!G1345,I$2,IF(J$1='EMOF complete (protected)'!G1345,J$2,IF(K$1='EMOF complete (protected)'!G1345,K$2,IF(L$1='EMOF complete (protected)'!G1345,L$2,IF(M$1='EMOF complete (protected)'!G1345,M$2,IF(N$1='EMOF complete (protected)'!G1345,N$2,IF(O$1='EMOF complete (protected)'!G1345,O$2,IF(P$1='EMOF complete (protected)'!G1345,P$2,IF(Q$1='EMOF complete (protected)'!G1345,Q$2,IF(R$1='EMOF complete (protected)'!G1345,R$2,IF(S$1='EMOF complete (protected)'!G1345,S$2,IF(T$1='EMOF complete (protected)'!G1345,T$2,IF(U$1='EMOF complete (protected)'!G1345,U$2,"")))))))))))))))))))</f>
        <v>0</v>
      </c>
      <c r="B1345" s="59"/>
      <c r="C1345" s="59"/>
      <c r="D1345" s="59"/>
      <c r="E1345" s="59"/>
      <c r="F1345" s="59"/>
      <c r="G1345" s="59"/>
      <c r="H1345" s="59"/>
      <c r="I1345" s="59"/>
      <c r="J1345" s="59"/>
      <c r="K1345" s="59"/>
      <c r="L1345" s="59"/>
      <c r="M1345" s="59"/>
      <c r="N1345" s="59"/>
      <c r="O1345" s="59"/>
      <c r="P1345" s="59"/>
      <c r="Q1345" s="59"/>
      <c r="R1345" s="59"/>
      <c r="S1345" s="59"/>
      <c r="T1345" s="59"/>
      <c r="U1345" s="49" t="s">
        <v>1404</v>
      </c>
      <c r="V1345" s="50" t="s">
        <v>5376</v>
      </c>
    </row>
    <row r="1346" spans="1:22" ht="18" customHeight="1" x14ac:dyDescent="0.35">
      <c r="A1346" s="59">
        <f>+IF(C$1='EMOF complete (protected)'!G1346,C$2,IF(D$1='EMOF complete (protected)'!G1346,D$2,IF(E$1='EMOF complete (protected)'!G1346,E$2,IF(F$1='EMOF complete (protected)'!G1346,F$2,IF(G$1='EMOF complete (protected)'!G1346,G$2,IF(H$1='EMOF complete (protected)'!G1346,H$2,IF(I$1='EMOF complete (protected)'!G1346,I$2,IF(J$1='EMOF complete (protected)'!G1346,J$2,IF(K$1='EMOF complete (protected)'!G1346,K$2,IF(L$1='EMOF complete (protected)'!G1346,L$2,IF(M$1='EMOF complete (protected)'!G1346,M$2,IF(N$1='EMOF complete (protected)'!G1346,N$2,IF(O$1='EMOF complete (protected)'!G1346,O$2,IF(P$1='EMOF complete (protected)'!G1346,P$2,IF(Q$1='EMOF complete (protected)'!G1346,Q$2,IF(R$1='EMOF complete (protected)'!G1346,R$2,IF(S$1='EMOF complete (protected)'!G1346,S$2,IF(T$1='EMOF complete (protected)'!G1346,T$2,IF(U$1='EMOF complete (protected)'!G1346,U$2,"")))))))))))))))))))</f>
        <v>0</v>
      </c>
      <c r="B1346" s="59"/>
      <c r="C1346" s="59"/>
      <c r="D1346" s="59"/>
      <c r="E1346" s="59"/>
      <c r="F1346" s="59"/>
      <c r="G1346" s="59"/>
      <c r="H1346" s="59"/>
      <c r="I1346" s="59"/>
      <c r="J1346" s="59"/>
      <c r="K1346" s="59"/>
      <c r="L1346" s="59"/>
      <c r="M1346" s="59"/>
      <c r="N1346" s="59"/>
      <c r="O1346" s="59"/>
      <c r="P1346" s="59"/>
      <c r="Q1346" s="59"/>
      <c r="R1346" s="59"/>
      <c r="S1346" s="59"/>
      <c r="T1346" s="59"/>
      <c r="U1346" s="49" t="s">
        <v>1411</v>
      </c>
      <c r="V1346" s="50" t="s">
        <v>5377</v>
      </c>
    </row>
    <row r="1347" spans="1:22" ht="18" customHeight="1" x14ac:dyDescent="0.35">
      <c r="A1347" s="59">
        <f>+IF(C$1='EMOF complete (protected)'!G1347,C$2,IF(D$1='EMOF complete (protected)'!G1347,D$2,IF(E$1='EMOF complete (protected)'!G1347,E$2,IF(F$1='EMOF complete (protected)'!G1347,F$2,IF(G$1='EMOF complete (protected)'!G1347,G$2,IF(H$1='EMOF complete (protected)'!G1347,H$2,IF(I$1='EMOF complete (protected)'!G1347,I$2,IF(J$1='EMOF complete (protected)'!G1347,J$2,IF(K$1='EMOF complete (protected)'!G1347,K$2,IF(L$1='EMOF complete (protected)'!G1347,L$2,IF(M$1='EMOF complete (protected)'!G1347,M$2,IF(N$1='EMOF complete (protected)'!G1347,N$2,IF(O$1='EMOF complete (protected)'!G1347,O$2,IF(P$1='EMOF complete (protected)'!G1347,P$2,IF(Q$1='EMOF complete (protected)'!G1347,Q$2,IF(R$1='EMOF complete (protected)'!G1347,R$2,IF(S$1='EMOF complete (protected)'!G1347,S$2,IF(T$1='EMOF complete (protected)'!G1347,T$2,IF(U$1='EMOF complete (protected)'!G1347,U$2,"")))))))))))))))))))</f>
        <v>0</v>
      </c>
      <c r="B1347" s="59"/>
      <c r="C1347" s="59"/>
      <c r="D1347" s="59"/>
      <c r="E1347" s="59"/>
      <c r="F1347" s="59"/>
      <c r="G1347" s="59"/>
      <c r="H1347" s="59"/>
      <c r="I1347" s="59"/>
      <c r="J1347" s="59"/>
      <c r="K1347" s="59"/>
      <c r="L1347" s="59"/>
      <c r="M1347" s="59"/>
      <c r="N1347" s="59"/>
      <c r="O1347" s="59"/>
      <c r="P1347" s="59"/>
      <c r="Q1347" s="59"/>
      <c r="R1347" s="59"/>
      <c r="S1347" s="59"/>
      <c r="T1347" s="59"/>
      <c r="U1347" s="49" t="s">
        <v>1418</v>
      </c>
      <c r="V1347" s="50" t="s">
        <v>5378</v>
      </c>
    </row>
    <row r="1348" spans="1:22" ht="18" customHeight="1" x14ac:dyDescent="0.35">
      <c r="A1348" s="59">
        <f>+IF(C$1='EMOF complete (protected)'!G1348,C$2,IF(D$1='EMOF complete (protected)'!G1348,D$2,IF(E$1='EMOF complete (protected)'!G1348,E$2,IF(F$1='EMOF complete (protected)'!G1348,F$2,IF(G$1='EMOF complete (protected)'!G1348,G$2,IF(H$1='EMOF complete (protected)'!G1348,H$2,IF(I$1='EMOF complete (protected)'!G1348,I$2,IF(J$1='EMOF complete (protected)'!G1348,J$2,IF(K$1='EMOF complete (protected)'!G1348,K$2,IF(L$1='EMOF complete (protected)'!G1348,L$2,IF(M$1='EMOF complete (protected)'!G1348,M$2,IF(N$1='EMOF complete (protected)'!G1348,N$2,IF(O$1='EMOF complete (protected)'!G1348,O$2,IF(P$1='EMOF complete (protected)'!G1348,P$2,IF(Q$1='EMOF complete (protected)'!G1348,Q$2,IF(R$1='EMOF complete (protected)'!G1348,R$2,IF(S$1='EMOF complete (protected)'!G1348,S$2,IF(T$1='EMOF complete (protected)'!G1348,T$2,IF(U$1='EMOF complete (protected)'!G1348,U$2,"")))))))))))))))))))</f>
        <v>0</v>
      </c>
      <c r="B1348" s="59"/>
      <c r="C1348" s="59"/>
      <c r="D1348" s="59"/>
      <c r="E1348" s="59"/>
      <c r="F1348" s="59"/>
      <c r="G1348" s="59"/>
      <c r="H1348" s="59"/>
      <c r="I1348" s="59"/>
      <c r="J1348" s="59"/>
      <c r="K1348" s="59"/>
      <c r="L1348" s="59"/>
      <c r="M1348" s="59"/>
      <c r="N1348" s="59"/>
      <c r="O1348" s="59"/>
      <c r="P1348" s="59"/>
      <c r="Q1348" s="59"/>
      <c r="R1348" s="59"/>
      <c r="S1348" s="59"/>
      <c r="T1348" s="59"/>
      <c r="U1348" s="49" t="s">
        <v>1425</v>
      </c>
      <c r="V1348" s="50" t="s">
        <v>5379</v>
      </c>
    </row>
    <row r="1349" spans="1:22" ht="18" customHeight="1" x14ac:dyDescent="0.35">
      <c r="A1349" s="59">
        <f>+IF(C$1='EMOF complete (protected)'!G1349,C$2,IF(D$1='EMOF complete (protected)'!G1349,D$2,IF(E$1='EMOF complete (protected)'!G1349,E$2,IF(F$1='EMOF complete (protected)'!G1349,F$2,IF(G$1='EMOF complete (protected)'!G1349,G$2,IF(H$1='EMOF complete (protected)'!G1349,H$2,IF(I$1='EMOF complete (protected)'!G1349,I$2,IF(J$1='EMOF complete (protected)'!G1349,J$2,IF(K$1='EMOF complete (protected)'!G1349,K$2,IF(L$1='EMOF complete (protected)'!G1349,L$2,IF(M$1='EMOF complete (protected)'!G1349,M$2,IF(N$1='EMOF complete (protected)'!G1349,N$2,IF(O$1='EMOF complete (protected)'!G1349,O$2,IF(P$1='EMOF complete (protected)'!G1349,P$2,IF(Q$1='EMOF complete (protected)'!G1349,Q$2,IF(R$1='EMOF complete (protected)'!G1349,R$2,IF(S$1='EMOF complete (protected)'!G1349,S$2,IF(T$1='EMOF complete (protected)'!G1349,T$2,IF(U$1='EMOF complete (protected)'!G1349,U$2,"")))))))))))))))))))</f>
        <v>0</v>
      </c>
      <c r="B1349" s="59"/>
      <c r="C1349" s="59"/>
      <c r="D1349" s="59"/>
      <c r="E1349" s="59"/>
      <c r="F1349" s="59"/>
      <c r="G1349" s="59"/>
      <c r="H1349" s="59"/>
      <c r="I1349" s="59"/>
      <c r="J1349" s="59"/>
      <c r="K1349" s="59"/>
      <c r="L1349" s="59"/>
      <c r="M1349" s="59"/>
      <c r="N1349" s="59"/>
      <c r="O1349" s="59"/>
      <c r="P1349" s="59"/>
      <c r="Q1349" s="59"/>
      <c r="R1349" s="59"/>
      <c r="S1349" s="59"/>
      <c r="T1349" s="59"/>
      <c r="U1349" s="49" t="s">
        <v>1432</v>
      </c>
      <c r="V1349" s="50" t="s">
        <v>5380</v>
      </c>
    </row>
    <row r="1350" spans="1:22" ht="18" customHeight="1" x14ac:dyDescent="0.35">
      <c r="A1350" s="59">
        <f>+IF(C$1='EMOF complete (protected)'!G1350,C$2,IF(D$1='EMOF complete (protected)'!G1350,D$2,IF(E$1='EMOF complete (protected)'!G1350,E$2,IF(F$1='EMOF complete (protected)'!G1350,F$2,IF(G$1='EMOF complete (protected)'!G1350,G$2,IF(H$1='EMOF complete (protected)'!G1350,H$2,IF(I$1='EMOF complete (protected)'!G1350,I$2,IF(J$1='EMOF complete (protected)'!G1350,J$2,IF(K$1='EMOF complete (protected)'!G1350,K$2,IF(L$1='EMOF complete (protected)'!G1350,L$2,IF(M$1='EMOF complete (protected)'!G1350,M$2,IF(N$1='EMOF complete (protected)'!G1350,N$2,IF(O$1='EMOF complete (protected)'!G1350,O$2,IF(P$1='EMOF complete (protected)'!G1350,P$2,IF(Q$1='EMOF complete (protected)'!G1350,Q$2,IF(R$1='EMOF complete (protected)'!G1350,R$2,IF(S$1='EMOF complete (protected)'!G1350,S$2,IF(T$1='EMOF complete (protected)'!G1350,T$2,IF(U$1='EMOF complete (protected)'!G1350,U$2,"")))))))))))))))))))</f>
        <v>0</v>
      </c>
      <c r="B1350" s="59"/>
      <c r="C1350" s="59"/>
      <c r="D1350" s="59"/>
      <c r="E1350" s="59"/>
      <c r="F1350" s="59"/>
      <c r="G1350" s="59"/>
      <c r="H1350" s="59"/>
      <c r="I1350" s="59"/>
      <c r="J1350" s="59"/>
      <c r="K1350" s="59"/>
      <c r="L1350" s="59"/>
      <c r="M1350" s="59"/>
      <c r="N1350" s="59"/>
      <c r="O1350" s="59"/>
      <c r="P1350" s="59"/>
      <c r="Q1350" s="59"/>
      <c r="R1350" s="59"/>
      <c r="S1350" s="59"/>
      <c r="T1350" s="59"/>
      <c r="U1350" s="49" t="s">
        <v>1439</v>
      </c>
      <c r="V1350" s="50" t="s">
        <v>5381</v>
      </c>
    </row>
    <row r="1351" spans="1:22" ht="18" customHeight="1" x14ac:dyDescent="0.35">
      <c r="A1351" s="59">
        <f>+IF(C$1='EMOF complete (protected)'!G1351,C$2,IF(D$1='EMOF complete (protected)'!G1351,D$2,IF(E$1='EMOF complete (protected)'!G1351,E$2,IF(F$1='EMOF complete (protected)'!G1351,F$2,IF(G$1='EMOF complete (protected)'!G1351,G$2,IF(H$1='EMOF complete (protected)'!G1351,H$2,IF(I$1='EMOF complete (protected)'!G1351,I$2,IF(J$1='EMOF complete (protected)'!G1351,J$2,IF(K$1='EMOF complete (protected)'!G1351,K$2,IF(L$1='EMOF complete (protected)'!G1351,L$2,IF(M$1='EMOF complete (protected)'!G1351,M$2,IF(N$1='EMOF complete (protected)'!G1351,N$2,IF(O$1='EMOF complete (protected)'!G1351,O$2,IF(P$1='EMOF complete (protected)'!G1351,P$2,IF(Q$1='EMOF complete (protected)'!G1351,Q$2,IF(R$1='EMOF complete (protected)'!G1351,R$2,IF(S$1='EMOF complete (protected)'!G1351,S$2,IF(T$1='EMOF complete (protected)'!G1351,T$2,IF(U$1='EMOF complete (protected)'!G1351,U$2,"")))))))))))))))))))</f>
        <v>0</v>
      </c>
      <c r="B1351" s="59"/>
      <c r="C1351" s="59"/>
      <c r="D1351" s="59"/>
      <c r="E1351" s="59"/>
      <c r="F1351" s="59"/>
      <c r="G1351" s="59"/>
      <c r="H1351" s="59"/>
      <c r="I1351" s="59"/>
      <c r="J1351" s="59"/>
      <c r="K1351" s="59"/>
      <c r="L1351" s="59"/>
      <c r="M1351" s="59"/>
      <c r="N1351" s="59"/>
      <c r="O1351" s="59"/>
      <c r="P1351" s="59"/>
      <c r="Q1351" s="59"/>
      <c r="R1351" s="59"/>
      <c r="S1351" s="59"/>
      <c r="T1351" s="59"/>
      <c r="U1351" s="49" t="s">
        <v>1446</v>
      </c>
      <c r="V1351" s="50" t="s">
        <v>5382</v>
      </c>
    </row>
    <row r="1352" spans="1:22" ht="18" customHeight="1" x14ac:dyDescent="0.35">
      <c r="A1352" s="59">
        <f>+IF(C$1='EMOF complete (protected)'!G1352,C$2,IF(D$1='EMOF complete (protected)'!G1352,D$2,IF(E$1='EMOF complete (protected)'!G1352,E$2,IF(F$1='EMOF complete (protected)'!G1352,F$2,IF(G$1='EMOF complete (protected)'!G1352,G$2,IF(H$1='EMOF complete (protected)'!G1352,H$2,IF(I$1='EMOF complete (protected)'!G1352,I$2,IF(J$1='EMOF complete (protected)'!G1352,J$2,IF(K$1='EMOF complete (protected)'!G1352,K$2,IF(L$1='EMOF complete (protected)'!G1352,L$2,IF(M$1='EMOF complete (protected)'!G1352,M$2,IF(N$1='EMOF complete (protected)'!G1352,N$2,IF(O$1='EMOF complete (protected)'!G1352,O$2,IF(P$1='EMOF complete (protected)'!G1352,P$2,IF(Q$1='EMOF complete (protected)'!G1352,Q$2,IF(R$1='EMOF complete (protected)'!G1352,R$2,IF(S$1='EMOF complete (protected)'!G1352,S$2,IF(T$1='EMOF complete (protected)'!G1352,T$2,IF(U$1='EMOF complete (protected)'!G1352,U$2,"")))))))))))))))))))</f>
        <v>0</v>
      </c>
      <c r="B1352" s="59"/>
      <c r="C1352" s="59"/>
      <c r="D1352" s="59"/>
      <c r="E1352" s="59"/>
      <c r="F1352" s="59"/>
      <c r="G1352" s="59"/>
      <c r="H1352" s="59"/>
      <c r="I1352" s="59"/>
      <c r="J1352" s="59"/>
      <c r="K1352" s="59"/>
      <c r="L1352" s="59"/>
      <c r="M1352" s="59"/>
      <c r="N1352" s="59"/>
      <c r="O1352" s="59"/>
      <c r="P1352" s="59"/>
      <c r="Q1352" s="59"/>
      <c r="R1352" s="59"/>
      <c r="S1352" s="59"/>
      <c r="T1352" s="59"/>
      <c r="U1352" s="49" t="s">
        <v>1453</v>
      </c>
      <c r="V1352" s="50" t="s">
        <v>5383</v>
      </c>
    </row>
    <row r="1353" spans="1:22" ht="18" customHeight="1" x14ac:dyDescent="0.35">
      <c r="A1353" s="59">
        <f>+IF(C$1='EMOF complete (protected)'!G1353,C$2,IF(D$1='EMOF complete (protected)'!G1353,D$2,IF(E$1='EMOF complete (protected)'!G1353,E$2,IF(F$1='EMOF complete (protected)'!G1353,F$2,IF(G$1='EMOF complete (protected)'!G1353,G$2,IF(H$1='EMOF complete (protected)'!G1353,H$2,IF(I$1='EMOF complete (protected)'!G1353,I$2,IF(J$1='EMOF complete (protected)'!G1353,J$2,IF(K$1='EMOF complete (protected)'!G1353,K$2,IF(L$1='EMOF complete (protected)'!G1353,L$2,IF(M$1='EMOF complete (protected)'!G1353,M$2,IF(N$1='EMOF complete (protected)'!G1353,N$2,IF(O$1='EMOF complete (protected)'!G1353,O$2,IF(P$1='EMOF complete (protected)'!G1353,P$2,IF(Q$1='EMOF complete (protected)'!G1353,Q$2,IF(R$1='EMOF complete (protected)'!G1353,R$2,IF(S$1='EMOF complete (protected)'!G1353,S$2,IF(T$1='EMOF complete (protected)'!G1353,T$2,IF(U$1='EMOF complete (protected)'!G1353,U$2,"")))))))))))))))))))</f>
        <v>0</v>
      </c>
      <c r="B1353" s="59"/>
      <c r="C1353" s="59"/>
      <c r="D1353" s="59"/>
      <c r="E1353" s="59"/>
      <c r="F1353" s="59"/>
      <c r="G1353" s="59"/>
      <c r="H1353" s="59"/>
      <c r="I1353" s="59"/>
      <c r="J1353" s="59"/>
      <c r="K1353" s="59"/>
      <c r="L1353" s="59"/>
      <c r="M1353" s="59"/>
      <c r="N1353" s="59"/>
      <c r="O1353" s="59"/>
      <c r="P1353" s="59"/>
      <c r="Q1353" s="59"/>
      <c r="R1353" s="59"/>
      <c r="S1353" s="59"/>
      <c r="T1353" s="59"/>
      <c r="U1353" s="49" t="s">
        <v>1460</v>
      </c>
      <c r="V1353" s="50" t="s">
        <v>5384</v>
      </c>
    </row>
    <row r="1354" spans="1:22" ht="18" customHeight="1" x14ac:dyDescent="0.35">
      <c r="A1354" s="59">
        <f>+IF(C$1='EMOF complete (protected)'!G1354,C$2,IF(D$1='EMOF complete (protected)'!G1354,D$2,IF(E$1='EMOF complete (protected)'!G1354,E$2,IF(F$1='EMOF complete (protected)'!G1354,F$2,IF(G$1='EMOF complete (protected)'!G1354,G$2,IF(H$1='EMOF complete (protected)'!G1354,H$2,IF(I$1='EMOF complete (protected)'!G1354,I$2,IF(J$1='EMOF complete (protected)'!G1354,J$2,IF(K$1='EMOF complete (protected)'!G1354,K$2,IF(L$1='EMOF complete (protected)'!G1354,L$2,IF(M$1='EMOF complete (protected)'!G1354,M$2,IF(N$1='EMOF complete (protected)'!G1354,N$2,IF(O$1='EMOF complete (protected)'!G1354,O$2,IF(P$1='EMOF complete (protected)'!G1354,P$2,IF(Q$1='EMOF complete (protected)'!G1354,Q$2,IF(R$1='EMOF complete (protected)'!G1354,R$2,IF(S$1='EMOF complete (protected)'!G1354,S$2,IF(T$1='EMOF complete (protected)'!G1354,T$2,IF(U$1='EMOF complete (protected)'!G1354,U$2,"")))))))))))))))))))</f>
        <v>0</v>
      </c>
      <c r="B1354" s="59"/>
      <c r="C1354" s="59"/>
      <c r="D1354" s="59"/>
      <c r="E1354" s="59"/>
      <c r="F1354" s="59"/>
      <c r="G1354" s="59"/>
      <c r="H1354" s="59"/>
      <c r="I1354" s="59"/>
      <c r="J1354" s="59"/>
      <c r="K1354" s="59"/>
      <c r="L1354" s="59"/>
      <c r="M1354" s="59"/>
      <c r="N1354" s="59"/>
      <c r="O1354" s="59"/>
      <c r="P1354" s="59"/>
      <c r="Q1354" s="59"/>
      <c r="R1354" s="59"/>
      <c r="S1354" s="59"/>
      <c r="T1354" s="59"/>
      <c r="U1354" s="49" t="s">
        <v>1467</v>
      </c>
      <c r="V1354" s="50" t="s">
        <v>5385</v>
      </c>
    </row>
    <row r="1355" spans="1:22" ht="18" customHeight="1" x14ac:dyDescent="0.35">
      <c r="A1355" s="59">
        <f>+IF(C$1='EMOF complete (protected)'!G1355,C$2,IF(D$1='EMOF complete (protected)'!G1355,D$2,IF(E$1='EMOF complete (protected)'!G1355,E$2,IF(F$1='EMOF complete (protected)'!G1355,F$2,IF(G$1='EMOF complete (protected)'!G1355,G$2,IF(H$1='EMOF complete (protected)'!G1355,H$2,IF(I$1='EMOF complete (protected)'!G1355,I$2,IF(J$1='EMOF complete (protected)'!G1355,J$2,IF(K$1='EMOF complete (protected)'!G1355,K$2,IF(L$1='EMOF complete (protected)'!G1355,L$2,IF(M$1='EMOF complete (protected)'!G1355,M$2,IF(N$1='EMOF complete (protected)'!G1355,N$2,IF(O$1='EMOF complete (protected)'!G1355,O$2,IF(P$1='EMOF complete (protected)'!G1355,P$2,IF(Q$1='EMOF complete (protected)'!G1355,Q$2,IF(R$1='EMOF complete (protected)'!G1355,R$2,IF(S$1='EMOF complete (protected)'!G1355,S$2,IF(T$1='EMOF complete (protected)'!G1355,T$2,IF(U$1='EMOF complete (protected)'!G1355,U$2,"")))))))))))))))))))</f>
        <v>0</v>
      </c>
      <c r="B1355" s="59"/>
      <c r="C1355" s="59"/>
      <c r="D1355" s="59"/>
      <c r="E1355" s="59"/>
      <c r="F1355" s="59"/>
      <c r="G1355" s="59"/>
      <c r="H1355" s="59"/>
      <c r="I1355" s="59"/>
      <c r="J1355" s="59"/>
      <c r="K1355" s="59"/>
      <c r="L1355" s="59"/>
      <c r="M1355" s="59"/>
      <c r="N1355" s="59"/>
      <c r="O1355" s="59"/>
      <c r="P1355" s="59"/>
      <c r="Q1355" s="59"/>
      <c r="R1355" s="59"/>
      <c r="S1355" s="59"/>
      <c r="T1355" s="59"/>
      <c r="U1355" s="49" t="s">
        <v>1474</v>
      </c>
      <c r="V1355" s="50" t="s">
        <v>5386</v>
      </c>
    </row>
    <row r="1356" spans="1:22" ht="18" customHeight="1" x14ac:dyDescent="0.35">
      <c r="A1356" s="59">
        <f>+IF(C$1='EMOF complete (protected)'!G1356,C$2,IF(D$1='EMOF complete (protected)'!G1356,D$2,IF(E$1='EMOF complete (protected)'!G1356,E$2,IF(F$1='EMOF complete (protected)'!G1356,F$2,IF(G$1='EMOF complete (protected)'!G1356,G$2,IF(H$1='EMOF complete (protected)'!G1356,H$2,IF(I$1='EMOF complete (protected)'!G1356,I$2,IF(J$1='EMOF complete (protected)'!G1356,J$2,IF(K$1='EMOF complete (protected)'!G1356,K$2,IF(L$1='EMOF complete (protected)'!G1356,L$2,IF(M$1='EMOF complete (protected)'!G1356,M$2,IF(N$1='EMOF complete (protected)'!G1356,N$2,IF(O$1='EMOF complete (protected)'!G1356,O$2,IF(P$1='EMOF complete (protected)'!G1356,P$2,IF(Q$1='EMOF complete (protected)'!G1356,Q$2,IF(R$1='EMOF complete (protected)'!G1356,R$2,IF(S$1='EMOF complete (protected)'!G1356,S$2,IF(T$1='EMOF complete (protected)'!G1356,T$2,IF(U$1='EMOF complete (protected)'!G1356,U$2,"")))))))))))))))))))</f>
        <v>0</v>
      </c>
      <c r="B1356" s="59"/>
      <c r="C1356" s="59"/>
      <c r="D1356" s="59"/>
      <c r="E1356" s="59"/>
      <c r="F1356" s="59"/>
      <c r="G1356" s="59"/>
      <c r="H1356" s="59"/>
      <c r="I1356" s="59"/>
      <c r="J1356" s="59"/>
      <c r="K1356" s="59"/>
      <c r="L1356" s="59"/>
      <c r="M1356" s="59"/>
      <c r="N1356" s="59"/>
      <c r="O1356" s="59"/>
      <c r="P1356" s="59"/>
      <c r="Q1356" s="59"/>
      <c r="R1356" s="59"/>
      <c r="S1356" s="59"/>
      <c r="T1356" s="59"/>
      <c r="U1356" s="49" t="s">
        <v>1481</v>
      </c>
      <c r="V1356" s="50" t="s">
        <v>5387</v>
      </c>
    </row>
    <row r="1357" spans="1:22" ht="18" customHeight="1" x14ac:dyDescent="0.35">
      <c r="A1357" s="59">
        <f>+IF(C$1='EMOF complete (protected)'!G1357,C$2,IF(D$1='EMOF complete (protected)'!G1357,D$2,IF(E$1='EMOF complete (protected)'!G1357,E$2,IF(F$1='EMOF complete (protected)'!G1357,F$2,IF(G$1='EMOF complete (protected)'!G1357,G$2,IF(H$1='EMOF complete (protected)'!G1357,H$2,IF(I$1='EMOF complete (protected)'!G1357,I$2,IF(J$1='EMOF complete (protected)'!G1357,J$2,IF(K$1='EMOF complete (protected)'!G1357,K$2,IF(L$1='EMOF complete (protected)'!G1357,L$2,IF(M$1='EMOF complete (protected)'!G1357,M$2,IF(N$1='EMOF complete (protected)'!G1357,N$2,IF(O$1='EMOF complete (protected)'!G1357,O$2,IF(P$1='EMOF complete (protected)'!G1357,P$2,IF(Q$1='EMOF complete (protected)'!G1357,Q$2,IF(R$1='EMOF complete (protected)'!G1357,R$2,IF(S$1='EMOF complete (protected)'!G1357,S$2,IF(T$1='EMOF complete (protected)'!G1357,T$2,IF(U$1='EMOF complete (protected)'!G1357,U$2,"")))))))))))))))))))</f>
        <v>0</v>
      </c>
      <c r="B1357" s="59"/>
      <c r="C1357" s="59"/>
      <c r="D1357" s="59"/>
      <c r="E1357" s="59"/>
      <c r="F1357" s="59"/>
      <c r="G1357" s="59"/>
      <c r="H1357" s="59"/>
      <c r="I1357" s="59"/>
      <c r="J1357" s="59"/>
      <c r="K1357" s="59"/>
      <c r="L1357" s="59"/>
      <c r="M1357" s="59"/>
      <c r="N1357" s="59"/>
      <c r="O1357" s="59"/>
      <c r="P1357" s="59"/>
      <c r="Q1357" s="59"/>
      <c r="R1357" s="59"/>
      <c r="S1357" s="59"/>
      <c r="T1357" s="59"/>
      <c r="U1357" s="49" t="s">
        <v>1488</v>
      </c>
      <c r="V1357" s="50" t="s">
        <v>5388</v>
      </c>
    </row>
    <row r="1358" spans="1:22" ht="18" customHeight="1" x14ac:dyDescent="0.35">
      <c r="A1358" s="59">
        <f>+IF(C$1='EMOF complete (protected)'!G1358,C$2,IF(D$1='EMOF complete (protected)'!G1358,D$2,IF(E$1='EMOF complete (protected)'!G1358,E$2,IF(F$1='EMOF complete (protected)'!G1358,F$2,IF(G$1='EMOF complete (protected)'!G1358,G$2,IF(H$1='EMOF complete (protected)'!G1358,H$2,IF(I$1='EMOF complete (protected)'!G1358,I$2,IF(J$1='EMOF complete (protected)'!G1358,J$2,IF(K$1='EMOF complete (protected)'!G1358,K$2,IF(L$1='EMOF complete (protected)'!G1358,L$2,IF(M$1='EMOF complete (protected)'!G1358,M$2,IF(N$1='EMOF complete (protected)'!G1358,N$2,IF(O$1='EMOF complete (protected)'!G1358,O$2,IF(P$1='EMOF complete (protected)'!G1358,P$2,IF(Q$1='EMOF complete (protected)'!G1358,Q$2,IF(R$1='EMOF complete (protected)'!G1358,R$2,IF(S$1='EMOF complete (protected)'!G1358,S$2,IF(T$1='EMOF complete (protected)'!G1358,T$2,IF(U$1='EMOF complete (protected)'!G1358,U$2,"")))))))))))))))))))</f>
        <v>0</v>
      </c>
      <c r="B1358" s="59"/>
      <c r="C1358" s="59"/>
      <c r="D1358" s="59"/>
      <c r="E1358" s="59"/>
      <c r="F1358" s="59"/>
      <c r="G1358" s="59"/>
      <c r="H1358" s="59"/>
      <c r="I1358" s="59"/>
      <c r="J1358" s="59"/>
      <c r="K1358" s="59"/>
      <c r="L1358" s="59"/>
      <c r="M1358" s="59"/>
      <c r="N1358" s="59"/>
      <c r="O1358" s="59"/>
      <c r="P1358" s="59"/>
      <c r="Q1358" s="59"/>
      <c r="R1358" s="59"/>
      <c r="S1358" s="59"/>
      <c r="T1358" s="59"/>
      <c r="U1358" s="49" t="s">
        <v>1495</v>
      </c>
      <c r="V1358" s="50" t="s">
        <v>5389</v>
      </c>
    </row>
    <row r="1359" spans="1:22" ht="18" customHeight="1" x14ac:dyDescent="0.35">
      <c r="A1359" s="59">
        <f>+IF(C$1='EMOF complete (protected)'!G1359,C$2,IF(D$1='EMOF complete (protected)'!G1359,D$2,IF(E$1='EMOF complete (protected)'!G1359,E$2,IF(F$1='EMOF complete (protected)'!G1359,F$2,IF(G$1='EMOF complete (protected)'!G1359,G$2,IF(H$1='EMOF complete (protected)'!G1359,H$2,IF(I$1='EMOF complete (protected)'!G1359,I$2,IF(J$1='EMOF complete (protected)'!G1359,J$2,IF(K$1='EMOF complete (protected)'!G1359,K$2,IF(L$1='EMOF complete (protected)'!G1359,L$2,IF(M$1='EMOF complete (protected)'!G1359,M$2,IF(N$1='EMOF complete (protected)'!G1359,N$2,IF(O$1='EMOF complete (protected)'!G1359,O$2,IF(P$1='EMOF complete (protected)'!G1359,P$2,IF(Q$1='EMOF complete (protected)'!G1359,Q$2,IF(R$1='EMOF complete (protected)'!G1359,R$2,IF(S$1='EMOF complete (protected)'!G1359,S$2,IF(T$1='EMOF complete (protected)'!G1359,T$2,IF(U$1='EMOF complete (protected)'!G1359,U$2,"")))))))))))))))))))</f>
        <v>0</v>
      </c>
      <c r="B1359" s="59"/>
      <c r="C1359" s="59"/>
      <c r="D1359" s="59"/>
      <c r="E1359" s="59"/>
      <c r="F1359" s="59"/>
      <c r="G1359" s="59"/>
      <c r="H1359" s="59"/>
      <c r="I1359" s="59"/>
      <c r="J1359" s="59"/>
      <c r="K1359" s="59"/>
      <c r="L1359" s="59"/>
      <c r="M1359" s="59"/>
      <c r="N1359" s="59"/>
      <c r="O1359" s="59"/>
      <c r="P1359" s="59"/>
      <c r="Q1359" s="59"/>
      <c r="R1359" s="59"/>
      <c r="S1359" s="59"/>
      <c r="T1359" s="59"/>
      <c r="U1359" s="49" t="s">
        <v>1502</v>
      </c>
      <c r="V1359" s="50" t="s">
        <v>5390</v>
      </c>
    </row>
    <row r="1360" spans="1:22" ht="18" customHeight="1" x14ac:dyDescent="0.35">
      <c r="A1360" s="59">
        <f>+IF(C$1='EMOF complete (protected)'!G1360,C$2,IF(D$1='EMOF complete (protected)'!G1360,D$2,IF(E$1='EMOF complete (protected)'!G1360,E$2,IF(F$1='EMOF complete (protected)'!G1360,F$2,IF(G$1='EMOF complete (protected)'!G1360,G$2,IF(H$1='EMOF complete (protected)'!G1360,H$2,IF(I$1='EMOF complete (protected)'!G1360,I$2,IF(J$1='EMOF complete (protected)'!G1360,J$2,IF(K$1='EMOF complete (protected)'!G1360,K$2,IF(L$1='EMOF complete (protected)'!G1360,L$2,IF(M$1='EMOF complete (protected)'!G1360,M$2,IF(N$1='EMOF complete (protected)'!G1360,N$2,IF(O$1='EMOF complete (protected)'!G1360,O$2,IF(P$1='EMOF complete (protected)'!G1360,P$2,IF(Q$1='EMOF complete (protected)'!G1360,Q$2,IF(R$1='EMOF complete (protected)'!G1360,R$2,IF(S$1='EMOF complete (protected)'!G1360,S$2,IF(T$1='EMOF complete (protected)'!G1360,T$2,IF(U$1='EMOF complete (protected)'!G1360,U$2,"")))))))))))))))))))</f>
        <v>0</v>
      </c>
      <c r="B1360" s="59"/>
      <c r="C1360" s="59"/>
      <c r="D1360" s="59"/>
      <c r="E1360" s="59"/>
      <c r="F1360" s="59"/>
      <c r="G1360" s="59"/>
      <c r="H1360" s="59"/>
      <c r="I1360" s="59"/>
      <c r="J1360" s="59"/>
      <c r="K1360" s="59"/>
      <c r="L1360" s="59"/>
      <c r="M1360" s="59"/>
      <c r="N1360" s="59"/>
      <c r="O1360" s="59"/>
      <c r="P1360" s="59"/>
      <c r="Q1360" s="59"/>
      <c r="R1360" s="59"/>
      <c r="S1360" s="59"/>
      <c r="T1360" s="59"/>
      <c r="U1360" s="49" t="s">
        <v>1509</v>
      </c>
      <c r="V1360" s="50" t="s">
        <v>5391</v>
      </c>
    </row>
    <row r="1361" spans="1:22" ht="18" customHeight="1" x14ac:dyDescent="0.35">
      <c r="A1361" s="59">
        <f>+IF(C$1='EMOF complete (protected)'!G1361,C$2,IF(D$1='EMOF complete (protected)'!G1361,D$2,IF(E$1='EMOF complete (protected)'!G1361,E$2,IF(F$1='EMOF complete (protected)'!G1361,F$2,IF(G$1='EMOF complete (protected)'!G1361,G$2,IF(H$1='EMOF complete (protected)'!G1361,H$2,IF(I$1='EMOF complete (protected)'!G1361,I$2,IF(J$1='EMOF complete (protected)'!G1361,J$2,IF(K$1='EMOF complete (protected)'!G1361,K$2,IF(L$1='EMOF complete (protected)'!G1361,L$2,IF(M$1='EMOF complete (protected)'!G1361,M$2,IF(N$1='EMOF complete (protected)'!G1361,N$2,IF(O$1='EMOF complete (protected)'!G1361,O$2,IF(P$1='EMOF complete (protected)'!G1361,P$2,IF(Q$1='EMOF complete (protected)'!G1361,Q$2,IF(R$1='EMOF complete (protected)'!G1361,R$2,IF(S$1='EMOF complete (protected)'!G1361,S$2,IF(T$1='EMOF complete (protected)'!G1361,T$2,IF(U$1='EMOF complete (protected)'!G1361,U$2,"")))))))))))))))))))</f>
        <v>0</v>
      </c>
      <c r="B1361" s="59"/>
      <c r="C1361" s="59"/>
      <c r="D1361" s="59"/>
      <c r="E1361" s="59"/>
      <c r="F1361" s="59"/>
      <c r="G1361" s="59"/>
      <c r="H1361" s="59"/>
      <c r="I1361" s="59"/>
      <c r="J1361" s="59"/>
      <c r="K1361" s="59"/>
      <c r="L1361" s="59"/>
      <c r="M1361" s="59"/>
      <c r="N1361" s="59"/>
      <c r="O1361" s="59"/>
      <c r="P1361" s="59"/>
      <c r="Q1361" s="59"/>
      <c r="R1361" s="59"/>
      <c r="S1361" s="59"/>
      <c r="T1361" s="59"/>
      <c r="U1361" s="49" t="s">
        <v>1516</v>
      </c>
      <c r="V1361" s="50" t="s">
        <v>5392</v>
      </c>
    </row>
    <row r="1362" spans="1:22" ht="18" customHeight="1" x14ac:dyDescent="0.35">
      <c r="A1362" s="59">
        <f>+IF(C$1='EMOF complete (protected)'!G1362,C$2,IF(D$1='EMOF complete (protected)'!G1362,D$2,IF(E$1='EMOF complete (protected)'!G1362,E$2,IF(F$1='EMOF complete (protected)'!G1362,F$2,IF(G$1='EMOF complete (protected)'!G1362,G$2,IF(H$1='EMOF complete (protected)'!G1362,H$2,IF(I$1='EMOF complete (protected)'!G1362,I$2,IF(J$1='EMOF complete (protected)'!G1362,J$2,IF(K$1='EMOF complete (protected)'!G1362,K$2,IF(L$1='EMOF complete (protected)'!G1362,L$2,IF(M$1='EMOF complete (protected)'!G1362,M$2,IF(N$1='EMOF complete (protected)'!G1362,N$2,IF(O$1='EMOF complete (protected)'!G1362,O$2,IF(P$1='EMOF complete (protected)'!G1362,P$2,IF(Q$1='EMOF complete (protected)'!G1362,Q$2,IF(R$1='EMOF complete (protected)'!G1362,R$2,IF(S$1='EMOF complete (protected)'!G1362,S$2,IF(T$1='EMOF complete (protected)'!G1362,T$2,IF(U$1='EMOF complete (protected)'!G1362,U$2,"")))))))))))))))))))</f>
        <v>0</v>
      </c>
      <c r="B1362" s="59"/>
      <c r="C1362" s="59"/>
      <c r="D1362" s="59"/>
      <c r="E1362" s="59"/>
      <c r="F1362" s="59"/>
      <c r="G1362" s="59"/>
      <c r="H1362" s="59"/>
      <c r="I1362" s="59"/>
      <c r="J1362" s="59"/>
      <c r="K1362" s="59"/>
      <c r="L1362" s="59"/>
      <c r="M1362" s="59"/>
      <c r="N1362" s="59"/>
      <c r="O1362" s="59"/>
      <c r="P1362" s="59"/>
      <c r="Q1362" s="59"/>
      <c r="R1362" s="59"/>
      <c r="S1362" s="59"/>
      <c r="T1362" s="59"/>
      <c r="U1362" s="49" t="s">
        <v>1523</v>
      </c>
      <c r="V1362" s="50" t="s">
        <v>5393</v>
      </c>
    </row>
    <row r="1363" spans="1:22" ht="18" customHeight="1" x14ac:dyDescent="0.35">
      <c r="A1363" s="59">
        <f>+IF(C$1='EMOF complete (protected)'!G1363,C$2,IF(D$1='EMOF complete (protected)'!G1363,D$2,IF(E$1='EMOF complete (protected)'!G1363,E$2,IF(F$1='EMOF complete (protected)'!G1363,F$2,IF(G$1='EMOF complete (protected)'!G1363,G$2,IF(H$1='EMOF complete (protected)'!G1363,H$2,IF(I$1='EMOF complete (protected)'!G1363,I$2,IF(J$1='EMOF complete (protected)'!G1363,J$2,IF(K$1='EMOF complete (protected)'!G1363,K$2,IF(L$1='EMOF complete (protected)'!G1363,L$2,IF(M$1='EMOF complete (protected)'!G1363,M$2,IF(N$1='EMOF complete (protected)'!G1363,N$2,IF(O$1='EMOF complete (protected)'!G1363,O$2,IF(P$1='EMOF complete (protected)'!G1363,P$2,IF(Q$1='EMOF complete (protected)'!G1363,Q$2,IF(R$1='EMOF complete (protected)'!G1363,R$2,IF(S$1='EMOF complete (protected)'!G1363,S$2,IF(T$1='EMOF complete (protected)'!G1363,T$2,IF(U$1='EMOF complete (protected)'!G1363,U$2,"")))))))))))))))))))</f>
        <v>0</v>
      </c>
      <c r="B1363" s="59"/>
      <c r="C1363" s="59"/>
      <c r="D1363" s="59"/>
      <c r="E1363" s="59"/>
      <c r="F1363" s="59"/>
      <c r="G1363" s="59"/>
      <c r="H1363" s="59"/>
      <c r="I1363" s="59"/>
      <c r="J1363" s="59"/>
      <c r="K1363" s="59"/>
      <c r="L1363" s="59"/>
      <c r="M1363" s="59"/>
      <c r="N1363" s="59"/>
      <c r="O1363" s="59"/>
      <c r="P1363" s="59"/>
      <c r="Q1363" s="59"/>
      <c r="R1363" s="59"/>
      <c r="S1363" s="59"/>
      <c r="T1363" s="59"/>
      <c r="U1363" s="49" t="s">
        <v>1530</v>
      </c>
      <c r="V1363" s="50" t="s">
        <v>5394</v>
      </c>
    </row>
    <row r="1364" spans="1:22" ht="18" customHeight="1" x14ac:dyDescent="0.35">
      <c r="A1364" s="59">
        <f>+IF(C$1='EMOF complete (protected)'!G1364,C$2,IF(D$1='EMOF complete (protected)'!G1364,D$2,IF(E$1='EMOF complete (protected)'!G1364,E$2,IF(F$1='EMOF complete (protected)'!G1364,F$2,IF(G$1='EMOF complete (protected)'!G1364,G$2,IF(H$1='EMOF complete (protected)'!G1364,H$2,IF(I$1='EMOF complete (protected)'!G1364,I$2,IF(J$1='EMOF complete (protected)'!G1364,J$2,IF(K$1='EMOF complete (protected)'!G1364,K$2,IF(L$1='EMOF complete (protected)'!G1364,L$2,IF(M$1='EMOF complete (protected)'!G1364,M$2,IF(N$1='EMOF complete (protected)'!G1364,N$2,IF(O$1='EMOF complete (protected)'!G1364,O$2,IF(P$1='EMOF complete (protected)'!G1364,P$2,IF(Q$1='EMOF complete (protected)'!G1364,Q$2,IF(R$1='EMOF complete (protected)'!G1364,R$2,IF(S$1='EMOF complete (protected)'!G1364,S$2,IF(T$1='EMOF complete (protected)'!G1364,T$2,IF(U$1='EMOF complete (protected)'!G1364,U$2,"")))))))))))))))))))</f>
        <v>0</v>
      </c>
      <c r="B1364" s="59"/>
      <c r="C1364" s="59"/>
      <c r="D1364" s="59"/>
      <c r="E1364" s="59"/>
      <c r="F1364" s="59"/>
      <c r="G1364" s="59"/>
      <c r="H1364" s="59"/>
      <c r="I1364" s="59"/>
      <c r="J1364" s="59"/>
      <c r="K1364" s="59"/>
      <c r="L1364" s="59"/>
      <c r="M1364" s="59"/>
      <c r="N1364" s="59"/>
      <c r="O1364" s="59"/>
      <c r="P1364" s="59"/>
      <c r="Q1364" s="59"/>
      <c r="R1364" s="59"/>
      <c r="S1364" s="59"/>
      <c r="T1364" s="59"/>
      <c r="U1364" s="49" t="s">
        <v>1537</v>
      </c>
      <c r="V1364" s="50" t="s">
        <v>5395</v>
      </c>
    </row>
    <row r="1365" spans="1:22" ht="18" customHeight="1" x14ac:dyDescent="0.35">
      <c r="A1365" s="59">
        <f>+IF(C$1='EMOF complete (protected)'!G1365,C$2,IF(D$1='EMOF complete (protected)'!G1365,D$2,IF(E$1='EMOF complete (protected)'!G1365,E$2,IF(F$1='EMOF complete (protected)'!G1365,F$2,IF(G$1='EMOF complete (protected)'!G1365,G$2,IF(H$1='EMOF complete (protected)'!G1365,H$2,IF(I$1='EMOF complete (protected)'!G1365,I$2,IF(J$1='EMOF complete (protected)'!G1365,J$2,IF(K$1='EMOF complete (protected)'!G1365,K$2,IF(L$1='EMOF complete (protected)'!G1365,L$2,IF(M$1='EMOF complete (protected)'!G1365,M$2,IF(N$1='EMOF complete (protected)'!G1365,N$2,IF(O$1='EMOF complete (protected)'!G1365,O$2,IF(P$1='EMOF complete (protected)'!G1365,P$2,IF(Q$1='EMOF complete (protected)'!G1365,Q$2,IF(R$1='EMOF complete (protected)'!G1365,R$2,IF(S$1='EMOF complete (protected)'!G1365,S$2,IF(T$1='EMOF complete (protected)'!G1365,T$2,IF(U$1='EMOF complete (protected)'!G1365,U$2,"")))))))))))))))))))</f>
        <v>0</v>
      </c>
      <c r="B1365" s="59"/>
      <c r="C1365" s="59"/>
      <c r="D1365" s="59"/>
      <c r="E1365" s="59"/>
      <c r="F1365" s="59"/>
      <c r="G1365" s="59"/>
      <c r="H1365" s="59"/>
      <c r="I1365" s="59"/>
      <c r="J1365" s="59"/>
      <c r="K1365" s="59"/>
      <c r="L1365" s="59"/>
      <c r="M1365" s="59"/>
      <c r="N1365" s="59"/>
      <c r="O1365" s="59"/>
      <c r="P1365" s="59"/>
      <c r="Q1365" s="59"/>
      <c r="R1365" s="59"/>
      <c r="S1365" s="59"/>
      <c r="T1365" s="59"/>
      <c r="U1365" s="49" t="s">
        <v>1543</v>
      </c>
      <c r="V1365" s="50" t="s">
        <v>5396</v>
      </c>
    </row>
    <row r="1366" spans="1:22" ht="18" customHeight="1" x14ac:dyDescent="0.35">
      <c r="A1366" s="59">
        <f>+IF(C$1='EMOF complete (protected)'!G1366,C$2,IF(D$1='EMOF complete (protected)'!G1366,D$2,IF(E$1='EMOF complete (protected)'!G1366,E$2,IF(F$1='EMOF complete (protected)'!G1366,F$2,IF(G$1='EMOF complete (protected)'!G1366,G$2,IF(H$1='EMOF complete (protected)'!G1366,H$2,IF(I$1='EMOF complete (protected)'!G1366,I$2,IF(J$1='EMOF complete (protected)'!G1366,J$2,IF(K$1='EMOF complete (protected)'!G1366,K$2,IF(L$1='EMOF complete (protected)'!G1366,L$2,IF(M$1='EMOF complete (protected)'!G1366,M$2,IF(N$1='EMOF complete (protected)'!G1366,N$2,IF(O$1='EMOF complete (protected)'!G1366,O$2,IF(P$1='EMOF complete (protected)'!G1366,P$2,IF(Q$1='EMOF complete (protected)'!G1366,Q$2,IF(R$1='EMOF complete (protected)'!G1366,R$2,IF(S$1='EMOF complete (protected)'!G1366,S$2,IF(T$1='EMOF complete (protected)'!G1366,T$2,IF(U$1='EMOF complete (protected)'!G1366,U$2,"")))))))))))))))))))</f>
        <v>0</v>
      </c>
      <c r="B1366" s="59"/>
      <c r="C1366" s="59"/>
      <c r="D1366" s="59"/>
      <c r="E1366" s="59"/>
      <c r="F1366" s="59"/>
      <c r="G1366" s="59"/>
      <c r="H1366" s="59"/>
      <c r="I1366" s="59"/>
      <c r="J1366" s="59"/>
      <c r="K1366" s="59"/>
      <c r="L1366" s="59"/>
      <c r="M1366" s="59"/>
      <c r="N1366" s="59"/>
      <c r="O1366" s="59"/>
      <c r="P1366" s="59"/>
      <c r="Q1366" s="59"/>
      <c r="R1366" s="59"/>
      <c r="S1366" s="59"/>
      <c r="T1366" s="59"/>
      <c r="U1366" s="49" t="s">
        <v>1548</v>
      </c>
      <c r="V1366" s="50" t="s">
        <v>5397</v>
      </c>
    </row>
    <row r="1367" spans="1:22" ht="18" customHeight="1" x14ac:dyDescent="0.35">
      <c r="A1367" s="59">
        <f>+IF(C$1='EMOF complete (protected)'!G1367,C$2,IF(D$1='EMOF complete (protected)'!G1367,D$2,IF(E$1='EMOF complete (protected)'!G1367,E$2,IF(F$1='EMOF complete (protected)'!G1367,F$2,IF(G$1='EMOF complete (protected)'!G1367,G$2,IF(H$1='EMOF complete (protected)'!G1367,H$2,IF(I$1='EMOF complete (protected)'!G1367,I$2,IF(J$1='EMOF complete (protected)'!G1367,J$2,IF(K$1='EMOF complete (protected)'!G1367,K$2,IF(L$1='EMOF complete (protected)'!G1367,L$2,IF(M$1='EMOF complete (protected)'!G1367,M$2,IF(N$1='EMOF complete (protected)'!G1367,N$2,IF(O$1='EMOF complete (protected)'!G1367,O$2,IF(P$1='EMOF complete (protected)'!G1367,P$2,IF(Q$1='EMOF complete (protected)'!G1367,Q$2,IF(R$1='EMOF complete (protected)'!G1367,R$2,IF(S$1='EMOF complete (protected)'!G1367,S$2,IF(T$1='EMOF complete (protected)'!G1367,T$2,IF(U$1='EMOF complete (protected)'!G1367,U$2,"")))))))))))))))))))</f>
        <v>0</v>
      </c>
      <c r="B1367" s="59"/>
      <c r="C1367" s="59"/>
      <c r="D1367" s="59"/>
      <c r="E1367" s="59"/>
      <c r="F1367" s="59"/>
      <c r="G1367" s="59"/>
      <c r="H1367" s="59"/>
      <c r="I1367" s="59"/>
      <c r="J1367" s="59"/>
      <c r="K1367" s="59"/>
      <c r="L1367" s="59"/>
      <c r="M1367" s="59"/>
      <c r="N1367" s="59"/>
      <c r="O1367" s="59"/>
      <c r="P1367" s="59"/>
      <c r="Q1367" s="59"/>
      <c r="R1367" s="59"/>
      <c r="S1367" s="59"/>
      <c r="T1367" s="59"/>
      <c r="U1367" s="49" t="s">
        <v>1554</v>
      </c>
      <c r="V1367" s="50" t="s">
        <v>5398</v>
      </c>
    </row>
    <row r="1368" spans="1:22" ht="18" customHeight="1" x14ac:dyDescent="0.35">
      <c r="A1368" s="59">
        <f>+IF(C$1='EMOF complete (protected)'!G1368,C$2,IF(D$1='EMOF complete (protected)'!G1368,D$2,IF(E$1='EMOF complete (protected)'!G1368,E$2,IF(F$1='EMOF complete (protected)'!G1368,F$2,IF(G$1='EMOF complete (protected)'!G1368,G$2,IF(H$1='EMOF complete (protected)'!G1368,H$2,IF(I$1='EMOF complete (protected)'!G1368,I$2,IF(J$1='EMOF complete (protected)'!G1368,J$2,IF(K$1='EMOF complete (protected)'!G1368,K$2,IF(L$1='EMOF complete (protected)'!G1368,L$2,IF(M$1='EMOF complete (protected)'!G1368,M$2,IF(N$1='EMOF complete (protected)'!G1368,N$2,IF(O$1='EMOF complete (protected)'!G1368,O$2,IF(P$1='EMOF complete (protected)'!G1368,P$2,IF(Q$1='EMOF complete (protected)'!G1368,Q$2,IF(R$1='EMOF complete (protected)'!G1368,R$2,IF(S$1='EMOF complete (protected)'!G1368,S$2,IF(T$1='EMOF complete (protected)'!G1368,T$2,IF(U$1='EMOF complete (protected)'!G1368,U$2,"")))))))))))))))))))</f>
        <v>0</v>
      </c>
      <c r="B1368" s="59"/>
      <c r="C1368" s="59"/>
      <c r="D1368" s="59"/>
      <c r="E1368" s="59"/>
      <c r="F1368" s="59"/>
      <c r="G1368" s="59"/>
      <c r="H1368" s="59"/>
      <c r="I1368" s="59"/>
      <c r="J1368" s="59"/>
      <c r="K1368" s="59"/>
      <c r="L1368" s="59"/>
      <c r="M1368" s="59"/>
      <c r="N1368" s="59"/>
      <c r="O1368" s="59"/>
      <c r="P1368" s="59"/>
      <c r="Q1368" s="59"/>
      <c r="R1368" s="59"/>
      <c r="S1368" s="59"/>
      <c r="T1368" s="59"/>
      <c r="U1368" s="49" t="s">
        <v>1560</v>
      </c>
      <c r="V1368" s="50" t="s">
        <v>5399</v>
      </c>
    </row>
    <row r="1369" spans="1:22" ht="18" customHeight="1" x14ac:dyDescent="0.35">
      <c r="A1369" s="59">
        <f>+IF(C$1='EMOF complete (protected)'!G1369,C$2,IF(D$1='EMOF complete (protected)'!G1369,D$2,IF(E$1='EMOF complete (protected)'!G1369,E$2,IF(F$1='EMOF complete (protected)'!G1369,F$2,IF(G$1='EMOF complete (protected)'!G1369,G$2,IF(H$1='EMOF complete (protected)'!G1369,H$2,IF(I$1='EMOF complete (protected)'!G1369,I$2,IF(J$1='EMOF complete (protected)'!G1369,J$2,IF(K$1='EMOF complete (protected)'!G1369,K$2,IF(L$1='EMOF complete (protected)'!G1369,L$2,IF(M$1='EMOF complete (protected)'!G1369,M$2,IF(N$1='EMOF complete (protected)'!G1369,N$2,IF(O$1='EMOF complete (protected)'!G1369,O$2,IF(P$1='EMOF complete (protected)'!G1369,P$2,IF(Q$1='EMOF complete (protected)'!G1369,Q$2,IF(R$1='EMOF complete (protected)'!G1369,R$2,IF(S$1='EMOF complete (protected)'!G1369,S$2,IF(T$1='EMOF complete (protected)'!G1369,T$2,IF(U$1='EMOF complete (protected)'!G1369,U$2,"")))))))))))))))))))</f>
        <v>0</v>
      </c>
      <c r="B1369" s="59"/>
      <c r="C1369" s="59"/>
      <c r="D1369" s="59"/>
      <c r="E1369" s="59"/>
      <c r="F1369" s="59"/>
      <c r="G1369" s="59"/>
      <c r="H1369" s="59"/>
      <c r="I1369" s="59"/>
      <c r="J1369" s="59"/>
      <c r="K1369" s="59"/>
      <c r="L1369" s="59"/>
      <c r="M1369" s="59"/>
      <c r="N1369" s="59"/>
      <c r="O1369" s="59"/>
      <c r="P1369" s="59"/>
      <c r="Q1369" s="59"/>
      <c r="R1369" s="59"/>
      <c r="S1369" s="59"/>
      <c r="T1369" s="59"/>
      <c r="U1369" s="49" t="s">
        <v>1566</v>
      </c>
      <c r="V1369" s="50" t="s">
        <v>5400</v>
      </c>
    </row>
    <row r="1370" spans="1:22" ht="18" customHeight="1" x14ac:dyDescent="0.35">
      <c r="A1370" s="59">
        <f>+IF(C$1='EMOF complete (protected)'!G1370,C$2,IF(D$1='EMOF complete (protected)'!G1370,D$2,IF(E$1='EMOF complete (protected)'!G1370,E$2,IF(F$1='EMOF complete (protected)'!G1370,F$2,IF(G$1='EMOF complete (protected)'!G1370,G$2,IF(H$1='EMOF complete (protected)'!G1370,H$2,IF(I$1='EMOF complete (protected)'!G1370,I$2,IF(J$1='EMOF complete (protected)'!G1370,J$2,IF(K$1='EMOF complete (protected)'!G1370,K$2,IF(L$1='EMOF complete (protected)'!G1370,L$2,IF(M$1='EMOF complete (protected)'!G1370,M$2,IF(N$1='EMOF complete (protected)'!G1370,N$2,IF(O$1='EMOF complete (protected)'!G1370,O$2,IF(P$1='EMOF complete (protected)'!G1370,P$2,IF(Q$1='EMOF complete (protected)'!G1370,Q$2,IF(R$1='EMOF complete (protected)'!G1370,R$2,IF(S$1='EMOF complete (protected)'!G1370,S$2,IF(T$1='EMOF complete (protected)'!G1370,T$2,IF(U$1='EMOF complete (protected)'!G1370,U$2,"")))))))))))))))))))</f>
        <v>0</v>
      </c>
      <c r="B1370" s="59"/>
      <c r="C1370" s="59"/>
      <c r="D1370" s="59"/>
      <c r="E1370" s="59"/>
      <c r="F1370" s="59"/>
      <c r="G1370" s="59"/>
      <c r="H1370" s="59"/>
      <c r="I1370" s="59"/>
      <c r="J1370" s="59"/>
      <c r="K1370" s="59"/>
      <c r="L1370" s="59"/>
      <c r="M1370" s="59"/>
      <c r="N1370" s="59"/>
      <c r="O1370" s="59"/>
      <c r="P1370" s="59"/>
      <c r="Q1370" s="59"/>
      <c r="R1370" s="59"/>
      <c r="S1370" s="59"/>
      <c r="T1370" s="59"/>
      <c r="U1370" s="49" t="s">
        <v>1571</v>
      </c>
      <c r="V1370" s="50" t="s">
        <v>5401</v>
      </c>
    </row>
    <row r="1371" spans="1:22" ht="18" customHeight="1" x14ac:dyDescent="0.35">
      <c r="A1371" s="59">
        <f>+IF(C$1='EMOF complete (protected)'!G1371,C$2,IF(D$1='EMOF complete (protected)'!G1371,D$2,IF(E$1='EMOF complete (protected)'!G1371,E$2,IF(F$1='EMOF complete (protected)'!G1371,F$2,IF(G$1='EMOF complete (protected)'!G1371,G$2,IF(H$1='EMOF complete (protected)'!G1371,H$2,IF(I$1='EMOF complete (protected)'!G1371,I$2,IF(J$1='EMOF complete (protected)'!G1371,J$2,IF(K$1='EMOF complete (protected)'!G1371,K$2,IF(L$1='EMOF complete (protected)'!G1371,L$2,IF(M$1='EMOF complete (protected)'!G1371,M$2,IF(N$1='EMOF complete (protected)'!G1371,N$2,IF(O$1='EMOF complete (protected)'!G1371,O$2,IF(P$1='EMOF complete (protected)'!G1371,P$2,IF(Q$1='EMOF complete (protected)'!G1371,Q$2,IF(R$1='EMOF complete (protected)'!G1371,R$2,IF(S$1='EMOF complete (protected)'!G1371,S$2,IF(T$1='EMOF complete (protected)'!G1371,T$2,IF(U$1='EMOF complete (protected)'!G1371,U$2,"")))))))))))))))))))</f>
        <v>0</v>
      </c>
      <c r="B1371" s="59"/>
      <c r="C1371" s="59"/>
      <c r="D1371" s="59"/>
      <c r="E1371" s="59"/>
      <c r="F1371" s="59"/>
      <c r="G1371" s="59"/>
      <c r="H1371" s="59"/>
      <c r="I1371" s="59"/>
      <c r="J1371" s="59"/>
      <c r="K1371" s="59"/>
      <c r="L1371" s="59"/>
      <c r="M1371" s="59"/>
      <c r="N1371" s="59"/>
      <c r="O1371" s="59"/>
      <c r="P1371" s="59"/>
      <c r="Q1371" s="59"/>
      <c r="R1371" s="59"/>
      <c r="S1371" s="59"/>
      <c r="T1371" s="59"/>
      <c r="U1371" s="49" t="s">
        <v>1576</v>
      </c>
      <c r="V1371" s="50" t="s">
        <v>5402</v>
      </c>
    </row>
    <row r="1372" spans="1:22" ht="18" customHeight="1" x14ac:dyDescent="0.35">
      <c r="A1372" s="59">
        <f>+IF(C$1='EMOF complete (protected)'!G1372,C$2,IF(D$1='EMOF complete (protected)'!G1372,D$2,IF(E$1='EMOF complete (protected)'!G1372,E$2,IF(F$1='EMOF complete (protected)'!G1372,F$2,IF(G$1='EMOF complete (protected)'!G1372,G$2,IF(H$1='EMOF complete (protected)'!G1372,H$2,IF(I$1='EMOF complete (protected)'!G1372,I$2,IF(J$1='EMOF complete (protected)'!G1372,J$2,IF(K$1='EMOF complete (protected)'!G1372,K$2,IF(L$1='EMOF complete (protected)'!G1372,L$2,IF(M$1='EMOF complete (protected)'!G1372,M$2,IF(N$1='EMOF complete (protected)'!G1372,N$2,IF(O$1='EMOF complete (protected)'!G1372,O$2,IF(P$1='EMOF complete (protected)'!G1372,P$2,IF(Q$1='EMOF complete (protected)'!G1372,Q$2,IF(R$1='EMOF complete (protected)'!G1372,R$2,IF(S$1='EMOF complete (protected)'!G1372,S$2,IF(T$1='EMOF complete (protected)'!G1372,T$2,IF(U$1='EMOF complete (protected)'!G1372,U$2,"")))))))))))))))))))</f>
        <v>0</v>
      </c>
      <c r="B1372" s="59"/>
      <c r="C1372" s="59"/>
      <c r="D1372" s="59"/>
      <c r="E1372" s="59"/>
      <c r="F1372" s="59"/>
      <c r="G1372" s="59"/>
      <c r="H1372" s="59"/>
      <c r="I1372" s="59"/>
      <c r="J1372" s="59"/>
      <c r="K1372" s="59"/>
      <c r="L1372" s="59"/>
      <c r="M1372" s="59"/>
      <c r="N1372" s="59"/>
      <c r="O1372" s="59"/>
      <c r="P1372" s="59"/>
      <c r="Q1372" s="59"/>
      <c r="R1372" s="59"/>
      <c r="S1372" s="59"/>
      <c r="T1372" s="59"/>
      <c r="U1372" s="49" t="s">
        <v>1581</v>
      </c>
      <c r="V1372" s="50" t="s">
        <v>5403</v>
      </c>
    </row>
    <row r="1373" spans="1:22" ht="18" customHeight="1" x14ac:dyDescent="0.35">
      <c r="A1373" s="59">
        <f>+IF(C$1='EMOF complete (protected)'!G1373,C$2,IF(D$1='EMOF complete (protected)'!G1373,D$2,IF(E$1='EMOF complete (protected)'!G1373,E$2,IF(F$1='EMOF complete (protected)'!G1373,F$2,IF(G$1='EMOF complete (protected)'!G1373,G$2,IF(H$1='EMOF complete (protected)'!G1373,H$2,IF(I$1='EMOF complete (protected)'!G1373,I$2,IF(J$1='EMOF complete (protected)'!G1373,J$2,IF(K$1='EMOF complete (protected)'!G1373,K$2,IF(L$1='EMOF complete (protected)'!G1373,L$2,IF(M$1='EMOF complete (protected)'!G1373,M$2,IF(N$1='EMOF complete (protected)'!G1373,N$2,IF(O$1='EMOF complete (protected)'!G1373,O$2,IF(P$1='EMOF complete (protected)'!G1373,P$2,IF(Q$1='EMOF complete (protected)'!G1373,Q$2,IF(R$1='EMOF complete (protected)'!G1373,R$2,IF(S$1='EMOF complete (protected)'!G1373,S$2,IF(T$1='EMOF complete (protected)'!G1373,T$2,IF(U$1='EMOF complete (protected)'!G1373,U$2,"")))))))))))))))))))</f>
        <v>0</v>
      </c>
      <c r="B1373" s="59"/>
      <c r="C1373" s="59"/>
      <c r="D1373" s="59"/>
      <c r="E1373" s="59"/>
      <c r="F1373" s="59"/>
      <c r="G1373" s="59"/>
      <c r="H1373" s="59"/>
      <c r="I1373" s="59"/>
      <c r="J1373" s="59"/>
      <c r="K1373" s="59"/>
      <c r="L1373" s="59"/>
      <c r="M1373" s="59"/>
      <c r="N1373" s="59"/>
      <c r="O1373" s="59"/>
      <c r="P1373" s="59"/>
      <c r="Q1373" s="59"/>
      <c r="R1373" s="59"/>
      <c r="S1373" s="59"/>
      <c r="T1373" s="59"/>
      <c r="U1373" s="49" t="s">
        <v>1586</v>
      </c>
      <c r="V1373" s="50" t="s">
        <v>5404</v>
      </c>
    </row>
    <row r="1374" spans="1:22" ht="18" customHeight="1" x14ac:dyDescent="0.35">
      <c r="A1374" s="59">
        <f>+IF(C$1='EMOF complete (protected)'!G1374,C$2,IF(D$1='EMOF complete (protected)'!G1374,D$2,IF(E$1='EMOF complete (protected)'!G1374,E$2,IF(F$1='EMOF complete (protected)'!G1374,F$2,IF(G$1='EMOF complete (protected)'!G1374,G$2,IF(H$1='EMOF complete (protected)'!G1374,H$2,IF(I$1='EMOF complete (protected)'!G1374,I$2,IF(J$1='EMOF complete (protected)'!G1374,J$2,IF(K$1='EMOF complete (protected)'!G1374,K$2,IF(L$1='EMOF complete (protected)'!G1374,L$2,IF(M$1='EMOF complete (protected)'!G1374,M$2,IF(N$1='EMOF complete (protected)'!G1374,N$2,IF(O$1='EMOF complete (protected)'!G1374,O$2,IF(P$1='EMOF complete (protected)'!G1374,P$2,IF(Q$1='EMOF complete (protected)'!G1374,Q$2,IF(R$1='EMOF complete (protected)'!G1374,R$2,IF(S$1='EMOF complete (protected)'!G1374,S$2,IF(T$1='EMOF complete (protected)'!G1374,T$2,IF(U$1='EMOF complete (protected)'!G1374,U$2,"")))))))))))))))))))</f>
        <v>0</v>
      </c>
      <c r="B1374" s="59"/>
      <c r="C1374" s="59"/>
      <c r="D1374" s="59"/>
      <c r="E1374" s="59"/>
      <c r="F1374" s="59"/>
      <c r="G1374" s="59"/>
      <c r="H1374" s="59"/>
      <c r="I1374" s="59"/>
      <c r="J1374" s="59"/>
      <c r="K1374" s="59"/>
      <c r="L1374" s="59"/>
      <c r="M1374" s="59"/>
      <c r="N1374" s="59"/>
      <c r="O1374" s="59"/>
      <c r="P1374" s="59"/>
      <c r="Q1374" s="59"/>
      <c r="R1374" s="59"/>
      <c r="S1374" s="59"/>
      <c r="T1374" s="59"/>
      <c r="U1374" s="49" t="s">
        <v>1591</v>
      </c>
      <c r="V1374" s="50" t="s">
        <v>5405</v>
      </c>
    </row>
    <row r="1375" spans="1:22" ht="18" customHeight="1" x14ac:dyDescent="0.35">
      <c r="A1375" s="59">
        <f>+IF(C$1='EMOF complete (protected)'!G1375,C$2,IF(D$1='EMOF complete (protected)'!G1375,D$2,IF(E$1='EMOF complete (protected)'!G1375,E$2,IF(F$1='EMOF complete (protected)'!G1375,F$2,IF(G$1='EMOF complete (protected)'!G1375,G$2,IF(H$1='EMOF complete (protected)'!G1375,H$2,IF(I$1='EMOF complete (protected)'!G1375,I$2,IF(J$1='EMOF complete (protected)'!G1375,J$2,IF(K$1='EMOF complete (protected)'!G1375,K$2,IF(L$1='EMOF complete (protected)'!G1375,L$2,IF(M$1='EMOF complete (protected)'!G1375,M$2,IF(N$1='EMOF complete (protected)'!G1375,N$2,IF(O$1='EMOF complete (protected)'!G1375,O$2,IF(P$1='EMOF complete (protected)'!G1375,P$2,IF(Q$1='EMOF complete (protected)'!G1375,Q$2,IF(R$1='EMOF complete (protected)'!G1375,R$2,IF(S$1='EMOF complete (protected)'!G1375,S$2,IF(T$1='EMOF complete (protected)'!G1375,T$2,IF(U$1='EMOF complete (protected)'!G1375,U$2,"")))))))))))))))))))</f>
        <v>0</v>
      </c>
      <c r="B1375" s="59"/>
      <c r="C1375" s="59"/>
      <c r="D1375" s="59"/>
      <c r="E1375" s="59"/>
      <c r="F1375" s="59"/>
      <c r="G1375" s="59"/>
      <c r="H1375" s="59"/>
      <c r="I1375" s="59"/>
      <c r="J1375" s="59"/>
      <c r="K1375" s="59"/>
      <c r="L1375" s="59"/>
      <c r="M1375" s="59"/>
      <c r="N1375" s="59"/>
      <c r="O1375" s="59"/>
      <c r="P1375" s="59"/>
      <c r="Q1375" s="59"/>
      <c r="R1375" s="59"/>
      <c r="S1375" s="59"/>
      <c r="T1375" s="59"/>
      <c r="U1375" s="49" t="s">
        <v>1596</v>
      </c>
      <c r="V1375" s="50" t="s">
        <v>5406</v>
      </c>
    </row>
    <row r="1376" spans="1:22" ht="18" customHeight="1" x14ac:dyDescent="0.35">
      <c r="A1376" s="59">
        <f>+IF(C$1='EMOF complete (protected)'!G1376,C$2,IF(D$1='EMOF complete (protected)'!G1376,D$2,IF(E$1='EMOF complete (protected)'!G1376,E$2,IF(F$1='EMOF complete (protected)'!G1376,F$2,IF(G$1='EMOF complete (protected)'!G1376,G$2,IF(H$1='EMOF complete (protected)'!G1376,H$2,IF(I$1='EMOF complete (protected)'!G1376,I$2,IF(J$1='EMOF complete (protected)'!G1376,J$2,IF(K$1='EMOF complete (protected)'!G1376,K$2,IF(L$1='EMOF complete (protected)'!G1376,L$2,IF(M$1='EMOF complete (protected)'!G1376,M$2,IF(N$1='EMOF complete (protected)'!G1376,N$2,IF(O$1='EMOF complete (protected)'!G1376,O$2,IF(P$1='EMOF complete (protected)'!G1376,P$2,IF(Q$1='EMOF complete (protected)'!G1376,Q$2,IF(R$1='EMOF complete (protected)'!G1376,R$2,IF(S$1='EMOF complete (protected)'!G1376,S$2,IF(T$1='EMOF complete (protected)'!G1376,T$2,IF(U$1='EMOF complete (protected)'!G1376,U$2,"")))))))))))))))))))</f>
        <v>0</v>
      </c>
      <c r="B1376" s="59"/>
      <c r="C1376" s="59"/>
      <c r="D1376" s="59"/>
      <c r="E1376" s="59"/>
      <c r="F1376" s="59"/>
      <c r="G1376" s="59"/>
      <c r="H1376" s="59"/>
      <c r="I1376" s="59"/>
      <c r="J1376" s="59"/>
      <c r="K1376" s="59"/>
      <c r="L1376" s="59"/>
      <c r="M1376" s="59"/>
      <c r="N1376" s="59"/>
      <c r="O1376" s="59"/>
      <c r="P1376" s="59"/>
      <c r="Q1376" s="59"/>
      <c r="R1376" s="59"/>
      <c r="S1376" s="59"/>
      <c r="T1376" s="59"/>
      <c r="U1376" s="49" t="s">
        <v>1601</v>
      </c>
      <c r="V1376" s="50" t="s">
        <v>5407</v>
      </c>
    </row>
    <row r="1377" spans="1:22" ht="18" customHeight="1" x14ac:dyDescent="0.35">
      <c r="A1377" s="59">
        <f>+IF(C$1='EMOF complete (protected)'!G1377,C$2,IF(D$1='EMOF complete (protected)'!G1377,D$2,IF(E$1='EMOF complete (protected)'!G1377,E$2,IF(F$1='EMOF complete (protected)'!G1377,F$2,IF(G$1='EMOF complete (protected)'!G1377,G$2,IF(H$1='EMOF complete (protected)'!G1377,H$2,IF(I$1='EMOF complete (protected)'!G1377,I$2,IF(J$1='EMOF complete (protected)'!G1377,J$2,IF(K$1='EMOF complete (protected)'!G1377,K$2,IF(L$1='EMOF complete (protected)'!G1377,L$2,IF(M$1='EMOF complete (protected)'!G1377,M$2,IF(N$1='EMOF complete (protected)'!G1377,N$2,IF(O$1='EMOF complete (protected)'!G1377,O$2,IF(P$1='EMOF complete (protected)'!G1377,P$2,IF(Q$1='EMOF complete (protected)'!G1377,Q$2,IF(R$1='EMOF complete (protected)'!G1377,R$2,IF(S$1='EMOF complete (protected)'!G1377,S$2,IF(T$1='EMOF complete (protected)'!G1377,T$2,IF(U$1='EMOF complete (protected)'!G1377,U$2,"")))))))))))))))))))</f>
        <v>0</v>
      </c>
      <c r="B1377" s="59"/>
      <c r="C1377" s="59"/>
      <c r="D1377" s="59"/>
      <c r="E1377" s="59"/>
      <c r="F1377" s="59"/>
      <c r="G1377" s="59"/>
      <c r="H1377" s="59"/>
      <c r="I1377" s="59"/>
      <c r="J1377" s="59"/>
      <c r="K1377" s="59"/>
      <c r="L1377" s="59"/>
      <c r="M1377" s="59"/>
      <c r="N1377" s="59"/>
      <c r="O1377" s="59"/>
      <c r="P1377" s="59"/>
      <c r="Q1377" s="59"/>
      <c r="R1377" s="59"/>
      <c r="S1377" s="59"/>
      <c r="T1377" s="59"/>
      <c r="U1377" s="49" t="s">
        <v>1606</v>
      </c>
      <c r="V1377" s="50" t="s">
        <v>5408</v>
      </c>
    </row>
    <row r="1378" spans="1:22" ht="18" customHeight="1" x14ac:dyDescent="0.35">
      <c r="A1378" s="59">
        <f>+IF(C$1='EMOF complete (protected)'!G1378,C$2,IF(D$1='EMOF complete (protected)'!G1378,D$2,IF(E$1='EMOF complete (protected)'!G1378,E$2,IF(F$1='EMOF complete (protected)'!G1378,F$2,IF(G$1='EMOF complete (protected)'!G1378,G$2,IF(H$1='EMOF complete (protected)'!G1378,H$2,IF(I$1='EMOF complete (protected)'!G1378,I$2,IF(J$1='EMOF complete (protected)'!G1378,J$2,IF(K$1='EMOF complete (protected)'!G1378,K$2,IF(L$1='EMOF complete (protected)'!G1378,L$2,IF(M$1='EMOF complete (protected)'!G1378,M$2,IF(N$1='EMOF complete (protected)'!G1378,N$2,IF(O$1='EMOF complete (protected)'!G1378,O$2,IF(P$1='EMOF complete (protected)'!G1378,P$2,IF(Q$1='EMOF complete (protected)'!G1378,Q$2,IF(R$1='EMOF complete (protected)'!G1378,R$2,IF(S$1='EMOF complete (protected)'!G1378,S$2,IF(T$1='EMOF complete (protected)'!G1378,T$2,IF(U$1='EMOF complete (protected)'!G1378,U$2,"")))))))))))))))))))</f>
        <v>0</v>
      </c>
      <c r="B1378" s="59"/>
      <c r="C1378" s="59"/>
      <c r="D1378" s="59"/>
      <c r="E1378" s="59"/>
      <c r="F1378" s="59"/>
      <c r="G1378" s="59"/>
      <c r="H1378" s="59"/>
      <c r="I1378" s="59"/>
      <c r="J1378" s="59"/>
      <c r="K1378" s="59"/>
      <c r="L1378" s="59"/>
      <c r="M1378" s="59"/>
      <c r="N1378" s="59"/>
      <c r="O1378" s="59"/>
      <c r="P1378" s="59"/>
      <c r="Q1378" s="59"/>
      <c r="R1378" s="59"/>
      <c r="S1378" s="59"/>
      <c r="T1378" s="59"/>
      <c r="U1378" s="49" t="s">
        <v>1611</v>
      </c>
      <c r="V1378" s="50" t="s">
        <v>5409</v>
      </c>
    </row>
    <row r="1379" spans="1:22" ht="18" customHeight="1" x14ac:dyDescent="0.35">
      <c r="A1379" s="59">
        <f>+IF(C$1='EMOF complete (protected)'!G1379,C$2,IF(D$1='EMOF complete (protected)'!G1379,D$2,IF(E$1='EMOF complete (protected)'!G1379,E$2,IF(F$1='EMOF complete (protected)'!G1379,F$2,IF(G$1='EMOF complete (protected)'!G1379,G$2,IF(H$1='EMOF complete (protected)'!G1379,H$2,IF(I$1='EMOF complete (protected)'!G1379,I$2,IF(J$1='EMOF complete (protected)'!G1379,J$2,IF(K$1='EMOF complete (protected)'!G1379,K$2,IF(L$1='EMOF complete (protected)'!G1379,L$2,IF(M$1='EMOF complete (protected)'!G1379,M$2,IF(N$1='EMOF complete (protected)'!G1379,N$2,IF(O$1='EMOF complete (protected)'!G1379,O$2,IF(P$1='EMOF complete (protected)'!G1379,P$2,IF(Q$1='EMOF complete (protected)'!G1379,Q$2,IF(R$1='EMOF complete (protected)'!G1379,R$2,IF(S$1='EMOF complete (protected)'!G1379,S$2,IF(T$1='EMOF complete (protected)'!G1379,T$2,IF(U$1='EMOF complete (protected)'!G1379,U$2,"")))))))))))))))))))</f>
        <v>0</v>
      </c>
      <c r="B1379" s="59"/>
      <c r="C1379" s="59"/>
      <c r="D1379" s="59"/>
      <c r="E1379" s="59"/>
      <c r="F1379" s="59"/>
      <c r="G1379" s="59"/>
      <c r="H1379" s="59"/>
      <c r="I1379" s="59"/>
      <c r="J1379" s="59"/>
      <c r="K1379" s="59"/>
      <c r="L1379" s="59"/>
      <c r="M1379" s="59"/>
      <c r="N1379" s="59"/>
      <c r="O1379" s="59"/>
      <c r="P1379" s="59"/>
      <c r="Q1379" s="59"/>
      <c r="R1379" s="59"/>
      <c r="S1379" s="59"/>
      <c r="T1379" s="59"/>
      <c r="U1379" s="49" t="s">
        <v>1616</v>
      </c>
      <c r="V1379" s="50" t="s">
        <v>5410</v>
      </c>
    </row>
    <row r="1380" spans="1:22" ht="18" customHeight="1" x14ac:dyDescent="0.35">
      <c r="A1380" s="59">
        <f>+IF(C$1='EMOF complete (protected)'!G1380,C$2,IF(D$1='EMOF complete (protected)'!G1380,D$2,IF(E$1='EMOF complete (protected)'!G1380,E$2,IF(F$1='EMOF complete (protected)'!G1380,F$2,IF(G$1='EMOF complete (protected)'!G1380,G$2,IF(H$1='EMOF complete (protected)'!G1380,H$2,IF(I$1='EMOF complete (protected)'!G1380,I$2,IF(J$1='EMOF complete (protected)'!G1380,J$2,IF(K$1='EMOF complete (protected)'!G1380,K$2,IF(L$1='EMOF complete (protected)'!G1380,L$2,IF(M$1='EMOF complete (protected)'!G1380,M$2,IF(N$1='EMOF complete (protected)'!G1380,N$2,IF(O$1='EMOF complete (protected)'!G1380,O$2,IF(P$1='EMOF complete (protected)'!G1380,P$2,IF(Q$1='EMOF complete (protected)'!G1380,Q$2,IF(R$1='EMOF complete (protected)'!G1380,R$2,IF(S$1='EMOF complete (protected)'!G1380,S$2,IF(T$1='EMOF complete (protected)'!G1380,T$2,IF(U$1='EMOF complete (protected)'!G1380,U$2,"")))))))))))))))))))</f>
        <v>0</v>
      </c>
      <c r="B1380" s="59"/>
      <c r="C1380" s="59"/>
      <c r="D1380" s="59"/>
      <c r="E1380" s="59"/>
      <c r="F1380" s="59"/>
      <c r="G1380" s="59"/>
      <c r="H1380" s="59"/>
      <c r="I1380" s="59"/>
      <c r="J1380" s="59"/>
      <c r="K1380" s="59"/>
      <c r="L1380" s="59"/>
      <c r="M1380" s="59"/>
      <c r="N1380" s="59"/>
      <c r="O1380" s="59"/>
      <c r="P1380" s="59"/>
      <c r="Q1380" s="59"/>
      <c r="R1380" s="59"/>
      <c r="S1380" s="59"/>
      <c r="T1380" s="59"/>
      <c r="U1380" s="49" t="s">
        <v>1621</v>
      </c>
      <c r="V1380" s="50" t="s">
        <v>5411</v>
      </c>
    </row>
    <row r="1381" spans="1:22" ht="18" customHeight="1" x14ac:dyDescent="0.35">
      <c r="A1381" s="59">
        <f>+IF(C$1='EMOF complete (protected)'!G1381,C$2,IF(D$1='EMOF complete (protected)'!G1381,D$2,IF(E$1='EMOF complete (protected)'!G1381,E$2,IF(F$1='EMOF complete (protected)'!G1381,F$2,IF(G$1='EMOF complete (protected)'!G1381,G$2,IF(H$1='EMOF complete (protected)'!G1381,H$2,IF(I$1='EMOF complete (protected)'!G1381,I$2,IF(J$1='EMOF complete (protected)'!G1381,J$2,IF(K$1='EMOF complete (protected)'!G1381,K$2,IF(L$1='EMOF complete (protected)'!G1381,L$2,IF(M$1='EMOF complete (protected)'!G1381,M$2,IF(N$1='EMOF complete (protected)'!G1381,N$2,IF(O$1='EMOF complete (protected)'!G1381,O$2,IF(P$1='EMOF complete (protected)'!G1381,P$2,IF(Q$1='EMOF complete (protected)'!G1381,Q$2,IF(R$1='EMOF complete (protected)'!G1381,R$2,IF(S$1='EMOF complete (protected)'!G1381,S$2,IF(T$1='EMOF complete (protected)'!G1381,T$2,IF(U$1='EMOF complete (protected)'!G1381,U$2,"")))))))))))))))))))</f>
        <v>0</v>
      </c>
      <c r="B1381" s="59"/>
      <c r="C1381" s="59"/>
      <c r="D1381" s="59"/>
      <c r="E1381" s="59"/>
      <c r="F1381" s="59"/>
      <c r="G1381" s="59"/>
      <c r="H1381" s="59"/>
      <c r="I1381" s="59"/>
      <c r="J1381" s="59"/>
      <c r="K1381" s="59"/>
      <c r="L1381" s="59"/>
      <c r="M1381" s="59"/>
      <c r="N1381" s="59"/>
      <c r="O1381" s="59"/>
      <c r="P1381" s="59"/>
      <c r="Q1381" s="59"/>
      <c r="R1381" s="59"/>
      <c r="S1381" s="59"/>
      <c r="T1381" s="59"/>
      <c r="U1381" s="49" t="s">
        <v>1626</v>
      </c>
      <c r="V1381" s="50" t="s">
        <v>5412</v>
      </c>
    </row>
    <row r="1382" spans="1:22" ht="18" customHeight="1" x14ac:dyDescent="0.35">
      <c r="A1382" s="59">
        <f>+IF(C$1='EMOF complete (protected)'!G1382,C$2,IF(D$1='EMOF complete (protected)'!G1382,D$2,IF(E$1='EMOF complete (protected)'!G1382,E$2,IF(F$1='EMOF complete (protected)'!G1382,F$2,IF(G$1='EMOF complete (protected)'!G1382,G$2,IF(H$1='EMOF complete (protected)'!G1382,H$2,IF(I$1='EMOF complete (protected)'!G1382,I$2,IF(J$1='EMOF complete (protected)'!G1382,J$2,IF(K$1='EMOF complete (protected)'!G1382,K$2,IF(L$1='EMOF complete (protected)'!G1382,L$2,IF(M$1='EMOF complete (protected)'!G1382,M$2,IF(N$1='EMOF complete (protected)'!G1382,N$2,IF(O$1='EMOF complete (protected)'!G1382,O$2,IF(P$1='EMOF complete (protected)'!G1382,P$2,IF(Q$1='EMOF complete (protected)'!G1382,Q$2,IF(R$1='EMOF complete (protected)'!G1382,R$2,IF(S$1='EMOF complete (protected)'!G1382,S$2,IF(T$1='EMOF complete (protected)'!G1382,T$2,IF(U$1='EMOF complete (protected)'!G1382,U$2,"")))))))))))))))))))</f>
        <v>0</v>
      </c>
      <c r="B1382" s="59"/>
      <c r="C1382" s="59"/>
      <c r="D1382" s="59"/>
      <c r="E1382" s="59"/>
      <c r="F1382" s="59"/>
      <c r="G1382" s="59"/>
      <c r="H1382" s="59"/>
      <c r="I1382" s="59"/>
      <c r="J1382" s="59"/>
      <c r="K1382" s="59"/>
      <c r="L1382" s="59"/>
      <c r="M1382" s="59"/>
      <c r="N1382" s="59"/>
      <c r="O1382" s="59"/>
      <c r="P1382" s="59"/>
      <c r="Q1382" s="59"/>
      <c r="R1382" s="59"/>
      <c r="S1382" s="59"/>
      <c r="T1382" s="59"/>
      <c r="U1382" s="49" t="s">
        <v>1631</v>
      </c>
      <c r="V1382" s="50" t="s">
        <v>5413</v>
      </c>
    </row>
    <row r="1383" spans="1:22" ht="18" customHeight="1" x14ac:dyDescent="0.35">
      <c r="A1383" s="59">
        <f>+IF(C$1='EMOF complete (protected)'!G1383,C$2,IF(D$1='EMOF complete (protected)'!G1383,D$2,IF(E$1='EMOF complete (protected)'!G1383,E$2,IF(F$1='EMOF complete (protected)'!G1383,F$2,IF(G$1='EMOF complete (protected)'!G1383,G$2,IF(H$1='EMOF complete (protected)'!G1383,H$2,IF(I$1='EMOF complete (protected)'!G1383,I$2,IF(J$1='EMOF complete (protected)'!G1383,J$2,IF(K$1='EMOF complete (protected)'!G1383,K$2,IF(L$1='EMOF complete (protected)'!G1383,L$2,IF(M$1='EMOF complete (protected)'!G1383,M$2,IF(N$1='EMOF complete (protected)'!G1383,N$2,IF(O$1='EMOF complete (protected)'!G1383,O$2,IF(P$1='EMOF complete (protected)'!G1383,P$2,IF(Q$1='EMOF complete (protected)'!G1383,Q$2,IF(R$1='EMOF complete (protected)'!G1383,R$2,IF(S$1='EMOF complete (protected)'!G1383,S$2,IF(T$1='EMOF complete (protected)'!G1383,T$2,IF(U$1='EMOF complete (protected)'!G1383,U$2,"")))))))))))))))))))</f>
        <v>0</v>
      </c>
      <c r="B1383" s="59"/>
      <c r="C1383" s="59"/>
      <c r="D1383" s="59"/>
      <c r="E1383" s="59"/>
      <c r="F1383" s="59"/>
      <c r="G1383" s="59"/>
      <c r="H1383" s="59"/>
      <c r="I1383" s="59"/>
      <c r="J1383" s="59"/>
      <c r="K1383" s="59"/>
      <c r="L1383" s="59"/>
      <c r="M1383" s="59"/>
      <c r="N1383" s="59"/>
      <c r="O1383" s="59"/>
      <c r="P1383" s="59"/>
      <c r="Q1383" s="59"/>
      <c r="R1383" s="59"/>
      <c r="S1383" s="59"/>
      <c r="T1383" s="59"/>
      <c r="U1383" s="49" t="s">
        <v>1636</v>
      </c>
      <c r="V1383" s="50" t="s">
        <v>5414</v>
      </c>
    </row>
    <row r="1384" spans="1:22" ht="18" customHeight="1" x14ac:dyDescent="0.35">
      <c r="A1384" s="59">
        <f>+IF(C$1='EMOF complete (protected)'!G1384,C$2,IF(D$1='EMOF complete (protected)'!G1384,D$2,IF(E$1='EMOF complete (protected)'!G1384,E$2,IF(F$1='EMOF complete (protected)'!G1384,F$2,IF(G$1='EMOF complete (protected)'!G1384,G$2,IF(H$1='EMOF complete (protected)'!G1384,H$2,IF(I$1='EMOF complete (protected)'!G1384,I$2,IF(J$1='EMOF complete (protected)'!G1384,J$2,IF(K$1='EMOF complete (protected)'!G1384,K$2,IF(L$1='EMOF complete (protected)'!G1384,L$2,IF(M$1='EMOF complete (protected)'!G1384,M$2,IF(N$1='EMOF complete (protected)'!G1384,N$2,IF(O$1='EMOF complete (protected)'!G1384,O$2,IF(P$1='EMOF complete (protected)'!G1384,P$2,IF(Q$1='EMOF complete (protected)'!G1384,Q$2,IF(R$1='EMOF complete (protected)'!G1384,R$2,IF(S$1='EMOF complete (protected)'!G1384,S$2,IF(T$1='EMOF complete (protected)'!G1384,T$2,IF(U$1='EMOF complete (protected)'!G1384,U$2,"")))))))))))))))))))</f>
        <v>0</v>
      </c>
      <c r="B1384" s="59"/>
      <c r="C1384" s="59"/>
      <c r="D1384" s="59"/>
      <c r="E1384" s="59"/>
      <c r="F1384" s="59"/>
      <c r="G1384" s="59"/>
      <c r="H1384" s="59"/>
      <c r="I1384" s="59"/>
      <c r="J1384" s="59"/>
      <c r="K1384" s="59"/>
      <c r="L1384" s="59"/>
      <c r="M1384" s="59"/>
      <c r="N1384" s="59"/>
      <c r="O1384" s="59"/>
      <c r="P1384" s="59"/>
      <c r="Q1384" s="59"/>
      <c r="R1384" s="59"/>
      <c r="S1384" s="59"/>
      <c r="T1384" s="59"/>
      <c r="U1384" s="49" t="s">
        <v>1641</v>
      </c>
      <c r="V1384" s="50" t="s">
        <v>5415</v>
      </c>
    </row>
    <row r="1385" spans="1:22" ht="18" customHeight="1" x14ac:dyDescent="0.35">
      <c r="A1385" s="59">
        <f>+IF(C$1='EMOF complete (protected)'!G1385,C$2,IF(D$1='EMOF complete (protected)'!G1385,D$2,IF(E$1='EMOF complete (protected)'!G1385,E$2,IF(F$1='EMOF complete (protected)'!G1385,F$2,IF(G$1='EMOF complete (protected)'!G1385,G$2,IF(H$1='EMOF complete (protected)'!G1385,H$2,IF(I$1='EMOF complete (protected)'!G1385,I$2,IF(J$1='EMOF complete (protected)'!G1385,J$2,IF(K$1='EMOF complete (protected)'!G1385,K$2,IF(L$1='EMOF complete (protected)'!G1385,L$2,IF(M$1='EMOF complete (protected)'!G1385,M$2,IF(N$1='EMOF complete (protected)'!G1385,N$2,IF(O$1='EMOF complete (protected)'!G1385,O$2,IF(P$1='EMOF complete (protected)'!G1385,P$2,IF(Q$1='EMOF complete (protected)'!G1385,Q$2,IF(R$1='EMOF complete (protected)'!G1385,R$2,IF(S$1='EMOF complete (protected)'!G1385,S$2,IF(T$1='EMOF complete (protected)'!G1385,T$2,IF(U$1='EMOF complete (protected)'!G1385,U$2,"")))))))))))))))))))</f>
        <v>0</v>
      </c>
      <c r="B1385" s="59"/>
      <c r="C1385" s="59"/>
      <c r="D1385" s="59"/>
      <c r="E1385" s="59"/>
      <c r="F1385" s="59"/>
      <c r="G1385" s="59"/>
      <c r="H1385" s="59"/>
      <c r="I1385" s="59"/>
      <c r="J1385" s="59"/>
      <c r="K1385" s="59"/>
      <c r="L1385" s="59"/>
      <c r="M1385" s="59"/>
      <c r="N1385" s="59"/>
      <c r="O1385" s="59"/>
      <c r="P1385" s="59"/>
      <c r="Q1385" s="59"/>
      <c r="R1385" s="59"/>
      <c r="S1385" s="59"/>
      <c r="T1385" s="59"/>
      <c r="U1385" s="49" t="s">
        <v>1646</v>
      </c>
      <c r="V1385" s="50" t="s">
        <v>5416</v>
      </c>
    </row>
    <row r="1386" spans="1:22" ht="18" customHeight="1" x14ac:dyDescent="0.35">
      <c r="A1386" s="59">
        <f>+IF(C$1='EMOF complete (protected)'!G1386,C$2,IF(D$1='EMOF complete (protected)'!G1386,D$2,IF(E$1='EMOF complete (protected)'!G1386,E$2,IF(F$1='EMOF complete (protected)'!G1386,F$2,IF(G$1='EMOF complete (protected)'!G1386,G$2,IF(H$1='EMOF complete (protected)'!G1386,H$2,IF(I$1='EMOF complete (protected)'!G1386,I$2,IF(J$1='EMOF complete (protected)'!G1386,J$2,IF(K$1='EMOF complete (protected)'!G1386,K$2,IF(L$1='EMOF complete (protected)'!G1386,L$2,IF(M$1='EMOF complete (protected)'!G1386,M$2,IF(N$1='EMOF complete (protected)'!G1386,N$2,IF(O$1='EMOF complete (protected)'!G1386,O$2,IF(P$1='EMOF complete (protected)'!G1386,P$2,IF(Q$1='EMOF complete (protected)'!G1386,Q$2,IF(R$1='EMOF complete (protected)'!G1386,R$2,IF(S$1='EMOF complete (protected)'!G1386,S$2,IF(T$1='EMOF complete (protected)'!G1386,T$2,IF(U$1='EMOF complete (protected)'!G1386,U$2,"")))))))))))))))))))</f>
        <v>0</v>
      </c>
      <c r="B1386" s="59"/>
      <c r="C1386" s="59"/>
      <c r="D1386" s="59"/>
      <c r="E1386" s="59"/>
      <c r="F1386" s="59"/>
      <c r="G1386" s="59"/>
      <c r="H1386" s="59"/>
      <c r="I1386" s="59"/>
      <c r="J1386" s="59"/>
      <c r="K1386" s="59"/>
      <c r="L1386" s="59"/>
      <c r="M1386" s="59"/>
      <c r="N1386" s="59"/>
      <c r="O1386" s="59"/>
      <c r="P1386" s="59"/>
      <c r="Q1386" s="59"/>
      <c r="R1386" s="59"/>
      <c r="S1386" s="59"/>
      <c r="T1386" s="59"/>
      <c r="U1386" s="49" t="s">
        <v>1651</v>
      </c>
      <c r="V1386" s="50" t="s">
        <v>5417</v>
      </c>
    </row>
    <row r="1387" spans="1:22" ht="18" customHeight="1" x14ac:dyDescent="0.35">
      <c r="A1387" s="59">
        <f>+IF(C$1='EMOF complete (protected)'!G1387,C$2,IF(D$1='EMOF complete (protected)'!G1387,D$2,IF(E$1='EMOF complete (protected)'!G1387,E$2,IF(F$1='EMOF complete (protected)'!G1387,F$2,IF(G$1='EMOF complete (protected)'!G1387,G$2,IF(H$1='EMOF complete (protected)'!G1387,H$2,IF(I$1='EMOF complete (protected)'!G1387,I$2,IF(J$1='EMOF complete (protected)'!G1387,J$2,IF(K$1='EMOF complete (protected)'!G1387,K$2,IF(L$1='EMOF complete (protected)'!G1387,L$2,IF(M$1='EMOF complete (protected)'!G1387,M$2,IF(N$1='EMOF complete (protected)'!G1387,N$2,IF(O$1='EMOF complete (protected)'!G1387,O$2,IF(P$1='EMOF complete (protected)'!G1387,P$2,IF(Q$1='EMOF complete (protected)'!G1387,Q$2,IF(R$1='EMOF complete (protected)'!G1387,R$2,IF(S$1='EMOF complete (protected)'!G1387,S$2,IF(T$1='EMOF complete (protected)'!G1387,T$2,IF(U$1='EMOF complete (protected)'!G1387,U$2,"")))))))))))))))))))</f>
        <v>0</v>
      </c>
      <c r="B1387" s="59"/>
      <c r="C1387" s="59"/>
      <c r="D1387" s="59"/>
      <c r="E1387" s="59"/>
      <c r="F1387" s="59"/>
      <c r="G1387" s="59"/>
      <c r="H1387" s="59"/>
      <c r="I1387" s="59"/>
      <c r="J1387" s="59"/>
      <c r="K1387" s="59"/>
      <c r="L1387" s="59"/>
      <c r="M1387" s="59"/>
      <c r="N1387" s="59"/>
      <c r="O1387" s="59"/>
      <c r="P1387" s="59"/>
      <c r="Q1387" s="59"/>
      <c r="R1387" s="59"/>
      <c r="S1387" s="59"/>
      <c r="T1387" s="59"/>
      <c r="U1387" s="49" t="s">
        <v>1656</v>
      </c>
      <c r="V1387" s="50" t="s">
        <v>5418</v>
      </c>
    </row>
    <row r="1388" spans="1:22" ht="18" customHeight="1" x14ac:dyDescent="0.35">
      <c r="A1388" s="59">
        <f>+IF(C$1='EMOF complete (protected)'!G1388,C$2,IF(D$1='EMOF complete (protected)'!G1388,D$2,IF(E$1='EMOF complete (protected)'!G1388,E$2,IF(F$1='EMOF complete (protected)'!G1388,F$2,IF(G$1='EMOF complete (protected)'!G1388,G$2,IF(H$1='EMOF complete (protected)'!G1388,H$2,IF(I$1='EMOF complete (protected)'!G1388,I$2,IF(J$1='EMOF complete (protected)'!G1388,J$2,IF(K$1='EMOF complete (protected)'!G1388,K$2,IF(L$1='EMOF complete (protected)'!G1388,L$2,IF(M$1='EMOF complete (protected)'!G1388,M$2,IF(N$1='EMOF complete (protected)'!G1388,N$2,IF(O$1='EMOF complete (protected)'!G1388,O$2,IF(P$1='EMOF complete (protected)'!G1388,P$2,IF(Q$1='EMOF complete (protected)'!G1388,Q$2,IF(R$1='EMOF complete (protected)'!G1388,R$2,IF(S$1='EMOF complete (protected)'!G1388,S$2,IF(T$1='EMOF complete (protected)'!G1388,T$2,IF(U$1='EMOF complete (protected)'!G1388,U$2,"")))))))))))))))))))</f>
        <v>0</v>
      </c>
      <c r="B1388" s="59"/>
      <c r="C1388" s="59"/>
      <c r="D1388" s="59"/>
      <c r="E1388" s="59"/>
      <c r="F1388" s="59"/>
      <c r="G1388" s="59"/>
      <c r="H1388" s="59"/>
      <c r="I1388" s="59"/>
      <c r="J1388" s="59"/>
      <c r="K1388" s="59"/>
      <c r="L1388" s="59"/>
      <c r="M1388" s="59"/>
      <c r="N1388" s="59"/>
      <c r="O1388" s="59"/>
      <c r="P1388" s="59"/>
      <c r="Q1388" s="59"/>
      <c r="R1388" s="59"/>
      <c r="S1388" s="59"/>
      <c r="T1388" s="59"/>
      <c r="U1388" s="49" t="s">
        <v>1661</v>
      </c>
      <c r="V1388" s="50" t="s">
        <v>5419</v>
      </c>
    </row>
    <row r="1389" spans="1:22" ht="18" customHeight="1" x14ac:dyDescent="0.35">
      <c r="A1389" s="59">
        <f>+IF(C$1='EMOF complete (protected)'!G1389,C$2,IF(D$1='EMOF complete (protected)'!G1389,D$2,IF(E$1='EMOF complete (protected)'!G1389,E$2,IF(F$1='EMOF complete (protected)'!G1389,F$2,IF(G$1='EMOF complete (protected)'!G1389,G$2,IF(H$1='EMOF complete (protected)'!G1389,H$2,IF(I$1='EMOF complete (protected)'!G1389,I$2,IF(J$1='EMOF complete (protected)'!G1389,J$2,IF(K$1='EMOF complete (protected)'!G1389,K$2,IF(L$1='EMOF complete (protected)'!G1389,L$2,IF(M$1='EMOF complete (protected)'!G1389,M$2,IF(N$1='EMOF complete (protected)'!G1389,N$2,IF(O$1='EMOF complete (protected)'!G1389,O$2,IF(P$1='EMOF complete (protected)'!G1389,P$2,IF(Q$1='EMOF complete (protected)'!G1389,Q$2,IF(R$1='EMOF complete (protected)'!G1389,R$2,IF(S$1='EMOF complete (protected)'!G1389,S$2,IF(T$1='EMOF complete (protected)'!G1389,T$2,IF(U$1='EMOF complete (protected)'!G1389,U$2,"")))))))))))))))))))</f>
        <v>0</v>
      </c>
      <c r="B1389" s="59"/>
      <c r="C1389" s="59"/>
      <c r="D1389" s="59"/>
      <c r="E1389" s="59"/>
      <c r="F1389" s="59"/>
      <c r="G1389" s="59"/>
      <c r="H1389" s="59"/>
      <c r="I1389" s="59"/>
      <c r="J1389" s="59"/>
      <c r="K1389" s="59"/>
      <c r="L1389" s="59"/>
      <c r="M1389" s="59"/>
      <c r="N1389" s="59"/>
      <c r="O1389" s="59"/>
      <c r="P1389" s="59"/>
      <c r="Q1389" s="59"/>
      <c r="R1389" s="59"/>
      <c r="S1389" s="59"/>
      <c r="T1389" s="59"/>
      <c r="U1389" s="49" t="s">
        <v>1666</v>
      </c>
      <c r="V1389" s="50" t="s">
        <v>5420</v>
      </c>
    </row>
    <row r="1390" spans="1:22" ht="18" customHeight="1" x14ac:dyDescent="0.35">
      <c r="A1390" s="59">
        <f>+IF(C$1='EMOF complete (protected)'!G1390,C$2,IF(D$1='EMOF complete (protected)'!G1390,D$2,IF(E$1='EMOF complete (protected)'!G1390,E$2,IF(F$1='EMOF complete (protected)'!G1390,F$2,IF(G$1='EMOF complete (protected)'!G1390,G$2,IF(H$1='EMOF complete (protected)'!G1390,H$2,IF(I$1='EMOF complete (protected)'!G1390,I$2,IF(J$1='EMOF complete (protected)'!G1390,J$2,IF(K$1='EMOF complete (protected)'!G1390,K$2,IF(L$1='EMOF complete (protected)'!G1390,L$2,IF(M$1='EMOF complete (protected)'!G1390,M$2,IF(N$1='EMOF complete (protected)'!G1390,N$2,IF(O$1='EMOF complete (protected)'!G1390,O$2,IF(P$1='EMOF complete (protected)'!G1390,P$2,IF(Q$1='EMOF complete (protected)'!G1390,Q$2,IF(R$1='EMOF complete (protected)'!G1390,R$2,IF(S$1='EMOF complete (protected)'!G1390,S$2,IF(T$1='EMOF complete (protected)'!G1390,T$2,IF(U$1='EMOF complete (protected)'!G1390,U$2,"")))))))))))))))))))</f>
        <v>0</v>
      </c>
      <c r="B1390" s="59"/>
      <c r="C1390" s="59"/>
      <c r="D1390" s="59"/>
      <c r="E1390" s="59"/>
      <c r="F1390" s="59"/>
      <c r="G1390" s="59"/>
      <c r="H1390" s="59"/>
      <c r="I1390" s="59"/>
      <c r="J1390" s="59"/>
      <c r="K1390" s="59"/>
      <c r="L1390" s="59"/>
      <c r="M1390" s="59"/>
      <c r="N1390" s="59"/>
      <c r="O1390" s="59"/>
      <c r="P1390" s="59"/>
      <c r="Q1390" s="59"/>
      <c r="R1390" s="59"/>
      <c r="S1390" s="59"/>
      <c r="T1390" s="59"/>
      <c r="U1390" s="49" t="s">
        <v>1671</v>
      </c>
      <c r="V1390" s="50" t="s">
        <v>5421</v>
      </c>
    </row>
    <row r="1391" spans="1:22" ht="18" customHeight="1" x14ac:dyDescent="0.35">
      <c r="A1391" s="59">
        <f>+IF(C$1='EMOF complete (protected)'!G1391,C$2,IF(D$1='EMOF complete (protected)'!G1391,D$2,IF(E$1='EMOF complete (protected)'!G1391,E$2,IF(F$1='EMOF complete (protected)'!G1391,F$2,IF(G$1='EMOF complete (protected)'!G1391,G$2,IF(H$1='EMOF complete (protected)'!G1391,H$2,IF(I$1='EMOF complete (protected)'!G1391,I$2,IF(J$1='EMOF complete (protected)'!G1391,J$2,IF(K$1='EMOF complete (protected)'!G1391,K$2,IF(L$1='EMOF complete (protected)'!G1391,L$2,IF(M$1='EMOF complete (protected)'!G1391,M$2,IF(N$1='EMOF complete (protected)'!G1391,N$2,IF(O$1='EMOF complete (protected)'!G1391,O$2,IF(P$1='EMOF complete (protected)'!G1391,P$2,IF(Q$1='EMOF complete (protected)'!G1391,Q$2,IF(R$1='EMOF complete (protected)'!G1391,R$2,IF(S$1='EMOF complete (protected)'!G1391,S$2,IF(T$1='EMOF complete (protected)'!G1391,T$2,IF(U$1='EMOF complete (protected)'!G1391,U$2,"")))))))))))))))))))</f>
        <v>0</v>
      </c>
      <c r="B1391" s="59"/>
      <c r="C1391" s="59"/>
      <c r="D1391" s="59"/>
      <c r="E1391" s="59"/>
      <c r="F1391" s="59"/>
      <c r="G1391" s="59"/>
      <c r="H1391" s="59"/>
      <c r="I1391" s="59"/>
      <c r="J1391" s="59"/>
      <c r="K1391" s="59"/>
      <c r="L1391" s="59"/>
      <c r="M1391" s="59"/>
      <c r="N1391" s="59"/>
      <c r="O1391" s="59"/>
      <c r="P1391" s="59"/>
      <c r="Q1391" s="59"/>
      <c r="R1391" s="59"/>
      <c r="S1391" s="59"/>
      <c r="T1391" s="59"/>
      <c r="U1391" s="49" t="s">
        <v>1676</v>
      </c>
      <c r="V1391" s="50" t="s">
        <v>5422</v>
      </c>
    </row>
    <row r="1392" spans="1:22" ht="18" customHeight="1" x14ac:dyDescent="0.35">
      <c r="A1392" s="59">
        <f>+IF(C$1='EMOF complete (protected)'!G1392,C$2,IF(D$1='EMOF complete (protected)'!G1392,D$2,IF(E$1='EMOF complete (protected)'!G1392,E$2,IF(F$1='EMOF complete (protected)'!G1392,F$2,IF(G$1='EMOF complete (protected)'!G1392,G$2,IF(H$1='EMOF complete (protected)'!G1392,H$2,IF(I$1='EMOF complete (protected)'!G1392,I$2,IF(J$1='EMOF complete (protected)'!G1392,J$2,IF(K$1='EMOF complete (protected)'!G1392,K$2,IF(L$1='EMOF complete (protected)'!G1392,L$2,IF(M$1='EMOF complete (protected)'!G1392,M$2,IF(N$1='EMOF complete (protected)'!G1392,N$2,IF(O$1='EMOF complete (protected)'!G1392,O$2,IF(P$1='EMOF complete (protected)'!G1392,P$2,IF(Q$1='EMOF complete (protected)'!G1392,Q$2,IF(R$1='EMOF complete (protected)'!G1392,R$2,IF(S$1='EMOF complete (protected)'!G1392,S$2,IF(T$1='EMOF complete (protected)'!G1392,T$2,IF(U$1='EMOF complete (protected)'!G1392,U$2,"")))))))))))))))))))</f>
        <v>0</v>
      </c>
      <c r="B1392" s="59"/>
      <c r="C1392" s="59"/>
      <c r="D1392" s="59"/>
      <c r="E1392" s="59"/>
      <c r="F1392" s="59"/>
      <c r="G1392" s="59"/>
      <c r="H1392" s="59"/>
      <c r="I1392" s="59"/>
      <c r="J1392" s="59"/>
      <c r="K1392" s="59"/>
      <c r="L1392" s="59"/>
      <c r="M1392" s="59"/>
      <c r="N1392" s="59"/>
      <c r="O1392" s="59"/>
      <c r="P1392" s="59"/>
      <c r="Q1392" s="59"/>
      <c r="R1392" s="59"/>
      <c r="S1392" s="59"/>
      <c r="T1392" s="59"/>
      <c r="U1392" s="49" t="s">
        <v>1681</v>
      </c>
      <c r="V1392" s="50" t="s">
        <v>5423</v>
      </c>
    </row>
    <row r="1393" spans="1:22" ht="18" customHeight="1" x14ac:dyDescent="0.35">
      <c r="A1393" s="59">
        <f>+IF(C$1='EMOF complete (protected)'!G1393,C$2,IF(D$1='EMOF complete (protected)'!G1393,D$2,IF(E$1='EMOF complete (protected)'!G1393,E$2,IF(F$1='EMOF complete (protected)'!G1393,F$2,IF(G$1='EMOF complete (protected)'!G1393,G$2,IF(H$1='EMOF complete (protected)'!G1393,H$2,IF(I$1='EMOF complete (protected)'!G1393,I$2,IF(J$1='EMOF complete (protected)'!G1393,J$2,IF(K$1='EMOF complete (protected)'!G1393,K$2,IF(L$1='EMOF complete (protected)'!G1393,L$2,IF(M$1='EMOF complete (protected)'!G1393,M$2,IF(N$1='EMOF complete (protected)'!G1393,N$2,IF(O$1='EMOF complete (protected)'!G1393,O$2,IF(P$1='EMOF complete (protected)'!G1393,P$2,IF(Q$1='EMOF complete (protected)'!G1393,Q$2,IF(R$1='EMOF complete (protected)'!G1393,R$2,IF(S$1='EMOF complete (protected)'!G1393,S$2,IF(T$1='EMOF complete (protected)'!G1393,T$2,IF(U$1='EMOF complete (protected)'!G1393,U$2,"")))))))))))))))))))</f>
        <v>0</v>
      </c>
      <c r="B1393" s="59"/>
      <c r="C1393" s="59"/>
      <c r="D1393" s="59"/>
      <c r="E1393" s="59"/>
      <c r="F1393" s="59"/>
      <c r="G1393" s="59"/>
      <c r="H1393" s="59"/>
      <c r="I1393" s="59"/>
      <c r="J1393" s="59"/>
      <c r="K1393" s="59"/>
      <c r="L1393" s="59"/>
      <c r="M1393" s="59"/>
      <c r="N1393" s="59"/>
      <c r="O1393" s="59"/>
      <c r="P1393" s="59"/>
      <c r="Q1393" s="59"/>
      <c r="R1393" s="59"/>
      <c r="S1393" s="59"/>
      <c r="T1393" s="59"/>
      <c r="U1393" s="49" t="s">
        <v>1686</v>
      </c>
      <c r="V1393" s="50" t="s">
        <v>5424</v>
      </c>
    </row>
    <row r="1394" spans="1:22" ht="18" customHeight="1" x14ac:dyDescent="0.35">
      <c r="A1394" s="59">
        <f>+IF(C$1='EMOF complete (protected)'!G1394,C$2,IF(D$1='EMOF complete (protected)'!G1394,D$2,IF(E$1='EMOF complete (protected)'!G1394,E$2,IF(F$1='EMOF complete (protected)'!G1394,F$2,IF(G$1='EMOF complete (protected)'!G1394,G$2,IF(H$1='EMOF complete (protected)'!G1394,H$2,IF(I$1='EMOF complete (protected)'!G1394,I$2,IF(J$1='EMOF complete (protected)'!G1394,J$2,IF(K$1='EMOF complete (protected)'!G1394,K$2,IF(L$1='EMOF complete (protected)'!G1394,L$2,IF(M$1='EMOF complete (protected)'!G1394,M$2,IF(N$1='EMOF complete (protected)'!G1394,N$2,IF(O$1='EMOF complete (protected)'!G1394,O$2,IF(P$1='EMOF complete (protected)'!G1394,P$2,IF(Q$1='EMOF complete (protected)'!G1394,Q$2,IF(R$1='EMOF complete (protected)'!G1394,R$2,IF(S$1='EMOF complete (protected)'!G1394,S$2,IF(T$1='EMOF complete (protected)'!G1394,T$2,IF(U$1='EMOF complete (protected)'!G1394,U$2,"")))))))))))))))))))</f>
        <v>0</v>
      </c>
      <c r="B1394" s="59"/>
      <c r="C1394" s="59"/>
      <c r="D1394" s="59"/>
      <c r="E1394" s="59"/>
      <c r="F1394" s="59"/>
      <c r="G1394" s="59"/>
      <c r="H1394" s="59"/>
      <c r="I1394" s="59"/>
      <c r="J1394" s="59"/>
      <c r="K1394" s="59"/>
      <c r="L1394" s="59"/>
      <c r="M1394" s="59"/>
      <c r="N1394" s="59"/>
      <c r="O1394" s="59"/>
      <c r="P1394" s="59"/>
      <c r="Q1394" s="59"/>
      <c r="R1394" s="59"/>
      <c r="S1394" s="59"/>
      <c r="T1394" s="59"/>
      <c r="U1394" s="49" t="s">
        <v>1691</v>
      </c>
      <c r="V1394" s="50" t="s">
        <v>5425</v>
      </c>
    </row>
    <row r="1395" spans="1:22" ht="18" customHeight="1" x14ac:dyDescent="0.35">
      <c r="A1395" s="59">
        <f>+IF(C$1='EMOF complete (protected)'!G1395,C$2,IF(D$1='EMOF complete (protected)'!G1395,D$2,IF(E$1='EMOF complete (protected)'!G1395,E$2,IF(F$1='EMOF complete (protected)'!G1395,F$2,IF(G$1='EMOF complete (protected)'!G1395,G$2,IF(H$1='EMOF complete (protected)'!G1395,H$2,IF(I$1='EMOF complete (protected)'!G1395,I$2,IF(J$1='EMOF complete (protected)'!G1395,J$2,IF(K$1='EMOF complete (protected)'!G1395,K$2,IF(L$1='EMOF complete (protected)'!G1395,L$2,IF(M$1='EMOF complete (protected)'!G1395,M$2,IF(N$1='EMOF complete (protected)'!G1395,N$2,IF(O$1='EMOF complete (protected)'!G1395,O$2,IF(P$1='EMOF complete (protected)'!G1395,P$2,IF(Q$1='EMOF complete (protected)'!G1395,Q$2,IF(R$1='EMOF complete (protected)'!G1395,R$2,IF(S$1='EMOF complete (protected)'!G1395,S$2,IF(T$1='EMOF complete (protected)'!G1395,T$2,IF(U$1='EMOF complete (protected)'!G1395,U$2,"")))))))))))))))))))</f>
        <v>0</v>
      </c>
      <c r="B1395" s="59"/>
      <c r="C1395" s="59"/>
      <c r="D1395" s="59"/>
      <c r="E1395" s="59"/>
      <c r="F1395" s="59"/>
      <c r="G1395" s="59"/>
      <c r="H1395" s="59"/>
      <c r="I1395" s="59"/>
      <c r="J1395" s="59"/>
      <c r="K1395" s="59"/>
      <c r="L1395" s="59"/>
      <c r="M1395" s="59"/>
      <c r="N1395" s="59"/>
      <c r="O1395" s="59"/>
      <c r="P1395" s="59"/>
      <c r="Q1395" s="59"/>
      <c r="R1395" s="59"/>
      <c r="S1395" s="59"/>
      <c r="T1395" s="59"/>
      <c r="U1395" s="49" t="s">
        <v>1696</v>
      </c>
      <c r="V1395" s="50" t="s">
        <v>5426</v>
      </c>
    </row>
    <row r="1396" spans="1:22" ht="18" customHeight="1" x14ac:dyDescent="0.35">
      <c r="A1396" s="59">
        <f>+IF(C$1='EMOF complete (protected)'!G1396,C$2,IF(D$1='EMOF complete (protected)'!G1396,D$2,IF(E$1='EMOF complete (protected)'!G1396,E$2,IF(F$1='EMOF complete (protected)'!G1396,F$2,IF(G$1='EMOF complete (protected)'!G1396,G$2,IF(H$1='EMOF complete (protected)'!G1396,H$2,IF(I$1='EMOF complete (protected)'!G1396,I$2,IF(J$1='EMOF complete (protected)'!G1396,J$2,IF(K$1='EMOF complete (protected)'!G1396,K$2,IF(L$1='EMOF complete (protected)'!G1396,L$2,IF(M$1='EMOF complete (protected)'!G1396,M$2,IF(N$1='EMOF complete (protected)'!G1396,N$2,IF(O$1='EMOF complete (protected)'!G1396,O$2,IF(P$1='EMOF complete (protected)'!G1396,P$2,IF(Q$1='EMOF complete (protected)'!G1396,Q$2,IF(R$1='EMOF complete (protected)'!G1396,R$2,IF(S$1='EMOF complete (protected)'!G1396,S$2,IF(T$1='EMOF complete (protected)'!G1396,T$2,IF(U$1='EMOF complete (protected)'!G1396,U$2,"")))))))))))))))))))</f>
        <v>0</v>
      </c>
      <c r="B1396" s="59"/>
      <c r="C1396" s="59"/>
      <c r="D1396" s="59"/>
      <c r="E1396" s="59"/>
      <c r="F1396" s="59"/>
      <c r="G1396" s="59"/>
      <c r="H1396" s="59"/>
      <c r="I1396" s="59"/>
      <c r="J1396" s="59"/>
      <c r="K1396" s="59"/>
      <c r="L1396" s="59"/>
      <c r="M1396" s="59"/>
      <c r="N1396" s="59"/>
      <c r="O1396" s="59"/>
      <c r="P1396" s="59"/>
      <c r="Q1396" s="59"/>
      <c r="R1396" s="59"/>
      <c r="S1396" s="59"/>
      <c r="T1396" s="59"/>
      <c r="U1396" s="49" t="s">
        <v>1701</v>
      </c>
      <c r="V1396" s="50" t="s">
        <v>5427</v>
      </c>
    </row>
    <row r="1397" spans="1:22" ht="18" customHeight="1" x14ac:dyDescent="0.35">
      <c r="A1397" s="59">
        <f>+IF(C$1='EMOF complete (protected)'!G1397,C$2,IF(D$1='EMOF complete (protected)'!G1397,D$2,IF(E$1='EMOF complete (protected)'!G1397,E$2,IF(F$1='EMOF complete (protected)'!G1397,F$2,IF(G$1='EMOF complete (protected)'!G1397,G$2,IF(H$1='EMOF complete (protected)'!G1397,H$2,IF(I$1='EMOF complete (protected)'!G1397,I$2,IF(J$1='EMOF complete (protected)'!G1397,J$2,IF(K$1='EMOF complete (protected)'!G1397,K$2,IF(L$1='EMOF complete (protected)'!G1397,L$2,IF(M$1='EMOF complete (protected)'!G1397,M$2,IF(N$1='EMOF complete (protected)'!G1397,N$2,IF(O$1='EMOF complete (protected)'!G1397,O$2,IF(P$1='EMOF complete (protected)'!G1397,P$2,IF(Q$1='EMOF complete (protected)'!G1397,Q$2,IF(R$1='EMOF complete (protected)'!G1397,R$2,IF(S$1='EMOF complete (protected)'!G1397,S$2,IF(T$1='EMOF complete (protected)'!G1397,T$2,IF(U$1='EMOF complete (protected)'!G1397,U$2,"")))))))))))))))))))</f>
        <v>0</v>
      </c>
      <c r="B1397" s="59"/>
      <c r="C1397" s="59"/>
      <c r="D1397" s="59"/>
      <c r="E1397" s="59"/>
      <c r="F1397" s="59"/>
      <c r="G1397" s="59"/>
      <c r="H1397" s="59"/>
      <c r="I1397" s="59"/>
      <c r="J1397" s="59"/>
      <c r="K1397" s="59"/>
      <c r="L1397" s="59"/>
      <c r="M1397" s="59"/>
      <c r="N1397" s="59"/>
      <c r="O1397" s="59"/>
      <c r="P1397" s="59"/>
      <c r="Q1397" s="59"/>
      <c r="R1397" s="59"/>
      <c r="S1397" s="59"/>
      <c r="T1397" s="59"/>
      <c r="U1397" s="49" t="s">
        <v>1706</v>
      </c>
      <c r="V1397" s="50" t="s">
        <v>5428</v>
      </c>
    </row>
    <row r="1398" spans="1:22" ht="18" customHeight="1" x14ac:dyDescent="0.35">
      <c r="A1398" s="59">
        <f>+IF(C$1='EMOF complete (protected)'!G1398,C$2,IF(D$1='EMOF complete (protected)'!G1398,D$2,IF(E$1='EMOF complete (protected)'!G1398,E$2,IF(F$1='EMOF complete (protected)'!G1398,F$2,IF(G$1='EMOF complete (protected)'!G1398,G$2,IF(H$1='EMOF complete (protected)'!G1398,H$2,IF(I$1='EMOF complete (protected)'!G1398,I$2,IF(J$1='EMOF complete (protected)'!G1398,J$2,IF(K$1='EMOF complete (protected)'!G1398,K$2,IF(L$1='EMOF complete (protected)'!G1398,L$2,IF(M$1='EMOF complete (protected)'!G1398,M$2,IF(N$1='EMOF complete (protected)'!G1398,N$2,IF(O$1='EMOF complete (protected)'!G1398,O$2,IF(P$1='EMOF complete (protected)'!G1398,P$2,IF(Q$1='EMOF complete (protected)'!G1398,Q$2,IF(R$1='EMOF complete (protected)'!G1398,R$2,IF(S$1='EMOF complete (protected)'!G1398,S$2,IF(T$1='EMOF complete (protected)'!G1398,T$2,IF(U$1='EMOF complete (protected)'!G1398,U$2,"")))))))))))))))))))</f>
        <v>0</v>
      </c>
      <c r="B1398" s="59"/>
      <c r="C1398" s="59"/>
      <c r="D1398" s="59"/>
      <c r="E1398" s="59"/>
      <c r="F1398" s="59"/>
      <c r="G1398" s="59"/>
      <c r="H1398" s="59"/>
      <c r="I1398" s="59"/>
      <c r="J1398" s="59"/>
      <c r="K1398" s="59"/>
      <c r="L1398" s="59"/>
      <c r="M1398" s="59"/>
      <c r="N1398" s="59"/>
      <c r="O1398" s="59"/>
      <c r="P1398" s="59"/>
      <c r="Q1398" s="59"/>
      <c r="R1398" s="59"/>
      <c r="S1398" s="59"/>
      <c r="T1398" s="59"/>
      <c r="U1398" s="49" t="s">
        <v>1711</v>
      </c>
      <c r="V1398" s="50" t="s">
        <v>5429</v>
      </c>
    </row>
    <row r="1399" spans="1:22" ht="18" customHeight="1" x14ac:dyDescent="0.35">
      <c r="A1399" s="59">
        <f>+IF(C$1='EMOF complete (protected)'!G1399,C$2,IF(D$1='EMOF complete (protected)'!G1399,D$2,IF(E$1='EMOF complete (protected)'!G1399,E$2,IF(F$1='EMOF complete (protected)'!G1399,F$2,IF(G$1='EMOF complete (protected)'!G1399,G$2,IF(H$1='EMOF complete (protected)'!G1399,H$2,IF(I$1='EMOF complete (protected)'!G1399,I$2,IF(J$1='EMOF complete (protected)'!G1399,J$2,IF(K$1='EMOF complete (protected)'!G1399,K$2,IF(L$1='EMOF complete (protected)'!G1399,L$2,IF(M$1='EMOF complete (protected)'!G1399,M$2,IF(N$1='EMOF complete (protected)'!G1399,N$2,IF(O$1='EMOF complete (protected)'!G1399,O$2,IF(P$1='EMOF complete (protected)'!G1399,P$2,IF(Q$1='EMOF complete (protected)'!G1399,Q$2,IF(R$1='EMOF complete (protected)'!G1399,R$2,IF(S$1='EMOF complete (protected)'!G1399,S$2,IF(T$1='EMOF complete (protected)'!G1399,T$2,IF(U$1='EMOF complete (protected)'!G1399,U$2,"")))))))))))))))))))</f>
        <v>0</v>
      </c>
      <c r="B1399" s="59"/>
      <c r="C1399" s="59"/>
      <c r="D1399" s="59"/>
      <c r="E1399" s="59"/>
      <c r="F1399" s="59"/>
      <c r="G1399" s="59"/>
      <c r="H1399" s="59"/>
      <c r="I1399" s="59"/>
      <c r="J1399" s="59"/>
      <c r="K1399" s="59"/>
      <c r="L1399" s="59"/>
      <c r="M1399" s="59"/>
      <c r="N1399" s="59"/>
      <c r="O1399" s="59"/>
      <c r="P1399" s="59"/>
      <c r="Q1399" s="59"/>
      <c r="R1399" s="59"/>
      <c r="S1399" s="59"/>
      <c r="T1399" s="59"/>
      <c r="U1399" s="49" t="s">
        <v>1716</v>
      </c>
      <c r="V1399" s="50" t="s">
        <v>5430</v>
      </c>
    </row>
    <row r="1400" spans="1:22" ht="18" customHeight="1" x14ac:dyDescent="0.35">
      <c r="A1400" s="59">
        <f>+IF(C$1='EMOF complete (protected)'!G1400,C$2,IF(D$1='EMOF complete (protected)'!G1400,D$2,IF(E$1='EMOF complete (protected)'!G1400,E$2,IF(F$1='EMOF complete (protected)'!G1400,F$2,IF(G$1='EMOF complete (protected)'!G1400,G$2,IF(H$1='EMOF complete (protected)'!G1400,H$2,IF(I$1='EMOF complete (protected)'!G1400,I$2,IF(J$1='EMOF complete (protected)'!G1400,J$2,IF(K$1='EMOF complete (protected)'!G1400,K$2,IF(L$1='EMOF complete (protected)'!G1400,L$2,IF(M$1='EMOF complete (protected)'!G1400,M$2,IF(N$1='EMOF complete (protected)'!G1400,N$2,IF(O$1='EMOF complete (protected)'!G1400,O$2,IF(P$1='EMOF complete (protected)'!G1400,P$2,IF(Q$1='EMOF complete (protected)'!G1400,Q$2,IF(R$1='EMOF complete (protected)'!G1400,R$2,IF(S$1='EMOF complete (protected)'!G1400,S$2,IF(T$1='EMOF complete (protected)'!G1400,T$2,IF(U$1='EMOF complete (protected)'!G1400,U$2,"")))))))))))))))))))</f>
        <v>0</v>
      </c>
      <c r="B1400" s="59"/>
      <c r="C1400" s="59"/>
      <c r="D1400" s="59"/>
      <c r="E1400" s="59"/>
      <c r="F1400" s="59"/>
      <c r="G1400" s="59"/>
      <c r="H1400" s="59"/>
      <c r="I1400" s="59"/>
      <c r="J1400" s="59"/>
      <c r="K1400" s="59"/>
      <c r="L1400" s="59"/>
      <c r="M1400" s="59"/>
      <c r="N1400" s="59"/>
      <c r="O1400" s="59"/>
      <c r="P1400" s="59"/>
      <c r="Q1400" s="59"/>
      <c r="R1400" s="59"/>
      <c r="S1400" s="59"/>
      <c r="T1400" s="59"/>
      <c r="U1400" s="49" t="s">
        <v>1721</v>
      </c>
      <c r="V1400" s="50" t="s">
        <v>5431</v>
      </c>
    </row>
    <row r="1401" spans="1:22" ht="18" customHeight="1" x14ac:dyDescent="0.35">
      <c r="A1401" s="59">
        <f>+IF(C$1='EMOF complete (protected)'!G1401,C$2,IF(D$1='EMOF complete (protected)'!G1401,D$2,IF(E$1='EMOF complete (protected)'!G1401,E$2,IF(F$1='EMOF complete (protected)'!G1401,F$2,IF(G$1='EMOF complete (protected)'!G1401,G$2,IF(H$1='EMOF complete (protected)'!G1401,H$2,IF(I$1='EMOF complete (protected)'!G1401,I$2,IF(J$1='EMOF complete (protected)'!G1401,J$2,IF(K$1='EMOF complete (protected)'!G1401,K$2,IF(L$1='EMOF complete (protected)'!G1401,L$2,IF(M$1='EMOF complete (protected)'!G1401,M$2,IF(N$1='EMOF complete (protected)'!G1401,N$2,IF(O$1='EMOF complete (protected)'!G1401,O$2,IF(P$1='EMOF complete (protected)'!G1401,P$2,IF(Q$1='EMOF complete (protected)'!G1401,Q$2,IF(R$1='EMOF complete (protected)'!G1401,R$2,IF(S$1='EMOF complete (protected)'!G1401,S$2,IF(T$1='EMOF complete (protected)'!G1401,T$2,IF(U$1='EMOF complete (protected)'!G1401,U$2,"")))))))))))))))))))</f>
        <v>0</v>
      </c>
      <c r="B1401" s="59"/>
      <c r="C1401" s="59"/>
      <c r="D1401" s="59"/>
      <c r="E1401" s="59"/>
      <c r="F1401" s="59"/>
      <c r="G1401" s="59"/>
      <c r="H1401" s="59"/>
      <c r="I1401" s="59"/>
      <c r="J1401" s="59"/>
      <c r="K1401" s="59"/>
      <c r="L1401" s="59"/>
      <c r="M1401" s="59"/>
      <c r="N1401" s="59"/>
      <c r="O1401" s="59"/>
      <c r="P1401" s="59"/>
      <c r="Q1401" s="59"/>
      <c r="R1401" s="59"/>
      <c r="S1401" s="59"/>
      <c r="T1401" s="59"/>
      <c r="U1401" s="49" t="s">
        <v>1726</v>
      </c>
      <c r="V1401" s="50" t="s">
        <v>5432</v>
      </c>
    </row>
    <row r="1402" spans="1:22" ht="18" customHeight="1" x14ac:dyDescent="0.35">
      <c r="A1402" s="59">
        <f>+IF(C$1='EMOF complete (protected)'!G1402,C$2,IF(D$1='EMOF complete (protected)'!G1402,D$2,IF(E$1='EMOF complete (protected)'!G1402,E$2,IF(F$1='EMOF complete (protected)'!G1402,F$2,IF(G$1='EMOF complete (protected)'!G1402,G$2,IF(H$1='EMOF complete (protected)'!G1402,H$2,IF(I$1='EMOF complete (protected)'!G1402,I$2,IF(J$1='EMOF complete (protected)'!G1402,J$2,IF(K$1='EMOF complete (protected)'!G1402,K$2,IF(L$1='EMOF complete (protected)'!G1402,L$2,IF(M$1='EMOF complete (protected)'!G1402,M$2,IF(N$1='EMOF complete (protected)'!G1402,N$2,IF(O$1='EMOF complete (protected)'!G1402,O$2,IF(P$1='EMOF complete (protected)'!G1402,P$2,IF(Q$1='EMOF complete (protected)'!G1402,Q$2,IF(R$1='EMOF complete (protected)'!G1402,R$2,IF(S$1='EMOF complete (protected)'!G1402,S$2,IF(T$1='EMOF complete (protected)'!G1402,T$2,IF(U$1='EMOF complete (protected)'!G1402,U$2,"")))))))))))))))))))</f>
        <v>0</v>
      </c>
      <c r="B1402" s="59"/>
      <c r="C1402" s="59"/>
      <c r="D1402" s="59"/>
      <c r="E1402" s="59"/>
      <c r="F1402" s="59"/>
      <c r="G1402" s="59"/>
      <c r="H1402" s="59"/>
      <c r="I1402" s="59"/>
      <c r="J1402" s="59"/>
      <c r="K1402" s="59"/>
      <c r="L1402" s="59"/>
      <c r="M1402" s="59"/>
      <c r="N1402" s="59"/>
      <c r="O1402" s="59"/>
      <c r="P1402" s="59"/>
      <c r="Q1402" s="59"/>
      <c r="R1402" s="59"/>
      <c r="S1402" s="59"/>
      <c r="T1402" s="59"/>
      <c r="U1402" s="49" t="s">
        <v>1731</v>
      </c>
      <c r="V1402" s="50" t="s">
        <v>5433</v>
      </c>
    </row>
    <row r="1403" spans="1:22" ht="18" customHeight="1" x14ac:dyDescent="0.35">
      <c r="A1403" s="59">
        <f>+IF(C$1='EMOF complete (protected)'!G1403,C$2,IF(D$1='EMOF complete (protected)'!G1403,D$2,IF(E$1='EMOF complete (protected)'!G1403,E$2,IF(F$1='EMOF complete (protected)'!G1403,F$2,IF(G$1='EMOF complete (protected)'!G1403,G$2,IF(H$1='EMOF complete (protected)'!G1403,H$2,IF(I$1='EMOF complete (protected)'!G1403,I$2,IF(J$1='EMOF complete (protected)'!G1403,J$2,IF(K$1='EMOF complete (protected)'!G1403,K$2,IF(L$1='EMOF complete (protected)'!G1403,L$2,IF(M$1='EMOF complete (protected)'!G1403,M$2,IF(N$1='EMOF complete (protected)'!G1403,N$2,IF(O$1='EMOF complete (protected)'!G1403,O$2,IF(P$1='EMOF complete (protected)'!G1403,P$2,IF(Q$1='EMOF complete (protected)'!G1403,Q$2,IF(R$1='EMOF complete (protected)'!G1403,R$2,IF(S$1='EMOF complete (protected)'!G1403,S$2,IF(T$1='EMOF complete (protected)'!G1403,T$2,IF(U$1='EMOF complete (protected)'!G1403,U$2,"")))))))))))))))))))</f>
        <v>0</v>
      </c>
      <c r="B1403" s="59"/>
      <c r="C1403" s="59"/>
      <c r="D1403" s="59"/>
      <c r="E1403" s="59"/>
      <c r="F1403" s="59"/>
      <c r="G1403" s="59"/>
      <c r="H1403" s="59"/>
      <c r="I1403" s="59"/>
      <c r="J1403" s="59"/>
      <c r="K1403" s="59"/>
      <c r="L1403" s="59"/>
      <c r="M1403" s="59"/>
      <c r="N1403" s="59"/>
      <c r="O1403" s="59"/>
      <c r="P1403" s="59"/>
      <c r="Q1403" s="59"/>
      <c r="R1403" s="59"/>
      <c r="S1403" s="59"/>
      <c r="T1403" s="59"/>
      <c r="U1403" s="49" t="s">
        <v>1736</v>
      </c>
      <c r="V1403" s="50" t="s">
        <v>5434</v>
      </c>
    </row>
    <row r="1404" spans="1:22" ht="18" customHeight="1" x14ac:dyDescent="0.35">
      <c r="A1404" s="59">
        <f>+IF(C$1='EMOF complete (protected)'!G1404,C$2,IF(D$1='EMOF complete (protected)'!G1404,D$2,IF(E$1='EMOF complete (protected)'!G1404,E$2,IF(F$1='EMOF complete (protected)'!G1404,F$2,IF(G$1='EMOF complete (protected)'!G1404,G$2,IF(H$1='EMOF complete (protected)'!G1404,H$2,IF(I$1='EMOF complete (protected)'!G1404,I$2,IF(J$1='EMOF complete (protected)'!G1404,J$2,IF(K$1='EMOF complete (protected)'!G1404,K$2,IF(L$1='EMOF complete (protected)'!G1404,L$2,IF(M$1='EMOF complete (protected)'!G1404,M$2,IF(N$1='EMOF complete (protected)'!G1404,N$2,IF(O$1='EMOF complete (protected)'!G1404,O$2,IF(P$1='EMOF complete (protected)'!G1404,P$2,IF(Q$1='EMOF complete (protected)'!G1404,Q$2,IF(R$1='EMOF complete (protected)'!G1404,R$2,IF(S$1='EMOF complete (protected)'!G1404,S$2,IF(T$1='EMOF complete (protected)'!G1404,T$2,IF(U$1='EMOF complete (protected)'!G1404,U$2,"")))))))))))))))))))</f>
        <v>0</v>
      </c>
      <c r="B1404" s="59"/>
      <c r="C1404" s="59"/>
      <c r="D1404" s="59"/>
      <c r="E1404" s="59"/>
      <c r="F1404" s="59"/>
      <c r="G1404" s="59"/>
      <c r="H1404" s="59"/>
      <c r="I1404" s="59"/>
      <c r="J1404" s="59"/>
      <c r="K1404" s="59"/>
      <c r="L1404" s="59"/>
      <c r="M1404" s="59"/>
      <c r="N1404" s="59"/>
      <c r="O1404" s="59"/>
      <c r="P1404" s="59"/>
      <c r="Q1404" s="59"/>
      <c r="R1404" s="59"/>
      <c r="S1404" s="59"/>
      <c r="T1404" s="59"/>
      <c r="U1404" s="49" t="s">
        <v>1741</v>
      </c>
      <c r="V1404" s="50" t="s">
        <v>5435</v>
      </c>
    </row>
    <row r="1405" spans="1:22" ht="18" customHeight="1" x14ac:dyDescent="0.35">
      <c r="A1405" s="59">
        <f>+IF(C$1='EMOF complete (protected)'!G1405,C$2,IF(D$1='EMOF complete (protected)'!G1405,D$2,IF(E$1='EMOF complete (protected)'!G1405,E$2,IF(F$1='EMOF complete (protected)'!G1405,F$2,IF(G$1='EMOF complete (protected)'!G1405,G$2,IF(H$1='EMOF complete (protected)'!G1405,H$2,IF(I$1='EMOF complete (protected)'!G1405,I$2,IF(J$1='EMOF complete (protected)'!G1405,J$2,IF(K$1='EMOF complete (protected)'!G1405,K$2,IF(L$1='EMOF complete (protected)'!G1405,L$2,IF(M$1='EMOF complete (protected)'!G1405,M$2,IF(N$1='EMOF complete (protected)'!G1405,N$2,IF(O$1='EMOF complete (protected)'!G1405,O$2,IF(P$1='EMOF complete (protected)'!G1405,P$2,IF(Q$1='EMOF complete (protected)'!G1405,Q$2,IF(R$1='EMOF complete (protected)'!G1405,R$2,IF(S$1='EMOF complete (protected)'!G1405,S$2,IF(T$1='EMOF complete (protected)'!G1405,T$2,IF(U$1='EMOF complete (protected)'!G1405,U$2,"")))))))))))))))))))</f>
        <v>0</v>
      </c>
      <c r="B1405" s="59"/>
      <c r="C1405" s="59"/>
      <c r="D1405" s="59"/>
      <c r="E1405" s="59"/>
      <c r="F1405" s="59"/>
      <c r="G1405" s="59"/>
      <c r="H1405" s="59"/>
      <c r="I1405" s="59"/>
      <c r="J1405" s="59"/>
      <c r="K1405" s="59"/>
      <c r="L1405" s="59"/>
      <c r="M1405" s="59"/>
      <c r="N1405" s="59"/>
      <c r="O1405" s="59"/>
      <c r="P1405" s="59"/>
      <c r="Q1405" s="59"/>
      <c r="R1405" s="59"/>
      <c r="S1405" s="59"/>
      <c r="T1405" s="59"/>
      <c r="U1405" s="49" t="s">
        <v>1746</v>
      </c>
      <c r="V1405" s="50" t="s">
        <v>5436</v>
      </c>
    </row>
    <row r="1406" spans="1:22" ht="18" customHeight="1" x14ac:dyDescent="0.35">
      <c r="A1406" s="59">
        <f>+IF(C$1='EMOF complete (protected)'!G1406,C$2,IF(D$1='EMOF complete (protected)'!G1406,D$2,IF(E$1='EMOF complete (protected)'!G1406,E$2,IF(F$1='EMOF complete (protected)'!G1406,F$2,IF(G$1='EMOF complete (protected)'!G1406,G$2,IF(H$1='EMOF complete (protected)'!G1406,H$2,IF(I$1='EMOF complete (protected)'!G1406,I$2,IF(J$1='EMOF complete (protected)'!G1406,J$2,IF(K$1='EMOF complete (protected)'!G1406,K$2,IF(L$1='EMOF complete (protected)'!G1406,L$2,IF(M$1='EMOF complete (protected)'!G1406,M$2,IF(N$1='EMOF complete (protected)'!G1406,N$2,IF(O$1='EMOF complete (protected)'!G1406,O$2,IF(P$1='EMOF complete (protected)'!G1406,P$2,IF(Q$1='EMOF complete (protected)'!G1406,Q$2,IF(R$1='EMOF complete (protected)'!G1406,R$2,IF(S$1='EMOF complete (protected)'!G1406,S$2,IF(T$1='EMOF complete (protected)'!G1406,T$2,IF(U$1='EMOF complete (protected)'!G1406,U$2,"")))))))))))))))))))</f>
        <v>0</v>
      </c>
      <c r="B1406" s="59"/>
      <c r="C1406" s="59"/>
      <c r="D1406" s="59"/>
      <c r="E1406" s="59"/>
      <c r="F1406" s="59"/>
      <c r="G1406" s="59"/>
      <c r="H1406" s="59"/>
      <c r="I1406" s="59"/>
      <c r="J1406" s="59"/>
      <c r="K1406" s="59"/>
      <c r="L1406" s="59"/>
      <c r="M1406" s="59"/>
      <c r="N1406" s="59"/>
      <c r="O1406" s="59"/>
      <c r="P1406" s="59"/>
      <c r="Q1406" s="59"/>
      <c r="R1406" s="59"/>
      <c r="S1406" s="59"/>
      <c r="T1406" s="59"/>
      <c r="U1406" s="49" t="s">
        <v>1751</v>
      </c>
      <c r="V1406" s="50" t="s">
        <v>5437</v>
      </c>
    </row>
    <row r="1407" spans="1:22" ht="18" customHeight="1" x14ac:dyDescent="0.35">
      <c r="A1407" s="59">
        <f>+IF(C$1='EMOF complete (protected)'!G1407,C$2,IF(D$1='EMOF complete (protected)'!G1407,D$2,IF(E$1='EMOF complete (protected)'!G1407,E$2,IF(F$1='EMOF complete (protected)'!G1407,F$2,IF(G$1='EMOF complete (protected)'!G1407,G$2,IF(H$1='EMOF complete (protected)'!G1407,H$2,IF(I$1='EMOF complete (protected)'!G1407,I$2,IF(J$1='EMOF complete (protected)'!G1407,J$2,IF(K$1='EMOF complete (protected)'!G1407,K$2,IF(L$1='EMOF complete (protected)'!G1407,L$2,IF(M$1='EMOF complete (protected)'!G1407,M$2,IF(N$1='EMOF complete (protected)'!G1407,N$2,IF(O$1='EMOF complete (protected)'!G1407,O$2,IF(P$1='EMOF complete (protected)'!G1407,P$2,IF(Q$1='EMOF complete (protected)'!G1407,Q$2,IF(R$1='EMOF complete (protected)'!G1407,R$2,IF(S$1='EMOF complete (protected)'!G1407,S$2,IF(T$1='EMOF complete (protected)'!G1407,T$2,IF(U$1='EMOF complete (protected)'!G1407,U$2,"")))))))))))))))))))</f>
        <v>0</v>
      </c>
      <c r="B1407" s="59"/>
      <c r="C1407" s="59"/>
      <c r="D1407" s="59"/>
      <c r="E1407" s="59"/>
      <c r="F1407" s="59"/>
      <c r="G1407" s="59"/>
      <c r="H1407" s="59"/>
      <c r="I1407" s="59"/>
      <c r="J1407" s="59"/>
      <c r="K1407" s="59"/>
      <c r="L1407" s="59"/>
      <c r="M1407" s="59"/>
      <c r="N1407" s="59"/>
      <c r="O1407" s="59"/>
      <c r="P1407" s="59"/>
      <c r="Q1407" s="59"/>
      <c r="R1407" s="59"/>
      <c r="S1407" s="59"/>
      <c r="T1407" s="59"/>
      <c r="U1407" s="49" t="s">
        <v>1756</v>
      </c>
      <c r="V1407" s="50" t="s">
        <v>5438</v>
      </c>
    </row>
    <row r="1408" spans="1:22" ht="18" customHeight="1" x14ac:dyDescent="0.35">
      <c r="A1408" s="59">
        <f>+IF(C$1='EMOF complete (protected)'!G1408,C$2,IF(D$1='EMOF complete (protected)'!G1408,D$2,IF(E$1='EMOF complete (protected)'!G1408,E$2,IF(F$1='EMOF complete (protected)'!G1408,F$2,IF(G$1='EMOF complete (protected)'!G1408,G$2,IF(H$1='EMOF complete (protected)'!G1408,H$2,IF(I$1='EMOF complete (protected)'!G1408,I$2,IF(J$1='EMOF complete (protected)'!G1408,J$2,IF(K$1='EMOF complete (protected)'!G1408,K$2,IF(L$1='EMOF complete (protected)'!G1408,L$2,IF(M$1='EMOF complete (protected)'!G1408,M$2,IF(N$1='EMOF complete (protected)'!G1408,N$2,IF(O$1='EMOF complete (protected)'!G1408,O$2,IF(P$1='EMOF complete (protected)'!G1408,P$2,IF(Q$1='EMOF complete (protected)'!G1408,Q$2,IF(R$1='EMOF complete (protected)'!G1408,R$2,IF(S$1='EMOF complete (protected)'!G1408,S$2,IF(T$1='EMOF complete (protected)'!G1408,T$2,IF(U$1='EMOF complete (protected)'!G1408,U$2,"")))))))))))))))))))</f>
        <v>0</v>
      </c>
      <c r="B1408" s="59"/>
      <c r="C1408" s="59"/>
      <c r="D1408" s="59"/>
      <c r="E1408" s="59"/>
      <c r="F1408" s="59"/>
      <c r="G1408" s="59"/>
      <c r="H1408" s="59"/>
      <c r="I1408" s="59"/>
      <c r="J1408" s="59"/>
      <c r="K1408" s="59"/>
      <c r="L1408" s="59"/>
      <c r="M1408" s="59"/>
      <c r="N1408" s="59"/>
      <c r="O1408" s="59"/>
      <c r="P1408" s="59"/>
      <c r="Q1408" s="59"/>
      <c r="R1408" s="59"/>
      <c r="S1408" s="59"/>
      <c r="T1408" s="59"/>
      <c r="U1408" s="49" t="s">
        <v>1761</v>
      </c>
      <c r="V1408" s="50" t="s">
        <v>5439</v>
      </c>
    </row>
    <row r="1409" spans="1:22" ht="18" customHeight="1" x14ac:dyDescent="0.35">
      <c r="A1409" s="59">
        <f>+IF(C$1='EMOF complete (protected)'!G1409,C$2,IF(D$1='EMOF complete (protected)'!G1409,D$2,IF(E$1='EMOF complete (protected)'!G1409,E$2,IF(F$1='EMOF complete (protected)'!G1409,F$2,IF(G$1='EMOF complete (protected)'!G1409,G$2,IF(H$1='EMOF complete (protected)'!G1409,H$2,IF(I$1='EMOF complete (protected)'!G1409,I$2,IF(J$1='EMOF complete (protected)'!G1409,J$2,IF(K$1='EMOF complete (protected)'!G1409,K$2,IF(L$1='EMOF complete (protected)'!G1409,L$2,IF(M$1='EMOF complete (protected)'!G1409,M$2,IF(N$1='EMOF complete (protected)'!G1409,N$2,IF(O$1='EMOF complete (protected)'!G1409,O$2,IF(P$1='EMOF complete (protected)'!G1409,P$2,IF(Q$1='EMOF complete (protected)'!G1409,Q$2,IF(R$1='EMOF complete (protected)'!G1409,R$2,IF(S$1='EMOF complete (protected)'!G1409,S$2,IF(T$1='EMOF complete (protected)'!G1409,T$2,IF(U$1='EMOF complete (protected)'!G1409,U$2,"")))))))))))))))))))</f>
        <v>0</v>
      </c>
      <c r="B1409" s="59"/>
      <c r="C1409" s="59"/>
      <c r="D1409" s="59"/>
      <c r="E1409" s="59"/>
      <c r="F1409" s="59"/>
      <c r="G1409" s="59"/>
      <c r="H1409" s="59"/>
      <c r="I1409" s="59"/>
      <c r="J1409" s="59"/>
      <c r="K1409" s="59"/>
      <c r="L1409" s="59"/>
      <c r="M1409" s="59"/>
      <c r="N1409" s="59"/>
      <c r="O1409" s="59"/>
      <c r="P1409" s="59"/>
      <c r="Q1409" s="59"/>
      <c r="R1409" s="59"/>
      <c r="S1409" s="59"/>
      <c r="T1409" s="59"/>
      <c r="U1409" s="49" t="s">
        <v>1766</v>
      </c>
      <c r="V1409" s="50" t="s">
        <v>5440</v>
      </c>
    </row>
    <row r="1410" spans="1:22" ht="18" customHeight="1" x14ac:dyDescent="0.35">
      <c r="A1410" s="59">
        <f>+IF(C$1='EMOF complete (protected)'!G1410,C$2,IF(D$1='EMOF complete (protected)'!G1410,D$2,IF(E$1='EMOF complete (protected)'!G1410,E$2,IF(F$1='EMOF complete (protected)'!G1410,F$2,IF(G$1='EMOF complete (protected)'!G1410,G$2,IF(H$1='EMOF complete (protected)'!G1410,H$2,IF(I$1='EMOF complete (protected)'!G1410,I$2,IF(J$1='EMOF complete (protected)'!G1410,J$2,IF(K$1='EMOF complete (protected)'!G1410,K$2,IF(L$1='EMOF complete (protected)'!G1410,L$2,IF(M$1='EMOF complete (protected)'!G1410,M$2,IF(N$1='EMOF complete (protected)'!G1410,N$2,IF(O$1='EMOF complete (protected)'!G1410,O$2,IF(P$1='EMOF complete (protected)'!G1410,P$2,IF(Q$1='EMOF complete (protected)'!G1410,Q$2,IF(R$1='EMOF complete (protected)'!G1410,R$2,IF(S$1='EMOF complete (protected)'!G1410,S$2,IF(T$1='EMOF complete (protected)'!G1410,T$2,IF(U$1='EMOF complete (protected)'!G1410,U$2,"")))))))))))))))))))</f>
        <v>0</v>
      </c>
      <c r="B1410" s="59"/>
      <c r="C1410" s="59"/>
      <c r="D1410" s="59"/>
      <c r="E1410" s="59"/>
      <c r="F1410" s="59"/>
      <c r="G1410" s="59"/>
      <c r="H1410" s="59"/>
      <c r="I1410" s="59"/>
      <c r="J1410" s="59"/>
      <c r="K1410" s="59"/>
      <c r="L1410" s="59"/>
      <c r="M1410" s="59"/>
      <c r="N1410" s="59"/>
      <c r="O1410" s="59"/>
      <c r="P1410" s="59"/>
      <c r="Q1410" s="59"/>
      <c r="R1410" s="59"/>
      <c r="S1410" s="59"/>
      <c r="T1410" s="59"/>
      <c r="U1410" s="49" t="s">
        <v>1771</v>
      </c>
      <c r="V1410" s="50" t="s">
        <v>5441</v>
      </c>
    </row>
    <row r="1411" spans="1:22" ht="18" customHeight="1" x14ac:dyDescent="0.35">
      <c r="A1411" s="59">
        <f>+IF(C$1='EMOF complete (protected)'!G1411,C$2,IF(D$1='EMOF complete (protected)'!G1411,D$2,IF(E$1='EMOF complete (protected)'!G1411,E$2,IF(F$1='EMOF complete (protected)'!G1411,F$2,IF(G$1='EMOF complete (protected)'!G1411,G$2,IF(H$1='EMOF complete (protected)'!G1411,H$2,IF(I$1='EMOF complete (protected)'!G1411,I$2,IF(J$1='EMOF complete (protected)'!G1411,J$2,IF(K$1='EMOF complete (protected)'!G1411,K$2,IF(L$1='EMOF complete (protected)'!G1411,L$2,IF(M$1='EMOF complete (protected)'!G1411,M$2,IF(N$1='EMOF complete (protected)'!G1411,N$2,IF(O$1='EMOF complete (protected)'!G1411,O$2,IF(P$1='EMOF complete (protected)'!G1411,P$2,IF(Q$1='EMOF complete (protected)'!G1411,Q$2,IF(R$1='EMOF complete (protected)'!G1411,R$2,IF(S$1='EMOF complete (protected)'!G1411,S$2,IF(T$1='EMOF complete (protected)'!G1411,T$2,IF(U$1='EMOF complete (protected)'!G1411,U$2,"")))))))))))))))))))</f>
        <v>0</v>
      </c>
      <c r="B1411" s="59"/>
      <c r="C1411" s="59"/>
      <c r="D1411" s="59"/>
      <c r="E1411" s="59"/>
      <c r="F1411" s="59"/>
      <c r="G1411" s="59"/>
      <c r="H1411" s="59"/>
      <c r="I1411" s="59"/>
      <c r="J1411" s="59"/>
      <c r="K1411" s="59"/>
      <c r="L1411" s="59"/>
      <c r="M1411" s="59"/>
      <c r="N1411" s="59"/>
      <c r="O1411" s="59"/>
      <c r="P1411" s="59"/>
      <c r="Q1411" s="59"/>
      <c r="R1411" s="59"/>
      <c r="S1411" s="59"/>
      <c r="T1411" s="59"/>
      <c r="U1411" s="49" t="s">
        <v>1776</v>
      </c>
      <c r="V1411" s="50" t="s">
        <v>5442</v>
      </c>
    </row>
    <row r="1412" spans="1:22" ht="18" customHeight="1" x14ac:dyDescent="0.35">
      <c r="A1412" s="59">
        <f>+IF(C$1='EMOF complete (protected)'!G1412,C$2,IF(D$1='EMOF complete (protected)'!G1412,D$2,IF(E$1='EMOF complete (protected)'!G1412,E$2,IF(F$1='EMOF complete (protected)'!G1412,F$2,IF(G$1='EMOF complete (protected)'!G1412,G$2,IF(H$1='EMOF complete (protected)'!G1412,H$2,IF(I$1='EMOF complete (protected)'!G1412,I$2,IF(J$1='EMOF complete (protected)'!G1412,J$2,IF(K$1='EMOF complete (protected)'!G1412,K$2,IF(L$1='EMOF complete (protected)'!G1412,L$2,IF(M$1='EMOF complete (protected)'!G1412,M$2,IF(N$1='EMOF complete (protected)'!G1412,N$2,IF(O$1='EMOF complete (protected)'!G1412,O$2,IF(P$1='EMOF complete (protected)'!G1412,P$2,IF(Q$1='EMOF complete (protected)'!G1412,Q$2,IF(R$1='EMOF complete (protected)'!G1412,R$2,IF(S$1='EMOF complete (protected)'!G1412,S$2,IF(T$1='EMOF complete (protected)'!G1412,T$2,IF(U$1='EMOF complete (protected)'!G1412,U$2,"")))))))))))))))))))</f>
        <v>0</v>
      </c>
      <c r="B1412" s="59"/>
      <c r="C1412" s="59"/>
      <c r="D1412" s="59"/>
      <c r="E1412" s="59"/>
      <c r="F1412" s="59"/>
      <c r="G1412" s="59"/>
      <c r="H1412" s="59"/>
      <c r="I1412" s="59"/>
      <c r="J1412" s="59"/>
      <c r="K1412" s="59"/>
      <c r="L1412" s="59"/>
      <c r="M1412" s="59"/>
      <c r="N1412" s="59"/>
      <c r="O1412" s="59"/>
      <c r="P1412" s="59"/>
      <c r="Q1412" s="59"/>
      <c r="R1412" s="59"/>
      <c r="S1412" s="59"/>
      <c r="T1412" s="59"/>
      <c r="U1412" s="49" t="s">
        <v>1781</v>
      </c>
      <c r="V1412" s="50" t="s">
        <v>5443</v>
      </c>
    </row>
    <row r="1413" spans="1:22" ht="18" customHeight="1" x14ac:dyDescent="0.35">
      <c r="A1413" s="59">
        <f>+IF(C$1='EMOF complete (protected)'!G1413,C$2,IF(D$1='EMOF complete (protected)'!G1413,D$2,IF(E$1='EMOF complete (protected)'!G1413,E$2,IF(F$1='EMOF complete (protected)'!G1413,F$2,IF(G$1='EMOF complete (protected)'!G1413,G$2,IF(H$1='EMOF complete (protected)'!G1413,H$2,IF(I$1='EMOF complete (protected)'!G1413,I$2,IF(J$1='EMOF complete (protected)'!G1413,J$2,IF(K$1='EMOF complete (protected)'!G1413,K$2,IF(L$1='EMOF complete (protected)'!G1413,L$2,IF(M$1='EMOF complete (protected)'!G1413,M$2,IF(N$1='EMOF complete (protected)'!G1413,N$2,IF(O$1='EMOF complete (protected)'!G1413,O$2,IF(P$1='EMOF complete (protected)'!G1413,P$2,IF(Q$1='EMOF complete (protected)'!G1413,Q$2,IF(R$1='EMOF complete (protected)'!G1413,R$2,IF(S$1='EMOF complete (protected)'!G1413,S$2,IF(T$1='EMOF complete (protected)'!G1413,T$2,IF(U$1='EMOF complete (protected)'!G1413,U$2,"")))))))))))))))))))</f>
        <v>0</v>
      </c>
      <c r="B1413" s="59"/>
      <c r="C1413" s="59"/>
      <c r="D1413" s="59"/>
      <c r="E1413" s="59"/>
      <c r="F1413" s="59"/>
      <c r="G1413" s="59"/>
      <c r="H1413" s="59"/>
      <c r="I1413" s="59"/>
      <c r="J1413" s="59"/>
      <c r="K1413" s="59"/>
      <c r="L1413" s="59"/>
      <c r="M1413" s="59"/>
      <c r="N1413" s="59"/>
      <c r="O1413" s="59"/>
      <c r="P1413" s="59"/>
      <c r="Q1413" s="59"/>
      <c r="R1413" s="59"/>
      <c r="S1413" s="59"/>
      <c r="T1413" s="59"/>
      <c r="U1413" s="49" t="s">
        <v>1786</v>
      </c>
      <c r="V1413" s="50" t="s">
        <v>5444</v>
      </c>
    </row>
    <row r="1414" spans="1:22" ht="18" customHeight="1" x14ac:dyDescent="0.35">
      <c r="A1414" s="59">
        <f>+IF(C$1='EMOF complete (protected)'!G1414,C$2,IF(D$1='EMOF complete (protected)'!G1414,D$2,IF(E$1='EMOF complete (protected)'!G1414,E$2,IF(F$1='EMOF complete (protected)'!G1414,F$2,IF(G$1='EMOF complete (protected)'!G1414,G$2,IF(H$1='EMOF complete (protected)'!G1414,H$2,IF(I$1='EMOF complete (protected)'!G1414,I$2,IF(J$1='EMOF complete (protected)'!G1414,J$2,IF(K$1='EMOF complete (protected)'!G1414,K$2,IF(L$1='EMOF complete (protected)'!G1414,L$2,IF(M$1='EMOF complete (protected)'!G1414,M$2,IF(N$1='EMOF complete (protected)'!G1414,N$2,IF(O$1='EMOF complete (protected)'!G1414,O$2,IF(P$1='EMOF complete (protected)'!G1414,P$2,IF(Q$1='EMOF complete (protected)'!G1414,Q$2,IF(R$1='EMOF complete (protected)'!G1414,R$2,IF(S$1='EMOF complete (protected)'!G1414,S$2,IF(T$1='EMOF complete (protected)'!G1414,T$2,IF(U$1='EMOF complete (protected)'!G1414,U$2,"")))))))))))))))))))</f>
        <v>0</v>
      </c>
      <c r="B1414" s="59"/>
      <c r="C1414" s="59"/>
      <c r="D1414" s="59"/>
      <c r="E1414" s="59"/>
      <c r="F1414" s="59"/>
      <c r="G1414" s="59"/>
      <c r="H1414" s="59"/>
      <c r="I1414" s="59"/>
      <c r="J1414" s="59"/>
      <c r="K1414" s="59"/>
      <c r="L1414" s="59"/>
      <c r="M1414" s="59"/>
      <c r="N1414" s="59"/>
      <c r="O1414" s="59"/>
      <c r="P1414" s="59"/>
      <c r="Q1414" s="59"/>
      <c r="R1414" s="59"/>
      <c r="S1414" s="59"/>
      <c r="T1414" s="59"/>
      <c r="U1414" s="49" t="s">
        <v>1791</v>
      </c>
      <c r="V1414" s="50" t="s">
        <v>5445</v>
      </c>
    </row>
    <row r="1415" spans="1:22" ht="18" customHeight="1" x14ac:dyDescent="0.35">
      <c r="A1415" s="59">
        <f>+IF(C$1='EMOF complete (protected)'!G1415,C$2,IF(D$1='EMOF complete (protected)'!G1415,D$2,IF(E$1='EMOF complete (protected)'!G1415,E$2,IF(F$1='EMOF complete (protected)'!G1415,F$2,IF(G$1='EMOF complete (protected)'!G1415,G$2,IF(H$1='EMOF complete (protected)'!G1415,H$2,IF(I$1='EMOF complete (protected)'!G1415,I$2,IF(J$1='EMOF complete (protected)'!G1415,J$2,IF(K$1='EMOF complete (protected)'!G1415,K$2,IF(L$1='EMOF complete (protected)'!G1415,L$2,IF(M$1='EMOF complete (protected)'!G1415,M$2,IF(N$1='EMOF complete (protected)'!G1415,N$2,IF(O$1='EMOF complete (protected)'!G1415,O$2,IF(P$1='EMOF complete (protected)'!G1415,P$2,IF(Q$1='EMOF complete (protected)'!G1415,Q$2,IF(R$1='EMOF complete (protected)'!G1415,R$2,IF(S$1='EMOF complete (protected)'!G1415,S$2,IF(T$1='EMOF complete (protected)'!G1415,T$2,IF(U$1='EMOF complete (protected)'!G1415,U$2,"")))))))))))))))))))</f>
        <v>0</v>
      </c>
      <c r="B1415" s="59"/>
      <c r="C1415" s="59"/>
      <c r="D1415" s="59"/>
      <c r="E1415" s="59"/>
      <c r="F1415" s="59"/>
      <c r="G1415" s="59"/>
      <c r="H1415" s="59"/>
      <c r="I1415" s="59"/>
      <c r="J1415" s="59"/>
      <c r="K1415" s="59"/>
      <c r="L1415" s="59"/>
      <c r="M1415" s="59"/>
      <c r="N1415" s="59"/>
      <c r="O1415" s="59"/>
      <c r="P1415" s="59"/>
      <c r="Q1415" s="59"/>
      <c r="R1415" s="59"/>
      <c r="S1415" s="59"/>
      <c r="T1415" s="59"/>
      <c r="U1415" s="49" t="s">
        <v>1796</v>
      </c>
      <c r="V1415" s="50" t="s">
        <v>5446</v>
      </c>
    </row>
    <row r="1416" spans="1:22" ht="18" customHeight="1" x14ac:dyDescent="0.35">
      <c r="A1416" s="59">
        <f>+IF(C$1='EMOF complete (protected)'!G1416,C$2,IF(D$1='EMOF complete (protected)'!G1416,D$2,IF(E$1='EMOF complete (protected)'!G1416,E$2,IF(F$1='EMOF complete (protected)'!G1416,F$2,IF(G$1='EMOF complete (protected)'!G1416,G$2,IF(H$1='EMOF complete (protected)'!G1416,H$2,IF(I$1='EMOF complete (protected)'!G1416,I$2,IF(J$1='EMOF complete (protected)'!G1416,J$2,IF(K$1='EMOF complete (protected)'!G1416,K$2,IF(L$1='EMOF complete (protected)'!G1416,L$2,IF(M$1='EMOF complete (protected)'!G1416,M$2,IF(N$1='EMOF complete (protected)'!G1416,N$2,IF(O$1='EMOF complete (protected)'!G1416,O$2,IF(P$1='EMOF complete (protected)'!G1416,P$2,IF(Q$1='EMOF complete (protected)'!G1416,Q$2,IF(R$1='EMOF complete (protected)'!G1416,R$2,IF(S$1='EMOF complete (protected)'!G1416,S$2,IF(T$1='EMOF complete (protected)'!G1416,T$2,IF(U$1='EMOF complete (protected)'!G1416,U$2,"")))))))))))))))))))</f>
        <v>0</v>
      </c>
      <c r="B1416" s="59"/>
      <c r="C1416" s="59"/>
      <c r="D1416" s="59"/>
      <c r="E1416" s="59"/>
      <c r="F1416" s="59"/>
      <c r="G1416" s="59"/>
      <c r="H1416" s="59"/>
      <c r="I1416" s="59"/>
      <c r="J1416" s="59"/>
      <c r="K1416" s="59"/>
      <c r="L1416" s="59"/>
      <c r="M1416" s="59"/>
      <c r="N1416" s="59"/>
      <c r="O1416" s="59"/>
      <c r="P1416" s="59"/>
      <c r="Q1416" s="59"/>
      <c r="R1416" s="59"/>
      <c r="S1416" s="59"/>
      <c r="T1416" s="59"/>
      <c r="U1416" s="49" t="s">
        <v>1801</v>
      </c>
      <c r="V1416" s="50" t="s">
        <v>5447</v>
      </c>
    </row>
    <row r="1417" spans="1:22" ht="18" customHeight="1" x14ac:dyDescent="0.35">
      <c r="A1417" s="59">
        <f>+IF(C$1='EMOF complete (protected)'!G1417,C$2,IF(D$1='EMOF complete (protected)'!G1417,D$2,IF(E$1='EMOF complete (protected)'!G1417,E$2,IF(F$1='EMOF complete (protected)'!G1417,F$2,IF(G$1='EMOF complete (protected)'!G1417,G$2,IF(H$1='EMOF complete (protected)'!G1417,H$2,IF(I$1='EMOF complete (protected)'!G1417,I$2,IF(J$1='EMOF complete (protected)'!G1417,J$2,IF(K$1='EMOF complete (protected)'!G1417,K$2,IF(L$1='EMOF complete (protected)'!G1417,L$2,IF(M$1='EMOF complete (protected)'!G1417,M$2,IF(N$1='EMOF complete (protected)'!G1417,N$2,IF(O$1='EMOF complete (protected)'!G1417,O$2,IF(P$1='EMOF complete (protected)'!G1417,P$2,IF(Q$1='EMOF complete (protected)'!G1417,Q$2,IF(R$1='EMOF complete (protected)'!G1417,R$2,IF(S$1='EMOF complete (protected)'!G1417,S$2,IF(T$1='EMOF complete (protected)'!G1417,T$2,IF(U$1='EMOF complete (protected)'!G1417,U$2,"")))))))))))))))))))</f>
        <v>0</v>
      </c>
      <c r="B1417" s="59"/>
      <c r="C1417" s="59"/>
      <c r="D1417" s="59"/>
      <c r="E1417" s="59"/>
      <c r="F1417" s="59"/>
      <c r="G1417" s="59"/>
      <c r="H1417" s="59"/>
      <c r="I1417" s="59"/>
      <c r="J1417" s="59"/>
      <c r="K1417" s="59"/>
      <c r="L1417" s="59"/>
      <c r="M1417" s="59"/>
      <c r="N1417" s="59"/>
      <c r="O1417" s="59"/>
      <c r="P1417" s="59"/>
      <c r="Q1417" s="59"/>
      <c r="R1417" s="59"/>
      <c r="S1417" s="59"/>
      <c r="T1417" s="59"/>
      <c r="U1417" s="49" t="s">
        <v>1806</v>
      </c>
      <c r="V1417" s="50" t="s">
        <v>5448</v>
      </c>
    </row>
    <row r="1418" spans="1:22" ht="18" customHeight="1" x14ac:dyDescent="0.35">
      <c r="A1418" s="59">
        <f>+IF(C$1='EMOF complete (protected)'!G1418,C$2,IF(D$1='EMOF complete (protected)'!G1418,D$2,IF(E$1='EMOF complete (protected)'!G1418,E$2,IF(F$1='EMOF complete (protected)'!G1418,F$2,IF(G$1='EMOF complete (protected)'!G1418,G$2,IF(H$1='EMOF complete (protected)'!G1418,H$2,IF(I$1='EMOF complete (protected)'!G1418,I$2,IF(J$1='EMOF complete (protected)'!G1418,J$2,IF(K$1='EMOF complete (protected)'!G1418,K$2,IF(L$1='EMOF complete (protected)'!G1418,L$2,IF(M$1='EMOF complete (protected)'!G1418,M$2,IF(N$1='EMOF complete (protected)'!G1418,N$2,IF(O$1='EMOF complete (protected)'!G1418,O$2,IF(P$1='EMOF complete (protected)'!G1418,P$2,IF(Q$1='EMOF complete (protected)'!G1418,Q$2,IF(R$1='EMOF complete (protected)'!G1418,R$2,IF(S$1='EMOF complete (protected)'!G1418,S$2,IF(T$1='EMOF complete (protected)'!G1418,T$2,IF(U$1='EMOF complete (protected)'!G1418,U$2,"")))))))))))))))))))</f>
        <v>0</v>
      </c>
      <c r="B1418" s="59"/>
      <c r="C1418" s="59"/>
      <c r="D1418" s="59"/>
      <c r="E1418" s="59"/>
      <c r="F1418" s="59"/>
      <c r="G1418" s="59"/>
      <c r="H1418" s="59"/>
      <c r="I1418" s="59"/>
      <c r="J1418" s="59"/>
      <c r="K1418" s="59"/>
      <c r="L1418" s="59"/>
      <c r="M1418" s="59"/>
      <c r="N1418" s="59"/>
      <c r="O1418" s="59"/>
      <c r="P1418" s="59"/>
      <c r="Q1418" s="59"/>
      <c r="R1418" s="59"/>
      <c r="S1418" s="59"/>
      <c r="T1418" s="59"/>
      <c r="U1418" s="49" t="s">
        <v>1811</v>
      </c>
      <c r="V1418" s="50" t="s">
        <v>5449</v>
      </c>
    </row>
    <row r="1419" spans="1:22" ht="18" customHeight="1" x14ac:dyDescent="0.35">
      <c r="A1419" s="59">
        <f>+IF(C$1='EMOF complete (protected)'!G1419,C$2,IF(D$1='EMOF complete (protected)'!G1419,D$2,IF(E$1='EMOF complete (protected)'!G1419,E$2,IF(F$1='EMOF complete (protected)'!G1419,F$2,IF(G$1='EMOF complete (protected)'!G1419,G$2,IF(H$1='EMOF complete (protected)'!G1419,H$2,IF(I$1='EMOF complete (protected)'!G1419,I$2,IF(J$1='EMOF complete (protected)'!G1419,J$2,IF(K$1='EMOF complete (protected)'!G1419,K$2,IF(L$1='EMOF complete (protected)'!G1419,L$2,IF(M$1='EMOF complete (protected)'!G1419,M$2,IF(N$1='EMOF complete (protected)'!G1419,N$2,IF(O$1='EMOF complete (protected)'!G1419,O$2,IF(P$1='EMOF complete (protected)'!G1419,P$2,IF(Q$1='EMOF complete (protected)'!G1419,Q$2,IF(R$1='EMOF complete (protected)'!G1419,R$2,IF(S$1='EMOF complete (protected)'!G1419,S$2,IF(T$1='EMOF complete (protected)'!G1419,T$2,IF(U$1='EMOF complete (protected)'!G1419,U$2,"")))))))))))))))))))</f>
        <v>0</v>
      </c>
      <c r="B1419" s="59"/>
      <c r="C1419" s="59"/>
      <c r="D1419" s="59"/>
      <c r="E1419" s="59"/>
      <c r="F1419" s="59"/>
      <c r="G1419" s="59"/>
      <c r="H1419" s="59"/>
      <c r="I1419" s="59"/>
      <c r="J1419" s="59"/>
      <c r="K1419" s="59"/>
      <c r="L1419" s="59"/>
      <c r="M1419" s="59"/>
      <c r="N1419" s="59"/>
      <c r="O1419" s="59"/>
      <c r="P1419" s="59"/>
      <c r="Q1419" s="59"/>
      <c r="R1419" s="59"/>
      <c r="S1419" s="59"/>
      <c r="T1419" s="59"/>
      <c r="U1419" s="49" t="s">
        <v>1816</v>
      </c>
      <c r="V1419" s="50" t="s">
        <v>5450</v>
      </c>
    </row>
    <row r="1420" spans="1:22" ht="18" customHeight="1" x14ac:dyDescent="0.35">
      <c r="A1420" s="59">
        <f>+IF(C$1='EMOF complete (protected)'!G1420,C$2,IF(D$1='EMOF complete (protected)'!G1420,D$2,IF(E$1='EMOF complete (protected)'!G1420,E$2,IF(F$1='EMOF complete (protected)'!G1420,F$2,IF(G$1='EMOF complete (protected)'!G1420,G$2,IF(H$1='EMOF complete (protected)'!G1420,H$2,IF(I$1='EMOF complete (protected)'!G1420,I$2,IF(J$1='EMOF complete (protected)'!G1420,J$2,IF(K$1='EMOF complete (protected)'!G1420,K$2,IF(L$1='EMOF complete (protected)'!G1420,L$2,IF(M$1='EMOF complete (protected)'!G1420,M$2,IF(N$1='EMOF complete (protected)'!G1420,N$2,IF(O$1='EMOF complete (protected)'!G1420,O$2,IF(P$1='EMOF complete (protected)'!G1420,P$2,IF(Q$1='EMOF complete (protected)'!G1420,Q$2,IF(R$1='EMOF complete (protected)'!G1420,R$2,IF(S$1='EMOF complete (protected)'!G1420,S$2,IF(T$1='EMOF complete (protected)'!G1420,T$2,IF(U$1='EMOF complete (protected)'!G1420,U$2,"")))))))))))))))))))</f>
        <v>0</v>
      </c>
      <c r="B1420" s="59"/>
      <c r="C1420" s="59"/>
      <c r="D1420" s="59"/>
      <c r="E1420" s="59"/>
      <c r="F1420" s="59"/>
      <c r="G1420" s="59"/>
      <c r="H1420" s="59"/>
      <c r="I1420" s="59"/>
      <c r="J1420" s="59"/>
      <c r="K1420" s="59"/>
      <c r="L1420" s="59"/>
      <c r="M1420" s="59"/>
      <c r="N1420" s="59"/>
      <c r="O1420" s="59"/>
      <c r="P1420" s="59"/>
      <c r="Q1420" s="59"/>
      <c r="R1420" s="59"/>
      <c r="S1420" s="59"/>
      <c r="T1420" s="59"/>
      <c r="U1420" s="49" t="s">
        <v>1821</v>
      </c>
      <c r="V1420" s="50" t="s">
        <v>5451</v>
      </c>
    </row>
    <row r="1421" spans="1:22" ht="18" customHeight="1" x14ac:dyDescent="0.35">
      <c r="A1421" s="59">
        <f>+IF(C$1='EMOF complete (protected)'!G1421,C$2,IF(D$1='EMOF complete (protected)'!G1421,D$2,IF(E$1='EMOF complete (protected)'!G1421,E$2,IF(F$1='EMOF complete (protected)'!G1421,F$2,IF(G$1='EMOF complete (protected)'!G1421,G$2,IF(H$1='EMOF complete (protected)'!G1421,H$2,IF(I$1='EMOF complete (protected)'!G1421,I$2,IF(J$1='EMOF complete (protected)'!G1421,J$2,IF(K$1='EMOF complete (protected)'!G1421,K$2,IF(L$1='EMOF complete (protected)'!G1421,L$2,IF(M$1='EMOF complete (protected)'!G1421,M$2,IF(N$1='EMOF complete (protected)'!G1421,N$2,IF(O$1='EMOF complete (protected)'!G1421,O$2,IF(P$1='EMOF complete (protected)'!G1421,P$2,IF(Q$1='EMOF complete (protected)'!G1421,Q$2,IF(R$1='EMOF complete (protected)'!G1421,R$2,IF(S$1='EMOF complete (protected)'!G1421,S$2,IF(T$1='EMOF complete (protected)'!G1421,T$2,IF(U$1='EMOF complete (protected)'!G1421,U$2,"")))))))))))))))))))</f>
        <v>0</v>
      </c>
      <c r="B1421" s="59"/>
      <c r="C1421" s="59"/>
      <c r="D1421" s="59"/>
      <c r="E1421" s="59"/>
      <c r="F1421" s="59"/>
      <c r="G1421" s="59"/>
      <c r="H1421" s="59"/>
      <c r="I1421" s="59"/>
      <c r="J1421" s="59"/>
      <c r="K1421" s="59"/>
      <c r="L1421" s="59"/>
      <c r="M1421" s="59"/>
      <c r="N1421" s="59"/>
      <c r="O1421" s="59"/>
      <c r="P1421" s="59"/>
      <c r="Q1421" s="59"/>
      <c r="R1421" s="59"/>
      <c r="S1421" s="59"/>
      <c r="T1421" s="59"/>
      <c r="U1421" s="49" t="s">
        <v>1826</v>
      </c>
      <c r="V1421" s="50" t="s">
        <v>5452</v>
      </c>
    </row>
    <row r="1422" spans="1:22" ht="18" customHeight="1" x14ac:dyDescent="0.35">
      <c r="A1422" s="59">
        <f>+IF(C$1='EMOF complete (protected)'!G1422,C$2,IF(D$1='EMOF complete (protected)'!G1422,D$2,IF(E$1='EMOF complete (protected)'!G1422,E$2,IF(F$1='EMOF complete (protected)'!G1422,F$2,IF(G$1='EMOF complete (protected)'!G1422,G$2,IF(H$1='EMOF complete (protected)'!G1422,H$2,IF(I$1='EMOF complete (protected)'!G1422,I$2,IF(J$1='EMOF complete (protected)'!G1422,J$2,IF(K$1='EMOF complete (protected)'!G1422,K$2,IF(L$1='EMOF complete (protected)'!G1422,L$2,IF(M$1='EMOF complete (protected)'!G1422,M$2,IF(N$1='EMOF complete (protected)'!G1422,N$2,IF(O$1='EMOF complete (protected)'!G1422,O$2,IF(P$1='EMOF complete (protected)'!G1422,P$2,IF(Q$1='EMOF complete (protected)'!G1422,Q$2,IF(R$1='EMOF complete (protected)'!G1422,R$2,IF(S$1='EMOF complete (protected)'!G1422,S$2,IF(T$1='EMOF complete (protected)'!G1422,T$2,IF(U$1='EMOF complete (protected)'!G1422,U$2,"")))))))))))))))))))</f>
        <v>0</v>
      </c>
      <c r="B1422" s="59"/>
      <c r="C1422" s="59"/>
      <c r="D1422" s="59"/>
      <c r="E1422" s="59"/>
      <c r="F1422" s="59"/>
      <c r="G1422" s="59"/>
      <c r="H1422" s="59"/>
      <c r="I1422" s="59"/>
      <c r="J1422" s="59"/>
      <c r="K1422" s="59"/>
      <c r="L1422" s="59"/>
      <c r="M1422" s="59"/>
      <c r="N1422" s="59"/>
      <c r="O1422" s="59"/>
      <c r="P1422" s="59"/>
      <c r="Q1422" s="59"/>
      <c r="R1422" s="59"/>
      <c r="S1422" s="59"/>
      <c r="T1422" s="59"/>
      <c r="U1422" s="49" t="s">
        <v>1831</v>
      </c>
      <c r="V1422" s="50" t="s">
        <v>5453</v>
      </c>
    </row>
    <row r="1423" spans="1:22" ht="18" customHeight="1" x14ac:dyDescent="0.35">
      <c r="A1423" s="59">
        <f>+IF(C$1='EMOF complete (protected)'!G1423,C$2,IF(D$1='EMOF complete (protected)'!G1423,D$2,IF(E$1='EMOF complete (protected)'!G1423,E$2,IF(F$1='EMOF complete (protected)'!G1423,F$2,IF(G$1='EMOF complete (protected)'!G1423,G$2,IF(H$1='EMOF complete (protected)'!G1423,H$2,IF(I$1='EMOF complete (protected)'!G1423,I$2,IF(J$1='EMOF complete (protected)'!G1423,J$2,IF(K$1='EMOF complete (protected)'!G1423,K$2,IF(L$1='EMOF complete (protected)'!G1423,L$2,IF(M$1='EMOF complete (protected)'!G1423,M$2,IF(N$1='EMOF complete (protected)'!G1423,N$2,IF(O$1='EMOF complete (protected)'!G1423,O$2,IF(P$1='EMOF complete (protected)'!G1423,P$2,IF(Q$1='EMOF complete (protected)'!G1423,Q$2,IF(R$1='EMOF complete (protected)'!G1423,R$2,IF(S$1='EMOF complete (protected)'!G1423,S$2,IF(T$1='EMOF complete (protected)'!G1423,T$2,IF(U$1='EMOF complete (protected)'!G1423,U$2,"")))))))))))))))))))</f>
        <v>0</v>
      </c>
      <c r="B1423" s="59"/>
      <c r="C1423" s="59"/>
      <c r="D1423" s="59"/>
      <c r="E1423" s="59"/>
      <c r="F1423" s="59"/>
      <c r="G1423" s="59"/>
      <c r="H1423" s="59"/>
      <c r="I1423" s="59"/>
      <c r="J1423" s="59"/>
      <c r="K1423" s="59"/>
      <c r="L1423" s="59"/>
      <c r="M1423" s="59"/>
      <c r="N1423" s="59"/>
      <c r="O1423" s="59"/>
      <c r="P1423" s="59"/>
      <c r="Q1423" s="59"/>
      <c r="R1423" s="59"/>
      <c r="S1423" s="59"/>
      <c r="T1423" s="59"/>
      <c r="U1423" s="49" t="s">
        <v>1836</v>
      </c>
      <c r="V1423" s="50" t="s">
        <v>5454</v>
      </c>
    </row>
    <row r="1424" spans="1:22" ht="18" customHeight="1" x14ac:dyDescent="0.35">
      <c r="A1424" s="59">
        <f>+IF(C$1='EMOF complete (protected)'!G1424,C$2,IF(D$1='EMOF complete (protected)'!G1424,D$2,IF(E$1='EMOF complete (protected)'!G1424,E$2,IF(F$1='EMOF complete (protected)'!G1424,F$2,IF(G$1='EMOF complete (protected)'!G1424,G$2,IF(H$1='EMOF complete (protected)'!G1424,H$2,IF(I$1='EMOF complete (protected)'!G1424,I$2,IF(J$1='EMOF complete (protected)'!G1424,J$2,IF(K$1='EMOF complete (protected)'!G1424,K$2,IF(L$1='EMOF complete (protected)'!G1424,L$2,IF(M$1='EMOF complete (protected)'!G1424,M$2,IF(N$1='EMOF complete (protected)'!G1424,N$2,IF(O$1='EMOF complete (protected)'!G1424,O$2,IF(P$1='EMOF complete (protected)'!G1424,P$2,IF(Q$1='EMOF complete (protected)'!G1424,Q$2,IF(R$1='EMOF complete (protected)'!G1424,R$2,IF(S$1='EMOF complete (protected)'!G1424,S$2,IF(T$1='EMOF complete (protected)'!G1424,T$2,IF(U$1='EMOF complete (protected)'!G1424,U$2,"")))))))))))))))))))</f>
        <v>0</v>
      </c>
      <c r="B1424" s="59"/>
      <c r="C1424" s="59"/>
      <c r="D1424" s="59"/>
      <c r="E1424" s="59"/>
      <c r="F1424" s="59"/>
      <c r="G1424" s="59"/>
      <c r="H1424" s="59"/>
      <c r="I1424" s="59"/>
      <c r="J1424" s="59"/>
      <c r="K1424" s="59"/>
      <c r="L1424" s="59"/>
      <c r="M1424" s="59"/>
      <c r="N1424" s="59"/>
      <c r="O1424" s="59"/>
      <c r="P1424" s="59"/>
      <c r="Q1424" s="59"/>
      <c r="R1424" s="59"/>
      <c r="S1424" s="59"/>
      <c r="T1424" s="59"/>
      <c r="U1424" s="49" t="s">
        <v>1841</v>
      </c>
      <c r="V1424" s="50" t="s">
        <v>5455</v>
      </c>
    </row>
    <row r="1425" spans="1:22" ht="18" customHeight="1" x14ac:dyDescent="0.35">
      <c r="A1425" s="59">
        <f>+IF(C$1='EMOF complete (protected)'!G1425,C$2,IF(D$1='EMOF complete (protected)'!G1425,D$2,IF(E$1='EMOF complete (protected)'!G1425,E$2,IF(F$1='EMOF complete (protected)'!G1425,F$2,IF(G$1='EMOF complete (protected)'!G1425,G$2,IF(H$1='EMOF complete (protected)'!G1425,H$2,IF(I$1='EMOF complete (protected)'!G1425,I$2,IF(J$1='EMOF complete (protected)'!G1425,J$2,IF(K$1='EMOF complete (protected)'!G1425,K$2,IF(L$1='EMOF complete (protected)'!G1425,L$2,IF(M$1='EMOF complete (protected)'!G1425,M$2,IF(N$1='EMOF complete (protected)'!G1425,N$2,IF(O$1='EMOF complete (protected)'!G1425,O$2,IF(P$1='EMOF complete (protected)'!G1425,P$2,IF(Q$1='EMOF complete (protected)'!G1425,Q$2,IF(R$1='EMOF complete (protected)'!G1425,R$2,IF(S$1='EMOF complete (protected)'!G1425,S$2,IF(T$1='EMOF complete (protected)'!G1425,T$2,IF(U$1='EMOF complete (protected)'!G1425,U$2,"")))))))))))))))))))</f>
        <v>0</v>
      </c>
      <c r="B1425" s="59"/>
      <c r="C1425" s="59"/>
      <c r="D1425" s="59"/>
      <c r="E1425" s="59"/>
      <c r="F1425" s="59"/>
      <c r="G1425" s="59"/>
      <c r="H1425" s="59"/>
      <c r="I1425" s="59"/>
      <c r="J1425" s="59"/>
      <c r="K1425" s="59"/>
      <c r="L1425" s="59"/>
      <c r="M1425" s="59"/>
      <c r="N1425" s="59"/>
      <c r="O1425" s="59"/>
      <c r="P1425" s="59"/>
      <c r="Q1425" s="59"/>
      <c r="R1425" s="59"/>
      <c r="S1425" s="59"/>
      <c r="T1425" s="59"/>
      <c r="U1425" s="49" t="s">
        <v>1846</v>
      </c>
      <c r="V1425" s="50" t="s">
        <v>5456</v>
      </c>
    </row>
    <row r="1426" spans="1:22" ht="18" customHeight="1" x14ac:dyDescent="0.35">
      <c r="A1426" s="59">
        <f>+IF(C$1='EMOF complete (protected)'!G1426,C$2,IF(D$1='EMOF complete (protected)'!G1426,D$2,IF(E$1='EMOF complete (protected)'!G1426,E$2,IF(F$1='EMOF complete (protected)'!G1426,F$2,IF(G$1='EMOF complete (protected)'!G1426,G$2,IF(H$1='EMOF complete (protected)'!G1426,H$2,IF(I$1='EMOF complete (protected)'!G1426,I$2,IF(J$1='EMOF complete (protected)'!G1426,J$2,IF(K$1='EMOF complete (protected)'!G1426,K$2,IF(L$1='EMOF complete (protected)'!G1426,L$2,IF(M$1='EMOF complete (protected)'!G1426,M$2,IF(N$1='EMOF complete (protected)'!G1426,N$2,IF(O$1='EMOF complete (protected)'!G1426,O$2,IF(P$1='EMOF complete (protected)'!G1426,P$2,IF(Q$1='EMOF complete (protected)'!G1426,Q$2,IF(R$1='EMOF complete (protected)'!G1426,R$2,IF(S$1='EMOF complete (protected)'!G1426,S$2,IF(T$1='EMOF complete (protected)'!G1426,T$2,IF(U$1='EMOF complete (protected)'!G1426,U$2,"")))))))))))))))))))</f>
        <v>0</v>
      </c>
      <c r="B1426" s="59"/>
      <c r="C1426" s="59"/>
      <c r="D1426" s="59"/>
      <c r="E1426" s="59"/>
      <c r="F1426" s="59"/>
      <c r="G1426" s="59"/>
      <c r="H1426" s="59"/>
      <c r="I1426" s="59"/>
      <c r="J1426" s="59"/>
      <c r="K1426" s="59"/>
      <c r="L1426" s="59"/>
      <c r="M1426" s="59"/>
      <c r="N1426" s="59"/>
      <c r="O1426" s="59"/>
      <c r="P1426" s="59"/>
      <c r="Q1426" s="59"/>
      <c r="R1426" s="59"/>
      <c r="S1426" s="59"/>
      <c r="T1426" s="59"/>
      <c r="U1426" s="49" t="s">
        <v>1851</v>
      </c>
      <c r="V1426" s="50" t="s">
        <v>5457</v>
      </c>
    </row>
    <row r="1427" spans="1:22" ht="18" customHeight="1" x14ac:dyDescent="0.35">
      <c r="A1427" s="59">
        <f>+IF(C$1='EMOF complete (protected)'!G1427,C$2,IF(D$1='EMOF complete (protected)'!G1427,D$2,IF(E$1='EMOF complete (protected)'!G1427,E$2,IF(F$1='EMOF complete (protected)'!G1427,F$2,IF(G$1='EMOF complete (protected)'!G1427,G$2,IF(H$1='EMOF complete (protected)'!G1427,H$2,IF(I$1='EMOF complete (protected)'!G1427,I$2,IF(J$1='EMOF complete (protected)'!G1427,J$2,IF(K$1='EMOF complete (protected)'!G1427,K$2,IF(L$1='EMOF complete (protected)'!G1427,L$2,IF(M$1='EMOF complete (protected)'!G1427,M$2,IF(N$1='EMOF complete (protected)'!G1427,N$2,IF(O$1='EMOF complete (protected)'!G1427,O$2,IF(P$1='EMOF complete (protected)'!G1427,P$2,IF(Q$1='EMOF complete (protected)'!G1427,Q$2,IF(R$1='EMOF complete (protected)'!G1427,R$2,IF(S$1='EMOF complete (protected)'!G1427,S$2,IF(T$1='EMOF complete (protected)'!G1427,T$2,IF(U$1='EMOF complete (protected)'!G1427,U$2,"")))))))))))))))))))</f>
        <v>0</v>
      </c>
      <c r="B1427" s="59"/>
      <c r="C1427" s="59"/>
      <c r="D1427" s="59"/>
      <c r="E1427" s="59"/>
      <c r="F1427" s="59"/>
      <c r="G1427" s="59"/>
      <c r="H1427" s="59"/>
      <c r="I1427" s="59"/>
      <c r="J1427" s="59"/>
      <c r="K1427" s="59"/>
      <c r="L1427" s="59"/>
      <c r="M1427" s="59"/>
      <c r="N1427" s="59"/>
      <c r="O1427" s="59"/>
      <c r="P1427" s="59"/>
      <c r="Q1427" s="59"/>
      <c r="R1427" s="59"/>
      <c r="S1427" s="59"/>
      <c r="T1427" s="59"/>
      <c r="U1427" s="49" t="s">
        <v>1855</v>
      </c>
      <c r="V1427" s="50" t="s">
        <v>5458</v>
      </c>
    </row>
    <row r="1428" spans="1:22" ht="18" customHeight="1" x14ac:dyDescent="0.35">
      <c r="A1428" s="59">
        <f>+IF(C$1='EMOF complete (protected)'!G1428,C$2,IF(D$1='EMOF complete (protected)'!G1428,D$2,IF(E$1='EMOF complete (protected)'!G1428,E$2,IF(F$1='EMOF complete (protected)'!G1428,F$2,IF(G$1='EMOF complete (protected)'!G1428,G$2,IF(H$1='EMOF complete (protected)'!G1428,H$2,IF(I$1='EMOF complete (protected)'!G1428,I$2,IF(J$1='EMOF complete (protected)'!G1428,J$2,IF(K$1='EMOF complete (protected)'!G1428,K$2,IF(L$1='EMOF complete (protected)'!G1428,L$2,IF(M$1='EMOF complete (protected)'!G1428,M$2,IF(N$1='EMOF complete (protected)'!G1428,N$2,IF(O$1='EMOF complete (protected)'!G1428,O$2,IF(P$1='EMOF complete (protected)'!G1428,P$2,IF(Q$1='EMOF complete (protected)'!G1428,Q$2,IF(R$1='EMOF complete (protected)'!G1428,R$2,IF(S$1='EMOF complete (protected)'!G1428,S$2,IF(T$1='EMOF complete (protected)'!G1428,T$2,IF(U$1='EMOF complete (protected)'!G1428,U$2,"")))))))))))))))))))</f>
        <v>0</v>
      </c>
      <c r="B1428" s="59"/>
      <c r="C1428" s="59"/>
      <c r="D1428" s="59"/>
      <c r="E1428" s="59"/>
      <c r="F1428" s="59"/>
      <c r="G1428" s="59"/>
      <c r="H1428" s="59"/>
      <c r="I1428" s="59"/>
      <c r="J1428" s="59"/>
      <c r="K1428" s="59"/>
      <c r="L1428" s="59"/>
      <c r="M1428" s="59"/>
      <c r="N1428" s="59"/>
      <c r="O1428" s="59"/>
      <c r="P1428" s="59"/>
      <c r="Q1428" s="59"/>
      <c r="R1428" s="59"/>
      <c r="S1428" s="59"/>
      <c r="T1428" s="59"/>
      <c r="U1428" s="49" t="s">
        <v>1860</v>
      </c>
      <c r="V1428" s="50" t="s">
        <v>5459</v>
      </c>
    </row>
    <row r="1429" spans="1:22" ht="18" customHeight="1" x14ac:dyDescent="0.35">
      <c r="A1429" s="59">
        <f>+IF(C$1='EMOF complete (protected)'!G1429,C$2,IF(D$1='EMOF complete (protected)'!G1429,D$2,IF(E$1='EMOF complete (protected)'!G1429,E$2,IF(F$1='EMOF complete (protected)'!G1429,F$2,IF(G$1='EMOF complete (protected)'!G1429,G$2,IF(H$1='EMOF complete (protected)'!G1429,H$2,IF(I$1='EMOF complete (protected)'!G1429,I$2,IF(J$1='EMOF complete (protected)'!G1429,J$2,IF(K$1='EMOF complete (protected)'!G1429,K$2,IF(L$1='EMOF complete (protected)'!G1429,L$2,IF(M$1='EMOF complete (protected)'!G1429,M$2,IF(N$1='EMOF complete (protected)'!G1429,N$2,IF(O$1='EMOF complete (protected)'!G1429,O$2,IF(P$1='EMOF complete (protected)'!G1429,P$2,IF(Q$1='EMOF complete (protected)'!G1429,Q$2,IF(R$1='EMOF complete (protected)'!G1429,R$2,IF(S$1='EMOF complete (protected)'!G1429,S$2,IF(T$1='EMOF complete (protected)'!G1429,T$2,IF(U$1='EMOF complete (protected)'!G1429,U$2,"")))))))))))))))))))</f>
        <v>0</v>
      </c>
      <c r="B1429" s="59"/>
      <c r="C1429" s="59"/>
      <c r="D1429" s="59"/>
      <c r="E1429" s="59"/>
      <c r="F1429" s="59"/>
      <c r="G1429" s="59"/>
      <c r="H1429" s="59"/>
      <c r="I1429" s="59"/>
      <c r="J1429" s="59"/>
      <c r="K1429" s="59"/>
      <c r="L1429" s="59"/>
      <c r="M1429" s="59"/>
      <c r="N1429" s="59"/>
      <c r="O1429" s="59"/>
      <c r="P1429" s="59"/>
      <c r="Q1429" s="59"/>
      <c r="R1429" s="59"/>
      <c r="S1429" s="59"/>
      <c r="T1429" s="59"/>
      <c r="U1429" s="49" t="s">
        <v>1865</v>
      </c>
      <c r="V1429" s="50" t="s">
        <v>5460</v>
      </c>
    </row>
    <row r="1430" spans="1:22" ht="18" customHeight="1" x14ac:dyDescent="0.35">
      <c r="A1430" s="59">
        <f>+IF(C$1='EMOF complete (protected)'!G1430,C$2,IF(D$1='EMOF complete (protected)'!G1430,D$2,IF(E$1='EMOF complete (protected)'!G1430,E$2,IF(F$1='EMOF complete (protected)'!G1430,F$2,IF(G$1='EMOF complete (protected)'!G1430,G$2,IF(H$1='EMOF complete (protected)'!G1430,H$2,IF(I$1='EMOF complete (protected)'!G1430,I$2,IF(J$1='EMOF complete (protected)'!G1430,J$2,IF(K$1='EMOF complete (protected)'!G1430,K$2,IF(L$1='EMOF complete (protected)'!G1430,L$2,IF(M$1='EMOF complete (protected)'!G1430,M$2,IF(N$1='EMOF complete (protected)'!G1430,N$2,IF(O$1='EMOF complete (protected)'!G1430,O$2,IF(P$1='EMOF complete (protected)'!G1430,P$2,IF(Q$1='EMOF complete (protected)'!G1430,Q$2,IF(R$1='EMOF complete (protected)'!G1430,R$2,IF(S$1='EMOF complete (protected)'!G1430,S$2,IF(T$1='EMOF complete (protected)'!G1430,T$2,IF(U$1='EMOF complete (protected)'!G1430,U$2,"")))))))))))))))))))</f>
        <v>0</v>
      </c>
      <c r="B1430" s="59"/>
      <c r="C1430" s="59"/>
      <c r="D1430" s="59"/>
      <c r="E1430" s="59"/>
      <c r="F1430" s="59"/>
      <c r="G1430" s="59"/>
      <c r="H1430" s="59"/>
      <c r="I1430" s="59"/>
      <c r="J1430" s="59"/>
      <c r="K1430" s="59"/>
      <c r="L1430" s="59"/>
      <c r="M1430" s="59"/>
      <c r="N1430" s="59"/>
      <c r="O1430" s="59"/>
      <c r="P1430" s="59"/>
      <c r="Q1430" s="59"/>
      <c r="R1430" s="59"/>
      <c r="S1430" s="59"/>
      <c r="T1430" s="59"/>
      <c r="U1430" s="49" t="s">
        <v>1870</v>
      </c>
      <c r="V1430" s="50" t="s">
        <v>5461</v>
      </c>
    </row>
    <row r="1431" spans="1:22" ht="18" customHeight="1" x14ac:dyDescent="0.35">
      <c r="A1431" s="59">
        <f>+IF(C$1='EMOF complete (protected)'!G1431,C$2,IF(D$1='EMOF complete (protected)'!G1431,D$2,IF(E$1='EMOF complete (protected)'!G1431,E$2,IF(F$1='EMOF complete (protected)'!G1431,F$2,IF(G$1='EMOF complete (protected)'!G1431,G$2,IF(H$1='EMOF complete (protected)'!G1431,H$2,IF(I$1='EMOF complete (protected)'!G1431,I$2,IF(J$1='EMOF complete (protected)'!G1431,J$2,IF(K$1='EMOF complete (protected)'!G1431,K$2,IF(L$1='EMOF complete (protected)'!G1431,L$2,IF(M$1='EMOF complete (protected)'!G1431,M$2,IF(N$1='EMOF complete (protected)'!G1431,N$2,IF(O$1='EMOF complete (protected)'!G1431,O$2,IF(P$1='EMOF complete (protected)'!G1431,P$2,IF(Q$1='EMOF complete (protected)'!G1431,Q$2,IF(R$1='EMOF complete (protected)'!G1431,R$2,IF(S$1='EMOF complete (protected)'!G1431,S$2,IF(T$1='EMOF complete (protected)'!G1431,T$2,IF(U$1='EMOF complete (protected)'!G1431,U$2,"")))))))))))))))))))</f>
        <v>0</v>
      </c>
      <c r="B1431" s="59"/>
      <c r="C1431" s="59"/>
      <c r="D1431" s="59"/>
      <c r="E1431" s="59"/>
      <c r="F1431" s="59"/>
      <c r="G1431" s="59"/>
      <c r="H1431" s="59"/>
      <c r="I1431" s="59"/>
      <c r="J1431" s="59"/>
      <c r="K1431" s="59"/>
      <c r="L1431" s="59"/>
      <c r="M1431" s="59"/>
      <c r="N1431" s="59"/>
      <c r="O1431" s="59"/>
      <c r="P1431" s="59"/>
      <c r="Q1431" s="59"/>
      <c r="R1431" s="59"/>
      <c r="S1431" s="59"/>
      <c r="T1431" s="59"/>
      <c r="U1431" s="49" t="s">
        <v>1875</v>
      </c>
      <c r="V1431" s="50" t="s">
        <v>5462</v>
      </c>
    </row>
    <row r="1432" spans="1:22" ht="18" customHeight="1" x14ac:dyDescent="0.35">
      <c r="A1432" s="59">
        <f>+IF(C$1='EMOF complete (protected)'!G1432,C$2,IF(D$1='EMOF complete (protected)'!G1432,D$2,IF(E$1='EMOF complete (protected)'!G1432,E$2,IF(F$1='EMOF complete (protected)'!G1432,F$2,IF(G$1='EMOF complete (protected)'!G1432,G$2,IF(H$1='EMOF complete (protected)'!G1432,H$2,IF(I$1='EMOF complete (protected)'!G1432,I$2,IF(J$1='EMOF complete (protected)'!G1432,J$2,IF(K$1='EMOF complete (protected)'!G1432,K$2,IF(L$1='EMOF complete (protected)'!G1432,L$2,IF(M$1='EMOF complete (protected)'!G1432,M$2,IF(N$1='EMOF complete (protected)'!G1432,N$2,IF(O$1='EMOF complete (protected)'!G1432,O$2,IF(P$1='EMOF complete (protected)'!G1432,P$2,IF(Q$1='EMOF complete (protected)'!G1432,Q$2,IF(R$1='EMOF complete (protected)'!G1432,R$2,IF(S$1='EMOF complete (protected)'!G1432,S$2,IF(T$1='EMOF complete (protected)'!G1432,T$2,IF(U$1='EMOF complete (protected)'!G1432,U$2,"")))))))))))))))))))</f>
        <v>0</v>
      </c>
      <c r="B1432" s="59"/>
      <c r="C1432" s="59"/>
      <c r="D1432" s="59"/>
      <c r="E1432" s="59"/>
      <c r="F1432" s="59"/>
      <c r="G1432" s="59"/>
      <c r="H1432" s="59"/>
      <c r="I1432" s="59"/>
      <c r="J1432" s="59"/>
      <c r="K1432" s="59"/>
      <c r="L1432" s="59"/>
      <c r="M1432" s="59"/>
      <c r="N1432" s="59"/>
      <c r="O1432" s="59"/>
      <c r="P1432" s="59"/>
      <c r="Q1432" s="59"/>
      <c r="R1432" s="59"/>
      <c r="S1432" s="59"/>
      <c r="T1432" s="59"/>
      <c r="U1432" s="49" t="s">
        <v>1880</v>
      </c>
      <c r="V1432" s="50" t="s">
        <v>5463</v>
      </c>
    </row>
    <row r="1433" spans="1:22" ht="18" customHeight="1" x14ac:dyDescent="0.35">
      <c r="A1433" s="59">
        <f>+IF(C$1='EMOF complete (protected)'!G1433,C$2,IF(D$1='EMOF complete (protected)'!G1433,D$2,IF(E$1='EMOF complete (protected)'!G1433,E$2,IF(F$1='EMOF complete (protected)'!G1433,F$2,IF(G$1='EMOF complete (protected)'!G1433,G$2,IF(H$1='EMOF complete (protected)'!G1433,H$2,IF(I$1='EMOF complete (protected)'!G1433,I$2,IF(J$1='EMOF complete (protected)'!G1433,J$2,IF(K$1='EMOF complete (protected)'!G1433,K$2,IF(L$1='EMOF complete (protected)'!G1433,L$2,IF(M$1='EMOF complete (protected)'!G1433,M$2,IF(N$1='EMOF complete (protected)'!G1433,N$2,IF(O$1='EMOF complete (protected)'!G1433,O$2,IF(P$1='EMOF complete (protected)'!G1433,P$2,IF(Q$1='EMOF complete (protected)'!G1433,Q$2,IF(R$1='EMOF complete (protected)'!G1433,R$2,IF(S$1='EMOF complete (protected)'!G1433,S$2,IF(T$1='EMOF complete (protected)'!G1433,T$2,IF(U$1='EMOF complete (protected)'!G1433,U$2,"")))))))))))))))))))</f>
        <v>0</v>
      </c>
      <c r="B1433" s="59"/>
      <c r="C1433" s="59"/>
      <c r="D1433" s="59"/>
      <c r="E1433" s="59"/>
      <c r="F1433" s="59"/>
      <c r="G1433" s="59"/>
      <c r="H1433" s="59"/>
      <c r="I1433" s="59"/>
      <c r="J1433" s="59"/>
      <c r="K1433" s="59"/>
      <c r="L1433" s="59"/>
      <c r="M1433" s="59"/>
      <c r="N1433" s="59"/>
      <c r="O1433" s="59"/>
      <c r="P1433" s="59"/>
      <c r="Q1433" s="59"/>
      <c r="R1433" s="59"/>
      <c r="S1433" s="59"/>
      <c r="T1433" s="59"/>
      <c r="U1433" s="49" t="s">
        <v>1885</v>
      </c>
      <c r="V1433" s="50" t="s">
        <v>5464</v>
      </c>
    </row>
    <row r="1434" spans="1:22" ht="18" customHeight="1" x14ac:dyDescent="0.35">
      <c r="A1434" s="59">
        <f>+IF(C$1='EMOF complete (protected)'!G1434,C$2,IF(D$1='EMOF complete (protected)'!G1434,D$2,IF(E$1='EMOF complete (protected)'!G1434,E$2,IF(F$1='EMOF complete (protected)'!G1434,F$2,IF(G$1='EMOF complete (protected)'!G1434,G$2,IF(H$1='EMOF complete (protected)'!G1434,H$2,IF(I$1='EMOF complete (protected)'!G1434,I$2,IF(J$1='EMOF complete (protected)'!G1434,J$2,IF(K$1='EMOF complete (protected)'!G1434,K$2,IF(L$1='EMOF complete (protected)'!G1434,L$2,IF(M$1='EMOF complete (protected)'!G1434,M$2,IF(N$1='EMOF complete (protected)'!G1434,N$2,IF(O$1='EMOF complete (protected)'!G1434,O$2,IF(P$1='EMOF complete (protected)'!G1434,P$2,IF(Q$1='EMOF complete (protected)'!G1434,Q$2,IF(R$1='EMOF complete (protected)'!G1434,R$2,IF(S$1='EMOF complete (protected)'!G1434,S$2,IF(T$1='EMOF complete (protected)'!G1434,T$2,IF(U$1='EMOF complete (protected)'!G1434,U$2,"")))))))))))))))))))</f>
        <v>0</v>
      </c>
      <c r="B1434" s="59"/>
      <c r="C1434" s="59"/>
      <c r="D1434" s="59"/>
      <c r="E1434" s="59"/>
      <c r="F1434" s="59"/>
      <c r="G1434" s="59"/>
      <c r="H1434" s="59"/>
      <c r="I1434" s="59"/>
      <c r="J1434" s="59"/>
      <c r="K1434" s="59"/>
      <c r="L1434" s="59"/>
      <c r="M1434" s="59"/>
      <c r="N1434" s="59"/>
      <c r="O1434" s="59"/>
      <c r="P1434" s="59"/>
      <c r="Q1434" s="59"/>
      <c r="R1434" s="59"/>
      <c r="S1434" s="59"/>
      <c r="T1434" s="59"/>
      <c r="U1434" s="49" t="s">
        <v>1890</v>
      </c>
      <c r="V1434" s="50" t="s">
        <v>5465</v>
      </c>
    </row>
    <row r="1435" spans="1:22" ht="18" customHeight="1" x14ac:dyDescent="0.35">
      <c r="A1435" s="59">
        <f>+IF(C$1='EMOF complete (protected)'!G1435,C$2,IF(D$1='EMOF complete (protected)'!G1435,D$2,IF(E$1='EMOF complete (protected)'!G1435,E$2,IF(F$1='EMOF complete (protected)'!G1435,F$2,IF(G$1='EMOF complete (protected)'!G1435,G$2,IF(H$1='EMOF complete (protected)'!G1435,H$2,IF(I$1='EMOF complete (protected)'!G1435,I$2,IF(J$1='EMOF complete (protected)'!G1435,J$2,IF(K$1='EMOF complete (protected)'!G1435,K$2,IF(L$1='EMOF complete (protected)'!G1435,L$2,IF(M$1='EMOF complete (protected)'!G1435,M$2,IF(N$1='EMOF complete (protected)'!G1435,N$2,IF(O$1='EMOF complete (protected)'!G1435,O$2,IF(P$1='EMOF complete (protected)'!G1435,P$2,IF(Q$1='EMOF complete (protected)'!G1435,Q$2,IF(R$1='EMOF complete (protected)'!G1435,R$2,IF(S$1='EMOF complete (protected)'!G1435,S$2,IF(T$1='EMOF complete (protected)'!G1435,T$2,IF(U$1='EMOF complete (protected)'!G1435,U$2,"")))))))))))))))))))</f>
        <v>0</v>
      </c>
      <c r="B1435" s="59"/>
      <c r="C1435" s="59"/>
      <c r="D1435" s="59"/>
      <c r="E1435" s="59"/>
      <c r="F1435" s="59"/>
      <c r="G1435" s="59"/>
      <c r="H1435" s="59"/>
      <c r="I1435" s="59"/>
      <c r="J1435" s="59"/>
      <c r="K1435" s="59"/>
      <c r="L1435" s="59"/>
      <c r="M1435" s="59"/>
      <c r="N1435" s="59"/>
      <c r="O1435" s="59"/>
      <c r="P1435" s="59"/>
      <c r="Q1435" s="59"/>
      <c r="R1435" s="59"/>
      <c r="S1435" s="59"/>
      <c r="T1435" s="59"/>
      <c r="U1435" s="49" t="s">
        <v>1895</v>
      </c>
      <c r="V1435" s="50" t="s">
        <v>5466</v>
      </c>
    </row>
    <row r="1436" spans="1:22" ht="18" customHeight="1" x14ac:dyDescent="0.35">
      <c r="A1436" s="59">
        <f>+IF(C$1='EMOF complete (protected)'!G1436,C$2,IF(D$1='EMOF complete (protected)'!G1436,D$2,IF(E$1='EMOF complete (protected)'!G1436,E$2,IF(F$1='EMOF complete (protected)'!G1436,F$2,IF(G$1='EMOF complete (protected)'!G1436,G$2,IF(H$1='EMOF complete (protected)'!G1436,H$2,IF(I$1='EMOF complete (protected)'!G1436,I$2,IF(J$1='EMOF complete (protected)'!G1436,J$2,IF(K$1='EMOF complete (protected)'!G1436,K$2,IF(L$1='EMOF complete (protected)'!G1436,L$2,IF(M$1='EMOF complete (protected)'!G1436,M$2,IF(N$1='EMOF complete (protected)'!G1436,N$2,IF(O$1='EMOF complete (protected)'!G1436,O$2,IF(P$1='EMOF complete (protected)'!G1436,P$2,IF(Q$1='EMOF complete (protected)'!G1436,Q$2,IF(R$1='EMOF complete (protected)'!G1436,R$2,IF(S$1='EMOF complete (protected)'!G1436,S$2,IF(T$1='EMOF complete (protected)'!G1436,T$2,IF(U$1='EMOF complete (protected)'!G1436,U$2,"")))))))))))))))))))</f>
        <v>0</v>
      </c>
      <c r="B1436" s="59"/>
      <c r="C1436" s="59"/>
      <c r="D1436" s="59"/>
      <c r="E1436" s="59"/>
      <c r="F1436" s="59"/>
      <c r="G1436" s="59"/>
      <c r="H1436" s="59"/>
      <c r="I1436" s="59"/>
      <c r="J1436" s="59"/>
      <c r="K1436" s="59"/>
      <c r="L1436" s="59"/>
      <c r="M1436" s="59"/>
      <c r="N1436" s="59"/>
      <c r="O1436" s="59"/>
      <c r="P1436" s="59"/>
      <c r="Q1436" s="59"/>
      <c r="R1436" s="59"/>
      <c r="S1436" s="59"/>
      <c r="T1436" s="59"/>
      <c r="U1436" s="49" t="s">
        <v>1900</v>
      </c>
      <c r="V1436" s="50" t="s">
        <v>5467</v>
      </c>
    </row>
    <row r="1437" spans="1:22" ht="18" customHeight="1" x14ac:dyDescent="0.35">
      <c r="A1437" s="59">
        <f>+IF(C$1='EMOF complete (protected)'!G1437,C$2,IF(D$1='EMOF complete (protected)'!G1437,D$2,IF(E$1='EMOF complete (protected)'!G1437,E$2,IF(F$1='EMOF complete (protected)'!G1437,F$2,IF(G$1='EMOF complete (protected)'!G1437,G$2,IF(H$1='EMOF complete (protected)'!G1437,H$2,IF(I$1='EMOF complete (protected)'!G1437,I$2,IF(J$1='EMOF complete (protected)'!G1437,J$2,IF(K$1='EMOF complete (protected)'!G1437,K$2,IF(L$1='EMOF complete (protected)'!G1437,L$2,IF(M$1='EMOF complete (protected)'!G1437,M$2,IF(N$1='EMOF complete (protected)'!G1437,N$2,IF(O$1='EMOF complete (protected)'!G1437,O$2,IF(P$1='EMOF complete (protected)'!G1437,P$2,IF(Q$1='EMOF complete (protected)'!G1437,Q$2,IF(R$1='EMOF complete (protected)'!G1437,R$2,IF(S$1='EMOF complete (protected)'!G1437,S$2,IF(T$1='EMOF complete (protected)'!G1437,T$2,IF(U$1='EMOF complete (protected)'!G1437,U$2,"")))))))))))))))))))</f>
        <v>0</v>
      </c>
      <c r="B1437" s="59"/>
      <c r="C1437" s="59"/>
      <c r="D1437" s="59"/>
      <c r="E1437" s="59"/>
      <c r="F1437" s="59"/>
      <c r="G1437" s="59"/>
      <c r="H1437" s="59"/>
      <c r="I1437" s="59"/>
      <c r="J1437" s="59"/>
      <c r="K1437" s="59"/>
      <c r="L1437" s="59"/>
      <c r="M1437" s="59"/>
      <c r="N1437" s="59"/>
      <c r="O1437" s="59"/>
      <c r="P1437" s="59"/>
      <c r="Q1437" s="59"/>
      <c r="R1437" s="59"/>
      <c r="S1437" s="59"/>
      <c r="T1437" s="59"/>
      <c r="U1437" s="49" t="s">
        <v>1905</v>
      </c>
      <c r="V1437" s="50" t="s">
        <v>5468</v>
      </c>
    </row>
    <row r="1438" spans="1:22" ht="18" customHeight="1" x14ac:dyDescent="0.35">
      <c r="A1438" s="59">
        <f>+IF(C$1='EMOF complete (protected)'!G1438,C$2,IF(D$1='EMOF complete (protected)'!G1438,D$2,IF(E$1='EMOF complete (protected)'!G1438,E$2,IF(F$1='EMOF complete (protected)'!G1438,F$2,IF(G$1='EMOF complete (protected)'!G1438,G$2,IF(H$1='EMOF complete (protected)'!G1438,H$2,IF(I$1='EMOF complete (protected)'!G1438,I$2,IF(J$1='EMOF complete (protected)'!G1438,J$2,IF(K$1='EMOF complete (protected)'!G1438,K$2,IF(L$1='EMOF complete (protected)'!G1438,L$2,IF(M$1='EMOF complete (protected)'!G1438,M$2,IF(N$1='EMOF complete (protected)'!G1438,N$2,IF(O$1='EMOF complete (protected)'!G1438,O$2,IF(P$1='EMOF complete (protected)'!G1438,P$2,IF(Q$1='EMOF complete (protected)'!G1438,Q$2,IF(R$1='EMOF complete (protected)'!G1438,R$2,IF(S$1='EMOF complete (protected)'!G1438,S$2,IF(T$1='EMOF complete (protected)'!G1438,T$2,IF(U$1='EMOF complete (protected)'!G1438,U$2,"")))))))))))))))))))</f>
        <v>0</v>
      </c>
      <c r="B1438" s="59"/>
      <c r="C1438" s="59"/>
      <c r="D1438" s="59"/>
      <c r="E1438" s="59"/>
      <c r="F1438" s="59"/>
      <c r="G1438" s="59"/>
      <c r="H1438" s="59"/>
      <c r="I1438" s="59"/>
      <c r="J1438" s="59"/>
      <c r="K1438" s="59"/>
      <c r="L1438" s="59"/>
      <c r="M1438" s="59"/>
      <c r="N1438" s="59"/>
      <c r="O1438" s="59"/>
      <c r="P1438" s="59"/>
      <c r="Q1438" s="59"/>
      <c r="R1438" s="59"/>
      <c r="S1438" s="59"/>
      <c r="T1438" s="59"/>
      <c r="U1438" s="49" t="s">
        <v>1910</v>
      </c>
      <c r="V1438" s="50" t="s">
        <v>5469</v>
      </c>
    </row>
    <row r="1439" spans="1:22" ht="18" customHeight="1" x14ac:dyDescent="0.35">
      <c r="A1439" s="59">
        <f>+IF(C$1='EMOF complete (protected)'!G1439,C$2,IF(D$1='EMOF complete (protected)'!G1439,D$2,IF(E$1='EMOF complete (protected)'!G1439,E$2,IF(F$1='EMOF complete (protected)'!G1439,F$2,IF(G$1='EMOF complete (protected)'!G1439,G$2,IF(H$1='EMOF complete (protected)'!G1439,H$2,IF(I$1='EMOF complete (protected)'!G1439,I$2,IF(J$1='EMOF complete (protected)'!G1439,J$2,IF(K$1='EMOF complete (protected)'!G1439,K$2,IF(L$1='EMOF complete (protected)'!G1439,L$2,IF(M$1='EMOF complete (protected)'!G1439,M$2,IF(N$1='EMOF complete (protected)'!G1439,N$2,IF(O$1='EMOF complete (protected)'!G1439,O$2,IF(P$1='EMOF complete (protected)'!G1439,P$2,IF(Q$1='EMOF complete (protected)'!G1439,Q$2,IF(R$1='EMOF complete (protected)'!G1439,R$2,IF(S$1='EMOF complete (protected)'!G1439,S$2,IF(T$1='EMOF complete (protected)'!G1439,T$2,IF(U$1='EMOF complete (protected)'!G1439,U$2,"")))))))))))))))))))</f>
        <v>0</v>
      </c>
      <c r="B1439" s="59"/>
      <c r="C1439" s="59"/>
      <c r="D1439" s="59"/>
      <c r="E1439" s="59"/>
      <c r="F1439" s="59"/>
      <c r="G1439" s="59"/>
      <c r="H1439" s="59"/>
      <c r="I1439" s="59"/>
      <c r="J1439" s="59"/>
      <c r="K1439" s="59"/>
      <c r="L1439" s="59"/>
      <c r="M1439" s="59"/>
      <c r="N1439" s="59"/>
      <c r="O1439" s="59"/>
      <c r="P1439" s="59"/>
      <c r="Q1439" s="59"/>
      <c r="R1439" s="59"/>
      <c r="S1439" s="59"/>
      <c r="T1439" s="59"/>
      <c r="U1439" s="49" t="s">
        <v>1915</v>
      </c>
      <c r="V1439" s="50" t="s">
        <v>5470</v>
      </c>
    </row>
    <row r="1440" spans="1:22" ht="18" customHeight="1" x14ac:dyDescent="0.35">
      <c r="A1440" s="59">
        <f>+IF(C$1='EMOF complete (protected)'!G1440,C$2,IF(D$1='EMOF complete (protected)'!G1440,D$2,IF(E$1='EMOF complete (protected)'!G1440,E$2,IF(F$1='EMOF complete (protected)'!G1440,F$2,IF(G$1='EMOF complete (protected)'!G1440,G$2,IF(H$1='EMOF complete (protected)'!G1440,H$2,IF(I$1='EMOF complete (protected)'!G1440,I$2,IF(J$1='EMOF complete (protected)'!G1440,J$2,IF(K$1='EMOF complete (protected)'!G1440,K$2,IF(L$1='EMOF complete (protected)'!G1440,L$2,IF(M$1='EMOF complete (protected)'!G1440,M$2,IF(N$1='EMOF complete (protected)'!G1440,N$2,IF(O$1='EMOF complete (protected)'!G1440,O$2,IF(P$1='EMOF complete (protected)'!G1440,P$2,IF(Q$1='EMOF complete (protected)'!G1440,Q$2,IF(R$1='EMOF complete (protected)'!G1440,R$2,IF(S$1='EMOF complete (protected)'!G1440,S$2,IF(T$1='EMOF complete (protected)'!G1440,T$2,IF(U$1='EMOF complete (protected)'!G1440,U$2,"")))))))))))))))))))</f>
        <v>0</v>
      </c>
      <c r="B1440" s="59"/>
      <c r="C1440" s="59"/>
      <c r="D1440" s="59"/>
      <c r="E1440" s="59"/>
      <c r="F1440" s="59"/>
      <c r="G1440" s="59"/>
      <c r="H1440" s="59"/>
      <c r="I1440" s="59"/>
      <c r="J1440" s="59"/>
      <c r="K1440" s="59"/>
      <c r="L1440" s="59"/>
      <c r="M1440" s="59"/>
      <c r="N1440" s="59"/>
      <c r="O1440" s="59"/>
      <c r="P1440" s="59"/>
      <c r="Q1440" s="59"/>
      <c r="R1440" s="59"/>
      <c r="S1440" s="59"/>
      <c r="T1440" s="59"/>
      <c r="U1440" s="49" t="s">
        <v>1920</v>
      </c>
      <c r="V1440" s="50" t="s">
        <v>5471</v>
      </c>
    </row>
    <row r="1441" spans="1:22" ht="18" customHeight="1" x14ac:dyDescent="0.35">
      <c r="A1441" s="59">
        <f>+IF(C$1='EMOF complete (protected)'!G1441,C$2,IF(D$1='EMOF complete (protected)'!G1441,D$2,IF(E$1='EMOF complete (protected)'!G1441,E$2,IF(F$1='EMOF complete (protected)'!G1441,F$2,IF(G$1='EMOF complete (protected)'!G1441,G$2,IF(H$1='EMOF complete (protected)'!G1441,H$2,IF(I$1='EMOF complete (protected)'!G1441,I$2,IF(J$1='EMOF complete (protected)'!G1441,J$2,IF(K$1='EMOF complete (protected)'!G1441,K$2,IF(L$1='EMOF complete (protected)'!G1441,L$2,IF(M$1='EMOF complete (protected)'!G1441,M$2,IF(N$1='EMOF complete (protected)'!G1441,N$2,IF(O$1='EMOF complete (protected)'!G1441,O$2,IF(P$1='EMOF complete (protected)'!G1441,P$2,IF(Q$1='EMOF complete (protected)'!G1441,Q$2,IF(R$1='EMOF complete (protected)'!G1441,R$2,IF(S$1='EMOF complete (protected)'!G1441,S$2,IF(T$1='EMOF complete (protected)'!G1441,T$2,IF(U$1='EMOF complete (protected)'!G1441,U$2,"")))))))))))))))))))</f>
        <v>0</v>
      </c>
      <c r="B1441" s="59"/>
      <c r="C1441" s="59"/>
      <c r="D1441" s="59"/>
      <c r="E1441" s="59"/>
      <c r="F1441" s="59"/>
      <c r="G1441" s="59"/>
      <c r="H1441" s="59"/>
      <c r="I1441" s="59"/>
      <c r="J1441" s="59"/>
      <c r="K1441" s="59"/>
      <c r="L1441" s="59"/>
      <c r="M1441" s="59"/>
      <c r="N1441" s="59"/>
      <c r="O1441" s="59"/>
      <c r="P1441" s="59"/>
      <c r="Q1441" s="59"/>
      <c r="R1441" s="59"/>
      <c r="S1441" s="59"/>
      <c r="T1441" s="59"/>
      <c r="U1441" s="49" t="s">
        <v>1925</v>
      </c>
      <c r="V1441" s="50" t="s">
        <v>5472</v>
      </c>
    </row>
    <row r="1442" spans="1:22" ht="18" customHeight="1" x14ac:dyDescent="0.35">
      <c r="A1442" s="59">
        <f>+IF(C$1='EMOF complete (protected)'!G1442,C$2,IF(D$1='EMOF complete (protected)'!G1442,D$2,IF(E$1='EMOF complete (protected)'!G1442,E$2,IF(F$1='EMOF complete (protected)'!G1442,F$2,IF(G$1='EMOF complete (protected)'!G1442,G$2,IF(H$1='EMOF complete (protected)'!G1442,H$2,IF(I$1='EMOF complete (protected)'!G1442,I$2,IF(J$1='EMOF complete (protected)'!G1442,J$2,IF(K$1='EMOF complete (protected)'!G1442,K$2,IF(L$1='EMOF complete (protected)'!G1442,L$2,IF(M$1='EMOF complete (protected)'!G1442,M$2,IF(N$1='EMOF complete (protected)'!G1442,N$2,IF(O$1='EMOF complete (protected)'!G1442,O$2,IF(P$1='EMOF complete (protected)'!G1442,P$2,IF(Q$1='EMOF complete (protected)'!G1442,Q$2,IF(R$1='EMOF complete (protected)'!G1442,R$2,IF(S$1='EMOF complete (protected)'!G1442,S$2,IF(T$1='EMOF complete (protected)'!G1442,T$2,IF(U$1='EMOF complete (protected)'!G1442,U$2,"")))))))))))))))))))</f>
        <v>0</v>
      </c>
      <c r="B1442" s="59"/>
      <c r="C1442" s="59"/>
      <c r="D1442" s="59"/>
      <c r="E1442" s="59"/>
      <c r="F1442" s="59"/>
      <c r="G1442" s="59"/>
      <c r="H1442" s="59"/>
      <c r="I1442" s="59"/>
      <c r="J1442" s="59"/>
      <c r="K1442" s="59"/>
      <c r="L1442" s="59"/>
      <c r="M1442" s="59"/>
      <c r="N1442" s="59"/>
      <c r="O1442" s="59"/>
      <c r="P1442" s="59"/>
      <c r="Q1442" s="59"/>
      <c r="R1442" s="59"/>
      <c r="S1442" s="59"/>
      <c r="T1442" s="59"/>
      <c r="U1442" s="49" t="s">
        <v>1930</v>
      </c>
      <c r="V1442" s="50" t="s">
        <v>5473</v>
      </c>
    </row>
    <row r="1443" spans="1:22" ht="18" customHeight="1" x14ac:dyDescent="0.35">
      <c r="A1443" s="59">
        <f>+IF(C$1='EMOF complete (protected)'!G1443,C$2,IF(D$1='EMOF complete (protected)'!G1443,D$2,IF(E$1='EMOF complete (protected)'!G1443,E$2,IF(F$1='EMOF complete (protected)'!G1443,F$2,IF(G$1='EMOF complete (protected)'!G1443,G$2,IF(H$1='EMOF complete (protected)'!G1443,H$2,IF(I$1='EMOF complete (protected)'!G1443,I$2,IF(J$1='EMOF complete (protected)'!G1443,J$2,IF(K$1='EMOF complete (protected)'!G1443,K$2,IF(L$1='EMOF complete (protected)'!G1443,L$2,IF(M$1='EMOF complete (protected)'!G1443,M$2,IF(N$1='EMOF complete (protected)'!G1443,N$2,IF(O$1='EMOF complete (protected)'!G1443,O$2,IF(P$1='EMOF complete (protected)'!G1443,P$2,IF(Q$1='EMOF complete (protected)'!G1443,Q$2,IF(R$1='EMOF complete (protected)'!G1443,R$2,IF(S$1='EMOF complete (protected)'!G1443,S$2,IF(T$1='EMOF complete (protected)'!G1443,T$2,IF(U$1='EMOF complete (protected)'!G1443,U$2,"")))))))))))))))))))</f>
        <v>0</v>
      </c>
      <c r="B1443" s="59"/>
      <c r="C1443" s="59"/>
      <c r="D1443" s="59"/>
      <c r="E1443" s="59"/>
      <c r="F1443" s="59"/>
      <c r="G1443" s="59"/>
      <c r="H1443" s="59"/>
      <c r="I1443" s="59"/>
      <c r="J1443" s="59"/>
      <c r="K1443" s="59"/>
      <c r="L1443" s="59"/>
      <c r="M1443" s="59"/>
      <c r="N1443" s="59"/>
      <c r="O1443" s="59"/>
      <c r="P1443" s="59"/>
      <c r="Q1443" s="59"/>
      <c r="R1443" s="59"/>
      <c r="S1443" s="59"/>
      <c r="T1443" s="59"/>
      <c r="U1443" s="49" t="s">
        <v>1935</v>
      </c>
      <c r="V1443" s="50" t="s">
        <v>5474</v>
      </c>
    </row>
    <row r="1444" spans="1:22" ht="18" customHeight="1" x14ac:dyDescent="0.35">
      <c r="A1444" s="59">
        <f>+IF(C$1='EMOF complete (protected)'!G1444,C$2,IF(D$1='EMOF complete (protected)'!G1444,D$2,IF(E$1='EMOF complete (protected)'!G1444,E$2,IF(F$1='EMOF complete (protected)'!G1444,F$2,IF(G$1='EMOF complete (protected)'!G1444,G$2,IF(H$1='EMOF complete (protected)'!G1444,H$2,IF(I$1='EMOF complete (protected)'!G1444,I$2,IF(J$1='EMOF complete (protected)'!G1444,J$2,IF(K$1='EMOF complete (protected)'!G1444,K$2,IF(L$1='EMOF complete (protected)'!G1444,L$2,IF(M$1='EMOF complete (protected)'!G1444,M$2,IF(N$1='EMOF complete (protected)'!G1444,N$2,IF(O$1='EMOF complete (protected)'!G1444,O$2,IF(P$1='EMOF complete (protected)'!G1444,P$2,IF(Q$1='EMOF complete (protected)'!G1444,Q$2,IF(R$1='EMOF complete (protected)'!G1444,R$2,IF(S$1='EMOF complete (protected)'!G1444,S$2,IF(T$1='EMOF complete (protected)'!G1444,T$2,IF(U$1='EMOF complete (protected)'!G1444,U$2,"")))))))))))))))))))</f>
        <v>0</v>
      </c>
      <c r="B1444" s="59"/>
      <c r="C1444" s="59"/>
      <c r="D1444" s="59"/>
      <c r="E1444" s="59"/>
      <c r="F1444" s="59"/>
      <c r="G1444" s="59"/>
      <c r="H1444" s="59"/>
      <c r="I1444" s="59"/>
      <c r="J1444" s="59"/>
      <c r="K1444" s="59"/>
      <c r="L1444" s="59"/>
      <c r="M1444" s="59"/>
      <c r="N1444" s="59"/>
      <c r="O1444" s="59"/>
      <c r="P1444" s="59"/>
      <c r="Q1444" s="59"/>
      <c r="R1444" s="59"/>
      <c r="S1444" s="59"/>
      <c r="T1444" s="59"/>
      <c r="U1444" s="49" t="s">
        <v>1940</v>
      </c>
      <c r="V1444" s="50" t="s">
        <v>5475</v>
      </c>
    </row>
    <row r="1445" spans="1:22" ht="18" customHeight="1" x14ac:dyDescent="0.35">
      <c r="A1445" s="59">
        <f>+IF(C$1='EMOF complete (protected)'!G1445,C$2,IF(D$1='EMOF complete (protected)'!G1445,D$2,IF(E$1='EMOF complete (protected)'!G1445,E$2,IF(F$1='EMOF complete (protected)'!G1445,F$2,IF(G$1='EMOF complete (protected)'!G1445,G$2,IF(H$1='EMOF complete (protected)'!G1445,H$2,IF(I$1='EMOF complete (protected)'!G1445,I$2,IF(J$1='EMOF complete (protected)'!G1445,J$2,IF(K$1='EMOF complete (protected)'!G1445,K$2,IF(L$1='EMOF complete (protected)'!G1445,L$2,IF(M$1='EMOF complete (protected)'!G1445,M$2,IF(N$1='EMOF complete (protected)'!G1445,N$2,IF(O$1='EMOF complete (protected)'!G1445,O$2,IF(P$1='EMOF complete (protected)'!G1445,P$2,IF(Q$1='EMOF complete (protected)'!G1445,Q$2,IF(R$1='EMOF complete (protected)'!G1445,R$2,IF(S$1='EMOF complete (protected)'!G1445,S$2,IF(T$1='EMOF complete (protected)'!G1445,T$2,IF(U$1='EMOF complete (protected)'!G1445,U$2,"")))))))))))))))))))</f>
        <v>0</v>
      </c>
      <c r="B1445" s="59"/>
      <c r="C1445" s="59"/>
      <c r="D1445" s="59"/>
      <c r="E1445" s="59"/>
      <c r="F1445" s="59"/>
      <c r="G1445" s="59"/>
      <c r="H1445" s="59"/>
      <c r="I1445" s="59"/>
      <c r="J1445" s="59"/>
      <c r="K1445" s="59"/>
      <c r="L1445" s="59"/>
      <c r="M1445" s="59"/>
      <c r="N1445" s="59"/>
      <c r="O1445" s="59"/>
      <c r="P1445" s="59"/>
      <c r="Q1445" s="59"/>
      <c r="R1445" s="59"/>
      <c r="S1445" s="59"/>
      <c r="T1445" s="59"/>
      <c r="U1445" s="49" t="s">
        <v>1945</v>
      </c>
      <c r="V1445" s="50" t="s">
        <v>5476</v>
      </c>
    </row>
    <row r="1446" spans="1:22" ht="18" customHeight="1" x14ac:dyDescent="0.35">
      <c r="A1446" s="59">
        <f>+IF(C$1='EMOF complete (protected)'!G1446,C$2,IF(D$1='EMOF complete (protected)'!G1446,D$2,IF(E$1='EMOF complete (protected)'!G1446,E$2,IF(F$1='EMOF complete (protected)'!G1446,F$2,IF(G$1='EMOF complete (protected)'!G1446,G$2,IF(H$1='EMOF complete (protected)'!G1446,H$2,IF(I$1='EMOF complete (protected)'!G1446,I$2,IF(J$1='EMOF complete (protected)'!G1446,J$2,IF(K$1='EMOF complete (protected)'!G1446,K$2,IF(L$1='EMOF complete (protected)'!G1446,L$2,IF(M$1='EMOF complete (protected)'!G1446,M$2,IF(N$1='EMOF complete (protected)'!G1446,N$2,IF(O$1='EMOF complete (protected)'!G1446,O$2,IF(P$1='EMOF complete (protected)'!G1446,P$2,IF(Q$1='EMOF complete (protected)'!G1446,Q$2,IF(R$1='EMOF complete (protected)'!G1446,R$2,IF(S$1='EMOF complete (protected)'!G1446,S$2,IF(T$1='EMOF complete (protected)'!G1446,T$2,IF(U$1='EMOF complete (protected)'!G1446,U$2,"")))))))))))))))))))</f>
        <v>0</v>
      </c>
      <c r="B1446" s="59"/>
      <c r="C1446" s="59"/>
      <c r="D1446" s="59"/>
      <c r="E1446" s="59"/>
      <c r="F1446" s="59"/>
      <c r="G1446" s="59"/>
      <c r="H1446" s="59"/>
      <c r="I1446" s="59"/>
      <c r="J1446" s="59"/>
      <c r="K1446" s="59"/>
      <c r="L1446" s="59"/>
      <c r="M1446" s="59"/>
      <c r="N1446" s="59"/>
      <c r="O1446" s="59"/>
      <c r="P1446" s="59"/>
      <c r="Q1446" s="59"/>
      <c r="R1446" s="59"/>
      <c r="S1446" s="59"/>
      <c r="T1446" s="59"/>
      <c r="U1446" s="49" t="s">
        <v>1950</v>
      </c>
      <c r="V1446" s="50" t="s">
        <v>5477</v>
      </c>
    </row>
    <row r="1447" spans="1:22" ht="18" customHeight="1" x14ac:dyDescent="0.35">
      <c r="A1447" s="59">
        <f>+IF(C$1='EMOF complete (protected)'!G1447,C$2,IF(D$1='EMOF complete (protected)'!G1447,D$2,IF(E$1='EMOF complete (protected)'!G1447,E$2,IF(F$1='EMOF complete (protected)'!G1447,F$2,IF(G$1='EMOF complete (protected)'!G1447,G$2,IF(H$1='EMOF complete (protected)'!G1447,H$2,IF(I$1='EMOF complete (protected)'!G1447,I$2,IF(J$1='EMOF complete (protected)'!G1447,J$2,IF(K$1='EMOF complete (protected)'!G1447,K$2,IF(L$1='EMOF complete (protected)'!G1447,L$2,IF(M$1='EMOF complete (protected)'!G1447,M$2,IF(N$1='EMOF complete (protected)'!G1447,N$2,IF(O$1='EMOF complete (protected)'!G1447,O$2,IF(P$1='EMOF complete (protected)'!G1447,P$2,IF(Q$1='EMOF complete (protected)'!G1447,Q$2,IF(R$1='EMOF complete (protected)'!G1447,R$2,IF(S$1='EMOF complete (protected)'!G1447,S$2,IF(T$1='EMOF complete (protected)'!G1447,T$2,IF(U$1='EMOF complete (protected)'!G1447,U$2,"")))))))))))))))))))</f>
        <v>0</v>
      </c>
      <c r="B1447" s="59"/>
      <c r="C1447" s="59"/>
      <c r="D1447" s="59"/>
      <c r="E1447" s="59"/>
      <c r="F1447" s="59"/>
      <c r="G1447" s="59"/>
      <c r="H1447" s="59"/>
      <c r="I1447" s="59"/>
      <c r="J1447" s="59"/>
      <c r="K1447" s="59"/>
      <c r="L1447" s="59"/>
      <c r="M1447" s="59"/>
      <c r="N1447" s="59"/>
      <c r="O1447" s="59"/>
      <c r="P1447" s="59"/>
      <c r="Q1447" s="59"/>
      <c r="R1447" s="59"/>
      <c r="S1447" s="59"/>
      <c r="T1447" s="59"/>
      <c r="U1447" s="49" t="s">
        <v>1955</v>
      </c>
      <c r="V1447" s="50" t="s">
        <v>5478</v>
      </c>
    </row>
    <row r="1448" spans="1:22" ht="18" customHeight="1" x14ac:dyDescent="0.35">
      <c r="A1448" s="59">
        <f>+IF(C$1='EMOF complete (protected)'!G1448,C$2,IF(D$1='EMOF complete (protected)'!G1448,D$2,IF(E$1='EMOF complete (protected)'!G1448,E$2,IF(F$1='EMOF complete (protected)'!G1448,F$2,IF(G$1='EMOF complete (protected)'!G1448,G$2,IF(H$1='EMOF complete (protected)'!G1448,H$2,IF(I$1='EMOF complete (protected)'!G1448,I$2,IF(J$1='EMOF complete (protected)'!G1448,J$2,IF(K$1='EMOF complete (protected)'!G1448,K$2,IF(L$1='EMOF complete (protected)'!G1448,L$2,IF(M$1='EMOF complete (protected)'!G1448,M$2,IF(N$1='EMOF complete (protected)'!G1448,N$2,IF(O$1='EMOF complete (protected)'!G1448,O$2,IF(P$1='EMOF complete (protected)'!G1448,P$2,IF(Q$1='EMOF complete (protected)'!G1448,Q$2,IF(R$1='EMOF complete (protected)'!G1448,R$2,IF(S$1='EMOF complete (protected)'!G1448,S$2,IF(T$1='EMOF complete (protected)'!G1448,T$2,IF(U$1='EMOF complete (protected)'!G1448,U$2,"")))))))))))))))))))</f>
        <v>0</v>
      </c>
      <c r="B1448" s="59"/>
      <c r="C1448" s="59"/>
      <c r="D1448" s="59"/>
      <c r="E1448" s="59"/>
      <c r="F1448" s="59"/>
      <c r="G1448" s="59"/>
      <c r="H1448" s="59"/>
      <c r="I1448" s="59"/>
      <c r="J1448" s="59"/>
      <c r="K1448" s="59"/>
      <c r="L1448" s="59"/>
      <c r="M1448" s="59"/>
      <c r="N1448" s="59"/>
      <c r="O1448" s="59"/>
      <c r="P1448" s="59"/>
      <c r="Q1448" s="59"/>
      <c r="R1448" s="59"/>
      <c r="S1448" s="59"/>
      <c r="T1448" s="59"/>
      <c r="U1448" s="49" t="s">
        <v>1960</v>
      </c>
      <c r="V1448" s="50" t="s">
        <v>5479</v>
      </c>
    </row>
    <row r="1449" spans="1:22" ht="18" customHeight="1" x14ac:dyDescent="0.35">
      <c r="A1449" s="59">
        <f>+IF(C$1='EMOF complete (protected)'!G1449,C$2,IF(D$1='EMOF complete (protected)'!G1449,D$2,IF(E$1='EMOF complete (protected)'!G1449,E$2,IF(F$1='EMOF complete (protected)'!G1449,F$2,IF(G$1='EMOF complete (protected)'!G1449,G$2,IF(H$1='EMOF complete (protected)'!G1449,H$2,IF(I$1='EMOF complete (protected)'!G1449,I$2,IF(J$1='EMOF complete (protected)'!G1449,J$2,IF(K$1='EMOF complete (protected)'!G1449,K$2,IF(L$1='EMOF complete (protected)'!G1449,L$2,IF(M$1='EMOF complete (protected)'!G1449,M$2,IF(N$1='EMOF complete (protected)'!G1449,N$2,IF(O$1='EMOF complete (protected)'!G1449,O$2,IF(P$1='EMOF complete (protected)'!G1449,P$2,IF(Q$1='EMOF complete (protected)'!G1449,Q$2,IF(R$1='EMOF complete (protected)'!G1449,R$2,IF(S$1='EMOF complete (protected)'!G1449,S$2,IF(T$1='EMOF complete (protected)'!G1449,T$2,IF(U$1='EMOF complete (protected)'!G1449,U$2,"")))))))))))))))))))</f>
        <v>0</v>
      </c>
      <c r="B1449" s="59"/>
      <c r="C1449" s="59"/>
      <c r="D1449" s="59"/>
      <c r="E1449" s="59"/>
      <c r="F1449" s="59"/>
      <c r="G1449" s="59"/>
      <c r="H1449" s="59"/>
      <c r="I1449" s="59"/>
      <c r="J1449" s="59"/>
      <c r="K1449" s="59"/>
      <c r="L1449" s="59"/>
      <c r="M1449" s="59"/>
      <c r="N1449" s="59"/>
      <c r="O1449" s="59"/>
      <c r="P1449" s="59"/>
      <c r="Q1449" s="59"/>
      <c r="R1449" s="59"/>
      <c r="S1449" s="59"/>
      <c r="T1449" s="59"/>
      <c r="U1449" s="49" t="s">
        <v>1965</v>
      </c>
      <c r="V1449" s="50" t="s">
        <v>5480</v>
      </c>
    </row>
    <row r="1450" spans="1:22" ht="18" customHeight="1" x14ac:dyDescent="0.35">
      <c r="A1450" s="59">
        <f>+IF(C$1='EMOF complete (protected)'!G1450,C$2,IF(D$1='EMOF complete (protected)'!G1450,D$2,IF(E$1='EMOF complete (protected)'!G1450,E$2,IF(F$1='EMOF complete (protected)'!G1450,F$2,IF(G$1='EMOF complete (protected)'!G1450,G$2,IF(H$1='EMOF complete (protected)'!G1450,H$2,IF(I$1='EMOF complete (protected)'!G1450,I$2,IF(J$1='EMOF complete (protected)'!G1450,J$2,IF(K$1='EMOF complete (protected)'!G1450,K$2,IF(L$1='EMOF complete (protected)'!G1450,L$2,IF(M$1='EMOF complete (protected)'!G1450,M$2,IF(N$1='EMOF complete (protected)'!G1450,N$2,IF(O$1='EMOF complete (protected)'!G1450,O$2,IF(P$1='EMOF complete (protected)'!G1450,P$2,IF(Q$1='EMOF complete (protected)'!G1450,Q$2,IF(R$1='EMOF complete (protected)'!G1450,R$2,IF(S$1='EMOF complete (protected)'!G1450,S$2,IF(T$1='EMOF complete (protected)'!G1450,T$2,IF(U$1='EMOF complete (protected)'!G1450,U$2,"")))))))))))))))))))</f>
        <v>0</v>
      </c>
      <c r="B1450" s="59"/>
      <c r="C1450" s="59"/>
      <c r="D1450" s="59"/>
      <c r="E1450" s="59"/>
      <c r="F1450" s="59"/>
      <c r="G1450" s="59"/>
      <c r="H1450" s="59"/>
      <c r="I1450" s="59"/>
      <c r="J1450" s="59"/>
      <c r="K1450" s="59"/>
      <c r="L1450" s="59"/>
      <c r="M1450" s="59"/>
      <c r="N1450" s="59"/>
      <c r="O1450" s="59"/>
      <c r="P1450" s="59"/>
      <c r="Q1450" s="59"/>
      <c r="R1450" s="59"/>
      <c r="S1450" s="59"/>
      <c r="T1450" s="59"/>
      <c r="U1450" s="49" t="s">
        <v>1970</v>
      </c>
      <c r="V1450" s="50" t="s">
        <v>5481</v>
      </c>
    </row>
    <row r="1451" spans="1:22" ht="18" customHeight="1" x14ac:dyDescent="0.35">
      <c r="A1451" s="59">
        <f>+IF(C$1='EMOF complete (protected)'!G1451,C$2,IF(D$1='EMOF complete (protected)'!G1451,D$2,IF(E$1='EMOF complete (protected)'!G1451,E$2,IF(F$1='EMOF complete (protected)'!G1451,F$2,IF(G$1='EMOF complete (protected)'!G1451,G$2,IF(H$1='EMOF complete (protected)'!G1451,H$2,IF(I$1='EMOF complete (protected)'!G1451,I$2,IF(J$1='EMOF complete (protected)'!G1451,J$2,IF(K$1='EMOF complete (protected)'!G1451,K$2,IF(L$1='EMOF complete (protected)'!G1451,L$2,IF(M$1='EMOF complete (protected)'!G1451,M$2,IF(N$1='EMOF complete (protected)'!G1451,N$2,IF(O$1='EMOF complete (protected)'!G1451,O$2,IF(P$1='EMOF complete (protected)'!G1451,P$2,IF(Q$1='EMOF complete (protected)'!G1451,Q$2,IF(R$1='EMOF complete (protected)'!G1451,R$2,IF(S$1='EMOF complete (protected)'!G1451,S$2,IF(T$1='EMOF complete (protected)'!G1451,T$2,IF(U$1='EMOF complete (protected)'!G1451,U$2,"")))))))))))))))))))</f>
        <v>0</v>
      </c>
      <c r="B1451" s="59"/>
      <c r="C1451" s="59"/>
      <c r="D1451" s="59"/>
      <c r="E1451" s="59"/>
      <c r="F1451" s="59"/>
      <c r="G1451" s="59"/>
      <c r="H1451" s="59"/>
      <c r="I1451" s="59"/>
      <c r="J1451" s="59"/>
      <c r="K1451" s="59"/>
      <c r="L1451" s="59"/>
      <c r="M1451" s="59"/>
      <c r="N1451" s="59"/>
      <c r="O1451" s="59"/>
      <c r="P1451" s="59"/>
      <c r="Q1451" s="59"/>
      <c r="R1451" s="59"/>
      <c r="S1451" s="59"/>
      <c r="T1451" s="59"/>
      <c r="U1451" s="49" t="s">
        <v>1975</v>
      </c>
      <c r="V1451" s="50" t="s">
        <v>5482</v>
      </c>
    </row>
    <row r="1452" spans="1:22" ht="18" customHeight="1" x14ac:dyDescent="0.35">
      <c r="A1452" s="59">
        <f>+IF(C$1='EMOF complete (protected)'!G1452,C$2,IF(D$1='EMOF complete (protected)'!G1452,D$2,IF(E$1='EMOF complete (protected)'!G1452,E$2,IF(F$1='EMOF complete (protected)'!G1452,F$2,IF(G$1='EMOF complete (protected)'!G1452,G$2,IF(H$1='EMOF complete (protected)'!G1452,H$2,IF(I$1='EMOF complete (protected)'!G1452,I$2,IF(J$1='EMOF complete (protected)'!G1452,J$2,IF(K$1='EMOF complete (protected)'!G1452,K$2,IF(L$1='EMOF complete (protected)'!G1452,L$2,IF(M$1='EMOF complete (protected)'!G1452,M$2,IF(N$1='EMOF complete (protected)'!G1452,N$2,IF(O$1='EMOF complete (protected)'!G1452,O$2,IF(P$1='EMOF complete (protected)'!G1452,P$2,IF(Q$1='EMOF complete (protected)'!G1452,Q$2,IF(R$1='EMOF complete (protected)'!G1452,R$2,IF(S$1='EMOF complete (protected)'!G1452,S$2,IF(T$1='EMOF complete (protected)'!G1452,T$2,IF(U$1='EMOF complete (protected)'!G1452,U$2,"")))))))))))))))))))</f>
        <v>0</v>
      </c>
      <c r="B1452" s="59"/>
      <c r="C1452" s="59"/>
      <c r="D1452" s="59"/>
      <c r="E1452" s="59"/>
      <c r="F1452" s="59"/>
      <c r="G1452" s="59"/>
      <c r="H1452" s="59"/>
      <c r="I1452" s="59"/>
      <c r="J1452" s="59"/>
      <c r="K1452" s="59"/>
      <c r="L1452" s="59"/>
      <c r="M1452" s="59"/>
      <c r="N1452" s="59"/>
      <c r="O1452" s="59"/>
      <c r="P1452" s="59"/>
      <c r="Q1452" s="59"/>
      <c r="R1452" s="59"/>
      <c r="S1452" s="59"/>
      <c r="T1452" s="59"/>
      <c r="U1452" s="49" t="s">
        <v>1980</v>
      </c>
      <c r="V1452" s="50" t="s">
        <v>5483</v>
      </c>
    </row>
    <row r="1453" spans="1:22" ht="18" customHeight="1" x14ac:dyDescent="0.35">
      <c r="A1453" s="59">
        <f>+IF(C$1='EMOF complete (protected)'!G1453,C$2,IF(D$1='EMOF complete (protected)'!G1453,D$2,IF(E$1='EMOF complete (protected)'!G1453,E$2,IF(F$1='EMOF complete (protected)'!G1453,F$2,IF(G$1='EMOF complete (protected)'!G1453,G$2,IF(H$1='EMOF complete (protected)'!G1453,H$2,IF(I$1='EMOF complete (protected)'!G1453,I$2,IF(J$1='EMOF complete (protected)'!G1453,J$2,IF(K$1='EMOF complete (protected)'!G1453,K$2,IF(L$1='EMOF complete (protected)'!G1453,L$2,IF(M$1='EMOF complete (protected)'!G1453,M$2,IF(N$1='EMOF complete (protected)'!G1453,N$2,IF(O$1='EMOF complete (protected)'!G1453,O$2,IF(P$1='EMOF complete (protected)'!G1453,P$2,IF(Q$1='EMOF complete (protected)'!G1453,Q$2,IF(R$1='EMOF complete (protected)'!G1453,R$2,IF(S$1='EMOF complete (protected)'!G1453,S$2,IF(T$1='EMOF complete (protected)'!G1453,T$2,IF(U$1='EMOF complete (protected)'!G1453,U$2,"")))))))))))))))))))</f>
        <v>0</v>
      </c>
      <c r="B1453" s="59"/>
      <c r="C1453" s="59"/>
      <c r="D1453" s="59"/>
      <c r="E1453" s="59"/>
      <c r="F1453" s="59"/>
      <c r="G1453" s="59"/>
      <c r="H1453" s="59"/>
      <c r="I1453" s="59"/>
      <c r="J1453" s="59"/>
      <c r="K1453" s="59"/>
      <c r="L1453" s="59"/>
      <c r="M1453" s="59"/>
      <c r="N1453" s="59"/>
      <c r="O1453" s="59"/>
      <c r="P1453" s="59"/>
      <c r="Q1453" s="59"/>
      <c r="R1453" s="59"/>
      <c r="S1453" s="59"/>
      <c r="T1453" s="59"/>
      <c r="U1453" s="49" t="s">
        <v>1985</v>
      </c>
      <c r="V1453" s="50" t="s">
        <v>5484</v>
      </c>
    </row>
    <row r="1454" spans="1:22" ht="18" customHeight="1" x14ac:dyDescent="0.35">
      <c r="A1454" s="59">
        <f>+IF(C$1='EMOF complete (protected)'!G1454,C$2,IF(D$1='EMOF complete (protected)'!G1454,D$2,IF(E$1='EMOF complete (protected)'!G1454,E$2,IF(F$1='EMOF complete (protected)'!G1454,F$2,IF(G$1='EMOF complete (protected)'!G1454,G$2,IF(H$1='EMOF complete (protected)'!G1454,H$2,IF(I$1='EMOF complete (protected)'!G1454,I$2,IF(J$1='EMOF complete (protected)'!G1454,J$2,IF(K$1='EMOF complete (protected)'!G1454,K$2,IF(L$1='EMOF complete (protected)'!G1454,L$2,IF(M$1='EMOF complete (protected)'!G1454,M$2,IF(N$1='EMOF complete (protected)'!G1454,N$2,IF(O$1='EMOF complete (protected)'!G1454,O$2,IF(P$1='EMOF complete (protected)'!G1454,P$2,IF(Q$1='EMOF complete (protected)'!G1454,Q$2,IF(R$1='EMOF complete (protected)'!G1454,R$2,IF(S$1='EMOF complete (protected)'!G1454,S$2,IF(T$1='EMOF complete (protected)'!G1454,T$2,IF(U$1='EMOF complete (protected)'!G1454,U$2,"")))))))))))))))))))</f>
        <v>0</v>
      </c>
      <c r="B1454" s="59"/>
      <c r="C1454" s="59"/>
      <c r="D1454" s="59"/>
      <c r="E1454" s="59"/>
      <c r="F1454" s="59"/>
      <c r="G1454" s="59"/>
      <c r="H1454" s="59"/>
      <c r="I1454" s="59"/>
      <c r="J1454" s="59"/>
      <c r="K1454" s="59"/>
      <c r="L1454" s="59"/>
      <c r="M1454" s="59"/>
      <c r="N1454" s="59"/>
      <c r="O1454" s="59"/>
      <c r="P1454" s="59"/>
      <c r="Q1454" s="59"/>
      <c r="R1454" s="59"/>
      <c r="S1454" s="59"/>
      <c r="T1454" s="59"/>
      <c r="U1454" s="49" t="s">
        <v>1990</v>
      </c>
      <c r="V1454" s="50" t="s">
        <v>5485</v>
      </c>
    </row>
    <row r="1455" spans="1:22" ht="18" customHeight="1" x14ac:dyDescent="0.35">
      <c r="A1455" s="59">
        <f>+IF(C$1='EMOF complete (protected)'!G1455,C$2,IF(D$1='EMOF complete (protected)'!G1455,D$2,IF(E$1='EMOF complete (protected)'!G1455,E$2,IF(F$1='EMOF complete (protected)'!G1455,F$2,IF(G$1='EMOF complete (protected)'!G1455,G$2,IF(H$1='EMOF complete (protected)'!G1455,H$2,IF(I$1='EMOF complete (protected)'!G1455,I$2,IF(J$1='EMOF complete (protected)'!G1455,J$2,IF(K$1='EMOF complete (protected)'!G1455,K$2,IF(L$1='EMOF complete (protected)'!G1455,L$2,IF(M$1='EMOF complete (protected)'!G1455,M$2,IF(N$1='EMOF complete (protected)'!G1455,N$2,IF(O$1='EMOF complete (protected)'!G1455,O$2,IF(P$1='EMOF complete (protected)'!G1455,P$2,IF(Q$1='EMOF complete (protected)'!G1455,Q$2,IF(R$1='EMOF complete (protected)'!G1455,R$2,IF(S$1='EMOF complete (protected)'!G1455,S$2,IF(T$1='EMOF complete (protected)'!G1455,T$2,IF(U$1='EMOF complete (protected)'!G1455,U$2,"")))))))))))))))))))</f>
        <v>0</v>
      </c>
      <c r="B1455" s="59"/>
      <c r="C1455" s="59"/>
      <c r="D1455" s="59"/>
      <c r="E1455" s="59"/>
      <c r="F1455" s="59"/>
      <c r="G1455" s="59"/>
      <c r="H1455" s="59"/>
      <c r="I1455" s="59"/>
      <c r="J1455" s="59"/>
      <c r="K1455" s="59"/>
      <c r="L1455" s="59"/>
      <c r="M1455" s="59"/>
      <c r="N1455" s="59"/>
      <c r="O1455" s="59"/>
      <c r="P1455" s="59"/>
      <c r="Q1455" s="59"/>
      <c r="R1455" s="59"/>
      <c r="S1455" s="59"/>
      <c r="T1455" s="59"/>
      <c r="U1455" s="49" t="s">
        <v>1995</v>
      </c>
      <c r="V1455" s="50" t="s">
        <v>5486</v>
      </c>
    </row>
    <row r="1456" spans="1:22" ht="18" customHeight="1" x14ac:dyDescent="0.35">
      <c r="A1456" s="59">
        <f>+IF(C$1='EMOF complete (protected)'!G1456,C$2,IF(D$1='EMOF complete (protected)'!G1456,D$2,IF(E$1='EMOF complete (protected)'!G1456,E$2,IF(F$1='EMOF complete (protected)'!G1456,F$2,IF(G$1='EMOF complete (protected)'!G1456,G$2,IF(H$1='EMOF complete (protected)'!G1456,H$2,IF(I$1='EMOF complete (protected)'!G1456,I$2,IF(J$1='EMOF complete (protected)'!G1456,J$2,IF(K$1='EMOF complete (protected)'!G1456,K$2,IF(L$1='EMOF complete (protected)'!G1456,L$2,IF(M$1='EMOF complete (protected)'!G1456,M$2,IF(N$1='EMOF complete (protected)'!G1456,N$2,IF(O$1='EMOF complete (protected)'!G1456,O$2,IF(P$1='EMOF complete (protected)'!G1456,P$2,IF(Q$1='EMOF complete (protected)'!G1456,Q$2,IF(R$1='EMOF complete (protected)'!G1456,R$2,IF(S$1='EMOF complete (protected)'!G1456,S$2,IF(T$1='EMOF complete (protected)'!G1456,T$2,IF(U$1='EMOF complete (protected)'!G1456,U$2,"")))))))))))))))))))</f>
        <v>0</v>
      </c>
      <c r="B1456" s="59"/>
      <c r="C1456" s="59"/>
      <c r="D1456" s="59"/>
      <c r="E1456" s="59"/>
      <c r="F1456" s="59"/>
      <c r="G1456" s="59"/>
      <c r="H1456" s="59"/>
      <c r="I1456" s="59"/>
      <c r="J1456" s="59"/>
      <c r="K1456" s="59"/>
      <c r="L1456" s="59"/>
      <c r="M1456" s="59"/>
      <c r="N1456" s="59"/>
      <c r="O1456" s="59"/>
      <c r="P1456" s="59"/>
      <c r="Q1456" s="59"/>
      <c r="R1456" s="59"/>
      <c r="S1456" s="59"/>
      <c r="T1456" s="59"/>
      <c r="U1456" s="49" t="s">
        <v>2000</v>
      </c>
      <c r="V1456" s="50" t="s">
        <v>5487</v>
      </c>
    </row>
    <row r="1457" spans="1:22" ht="18" customHeight="1" x14ac:dyDescent="0.35">
      <c r="A1457" s="59">
        <f>+IF(C$1='EMOF complete (protected)'!G1457,C$2,IF(D$1='EMOF complete (protected)'!G1457,D$2,IF(E$1='EMOF complete (protected)'!G1457,E$2,IF(F$1='EMOF complete (protected)'!G1457,F$2,IF(G$1='EMOF complete (protected)'!G1457,G$2,IF(H$1='EMOF complete (protected)'!G1457,H$2,IF(I$1='EMOF complete (protected)'!G1457,I$2,IF(J$1='EMOF complete (protected)'!G1457,J$2,IF(K$1='EMOF complete (protected)'!G1457,K$2,IF(L$1='EMOF complete (protected)'!G1457,L$2,IF(M$1='EMOF complete (protected)'!G1457,M$2,IF(N$1='EMOF complete (protected)'!G1457,N$2,IF(O$1='EMOF complete (protected)'!G1457,O$2,IF(P$1='EMOF complete (protected)'!G1457,P$2,IF(Q$1='EMOF complete (protected)'!G1457,Q$2,IF(R$1='EMOF complete (protected)'!G1457,R$2,IF(S$1='EMOF complete (protected)'!G1457,S$2,IF(T$1='EMOF complete (protected)'!G1457,T$2,IF(U$1='EMOF complete (protected)'!G1457,U$2,"")))))))))))))))))))</f>
        <v>0</v>
      </c>
      <c r="B1457" s="59"/>
      <c r="C1457" s="59"/>
      <c r="D1457" s="59"/>
      <c r="E1457" s="59"/>
      <c r="F1457" s="59"/>
      <c r="G1457" s="59"/>
      <c r="H1457" s="59"/>
      <c r="I1457" s="59"/>
      <c r="J1457" s="59"/>
      <c r="K1457" s="59"/>
      <c r="L1457" s="59"/>
      <c r="M1457" s="59"/>
      <c r="N1457" s="59"/>
      <c r="O1457" s="59"/>
      <c r="P1457" s="59"/>
      <c r="Q1457" s="59"/>
      <c r="R1457" s="59"/>
      <c r="S1457" s="59"/>
      <c r="T1457" s="59"/>
      <c r="U1457" s="49" t="s">
        <v>2005</v>
      </c>
      <c r="V1457" s="50" t="s">
        <v>5488</v>
      </c>
    </row>
    <row r="1458" spans="1:22" ht="18" customHeight="1" x14ac:dyDescent="0.35">
      <c r="A1458" s="59">
        <f>+IF(C$1='EMOF complete (protected)'!G1458,C$2,IF(D$1='EMOF complete (protected)'!G1458,D$2,IF(E$1='EMOF complete (protected)'!G1458,E$2,IF(F$1='EMOF complete (protected)'!G1458,F$2,IF(G$1='EMOF complete (protected)'!G1458,G$2,IF(H$1='EMOF complete (protected)'!G1458,H$2,IF(I$1='EMOF complete (protected)'!G1458,I$2,IF(J$1='EMOF complete (protected)'!G1458,J$2,IF(K$1='EMOF complete (protected)'!G1458,K$2,IF(L$1='EMOF complete (protected)'!G1458,L$2,IF(M$1='EMOF complete (protected)'!G1458,M$2,IF(N$1='EMOF complete (protected)'!G1458,N$2,IF(O$1='EMOF complete (protected)'!G1458,O$2,IF(P$1='EMOF complete (protected)'!G1458,P$2,IF(Q$1='EMOF complete (protected)'!G1458,Q$2,IF(R$1='EMOF complete (protected)'!G1458,R$2,IF(S$1='EMOF complete (protected)'!G1458,S$2,IF(T$1='EMOF complete (protected)'!G1458,T$2,IF(U$1='EMOF complete (protected)'!G1458,U$2,"")))))))))))))))))))</f>
        <v>0</v>
      </c>
      <c r="B1458" s="59"/>
      <c r="C1458" s="59"/>
      <c r="D1458" s="59"/>
      <c r="E1458" s="59"/>
      <c r="F1458" s="59"/>
      <c r="G1458" s="59"/>
      <c r="H1458" s="59"/>
      <c r="I1458" s="59"/>
      <c r="J1458" s="59"/>
      <c r="K1458" s="59"/>
      <c r="L1458" s="59"/>
      <c r="M1458" s="59"/>
      <c r="N1458" s="59"/>
      <c r="O1458" s="59"/>
      <c r="P1458" s="59"/>
      <c r="Q1458" s="59"/>
      <c r="R1458" s="59"/>
      <c r="S1458" s="59"/>
      <c r="T1458" s="59"/>
      <c r="U1458" s="49" t="s">
        <v>2010</v>
      </c>
      <c r="V1458" s="50" t="s">
        <v>5489</v>
      </c>
    </row>
    <row r="1459" spans="1:22" ht="18" customHeight="1" x14ac:dyDescent="0.35">
      <c r="A1459" s="59">
        <f>+IF(C$1='EMOF complete (protected)'!G1459,C$2,IF(D$1='EMOF complete (protected)'!G1459,D$2,IF(E$1='EMOF complete (protected)'!G1459,E$2,IF(F$1='EMOF complete (protected)'!G1459,F$2,IF(G$1='EMOF complete (protected)'!G1459,G$2,IF(H$1='EMOF complete (protected)'!G1459,H$2,IF(I$1='EMOF complete (protected)'!G1459,I$2,IF(J$1='EMOF complete (protected)'!G1459,J$2,IF(K$1='EMOF complete (protected)'!G1459,K$2,IF(L$1='EMOF complete (protected)'!G1459,L$2,IF(M$1='EMOF complete (protected)'!G1459,M$2,IF(N$1='EMOF complete (protected)'!G1459,N$2,IF(O$1='EMOF complete (protected)'!G1459,O$2,IF(P$1='EMOF complete (protected)'!G1459,P$2,IF(Q$1='EMOF complete (protected)'!G1459,Q$2,IF(R$1='EMOF complete (protected)'!G1459,R$2,IF(S$1='EMOF complete (protected)'!G1459,S$2,IF(T$1='EMOF complete (protected)'!G1459,T$2,IF(U$1='EMOF complete (protected)'!G1459,U$2,"")))))))))))))))))))</f>
        <v>0</v>
      </c>
      <c r="B1459" s="59"/>
      <c r="C1459" s="59"/>
      <c r="D1459" s="59"/>
      <c r="E1459" s="59"/>
      <c r="F1459" s="59"/>
      <c r="G1459" s="59"/>
      <c r="H1459" s="59"/>
      <c r="I1459" s="59"/>
      <c r="J1459" s="59"/>
      <c r="K1459" s="59"/>
      <c r="L1459" s="59"/>
      <c r="M1459" s="59"/>
      <c r="N1459" s="59"/>
      <c r="O1459" s="59"/>
      <c r="P1459" s="59"/>
      <c r="Q1459" s="59"/>
      <c r="R1459" s="59"/>
      <c r="S1459" s="59"/>
      <c r="T1459" s="59"/>
      <c r="U1459" s="49" t="s">
        <v>2015</v>
      </c>
      <c r="V1459" s="50" t="s">
        <v>5490</v>
      </c>
    </row>
    <row r="1460" spans="1:22" ht="18" customHeight="1" x14ac:dyDescent="0.35">
      <c r="A1460" s="59">
        <f>+IF(C$1='EMOF complete (protected)'!G1460,C$2,IF(D$1='EMOF complete (protected)'!G1460,D$2,IF(E$1='EMOF complete (protected)'!G1460,E$2,IF(F$1='EMOF complete (protected)'!G1460,F$2,IF(G$1='EMOF complete (protected)'!G1460,G$2,IF(H$1='EMOF complete (protected)'!G1460,H$2,IF(I$1='EMOF complete (protected)'!G1460,I$2,IF(J$1='EMOF complete (protected)'!G1460,J$2,IF(K$1='EMOF complete (protected)'!G1460,K$2,IF(L$1='EMOF complete (protected)'!G1460,L$2,IF(M$1='EMOF complete (protected)'!G1460,M$2,IF(N$1='EMOF complete (protected)'!G1460,N$2,IF(O$1='EMOF complete (protected)'!G1460,O$2,IF(P$1='EMOF complete (protected)'!G1460,P$2,IF(Q$1='EMOF complete (protected)'!G1460,Q$2,IF(R$1='EMOF complete (protected)'!G1460,R$2,IF(S$1='EMOF complete (protected)'!G1460,S$2,IF(T$1='EMOF complete (protected)'!G1460,T$2,IF(U$1='EMOF complete (protected)'!G1460,U$2,"")))))))))))))))))))</f>
        <v>0</v>
      </c>
      <c r="B1460" s="59"/>
      <c r="C1460" s="59"/>
      <c r="D1460" s="59"/>
      <c r="E1460" s="59"/>
      <c r="F1460" s="59"/>
      <c r="G1460" s="59"/>
      <c r="H1460" s="59"/>
      <c r="I1460" s="59"/>
      <c r="J1460" s="59"/>
      <c r="K1460" s="59"/>
      <c r="L1460" s="59"/>
      <c r="M1460" s="59"/>
      <c r="N1460" s="59"/>
      <c r="O1460" s="59"/>
      <c r="P1460" s="59"/>
      <c r="Q1460" s="59"/>
      <c r="R1460" s="59"/>
      <c r="S1460" s="59"/>
      <c r="T1460" s="59"/>
      <c r="U1460" s="49" t="s">
        <v>2020</v>
      </c>
      <c r="V1460" s="50" t="s">
        <v>5491</v>
      </c>
    </row>
    <row r="1461" spans="1:22" ht="18" customHeight="1" x14ac:dyDescent="0.35">
      <c r="A1461" s="59">
        <f>+IF(C$1='EMOF complete (protected)'!G1461,C$2,IF(D$1='EMOF complete (protected)'!G1461,D$2,IF(E$1='EMOF complete (protected)'!G1461,E$2,IF(F$1='EMOF complete (protected)'!G1461,F$2,IF(G$1='EMOF complete (protected)'!G1461,G$2,IF(H$1='EMOF complete (protected)'!G1461,H$2,IF(I$1='EMOF complete (protected)'!G1461,I$2,IF(J$1='EMOF complete (protected)'!G1461,J$2,IF(K$1='EMOF complete (protected)'!G1461,K$2,IF(L$1='EMOF complete (protected)'!G1461,L$2,IF(M$1='EMOF complete (protected)'!G1461,M$2,IF(N$1='EMOF complete (protected)'!G1461,N$2,IF(O$1='EMOF complete (protected)'!G1461,O$2,IF(P$1='EMOF complete (protected)'!G1461,P$2,IF(Q$1='EMOF complete (protected)'!G1461,Q$2,IF(R$1='EMOF complete (protected)'!G1461,R$2,IF(S$1='EMOF complete (protected)'!G1461,S$2,IF(T$1='EMOF complete (protected)'!G1461,T$2,IF(U$1='EMOF complete (protected)'!G1461,U$2,"")))))))))))))))))))</f>
        <v>0</v>
      </c>
      <c r="B1461" s="59"/>
      <c r="C1461" s="59"/>
      <c r="D1461" s="59"/>
      <c r="E1461" s="59"/>
      <c r="F1461" s="59"/>
      <c r="G1461" s="59"/>
      <c r="H1461" s="59"/>
      <c r="I1461" s="59"/>
      <c r="J1461" s="59"/>
      <c r="K1461" s="59"/>
      <c r="L1461" s="59"/>
      <c r="M1461" s="59"/>
      <c r="N1461" s="59"/>
      <c r="O1461" s="59"/>
      <c r="P1461" s="59"/>
      <c r="Q1461" s="59"/>
      <c r="R1461" s="59"/>
      <c r="S1461" s="59"/>
      <c r="T1461" s="59"/>
      <c r="U1461" s="49" t="s">
        <v>2025</v>
      </c>
      <c r="V1461" s="50" t="s">
        <v>5492</v>
      </c>
    </row>
    <row r="1462" spans="1:22" ht="18" customHeight="1" x14ac:dyDescent="0.35">
      <c r="A1462" s="59">
        <f>+IF(C$1='EMOF complete (protected)'!G1462,C$2,IF(D$1='EMOF complete (protected)'!G1462,D$2,IF(E$1='EMOF complete (protected)'!G1462,E$2,IF(F$1='EMOF complete (protected)'!G1462,F$2,IF(G$1='EMOF complete (protected)'!G1462,G$2,IF(H$1='EMOF complete (protected)'!G1462,H$2,IF(I$1='EMOF complete (protected)'!G1462,I$2,IF(J$1='EMOF complete (protected)'!G1462,J$2,IF(K$1='EMOF complete (protected)'!G1462,K$2,IF(L$1='EMOF complete (protected)'!G1462,L$2,IF(M$1='EMOF complete (protected)'!G1462,M$2,IF(N$1='EMOF complete (protected)'!G1462,N$2,IF(O$1='EMOF complete (protected)'!G1462,O$2,IF(P$1='EMOF complete (protected)'!G1462,P$2,IF(Q$1='EMOF complete (protected)'!G1462,Q$2,IF(R$1='EMOF complete (protected)'!G1462,R$2,IF(S$1='EMOF complete (protected)'!G1462,S$2,IF(T$1='EMOF complete (protected)'!G1462,T$2,IF(U$1='EMOF complete (protected)'!G1462,U$2,"")))))))))))))))))))</f>
        <v>0</v>
      </c>
      <c r="B1462" s="59"/>
      <c r="C1462" s="59"/>
      <c r="D1462" s="59"/>
      <c r="E1462" s="59"/>
      <c r="F1462" s="59"/>
      <c r="G1462" s="59"/>
      <c r="H1462" s="59"/>
      <c r="I1462" s="59"/>
      <c r="J1462" s="59"/>
      <c r="K1462" s="59"/>
      <c r="L1462" s="59"/>
      <c r="M1462" s="59"/>
      <c r="N1462" s="59"/>
      <c r="O1462" s="59"/>
      <c r="P1462" s="59"/>
      <c r="Q1462" s="59"/>
      <c r="R1462" s="59"/>
      <c r="S1462" s="59"/>
      <c r="T1462" s="59"/>
      <c r="U1462" s="49" t="s">
        <v>2030</v>
      </c>
      <c r="V1462" s="50" t="s">
        <v>5493</v>
      </c>
    </row>
    <row r="1463" spans="1:22" ht="18" customHeight="1" x14ac:dyDescent="0.35">
      <c r="A1463" s="59">
        <f>+IF(C$1='EMOF complete (protected)'!G1463,C$2,IF(D$1='EMOF complete (protected)'!G1463,D$2,IF(E$1='EMOF complete (protected)'!G1463,E$2,IF(F$1='EMOF complete (protected)'!G1463,F$2,IF(G$1='EMOF complete (protected)'!G1463,G$2,IF(H$1='EMOF complete (protected)'!G1463,H$2,IF(I$1='EMOF complete (protected)'!G1463,I$2,IF(J$1='EMOF complete (protected)'!G1463,J$2,IF(K$1='EMOF complete (protected)'!G1463,K$2,IF(L$1='EMOF complete (protected)'!G1463,L$2,IF(M$1='EMOF complete (protected)'!G1463,M$2,IF(N$1='EMOF complete (protected)'!G1463,N$2,IF(O$1='EMOF complete (protected)'!G1463,O$2,IF(P$1='EMOF complete (protected)'!G1463,P$2,IF(Q$1='EMOF complete (protected)'!G1463,Q$2,IF(R$1='EMOF complete (protected)'!G1463,R$2,IF(S$1='EMOF complete (protected)'!G1463,S$2,IF(T$1='EMOF complete (protected)'!G1463,T$2,IF(U$1='EMOF complete (protected)'!G1463,U$2,"")))))))))))))))))))</f>
        <v>0</v>
      </c>
      <c r="B1463" s="59"/>
      <c r="C1463" s="59"/>
      <c r="D1463" s="59"/>
      <c r="E1463" s="59"/>
      <c r="F1463" s="59"/>
      <c r="G1463" s="59"/>
      <c r="H1463" s="59"/>
      <c r="I1463" s="59"/>
      <c r="J1463" s="59"/>
      <c r="K1463" s="59"/>
      <c r="L1463" s="59"/>
      <c r="M1463" s="59"/>
      <c r="N1463" s="59"/>
      <c r="O1463" s="59"/>
      <c r="P1463" s="59"/>
      <c r="Q1463" s="59"/>
      <c r="R1463" s="59"/>
      <c r="S1463" s="59"/>
      <c r="T1463" s="59"/>
      <c r="U1463" s="49" t="s">
        <v>2035</v>
      </c>
      <c r="V1463" s="50" t="s">
        <v>5494</v>
      </c>
    </row>
    <row r="1464" spans="1:22" ht="18" customHeight="1" x14ac:dyDescent="0.35">
      <c r="A1464" s="59">
        <f>+IF(C$1='EMOF complete (protected)'!G1464,C$2,IF(D$1='EMOF complete (protected)'!G1464,D$2,IF(E$1='EMOF complete (protected)'!G1464,E$2,IF(F$1='EMOF complete (protected)'!G1464,F$2,IF(G$1='EMOF complete (protected)'!G1464,G$2,IF(H$1='EMOF complete (protected)'!G1464,H$2,IF(I$1='EMOF complete (protected)'!G1464,I$2,IF(J$1='EMOF complete (protected)'!G1464,J$2,IF(K$1='EMOF complete (protected)'!G1464,K$2,IF(L$1='EMOF complete (protected)'!G1464,L$2,IF(M$1='EMOF complete (protected)'!G1464,M$2,IF(N$1='EMOF complete (protected)'!G1464,N$2,IF(O$1='EMOF complete (protected)'!G1464,O$2,IF(P$1='EMOF complete (protected)'!G1464,P$2,IF(Q$1='EMOF complete (protected)'!G1464,Q$2,IF(R$1='EMOF complete (protected)'!G1464,R$2,IF(S$1='EMOF complete (protected)'!G1464,S$2,IF(T$1='EMOF complete (protected)'!G1464,T$2,IF(U$1='EMOF complete (protected)'!G1464,U$2,"")))))))))))))))))))</f>
        <v>0</v>
      </c>
      <c r="B1464" s="59"/>
      <c r="C1464" s="59"/>
      <c r="D1464" s="59"/>
      <c r="E1464" s="59"/>
      <c r="F1464" s="59"/>
      <c r="G1464" s="59"/>
      <c r="H1464" s="59"/>
      <c r="I1464" s="59"/>
      <c r="J1464" s="59"/>
      <c r="K1464" s="59"/>
      <c r="L1464" s="59"/>
      <c r="M1464" s="59"/>
      <c r="N1464" s="59"/>
      <c r="O1464" s="59"/>
      <c r="P1464" s="59"/>
      <c r="Q1464" s="59"/>
      <c r="R1464" s="59"/>
      <c r="S1464" s="59"/>
      <c r="T1464" s="59"/>
      <c r="U1464" s="49" t="s">
        <v>2040</v>
      </c>
      <c r="V1464" s="50" t="s">
        <v>5495</v>
      </c>
    </row>
    <row r="1465" spans="1:22" ht="18" customHeight="1" x14ac:dyDescent="0.35">
      <c r="A1465" s="59">
        <f>+IF(C$1='EMOF complete (protected)'!G1465,C$2,IF(D$1='EMOF complete (protected)'!G1465,D$2,IF(E$1='EMOF complete (protected)'!G1465,E$2,IF(F$1='EMOF complete (protected)'!G1465,F$2,IF(G$1='EMOF complete (protected)'!G1465,G$2,IF(H$1='EMOF complete (protected)'!G1465,H$2,IF(I$1='EMOF complete (protected)'!G1465,I$2,IF(J$1='EMOF complete (protected)'!G1465,J$2,IF(K$1='EMOF complete (protected)'!G1465,K$2,IF(L$1='EMOF complete (protected)'!G1465,L$2,IF(M$1='EMOF complete (protected)'!G1465,M$2,IF(N$1='EMOF complete (protected)'!G1465,N$2,IF(O$1='EMOF complete (protected)'!G1465,O$2,IF(P$1='EMOF complete (protected)'!G1465,P$2,IF(Q$1='EMOF complete (protected)'!G1465,Q$2,IF(R$1='EMOF complete (protected)'!G1465,R$2,IF(S$1='EMOF complete (protected)'!G1465,S$2,IF(T$1='EMOF complete (protected)'!G1465,T$2,IF(U$1='EMOF complete (protected)'!G1465,U$2,"")))))))))))))))))))</f>
        <v>0</v>
      </c>
      <c r="B1465" s="59"/>
      <c r="C1465" s="59"/>
      <c r="D1465" s="59"/>
      <c r="E1465" s="59"/>
      <c r="F1465" s="59"/>
      <c r="G1465" s="59"/>
      <c r="H1465" s="59"/>
      <c r="I1465" s="59"/>
      <c r="J1465" s="59"/>
      <c r="K1465" s="59"/>
      <c r="L1465" s="59"/>
      <c r="M1465" s="59"/>
      <c r="N1465" s="59"/>
      <c r="O1465" s="59"/>
      <c r="P1465" s="59"/>
      <c r="Q1465" s="59"/>
      <c r="R1465" s="59"/>
      <c r="S1465" s="59"/>
      <c r="T1465" s="59"/>
      <c r="U1465" s="49" t="s">
        <v>2045</v>
      </c>
      <c r="V1465" s="50" t="s">
        <v>5496</v>
      </c>
    </row>
    <row r="1466" spans="1:22" ht="18" customHeight="1" x14ac:dyDescent="0.35">
      <c r="A1466" s="59">
        <f>+IF(C$1='EMOF complete (protected)'!G1466,C$2,IF(D$1='EMOF complete (protected)'!G1466,D$2,IF(E$1='EMOF complete (protected)'!G1466,E$2,IF(F$1='EMOF complete (protected)'!G1466,F$2,IF(G$1='EMOF complete (protected)'!G1466,G$2,IF(H$1='EMOF complete (protected)'!G1466,H$2,IF(I$1='EMOF complete (protected)'!G1466,I$2,IF(J$1='EMOF complete (protected)'!G1466,J$2,IF(K$1='EMOF complete (protected)'!G1466,K$2,IF(L$1='EMOF complete (protected)'!G1466,L$2,IF(M$1='EMOF complete (protected)'!G1466,M$2,IF(N$1='EMOF complete (protected)'!G1466,N$2,IF(O$1='EMOF complete (protected)'!G1466,O$2,IF(P$1='EMOF complete (protected)'!G1466,P$2,IF(Q$1='EMOF complete (protected)'!G1466,Q$2,IF(R$1='EMOF complete (protected)'!G1466,R$2,IF(S$1='EMOF complete (protected)'!G1466,S$2,IF(T$1='EMOF complete (protected)'!G1466,T$2,IF(U$1='EMOF complete (protected)'!G1466,U$2,"")))))))))))))))))))</f>
        <v>0</v>
      </c>
      <c r="B1466" s="59"/>
      <c r="C1466" s="59"/>
      <c r="D1466" s="59"/>
      <c r="E1466" s="59"/>
      <c r="F1466" s="59"/>
      <c r="G1466" s="59"/>
      <c r="H1466" s="59"/>
      <c r="I1466" s="59"/>
      <c r="J1466" s="59"/>
      <c r="K1466" s="59"/>
      <c r="L1466" s="59"/>
      <c r="M1466" s="59"/>
      <c r="N1466" s="59"/>
      <c r="O1466" s="59"/>
      <c r="P1466" s="59"/>
      <c r="Q1466" s="59"/>
      <c r="R1466" s="59"/>
      <c r="S1466" s="59"/>
      <c r="T1466" s="59"/>
      <c r="U1466" s="49" t="s">
        <v>2050</v>
      </c>
      <c r="V1466" s="50" t="s">
        <v>5497</v>
      </c>
    </row>
    <row r="1467" spans="1:22" ht="18" customHeight="1" x14ac:dyDescent="0.35">
      <c r="A1467" s="59">
        <f>+IF(C$1='EMOF complete (protected)'!G1467,C$2,IF(D$1='EMOF complete (protected)'!G1467,D$2,IF(E$1='EMOF complete (protected)'!G1467,E$2,IF(F$1='EMOF complete (protected)'!G1467,F$2,IF(G$1='EMOF complete (protected)'!G1467,G$2,IF(H$1='EMOF complete (protected)'!G1467,H$2,IF(I$1='EMOF complete (protected)'!G1467,I$2,IF(J$1='EMOF complete (protected)'!G1467,J$2,IF(K$1='EMOF complete (protected)'!G1467,K$2,IF(L$1='EMOF complete (protected)'!G1467,L$2,IF(M$1='EMOF complete (protected)'!G1467,M$2,IF(N$1='EMOF complete (protected)'!G1467,N$2,IF(O$1='EMOF complete (protected)'!G1467,O$2,IF(P$1='EMOF complete (protected)'!G1467,P$2,IF(Q$1='EMOF complete (protected)'!G1467,Q$2,IF(R$1='EMOF complete (protected)'!G1467,R$2,IF(S$1='EMOF complete (protected)'!G1467,S$2,IF(T$1='EMOF complete (protected)'!G1467,T$2,IF(U$1='EMOF complete (protected)'!G1467,U$2,"")))))))))))))))))))</f>
        <v>0</v>
      </c>
      <c r="B1467" s="59"/>
      <c r="C1467" s="59"/>
      <c r="D1467" s="59"/>
      <c r="E1467" s="59"/>
      <c r="F1467" s="59"/>
      <c r="G1467" s="59"/>
      <c r="H1467" s="59"/>
      <c r="I1467" s="59"/>
      <c r="J1467" s="59"/>
      <c r="K1467" s="59"/>
      <c r="L1467" s="59"/>
      <c r="M1467" s="59"/>
      <c r="N1467" s="59"/>
      <c r="O1467" s="59"/>
      <c r="P1467" s="59"/>
      <c r="Q1467" s="59"/>
      <c r="R1467" s="59"/>
      <c r="S1467" s="59"/>
      <c r="T1467" s="59"/>
      <c r="U1467" s="49" t="s">
        <v>2055</v>
      </c>
      <c r="V1467" s="50" t="s">
        <v>5498</v>
      </c>
    </row>
    <row r="1468" spans="1:22" ht="18" customHeight="1" x14ac:dyDescent="0.35">
      <c r="A1468" s="59">
        <f>+IF(C$1='EMOF complete (protected)'!G1468,C$2,IF(D$1='EMOF complete (protected)'!G1468,D$2,IF(E$1='EMOF complete (protected)'!G1468,E$2,IF(F$1='EMOF complete (protected)'!G1468,F$2,IF(G$1='EMOF complete (protected)'!G1468,G$2,IF(H$1='EMOF complete (protected)'!G1468,H$2,IF(I$1='EMOF complete (protected)'!G1468,I$2,IF(J$1='EMOF complete (protected)'!G1468,J$2,IF(K$1='EMOF complete (protected)'!G1468,K$2,IF(L$1='EMOF complete (protected)'!G1468,L$2,IF(M$1='EMOF complete (protected)'!G1468,M$2,IF(N$1='EMOF complete (protected)'!G1468,N$2,IF(O$1='EMOF complete (protected)'!G1468,O$2,IF(P$1='EMOF complete (protected)'!G1468,P$2,IF(Q$1='EMOF complete (protected)'!G1468,Q$2,IF(R$1='EMOF complete (protected)'!G1468,R$2,IF(S$1='EMOF complete (protected)'!G1468,S$2,IF(T$1='EMOF complete (protected)'!G1468,T$2,IF(U$1='EMOF complete (protected)'!G1468,U$2,"")))))))))))))))))))</f>
        <v>0</v>
      </c>
      <c r="B1468" s="59"/>
      <c r="C1468" s="59"/>
      <c r="D1468" s="59"/>
      <c r="E1468" s="59"/>
      <c r="F1468" s="59"/>
      <c r="G1468" s="59"/>
      <c r="H1468" s="59"/>
      <c r="I1468" s="59"/>
      <c r="J1468" s="59"/>
      <c r="K1468" s="59"/>
      <c r="L1468" s="59"/>
      <c r="M1468" s="59"/>
      <c r="N1468" s="59"/>
      <c r="O1468" s="59"/>
      <c r="P1468" s="59"/>
      <c r="Q1468" s="59"/>
      <c r="R1468" s="59"/>
      <c r="S1468" s="59"/>
      <c r="T1468" s="59"/>
      <c r="U1468" s="49" t="s">
        <v>2060</v>
      </c>
      <c r="V1468" s="50" t="s">
        <v>5499</v>
      </c>
    </row>
    <row r="1469" spans="1:22" ht="18" customHeight="1" x14ac:dyDescent="0.35">
      <c r="A1469" s="59">
        <f>+IF(C$1='EMOF complete (protected)'!G1469,C$2,IF(D$1='EMOF complete (protected)'!G1469,D$2,IF(E$1='EMOF complete (protected)'!G1469,E$2,IF(F$1='EMOF complete (protected)'!G1469,F$2,IF(G$1='EMOF complete (protected)'!G1469,G$2,IF(H$1='EMOF complete (protected)'!G1469,H$2,IF(I$1='EMOF complete (protected)'!G1469,I$2,IF(J$1='EMOF complete (protected)'!G1469,J$2,IF(K$1='EMOF complete (protected)'!G1469,K$2,IF(L$1='EMOF complete (protected)'!G1469,L$2,IF(M$1='EMOF complete (protected)'!G1469,M$2,IF(N$1='EMOF complete (protected)'!G1469,N$2,IF(O$1='EMOF complete (protected)'!G1469,O$2,IF(P$1='EMOF complete (protected)'!G1469,P$2,IF(Q$1='EMOF complete (protected)'!G1469,Q$2,IF(R$1='EMOF complete (protected)'!G1469,R$2,IF(S$1='EMOF complete (protected)'!G1469,S$2,IF(T$1='EMOF complete (protected)'!G1469,T$2,IF(U$1='EMOF complete (protected)'!G1469,U$2,"")))))))))))))))))))</f>
        <v>0</v>
      </c>
      <c r="B1469" s="59"/>
      <c r="C1469" s="59"/>
      <c r="D1469" s="59"/>
      <c r="E1469" s="59"/>
      <c r="F1469" s="59"/>
      <c r="G1469" s="59"/>
      <c r="H1469" s="59"/>
      <c r="I1469" s="59"/>
      <c r="J1469" s="59"/>
      <c r="K1469" s="59"/>
      <c r="L1469" s="59"/>
      <c r="M1469" s="59"/>
      <c r="N1469" s="59"/>
      <c r="O1469" s="59"/>
      <c r="P1469" s="59"/>
      <c r="Q1469" s="59"/>
      <c r="R1469" s="59"/>
      <c r="S1469" s="59"/>
      <c r="T1469" s="59"/>
      <c r="U1469" s="49" t="s">
        <v>2065</v>
      </c>
      <c r="V1469" s="50" t="s">
        <v>5500</v>
      </c>
    </row>
    <row r="1470" spans="1:22" ht="18" customHeight="1" x14ac:dyDescent="0.35">
      <c r="A1470" s="59">
        <f>+IF(C$1='EMOF complete (protected)'!G1470,C$2,IF(D$1='EMOF complete (protected)'!G1470,D$2,IF(E$1='EMOF complete (protected)'!G1470,E$2,IF(F$1='EMOF complete (protected)'!G1470,F$2,IF(G$1='EMOF complete (protected)'!G1470,G$2,IF(H$1='EMOF complete (protected)'!G1470,H$2,IF(I$1='EMOF complete (protected)'!G1470,I$2,IF(J$1='EMOF complete (protected)'!G1470,J$2,IF(K$1='EMOF complete (protected)'!G1470,K$2,IF(L$1='EMOF complete (protected)'!G1470,L$2,IF(M$1='EMOF complete (protected)'!G1470,M$2,IF(N$1='EMOF complete (protected)'!G1470,N$2,IF(O$1='EMOF complete (protected)'!G1470,O$2,IF(P$1='EMOF complete (protected)'!G1470,P$2,IF(Q$1='EMOF complete (protected)'!G1470,Q$2,IF(R$1='EMOF complete (protected)'!G1470,R$2,IF(S$1='EMOF complete (protected)'!G1470,S$2,IF(T$1='EMOF complete (protected)'!G1470,T$2,IF(U$1='EMOF complete (protected)'!G1470,U$2,"")))))))))))))))))))</f>
        <v>0</v>
      </c>
      <c r="B1470" s="59"/>
      <c r="C1470" s="59"/>
      <c r="D1470" s="59"/>
      <c r="E1470" s="59"/>
      <c r="F1470" s="59"/>
      <c r="G1470" s="59"/>
      <c r="H1470" s="59"/>
      <c r="I1470" s="59"/>
      <c r="J1470" s="59"/>
      <c r="K1470" s="59"/>
      <c r="L1470" s="59"/>
      <c r="M1470" s="59"/>
      <c r="N1470" s="59"/>
      <c r="O1470" s="59"/>
      <c r="P1470" s="59"/>
      <c r="Q1470" s="59"/>
      <c r="R1470" s="59"/>
      <c r="S1470" s="59"/>
      <c r="T1470" s="59"/>
      <c r="U1470" s="49" t="s">
        <v>2070</v>
      </c>
      <c r="V1470" s="50" t="s">
        <v>5501</v>
      </c>
    </row>
    <row r="1471" spans="1:22" ht="18" customHeight="1" x14ac:dyDescent="0.35">
      <c r="A1471" s="59">
        <f>+IF(C$1='EMOF complete (protected)'!G1471,C$2,IF(D$1='EMOF complete (protected)'!G1471,D$2,IF(E$1='EMOF complete (protected)'!G1471,E$2,IF(F$1='EMOF complete (protected)'!G1471,F$2,IF(G$1='EMOF complete (protected)'!G1471,G$2,IF(H$1='EMOF complete (protected)'!G1471,H$2,IF(I$1='EMOF complete (protected)'!G1471,I$2,IF(J$1='EMOF complete (protected)'!G1471,J$2,IF(K$1='EMOF complete (protected)'!G1471,K$2,IF(L$1='EMOF complete (protected)'!G1471,L$2,IF(M$1='EMOF complete (protected)'!G1471,M$2,IF(N$1='EMOF complete (protected)'!G1471,N$2,IF(O$1='EMOF complete (protected)'!G1471,O$2,IF(P$1='EMOF complete (protected)'!G1471,P$2,IF(Q$1='EMOF complete (protected)'!G1471,Q$2,IF(R$1='EMOF complete (protected)'!G1471,R$2,IF(S$1='EMOF complete (protected)'!G1471,S$2,IF(T$1='EMOF complete (protected)'!G1471,T$2,IF(U$1='EMOF complete (protected)'!G1471,U$2,"")))))))))))))))))))</f>
        <v>0</v>
      </c>
      <c r="B1471" s="59"/>
      <c r="C1471" s="59"/>
      <c r="D1471" s="59"/>
      <c r="E1471" s="59"/>
      <c r="F1471" s="59"/>
      <c r="G1471" s="59"/>
      <c r="H1471" s="59"/>
      <c r="I1471" s="59"/>
      <c r="J1471" s="59"/>
      <c r="K1471" s="59"/>
      <c r="L1471" s="59"/>
      <c r="M1471" s="59"/>
      <c r="N1471" s="59"/>
      <c r="O1471" s="59"/>
      <c r="P1471" s="59"/>
      <c r="Q1471" s="59"/>
      <c r="R1471" s="59"/>
      <c r="S1471" s="59"/>
      <c r="T1471" s="59"/>
      <c r="U1471" s="49" t="s">
        <v>2075</v>
      </c>
      <c r="V1471" s="50" t="s">
        <v>5502</v>
      </c>
    </row>
    <row r="1472" spans="1:22" ht="18" customHeight="1" x14ac:dyDescent="0.35">
      <c r="A1472" s="59">
        <f>+IF(C$1='EMOF complete (protected)'!G1472,C$2,IF(D$1='EMOF complete (protected)'!G1472,D$2,IF(E$1='EMOF complete (protected)'!G1472,E$2,IF(F$1='EMOF complete (protected)'!G1472,F$2,IF(G$1='EMOF complete (protected)'!G1472,G$2,IF(H$1='EMOF complete (protected)'!G1472,H$2,IF(I$1='EMOF complete (protected)'!G1472,I$2,IF(J$1='EMOF complete (protected)'!G1472,J$2,IF(K$1='EMOF complete (protected)'!G1472,K$2,IF(L$1='EMOF complete (protected)'!G1472,L$2,IF(M$1='EMOF complete (protected)'!G1472,M$2,IF(N$1='EMOF complete (protected)'!G1472,N$2,IF(O$1='EMOF complete (protected)'!G1472,O$2,IF(P$1='EMOF complete (protected)'!G1472,P$2,IF(Q$1='EMOF complete (protected)'!G1472,Q$2,IF(R$1='EMOF complete (protected)'!G1472,R$2,IF(S$1='EMOF complete (protected)'!G1472,S$2,IF(T$1='EMOF complete (protected)'!G1472,T$2,IF(U$1='EMOF complete (protected)'!G1472,U$2,"")))))))))))))))))))</f>
        <v>0</v>
      </c>
      <c r="B1472" s="59"/>
      <c r="C1472" s="59"/>
      <c r="D1472" s="59"/>
      <c r="E1472" s="59"/>
      <c r="F1472" s="59"/>
      <c r="G1472" s="59"/>
      <c r="H1472" s="59"/>
      <c r="I1472" s="59"/>
      <c r="J1472" s="59"/>
      <c r="K1472" s="59"/>
      <c r="L1472" s="59"/>
      <c r="M1472" s="59"/>
      <c r="N1472" s="59"/>
      <c r="O1472" s="59"/>
      <c r="P1472" s="59"/>
      <c r="Q1472" s="59"/>
      <c r="R1472" s="59"/>
      <c r="S1472" s="59"/>
      <c r="T1472" s="59"/>
      <c r="U1472" s="49" t="s">
        <v>2080</v>
      </c>
      <c r="V1472" s="50" t="s">
        <v>5503</v>
      </c>
    </row>
    <row r="1473" spans="1:22" ht="18" customHeight="1" x14ac:dyDescent="0.35">
      <c r="A1473" s="59">
        <f>+IF(C$1='EMOF complete (protected)'!G1473,C$2,IF(D$1='EMOF complete (protected)'!G1473,D$2,IF(E$1='EMOF complete (protected)'!G1473,E$2,IF(F$1='EMOF complete (protected)'!G1473,F$2,IF(G$1='EMOF complete (protected)'!G1473,G$2,IF(H$1='EMOF complete (protected)'!G1473,H$2,IF(I$1='EMOF complete (protected)'!G1473,I$2,IF(J$1='EMOF complete (protected)'!G1473,J$2,IF(K$1='EMOF complete (protected)'!G1473,K$2,IF(L$1='EMOF complete (protected)'!G1473,L$2,IF(M$1='EMOF complete (protected)'!G1473,M$2,IF(N$1='EMOF complete (protected)'!G1473,N$2,IF(O$1='EMOF complete (protected)'!G1473,O$2,IF(P$1='EMOF complete (protected)'!G1473,P$2,IF(Q$1='EMOF complete (protected)'!G1473,Q$2,IF(R$1='EMOF complete (protected)'!G1473,R$2,IF(S$1='EMOF complete (protected)'!G1473,S$2,IF(T$1='EMOF complete (protected)'!G1473,T$2,IF(U$1='EMOF complete (protected)'!G1473,U$2,"")))))))))))))))))))</f>
        <v>0</v>
      </c>
      <c r="B1473" s="59"/>
      <c r="C1473" s="59"/>
      <c r="D1473" s="59"/>
      <c r="E1473" s="59"/>
      <c r="F1473" s="59"/>
      <c r="G1473" s="59"/>
      <c r="H1473" s="59"/>
      <c r="I1473" s="59"/>
      <c r="J1473" s="59"/>
      <c r="K1473" s="59"/>
      <c r="L1473" s="59"/>
      <c r="M1473" s="59"/>
      <c r="N1473" s="59"/>
      <c r="O1473" s="59"/>
      <c r="P1473" s="59"/>
      <c r="Q1473" s="59"/>
      <c r="R1473" s="59"/>
      <c r="S1473" s="59"/>
      <c r="T1473" s="59"/>
      <c r="U1473" s="49" t="s">
        <v>2085</v>
      </c>
      <c r="V1473" s="50" t="s">
        <v>5504</v>
      </c>
    </row>
    <row r="1474" spans="1:22" ht="18" customHeight="1" x14ac:dyDescent="0.35">
      <c r="A1474" s="59">
        <f>+IF(C$1='EMOF complete (protected)'!G1474,C$2,IF(D$1='EMOF complete (protected)'!G1474,D$2,IF(E$1='EMOF complete (protected)'!G1474,E$2,IF(F$1='EMOF complete (protected)'!G1474,F$2,IF(G$1='EMOF complete (protected)'!G1474,G$2,IF(H$1='EMOF complete (protected)'!G1474,H$2,IF(I$1='EMOF complete (protected)'!G1474,I$2,IF(J$1='EMOF complete (protected)'!G1474,J$2,IF(K$1='EMOF complete (protected)'!G1474,K$2,IF(L$1='EMOF complete (protected)'!G1474,L$2,IF(M$1='EMOF complete (protected)'!G1474,M$2,IF(N$1='EMOF complete (protected)'!G1474,N$2,IF(O$1='EMOF complete (protected)'!G1474,O$2,IF(P$1='EMOF complete (protected)'!G1474,P$2,IF(Q$1='EMOF complete (protected)'!G1474,Q$2,IF(R$1='EMOF complete (protected)'!G1474,R$2,IF(S$1='EMOF complete (protected)'!G1474,S$2,IF(T$1='EMOF complete (protected)'!G1474,T$2,IF(U$1='EMOF complete (protected)'!G1474,U$2,"")))))))))))))))))))</f>
        <v>0</v>
      </c>
      <c r="B1474" s="59"/>
      <c r="C1474" s="59"/>
      <c r="D1474" s="59"/>
      <c r="E1474" s="59"/>
      <c r="F1474" s="59"/>
      <c r="G1474" s="59"/>
      <c r="H1474" s="59"/>
      <c r="I1474" s="59"/>
      <c r="J1474" s="59"/>
      <c r="K1474" s="59"/>
      <c r="L1474" s="59"/>
      <c r="M1474" s="59"/>
      <c r="N1474" s="59"/>
      <c r="O1474" s="59"/>
      <c r="P1474" s="59"/>
      <c r="Q1474" s="59"/>
      <c r="R1474" s="59"/>
      <c r="S1474" s="59"/>
      <c r="T1474" s="59"/>
      <c r="U1474" s="49" t="s">
        <v>2090</v>
      </c>
      <c r="V1474" s="50" t="s">
        <v>5505</v>
      </c>
    </row>
    <row r="1475" spans="1:22" ht="18" customHeight="1" x14ac:dyDescent="0.35">
      <c r="A1475" s="59">
        <f>+IF(C$1='EMOF complete (protected)'!G1475,C$2,IF(D$1='EMOF complete (protected)'!G1475,D$2,IF(E$1='EMOF complete (protected)'!G1475,E$2,IF(F$1='EMOF complete (protected)'!G1475,F$2,IF(G$1='EMOF complete (protected)'!G1475,G$2,IF(H$1='EMOF complete (protected)'!G1475,H$2,IF(I$1='EMOF complete (protected)'!G1475,I$2,IF(J$1='EMOF complete (protected)'!G1475,J$2,IF(K$1='EMOF complete (protected)'!G1475,K$2,IF(L$1='EMOF complete (protected)'!G1475,L$2,IF(M$1='EMOF complete (protected)'!G1475,M$2,IF(N$1='EMOF complete (protected)'!G1475,N$2,IF(O$1='EMOF complete (protected)'!G1475,O$2,IF(P$1='EMOF complete (protected)'!G1475,P$2,IF(Q$1='EMOF complete (protected)'!G1475,Q$2,IF(R$1='EMOF complete (protected)'!G1475,R$2,IF(S$1='EMOF complete (protected)'!G1475,S$2,IF(T$1='EMOF complete (protected)'!G1475,T$2,IF(U$1='EMOF complete (protected)'!G1475,U$2,"")))))))))))))))))))</f>
        <v>0</v>
      </c>
      <c r="B1475" s="59"/>
      <c r="C1475" s="59"/>
      <c r="D1475" s="59"/>
      <c r="E1475" s="59"/>
      <c r="F1475" s="59"/>
      <c r="G1475" s="59"/>
      <c r="H1475" s="59"/>
      <c r="I1475" s="59"/>
      <c r="J1475" s="59"/>
      <c r="K1475" s="59"/>
      <c r="L1475" s="59"/>
      <c r="M1475" s="59"/>
      <c r="N1475" s="59"/>
      <c r="O1475" s="59"/>
      <c r="P1475" s="59"/>
      <c r="Q1475" s="59"/>
      <c r="R1475" s="59"/>
      <c r="S1475" s="59"/>
      <c r="T1475" s="59"/>
      <c r="U1475" s="49" t="s">
        <v>2095</v>
      </c>
      <c r="V1475" s="50" t="s">
        <v>5506</v>
      </c>
    </row>
    <row r="1476" spans="1:22" ht="18" customHeight="1" x14ac:dyDescent="0.35">
      <c r="A1476" s="59">
        <f>+IF(C$1='EMOF complete (protected)'!G1476,C$2,IF(D$1='EMOF complete (protected)'!G1476,D$2,IF(E$1='EMOF complete (protected)'!G1476,E$2,IF(F$1='EMOF complete (protected)'!G1476,F$2,IF(G$1='EMOF complete (protected)'!G1476,G$2,IF(H$1='EMOF complete (protected)'!G1476,H$2,IF(I$1='EMOF complete (protected)'!G1476,I$2,IF(J$1='EMOF complete (protected)'!G1476,J$2,IF(K$1='EMOF complete (protected)'!G1476,K$2,IF(L$1='EMOF complete (protected)'!G1476,L$2,IF(M$1='EMOF complete (protected)'!G1476,M$2,IF(N$1='EMOF complete (protected)'!G1476,N$2,IF(O$1='EMOF complete (protected)'!G1476,O$2,IF(P$1='EMOF complete (protected)'!G1476,P$2,IF(Q$1='EMOF complete (protected)'!G1476,Q$2,IF(R$1='EMOF complete (protected)'!G1476,R$2,IF(S$1='EMOF complete (protected)'!G1476,S$2,IF(T$1='EMOF complete (protected)'!G1476,T$2,IF(U$1='EMOF complete (protected)'!G1476,U$2,"")))))))))))))))))))</f>
        <v>0</v>
      </c>
      <c r="B1476" s="59"/>
      <c r="C1476" s="59"/>
      <c r="D1476" s="59"/>
      <c r="E1476" s="59"/>
      <c r="F1476" s="59"/>
      <c r="G1476" s="59"/>
      <c r="H1476" s="59"/>
      <c r="I1476" s="59"/>
      <c r="J1476" s="59"/>
      <c r="K1476" s="59"/>
      <c r="L1476" s="59"/>
      <c r="M1476" s="59"/>
      <c r="N1476" s="59"/>
      <c r="O1476" s="59"/>
      <c r="P1476" s="59"/>
      <c r="Q1476" s="59"/>
      <c r="R1476" s="59"/>
      <c r="S1476" s="59"/>
      <c r="T1476" s="59"/>
      <c r="U1476" s="49" t="s">
        <v>2100</v>
      </c>
      <c r="V1476" s="50" t="s">
        <v>5507</v>
      </c>
    </row>
    <row r="1477" spans="1:22" ht="18" customHeight="1" x14ac:dyDescent="0.35">
      <c r="A1477" s="59">
        <f>+IF(C$1='EMOF complete (protected)'!G1477,C$2,IF(D$1='EMOF complete (protected)'!G1477,D$2,IF(E$1='EMOF complete (protected)'!G1477,E$2,IF(F$1='EMOF complete (protected)'!G1477,F$2,IF(G$1='EMOF complete (protected)'!G1477,G$2,IF(H$1='EMOF complete (protected)'!G1477,H$2,IF(I$1='EMOF complete (protected)'!G1477,I$2,IF(J$1='EMOF complete (protected)'!G1477,J$2,IF(K$1='EMOF complete (protected)'!G1477,K$2,IF(L$1='EMOF complete (protected)'!G1477,L$2,IF(M$1='EMOF complete (protected)'!G1477,M$2,IF(N$1='EMOF complete (protected)'!G1477,N$2,IF(O$1='EMOF complete (protected)'!G1477,O$2,IF(P$1='EMOF complete (protected)'!G1477,P$2,IF(Q$1='EMOF complete (protected)'!G1477,Q$2,IF(R$1='EMOF complete (protected)'!G1477,R$2,IF(S$1='EMOF complete (protected)'!G1477,S$2,IF(T$1='EMOF complete (protected)'!G1477,T$2,IF(U$1='EMOF complete (protected)'!G1477,U$2,"")))))))))))))))))))</f>
        <v>0</v>
      </c>
      <c r="B1477" s="59"/>
      <c r="C1477" s="59"/>
      <c r="D1477" s="59"/>
      <c r="E1477" s="59"/>
      <c r="F1477" s="59"/>
      <c r="G1477" s="59"/>
      <c r="H1477" s="59"/>
      <c r="I1477" s="59"/>
      <c r="J1477" s="59"/>
      <c r="K1477" s="59"/>
      <c r="L1477" s="59"/>
      <c r="M1477" s="59"/>
      <c r="N1477" s="59"/>
      <c r="O1477" s="59"/>
      <c r="P1477" s="59"/>
      <c r="Q1477" s="59"/>
      <c r="R1477" s="59"/>
      <c r="S1477" s="59"/>
      <c r="T1477" s="59"/>
      <c r="U1477" s="49" t="s">
        <v>2105</v>
      </c>
      <c r="V1477" s="50" t="s">
        <v>5508</v>
      </c>
    </row>
    <row r="1478" spans="1:22" ht="18" customHeight="1" x14ac:dyDescent="0.35">
      <c r="A1478" s="59">
        <f>+IF(C$1='EMOF complete (protected)'!G1478,C$2,IF(D$1='EMOF complete (protected)'!G1478,D$2,IF(E$1='EMOF complete (protected)'!G1478,E$2,IF(F$1='EMOF complete (protected)'!G1478,F$2,IF(G$1='EMOF complete (protected)'!G1478,G$2,IF(H$1='EMOF complete (protected)'!G1478,H$2,IF(I$1='EMOF complete (protected)'!G1478,I$2,IF(J$1='EMOF complete (protected)'!G1478,J$2,IF(K$1='EMOF complete (protected)'!G1478,K$2,IF(L$1='EMOF complete (protected)'!G1478,L$2,IF(M$1='EMOF complete (protected)'!G1478,M$2,IF(N$1='EMOF complete (protected)'!G1478,N$2,IF(O$1='EMOF complete (protected)'!G1478,O$2,IF(P$1='EMOF complete (protected)'!G1478,P$2,IF(Q$1='EMOF complete (protected)'!G1478,Q$2,IF(R$1='EMOF complete (protected)'!G1478,R$2,IF(S$1='EMOF complete (protected)'!G1478,S$2,IF(T$1='EMOF complete (protected)'!G1478,T$2,IF(U$1='EMOF complete (protected)'!G1478,U$2,"")))))))))))))))))))</f>
        <v>0</v>
      </c>
      <c r="B1478" s="59"/>
      <c r="C1478" s="59"/>
      <c r="D1478" s="59"/>
      <c r="E1478" s="59"/>
      <c r="F1478" s="59"/>
      <c r="G1478" s="59"/>
      <c r="H1478" s="59"/>
      <c r="I1478" s="59"/>
      <c r="J1478" s="59"/>
      <c r="K1478" s="59"/>
      <c r="L1478" s="59"/>
      <c r="M1478" s="59"/>
      <c r="N1478" s="59"/>
      <c r="O1478" s="59"/>
      <c r="P1478" s="59"/>
      <c r="Q1478" s="59"/>
      <c r="R1478" s="59"/>
      <c r="S1478" s="59"/>
      <c r="T1478" s="59"/>
      <c r="U1478" s="49" t="s">
        <v>2110</v>
      </c>
      <c r="V1478" s="50" t="s">
        <v>5509</v>
      </c>
    </row>
    <row r="1479" spans="1:22" ht="18" customHeight="1" x14ac:dyDescent="0.35">
      <c r="A1479" s="59">
        <f>+IF(C$1='EMOF complete (protected)'!G1479,C$2,IF(D$1='EMOF complete (protected)'!G1479,D$2,IF(E$1='EMOF complete (protected)'!G1479,E$2,IF(F$1='EMOF complete (protected)'!G1479,F$2,IF(G$1='EMOF complete (protected)'!G1479,G$2,IF(H$1='EMOF complete (protected)'!G1479,H$2,IF(I$1='EMOF complete (protected)'!G1479,I$2,IF(J$1='EMOF complete (protected)'!G1479,J$2,IF(K$1='EMOF complete (protected)'!G1479,K$2,IF(L$1='EMOF complete (protected)'!G1479,L$2,IF(M$1='EMOF complete (protected)'!G1479,M$2,IF(N$1='EMOF complete (protected)'!G1479,N$2,IF(O$1='EMOF complete (protected)'!G1479,O$2,IF(P$1='EMOF complete (protected)'!G1479,P$2,IF(Q$1='EMOF complete (protected)'!G1479,Q$2,IF(R$1='EMOF complete (protected)'!G1479,R$2,IF(S$1='EMOF complete (protected)'!G1479,S$2,IF(T$1='EMOF complete (protected)'!G1479,T$2,IF(U$1='EMOF complete (protected)'!G1479,U$2,"")))))))))))))))))))</f>
        <v>0</v>
      </c>
      <c r="B1479" s="59"/>
      <c r="C1479" s="59"/>
      <c r="D1479" s="59"/>
      <c r="E1479" s="59"/>
      <c r="F1479" s="59"/>
      <c r="G1479" s="59"/>
      <c r="H1479" s="59"/>
      <c r="I1479" s="59"/>
      <c r="J1479" s="59"/>
      <c r="K1479" s="59"/>
      <c r="L1479" s="59"/>
      <c r="M1479" s="59"/>
      <c r="N1479" s="59"/>
      <c r="O1479" s="59"/>
      <c r="P1479" s="59"/>
      <c r="Q1479" s="59"/>
      <c r="R1479" s="59"/>
      <c r="S1479" s="59"/>
      <c r="T1479" s="59"/>
      <c r="U1479" s="49" t="s">
        <v>2115</v>
      </c>
      <c r="V1479" s="50" t="s">
        <v>5510</v>
      </c>
    </row>
    <row r="1480" spans="1:22" ht="18" customHeight="1" x14ac:dyDescent="0.35">
      <c r="A1480" s="59">
        <f>+IF(C$1='EMOF complete (protected)'!G1480,C$2,IF(D$1='EMOF complete (protected)'!G1480,D$2,IF(E$1='EMOF complete (protected)'!G1480,E$2,IF(F$1='EMOF complete (protected)'!G1480,F$2,IF(G$1='EMOF complete (protected)'!G1480,G$2,IF(H$1='EMOF complete (protected)'!G1480,H$2,IF(I$1='EMOF complete (protected)'!G1480,I$2,IF(J$1='EMOF complete (protected)'!G1480,J$2,IF(K$1='EMOF complete (protected)'!G1480,K$2,IF(L$1='EMOF complete (protected)'!G1480,L$2,IF(M$1='EMOF complete (protected)'!G1480,M$2,IF(N$1='EMOF complete (protected)'!G1480,N$2,IF(O$1='EMOF complete (protected)'!G1480,O$2,IF(P$1='EMOF complete (protected)'!G1480,P$2,IF(Q$1='EMOF complete (protected)'!G1480,Q$2,IF(R$1='EMOF complete (protected)'!G1480,R$2,IF(S$1='EMOF complete (protected)'!G1480,S$2,IF(T$1='EMOF complete (protected)'!G1480,T$2,IF(U$1='EMOF complete (protected)'!G1480,U$2,"")))))))))))))))))))</f>
        <v>0</v>
      </c>
      <c r="B1480" s="59"/>
      <c r="C1480" s="59"/>
      <c r="D1480" s="59"/>
      <c r="E1480" s="59"/>
      <c r="F1480" s="59"/>
      <c r="G1480" s="59"/>
      <c r="H1480" s="59"/>
      <c r="I1480" s="59"/>
      <c r="J1480" s="59"/>
      <c r="K1480" s="59"/>
      <c r="L1480" s="59"/>
      <c r="M1480" s="59"/>
      <c r="N1480" s="59"/>
      <c r="O1480" s="59"/>
      <c r="P1480" s="59"/>
      <c r="Q1480" s="59"/>
      <c r="R1480" s="59"/>
      <c r="S1480" s="59"/>
      <c r="T1480" s="59"/>
      <c r="U1480" s="49" t="s">
        <v>2120</v>
      </c>
      <c r="V1480" s="50" t="s">
        <v>5511</v>
      </c>
    </row>
    <row r="1481" spans="1:22" ht="18" customHeight="1" x14ac:dyDescent="0.35">
      <c r="A1481" s="59">
        <f>+IF(C$1='EMOF complete (protected)'!G1481,C$2,IF(D$1='EMOF complete (protected)'!G1481,D$2,IF(E$1='EMOF complete (protected)'!G1481,E$2,IF(F$1='EMOF complete (protected)'!G1481,F$2,IF(G$1='EMOF complete (protected)'!G1481,G$2,IF(H$1='EMOF complete (protected)'!G1481,H$2,IF(I$1='EMOF complete (protected)'!G1481,I$2,IF(J$1='EMOF complete (protected)'!G1481,J$2,IF(K$1='EMOF complete (protected)'!G1481,K$2,IF(L$1='EMOF complete (protected)'!G1481,L$2,IF(M$1='EMOF complete (protected)'!G1481,M$2,IF(N$1='EMOF complete (protected)'!G1481,N$2,IF(O$1='EMOF complete (protected)'!G1481,O$2,IF(P$1='EMOF complete (protected)'!G1481,P$2,IF(Q$1='EMOF complete (protected)'!G1481,Q$2,IF(R$1='EMOF complete (protected)'!G1481,R$2,IF(S$1='EMOF complete (protected)'!G1481,S$2,IF(T$1='EMOF complete (protected)'!G1481,T$2,IF(U$1='EMOF complete (protected)'!G1481,U$2,"")))))))))))))))))))</f>
        <v>0</v>
      </c>
      <c r="B1481" s="59"/>
      <c r="C1481" s="59"/>
      <c r="D1481" s="59"/>
      <c r="E1481" s="59"/>
      <c r="F1481" s="59"/>
      <c r="G1481" s="59"/>
      <c r="H1481" s="59"/>
      <c r="I1481" s="59"/>
      <c r="J1481" s="59"/>
      <c r="K1481" s="59"/>
      <c r="L1481" s="59"/>
      <c r="M1481" s="59"/>
      <c r="N1481" s="59"/>
      <c r="O1481" s="59"/>
      <c r="P1481" s="59"/>
      <c r="Q1481" s="59"/>
      <c r="R1481" s="59"/>
      <c r="S1481" s="59"/>
      <c r="T1481" s="59"/>
      <c r="U1481" s="49" t="s">
        <v>2125</v>
      </c>
      <c r="V1481" s="50" t="s">
        <v>5512</v>
      </c>
    </row>
    <row r="1482" spans="1:22" ht="18" customHeight="1" x14ac:dyDescent="0.35">
      <c r="A1482" s="59">
        <f>+IF(C$1='EMOF complete (protected)'!G1482,C$2,IF(D$1='EMOF complete (protected)'!G1482,D$2,IF(E$1='EMOF complete (protected)'!G1482,E$2,IF(F$1='EMOF complete (protected)'!G1482,F$2,IF(G$1='EMOF complete (protected)'!G1482,G$2,IF(H$1='EMOF complete (protected)'!G1482,H$2,IF(I$1='EMOF complete (protected)'!G1482,I$2,IF(J$1='EMOF complete (protected)'!G1482,J$2,IF(K$1='EMOF complete (protected)'!G1482,K$2,IF(L$1='EMOF complete (protected)'!G1482,L$2,IF(M$1='EMOF complete (protected)'!G1482,M$2,IF(N$1='EMOF complete (protected)'!G1482,N$2,IF(O$1='EMOF complete (protected)'!G1482,O$2,IF(P$1='EMOF complete (protected)'!G1482,P$2,IF(Q$1='EMOF complete (protected)'!G1482,Q$2,IF(R$1='EMOF complete (protected)'!G1482,R$2,IF(S$1='EMOF complete (protected)'!G1482,S$2,IF(T$1='EMOF complete (protected)'!G1482,T$2,IF(U$1='EMOF complete (protected)'!G1482,U$2,"")))))))))))))))))))</f>
        <v>0</v>
      </c>
      <c r="B1482" s="59"/>
      <c r="C1482" s="59"/>
      <c r="D1482" s="59"/>
      <c r="E1482" s="59"/>
      <c r="F1482" s="59"/>
      <c r="G1482" s="59"/>
      <c r="H1482" s="59"/>
      <c r="I1482" s="59"/>
      <c r="J1482" s="59"/>
      <c r="K1482" s="59"/>
      <c r="L1482" s="59"/>
      <c r="M1482" s="59"/>
      <c r="N1482" s="59"/>
      <c r="O1482" s="59"/>
      <c r="P1482" s="59"/>
      <c r="Q1482" s="59"/>
      <c r="R1482" s="59"/>
      <c r="S1482" s="59"/>
      <c r="T1482" s="59"/>
      <c r="U1482" s="49" t="s">
        <v>2130</v>
      </c>
      <c r="V1482" s="50" t="s">
        <v>5513</v>
      </c>
    </row>
    <row r="1483" spans="1:22" ht="18" customHeight="1" x14ac:dyDescent="0.35">
      <c r="A1483" s="59">
        <f>+IF(C$1='EMOF complete (protected)'!G1483,C$2,IF(D$1='EMOF complete (protected)'!G1483,D$2,IF(E$1='EMOF complete (protected)'!G1483,E$2,IF(F$1='EMOF complete (protected)'!G1483,F$2,IF(G$1='EMOF complete (protected)'!G1483,G$2,IF(H$1='EMOF complete (protected)'!G1483,H$2,IF(I$1='EMOF complete (protected)'!G1483,I$2,IF(J$1='EMOF complete (protected)'!G1483,J$2,IF(K$1='EMOF complete (protected)'!G1483,K$2,IF(L$1='EMOF complete (protected)'!G1483,L$2,IF(M$1='EMOF complete (protected)'!G1483,M$2,IF(N$1='EMOF complete (protected)'!G1483,N$2,IF(O$1='EMOF complete (protected)'!G1483,O$2,IF(P$1='EMOF complete (protected)'!G1483,P$2,IF(Q$1='EMOF complete (protected)'!G1483,Q$2,IF(R$1='EMOF complete (protected)'!G1483,R$2,IF(S$1='EMOF complete (protected)'!G1483,S$2,IF(T$1='EMOF complete (protected)'!G1483,T$2,IF(U$1='EMOF complete (protected)'!G1483,U$2,"")))))))))))))))))))</f>
        <v>0</v>
      </c>
      <c r="B1483" s="59"/>
      <c r="C1483" s="59"/>
      <c r="D1483" s="59"/>
      <c r="E1483" s="59"/>
      <c r="F1483" s="59"/>
      <c r="G1483" s="59"/>
      <c r="H1483" s="59"/>
      <c r="I1483" s="59"/>
      <c r="J1483" s="59"/>
      <c r="K1483" s="59"/>
      <c r="L1483" s="59"/>
      <c r="M1483" s="59"/>
      <c r="N1483" s="59"/>
      <c r="O1483" s="59"/>
      <c r="P1483" s="59"/>
      <c r="Q1483" s="59"/>
      <c r="R1483" s="59"/>
      <c r="S1483" s="59"/>
      <c r="T1483" s="59"/>
      <c r="U1483" s="49" t="s">
        <v>2135</v>
      </c>
      <c r="V1483" s="50" t="s">
        <v>5514</v>
      </c>
    </row>
    <row r="1484" spans="1:22" ht="18" customHeight="1" x14ac:dyDescent="0.35">
      <c r="A1484" s="59">
        <f>+IF(C$1='EMOF complete (protected)'!G1484,C$2,IF(D$1='EMOF complete (protected)'!G1484,D$2,IF(E$1='EMOF complete (protected)'!G1484,E$2,IF(F$1='EMOF complete (protected)'!G1484,F$2,IF(G$1='EMOF complete (protected)'!G1484,G$2,IF(H$1='EMOF complete (protected)'!G1484,H$2,IF(I$1='EMOF complete (protected)'!G1484,I$2,IF(J$1='EMOF complete (protected)'!G1484,J$2,IF(K$1='EMOF complete (protected)'!G1484,K$2,IF(L$1='EMOF complete (protected)'!G1484,L$2,IF(M$1='EMOF complete (protected)'!G1484,M$2,IF(N$1='EMOF complete (protected)'!G1484,N$2,IF(O$1='EMOF complete (protected)'!G1484,O$2,IF(P$1='EMOF complete (protected)'!G1484,P$2,IF(Q$1='EMOF complete (protected)'!G1484,Q$2,IF(R$1='EMOF complete (protected)'!G1484,R$2,IF(S$1='EMOF complete (protected)'!G1484,S$2,IF(T$1='EMOF complete (protected)'!G1484,T$2,IF(U$1='EMOF complete (protected)'!G1484,U$2,"")))))))))))))))))))</f>
        <v>0</v>
      </c>
      <c r="B1484" s="59"/>
      <c r="C1484" s="59"/>
      <c r="D1484" s="59"/>
      <c r="E1484" s="59"/>
      <c r="F1484" s="59"/>
      <c r="G1484" s="59"/>
      <c r="H1484" s="59"/>
      <c r="I1484" s="59"/>
      <c r="J1484" s="59"/>
      <c r="K1484" s="59"/>
      <c r="L1484" s="59"/>
      <c r="M1484" s="59"/>
      <c r="N1484" s="59"/>
      <c r="O1484" s="59"/>
      <c r="P1484" s="59"/>
      <c r="Q1484" s="59"/>
      <c r="R1484" s="59"/>
      <c r="S1484" s="59"/>
      <c r="T1484" s="59"/>
      <c r="U1484" s="49" t="s">
        <v>2140</v>
      </c>
      <c r="V1484" s="50" t="s">
        <v>5515</v>
      </c>
    </row>
    <row r="1485" spans="1:22" ht="18" customHeight="1" x14ac:dyDescent="0.35">
      <c r="A1485" s="59">
        <f>+IF(C$1='EMOF complete (protected)'!G1485,C$2,IF(D$1='EMOF complete (protected)'!G1485,D$2,IF(E$1='EMOF complete (protected)'!G1485,E$2,IF(F$1='EMOF complete (protected)'!G1485,F$2,IF(G$1='EMOF complete (protected)'!G1485,G$2,IF(H$1='EMOF complete (protected)'!G1485,H$2,IF(I$1='EMOF complete (protected)'!G1485,I$2,IF(J$1='EMOF complete (protected)'!G1485,J$2,IF(K$1='EMOF complete (protected)'!G1485,K$2,IF(L$1='EMOF complete (protected)'!G1485,L$2,IF(M$1='EMOF complete (protected)'!G1485,M$2,IF(N$1='EMOF complete (protected)'!G1485,N$2,IF(O$1='EMOF complete (protected)'!G1485,O$2,IF(P$1='EMOF complete (protected)'!G1485,P$2,IF(Q$1='EMOF complete (protected)'!G1485,Q$2,IF(R$1='EMOF complete (protected)'!G1485,R$2,IF(S$1='EMOF complete (protected)'!G1485,S$2,IF(T$1='EMOF complete (protected)'!G1485,T$2,IF(U$1='EMOF complete (protected)'!G1485,U$2,"")))))))))))))))))))</f>
        <v>0</v>
      </c>
      <c r="B1485" s="59"/>
      <c r="C1485" s="59"/>
      <c r="D1485" s="59"/>
      <c r="E1485" s="59"/>
      <c r="F1485" s="59"/>
      <c r="G1485" s="59"/>
      <c r="H1485" s="59"/>
      <c r="I1485" s="59"/>
      <c r="J1485" s="59"/>
      <c r="K1485" s="59"/>
      <c r="L1485" s="59"/>
      <c r="M1485" s="59"/>
      <c r="N1485" s="59"/>
      <c r="O1485" s="59"/>
      <c r="P1485" s="59"/>
      <c r="Q1485" s="59"/>
      <c r="R1485" s="59"/>
      <c r="S1485" s="59"/>
      <c r="T1485" s="59"/>
      <c r="U1485" s="49" t="s">
        <v>2145</v>
      </c>
      <c r="V1485" s="50" t="s">
        <v>5516</v>
      </c>
    </row>
    <row r="1486" spans="1:22" ht="18" customHeight="1" x14ac:dyDescent="0.35">
      <c r="A1486" s="59">
        <f>+IF(C$1='EMOF complete (protected)'!G1486,C$2,IF(D$1='EMOF complete (protected)'!G1486,D$2,IF(E$1='EMOF complete (protected)'!G1486,E$2,IF(F$1='EMOF complete (protected)'!G1486,F$2,IF(G$1='EMOF complete (protected)'!G1486,G$2,IF(H$1='EMOF complete (protected)'!G1486,H$2,IF(I$1='EMOF complete (protected)'!G1486,I$2,IF(J$1='EMOF complete (protected)'!G1486,J$2,IF(K$1='EMOF complete (protected)'!G1486,K$2,IF(L$1='EMOF complete (protected)'!G1486,L$2,IF(M$1='EMOF complete (protected)'!G1486,M$2,IF(N$1='EMOF complete (protected)'!G1486,N$2,IF(O$1='EMOF complete (protected)'!G1486,O$2,IF(P$1='EMOF complete (protected)'!G1486,P$2,IF(Q$1='EMOF complete (protected)'!G1486,Q$2,IF(R$1='EMOF complete (protected)'!G1486,R$2,IF(S$1='EMOF complete (protected)'!G1486,S$2,IF(T$1='EMOF complete (protected)'!G1486,T$2,IF(U$1='EMOF complete (protected)'!G1486,U$2,"")))))))))))))))))))</f>
        <v>0</v>
      </c>
      <c r="B1486" s="59"/>
      <c r="C1486" s="59"/>
      <c r="D1486" s="59"/>
      <c r="E1486" s="59"/>
      <c r="F1486" s="59"/>
      <c r="G1486" s="59"/>
      <c r="H1486" s="59"/>
      <c r="I1486" s="59"/>
      <c r="J1486" s="59"/>
      <c r="K1486" s="59"/>
      <c r="L1486" s="59"/>
      <c r="M1486" s="59"/>
      <c r="N1486" s="59"/>
      <c r="O1486" s="59"/>
      <c r="P1486" s="59"/>
      <c r="Q1486" s="59"/>
      <c r="R1486" s="59"/>
      <c r="S1486" s="59"/>
      <c r="T1486" s="59"/>
      <c r="U1486" s="49" t="s">
        <v>2150</v>
      </c>
      <c r="V1486" s="50" t="s">
        <v>5517</v>
      </c>
    </row>
    <row r="1487" spans="1:22" ht="18" customHeight="1" x14ac:dyDescent="0.35">
      <c r="A1487" s="59">
        <f>+IF(C$1='EMOF complete (protected)'!G1487,C$2,IF(D$1='EMOF complete (protected)'!G1487,D$2,IF(E$1='EMOF complete (protected)'!G1487,E$2,IF(F$1='EMOF complete (protected)'!G1487,F$2,IF(G$1='EMOF complete (protected)'!G1487,G$2,IF(H$1='EMOF complete (protected)'!G1487,H$2,IF(I$1='EMOF complete (protected)'!G1487,I$2,IF(J$1='EMOF complete (protected)'!G1487,J$2,IF(K$1='EMOF complete (protected)'!G1487,K$2,IF(L$1='EMOF complete (protected)'!G1487,L$2,IF(M$1='EMOF complete (protected)'!G1487,M$2,IF(N$1='EMOF complete (protected)'!G1487,N$2,IF(O$1='EMOF complete (protected)'!G1487,O$2,IF(P$1='EMOF complete (protected)'!G1487,P$2,IF(Q$1='EMOF complete (protected)'!G1487,Q$2,IF(R$1='EMOF complete (protected)'!G1487,R$2,IF(S$1='EMOF complete (protected)'!G1487,S$2,IF(T$1='EMOF complete (protected)'!G1487,T$2,IF(U$1='EMOF complete (protected)'!G1487,U$2,"")))))))))))))))))))</f>
        <v>0</v>
      </c>
      <c r="B1487" s="59"/>
      <c r="C1487" s="59"/>
      <c r="D1487" s="59"/>
      <c r="E1487" s="59"/>
      <c r="F1487" s="59"/>
      <c r="G1487" s="59"/>
      <c r="H1487" s="59"/>
      <c r="I1487" s="59"/>
      <c r="J1487" s="59"/>
      <c r="K1487" s="59"/>
      <c r="L1487" s="59"/>
      <c r="M1487" s="59"/>
      <c r="N1487" s="59"/>
      <c r="O1487" s="59"/>
      <c r="P1487" s="59"/>
      <c r="Q1487" s="59"/>
      <c r="R1487" s="59"/>
      <c r="S1487" s="59"/>
      <c r="T1487" s="59"/>
      <c r="U1487" s="49" t="s">
        <v>2155</v>
      </c>
      <c r="V1487" s="50" t="s">
        <v>5518</v>
      </c>
    </row>
    <row r="1488" spans="1:22" ht="18" customHeight="1" x14ac:dyDescent="0.35">
      <c r="A1488" s="59">
        <f>+IF(C$1='EMOF complete (protected)'!G1488,C$2,IF(D$1='EMOF complete (protected)'!G1488,D$2,IF(E$1='EMOF complete (protected)'!G1488,E$2,IF(F$1='EMOF complete (protected)'!G1488,F$2,IF(G$1='EMOF complete (protected)'!G1488,G$2,IF(H$1='EMOF complete (protected)'!G1488,H$2,IF(I$1='EMOF complete (protected)'!G1488,I$2,IF(J$1='EMOF complete (protected)'!G1488,J$2,IF(K$1='EMOF complete (protected)'!G1488,K$2,IF(L$1='EMOF complete (protected)'!G1488,L$2,IF(M$1='EMOF complete (protected)'!G1488,M$2,IF(N$1='EMOF complete (protected)'!G1488,N$2,IF(O$1='EMOF complete (protected)'!G1488,O$2,IF(P$1='EMOF complete (protected)'!G1488,P$2,IF(Q$1='EMOF complete (protected)'!G1488,Q$2,IF(R$1='EMOF complete (protected)'!G1488,R$2,IF(S$1='EMOF complete (protected)'!G1488,S$2,IF(T$1='EMOF complete (protected)'!G1488,T$2,IF(U$1='EMOF complete (protected)'!G1488,U$2,"")))))))))))))))))))</f>
        <v>0</v>
      </c>
      <c r="B1488" s="59"/>
      <c r="C1488" s="59"/>
      <c r="D1488" s="59"/>
      <c r="E1488" s="59"/>
      <c r="F1488" s="59"/>
      <c r="G1488" s="59"/>
      <c r="H1488" s="59"/>
      <c r="I1488" s="59"/>
      <c r="J1488" s="59"/>
      <c r="K1488" s="59"/>
      <c r="L1488" s="59"/>
      <c r="M1488" s="59"/>
      <c r="N1488" s="59"/>
      <c r="O1488" s="59"/>
      <c r="P1488" s="59"/>
      <c r="Q1488" s="59"/>
      <c r="R1488" s="59"/>
      <c r="S1488" s="59"/>
      <c r="T1488" s="59"/>
      <c r="U1488" s="49" t="s">
        <v>2160</v>
      </c>
      <c r="V1488" s="50" t="s">
        <v>5519</v>
      </c>
    </row>
    <row r="1489" spans="1:22" ht="18" customHeight="1" x14ac:dyDescent="0.35">
      <c r="A1489" s="59">
        <f>+IF(C$1='EMOF complete (protected)'!G1489,C$2,IF(D$1='EMOF complete (protected)'!G1489,D$2,IF(E$1='EMOF complete (protected)'!G1489,E$2,IF(F$1='EMOF complete (protected)'!G1489,F$2,IF(G$1='EMOF complete (protected)'!G1489,G$2,IF(H$1='EMOF complete (protected)'!G1489,H$2,IF(I$1='EMOF complete (protected)'!G1489,I$2,IF(J$1='EMOF complete (protected)'!G1489,J$2,IF(K$1='EMOF complete (protected)'!G1489,K$2,IF(L$1='EMOF complete (protected)'!G1489,L$2,IF(M$1='EMOF complete (protected)'!G1489,M$2,IF(N$1='EMOF complete (protected)'!G1489,N$2,IF(O$1='EMOF complete (protected)'!G1489,O$2,IF(P$1='EMOF complete (protected)'!G1489,P$2,IF(Q$1='EMOF complete (protected)'!G1489,Q$2,IF(R$1='EMOF complete (protected)'!G1489,R$2,IF(S$1='EMOF complete (protected)'!G1489,S$2,IF(T$1='EMOF complete (protected)'!G1489,T$2,IF(U$1='EMOF complete (protected)'!G1489,U$2,"")))))))))))))))))))</f>
        <v>0</v>
      </c>
      <c r="B1489" s="59"/>
      <c r="C1489" s="59"/>
      <c r="D1489" s="59"/>
      <c r="E1489" s="59"/>
      <c r="F1489" s="59"/>
      <c r="G1489" s="59"/>
      <c r="H1489" s="59"/>
      <c r="I1489" s="59"/>
      <c r="J1489" s="59"/>
      <c r="K1489" s="59"/>
      <c r="L1489" s="59"/>
      <c r="M1489" s="59"/>
      <c r="N1489" s="59"/>
      <c r="O1489" s="59"/>
      <c r="P1489" s="59"/>
      <c r="Q1489" s="59"/>
      <c r="R1489" s="59"/>
      <c r="S1489" s="59"/>
      <c r="T1489" s="59"/>
      <c r="U1489" s="49" t="s">
        <v>2165</v>
      </c>
      <c r="V1489" s="50" t="s">
        <v>5520</v>
      </c>
    </row>
    <row r="1490" spans="1:22" ht="18" customHeight="1" x14ac:dyDescent="0.35">
      <c r="A1490" s="59">
        <f>+IF(C$1='EMOF complete (protected)'!G1490,C$2,IF(D$1='EMOF complete (protected)'!G1490,D$2,IF(E$1='EMOF complete (protected)'!G1490,E$2,IF(F$1='EMOF complete (protected)'!G1490,F$2,IF(G$1='EMOF complete (protected)'!G1490,G$2,IF(H$1='EMOF complete (protected)'!G1490,H$2,IF(I$1='EMOF complete (protected)'!G1490,I$2,IF(J$1='EMOF complete (protected)'!G1490,J$2,IF(K$1='EMOF complete (protected)'!G1490,K$2,IF(L$1='EMOF complete (protected)'!G1490,L$2,IF(M$1='EMOF complete (protected)'!G1490,M$2,IF(N$1='EMOF complete (protected)'!G1490,N$2,IF(O$1='EMOF complete (protected)'!G1490,O$2,IF(P$1='EMOF complete (protected)'!G1490,P$2,IF(Q$1='EMOF complete (protected)'!G1490,Q$2,IF(R$1='EMOF complete (protected)'!G1490,R$2,IF(S$1='EMOF complete (protected)'!G1490,S$2,IF(T$1='EMOF complete (protected)'!G1490,T$2,IF(U$1='EMOF complete (protected)'!G1490,U$2,"")))))))))))))))))))</f>
        <v>0</v>
      </c>
      <c r="B1490" s="59"/>
      <c r="C1490" s="59"/>
      <c r="D1490" s="59"/>
      <c r="E1490" s="59"/>
      <c r="F1490" s="59"/>
      <c r="G1490" s="59"/>
      <c r="H1490" s="59"/>
      <c r="I1490" s="59"/>
      <c r="J1490" s="59"/>
      <c r="K1490" s="59"/>
      <c r="L1490" s="59"/>
      <c r="M1490" s="59"/>
      <c r="N1490" s="59"/>
      <c r="O1490" s="59"/>
      <c r="P1490" s="59"/>
      <c r="Q1490" s="59"/>
      <c r="R1490" s="59"/>
      <c r="S1490" s="59"/>
      <c r="T1490" s="59"/>
      <c r="U1490" s="49" t="s">
        <v>2170</v>
      </c>
      <c r="V1490" s="50" t="s">
        <v>5521</v>
      </c>
    </row>
    <row r="1491" spans="1:22" ht="18" customHeight="1" x14ac:dyDescent="0.35">
      <c r="A1491" s="59">
        <f>+IF(C$1='EMOF complete (protected)'!G1491,C$2,IF(D$1='EMOF complete (protected)'!G1491,D$2,IF(E$1='EMOF complete (protected)'!G1491,E$2,IF(F$1='EMOF complete (protected)'!G1491,F$2,IF(G$1='EMOF complete (protected)'!G1491,G$2,IF(H$1='EMOF complete (protected)'!G1491,H$2,IF(I$1='EMOF complete (protected)'!G1491,I$2,IF(J$1='EMOF complete (protected)'!G1491,J$2,IF(K$1='EMOF complete (protected)'!G1491,K$2,IF(L$1='EMOF complete (protected)'!G1491,L$2,IF(M$1='EMOF complete (protected)'!G1491,M$2,IF(N$1='EMOF complete (protected)'!G1491,N$2,IF(O$1='EMOF complete (protected)'!G1491,O$2,IF(P$1='EMOF complete (protected)'!G1491,P$2,IF(Q$1='EMOF complete (protected)'!G1491,Q$2,IF(R$1='EMOF complete (protected)'!G1491,R$2,IF(S$1='EMOF complete (protected)'!G1491,S$2,IF(T$1='EMOF complete (protected)'!G1491,T$2,IF(U$1='EMOF complete (protected)'!G1491,U$2,"")))))))))))))))))))</f>
        <v>0</v>
      </c>
      <c r="B1491" s="59"/>
      <c r="C1491" s="59"/>
      <c r="D1491" s="59"/>
      <c r="E1491" s="59"/>
      <c r="F1491" s="59"/>
      <c r="G1491" s="59"/>
      <c r="H1491" s="59"/>
      <c r="I1491" s="59"/>
      <c r="J1491" s="59"/>
      <c r="K1491" s="59"/>
      <c r="L1491" s="59"/>
      <c r="M1491" s="59"/>
      <c r="N1491" s="59"/>
      <c r="O1491" s="59"/>
      <c r="P1491" s="59"/>
      <c r="Q1491" s="59"/>
      <c r="R1491" s="59"/>
      <c r="S1491" s="59"/>
      <c r="T1491" s="59"/>
      <c r="U1491" s="49" t="s">
        <v>2175</v>
      </c>
      <c r="V1491" s="50" t="s">
        <v>5522</v>
      </c>
    </row>
    <row r="1492" spans="1:22" ht="18" customHeight="1" x14ac:dyDescent="0.35">
      <c r="A1492" s="59">
        <f>+IF(C$1='EMOF complete (protected)'!G1492,C$2,IF(D$1='EMOF complete (protected)'!G1492,D$2,IF(E$1='EMOF complete (protected)'!G1492,E$2,IF(F$1='EMOF complete (protected)'!G1492,F$2,IF(G$1='EMOF complete (protected)'!G1492,G$2,IF(H$1='EMOF complete (protected)'!G1492,H$2,IF(I$1='EMOF complete (protected)'!G1492,I$2,IF(J$1='EMOF complete (protected)'!G1492,J$2,IF(K$1='EMOF complete (protected)'!G1492,K$2,IF(L$1='EMOF complete (protected)'!G1492,L$2,IF(M$1='EMOF complete (protected)'!G1492,M$2,IF(N$1='EMOF complete (protected)'!G1492,N$2,IF(O$1='EMOF complete (protected)'!G1492,O$2,IF(P$1='EMOF complete (protected)'!G1492,P$2,IF(Q$1='EMOF complete (protected)'!G1492,Q$2,IF(R$1='EMOF complete (protected)'!G1492,R$2,IF(S$1='EMOF complete (protected)'!G1492,S$2,IF(T$1='EMOF complete (protected)'!G1492,T$2,IF(U$1='EMOF complete (protected)'!G1492,U$2,"")))))))))))))))))))</f>
        <v>0</v>
      </c>
      <c r="B1492" s="59"/>
      <c r="C1492" s="59"/>
      <c r="D1492" s="59"/>
      <c r="E1492" s="59"/>
      <c r="F1492" s="59"/>
      <c r="G1492" s="59"/>
      <c r="H1492" s="59"/>
      <c r="I1492" s="59"/>
      <c r="J1492" s="59"/>
      <c r="K1492" s="59"/>
      <c r="L1492" s="59"/>
      <c r="M1492" s="59"/>
      <c r="N1492" s="59"/>
      <c r="O1492" s="59"/>
      <c r="P1492" s="59"/>
      <c r="Q1492" s="59"/>
      <c r="R1492" s="59"/>
      <c r="S1492" s="59"/>
      <c r="T1492" s="59"/>
      <c r="U1492" s="49" t="s">
        <v>2180</v>
      </c>
      <c r="V1492" s="50" t="s">
        <v>5523</v>
      </c>
    </row>
    <row r="1493" spans="1:22" ht="18" customHeight="1" x14ac:dyDescent="0.35">
      <c r="A1493" s="59">
        <f>+IF(C$1='EMOF complete (protected)'!G1493,C$2,IF(D$1='EMOF complete (protected)'!G1493,D$2,IF(E$1='EMOF complete (protected)'!G1493,E$2,IF(F$1='EMOF complete (protected)'!G1493,F$2,IF(G$1='EMOF complete (protected)'!G1493,G$2,IF(H$1='EMOF complete (protected)'!G1493,H$2,IF(I$1='EMOF complete (protected)'!G1493,I$2,IF(J$1='EMOF complete (protected)'!G1493,J$2,IF(K$1='EMOF complete (protected)'!G1493,K$2,IF(L$1='EMOF complete (protected)'!G1493,L$2,IF(M$1='EMOF complete (protected)'!G1493,M$2,IF(N$1='EMOF complete (protected)'!G1493,N$2,IF(O$1='EMOF complete (protected)'!G1493,O$2,IF(P$1='EMOF complete (protected)'!G1493,P$2,IF(Q$1='EMOF complete (protected)'!G1493,Q$2,IF(R$1='EMOF complete (protected)'!G1493,R$2,IF(S$1='EMOF complete (protected)'!G1493,S$2,IF(T$1='EMOF complete (protected)'!G1493,T$2,IF(U$1='EMOF complete (protected)'!G1493,U$2,"")))))))))))))))))))</f>
        <v>0</v>
      </c>
      <c r="B1493" s="59"/>
      <c r="C1493" s="59"/>
      <c r="D1493" s="59"/>
      <c r="E1493" s="59"/>
      <c r="F1493" s="59"/>
      <c r="G1493" s="59"/>
      <c r="H1493" s="59"/>
      <c r="I1493" s="59"/>
      <c r="J1493" s="59"/>
      <c r="K1493" s="59"/>
      <c r="L1493" s="59"/>
      <c r="M1493" s="59"/>
      <c r="N1493" s="59"/>
      <c r="O1493" s="59"/>
      <c r="P1493" s="59"/>
      <c r="Q1493" s="59"/>
      <c r="R1493" s="59"/>
      <c r="S1493" s="59"/>
      <c r="T1493" s="59"/>
      <c r="U1493" s="49" t="s">
        <v>2185</v>
      </c>
      <c r="V1493" s="50" t="s">
        <v>5524</v>
      </c>
    </row>
    <row r="1494" spans="1:22" ht="18" customHeight="1" x14ac:dyDescent="0.35">
      <c r="A1494" s="59">
        <f>+IF(C$1='EMOF complete (protected)'!G1494,C$2,IF(D$1='EMOF complete (protected)'!G1494,D$2,IF(E$1='EMOF complete (protected)'!G1494,E$2,IF(F$1='EMOF complete (protected)'!G1494,F$2,IF(G$1='EMOF complete (protected)'!G1494,G$2,IF(H$1='EMOF complete (protected)'!G1494,H$2,IF(I$1='EMOF complete (protected)'!G1494,I$2,IF(J$1='EMOF complete (protected)'!G1494,J$2,IF(K$1='EMOF complete (protected)'!G1494,K$2,IF(L$1='EMOF complete (protected)'!G1494,L$2,IF(M$1='EMOF complete (protected)'!G1494,M$2,IF(N$1='EMOF complete (protected)'!G1494,N$2,IF(O$1='EMOF complete (protected)'!G1494,O$2,IF(P$1='EMOF complete (protected)'!G1494,P$2,IF(Q$1='EMOF complete (protected)'!G1494,Q$2,IF(R$1='EMOF complete (protected)'!G1494,R$2,IF(S$1='EMOF complete (protected)'!G1494,S$2,IF(T$1='EMOF complete (protected)'!G1494,T$2,IF(U$1='EMOF complete (protected)'!G1494,U$2,"")))))))))))))))))))</f>
        <v>0</v>
      </c>
      <c r="B1494" s="59"/>
      <c r="C1494" s="59"/>
      <c r="D1494" s="59"/>
      <c r="E1494" s="59"/>
      <c r="F1494" s="59"/>
      <c r="G1494" s="59"/>
      <c r="H1494" s="59"/>
      <c r="I1494" s="59"/>
      <c r="J1494" s="59"/>
      <c r="K1494" s="59"/>
      <c r="L1494" s="59"/>
      <c r="M1494" s="59"/>
      <c r="N1494" s="59"/>
      <c r="O1494" s="59"/>
      <c r="P1494" s="59"/>
      <c r="Q1494" s="59"/>
      <c r="R1494" s="59"/>
      <c r="S1494" s="59"/>
      <c r="T1494" s="59"/>
      <c r="U1494" s="49" t="s">
        <v>2190</v>
      </c>
      <c r="V1494" s="50" t="s">
        <v>5525</v>
      </c>
    </row>
    <row r="1495" spans="1:22" ht="18" customHeight="1" x14ac:dyDescent="0.35">
      <c r="A1495" s="59">
        <f>+IF(C$1='EMOF complete (protected)'!G1495,C$2,IF(D$1='EMOF complete (protected)'!G1495,D$2,IF(E$1='EMOF complete (protected)'!G1495,E$2,IF(F$1='EMOF complete (protected)'!G1495,F$2,IF(G$1='EMOF complete (protected)'!G1495,G$2,IF(H$1='EMOF complete (protected)'!G1495,H$2,IF(I$1='EMOF complete (protected)'!G1495,I$2,IF(J$1='EMOF complete (protected)'!G1495,J$2,IF(K$1='EMOF complete (protected)'!G1495,K$2,IF(L$1='EMOF complete (protected)'!G1495,L$2,IF(M$1='EMOF complete (protected)'!G1495,M$2,IF(N$1='EMOF complete (protected)'!G1495,N$2,IF(O$1='EMOF complete (protected)'!G1495,O$2,IF(P$1='EMOF complete (protected)'!G1495,P$2,IF(Q$1='EMOF complete (protected)'!G1495,Q$2,IF(R$1='EMOF complete (protected)'!G1495,R$2,IF(S$1='EMOF complete (protected)'!G1495,S$2,IF(T$1='EMOF complete (protected)'!G1495,T$2,IF(U$1='EMOF complete (protected)'!G1495,U$2,"")))))))))))))))))))</f>
        <v>0</v>
      </c>
      <c r="B1495" s="59"/>
      <c r="C1495" s="59"/>
      <c r="D1495" s="59"/>
      <c r="E1495" s="59"/>
      <c r="F1495" s="59"/>
      <c r="G1495" s="59"/>
      <c r="H1495" s="59"/>
      <c r="I1495" s="59"/>
      <c r="J1495" s="59"/>
      <c r="K1495" s="59"/>
      <c r="L1495" s="59"/>
      <c r="M1495" s="59"/>
      <c r="N1495" s="59"/>
      <c r="O1495" s="59"/>
      <c r="P1495" s="59"/>
      <c r="Q1495" s="59"/>
      <c r="R1495" s="59"/>
      <c r="S1495" s="59"/>
      <c r="T1495" s="59"/>
      <c r="U1495" s="49" t="s">
        <v>2195</v>
      </c>
      <c r="V1495" s="50" t="s">
        <v>5526</v>
      </c>
    </row>
    <row r="1496" spans="1:22" ht="18" customHeight="1" x14ac:dyDescent="0.35">
      <c r="A1496" s="59">
        <f>+IF(C$1='EMOF complete (protected)'!G1496,C$2,IF(D$1='EMOF complete (protected)'!G1496,D$2,IF(E$1='EMOF complete (protected)'!G1496,E$2,IF(F$1='EMOF complete (protected)'!G1496,F$2,IF(G$1='EMOF complete (protected)'!G1496,G$2,IF(H$1='EMOF complete (protected)'!G1496,H$2,IF(I$1='EMOF complete (protected)'!G1496,I$2,IF(J$1='EMOF complete (protected)'!G1496,J$2,IF(K$1='EMOF complete (protected)'!G1496,K$2,IF(L$1='EMOF complete (protected)'!G1496,L$2,IF(M$1='EMOF complete (protected)'!G1496,M$2,IF(N$1='EMOF complete (protected)'!G1496,N$2,IF(O$1='EMOF complete (protected)'!G1496,O$2,IF(P$1='EMOF complete (protected)'!G1496,P$2,IF(Q$1='EMOF complete (protected)'!G1496,Q$2,IF(R$1='EMOF complete (protected)'!G1496,R$2,IF(S$1='EMOF complete (protected)'!G1496,S$2,IF(T$1='EMOF complete (protected)'!G1496,T$2,IF(U$1='EMOF complete (protected)'!G1496,U$2,"")))))))))))))))))))</f>
        <v>0</v>
      </c>
      <c r="B1496" s="59"/>
      <c r="C1496" s="59"/>
      <c r="D1496" s="59"/>
      <c r="E1496" s="59"/>
      <c r="F1496" s="59"/>
      <c r="G1496" s="59"/>
      <c r="H1496" s="59"/>
      <c r="I1496" s="59"/>
      <c r="J1496" s="59"/>
      <c r="K1496" s="59"/>
      <c r="L1496" s="59"/>
      <c r="M1496" s="59"/>
      <c r="N1496" s="59"/>
      <c r="O1496" s="59"/>
      <c r="P1496" s="59"/>
      <c r="Q1496" s="59"/>
      <c r="R1496" s="59"/>
      <c r="S1496" s="59"/>
      <c r="T1496" s="59"/>
      <c r="U1496" s="49" t="s">
        <v>2200</v>
      </c>
      <c r="V1496" s="50" t="s">
        <v>5527</v>
      </c>
    </row>
    <row r="1497" spans="1:22" ht="18" customHeight="1" x14ac:dyDescent="0.35">
      <c r="A1497" s="59">
        <f>+IF(C$1='EMOF complete (protected)'!G1497,C$2,IF(D$1='EMOF complete (protected)'!G1497,D$2,IF(E$1='EMOF complete (protected)'!G1497,E$2,IF(F$1='EMOF complete (protected)'!G1497,F$2,IF(G$1='EMOF complete (protected)'!G1497,G$2,IF(H$1='EMOF complete (protected)'!G1497,H$2,IF(I$1='EMOF complete (protected)'!G1497,I$2,IF(J$1='EMOF complete (protected)'!G1497,J$2,IF(K$1='EMOF complete (protected)'!G1497,K$2,IF(L$1='EMOF complete (protected)'!G1497,L$2,IF(M$1='EMOF complete (protected)'!G1497,M$2,IF(N$1='EMOF complete (protected)'!G1497,N$2,IF(O$1='EMOF complete (protected)'!G1497,O$2,IF(P$1='EMOF complete (protected)'!G1497,P$2,IF(Q$1='EMOF complete (protected)'!G1497,Q$2,IF(R$1='EMOF complete (protected)'!G1497,R$2,IF(S$1='EMOF complete (protected)'!G1497,S$2,IF(T$1='EMOF complete (protected)'!G1497,T$2,IF(U$1='EMOF complete (protected)'!G1497,U$2,"")))))))))))))))))))</f>
        <v>0</v>
      </c>
      <c r="B1497" s="59"/>
      <c r="C1497" s="59"/>
      <c r="D1497" s="59"/>
      <c r="E1497" s="59"/>
      <c r="F1497" s="59"/>
      <c r="G1497" s="59"/>
      <c r="H1497" s="59"/>
      <c r="I1497" s="59"/>
      <c r="J1497" s="59"/>
      <c r="K1497" s="59"/>
      <c r="L1497" s="59"/>
      <c r="M1497" s="59"/>
      <c r="N1497" s="59"/>
      <c r="O1497" s="59"/>
      <c r="P1497" s="59"/>
      <c r="Q1497" s="59"/>
      <c r="R1497" s="59"/>
      <c r="S1497" s="59"/>
      <c r="T1497" s="59"/>
      <c r="U1497" s="49" t="s">
        <v>2205</v>
      </c>
      <c r="V1497" s="50" t="s">
        <v>5528</v>
      </c>
    </row>
    <row r="1498" spans="1:22" ht="18" customHeight="1" x14ac:dyDescent="0.35">
      <c r="A1498" s="59">
        <f>+IF(C$1='EMOF complete (protected)'!G1498,C$2,IF(D$1='EMOF complete (protected)'!G1498,D$2,IF(E$1='EMOF complete (protected)'!G1498,E$2,IF(F$1='EMOF complete (protected)'!G1498,F$2,IF(G$1='EMOF complete (protected)'!G1498,G$2,IF(H$1='EMOF complete (protected)'!G1498,H$2,IF(I$1='EMOF complete (protected)'!G1498,I$2,IF(J$1='EMOF complete (protected)'!G1498,J$2,IF(K$1='EMOF complete (protected)'!G1498,K$2,IF(L$1='EMOF complete (protected)'!G1498,L$2,IF(M$1='EMOF complete (protected)'!G1498,M$2,IF(N$1='EMOF complete (protected)'!G1498,N$2,IF(O$1='EMOF complete (protected)'!G1498,O$2,IF(P$1='EMOF complete (protected)'!G1498,P$2,IF(Q$1='EMOF complete (protected)'!G1498,Q$2,IF(R$1='EMOF complete (protected)'!G1498,R$2,IF(S$1='EMOF complete (protected)'!G1498,S$2,IF(T$1='EMOF complete (protected)'!G1498,T$2,IF(U$1='EMOF complete (protected)'!G1498,U$2,"")))))))))))))))))))</f>
        <v>0</v>
      </c>
      <c r="B1498" s="59"/>
      <c r="C1498" s="59"/>
      <c r="D1498" s="59"/>
      <c r="E1498" s="59"/>
      <c r="F1498" s="59"/>
      <c r="G1498" s="59"/>
      <c r="H1498" s="59"/>
      <c r="I1498" s="59"/>
      <c r="J1498" s="59"/>
      <c r="K1498" s="59"/>
      <c r="L1498" s="59"/>
      <c r="M1498" s="59"/>
      <c r="N1498" s="59"/>
      <c r="O1498" s="59"/>
      <c r="P1498" s="59"/>
      <c r="Q1498" s="59"/>
      <c r="R1498" s="59"/>
      <c r="S1498" s="59"/>
      <c r="T1498" s="59"/>
      <c r="U1498" s="49" t="s">
        <v>2210</v>
      </c>
      <c r="V1498" s="50" t="s">
        <v>5529</v>
      </c>
    </row>
    <row r="1499" spans="1:22" ht="18" customHeight="1" x14ac:dyDescent="0.35">
      <c r="A1499" s="59">
        <f>+IF(C$1='EMOF complete (protected)'!G1499,C$2,IF(D$1='EMOF complete (protected)'!G1499,D$2,IF(E$1='EMOF complete (protected)'!G1499,E$2,IF(F$1='EMOF complete (protected)'!G1499,F$2,IF(G$1='EMOF complete (protected)'!G1499,G$2,IF(H$1='EMOF complete (protected)'!G1499,H$2,IF(I$1='EMOF complete (protected)'!G1499,I$2,IF(J$1='EMOF complete (protected)'!G1499,J$2,IF(K$1='EMOF complete (protected)'!G1499,K$2,IF(L$1='EMOF complete (protected)'!G1499,L$2,IF(M$1='EMOF complete (protected)'!G1499,M$2,IF(N$1='EMOF complete (protected)'!G1499,N$2,IF(O$1='EMOF complete (protected)'!G1499,O$2,IF(P$1='EMOF complete (protected)'!G1499,P$2,IF(Q$1='EMOF complete (protected)'!G1499,Q$2,IF(R$1='EMOF complete (protected)'!G1499,R$2,IF(S$1='EMOF complete (protected)'!G1499,S$2,IF(T$1='EMOF complete (protected)'!G1499,T$2,IF(U$1='EMOF complete (protected)'!G1499,U$2,"")))))))))))))))))))</f>
        <v>0</v>
      </c>
      <c r="B1499" s="59"/>
      <c r="C1499" s="59"/>
      <c r="D1499" s="59"/>
      <c r="E1499" s="59"/>
      <c r="F1499" s="59"/>
      <c r="G1499" s="59"/>
      <c r="H1499" s="59"/>
      <c r="I1499" s="59"/>
      <c r="J1499" s="59"/>
      <c r="K1499" s="59"/>
      <c r="L1499" s="59"/>
      <c r="M1499" s="59"/>
      <c r="N1499" s="59"/>
      <c r="O1499" s="59"/>
      <c r="P1499" s="59"/>
      <c r="Q1499" s="59"/>
      <c r="R1499" s="59"/>
      <c r="S1499" s="59"/>
      <c r="T1499" s="59"/>
      <c r="U1499" s="49" t="s">
        <v>2215</v>
      </c>
      <c r="V1499" s="50" t="s">
        <v>5530</v>
      </c>
    </row>
    <row r="1500" spans="1:22" ht="18" customHeight="1" x14ac:dyDescent="0.35">
      <c r="A1500" s="59">
        <f>+IF(C$1='EMOF complete (protected)'!G1500,C$2,IF(D$1='EMOF complete (protected)'!G1500,D$2,IF(E$1='EMOF complete (protected)'!G1500,E$2,IF(F$1='EMOF complete (protected)'!G1500,F$2,IF(G$1='EMOF complete (protected)'!G1500,G$2,IF(H$1='EMOF complete (protected)'!G1500,H$2,IF(I$1='EMOF complete (protected)'!G1500,I$2,IF(J$1='EMOF complete (protected)'!G1500,J$2,IF(K$1='EMOF complete (protected)'!G1500,K$2,IF(L$1='EMOF complete (protected)'!G1500,L$2,IF(M$1='EMOF complete (protected)'!G1500,M$2,IF(N$1='EMOF complete (protected)'!G1500,N$2,IF(O$1='EMOF complete (protected)'!G1500,O$2,IF(P$1='EMOF complete (protected)'!G1500,P$2,IF(Q$1='EMOF complete (protected)'!G1500,Q$2,IF(R$1='EMOF complete (protected)'!G1500,R$2,IF(S$1='EMOF complete (protected)'!G1500,S$2,IF(T$1='EMOF complete (protected)'!G1500,T$2,IF(U$1='EMOF complete (protected)'!G1500,U$2,"")))))))))))))))))))</f>
        <v>0</v>
      </c>
      <c r="B1500" s="59"/>
      <c r="C1500" s="59"/>
      <c r="D1500" s="59"/>
      <c r="E1500" s="59"/>
      <c r="F1500" s="59"/>
      <c r="G1500" s="59"/>
      <c r="H1500" s="59"/>
      <c r="I1500" s="59"/>
      <c r="J1500" s="59"/>
      <c r="K1500" s="59"/>
      <c r="L1500" s="59"/>
      <c r="M1500" s="59"/>
      <c r="N1500" s="59"/>
      <c r="O1500" s="59"/>
      <c r="P1500" s="59"/>
      <c r="Q1500" s="59"/>
      <c r="R1500" s="59"/>
      <c r="S1500" s="59"/>
      <c r="T1500" s="59"/>
      <c r="U1500" s="49" t="s">
        <v>2220</v>
      </c>
      <c r="V1500" s="50" t="s">
        <v>5531</v>
      </c>
    </row>
    <row r="1501" spans="1:22" ht="18" customHeight="1" x14ac:dyDescent="0.35">
      <c r="A1501" s="59">
        <f>+IF(C$1='EMOF complete (protected)'!G1501,C$2,IF(D$1='EMOF complete (protected)'!G1501,D$2,IF(E$1='EMOF complete (protected)'!G1501,E$2,IF(F$1='EMOF complete (protected)'!G1501,F$2,IF(G$1='EMOF complete (protected)'!G1501,G$2,IF(H$1='EMOF complete (protected)'!G1501,H$2,IF(I$1='EMOF complete (protected)'!G1501,I$2,IF(J$1='EMOF complete (protected)'!G1501,J$2,IF(K$1='EMOF complete (protected)'!G1501,K$2,IF(L$1='EMOF complete (protected)'!G1501,L$2,IF(M$1='EMOF complete (protected)'!G1501,M$2,IF(N$1='EMOF complete (protected)'!G1501,N$2,IF(O$1='EMOF complete (protected)'!G1501,O$2,IF(P$1='EMOF complete (protected)'!G1501,P$2,IF(Q$1='EMOF complete (protected)'!G1501,Q$2,IF(R$1='EMOF complete (protected)'!G1501,R$2,IF(S$1='EMOF complete (protected)'!G1501,S$2,IF(T$1='EMOF complete (protected)'!G1501,T$2,IF(U$1='EMOF complete (protected)'!G1501,U$2,"")))))))))))))))))))</f>
        <v>0</v>
      </c>
      <c r="B1501" s="59"/>
      <c r="C1501" s="59"/>
      <c r="D1501" s="59"/>
      <c r="E1501" s="59"/>
      <c r="F1501" s="59"/>
      <c r="G1501" s="59"/>
      <c r="H1501" s="59"/>
      <c r="I1501" s="59"/>
      <c r="J1501" s="59"/>
      <c r="K1501" s="59"/>
      <c r="L1501" s="59"/>
      <c r="M1501" s="59"/>
      <c r="N1501" s="59"/>
      <c r="O1501" s="59"/>
      <c r="P1501" s="59"/>
      <c r="Q1501" s="59"/>
      <c r="R1501" s="59"/>
      <c r="S1501" s="59"/>
      <c r="T1501" s="59"/>
      <c r="U1501" s="49" t="s">
        <v>2225</v>
      </c>
      <c r="V1501" s="50" t="s">
        <v>5532</v>
      </c>
    </row>
    <row r="1502" spans="1:22" ht="18" customHeight="1" x14ac:dyDescent="0.35">
      <c r="A1502" s="59">
        <f>+IF(C$1='EMOF complete (protected)'!G1502,C$2,IF(D$1='EMOF complete (protected)'!G1502,D$2,IF(E$1='EMOF complete (protected)'!G1502,E$2,IF(F$1='EMOF complete (protected)'!G1502,F$2,IF(G$1='EMOF complete (protected)'!G1502,G$2,IF(H$1='EMOF complete (protected)'!G1502,H$2,IF(I$1='EMOF complete (protected)'!G1502,I$2,IF(J$1='EMOF complete (protected)'!G1502,J$2,IF(K$1='EMOF complete (protected)'!G1502,K$2,IF(L$1='EMOF complete (protected)'!G1502,L$2,IF(M$1='EMOF complete (protected)'!G1502,M$2,IF(N$1='EMOF complete (protected)'!G1502,N$2,IF(O$1='EMOF complete (protected)'!G1502,O$2,IF(P$1='EMOF complete (protected)'!G1502,P$2,IF(Q$1='EMOF complete (protected)'!G1502,Q$2,IF(R$1='EMOF complete (protected)'!G1502,R$2,IF(S$1='EMOF complete (protected)'!G1502,S$2,IF(T$1='EMOF complete (protected)'!G1502,T$2,IF(U$1='EMOF complete (protected)'!G1502,U$2,"")))))))))))))))))))</f>
        <v>0</v>
      </c>
      <c r="B1502" s="59"/>
      <c r="C1502" s="59"/>
      <c r="D1502" s="59"/>
      <c r="E1502" s="59"/>
      <c r="F1502" s="59"/>
      <c r="G1502" s="59"/>
      <c r="H1502" s="59"/>
      <c r="I1502" s="59"/>
      <c r="J1502" s="59"/>
      <c r="K1502" s="59"/>
      <c r="L1502" s="59"/>
      <c r="M1502" s="59"/>
      <c r="N1502" s="59"/>
      <c r="O1502" s="59"/>
      <c r="P1502" s="59"/>
      <c r="Q1502" s="59"/>
      <c r="R1502" s="59"/>
      <c r="S1502" s="59"/>
      <c r="T1502" s="59"/>
      <c r="U1502" s="49" t="s">
        <v>2230</v>
      </c>
      <c r="V1502" s="50" t="s">
        <v>5533</v>
      </c>
    </row>
    <row r="1503" spans="1:22" ht="18" customHeight="1" x14ac:dyDescent="0.35">
      <c r="A1503" s="59">
        <f>+IF(C$1='EMOF complete (protected)'!G1503,C$2,IF(D$1='EMOF complete (protected)'!G1503,D$2,IF(E$1='EMOF complete (protected)'!G1503,E$2,IF(F$1='EMOF complete (protected)'!G1503,F$2,IF(G$1='EMOF complete (protected)'!G1503,G$2,IF(H$1='EMOF complete (protected)'!G1503,H$2,IF(I$1='EMOF complete (protected)'!G1503,I$2,IF(J$1='EMOF complete (protected)'!G1503,J$2,IF(K$1='EMOF complete (protected)'!G1503,K$2,IF(L$1='EMOF complete (protected)'!G1503,L$2,IF(M$1='EMOF complete (protected)'!G1503,M$2,IF(N$1='EMOF complete (protected)'!G1503,N$2,IF(O$1='EMOF complete (protected)'!G1503,O$2,IF(P$1='EMOF complete (protected)'!G1503,P$2,IF(Q$1='EMOF complete (protected)'!G1503,Q$2,IF(R$1='EMOF complete (protected)'!G1503,R$2,IF(S$1='EMOF complete (protected)'!G1503,S$2,IF(T$1='EMOF complete (protected)'!G1503,T$2,IF(U$1='EMOF complete (protected)'!G1503,U$2,"")))))))))))))))))))</f>
        <v>0</v>
      </c>
      <c r="B1503" s="59"/>
      <c r="C1503" s="59"/>
      <c r="D1503" s="59"/>
      <c r="E1503" s="59"/>
      <c r="F1503" s="59"/>
      <c r="G1503" s="59"/>
      <c r="H1503" s="59"/>
      <c r="I1503" s="59"/>
      <c r="J1503" s="59"/>
      <c r="K1503" s="59"/>
      <c r="L1503" s="59"/>
      <c r="M1503" s="59"/>
      <c r="N1503" s="59"/>
      <c r="O1503" s="59"/>
      <c r="P1503" s="59"/>
      <c r="Q1503" s="59"/>
      <c r="R1503" s="59"/>
      <c r="S1503" s="59"/>
      <c r="T1503" s="59"/>
      <c r="U1503" s="49" t="s">
        <v>2235</v>
      </c>
      <c r="V1503" s="50" t="s">
        <v>5534</v>
      </c>
    </row>
    <row r="1504" spans="1:22" ht="18" customHeight="1" x14ac:dyDescent="0.35">
      <c r="A1504" s="59">
        <f>+IF(C$1='EMOF complete (protected)'!G1504,C$2,IF(D$1='EMOF complete (protected)'!G1504,D$2,IF(E$1='EMOF complete (protected)'!G1504,E$2,IF(F$1='EMOF complete (protected)'!G1504,F$2,IF(G$1='EMOF complete (protected)'!G1504,G$2,IF(H$1='EMOF complete (protected)'!G1504,H$2,IF(I$1='EMOF complete (protected)'!G1504,I$2,IF(J$1='EMOF complete (protected)'!G1504,J$2,IF(K$1='EMOF complete (protected)'!G1504,K$2,IF(L$1='EMOF complete (protected)'!G1504,L$2,IF(M$1='EMOF complete (protected)'!G1504,M$2,IF(N$1='EMOF complete (protected)'!G1504,N$2,IF(O$1='EMOF complete (protected)'!G1504,O$2,IF(P$1='EMOF complete (protected)'!G1504,P$2,IF(Q$1='EMOF complete (protected)'!G1504,Q$2,IF(R$1='EMOF complete (protected)'!G1504,R$2,IF(S$1='EMOF complete (protected)'!G1504,S$2,IF(T$1='EMOF complete (protected)'!G1504,T$2,IF(U$1='EMOF complete (protected)'!G1504,U$2,"")))))))))))))))))))</f>
        <v>0</v>
      </c>
      <c r="B1504" s="59"/>
      <c r="C1504" s="59"/>
      <c r="D1504" s="59"/>
      <c r="E1504" s="59"/>
      <c r="F1504" s="59"/>
      <c r="G1504" s="59"/>
      <c r="H1504" s="59"/>
      <c r="I1504" s="59"/>
      <c r="J1504" s="59"/>
      <c r="K1504" s="59"/>
      <c r="L1504" s="59"/>
      <c r="M1504" s="59"/>
      <c r="N1504" s="59"/>
      <c r="O1504" s="59"/>
      <c r="P1504" s="59"/>
      <c r="Q1504" s="59"/>
      <c r="R1504" s="59"/>
      <c r="S1504" s="59"/>
      <c r="T1504" s="59"/>
      <c r="U1504" s="49" t="s">
        <v>2240</v>
      </c>
      <c r="V1504" s="50" t="s">
        <v>5535</v>
      </c>
    </row>
    <row r="1505" spans="1:22" ht="18" customHeight="1" x14ac:dyDescent="0.35">
      <c r="A1505" s="59">
        <f>+IF(C$1='EMOF complete (protected)'!G1505,C$2,IF(D$1='EMOF complete (protected)'!G1505,D$2,IF(E$1='EMOF complete (protected)'!G1505,E$2,IF(F$1='EMOF complete (protected)'!G1505,F$2,IF(G$1='EMOF complete (protected)'!G1505,G$2,IF(H$1='EMOF complete (protected)'!G1505,H$2,IF(I$1='EMOF complete (protected)'!G1505,I$2,IF(J$1='EMOF complete (protected)'!G1505,J$2,IF(K$1='EMOF complete (protected)'!G1505,K$2,IF(L$1='EMOF complete (protected)'!G1505,L$2,IF(M$1='EMOF complete (protected)'!G1505,M$2,IF(N$1='EMOF complete (protected)'!G1505,N$2,IF(O$1='EMOF complete (protected)'!G1505,O$2,IF(P$1='EMOF complete (protected)'!G1505,P$2,IF(Q$1='EMOF complete (protected)'!G1505,Q$2,IF(R$1='EMOF complete (protected)'!G1505,R$2,IF(S$1='EMOF complete (protected)'!G1505,S$2,IF(T$1='EMOF complete (protected)'!G1505,T$2,IF(U$1='EMOF complete (protected)'!G1505,U$2,"")))))))))))))))))))</f>
        <v>0</v>
      </c>
      <c r="B1505" s="59"/>
      <c r="C1505" s="59"/>
      <c r="D1505" s="59"/>
      <c r="E1505" s="59"/>
      <c r="F1505" s="59"/>
      <c r="G1505" s="59"/>
      <c r="H1505" s="59"/>
      <c r="I1505" s="59"/>
      <c r="J1505" s="59"/>
      <c r="K1505" s="59"/>
      <c r="L1505" s="59"/>
      <c r="M1505" s="59"/>
      <c r="N1505" s="59"/>
      <c r="O1505" s="59"/>
      <c r="P1505" s="59"/>
      <c r="Q1505" s="59"/>
      <c r="R1505" s="59"/>
      <c r="S1505" s="59"/>
      <c r="T1505" s="59"/>
      <c r="U1505" s="49" t="s">
        <v>2245</v>
      </c>
      <c r="V1505" s="50" t="s">
        <v>5536</v>
      </c>
    </row>
    <row r="1506" spans="1:22" ht="18" customHeight="1" x14ac:dyDescent="0.35">
      <c r="A1506" s="59">
        <f>+IF(C$1='EMOF complete (protected)'!G1506,C$2,IF(D$1='EMOF complete (protected)'!G1506,D$2,IF(E$1='EMOF complete (protected)'!G1506,E$2,IF(F$1='EMOF complete (protected)'!G1506,F$2,IF(G$1='EMOF complete (protected)'!G1506,G$2,IF(H$1='EMOF complete (protected)'!G1506,H$2,IF(I$1='EMOF complete (protected)'!G1506,I$2,IF(J$1='EMOF complete (protected)'!G1506,J$2,IF(K$1='EMOF complete (protected)'!G1506,K$2,IF(L$1='EMOF complete (protected)'!G1506,L$2,IF(M$1='EMOF complete (protected)'!G1506,M$2,IF(N$1='EMOF complete (protected)'!G1506,N$2,IF(O$1='EMOF complete (protected)'!G1506,O$2,IF(P$1='EMOF complete (protected)'!G1506,P$2,IF(Q$1='EMOF complete (protected)'!G1506,Q$2,IF(R$1='EMOF complete (protected)'!G1506,R$2,IF(S$1='EMOF complete (protected)'!G1506,S$2,IF(T$1='EMOF complete (protected)'!G1506,T$2,IF(U$1='EMOF complete (protected)'!G1506,U$2,"")))))))))))))))))))</f>
        <v>0</v>
      </c>
      <c r="B1506" s="59"/>
      <c r="C1506" s="59"/>
      <c r="D1506" s="59"/>
      <c r="E1506" s="59"/>
      <c r="F1506" s="59"/>
      <c r="G1506" s="59"/>
      <c r="H1506" s="59"/>
      <c r="I1506" s="59"/>
      <c r="J1506" s="59"/>
      <c r="K1506" s="59"/>
      <c r="L1506" s="59"/>
      <c r="M1506" s="59"/>
      <c r="N1506" s="59"/>
      <c r="O1506" s="59"/>
      <c r="P1506" s="59"/>
      <c r="Q1506" s="59"/>
      <c r="R1506" s="59"/>
      <c r="S1506" s="59"/>
      <c r="T1506" s="59"/>
      <c r="U1506" s="49" t="s">
        <v>2250</v>
      </c>
      <c r="V1506" s="50" t="s">
        <v>5537</v>
      </c>
    </row>
    <row r="1507" spans="1:22" ht="18" customHeight="1" x14ac:dyDescent="0.35">
      <c r="A1507" s="59">
        <f>+IF(C$1='EMOF complete (protected)'!G1507,C$2,IF(D$1='EMOF complete (protected)'!G1507,D$2,IF(E$1='EMOF complete (protected)'!G1507,E$2,IF(F$1='EMOF complete (protected)'!G1507,F$2,IF(G$1='EMOF complete (protected)'!G1507,G$2,IF(H$1='EMOF complete (protected)'!G1507,H$2,IF(I$1='EMOF complete (protected)'!G1507,I$2,IF(J$1='EMOF complete (protected)'!G1507,J$2,IF(K$1='EMOF complete (protected)'!G1507,K$2,IF(L$1='EMOF complete (protected)'!G1507,L$2,IF(M$1='EMOF complete (protected)'!G1507,M$2,IF(N$1='EMOF complete (protected)'!G1507,N$2,IF(O$1='EMOF complete (protected)'!G1507,O$2,IF(P$1='EMOF complete (protected)'!G1507,P$2,IF(Q$1='EMOF complete (protected)'!G1507,Q$2,IF(R$1='EMOF complete (protected)'!G1507,R$2,IF(S$1='EMOF complete (protected)'!G1507,S$2,IF(T$1='EMOF complete (protected)'!G1507,T$2,IF(U$1='EMOF complete (protected)'!G1507,U$2,"")))))))))))))))))))</f>
        <v>0</v>
      </c>
      <c r="B1507" s="59"/>
      <c r="C1507" s="59"/>
      <c r="D1507" s="59"/>
      <c r="E1507" s="59"/>
      <c r="F1507" s="59"/>
      <c r="G1507" s="59"/>
      <c r="H1507" s="59"/>
      <c r="I1507" s="59"/>
      <c r="J1507" s="59"/>
      <c r="K1507" s="59"/>
      <c r="L1507" s="59"/>
      <c r="M1507" s="59"/>
      <c r="N1507" s="59"/>
      <c r="O1507" s="59"/>
      <c r="P1507" s="59"/>
      <c r="Q1507" s="59"/>
      <c r="R1507" s="59"/>
      <c r="S1507" s="59"/>
      <c r="T1507" s="59"/>
      <c r="U1507" s="49" t="s">
        <v>2255</v>
      </c>
      <c r="V1507" s="50" t="s">
        <v>5538</v>
      </c>
    </row>
    <row r="1508" spans="1:22" ht="18" customHeight="1" x14ac:dyDescent="0.35">
      <c r="A1508" s="59">
        <f>+IF(C$1='EMOF complete (protected)'!G1508,C$2,IF(D$1='EMOF complete (protected)'!G1508,D$2,IF(E$1='EMOF complete (protected)'!G1508,E$2,IF(F$1='EMOF complete (protected)'!G1508,F$2,IF(G$1='EMOF complete (protected)'!G1508,G$2,IF(H$1='EMOF complete (protected)'!G1508,H$2,IF(I$1='EMOF complete (protected)'!G1508,I$2,IF(J$1='EMOF complete (protected)'!G1508,J$2,IF(K$1='EMOF complete (protected)'!G1508,K$2,IF(L$1='EMOF complete (protected)'!G1508,L$2,IF(M$1='EMOF complete (protected)'!G1508,M$2,IF(N$1='EMOF complete (protected)'!G1508,N$2,IF(O$1='EMOF complete (protected)'!G1508,O$2,IF(P$1='EMOF complete (protected)'!G1508,P$2,IF(Q$1='EMOF complete (protected)'!G1508,Q$2,IF(R$1='EMOF complete (protected)'!G1508,R$2,IF(S$1='EMOF complete (protected)'!G1508,S$2,IF(T$1='EMOF complete (protected)'!G1508,T$2,IF(U$1='EMOF complete (protected)'!G1508,U$2,"")))))))))))))))))))</f>
        <v>0</v>
      </c>
      <c r="B1508" s="59"/>
      <c r="C1508" s="59"/>
      <c r="D1508" s="59"/>
      <c r="E1508" s="59"/>
      <c r="F1508" s="59"/>
      <c r="G1508" s="59"/>
      <c r="H1508" s="59"/>
      <c r="I1508" s="59"/>
      <c r="J1508" s="59"/>
      <c r="K1508" s="59"/>
      <c r="L1508" s="59"/>
      <c r="M1508" s="59"/>
      <c r="N1508" s="59"/>
      <c r="O1508" s="59"/>
      <c r="P1508" s="59"/>
      <c r="Q1508" s="59"/>
      <c r="R1508" s="59"/>
      <c r="S1508" s="59"/>
      <c r="T1508" s="59"/>
      <c r="U1508" s="49" t="s">
        <v>2260</v>
      </c>
      <c r="V1508" s="50" t="s">
        <v>5539</v>
      </c>
    </row>
    <row r="1509" spans="1:22" ht="18" customHeight="1" x14ac:dyDescent="0.35">
      <c r="A1509" s="59">
        <f>+IF(C$1='EMOF complete (protected)'!G1509,C$2,IF(D$1='EMOF complete (protected)'!G1509,D$2,IF(E$1='EMOF complete (protected)'!G1509,E$2,IF(F$1='EMOF complete (protected)'!G1509,F$2,IF(G$1='EMOF complete (protected)'!G1509,G$2,IF(H$1='EMOF complete (protected)'!G1509,H$2,IF(I$1='EMOF complete (protected)'!G1509,I$2,IF(J$1='EMOF complete (protected)'!G1509,J$2,IF(K$1='EMOF complete (protected)'!G1509,K$2,IF(L$1='EMOF complete (protected)'!G1509,L$2,IF(M$1='EMOF complete (protected)'!G1509,M$2,IF(N$1='EMOF complete (protected)'!G1509,N$2,IF(O$1='EMOF complete (protected)'!G1509,O$2,IF(P$1='EMOF complete (protected)'!G1509,P$2,IF(Q$1='EMOF complete (protected)'!G1509,Q$2,IF(R$1='EMOF complete (protected)'!G1509,R$2,IF(S$1='EMOF complete (protected)'!G1509,S$2,IF(T$1='EMOF complete (protected)'!G1509,T$2,IF(U$1='EMOF complete (protected)'!G1509,U$2,"")))))))))))))))))))</f>
        <v>0</v>
      </c>
      <c r="B1509" s="59"/>
      <c r="C1509" s="59"/>
      <c r="D1509" s="59"/>
      <c r="E1509" s="59"/>
      <c r="F1509" s="59"/>
      <c r="G1509" s="59"/>
      <c r="H1509" s="59"/>
      <c r="I1509" s="59"/>
      <c r="J1509" s="59"/>
      <c r="K1509" s="59"/>
      <c r="L1509" s="59"/>
      <c r="M1509" s="59"/>
      <c r="N1509" s="59"/>
      <c r="O1509" s="59"/>
      <c r="P1509" s="59"/>
      <c r="Q1509" s="59"/>
      <c r="R1509" s="59"/>
      <c r="S1509" s="59"/>
      <c r="T1509" s="59"/>
      <c r="U1509" s="49" t="s">
        <v>2265</v>
      </c>
      <c r="V1509" s="50" t="s">
        <v>5540</v>
      </c>
    </row>
    <row r="1510" spans="1:22" ht="18" customHeight="1" x14ac:dyDescent="0.35">
      <c r="A1510" s="59">
        <f>+IF(C$1='EMOF complete (protected)'!G1510,C$2,IF(D$1='EMOF complete (protected)'!G1510,D$2,IF(E$1='EMOF complete (protected)'!G1510,E$2,IF(F$1='EMOF complete (protected)'!G1510,F$2,IF(G$1='EMOF complete (protected)'!G1510,G$2,IF(H$1='EMOF complete (protected)'!G1510,H$2,IF(I$1='EMOF complete (protected)'!G1510,I$2,IF(J$1='EMOF complete (protected)'!G1510,J$2,IF(K$1='EMOF complete (protected)'!G1510,K$2,IF(L$1='EMOF complete (protected)'!G1510,L$2,IF(M$1='EMOF complete (protected)'!G1510,M$2,IF(N$1='EMOF complete (protected)'!G1510,N$2,IF(O$1='EMOF complete (protected)'!G1510,O$2,IF(P$1='EMOF complete (protected)'!G1510,P$2,IF(Q$1='EMOF complete (protected)'!G1510,Q$2,IF(R$1='EMOF complete (protected)'!G1510,R$2,IF(S$1='EMOF complete (protected)'!G1510,S$2,IF(T$1='EMOF complete (protected)'!G1510,T$2,IF(U$1='EMOF complete (protected)'!G1510,U$2,"")))))))))))))))))))</f>
        <v>0</v>
      </c>
      <c r="B1510" s="59"/>
      <c r="C1510" s="59"/>
      <c r="D1510" s="59"/>
      <c r="E1510" s="59"/>
      <c r="F1510" s="59"/>
      <c r="G1510" s="59"/>
      <c r="H1510" s="59"/>
      <c r="I1510" s="59"/>
      <c r="J1510" s="59"/>
      <c r="K1510" s="59"/>
      <c r="L1510" s="59"/>
      <c r="M1510" s="59"/>
      <c r="N1510" s="59"/>
      <c r="O1510" s="59"/>
      <c r="P1510" s="59"/>
      <c r="Q1510" s="59"/>
      <c r="R1510" s="59"/>
      <c r="S1510" s="59"/>
      <c r="T1510" s="59"/>
      <c r="U1510" s="49" t="s">
        <v>2270</v>
      </c>
      <c r="V1510" s="50" t="s">
        <v>5541</v>
      </c>
    </row>
    <row r="1511" spans="1:22" ht="18" customHeight="1" x14ac:dyDescent="0.35">
      <c r="A1511" s="59">
        <f>+IF(C$1='EMOF complete (protected)'!G1511,C$2,IF(D$1='EMOF complete (protected)'!G1511,D$2,IF(E$1='EMOF complete (protected)'!G1511,E$2,IF(F$1='EMOF complete (protected)'!G1511,F$2,IF(G$1='EMOF complete (protected)'!G1511,G$2,IF(H$1='EMOF complete (protected)'!G1511,H$2,IF(I$1='EMOF complete (protected)'!G1511,I$2,IF(J$1='EMOF complete (protected)'!G1511,J$2,IF(K$1='EMOF complete (protected)'!G1511,K$2,IF(L$1='EMOF complete (protected)'!G1511,L$2,IF(M$1='EMOF complete (protected)'!G1511,M$2,IF(N$1='EMOF complete (protected)'!G1511,N$2,IF(O$1='EMOF complete (protected)'!G1511,O$2,IF(P$1='EMOF complete (protected)'!G1511,P$2,IF(Q$1='EMOF complete (protected)'!G1511,Q$2,IF(R$1='EMOF complete (protected)'!G1511,R$2,IF(S$1='EMOF complete (protected)'!G1511,S$2,IF(T$1='EMOF complete (protected)'!G1511,T$2,IF(U$1='EMOF complete (protected)'!G1511,U$2,"")))))))))))))))))))</f>
        <v>0</v>
      </c>
      <c r="B1511" s="59"/>
      <c r="C1511" s="59"/>
      <c r="D1511" s="59"/>
      <c r="E1511" s="59"/>
      <c r="F1511" s="59"/>
      <c r="G1511" s="59"/>
      <c r="H1511" s="59"/>
      <c r="I1511" s="59"/>
      <c r="J1511" s="59"/>
      <c r="K1511" s="59"/>
      <c r="L1511" s="59"/>
      <c r="M1511" s="59"/>
      <c r="N1511" s="59"/>
      <c r="O1511" s="59"/>
      <c r="P1511" s="59"/>
      <c r="Q1511" s="59"/>
      <c r="R1511" s="59"/>
      <c r="S1511" s="59"/>
      <c r="T1511" s="59"/>
      <c r="U1511" s="49" t="s">
        <v>2275</v>
      </c>
      <c r="V1511" s="50" t="s">
        <v>5542</v>
      </c>
    </row>
    <row r="1512" spans="1:22" ht="18" customHeight="1" x14ac:dyDescent="0.35">
      <c r="A1512" s="59">
        <f>+IF(C$1='EMOF complete (protected)'!G1512,C$2,IF(D$1='EMOF complete (protected)'!G1512,D$2,IF(E$1='EMOF complete (protected)'!G1512,E$2,IF(F$1='EMOF complete (protected)'!G1512,F$2,IF(G$1='EMOF complete (protected)'!G1512,G$2,IF(H$1='EMOF complete (protected)'!G1512,H$2,IF(I$1='EMOF complete (protected)'!G1512,I$2,IF(J$1='EMOF complete (protected)'!G1512,J$2,IF(K$1='EMOF complete (protected)'!G1512,K$2,IF(L$1='EMOF complete (protected)'!G1512,L$2,IF(M$1='EMOF complete (protected)'!G1512,M$2,IF(N$1='EMOF complete (protected)'!G1512,N$2,IF(O$1='EMOF complete (protected)'!G1512,O$2,IF(P$1='EMOF complete (protected)'!G1512,P$2,IF(Q$1='EMOF complete (protected)'!G1512,Q$2,IF(R$1='EMOF complete (protected)'!G1512,R$2,IF(S$1='EMOF complete (protected)'!G1512,S$2,IF(T$1='EMOF complete (protected)'!G1512,T$2,IF(U$1='EMOF complete (protected)'!G1512,U$2,"")))))))))))))))))))</f>
        <v>0</v>
      </c>
      <c r="B1512" s="59"/>
      <c r="C1512" s="59"/>
      <c r="D1512" s="59"/>
      <c r="E1512" s="59"/>
      <c r="F1512" s="59"/>
      <c r="G1512" s="59"/>
      <c r="H1512" s="59"/>
      <c r="I1512" s="59"/>
      <c r="J1512" s="59"/>
      <c r="K1512" s="59"/>
      <c r="L1512" s="59"/>
      <c r="M1512" s="59"/>
      <c r="N1512" s="59"/>
      <c r="O1512" s="59"/>
      <c r="P1512" s="59"/>
      <c r="Q1512" s="59"/>
      <c r="R1512" s="59"/>
      <c r="S1512" s="59"/>
      <c r="T1512" s="59"/>
      <c r="U1512" s="49" t="s">
        <v>2280</v>
      </c>
      <c r="V1512" s="50" t="s">
        <v>5543</v>
      </c>
    </row>
    <row r="1513" spans="1:22" ht="18" customHeight="1" x14ac:dyDescent="0.35">
      <c r="A1513" s="59">
        <f>+IF(C$1='EMOF complete (protected)'!G1513,C$2,IF(D$1='EMOF complete (protected)'!G1513,D$2,IF(E$1='EMOF complete (protected)'!G1513,E$2,IF(F$1='EMOF complete (protected)'!G1513,F$2,IF(G$1='EMOF complete (protected)'!G1513,G$2,IF(H$1='EMOF complete (protected)'!G1513,H$2,IF(I$1='EMOF complete (protected)'!G1513,I$2,IF(J$1='EMOF complete (protected)'!G1513,J$2,IF(K$1='EMOF complete (protected)'!G1513,K$2,IF(L$1='EMOF complete (protected)'!G1513,L$2,IF(M$1='EMOF complete (protected)'!G1513,M$2,IF(N$1='EMOF complete (protected)'!G1513,N$2,IF(O$1='EMOF complete (protected)'!G1513,O$2,IF(P$1='EMOF complete (protected)'!G1513,P$2,IF(Q$1='EMOF complete (protected)'!G1513,Q$2,IF(R$1='EMOF complete (protected)'!G1513,R$2,IF(S$1='EMOF complete (protected)'!G1513,S$2,IF(T$1='EMOF complete (protected)'!G1513,T$2,IF(U$1='EMOF complete (protected)'!G1513,U$2,"")))))))))))))))))))</f>
        <v>0</v>
      </c>
      <c r="B1513" s="59"/>
      <c r="C1513" s="59"/>
      <c r="D1513" s="59"/>
      <c r="E1513" s="59"/>
      <c r="F1513" s="59"/>
      <c r="G1513" s="59"/>
      <c r="H1513" s="59"/>
      <c r="I1513" s="59"/>
      <c r="J1513" s="59"/>
      <c r="K1513" s="59"/>
      <c r="L1513" s="59"/>
      <c r="M1513" s="59"/>
      <c r="N1513" s="59"/>
      <c r="O1513" s="59"/>
      <c r="P1513" s="59"/>
      <c r="Q1513" s="59"/>
      <c r="R1513" s="59"/>
      <c r="S1513" s="59"/>
      <c r="T1513" s="59"/>
      <c r="U1513" s="49" t="s">
        <v>2285</v>
      </c>
      <c r="V1513" s="50" t="s">
        <v>5544</v>
      </c>
    </row>
    <row r="1514" spans="1:22" ht="18" customHeight="1" x14ac:dyDescent="0.35">
      <c r="A1514" s="59">
        <f>+IF(C$1='EMOF complete (protected)'!G1514,C$2,IF(D$1='EMOF complete (protected)'!G1514,D$2,IF(E$1='EMOF complete (protected)'!G1514,E$2,IF(F$1='EMOF complete (protected)'!G1514,F$2,IF(G$1='EMOF complete (protected)'!G1514,G$2,IF(H$1='EMOF complete (protected)'!G1514,H$2,IF(I$1='EMOF complete (protected)'!G1514,I$2,IF(J$1='EMOF complete (protected)'!G1514,J$2,IF(K$1='EMOF complete (protected)'!G1514,K$2,IF(L$1='EMOF complete (protected)'!G1514,L$2,IF(M$1='EMOF complete (protected)'!G1514,M$2,IF(N$1='EMOF complete (protected)'!G1514,N$2,IF(O$1='EMOF complete (protected)'!G1514,O$2,IF(P$1='EMOF complete (protected)'!G1514,P$2,IF(Q$1='EMOF complete (protected)'!G1514,Q$2,IF(R$1='EMOF complete (protected)'!G1514,R$2,IF(S$1='EMOF complete (protected)'!G1514,S$2,IF(T$1='EMOF complete (protected)'!G1514,T$2,IF(U$1='EMOF complete (protected)'!G1514,U$2,"")))))))))))))))))))</f>
        <v>0</v>
      </c>
      <c r="B1514" s="59"/>
      <c r="C1514" s="59"/>
      <c r="D1514" s="59"/>
      <c r="E1514" s="59"/>
      <c r="F1514" s="59"/>
      <c r="G1514" s="59"/>
      <c r="H1514" s="59"/>
      <c r="I1514" s="59"/>
      <c r="J1514" s="59"/>
      <c r="K1514" s="59"/>
      <c r="L1514" s="59"/>
      <c r="M1514" s="59"/>
      <c r="N1514" s="59"/>
      <c r="O1514" s="59"/>
      <c r="P1514" s="59"/>
      <c r="Q1514" s="59"/>
      <c r="R1514" s="59"/>
      <c r="S1514" s="59"/>
      <c r="T1514" s="59"/>
      <c r="U1514" s="49" t="s">
        <v>2290</v>
      </c>
      <c r="V1514" s="50" t="s">
        <v>5545</v>
      </c>
    </row>
    <row r="1515" spans="1:22" ht="18" customHeight="1" x14ac:dyDescent="0.35">
      <c r="A1515" s="59">
        <f>+IF(C$1='EMOF complete (protected)'!G1515,C$2,IF(D$1='EMOF complete (protected)'!G1515,D$2,IF(E$1='EMOF complete (protected)'!G1515,E$2,IF(F$1='EMOF complete (protected)'!G1515,F$2,IF(G$1='EMOF complete (protected)'!G1515,G$2,IF(H$1='EMOF complete (protected)'!G1515,H$2,IF(I$1='EMOF complete (protected)'!G1515,I$2,IF(J$1='EMOF complete (protected)'!G1515,J$2,IF(K$1='EMOF complete (protected)'!G1515,K$2,IF(L$1='EMOF complete (protected)'!G1515,L$2,IF(M$1='EMOF complete (protected)'!G1515,M$2,IF(N$1='EMOF complete (protected)'!G1515,N$2,IF(O$1='EMOF complete (protected)'!G1515,O$2,IF(P$1='EMOF complete (protected)'!G1515,P$2,IF(Q$1='EMOF complete (protected)'!G1515,Q$2,IF(R$1='EMOF complete (protected)'!G1515,R$2,IF(S$1='EMOF complete (protected)'!G1515,S$2,IF(T$1='EMOF complete (protected)'!G1515,T$2,IF(U$1='EMOF complete (protected)'!G1515,U$2,"")))))))))))))))))))</f>
        <v>0</v>
      </c>
      <c r="B1515" s="59"/>
      <c r="C1515" s="59"/>
      <c r="D1515" s="59"/>
      <c r="E1515" s="59"/>
      <c r="F1515" s="59"/>
      <c r="G1515" s="59"/>
      <c r="H1515" s="59"/>
      <c r="I1515" s="59"/>
      <c r="J1515" s="59"/>
      <c r="K1515" s="59"/>
      <c r="L1515" s="59"/>
      <c r="M1515" s="59"/>
      <c r="N1515" s="59"/>
      <c r="O1515" s="59"/>
      <c r="P1515" s="59"/>
      <c r="Q1515" s="59"/>
      <c r="R1515" s="59"/>
      <c r="S1515" s="59"/>
      <c r="T1515" s="59"/>
      <c r="U1515" s="49" t="s">
        <v>2295</v>
      </c>
      <c r="V1515" s="50" t="s">
        <v>5546</v>
      </c>
    </row>
    <row r="1516" spans="1:22" ht="18" customHeight="1" x14ac:dyDescent="0.35">
      <c r="A1516" s="59">
        <f>+IF(C$1='EMOF complete (protected)'!G1516,C$2,IF(D$1='EMOF complete (protected)'!G1516,D$2,IF(E$1='EMOF complete (protected)'!G1516,E$2,IF(F$1='EMOF complete (protected)'!G1516,F$2,IF(G$1='EMOF complete (protected)'!G1516,G$2,IF(H$1='EMOF complete (protected)'!G1516,H$2,IF(I$1='EMOF complete (protected)'!G1516,I$2,IF(J$1='EMOF complete (protected)'!G1516,J$2,IF(K$1='EMOF complete (protected)'!G1516,K$2,IF(L$1='EMOF complete (protected)'!G1516,L$2,IF(M$1='EMOF complete (protected)'!G1516,M$2,IF(N$1='EMOF complete (protected)'!G1516,N$2,IF(O$1='EMOF complete (protected)'!G1516,O$2,IF(P$1='EMOF complete (protected)'!G1516,P$2,IF(Q$1='EMOF complete (protected)'!G1516,Q$2,IF(R$1='EMOF complete (protected)'!G1516,R$2,IF(S$1='EMOF complete (protected)'!G1516,S$2,IF(T$1='EMOF complete (protected)'!G1516,T$2,IF(U$1='EMOF complete (protected)'!G1516,U$2,"")))))))))))))))))))</f>
        <v>0</v>
      </c>
      <c r="B1516" s="59"/>
      <c r="C1516" s="59"/>
      <c r="D1516" s="59"/>
      <c r="E1516" s="59"/>
      <c r="F1516" s="59"/>
      <c r="G1516" s="59"/>
      <c r="H1516" s="59"/>
      <c r="I1516" s="59"/>
      <c r="J1516" s="59"/>
      <c r="K1516" s="59"/>
      <c r="L1516" s="59"/>
      <c r="M1516" s="59"/>
      <c r="N1516" s="59"/>
      <c r="O1516" s="59"/>
      <c r="P1516" s="59"/>
      <c r="Q1516" s="59"/>
      <c r="R1516" s="59"/>
      <c r="S1516" s="59"/>
      <c r="T1516" s="59"/>
      <c r="U1516" s="49" t="s">
        <v>2300</v>
      </c>
      <c r="V1516" s="50" t="s">
        <v>5547</v>
      </c>
    </row>
    <row r="1517" spans="1:22" ht="18" customHeight="1" x14ac:dyDescent="0.35">
      <c r="A1517" s="59">
        <f>+IF(C$1='EMOF complete (protected)'!G1517,C$2,IF(D$1='EMOF complete (protected)'!G1517,D$2,IF(E$1='EMOF complete (protected)'!G1517,E$2,IF(F$1='EMOF complete (protected)'!G1517,F$2,IF(G$1='EMOF complete (protected)'!G1517,G$2,IF(H$1='EMOF complete (protected)'!G1517,H$2,IF(I$1='EMOF complete (protected)'!G1517,I$2,IF(J$1='EMOF complete (protected)'!G1517,J$2,IF(K$1='EMOF complete (protected)'!G1517,K$2,IF(L$1='EMOF complete (protected)'!G1517,L$2,IF(M$1='EMOF complete (protected)'!G1517,M$2,IF(N$1='EMOF complete (protected)'!G1517,N$2,IF(O$1='EMOF complete (protected)'!G1517,O$2,IF(P$1='EMOF complete (protected)'!G1517,P$2,IF(Q$1='EMOF complete (protected)'!G1517,Q$2,IF(R$1='EMOF complete (protected)'!G1517,R$2,IF(S$1='EMOF complete (protected)'!G1517,S$2,IF(T$1='EMOF complete (protected)'!G1517,T$2,IF(U$1='EMOF complete (protected)'!G1517,U$2,"")))))))))))))))))))</f>
        <v>0</v>
      </c>
      <c r="B1517" s="59"/>
      <c r="C1517" s="59"/>
      <c r="D1517" s="59"/>
      <c r="E1517" s="59"/>
      <c r="F1517" s="59"/>
      <c r="G1517" s="59"/>
      <c r="H1517" s="59"/>
      <c r="I1517" s="59"/>
      <c r="J1517" s="59"/>
      <c r="K1517" s="59"/>
      <c r="L1517" s="59"/>
      <c r="M1517" s="59"/>
      <c r="N1517" s="59"/>
      <c r="O1517" s="59"/>
      <c r="P1517" s="59"/>
      <c r="Q1517" s="59"/>
      <c r="R1517" s="59"/>
      <c r="S1517" s="59"/>
      <c r="T1517" s="59"/>
      <c r="U1517" s="49" t="s">
        <v>2305</v>
      </c>
      <c r="V1517" s="50" t="s">
        <v>5548</v>
      </c>
    </row>
    <row r="1518" spans="1:22" ht="18" customHeight="1" x14ac:dyDescent="0.35">
      <c r="A1518" s="59">
        <f>+IF(C$1='EMOF complete (protected)'!G1518,C$2,IF(D$1='EMOF complete (protected)'!G1518,D$2,IF(E$1='EMOF complete (protected)'!G1518,E$2,IF(F$1='EMOF complete (protected)'!G1518,F$2,IF(G$1='EMOF complete (protected)'!G1518,G$2,IF(H$1='EMOF complete (protected)'!G1518,H$2,IF(I$1='EMOF complete (protected)'!G1518,I$2,IF(J$1='EMOF complete (protected)'!G1518,J$2,IF(K$1='EMOF complete (protected)'!G1518,K$2,IF(L$1='EMOF complete (protected)'!G1518,L$2,IF(M$1='EMOF complete (protected)'!G1518,M$2,IF(N$1='EMOF complete (protected)'!G1518,N$2,IF(O$1='EMOF complete (protected)'!G1518,O$2,IF(P$1='EMOF complete (protected)'!G1518,P$2,IF(Q$1='EMOF complete (protected)'!G1518,Q$2,IF(R$1='EMOF complete (protected)'!G1518,R$2,IF(S$1='EMOF complete (protected)'!G1518,S$2,IF(T$1='EMOF complete (protected)'!G1518,T$2,IF(U$1='EMOF complete (protected)'!G1518,U$2,"")))))))))))))))))))</f>
        <v>0</v>
      </c>
      <c r="B1518" s="59"/>
      <c r="C1518" s="59"/>
      <c r="D1518" s="59"/>
      <c r="E1518" s="59"/>
      <c r="F1518" s="59"/>
      <c r="G1518" s="59"/>
      <c r="H1518" s="59"/>
      <c r="I1518" s="59"/>
      <c r="J1518" s="59"/>
      <c r="K1518" s="59"/>
      <c r="L1518" s="59"/>
      <c r="M1518" s="59"/>
      <c r="N1518" s="59"/>
      <c r="O1518" s="59"/>
      <c r="P1518" s="59"/>
      <c r="Q1518" s="59"/>
      <c r="R1518" s="59"/>
      <c r="S1518" s="59"/>
      <c r="T1518" s="59"/>
      <c r="U1518" s="49" t="s">
        <v>2310</v>
      </c>
      <c r="V1518" s="50" t="s">
        <v>5549</v>
      </c>
    </row>
    <row r="1519" spans="1:22" ht="18" customHeight="1" x14ac:dyDescent="0.35">
      <c r="A1519" s="59">
        <f>+IF(C$1='EMOF complete (protected)'!G1519,C$2,IF(D$1='EMOF complete (protected)'!G1519,D$2,IF(E$1='EMOF complete (protected)'!G1519,E$2,IF(F$1='EMOF complete (protected)'!G1519,F$2,IF(G$1='EMOF complete (protected)'!G1519,G$2,IF(H$1='EMOF complete (protected)'!G1519,H$2,IF(I$1='EMOF complete (protected)'!G1519,I$2,IF(J$1='EMOF complete (protected)'!G1519,J$2,IF(K$1='EMOF complete (protected)'!G1519,K$2,IF(L$1='EMOF complete (protected)'!G1519,L$2,IF(M$1='EMOF complete (protected)'!G1519,M$2,IF(N$1='EMOF complete (protected)'!G1519,N$2,IF(O$1='EMOF complete (protected)'!G1519,O$2,IF(P$1='EMOF complete (protected)'!G1519,P$2,IF(Q$1='EMOF complete (protected)'!G1519,Q$2,IF(R$1='EMOF complete (protected)'!G1519,R$2,IF(S$1='EMOF complete (protected)'!G1519,S$2,IF(T$1='EMOF complete (protected)'!G1519,T$2,IF(U$1='EMOF complete (protected)'!G1519,U$2,"")))))))))))))))))))</f>
        <v>0</v>
      </c>
      <c r="B1519" s="59"/>
      <c r="C1519" s="59"/>
      <c r="D1519" s="59"/>
      <c r="E1519" s="59"/>
      <c r="F1519" s="59"/>
      <c r="G1519" s="59"/>
      <c r="H1519" s="59"/>
      <c r="I1519" s="59"/>
      <c r="J1519" s="59"/>
      <c r="K1519" s="59"/>
      <c r="L1519" s="59"/>
      <c r="M1519" s="59"/>
      <c r="N1519" s="59"/>
      <c r="O1519" s="59"/>
      <c r="P1519" s="59"/>
      <c r="Q1519" s="59"/>
      <c r="R1519" s="59"/>
      <c r="S1519" s="59"/>
      <c r="T1519" s="59"/>
      <c r="U1519" s="49" t="s">
        <v>2315</v>
      </c>
      <c r="V1519" s="50" t="s">
        <v>5550</v>
      </c>
    </row>
    <row r="1520" spans="1:22" ht="18" customHeight="1" x14ac:dyDescent="0.35">
      <c r="A1520" s="59">
        <f>+IF(C$1='EMOF complete (protected)'!G1520,C$2,IF(D$1='EMOF complete (protected)'!G1520,D$2,IF(E$1='EMOF complete (protected)'!G1520,E$2,IF(F$1='EMOF complete (protected)'!G1520,F$2,IF(G$1='EMOF complete (protected)'!G1520,G$2,IF(H$1='EMOF complete (protected)'!G1520,H$2,IF(I$1='EMOF complete (protected)'!G1520,I$2,IF(J$1='EMOF complete (protected)'!G1520,J$2,IF(K$1='EMOF complete (protected)'!G1520,K$2,IF(L$1='EMOF complete (protected)'!G1520,L$2,IF(M$1='EMOF complete (protected)'!G1520,M$2,IF(N$1='EMOF complete (protected)'!G1520,N$2,IF(O$1='EMOF complete (protected)'!G1520,O$2,IF(P$1='EMOF complete (protected)'!G1520,P$2,IF(Q$1='EMOF complete (protected)'!G1520,Q$2,IF(R$1='EMOF complete (protected)'!G1520,R$2,IF(S$1='EMOF complete (protected)'!G1520,S$2,IF(T$1='EMOF complete (protected)'!G1520,T$2,IF(U$1='EMOF complete (protected)'!G1520,U$2,"")))))))))))))))))))</f>
        <v>0</v>
      </c>
      <c r="B1520" s="59"/>
      <c r="C1520" s="59"/>
      <c r="D1520" s="59"/>
      <c r="E1520" s="59"/>
      <c r="F1520" s="59"/>
      <c r="G1520" s="59"/>
      <c r="H1520" s="59"/>
      <c r="I1520" s="59"/>
      <c r="J1520" s="59"/>
      <c r="K1520" s="59"/>
      <c r="L1520" s="59"/>
      <c r="M1520" s="59"/>
      <c r="N1520" s="59"/>
      <c r="O1520" s="59"/>
      <c r="P1520" s="59"/>
      <c r="Q1520" s="59"/>
      <c r="R1520" s="59"/>
      <c r="S1520" s="59"/>
      <c r="T1520" s="59"/>
      <c r="U1520" s="49" t="s">
        <v>2320</v>
      </c>
      <c r="V1520" s="50" t="s">
        <v>5551</v>
      </c>
    </row>
    <row r="1521" spans="1:22" ht="18" customHeight="1" x14ac:dyDescent="0.35">
      <c r="A1521" s="59">
        <f>+IF(C$1='EMOF complete (protected)'!G1521,C$2,IF(D$1='EMOF complete (protected)'!G1521,D$2,IF(E$1='EMOF complete (protected)'!G1521,E$2,IF(F$1='EMOF complete (protected)'!G1521,F$2,IF(G$1='EMOF complete (protected)'!G1521,G$2,IF(H$1='EMOF complete (protected)'!G1521,H$2,IF(I$1='EMOF complete (protected)'!G1521,I$2,IF(J$1='EMOF complete (protected)'!G1521,J$2,IF(K$1='EMOF complete (protected)'!G1521,K$2,IF(L$1='EMOF complete (protected)'!G1521,L$2,IF(M$1='EMOF complete (protected)'!G1521,M$2,IF(N$1='EMOF complete (protected)'!G1521,N$2,IF(O$1='EMOF complete (protected)'!G1521,O$2,IF(P$1='EMOF complete (protected)'!G1521,P$2,IF(Q$1='EMOF complete (protected)'!G1521,Q$2,IF(R$1='EMOF complete (protected)'!G1521,R$2,IF(S$1='EMOF complete (protected)'!G1521,S$2,IF(T$1='EMOF complete (protected)'!G1521,T$2,IF(U$1='EMOF complete (protected)'!G1521,U$2,"")))))))))))))))))))</f>
        <v>0</v>
      </c>
      <c r="B1521" s="59"/>
      <c r="C1521" s="59"/>
      <c r="D1521" s="59"/>
      <c r="E1521" s="59"/>
      <c r="F1521" s="59"/>
      <c r="G1521" s="59"/>
      <c r="H1521" s="59"/>
      <c r="I1521" s="59"/>
      <c r="J1521" s="59"/>
      <c r="K1521" s="59"/>
      <c r="L1521" s="59"/>
      <c r="M1521" s="59"/>
      <c r="N1521" s="59"/>
      <c r="O1521" s="59"/>
      <c r="P1521" s="59"/>
      <c r="Q1521" s="59"/>
      <c r="R1521" s="59"/>
      <c r="S1521" s="59"/>
      <c r="T1521" s="59"/>
      <c r="U1521" s="49" t="s">
        <v>2325</v>
      </c>
      <c r="V1521" s="50" t="s">
        <v>5552</v>
      </c>
    </row>
    <row r="1522" spans="1:22" ht="18" customHeight="1" x14ac:dyDescent="0.35">
      <c r="A1522" s="59">
        <f>+IF(C$1='EMOF complete (protected)'!G1522,C$2,IF(D$1='EMOF complete (protected)'!G1522,D$2,IF(E$1='EMOF complete (protected)'!G1522,E$2,IF(F$1='EMOF complete (protected)'!G1522,F$2,IF(G$1='EMOF complete (protected)'!G1522,G$2,IF(H$1='EMOF complete (protected)'!G1522,H$2,IF(I$1='EMOF complete (protected)'!G1522,I$2,IF(J$1='EMOF complete (protected)'!G1522,J$2,IF(K$1='EMOF complete (protected)'!G1522,K$2,IF(L$1='EMOF complete (protected)'!G1522,L$2,IF(M$1='EMOF complete (protected)'!G1522,M$2,IF(N$1='EMOF complete (protected)'!G1522,N$2,IF(O$1='EMOF complete (protected)'!G1522,O$2,IF(P$1='EMOF complete (protected)'!G1522,P$2,IF(Q$1='EMOF complete (protected)'!G1522,Q$2,IF(R$1='EMOF complete (protected)'!G1522,R$2,IF(S$1='EMOF complete (protected)'!G1522,S$2,IF(T$1='EMOF complete (protected)'!G1522,T$2,IF(U$1='EMOF complete (protected)'!G1522,U$2,"")))))))))))))))))))</f>
        <v>0</v>
      </c>
      <c r="B1522" s="59"/>
      <c r="C1522" s="59"/>
      <c r="D1522" s="59"/>
      <c r="E1522" s="59"/>
      <c r="F1522" s="59"/>
      <c r="G1522" s="59"/>
      <c r="H1522" s="59"/>
      <c r="I1522" s="59"/>
      <c r="J1522" s="59"/>
      <c r="K1522" s="59"/>
      <c r="L1522" s="59"/>
      <c r="M1522" s="59"/>
      <c r="N1522" s="59"/>
      <c r="O1522" s="59"/>
      <c r="P1522" s="59"/>
      <c r="Q1522" s="59"/>
      <c r="R1522" s="59"/>
      <c r="S1522" s="59"/>
      <c r="T1522" s="59"/>
      <c r="U1522" s="49" t="s">
        <v>2330</v>
      </c>
      <c r="V1522" s="50" t="s">
        <v>5553</v>
      </c>
    </row>
    <row r="1523" spans="1:22" ht="18" customHeight="1" x14ac:dyDescent="0.35">
      <c r="A1523" s="59">
        <f>+IF(C$1='EMOF complete (protected)'!G1523,C$2,IF(D$1='EMOF complete (protected)'!G1523,D$2,IF(E$1='EMOF complete (protected)'!G1523,E$2,IF(F$1='EMOF complete (protected)'!G1523,F$2,IF(G$1='EMOF complete (protected)'!G1523,G$2,IF(H$1='EMOF complete (protected)'!G1523,H$2,IF(I$1='EMOF complete (protected)'!G1523,I$2,IF(J$1='EMOF complete (protected)'!G1523,J$2,IF(K$1='EMOF complete (protected)'!G1523,K$2,IF(L$1='EMOF complete (protected)'!G1523,L$2,IF(M$1='EMOF complete (protected)'!G1523,M$2,IF(N$1='EMOF complete (protected)'!G1523,N$2,IF(O$1='EMOF complete (protected)'!G1523,O$2,IF(P$1='EMOF complete (protected)'!G1523,P$2,IF(Q$1='EMOF complete (protected)'!G1523,Q$2,IF(R$1='EMOF complete (protected)'!G1523,R$2,IF(S$1='EMOF complete (protected)'!G1523,S$2,IF(T$1='EMOF complete (protected)'!G1523,T$2,IF(U$1='EMOF complete (protected)'!G1523,U$2,"")))))))))))))))))))</f>
        <v>0</v>
      </c>
      <c r="B1523" s="59"/>
      <c r="C1523" s="59"/>
      <c r="D1523" s="59"/>
      <c r="E1523" s="59"/>
      <c r="F1523" s="59"/>
      <c r="G1523" s="59"/>
      <c r="H1523" s="59"/>
      <c r="I1523" s="59"/>
      <c r="J1523" s="59"/>
      <c r="K1523" s="59"/>
      <c r="L1523" s="59"/>
      <c r="M1523" s="59"/>
      <c r="N1523" s="59"/>
      <c r="O1523" s="59"/>
      <c r="P1523" s="59"/>
      <c r="Q1523" s="59"/>
      <c r="R1523" s="59"/>
      <c r="S1523" s="59"/>
      <c r="T1523" s="59"/>
      <c r="U1523" s="49" t="s">
        <v>2335</v>
      </c>
      <c r="V1523" s="50" t="s">
        <v>5554</v>
      </c>
    </row>
    <row r="1524" spans="1:22" ht="18" customHeight="1" x14ac:dyDescent="0.35">
      <c r="A1524" s="59">
        <f>+IF(C$1='EMOF complete (protected)'!G1524,C$2,IF(D$1='EMOF complete (protected)'!G1524,D$2,IF(E$1='EMOF complete (protected)'!G1524,E$2,IF(F$1='EMOF complete (protected)'!G1524,F$2,IF(G$1='EMOF complete (protected)'!G1524,G$2,IF(H$1='EMOF complete (protected)'!G1524,H$2,IF(I$1='EMOF complete (protected)'!G1524,I$2,IF(J$1='EMOF complete (protected)'!G1524,J$2,IF(K$1='EMOF complete (protected)'!G1524,K$2,IF(L$1='EMOF complete (protected)'!G1524,L$2,IF(M$1='EMOF complete (protected)'!G1524,M$2,IF(N$1='EMOF complete (protected)'!G1524,N$2,IF(O$1='EMOF complete (protected)'!G1524,O$2,IF(P$1='EMOF complete (protected)'!G1524,P$2,IF(Q$1='EMOF complete (protected)'!G1524,Q$2,IF(R$1='EMOF complete (protected)'!G1524,R$2,IF(S$1='EMOF complete (protected)'!G1524,S$2,IF(T$1='EMOF complete (protected)'!G1524,T$2,IF(U$1='EMOF complete (protected)'!G1524,U$2,"")))))))))))))))))))</f>
        <v>0</v>
      </c>
      <c r="B1524" s="59"/>
      <c r="C1524" s="59"/>
      <c r="D1524" s="59"/>
      <c r="E1524" s="59"/>
      <c r="F1524" s="59"/>
      <c r="G1524" s="59"/>
      <c r="H1524" s="59"/>
      <c r="I1524" s="59"/>
      <c r="J1524" s="59"/>
      <c r="K1524" s="59"/>
      <c r="L1524" s="59"/>
      <c r="M1524" s="59"/>
      <c r="N1524" s="59"/>
      <c r="O1524" s="59"/>
      <c r="P1524" s="59"/>
      <c r="Q1524" s="59"/>
      <c r="R1524" s="59"/>
      <c r="S1524" s="59"/>
      <c r="T1524" s="59"/>
      <c r="U1524" s="49" t="s">
        <v>2340</v>
      </c>
      <c r="V1524" s="50" t="s">
        <v>5555</v>
      </c>
    </row>
    <row r="1525" spans="1:22" ht="18" customHeight="1" x14ac:dyDescent="0.35">
      <c r="A1525" s="59">
        <f>+IF(C$1='EMOF complete (protected)'!G1525,C$2,IF(D$1='EMOF complete (protected)'!G1525,D$2,IF(E$1='EMOF complete (protected)'!G1525,E$2,IF(F$1='EMOF complete (protected)'!G1525,F$2,IF(G$1='EMOF complete (protected)'!G1525,G$2,IF(H$1='EMOF complete (protected)'!G1525,H$2,IF(I$1='EMOF complete (protected)'!G1525,I$2,IF(J$1='EMOF complete (protected)'!G1525,J$2,IF(K$1='EMOF complete (protected)'!G1525,K$2,IF(L$1='EMOF complete (protected)'!G1525,L$2,IF(M$1='EMOF complete (protected)'!G1525,M$2,IF(N$1='EMOF complete (protected)'!G1525,N$2,IF(O$1='EMOF complete (protected)'!G1525,O$2,IF(P$1='EMOF complete (protected)'!G1525,P$2,IF(Q$1='EMOF complete (protected)'!G1525,Q$2,IF(R$1='EMOF complete (protected)'!G1525,R$2,IF(S$1='EMOF complete (protected)'!G1525,S$2,IF(T$1='EMOF complete (protected)'!G1525,T$2,IF(U$1='EMOF complete (protected)'!G1525,U$2,"")))))))))))))))))))</f>
        <v>0</v>
      </c>
      <c r="B1525" s="59"/>
      <c r="C1525" s="59"/>
      <c r="D1525" s="59"/>
      <c r="E1525" s="59"/>
      <c r="F1525" s="59"/>
      <c r="G1525" s="59"/>
      <c r="H1525" s="59"/>
      <c r="I1525" s="59"/>
      <c r="J1525" s="59"/>
      <c r="K1525" s="59"/>
      <c r="L1525" s="59"/>
      <c r="M1525" s="59"/>
      <c r="N1525" s="59"/>
      <c r="O1525" s="59"/>
      <c r="P1525" s="59"/>
      <c r="Q1525" s="59"/>
      <c r="R1525" s="59"/>
      <c r="S1525" s="59"/>
      <c r="T1525" s="59"/>
      <c r="U1525" s="49" t="s">
        <v>2345</v>
      </c>
      <c r="V1525" s="50" t="s">
        <v>5556</v>
      </c>
    </row>
    <row r="1526" spans="1:22" ht="18" customHeight="1" x14ac:dyDescent="0.35">
      <c r="A1526" s="59">
        <f>+IF(C$1='EMOF complete (protected)'!G1526,C$2,IF(D$1='EMOF complete (protected)'!G1526,D$2,IF(E$1='EMOF complete (protected)'!G1526,E$2,IF(F$1='EMOF complete (protected)'!G1526,F$2,IF(G$1='EMOF complete (protected)'!G1526,G$2,IF(H$1='EMOF complete (protected)'!G1526,H$2,IF(I$1='EMOF complete (protected)'!G1526,I$2,IF(J$1='EMOF complete (protected)'!G1526,J$2,IF(K$1='EMOF complete (protected)'!G1526,K$2,IF(L$1='EMOF complete (protected)'!G1526,L$2,IF(M$1='EMOF complete (protected)'!G1526,M$2,IF(N$1='EMOF complete (protected)'!G1526,N$2,IF(O$1='EMOF complete (protected)'!G1526,O$2,IF(P$1='EMOF complete (protected)'!G1526,P$2,IF(Q$1='EMOF complete (protected)'!G1526,Q$2,IF(R$1='EMOF complete (protected)'!G1526,R$2,IF(S$1='EMOF complete (protected)'!G1526,S$2,IF(T$1='EMOF complete (protected)'!G1526,T$2,IF(U$1='EMOF complete (protected)'!G1526,U$2,"")))))))))))))))))))</f>
        <v>0</v>
      </c>
      <c r="B1526" s="59"/>
      <c r="C1526" s="59"/>
      <c r="D1526" s="59"/>
      <c r="E1526" s="59"/>
      <c r="F1526" s="59"/>
      <c r="G1526" s="59"/>
      <c r="H1526" s="59"/>
      <c r="I1526" s="59"/>
      <c r="J1526" s="59"/>
      <c r="K1526" s="59"/>
      <c r="L1526" s="59"/>
      <c r="M1526" s="59"/>
      <c r="N1526" s="59"/>
      <c r="O1526" s="59"/>
      <c r="P1526" s="59"/>
      <c r="Q1526" s="59"/>
      <c r="R1526" s="59"/>
      <c r="S1526" s="59"/>
      <c r="T1526" s="59"/>
      <c r="U1526" s="49" t="s">
        <v>2350</v>
      </c>
      <c r="V1526" s="50" t="s">
        <v>5557</v>
      </c>
    </row>
    <row r="1527" spans="1:22" ht="18" customHeight="1" x14ac:dyDescent="0.35">
      <c r="A1527" s="59">
        <f>+IF(C$1='EMOF complete (protected)'!G1527,C$2,IF(D$1='EMOF complete (protected)'!G1527,D$2,IF(E$1='EMOF complete (protected)'!G1527,E$2,IF(F$1='EMOF complete (protected)'!G1527,F$2,IF(G$1='EMOF complete (protected)'!G1527,G$2,IF(H$1='EMOF complete (protected)'!G1527,H$2,IF(I$1='EMOF complete (protected)'!G1527,I$2,IF(J$1='EMOF complete (protected)'!G1527,J$2,IF(K$1='EMOF complete (protected)'!G1527,K$2,IF(L$1='EMOF complete (protected)'!G1527,L$2,IF(M$1='EMOF complete (protected)'!G1527,M$2,IF(N$1='EMOF complete (protected)'!G1527,N$2,IF(O$1='EMOF complete (protected)'!G1527,O$2,IF(P$1='EMOF complete (protected)'!G1527,P$2,IF(Q$1='EMOF complete (protected)'!G1527,Q$2,IF(R$1='EMOF complete (protected)'!G1527,R$2,IF(S$1='EMOF complete (protected)'!G1527,S$2,IF(T$1='EMOF complete (protected)'!G1527,T$2,IF(U$1='EMOF complete (protected)'!G1527,U$2,"")))))))))))))))))))</f>
        <v>0</v>
      </c>
      <c r="B1527" s="59"/>
      <c r="C1527" s="59"/>
      <c r="D1527" s="59"/>
      <c r="E1527" s="59"/>
      <c r="F1527" s="59"/>
      <c r="G1527" s="59"/>
      <c r="H1527" s="59"/>
      <c r="I1527" s="59"/>
      <c r="J1527" s="59"/>
      <c r="K1527" s="59"/>
      <c r="L1527" s="59"/>
      <c r="M1527" s="59"/>
      <c r="N1527" s="59"/>
      <c r="O1527" s="59"/>
      <c r="P1527" s="59"/>
      <c r="Q1527" s="59"/>
      <c r="R1527" s="59"/>
      <c r="S1527" s="59"/>
      <c r="T1527" s="59"/>
      <c r="U1527" s="49" t="s">
        <v>2355</v>
      </c>
      <c r="V1527" s="50" t="s">
        <v>5558</v>
      </c>
    </row>
    <row r="1528" spans="1:22" ht="18" customHeight="1" x14ac:dyDescent="0.35">
      <c r="A1528" s="59">
        <f>+IF(C$1='EMOF complete (protected)'!G1528,C$2,IF(D$1='EMOF complete (protected)'!G1528,D$2,IF(E$1='EMOF complete (protected)'!G1528,E$2,IF(F$1='EMOF complete (protected)'!G1528,F$2,IF(G$1='EMOF complete (protected)'!G1528,G$2,IF(H$1='EMOF complete (protected)'!G1528,H$2,IF(I$1='EMOF complete (protected)'!G1528,I$2,IF(J$1='EMOF complete (protected)'!G1528,J$2,IF(K$1='EMOF complete (protected)'!G1528,K$2,IF(L$1='EMOF complete (protected)'!G1528,L$2,IF(M$1='EMOF complete (protected)'!G1528,M$2,IF(N$1='EMOF complete (protected)'!G1528,N$2,IF(O$1='EMOF complete (protected)'!G1528,O$2,IF(P$1='EMOF complete (protected)'!G1528,P$2,IF(Q$1='EMOF complete (protected)'!G1528,Q$2,IF(R$1='EMOF complete (protected)'!G1528,R$2,IF(S$1='EMOF complete (protected)'!G1528,S$2,IF(T$1='EMOF complete (protected)'!G1528,T$2,IF(U$1='EMOF complete (protected)'!G1528,U$2,"")))))))))))))))))))</f>
        <v>0</v>
      </c>
      <c r="B1528" s="59"/>
      <c r="C1528" s="59"/>
      <c r="D1528" s="59"/>
      <c r="E1528" s="59"/>
      <c r="F1528" s="59"/>
      <c r="G1528" s="59"/>
      <c r="H1528" s="59"/>
      <c r="I1528" s="59"/>
      <c r="J1528" s="59"/>
      <c r="K1528" s="59"/>
      <c r="L1528" s="59"/>
      <c r="M1528" s="59"/>
      <c r="N1528" s="59"/>
      <c r="O1528" s="59"/>
      <c r="P1528" s="59"/>
      <c r="Q1528" s="59"/>
      <c r="R1528" s="59"/>
      <c r="S1528" s="59"/>
      <c r="T1528" s="59"/>
      <c r="U1528" s="49" t="s">
        <v>2360</v>
      </c>
      <c r="V1528" s="50" t="s">
        <v>5559</v>
      </c>
    </row>
    <row r="1529" spans="1:22" ht="18" customHeight="1" x14ac:dyDescent="0.35">
      <c r="A1529" s="59">
        <f>+IF(C$1='EMOF complete (protected)'!G1529,C$2,IF(D$1='EMOF complete (protected)'!G1529,D$2,IF(E$1='EMOF complete (protected)'!G1529,E$2,IF(F$1='EMOF complete (protected)'!G1529,F$2,IF(G$1='EMOF complete (protected)'!G1529,G$2,IF(H$1='EMOF complete (protected)'!G1529,H$2,IF(I$1='EMOF complete (protected)'!G1529,I$2,IF(J$1='EMOF complete (protected)'!G1529,J$2,IF(K$1='EMOF complete (protected)'!G1529,K$2,IF(L$1='EMOF complete (protected)'!G1529,L$2,IF(M$1='EMOF complete (protected)'!G1529,M$2,IF(N$1='EMOF complete (protected)'!G1529,N$2,IF(O$1='EMOF complete (protected)'!G1529,O$2,IF(P$1='EMOF complete (protected)'!G1529,P$2,IF(Q$1='EMOF complete (protected)'!G1529,Q$2,IF(R$1='EMOF complete (protected)'!G1529,R$2,IF(S$1='EMOF complete (protected)'!G1529,S$2,IF(T$1='EMOF complete (protected)'!G1529,T$2,IF(U$1='EMOF complete (protected)'!G1529,U$2,"")))))))))))))))))))</f>
        <v>0</v>
      </c>
      <c r="B1529" s="59"/>
      <c r="C1529" s="59"/>
      <c r="D1529" s="59"/>
      <c r="E1529" s="59"/>
      <c r="F1529" s="59"/>
      <c r="G1529" s="59"/>
      <c r="H1529" s="59"/>
      <c r="I1529" s="59"/>
      <c r="J1529" s="59"/>
      <c r="K1529" s="59"/>
      <c r="L1529" s="59"/>
      <c r="M1529" s="59"/>
      <c r="N1529" s="59"/>
      <c r="O1529" s="59"/>
      <c r="P1529" s="59"/>
      <c r="Q1529" s="59"/>
      <c r="R1529" s="59"/>
      <c r="S1529" s="59"/>
      <c r="T1529" s="59"/>
      <c r="U1529" s="49" t="s">
        <v>2365</v>
      </c>
      <c r="V1529" s="50" t="s">
        <v>5560</v>
      </c>
    </row>
    <row r="1530" spans="1:22" ht="18" customHeight="1" x14ac:dyDescent="0.35">
      <c r="A1530" s="59">
        <f>+IF(C$1='EMOF complete (protected)'!G1530,C$2,IF(D$1='EMOF complete (protected)'!G1530,D$2,IF(E$1='EMOF complete (protected)'!G1530,E$2,IF(F$1='EMOF complete (protected)'!G1530,F$2,IF(G$1='EMOF complete (protected)'!G1530,G$2,IF(H$1='EMOF complete (protected)'!G1530,H$2,IF(I$1='EMOF complete (protected)'!G1530,I$2,IF(J$1='EMOF complete (protected)'!G1530,J$2,IF(K$1='EMOF complete (protected)'!G1530,K$2,IF(L$1='EMOF complete (protected)'!G1530,L$2,IF(M$1='EMOF complete (protected)'!G1530,M$2,IF(N$1='EMOF complete (protected)'!G1530,N$2,IF(O$1='EMOF complete (protected)'!G1530,O$2,IF(P$1='EMOF complete (protected)'!G1530,P$2,IF(Q$1='EMOF complete (protected)'!G1530,Q$2,IF(R$1='EMOF complete (protected)'!G1530,R$2,IF(S$1='EMOF complete (protected)'!G1530,S$2,IF(T$1='EMOF complete (protected)'!G1530,T$2,IF(U$1='EMOF complete (protected)'!G1530,U$2,"")))))))))))))))))))</f>
        <v>0</v>
      </c>
      <c r="B1530" s="59"/>
      <c r="C1530" s="59"/>
      <c r="D1530" s="59"/>
      <c r="E1530" s="59"/>
      <c r="F1530" s="59"/>
      <c r="G1530" s="59"/>
      <c r="H1530" s="59"/>
      <c r="I1530" s="59"/>
      <c r="J1530" s="59"/>
      <c r="K1530" s="59"/>
      <c r="L1530" s="59"/>
      <c r="M1530" s="59"/>
      <c r="N1530" s="59"/>
      <c r="O1530" s="59"/>
      <c r="P1530" s="59"/>
      <c r="Q1530" s="59"/>
      <c r="R1530" s="59"/>
      <c r="S1530" s="59"/>
      <c r="T1530" s="59"/>
      <c r="U1530" s="49" t="s">
        <v>2370</v>
      </c>
      <c r="V1530" s="50" t="s">
        <v>5561</v>
      </c>
    </row>
    <row r="1531" spans="1:22" ht="18" customHeight="1" x14ac:dyDescent="0.35">
      <c r="A1531" s="59">
        <f>+IF(C$1='EMOF complete (protected)'!G1531,C$2,IF(D$1='EMOF complete (protected)'!G1531,D$2,IF(E$1='EMOF complete (protected)'!G1531,E$2,IF(F$1='EMOF complete (protected)'!G1531,F$2,IF(G$1='EMOF complete (protected)'!G1531,G$2,IF(H$1='EMOF complete (protected)'!G1531,H$2,IF(I$1='EMOF complete (protected)'!G1531,I$2,IF(J$1='EMOF complete (protected)'!G1531,J$2,IF(K$1='EMOF complete (protected)'!G1531,K$2,IF(L$1='EMOF complete (protected)'!G1531,L$2,IF(M$1='EMOF complete (protected)'!G1531,M$2,IF(N$1='EMOF complete (protected)'!G1531,N$2,IF(O$1='EMOF complete (protected)'!G1531,O$2,IF(P$1='EMOF complete (protected)'!G1531,P$2,IF(Q$1='EMOF complete (protected)'!G1531,Q$2,IF(R$1='EMOF complete (protected)'!G1531,R$2,IF(S$1='EMOF complete (protected)'!G1531,S$2,IF(T$1='EMOF complete (protected)'!G1531,T$2,IF(U$1='EMOF complete (protected)'!G1531,U$2,"")))))))))))))))))))</f>
        <v>0</v>
      </c>
      <c r="B1531" s="59"/>
      <c r="C1531" s="59"/>
      <c r="D1531" s="59"/>
      <c r="E1531" s="59"/>
      <c r="F1531" s="59"/>
      <c r="G1531" s="59"/>
      <c r="H1531" s="59"/>
      <c r="I1531" s="59"/>
      <c r="J1531" s="59"/>
      <c r="K1531" s="59"/>
      <c r="L1531" s="59"/>
      <c r="M1531" s="59"/>
      <c r="N1531" s="59"/>
      <c r="O1531" s="59"/>
      <c r="P1531" s="59"/>
      <c r="Q1531" s="59"/>
      <c r="R1531" s="59"/>
      <c r="S1531" s="59"/>
      <c r="T1531" s="59"/>
      <c r="U1531" s="49" t="s">
        <v>2375</v>
      </c>
      <c r="V1531" s="50" t="s">
        <v>5562</v>
      </c>
    </row>
    <row r="1532" spans="1:22" ht="18" customHeight="1" x14ac:dyDescent="0.35">
      <c r="A1532" s="59">
        <f>+IF(C$1='EMOF complete (protected)'!G1532,C$2,IF(D$1='EMOF complete (protected)'!G1532,D$2,IF(E$1='EMOF complete (protected)'!G1532,E$2,IF(F$1='EMOF complete (protected)'!G1532,F$2,IF(G$1='EMOF complete (protected)'!G1532,G$2,IF(H$1='EMOF complete (protected)'!G1532,H$2,IF(I$1='EMOF complete (protected)'!G1532,I$2,IF(J$1='EMOF complete (protected)'!G1532,J$2,IF(K$1='EMOF complete (protected)'!G1532,K$2,IF(L$1='EMOF complete (protected)'!G1532,L$2,IF(M$1='EMOF complete (protected)'!G1532,M$2,IF(N$1='EMOF complete (protected)'!G1532,N$2,IF(O$1='EMOF complete (protected)'!G1532,O$2,IF(P$1='EMOF complete (protected)'!G1532,P$2,IF(Q$1='EMOF complete (protected)'!G1532,Q$2,IF(R$1='EMOF complete (protected)'!G1532,R$2,IF(S$1='EMOF complete (protected)'!G1532,S$2,IF(T$1='EMOF complete (protected)'!G1532,T$2,IF(U$1='EMOF complete (protected)'!G1532,U$2,"")))))))))))))))))))</f>
        <v>0</v>
      </c>
      <c r="B1532" s="59"/>
      <c r="C1532" s="59"/>
      <c r="D1532" s="59"/>
      <c r="E1532" s="59"/>
      <c r="F1532" s="59"/>
      <c r="G1532" s="59"/>
      <c r="H1532" s="59"/>
      <c r="I1532" s="59"/>
      <c r="J1532" s="59"/>
      <c r="K1532" s="59"/>
      <c r="L1532" s="59"/>
      <c r="M1532" s="59"/>
      <c r="N1532" s="59"/>
      <c r="O1532" s="59"/>
      <c r="P1532" s="59"/>
      <c r="Q1532" s="59"/>
      <c r="R1532" s="59"/>
      <c r="S1532" s="59"/>
      <c r="T1532" s="59"/>
      <c r="U1532" s="49" t="s">
        <v>2380</v>
      </c>
      <c r="V1532" s="50" t="s">
        <v>5563</v>
      </c>
    </row>
    <row r="1533" spans="1:22" ht="18" customHeight="1" x14ac:dyDescent="0.35">
      <c r="A1533" s="59">
        <f>+IF(C$1='EMOF complete (protected)'!G1533,C$2,IF(D$1='EMOF complete (protected)'!G1533,D$2,IF(E$1='EMOF complete (protected)'!G1533,E$2,IF(F$1='EMOF complete (protected)'!G1533,F$2,IF(G$1='EMOF complete (protected)'!G1533,G$2,IF(H$1='EMOF complete (protected)'!G1533,H$2,IF(I$1='EMOF complete (protected)'!G1533,I$2,IF(J$1='EMOF complete (protected)'!G1533,J$2,IF(K$1='EMOF complete (protected)'!G1533,K$2,IF(L$1='EMOF complete (protected)'!G1533,L$2,IF(M$1='EMOF complete (protected)'!G1533,M$2,IF(N$1='EMOF complete (protected)'!G1533,N$2,IF(O$1='EMOF complete (protected)'!G1533,O$2,IF(P$1='EMOF complete (protected)'!G1533,P$2,IF(Q$1='EMOF complete (protected)'!G1533,Q$2,IF(R$1='EMOF complete (protected)'!G1533,R$2,IF(S$1='EMOF complete (protected)'!G1533,S$2,IF(T$1='EMOF complete (protected)'!G1533,T$2,IF(U$1='EMOF complete (protected)'!G1533,U$2,"")))))))))))))))))))</f>
        <v>0</v>
      </c>
      <c r="B1533" s="59"/>
      <c r="C1533" s="59"/>
      <c r="D1533" s="59"/>
      <c r="E1533" s="59"/>
      <c r="F1533" s="59"/>
      <c r="G1533" s="59"/>
      <c r="H1533" s="59"/>
      <c r="I1533" s="59"/>
      <c r="J1533" s="59"/>
      <c r="K1533" s="59"/>
      <c r="L1533" s="59"/>
      <c r="M1533" s="59"/>
      <c r="N1533" s="59"/>
      <c r="O1533" s="59"/>
      <c r="P1533" s="59"/>
      <c r="Q1533" s="59"/>
      <c r="R1533" s="59"/>
      <c r="S1533" s="59"/>
      <c r="T1533" s="59"/>
      <c r="U1533" s="49" t="s">
        <v>2385</v>
      </c>
      <c r="V1533" s="50" t="s">
        <v>5564</v>
      </c>
    </row>
    <row r="1534" spans="1:22" ht="18" customHeight="1" x14ac:dyDescent="0.35">
      <c r="A1534" s="59">
        <f>+IF(C$1='EMOF complete (protected)'!G1534,C$2,IF(D$1='EMOF complete (protected)'!G1534,D$2,IF(E$1='EMOF complete (protected)'!G1534,E$2,IF(F$1='EMOF complete (protected)'!G1534,F$2,IF(G$1='EMOF complete (protected)'!G1534,G$2,IF(H$1='EMOF complete (protected)'!G1534,H$2,IF(I$1='EMOF complete (protected)'!G1534,I$2,IF(J$1='EMOF complete (protected)'!G1534,J$2,IF(K$1='EMOF complete (protected)'!G1534,K$2,IF(L$1='EMOF complete (protected)'!G1534,L$2,IF(M$1='EMOF complete (protected)'!G1534,M$2,IF(N$1='EMOF complete (protected)'!G1534,N$2,IF(O$1='EMOF complete (protected)'!G1534,O$2,IF(P$1='EMOF complete (protected)'!G1534,P$2,IF(Q$1='EMOF complete (protected)'!G1534,Q$2,IF(R$1='EMOF complete (protected)'!G1534,R$2,IF(S$1='EMOF complete (protected)'!G1534,S$2,IF(T$1='EMOF complete (protected)'!G1534,T$2,IF(U$1='EMOF complete (protected)'!G1534,U$2,"")))))))))))))))))))</f>
        <v>0</v>
      </c>
      <c r="B1534" s="59"/>
      <c r="C1534" s="59"/>
      <c r="D1534" s="59"/>
      <c r="E1534" s="59"/>
      <c r="F1534" s="59"/>
      <c r="G1534" s="59"/>
      <c r="H1534" s="59"/>
      <c r="I1534" s="59"/>
      <c r="J1534" s="59"/>
      <c r="K1534" s="59"/>
      <c r="L1534" s="59"/>
      <c r="M1534" s="59"/>
      <c r="N1534" s="59"/>
      <c r="O1534" s="59"/>
      <c r="P1534" s="59"/>
      <c r="Q1534" s="59"/>
      <c r="R1534" s="59"/>
      <c r="S1534" s="59"/>
      <c r="T1534" s="59"/>
      <c r="U1534" s="49" t="s">
        <v>2390</v>
      </c>
      <c r="V1534" s="50" t="s">
        <v>5565</v>
      </c>
    </row>
    <row r="1535" spans="1:22" ht="18" customHeight="1" x14ac:dyDescent="0.35">
      <c r="A1535" s="59">
        <f>+IF(C$1='EMOF complete (protected)'!G1535,C$2,IF(D$1='EMOF complete (protected)'!G1535,D$2,IF(E$1='EMOF complete (protected)'!G1535,E$2,IF(F$1='EMOF complete (protected)'!G1535,F$2,IF(G$1='EMOF complete (protected)'!G1535,G$2,IF(H$1='EMOF complete (protected)'!G1535,H$2,IF(I$1='EMOF complete (protected)'!G1535,I$2,IF(J$1='EMOF complete (protected)'!G1535,J$2,IF(K$1='EMOF complete (protected)'!G1535,K$2,IF(L$1='EMOF complete (protected)'!G1535,L$2,IF(M$1='EMOF complete (protected)'!G1535,M$2,IF(N$1='EMOF complete (protected)'!G1535,N$2,IF(O$1='EMOF complete (protected)'!G1535,O$2,IF(P$1='EMOF complete (protected)'!G1535,P$2,IF(Q$1='EMOF complete (protected)'!G1535,Q$2,IF(R$1='EMOF complete (protected)'!G1535,R$2,IF(S$1='EMOF complete (protected)'!G1535,S$2,IF(T$1='EMOF complete (protected)'!G1535,T$2,IF(U$1='EMOF complete (protected)'!G1535,U$2,"")))))))))))))))))))</f>
        <v>0</v>
      </c>
      <c r="B1535" s="59"/>
      <c r="C1535" s="59"/>
      <c r="D1535" s="59"/>
      <c r="E1535" s="59"/>
      <c r="F1535" s="59"/>
      <c r="G1535" s="59"/>
      <c r="H1535" s="59"/>
      <c r="I1535" s="59"/>
      <c r="J1535" s="59"/>
      <c r="K1535" s="59"/>
      <c r="L1535" s="59"/>
      <c r="M1535" s="59"/>
      <c r="N1535" s="59"/>
      <c r="O1535" s="59"/>
      <c r="P1535" s="59"/>
      <c r="Q1535" s="59"/>
      <c r="R1535" s="59"/>
      <c r="S1535" s="59"/>
      <c r="T1535" s="59"/>
      <c r="U1535" s="49" t="s">
        <v>2395</v>
      </c>
      <c r="V1535" s="50" t="s">
        <v>5566</v>
      </c>
    </row>
    <row r="1536" spans="1:22" ht="18" customHeight="1" x14ac:dyDescent="0.35">
      <c r="A1536" s="59">
        <f>+IF(C$1='EMOF complete (protected)'!G1536,C$2,IF(D$1='EMOF complete (protected)'!G1536,D$2,IF(E$1='EMOF complete (protected)'!G1536,E$2,IF(F$1='EMOF complete (protected)'!G1536,F$2,IF(G$1='EMOF complete (protected)'!G1536,G$2,IF(H$1='EMOF complete (protected)'!G1536,H$2,IF(I$1='EMOF complete (protected)'!G1536,I$2,IF(J$1='EMOF complete (protected)'!G1536,J$2,IF(K$1='EMOF complete (protected)'!G1536,K$2,IF(L$1='EMOF complete (protected)'!G1536,L$2,IF(M$1='EMOF complete (protected)'!G1536,M$2,IF(N$1='EMOF complete (protected)'!G1536,N$2,IF(O$1='EMOF complete (protected)'!G1536,O$2,IF(P$1='EMOF complete (protected)'!G1536,P$2,IF(Q$1='EMOF complete (protected)'!G1536,Q$2,IF(R$1='EMOF complete (protected)'!G1536,R$2,IF(S$1='EMOF complete (protected)'!G1536,S$2,IF(T$1='EMOF complete (protected)'!G1536,T$2,IF(U$1='EMOF complete (protected)'!G1536,U$2,"")))))))))))))))))))</f>
        <v>0</v>
      </c>
      <c r="B1536" s="59"/>
      <c r="C1536" s="59"/>
      <c r="D1536" s="59"/>
      <c r="E1536" s="59"/>
      <c r="F1536" s="59"/>
      <c r="G1536" s="59"/>
      <c r="H1536" s="59"/>
      <c r="I1536" s="59"/>
      <c r="J1536" s="59"/>
      <c r="K1536" s="59"/>
      <c r="L1536" s="59"/>
      <c r="M1536" s="59"/>
      <c r="N1536" s="59"/>
      <c r="O1536" s="59"/>
      <c r="P1536" s="59"/>
      <c r="Q1536" s="59"/>
      <c r="R1536" s="59"/>
      <c r="S1536" s="59"/>
      <c r="T1536" s="59"/>
      <c r="U1536" s="49" t="s">
        <v>2400</v>
      </c>
      <c r="V1536" s="50" t="s">
        <v>5567</v>
      </c>
    </row>
    <row r="1537" spans="1:22" ht="18" customHeight="1" x14ac:dyDescent="0.35">
      <c r="A1537" s="59">
        <f>+IF(C$1='EMOF complete (protected)'!G1537,C$2,IF(D$1='EMOF complete (protected)'!G1537,D$2,IF(E$1='EMOF complete (protected)'!G1537,E$2,IF(F$1='EMOF complete (protected)'!G1537,F$2,IF(G$1='EMOF complete (protected)'!G1537,G$2,IF(H$1='EMOF complete (protected)'!G1537,H$2,IF(I$1='EMOF complete (protected)'!G1537,I$2,IF(J$1='EMOF complete (protected)'!G1537,J$2,IF(K$1='EMOF complete (protected)'!G1537,K$2,IF(L$1='EMOF complete (protected)'!G1537,L$2,IF(M$1='EMOF complete (protected)'!G1537,M$2,IF(N$1='EMOF complete (protected)'!G1537,N$2,IF(O$1='EMOF complete (protected)'!G1537,O$2,IF(P$1='EMOF complete (protected)'!G1537,P$2,IF(Q$1='EMOF complete (protected)'!G1537,Q$2,IF(R$1='EMOF complete (protected)'!G1537,R$2,IF(S$1='EMOF complete (protected)'!G1537,S$2,IF(T$1='EMOF complete (protected)'!G1537,T$2,IF(U$1='EMOF complete (protected)'!G1537,U$2,"")))))))))))))))))))</f>
        <v>0</v>
      </c>
      <c r="B1537" s="59"/>
      <c r="C1537" s="59"/>
      <c r="D1537" s="59"/>
      <c r="E1537" s="59"/>
      <c r="F1537" s="59"/>
      <c r="G1537" s="59"/>
      <c r="H1537" s="59"/>
      <c r="I1537" s="59"/>
      <c r="J1537" s="59"/>
      <c r="K1537" s="59"/>
      <c r="L1537" s="59"/>
      <c r="M1537" s="59"/>
      <c r="N1537" s="59"/>
      <c r="O1537" s="59"/>
      <c r="P1537" s="59"/>
      <c r="Q1537" s="59"/>
      <c r="R1537" s="59"/>
      <c r="S1537" s="59"/>
      <c r="T1537" s="59"/>
      <c r="U1537" s="49" t="s">
        <v>2405</v>
      </c>
      <c r="V1537" s="50" t="s">
        <v>5568</v>
      </c>
    </row>
    <row r="1538" spans="1:22" ht="18" customHeight="1" x14ac:dyDescent="0.35">
      <c r="A1538" s="59">
        <f>+IF(C$1='EMOF complete (protected)'!G1538,C$2,IF(D$1='EMOF complete (protected)'!G1538,D$2,IF(E$1='EMOF complete (protected)'!G1538,E$2,IF(F$1='EMOF complete (protected)'!G1538,F$2,IF(G$1='EMOF complete (protected)'!G1538,G$2,IF(H$1='EMOF complete (protected)'!G1538,H$2,IF(I$1='EMOF complete (protected)'!G1538,I$2,IF(J$1='EMOF complete (protected)'!G1538,J$2,IF(K$1='EMOF complete (protected)'!G1538,K$2,IF(L$1='EMOF complete (protected)'!G1538,L$2,IF(M$1='EMOF complete (protected)'!G1538,M$2,IF(N$1='EMOF complete (protected)'!G1538,N$2,IF(O$1='EMOF complete (protected)'!G1538,O$2,IF(P$1='EMOF complete (protected)'!G1538,P$2,IF(Q$1='EMOF complete (protected)'!G1538,Q$2,IF(R$1='EMOF complete (protected)'!G1538,R$2,IF(S$1='EMOF complete (protected)'!G1538,S$2,IF(T$1='EMOF complete (protected)'!G1538,T$2,IF(U$1='EMOF complete (protected)'!G1538,U$2,"")))))))))))))))))))</f>
        <v>0</v>
      </c>
      <c r="B1538" s="59"/>
      <c r="C1538" s="59"/>
      <c r="D1538" s="59"/>
      <c r="E1538" s="59"/>
      <c r="F1538" s="59"/>
      <c r="G1538" s="59"/>
      <c r="H1538" s="59"/>
      <c r="I1538" s="59"/>
      <c r="J1538" s="59"/>
      <c r="K1538" s="59"/>
      <c r="L1538" s="59"/>
      <c r="M1538" s="59"/>
      <c r="N1538" s="59"/>
      <c r="O1538" s="59"/>
      <c r="P1538" s="59"/>
      <c r="Q1538" s="59"/>
      <c r="R1538" s="59"/>
      <c r="S1538" s="59"/>
      <c r="T1538" s="59"/>
      <c r="U1538" s="49" t="s">
        <v>2410</v>
      </c>
      <c r="V1538" s="50" t="s">
        <v>5569</v>
      </c>
    </row>
    <row r="1539" spans="1:22" ht="18" customHeight="1" x14ac:dyDescent="0.35">
      <c r="A1539" s="59">
        <f>+IF(C$1='EMOF complete (protected)'!G1539,C$2,IF(D$1='EMOF complete (protected)'!G1539,D$2,IF(E$1='EMOF complete (protected)'!G1539,E$2,IF(F$1='EMOF complete (protected)'!G1539,F$2,IF(G$1='EMOF complete (protected)'!G1539,G$2,IF(H$1='EMOF complete (protected)'!G1539,H$2,IF(I$1='EMOF complete (protected)'!G1539,I$2,IF(J$1='EMOF complete (protected)'!G1539,J$2,IF(K$1='EMOF complete (protected)'!G1539,K$2,IF(L$1='EMOF complete (protected)'!G1539,L$2,IF(M$1='EMOF complete (protected)'!G1539,M$2,IF(N$1='EMOF complete (protected)'!G1539,N$2,IF(O$1='EMOF complete (protected)'!G1539,O$2,IF(P$1='EMOF complete (protected)'!G1539,P$2,IF(Q$1='EMOF complete (protected)'!G1539,Q$2,IF(R$1='EMOF complete (protected)'!G1539,R$2,IF(S$1='EMOF complete (protected)'!G1539,S$2,IF(T$1='EMOF complete (protected)'!G1539,T$2,IF(U$1='EMOF complete (protected)'!G1539,U$2,"")))))))))))))))))))</f>
        <v>0</v>
      </c>
      <c r="B1539" s="59"/>
      <c r="C1539" s="59"/>
      <c r="D1539" s="59"/>
      <c r="E1539" s="59"/>
      <c r="F1539" s="59"/>
      <c r="G1539" s="59"/>
      <c r="H1539" s="59"/>
      <c r="I1539" s="59"/>
      <c r="J1539" s="59"/>
      <c r="K1539" s="59"/>
      <c r="L1539" s="59"/>
      <c r="M1539" s="59"/>
      <c r="N1539" s="59"/>
      <c r="O1539" s="59"/>
      <c r="P1539" s="59"/>
      <c r="Q1539" s="59"/>
      <c r="R1539" s="59"/>
      <c r="S1539" s="59"/>
      <c r="T1539" s="59"/>
      <c r="U1539" s="49" t="s">
        <v>2415</v>
      </c>
      <c r="V1539" s="50" t="s">
        <v>5570</v>
      </c>
    </row>
    <row r="1540" spans="1:22" ht="18" customHeight="1" x14ac:dyDescent="0.35">
      <c r="A1540" s="59">
        <f>+IF(C$1='EMOF complete (protected)'!G1540,C$2,IF(D$1='EMOF complete (protected)'!G1540,D$2,IF(E$1='EMOF complete (protected)'!G1540,E$2,IF(F$1='EMOF complete (protected)'!G1540,F$2,IF(G$1='EMOF complete (protected)'!G1540,G$2,IF(H$1='EMOF complete (protected)'!G1540,H$2,IF(I$1='EMOF complete (protected)'!G1540,I$2,IF(J$1='EMOF complete (protected)'!G1540,J$2,IF(K$1='EMOF complete (protected)'!G1540,K$2,IF(L$1='EMOF complete (protected)'!G1540,L$2,IF(M$1='EMOF complete (protected)'!G1540,M$2,IF(N$1='EMOF complete (protected)'!G1540,N$2,IF(O$1='EMOF complete (protected)'!G1540,O$2,IF(P$1='EMOF complete (protected)'!G1540,P$2,IF(Q$1='EMOF complete (protected)'!G1540,Q$2,IF(R$1='EMOF complete (protected)'!G1540,R$2,IF(S$1='EMOF complete (protected)'!G1540,S$2,IF(T$1='EMOF complete (protected)'!G1540,T$2,IF(U$1='EMOF complete (protected)'!G1540,U$2,"")))))))))))))))))))</f>
        <v>0</v>
      </c>
      <c r="B1540" s="59"/>
      <c r="C1540" s="59"/>
      <c r="D1540" s="59"/>
      <c r="E1540" s="59"/>
      <c r="F1540" s="59"/>
      <c r="G1540" s="59"/>
      <c r="H1540" s="59"/>
      <c r="I1540" s="59"/>
      <c r="J1540" s="59"/>
      <c r="K1540" s="59"/>
      <c r="L1540" s="59"/>
      <c r="M1540" s="59"/>
      <c r="N1540" s="59"/>
      <c r="O1540" s="59"/>
      <c r="P1540" s="59"/>
      <c r="Q1540" s="59"/>
      <c r="R1540" s="59"/>
      <c r="S1540" s="59"/>
      <c r="T1540" s="59"/>
      <c r="U1540" s="49" t="s">
        <v>2420</v>
      </c>
      <c r="V1540" s="50" t="s">
        <v>5571</v>
      </c>
    </row>
    <row r="1541" spans="1:22" ht="18" customHeight="1" x14ac:dyDescent="0.35">
      <c r="A1541" s="59">
        <f>+IF(C$1='EMOF complete (protected)'!G1541,C$2,IF(D$1='EMOF complete (protected)'!G1541,D$2,IF(E$1='EMOF complete (protected)'!G1541,E$2,IF(F$1='EMOF complete (protected)'!G1541,F$2,IF(G$1='EMOF complete (protected)'!G1541,G$2,IF(H$1='EMOF complete (protected)'!G1541,H$2,IF(I$1='EMOF complete (protected)'!G1541,I$2,IF(J$1='EMOF complete (protected)'!G1541,J$2,IF(K$1='EMOF complete (protected)'!G1541,K$2,IF(L$1='EMOF complete (protected)'!G1541,L$2,IF(M$1='EMOF complete (protected)'!G1541,M$2,IF(N$1='EMOF complete (protected)'!G1541,N$2,IF(O$1='EMOF complete (protected)'!G1541,O$2,IF(P$1='EMOF complete (protected)'!G1541,P$2,IF(Q$1='EMOF complete (protected)'!G1541,Q$2,IF(R$1='EMOF complete (protected)'!G1541,R$2,IF(S$1='EMOF complete (protected)'!G1541,S$2,IF(T$1='EMOF complete (protected)'!G1541,T$2,IF(U$1='EMOF complete (protected)'!G1541,U$2,"")))))))))))))))))))</f>
        <v>0</v>
      </c>
      <c r="B1541" s="59"/>
      <c r="C1541" s="59"/>
      <c r="D1541" s="59"/>
      <c r="E1541" s="59"/>
      <c r="F1541" s="59"/>
      <c r="G1541" s="59"/>
      <c r="H1541" s="59"/>
      <c r="I1541" s="59"/>
      <c r="J1541" s="59"/>
      <c r="K1541" s="59"/>
      <c r="L1541" s="59"/>
      <c r="M1541" s="59"/>
      <c r="N1541" s="59"/>
      <c r="O1541" s="59"/>
      <c r="P1541" s="59"/>
      <c r="Q1541" s="59"/>
      <c r="R1541" s="59"/>
      <c r="S1541" s="59"/>
      <c r="T1541" s="59"/>
      <c r="U1541" s="49" t="s">
        <v>2425</v>
      </c>
      <c r="V1541" s="50" t="s">
        <v>5572</v>
      </c>
    </row>
    <row r="1542" spans="1:22" ht="18" customHeight="1" x14ac:dyDescent="0.35">
      <c r="A1542" s="59">
        <f>+IF(C$1='EMOF complete (protected)'!G1542,C$2,IF(D$1='EMOF complete (protected)'!G1542,D$2,IF(E$1='EMOF complete (protected)'!G1542,E$2,IF(F$1='EMOF complete (protected)'!G1542,F$2,IF(G$1='EMOF complete (protected)'!G1542,G$2,IF(H$1='EMOF complete (protected)'!G1542,H$2,IF(I$1='EMOF complete (protected)'!G1542,I$2,IF(J$1='EMOF complete (protected)'!G1542,J$2,IF(K$1='EMOF complete (protected)'!G1542,K$2,IF(L$1='EMOF complete (protected)'!G1542,L$2,IF(M$1='EMOF complete (protected)'!G1542,M$2,IF(N$1='EMOF complete (protected)'!G1542,N$2,IF(O$1='EMOF complete (protected)'!G1542,O$2,IF(P$1='EMOF complete (protected)'!G1542,P$2,IF(Q$1='EMOF complete (protected)'!G1542,Q$2,IF(R$1='EMOF complete (protected)'!G1542,R$2,IF(S$1='EMOF complete (protected)'!G1542,S$2,IF(T$1='EMOF complete (protected)'!G1542,T$2,IF(U$1='EMOF complete (protected)'!G1542,U$2,"")))))))))))))))))))</f>
        <v>0</v>
      </c>
      <c r="B1542" s="59"/>
      <c r="C1542" s="59"/>
      <c r="D1542" s="59"/>
      <c r="E1542" s="59"/>
      <c r="F1542" s="59"/>
      <c r="G1542" s="59"/>
      <c r="H1542" s="59"/>
      <c r="I1542" s="59"/>
      <c r="J1542" s="59"/>
      <c r="K1542" s="59"/>
      <c r="L1542" s="59"/>
      <c r="M1542" s="59"/>
      <c r="N1542" s="59"/>
      <c r="O1542" s="59"/>
      <c r="P1542" s="59"/>
      <c r="Q1542" s="59"/>
      <c r="R1542" s="59"/>
      <c r="S1542" s="59"/>
      <c r="T1542" s="59"/>
      <c r="U1542" s="49" t="s">
        <v>2430</v>
      </c>
      <c r="V1542" s="50" t="s">
        <v>5573</v>
      </c>
    </row>
    <row r="1543" spans="1:22" ht="18" customHeight="1" x14ac:dyDescent="0.35">
      <c r="A1543" s="59">
        <f>+IF(C$1='EMOF complete (protected)'!G1543,C$2,IF(D$1='EMOF complete (protected)'!G1543,D$2,IF(E$1='EMOF complete (protected)'!G1543,E$2,IF(F$1='EMOF complete (protected)'!G1543,F$2,IF(G$1='EMOF complete (protected)'!G1543,G$2,IF(H$1='EMOF complete (protected)'!G1543,H$2,IF(I$1='EMOF complete (protected)'!G1543,I$2,IF(J$1='EMOF complete (protected)'!G1543,J$2,IF(K$1='EMOF complete (protected)'!G1543,K$2,IF(L$1='EMOF complete (protected)'!G1543,L$2,IF(M$1='EMOF complete (protected)'!G1543,M$2,IF(N$1='EMOF complete (protected)'!G1543,N$2,IF(O$1='EMOF complete (protected)'!G1543,O$2,IF(P$1='EMOF complete (protected)'!G1543,P$2,IF(Q$1='EMOF complete (protected)'!G1543,Q$2,IF(R$1='EMOF complete (protected)'!G1543,R$2,IF(S$1='EMOF complete (protected)'!G1543,S$2,IF(T$1='EMOF complete (protected)'!G1543,T$2,IF(U$1='EMOF complete (protected)'!G1543,U$2,"")))))))))))))))))))</f>
        <v>0</v>
      </c>
      <c r="B1543" s="59"/>
      <c r="C1543" s="59"/>
      <c r="D1543" s="59"/>
      <c r="E1543" s="59"/>
      <c r="F1543" s="59"/>
      <c r="G1543" s="59"/>
      <c r="H1543" s="59"/>
      <c r="I1543" s="59"/>
      <c r="J1543" s="59"/>
      <c r="K1543" s="59"/>
      <c r="L1543" s="59"/>
      <c r="M1543" s="59"/>
      <c r="N1543" s="59"/>
      <c r="O1543" s="59"/>
      <c r="P1543" s="59"/>
      <c r="Q1543" s="59"/>
      <c r="R1543" s="59"/>
      <c r="S1543" s="59"/>
      <c r="T1543" s="59"/>
      <c r="U1543" s="49" t="s">
        <v>2435</v>
      </c>
      <c r="V1543" s="50" t="s">
        <v>5574</v>
      </c>
    </row>
    <row r="1544" spans="1:22" ht="18" customHeight="1" x14ac:dyDescent="0.35">
      <c r="A1544" s="59">
        <f>+IF(C$1='EMOF complete (protected)'!G1544,C$2,IF(D$1='EMOF complete (protected)'!G1544,D$2,IF(E$1='EMOF complete (protected)'!G1544,E$2,IF(F$1='EMOF complete (protected)'!G1544,F$2,IF(G$1='EMOF complete (protected)'!G1544,G$2,IF(H$1='EMOF complete (protected)'!G1544,H$2,IF(I$1='EMOF complete (protected)'!G1544,I$2,IF(J$1='EMOF complete (protected)'!G1544,J$2,IF(K$1='EMOF complete (protected)'!G1544,K$2,IF(L$1='EMOF complete (protected)'!G1544,L$2,IF(M$1='EMOF complete (protected)'!G1544,M$2,IF(N$1='EMOF complete (protected)'!G1544,N$2,IF(O$1='EMOF complete (protected)'!G1544,O$2,IF(P$1='EMOF complete (protected)'!G1544,P$2,IF(Q$1='EMOF complete (protected)'!G1544,Q$2,IF(R$1='EMOF complete (protected)'!G1544,R$2,IF(S$1='EMOF complete (protected)'!G1544,S$2,IF(T$1='EMOF complete (protected)'!G1544,T$2,IF(U$1='EMOF complete (protected)'!G1544,U$2,"")))))))))))))))))))</f>
        <v>0</v>
      </c>
      <c r="B1544" s="59"/>
      <c r="C1544" s="59"/>
      <c r="D1544" s="59"/>
      <c r="E1544" s="59"/>
      <c r="F1544" s="59"/>
      <c r="G1544" s="59"/>
      <c r="H1544" s="59"/>
      <c r="I1544" s="59"/>
      <c r="J1544" s="59"/>
      <c r="K1544" s="59"/>
      <c r="L1544" s="59"/>
      <c r="M1544" s="59"/>
      <c r="N1544" s="59"/>
      <c r="O1544" s="59"/>
      <c r="P1544" s="59"/>
      <c r="Q1544" s="59"/>
      <c r="R1544" s="59"/>
      <c r="S1544" s="59"/>
      <c r="T1544" s="59"/>
      <c r="U1544" s="49" t="s">
        <v>2440</v>
      </c>
      <c r="V1544" s="50" t="s">
        <v>5575</v>
      </c>
    </row>
    <row r="1545" spans="1:22" ht="18" customHeight="1" x14ac:dyDescent="0.35">
      <c r="A1545" s="59">
        <f>+IF(C$1='EMOF complete (protected)'!G1545,C$2,IF(D$1='EMOF complete (protected)'!G1545,D$2,IF(E$1='EMOF complete (protected)'!G1545,E$2,IF(F$1='EMOF complete (protected)'!G1545,F$2,IF(G$1='EMOF complete (protected)'!G1545,G$2,IF(H$1='EMOF complete (protected)'!G1545,H$2,IF(I$1='EMOF complete (protected)'!G1545,I$2,IF(J$1='EMOF complete (protected)'!G1545,J$2,IF(K$1='EMOF complete (protected)'!G1545,K$2,IF(L$1='EMOF complete (protected)'!G1545,L$2,IF(M$1='EMOF complete (protected)'!G1545,M$2,IF(N$1='EMOF complete (protected)'!G1545,N$2,IF(O$1='EMOF complete (protected)'!G1545,O$2,IF(P$1='EMOF complete (protected)'!G1545,P$2,IF(Q$1='EMOF complete (protected)'!G1545,Q$2,IF(R$1='EMOF complete (protected)'!G1545,R$2,IF(S$1='EMOF complete (protected)'!G1545,S$2,IF(T$1='EMOF complete (protected)'!G1545,T$2,IF(U$1='EMOF complete (protected)'!G1545,U$2,"")))))))))))))))))))</f>
        <v>0</v>
      </c>
      <c r="B1545" s="59"/>
      <c r="C1545" s="59"/>
      <c r="D1545" s="59"/>
      <c r="E1545" s="59"/>
      <c r="F1545" s="59"/>
      <c r="G1545" s="59"/>
      <c r="H1545" s="59"/>
      <c r="I1545" s="59"/>
      <c r="J1545" s="59"/>
      <c r="K1545" s="59"/>
      <c r="L1545" s="59"/>
      <c r="M1545" s="59"/>
      <c r="N1545" s="59"/>
      <c r="O1545" s="59"/>
      <c r="P1545" s="59"/>
      <c r="Q1545" s="59"/>
      <c r="R1545" s="59"/>
      <c r="S1545" s="59"/>
      <c r="T1545" s="59"/>
      <c r="U1545" s="49" t="s">
        <v>2445</v>
      </c>
      <c r="V1545" s="50" t="s">
        <v>5576</v>
      </c>
    </row>
    <row r="1546" spans="1:22" ht="18" customHeight="1" x14ac:dyDescent="0.35">
      <c r="A1546" s="59">
        <f>+IF(C$1='EMOF complete (protected)'!G1546,C$2,IF(D$1='EMOF complete (protected)'!G1546,D$2,IF(E$1='EMOF complete (protected)'!G1546,E$2,IF(F$1='EMOF complete (protected)'!G1546,F$2,IF(G$1='EMOF complete (protected)'!G1546,G$2,IF(H$1='EMOF complete (protected)'!G1546,H$2,IF(I$1='EMOF complete (protected)'!G1546,I$2,IF(J$1='EMOF complete (protected)'!G1546,J$2,IF(K$1='EMOF complete (protected)'!G1546,K$2,IF(L$1='EMOF complete (protected)'!G1546,L$2,IF(M$1='EMOF complete (protected)'!G1546,M$2,IF(N$1='EMOF complete (protected)'!G1546,N$2,IF(O$1='EMOF complete (protected)'!G1546,O$2,IF(P$1='EMOF complete (protected)'!G1546,P$2,IF(Q$1='EMOF complete (protected)'!G1546,Q$2,IF(R$1='EMOF complete (protected)'!G1546,R$2,IF(S$1='EMOF complete (protected)'!G1546,S$2,IF(T$1='EMOF complete (protected)'!G1546,T$2,IF(U$1='EMOF complete (protected)'!G1546,U$2,"")))))))))))))))))))</f>
        <v>0</v>
      </c>
      <c r="B1546" s="59"/>
      <c r="C1546" s="59"/>
      <c r="D1546" s="59"/>
      <c r="E1546" s="59"/>
      <c r="F1546" s="59"/>
      <c r="G1546" s="59"/>
      <c r="H1546" s="59"/>
      <c r="I1546" s="59"/>
      <c r="J1546" s="59"/>
      <c r="K1546" s="59"/>
      <c r="L1546" s="59"/>
      <c r="M1546" s="59"/>
      <c r="N1546" s="59"/>
      <c r="O1546" s="59"/>
      <c r="P1546" s="59"/>
      <c r="Q1546" s="59"/>
      <c r="R1546" s="59"/>
      <c r="S1546" s="59"/>
      <c r="T1546" s="59"/>
      <c r="U1546" s="49" t="s">
        <v>2449</v>
      </c>
      <c r="V1546" s="50" t="s">
        <v>5577</v>
      </c>
    </row>
    <row r="1547" spans="1:22" ht="18" customHeight="1" x14ac:dyDescent="0.35">
      <c r="A1547" s="59">
        <f>+IF(C$1='EMOF complete (protected)'!G1547,C$2,IF(D$1='EMOF complete (protected)'!G1547,D$2,IF(E$1='EMOF complete (protected)'!G1547,E$2,IF(F$1='EMOF complete (protected)'!G1547,F$2,IF(G$1='EMOF complete (protected)'!G1547,G$2,IF(H$1='EMOF complete (protected)'!G1547,H$2,IF(I$1='EMOF complete (protected)'!G1547,I$2,IF(J$1='EMOF complete (protected)'!G1547,J$2,IF(K$1='EMOF complete (protected)'!G1547,K$2,IF(L$1='EMOF complete (protected)'!G1547,L$2,IF(M$1='EMOF complete (protected)'!G1547,M$2,IF(N$1='EMOF complete (protected)'!G1547,N$2,IF(O$1='EMOF complete (protected)'!G1547,O$2,IF(P$1='EMOF complete (protected)'!G1547,P$2,IF(Q$1='EMOF complete (protected)'!G1547,Q$2,IF(R$1='EMOF complete (protected)'!G1547,R$2,IF(S$1='EMOF complete (protected)'!G1547,S$2,IF(T$1='EMOF complete (protected)'!G1547,T$2,IF(U$1='EMOF complete (protected)'!G1547,U$2,"")))))))))))))))))))</f>
        <v>0</v>
      </c>
      <c r="B1547" s="59"/>
      <c r="C1547" s="59"/>
      <c r="D1547" s="59"/>
      <c r="E1547" s="59"/>
      <c r="F1547" s="59"/>
      <c r="G1547" s="59"/>
      <c r="H1547" s="59"/>
      <c r="I1547" s="59"/>
      <c r="J1547" s="59"/>
      <c r="K1547" s="59"/>
      <c r="L1547" s="59"/>
      <c r="M1547" s="59"/>
      <c r="N1547" s="59"/>
      <c r="O1547" s="59"/>
      <c r="P1547" s="59"/>
      <c r="Q1547" s="59"/>
      <c r="R1547" s="59"/>
      <c r="S1547" s="59"/>
      <c r="T1547" s="59"/>
      <c r="U1547" s="49" t="s">
        <v>2454</v>
      </c>
      <c r="V1547" s="50" t="s">
        <v>5578</v>
      </c>
    </row>
    <row r="1548" spans="1:22" ht="18" customHeight="1" x14ac:dyDescent="0.35">
      <c r="A1548" s="59">
        <f>+IF(C$1='EMOF complete (protected)'!G1548,C$2,IF(D$1='EMOF complete (protected)'!G1548,D$2,IF(E$1='EMOF complete (protected)'!G1548,E$2,IF(F$1='EMOF complete (protected)'!G1548,F$2,IF(G$1='EMOF complete (protected)'!G1548,G$2,IF(H$1='EMOF complete (protected)'!G1548,H$2,IF(I$1='EMOF complete (protected)'!G1548,I$2,IF(J$1='EMOF complete (protected)'!G1548,J$2,IF(K$1='EMOF complete (protected)'!G1548,K$2,IF(L$1='EMOF complete (protected)'!G1548,L$2,IF(M$1='EMOF complete (protected)'!G1548,M$2,IF(N$1='EMOF complete (protected)'!G1548,N$2,IF(O$1='EMOF complete (protected)'!G1548,O$2,IF(P$1='EMOF complete (protected)'!G1548,P$2,IF(Q$1='EMOF complete (protected)'!G1548,Q$2,IF(R$1='EMOF complete (protected)'!G1548,R$2,IF(S$1='EMOF complete (protected)'!G1548,S$2,IF(T$1='EMOF complete (protected)'!G1548,T$2,IF(U$1='EMOF complete (protected)'!G1548,U$2,"")))))))))))))))))))</f>
        <v>0</v>
      </c>
      <c r="B1548" s="59"/>
      <c r="C1548" s="59"/>
      <c r="D1548" s="59"/>
      <c r="E1548" s="59"/>
      <c r="F1548" s="59"/>
      <c r="G1548" s="59"/>
      <c r="H1548" s="59"/>
      <c r="I1548" s="59"/>
      <c r="J1548" s="59"/>
      <c r="K1548" s="59"/>
      <c r="L1548" s="59"/>
      <c r="M1548" s="59"/>
      <c r="N1548" s="59"/>
      <c r="O1548" s="59"/>
      <c r="P1548" s="59"/>
      <c r="Q1548" s="59"/>
      <c r="R1548" s="59"/>
      <c r="S1548" s="59"/>
      <c r="T1548" s="59"/>
      <c r="U1548" s="49" t="s">
        <v>2459</v>
      </c>
      <c r="V1548" s="50" t="s">
        <v>5579</v>
      </c>
    </row>
    <row r="1549" spans="1:22" ht="18" customHeight="1" x14ac:dyDescent="0.35">
      <c r="A1549" s="59">
        <f>+IF(C$1='EMOF complete (protected)'!G1549,C$2,IF(D$1='EMOF complete (protected)'!G1549,D$2,IF(E$1='EMOF complete (protected)'!G1549,E$2,IF(F$1='EMOF complete (protected)'!G1549,F$2,IF(G$1='EMOF complete (protected)'!G1549,G$2,IF(H$1='EMOF complete (protected)'!G1549,H$2,IF(I$1='EMOF complete (protected)'!G1549,I$2,IF(J$1='EMOF complete (protected)'!G1549,J$2,IF(K$1='EMOF complete (protected)'!G1549,K$2,IF(L$1='EMOF complete (protected)'!G1549,L$2,IF(M$1='EMOF complete (protected)'!G1549,M$2,IF(N$1='EMOF complete (protected)'!G1549,N$2,IF(O$1='EMOF complete (protected)'!G1549,O$2,IF(P$1='EMOF complete (protected)'!G1549,P$2,IF(Q$1='EMOF complete (protected)'!G1549,Q$2,IF(R$1='EMOF complete (protected)'!G1549,R$2,IF(S$1='EMOF complete (protected)'!G1549,S$2,IF(T$1='EMOF complete (protected)'!G1549,T$2,IF(U$1='EMOF complete (protected)'!G1549,U$2,"")))))))))))))))))))</f>
        <v>0</v>
      </c>
      <c r="B1549" s="59"/>
      <c r="C1549" s="59"/>
      <c r="D1549" s="59"/>
      <c r="E1549" s="59"/>
      <c r="F1549" s="59"/>
      <c r="G1549" s="59"/>
      <c r="H1549" s="59"/>
      <c r="I1549" s="59"/>
      <c r="J1549" s="59"/>
      <c r="K1549" s="59"/>
      <c r="L1549" s="59"/>
      <c r="M1549" s="59"/>
      <c r="N1549" s="59"/>
      <c r="O1549" s="59"/>
      <c r="P1549" s="59"/>
      <c r="Q1549" s="59"/>
      <c r="R1549" s="59"/>
      <c r="S1549" s="59"/>
      <c r="T1549" s="59"/>
      <c r="U1549" s="49" t="s">
        <v>2464</v>
      </c>
      <c r="V1549" s="50" t="s">
        <v>5580</v>
      </c>
    </row>
    <row r="1550" spans="1:22" ht="18" customHeight="1" x14ac:dyDescent="0.35">
      <c r="A1550" s="59">
        <f>+IF(C$1='EMOF complete (protected)'!G1550,C$2,IF(D$1='EMOF complete (protected)'!G1550,D$2,IF(E$1='EMOF complete (protected)'!G1550,E$2,IF(F$1='EMOF complete (protected)'!G1550,F$2,IF(G$1='EMOF complete (protected)'!G1550,G$2,IF(H$1='EMOF complete (protected)'!G1550,H$2,IF(I$1='EMOF complete (protected)'!G1550,I$2,IF(J$1='EMOF complete (protected)'!G1550,J$2,IF(K$1='EMOF complete (protected)'!G1550,K$2,IF(L$1='EMOF complete (protected)'!G1550,L$2,IF(M$1='EMOF complete (protected)'!G1550,M$2,IF(N$1='EMOF complete (protected)'!G1550,N$2,IF(O$1='EMOF complete (protected)'!G1550,O$2,IF(P$1='EMOF complete (protected)'!G1550,P$2,IF(Q$1='EMOF complete (protected)'!G1550,Q$2,IF(R$1='EMOF complete (protected)'!G1550,R$2,IF(S$1='EMOF complete (protected)'!G1550,S$2,IF(T$1='EMOF complete (protected)'!G1550,T$2,IF(U$1='EMOF complete (protected)'!G1550,U$2,"")))))))))))))))))))</f>
        <v>0</v>
      </c>
      <c r="B1550" s="59"/>
      <c r="C1550" s="59"/>
      <c r="D1550" s="59"/>
      <c r="E1550" s="59"/>
      <c r="F1550" s="59"/>
      <c r="G1550" s="59"/>
      <c r="H1550" s="59"/>
      <c r="I1550" s="59"/>
      <c r="J1550" s="59"/>
      <c r="K1550" s="59"/>
      <c r="L1550" s="59"/>
      <c r="M1550" s="59"/>
      <c r="N1550" s="59"/>
      <c r="O1550" s="59"/>
      <c r="P1550" s="59"/>
      <c r="Q1550" s="59"/>
      <c r="R1550" s="59"/>
      <c r="S1550" s="59"/>
      <c r="T1550" s="59"/>
      <c r="U1550" s="49" t="s">
        <v>2469</v>
      </c>
      <c r="V1550" s="50" t="s">
        <v>5581</v>
      </c>
    </row>
    <row r="1551" spans="1:22" ht="18" customHeight="1" x14ac:dyDescent="0.35">
      <c r="A1551" s="59">
        <f>+IF(C$1='EMOF complete (protected)'!G1551,C$2,IF(D$1='EMOF complete (protected)'!G1551,D$2,IF(E$1='EMOF complete (protected)'!G1551,E$2,IF(F$1='EMOF complete (protected)'!G1551,F$2,IF(G$1='EMOF complete (protected)'!G1551,G$2,IF(H$1='EMOF complete (protected)'!G1551,H$2,IF(I$1='EMOF complete (protected)'!G1551,I$2,IF(J$1='EMOF complete (protected)'!G1551,J$2,IF(K$1='EMOF complete (protected)'!G1551,K$2,IF(L$1='EMOF complete (protected)'!G1551,L$2,IF(M$1='EMOF complete (protected)'!G1551,M$2,IF(N$1='EMOF complete (protected)'!G1551,N$2,IF(O$1='EMOF complete (protected)'!G1551,O$2,IF(P$1='EMOF complete (protected)'!G1551,P$2,IF(Q$1='EMOF complete (protected)'!G1551,Q$2,IF(R$1='EMOF complete (protected)'!G1551,R$2,IF(S$1='EMOF complete (protected)'!G1551,S$2,IF(T$1='EMOF complete (protected)'!G1551,T$2,IF(U$1='EMOF complete (protected)'!G1551,U$2,"")))))))))))))))))))</f>
        <v>0</v>
      </c>
      <c r="B1551" s="59"/>
      <c r="C1551" s="59"/>
      <c r="D1551" s="59"/>
      <c r="E1551" s="59"/>
      <c r="F1551" s="59"/>
      <c r="G1551" s="59"/>
      <c r="H1551" s="59"/>
      <c r="I1551" s="59"/>
      <c r="J1551" s="59"/>
      <c r="K1551" s="59"/>
      <c r="L1551" s="59"/>
      <c r="M1551" s="59"/>
      <c r="N1551" s="59"/>
      <c r="O1551" s="59"/>
      <c r="P1551" s="59"/>
      <c r="Q1551" s="59"/>
      <c r="R1551" s="59"/>
      <c r="S1551" s="59"/>
      <c r="T1551" s="59"/>
      <c r="U1551" s="49" t="s">
        <v>2474</v>
      </c>
      <c r="V1551" s="50" t="s">
        <v>5582</v>
      </c>
    </row>
    <row r="1552" spans="1:22" ht="18" customHeight="1" x14ac:dyDescent="0.35">
      <c r="A1552" s="59">
        <f>+IF(C$1='EMOF complete (protected)'!G1552,C$2,IF(D$1='EMOF complete (protected)'!G1552,D$2,IF(E$1='EMOF complete (protected)'!G1552,E$2,IF(F$1='EMOF complete (protected)'!G1552,F$2,IF(G$1='EMOF complete (protected)'!G1552,G$2,IF(H$1='EMOF complete (protected)'!G1552,H$2,IF(I$1='EMOF complete (protected)'!G1552,I$2,IF(J$1='EMOF complete (protected)'!G1552,J$2,IF(K$1='EMOF complete (protected)'!G1552,K$2,IF(L$1='EMOF complete (protected)'!G1552,L$2,IF(M$1='EMOF complete (protected)'!G1552,M$2,IF(N$1='EMOF complete (protected)'!G1552,N$2,IF(O$1='EMOF complete (protected)'!G1552,O$2,IF(P$1='EMOF complete (protected)'!G1552,P$2,IF(Q$1='EMOF complete (protected)'!G1552,Q$2,IF(R$1='EMOF complete (protected)'!G1552,R$2,IF(S$1='EMOF complete (protected)'!G1552,S$2,IF(T$1='EMOF complete (protected)'!G1552,T$2,IF(U$1='EMOF complete (protected)'!G1552,U$2,"")))))))))))))))))))</f>
        <v>0</v>
      </c>
      <c r="B1552" s="59"/>
      <c r="C1552" s="59"/>
      <c r="D1552" s="59"/>
      <c r="E1552" s="59"/>
      <c r="F1552" s="59"/>
      <c r="G1552" s="59"/>
      <c r="H1552" s="59"/>
      <c r="I1552" s="59"/>
      <c r="J1552" s="59"/>
      <c r="K1552" s="59"/>
      <c r="L1552" s="59"/>
      <c r="M1552" s="59"/>
      <c r="N1552" s="59"/>
      <c r="O1552" s="59"/>
      <c r="P1552" s="59"/>
      <c r="Q1552" s="59"/>
      <c r="R1552" s="59"/>
      <c r="S1552" s="59"/>
      <c r="T1552" s="59"/>
      <c r="U1552" s="49" t="s">
        <v>2479</v>
      </c>
      <c r="V1552" s="50" t="s">
        <v>5583</v>
      </c>
    </row>
    <row r="1553" spans="1:22" ht="18" customHeight="1" x14ac:dyDescent="0.35">
      <c r="A1553" s="59">
        <f>+IF(C$1='EMOF complete (protected)'!G1553,C$2,IF(D$1='EMOF complete (protected)'!G1553,D$2,IF(E$1='EMOF complete (protected)'!G1553,E$2,IF(F$1='EMOF complete (protected)'!G1553,F$2,IF(G$1='EMOF complete (protected)'!G1553,G$2,IF(H$1='EMOF complete (protected)'!G1553,H$2,IF(I$1='EMOF complete (protected)'!G1553,I$2,IF(J$1='EMOF complete (protected)'!G1553,J$2,IF(K$1='EMOF complete (protected)'!G1553,K$2,IF(L$1='EMOF complete (protected)'!G1553,L$2,IF(M$1='EMOF complete (protected)'!G1553,M$2,IF(N$1='EMOF complete (protected)'!G1553,N$2,IF(O$1='EMOF complete (protected)'!G1553,O$2,IF(P$1='EMOF complete (protected)'!G1553,P$2,IF(Q$1='EMOF complete (protected)'!G1553,Q$2,IF(R$1='EMOF complete (protected)'!G1553,R$2,IF(S$1='EMOF complete (protected)'!G1553,S$2,IF(T$1='EMOF complete (protected)'!G1553,T$2,IF(U$1='EMOF complete (protected)'!G1553,U$2,"")))))))))))))))))))</f>
        <v>0</v>
      </c>
      <c r="B1553" s="59"/>
      <c r="C1553" s="59"/>
      <c r="D1553" s="59"/>
      <c r="E1553" s="59"/>
      <c r="F1553" s="59"/>
      <c r="G1553" s="59"/>
      <c r="H1553" s="59"/>
      <c r="I1553" s="59"/>
      <c r="J1553" s="59"/>
      <c r="K1553" s="59"/>
      <c r="L1553" s="59"/>
      <c r="M1553" s="59"/>
      <c r="N1553" s="59"/>
      <c r="O1553" s="59"/>
      <c r="P1553" s="59"/>
      <c r="Q1553" s="59"/>
      <c r="R1553" s="59"/>
      <c r="S1553" s="59"/>
      <c r="T1553" s="59"/>
      <c r="U1553" s="49" t="s">
        <v>2483</v>
      </c>
      <c r="V1553" s="50" t="s">
        <v>5584</v>
      </c>
    </row>
    <row r="1554" spans="1:22" ht="18" customHeight="1" x14ac:dyDescent="0.35">
      <c r="A1554" s="59">
        <f>+IF(C$1='EMOF complete (protected)'!G1554,C$2,IF(D$1='EMOF complete (protected)'!G1554,D$2,IF(E$1='EMOF complete (protected)'!G1554,E$2,IF(F$1='EMOF complete (protected)'!G1554,F$2,IF(G$1='EMOF complete (protected)'!G1554,G$2,IF(H$1='EMOF complete (protected)'!G1554,H$2,IF(I$1='EMOF complete (protected)'!G1554,I$2,IF(J$1='EMOF complete (protected)'!G1554,J$2,IF(K$1='EMOF complete (protected)'!G1554,K$2,IF(L$1='EMOF complete (protected)'!G1554,L$2,IF(M$1='EMOF complete (protected)'!G1554,M$2,IF(N$1='EMOF complete (protected)'!G1554,N$2,IF(O$1='EMOF complete (protected)'!G1554,O$2,IF(P$1='EMOF complete (protected)'!G1554,P$2,IF(Q$1='EMOF complete (protected)'!G1554,Q$2,IF(R$1='EMOF complete (protected)'!G1554,R$2,IF(S$1='EMOF complete (protected)'!G1554,S$2,IF(T$1='EMOF complete (protected)'!G1554,T$2,IF(U$1='EMOF complete (protected)'!G1554,U$2,"")))))))))))))))))))</f>
        <v>0</v>
      </c>
      <c r="B1554" s="59"/>
      <c r="C1554" s="59"/>
      <c r="D1554" s="59"/>
      <c r="E1554" s="59"/>
      <c r="F1554" s="59"/>
      <c r="G1554" s="59"/>
      <c r="H1554" s="59"/>
      <c r="I1554" s="59"/>
      <c r="J1554" s="59"/>
      <c r="K1554" s="59"/>
      <c r="L1554" s="59"/>
      <c r="M1554" s="59"/>
      <c r="N1554" s="59"/>
      <c r="O1554" s="59"/>
      <c r="P1554" s="59"/>
      <c r="Q1554" s="59"/>
      <c r="R1554" s="59"/>
      <c r="S1554" s="59"/>
      <c r="T1554" s="59"/>
      <c r="U1554" s="49" t="s">
        <v>2488</v>
      </c>
      <c r="V1554" s="50" t="s">
        <v>5585</v>
      </c>
    </row>
    <row r="1555" spans="1:22" ht="18" customHeight="1" x14ac:dyDescent="0.35">
      <c r="A1555" s="59">
        <f>+IF(C$1='EMOF complete (protected)'!G1555,C$2,IF(D$1='EMOF complete (protected)'!G1555,D$2,IF(E$1='EMOF complete (protected)'!G1555,E$2,IF(F$1='EMOF complete (protected)'!G1555,F$2,IF(G$1='EMOF complete (protected)'!G1555,G$2,IF(H$1='EMOF complete (protected)'!G1555,H$2,IF(I$1='EMOF complete (protected)'!G1555,I$2,IF(J$1='EMOF complete (protected)'!G1555,J$2,IF(K$1='EMOF complete (protected)'!G1555,K$2,IF(L$1='EMOF complete (protected)'!G1555,L$2,IF(M$1='EMOF complete (protected)'!G1555,M$2,IF(N$1='EMOF complete (protected)'!G1555,N$2,IF(O$1='EMOF complete (protected)'!G1555,O$2,IF(P$1='EMOF complete (protected)'!G1555,P$2,IF(Q$1='EMOF complete (protected)'!G1555,Q$2,IF(R$1='EMOF complete (protected)'!G1555,R$2,IF(S$1='EMOF complete (protected)'!G1555,S$2,IF(T$1='EMOF complete (protected)'!G1555,T$2,IF(U$1='EMOF complete (protected)'!G1555,U$2,"")))))))))))))))))))</f>
        <v>0</v>
      </c>
      <c r="B1555" s="59"/>
      <c r="C1555" s="59"/>
      <c r="D1555" s="59"/>
      <c r="E1555" s="59"/>
      <c r="F1555" s="59"/>
      <c r="G1555" s="59"/>
      <c r="H1555" s="59"/>
      <c r="I1555" s="59"/>
      <c r="J1555" s="59"/>
      <c r="K1555" s="59"/>
      <c r="L1555" s="59"/>
      <c r="M1555" s="59"/>
      <c r="N1555" s="59"/>
      <c r="O1555" s="59"/>
      <c r="P1555" s="59"/>
      <c r="Q1555" s="59"/>
      <c r="R1555" s="59"/>
      <c r="S1555" s="59"/>
      <c r="T1555" s="59"/>
      <c r="U1555" s="49" t="s">
        <v>2493</v>
      </c>
      <c r="V1555" s="50" t="s">
        <v>5586</v>
      </c>
    </row>
    <row r="1556" spans="1:22" ht="18" customHeight="1" x14ac:dyDescent="0.35">
      <c r="A1556" s="59">
        <f>+IF(C$1='EMOF complete (protected)'!G1556,C$2,IF(D$1='EMOF complete (protected)'!G1556,D$2,IF(E$1='EMOF complete (protected)'!G1556,E$2,IF(F$1='EMOF complete (protected)'!G1556,F$2,IF(G$1='EMOF complete (protected)'!G1556,G$2,IF(H$1='EMOF complete (protected)'!G1556,H$2,IF(I$1='EMOF complete (protected)'!G1556,I$2,IF(J$1='EMOF complete (protected)'!G1556,J$2,IF(K$1='EMOF complete (protected)'!G1556,K$2,IF(L$1='EMOF complete (protected)'!G1556,L$2,IF(M$1='EMOF complete (protected)'!G1556,M$2,IF(N$1='EMOF complete (protected)'!G1556,N$2,IF(O$1='EMOF complete (protected)'!G1556,O$2,IF(P$1='EMOF complete (protected)'!G1556,P$2,IF(Q$1='EMOF complete (protected)'!G1556,Q$2,IF(R$1='EMOF complete (protected)'!G1556,R$2,IF(S$1='EMOF complete (protected)'!G1556,S$2,IF(T$1='EMOF complete (protected)'!G1556,T$2,IF(U$1='EMOF complete (protected)'!G1556,U$2,"")))))))))))))))))))</f>
        <v>0</v>
      </c>
      <c r="B1556" s="59"/>
      <c r="C1556" s="59"/>
      <c r="D1556" s="59"/>
      <c r="E1556" s="59"/>
      <c r="F1556" s="59"/>
      <c r="G1556" s="59"/>
      <c r="H1556" s="59"/>
      <c r="I1556" s="59"/>
      <c r="J1556" s="59"/>
      <c r="K1556" s="59"/>
      <c r="L1556" s="59"/>
      <c r="M1556" s="59"/>
      <c r="N1556" s="59"/>
      <c r="O1556" s="59"/>
      <c r="P1556" s="59"/>
      <c r="Q1556" s="59"/>
      <c r="R1556" s="59"/>
      <c r="S1556" s="59"/>
      <c r="T1556" s="59"/>
      <c r="U1556" s="49" t="s">
        <v>2498</v>
      </c>
      <c r="V1556" s="50" t="s">
        <v>5587</v>
      </c>
    </row>
    <row r="1557" spans="1:22" ht="18" customHeight="1" x14ac:dyDescent="0.35">
      <c r="A1557" s="59">
        <f>+IF(C$1='EMOF complete (protected)'!G1557,C$2,IF(D$1='EMOF complete (protected)'!G1557,D$2,IF(E$1='EMOF complete (protected)'!G1557,E$2,IF(F$1='EMOF complete (protected)'!G1557,F$2,IF(G$1='EMOF complete (protected)'!G1557,G$2,IF(H$1='EMOF complete (protected)'!G1557,H$2,IF(I$1='EMOF complete (protected)'!G1557,I$2,IF(J$1='EMOF complete (protected)'!G1557,J$2,IF(K$1='EMOF complete (protected)'!G1557,K$2,IF(L$1='EMOF complete (protected)'!G1557,L$2,IF(M$1='EMOF complete (protected)'!G1557,M$2,IF(N$1='EMOF complete (protected)'!G1557,N$2,IF(O$1='EMOF complete (protected)'!G1557,O$2,IF(P$1='EMOF complete (protected)'!G1557,P$2,IF(Q$1='EMOF complete (protected)'!G1557,Q$2,IF(R$1='EMOF complete (protected)'!G1557,R$2,IF(S$1='EMOF complete (protected)'!G1557,S$2,IF(T$1='EMOF complete (protected)'!G1557,T$2,IF(U$1='EMOF complete (protected)'!G1557,U$2,"")))))))))))))))))))</f>
        <v>0</v>
      </c>
      <c r="B1557" s="59"/>
      <c r="C1557" s="59"/>
      <c r="D1557" s="59"/>
      <c r="E1557" s="59"/>
      <c r="F1557" s="59"/>
      <c r="G1557" s="59"/>
      <c r="H1557" s="59"/>
      <c r="I1557" s="59"/>
      <c r="J1557" s="59"/>
      <c r="K1557" s="59"/>
      <c r="L1557" s="59"/>
      <c r="M1557" s="59"/>
      <c r="N1557" s="59"/>
      <c r="O1557" s="59"/>
      <c r="P1557" s="59"/>
      <c r="Q1557" s="59"/>
      <c r="R1557" s="59"/>
      <c r="S1557" s="59"/>
      <c r="T1557" s="59"/>
      <c r="U1557" s="49" t="s">
        <v>2503</v>
      </c>
      <c r="V1557" s="50" t="s">
        <v>5588</v>
      </c>
    </row>
    <row r="1558" spans="1:22" ht="18" customHeight="1" x14ac:dyDescent="0.35">
      <c r="A1558" s="59">
        <f>+IF(C$1='EMOF complete (protected)'!G1558,C$2,IF(D$1='EMOF complete (protected)'!G1558,D$2,IF(E$1='EMOF complete (protected)'!G1558,E$2,IF(F$1='EMOF complete (protected)'!G1558,F$2,IF(G$1='EMOF complete (protected)'!G1558,G$2,IF(H$1='EMOF complete (protected)'!G1558,H$2,IF(I$1='EMOF complete (protected)'!G1558,I$2,IF(J$1='EMOF complete (protected)'!G1558,J$2,IF(K$1='EMOF complete (protected)'!G1558,K$2,IF(L$1='EMOF complete (protected)'!G1558,L$2,IF(M$1='EMOF complete (protected)'!G1558,M$2,IF(N$1='EMOF complete (protected)'!G1558,N$2,IF(O$1='EMOF complete (protected)'!G1558,O$2,IF(P$1='EMOF complete (protected)'!G1558,P$2,IF(Q$1='EMOF complete (protected)'!G1558,Q$2,IF(R$1='EMOF complete (protected)'!G1558,R$2,IF(S$1='EMOF complete (protected)'!G1558,S$2,IF(T$1='EMOF complete (protected)'!G1558,T$2,IF(U$1='EMOF complete (protected)'!G1558,U$2,"")))))))))))))))))))</f>
        <v>0</v>
      </c>
      <c r="B1558" s="59"/>
      <c r="C1558" s="59"/>
      <c r="D1558" s="59"/>
      <c r="E1558" s="59"/>
      <c r="F1558" s="59"/>
      <c r="G1558" s="59"/>
      <c r="H1558" s="59"/>
      <c r="I1558" s="59"/>
      <c r="J1558" s="59"/>
      <c r="K1558" s="59"/>
      <c r="L1558" s="59"/>
      <c r="M1558" s="59"/>
      <c r="N1558" s="59"/>
      <c r="O1558" s="59"/>
      <c r="P1558" s="59"/>
      <c r="Q1558" s="59"/>
      <c r="R1558" s="59"/>
      <c r="S1558" s="59"/>
      <c r="T1558" s="59"/>
      <c r="U1558" s="49" t="s">
        <v>2508</v>
      </c>
      <c r="V1558" s="50" t="s">
        <v>5589</v>
      </c>
    </row>
    <row r="1559" spans="1:22" ht="18" customHeight="1" x14ac:dyDescent="0.35">
      <c r="A1559" s="59">
        <f>+IF(C$1='EMOF complete (protected)'!G1559,C$2,IF(D$1='EMOF complete (protected)'!G1559,D$2,IF(E$1='EMOF complete (protected)'!G1559,E$2,IF(F$1='EMOF complete (protected)'!G1559,F$2,IF(G$1='EMOF complete (protected)'!G1559,G$2,IF(H$1='EMOF complete (protected)'!G1559,H$2,IF(I$1='EMOF complete (protected)'!G1559,I$2,IF(J$1='EMOF complete (protected)'!G1559,J$2,IF(K$1='EMOF complete (protected)'!G1559,K$2,IF(L$1='EMOF complete (protected)'!G1559,L$2,IF(M$1='EMOF complete (protected)'!G1559,M$2,IF(N$1='EMOF complete (protected)'!G1559,N$2,IF(O$1='EMOF complete (protected)'!G1559,O$2,IF(P$1='EMOF complete (protected)'!G1559,P$2,IF(Q$1='EMOF complete (protected)'!G1559,Q$2,IF(R$1='EMOF complete (protected)'!G1559,R$2,IF(S$1='EMOF complete (protected)'!G1559,S$2,IF(T$1='EMOF complete (protected)'!G1559,T$2,IF(U$1='EMOF complete (protected)'!G1559,U$2,"")))))))))))))))))))</f>
        <v>0</v>
      </c>
      <c r="B1559" s="59"/>
      <c r="C1559" s="59"/>
      <c r="D1559" s="59"/>
      <c r="E1559" s="59"/>
      <c r="F1559" s="59"/>
      <c r="G1559" s="59"/>
      <c r="H1559" s="59"/>
      <c r="I1559" s="59"/>
      <c r="J1559" s="59"/>
      <c r="K1559" s="59"/>
      <c r="L1559" s="59"/>
      <c r="M1559" s="59"/>
      <c r="N1559" s="59"/>
      <c r="O1559" s="59"/>
      <c r="P1559" s="59"/>
      <c r="Q1559" s="59"/>
      <c r="R1559" s="59"/>
      <c r="S1559" s="59"/>
      <c r="T1559" s="59"/>
      <c r="U1559" s="49" t="s">
        <v>2513</v>
      </c>
      <c r="V1559" s="50" t="s">
        <v>5590</v>
      </c>
    </row>
    <row r="1560" spans="1:22" ht="18" customHeight="1" x14ac:dyDescent="0.35">
      <c r="A1560" s="59">
        <f>+IF(C$1='EMOF complete (protected)'!G1560,C$2,IF(D$1='EMOF complete (protected)'!G1560,D$2,IF(E$1='EMOF complete (protected)'!G1560,E$2,IF(F$1='EMOF complete (protected)'!G1560,F$2,IF(G$1='EMOF complete (protected)'!G1560,G$2,IF(H$1='EMOF complete (protected)'!G1560,H$2,IF(I$1='EMOF complete (protected)'!G1560,I$2,IF(J$1='EMOF complete (protected)'!G1560,J$2,IF(K$1='EMOF complete (protected)'!G1560,K$2,IF(L$1='EMOF complete (protected)'!G1560,L$2,IF(M$1='EMOF complete (protected)'!G1560,M$2,IF(N$1='EMOF complete (protected)'!G1560,N$2,IF(O$1='EMOF complete (protected)'!G1560,O$2,IF(P$1='EMOF complete (protected)'!G1560,P$2,IF(Q$1='EMOF complete (protected)'!G1560,Q$2,IF(R$1='EMOF complete (protected)'!G1560,R$2,IF(S$1='EMOF complete (protected)'!G1560,S$2,IF(T$1='EMOF complete (protected)'!G1560,T$2,IF(U$1='EMOF complete (protected)'!G1560,U$2,"")))))))))))))))))))</f>
        <v>0</v>
      </c>
      <c r="B1560" s="59"/>
      <c r="C1560" s="59"/>
      <c r="D1560" s="59"/>
      <c r="E1560" s="59"/>
      <c r="F1560" s="59"/>
      <c r="G1560" s="59"/>
      <c r="H1560" s="59"/>
      <c r="I1560" s="59"/>
      <c r="J1560" s="59"/>
      <c r="K1560" s="59"/>
      <c r="L1560" s="59"/>
      <c r="M1560" s="59"/>
      <c r="N1560" s="59"/>
      <c r="O1560" s="59"/>
      <c r="P1560" s="59"/>
      <c r="Q1560" s="59"/>
      <c r="R1560" s="59"/>
      <c r="S1560" s="59"/>
      <c r="T1560" s="59"/>
      <c r="U1560" s="49" t="s">
        <v>2518</v>
      </c>
      <c r="V1560" s="50" t="s">
        <v>5591</v>
      </c>
    </row>
    <row r="1561" spans="1:22" ht="18" customHeight="1" x14ac:dyDescent="0.35">
      <c r="A1561" s="59">
        <f>+IF(C$1='EMOF complete (protected)'!G1561,C$2,IF(D$1='EMOF complete (protected)'!G1561,D$2,IF(E$1='EMOF complete (protected)'!G1561,E$2,IF(F$1='EMOF complete (protected)'!G1561,F$2,IF(G$1='EMOF complete (protected)'!G1561,G$2,IF(H$1='EMOF complete (protected)'!G1561,H$2,IF(I$1='EMOF complete (protected)'!G1561,I$2,IF(J$1='EMOF complete (protected)'!G1561,J$2,IF(K$1='EMOF complete (protected)'!G1561,K$2,IF(L$1='EMOF complete (protected)'!G1561,L$2,IF(M$1='EMOF complete (protected)'!G1561,M$2,IF(N$1='EMOF complete (protected)'!G1561,N$2,IF(O$1='EMOF complete (protected)'!G1561,O$2,IF(P$1='EMOF complete (protected)'!G1561,P$2,IF(Q$1='EMOF complete (protected)'!G1561,Q$2,IF(R$1='EMOF complete (protected)'!G1561,R$2,IF(S$1='EMOF complete (protected)'!G1561,S$2,IF(T$1='EMOF complete (protected)'!G1561,T$2,IF(U$1='EMOF complete (protected)'!G1561,U$2,"")))))))))))))))))))</f>
        <v>0</v>
      </c>
      <c r="B1561" s="59"/>
      <c r="C1561" s="59"/>
      <c r="D1561" s="59"/>
      <c r="E1561" s="59"/>
      <c r="F1561" s="59"/>
      <c r="G1561" s="59"/>
      <c r="H1561" s="59"/>
      <c r="I1561" s="59"/>
      <c r="J1561" s="59"/>
      <c r="K1561" s="59"/>
      <c r="L1561" s="59"/>
      <c r="M1561" s="59"/>
      <c r="N1561" s="59"/>
      <c r="O1561" s="59"/>
      <c r="P1561" s="59"/>
      <c r="Q1561" s="59"/>
      <c r="R1561" s="59"/>
      <c r="S1561" s="59"/>
      <c r="T1561" s="59"/>
      <c r="U1561" s="49" t="s">
        <v>2523</v>
      </c>
      <c r="V1561" s="50" t="s">
        <v>5592</v>
      </c>
    </row>
    <row r="1562" spans="1:22" ht="18" customHeight="1" x14ac:dyDescent="0.35">
      <c r="A1562" s="59">
        <f>+IF(C$1='EMOF complete (protected)'!G1562,C$2,IF(D$1='EMOF complete (protected)'!G1562,D$2,IF(E$1='EMOF complete (protected)'!G1562,E$2,IF(F$1='EMOF complete (protected)'!G1562,F$2,IF(G$1='EMOF complete (protected)'!G1562,G$2,IF(H$1='EMOF complete (protected)'!G1562,H$2,IF(I$1='EMOF complete (protected)'!G1562,I$2,IF(J$1='EMOF complete (protected)'!G1562,J$2,IF(K$1='EMOF complete (protected)'!G1562,K$2,IF(L$1='EMOF complete (protected)'!G1562,L$2,IF(M$1='EMOF complete (protected)'!G1562,M$2,IF(N$1='EMOF complete (protected)'!G1562,N$2,IF(O$1='EMOF complete (protected)'!G1562,O$2,IF(P$1='EMOF complete (protected)'!G1562,P$2,IF(Q$1='EMOF complete (protected)'!G1562,Q$2,IF(R$1='EMOF complete (protected)'!G1562,R$2,IF(S$1='EMOF complete (protected)'!G1562,S$2,IF(T$1='EMOF complete (protected)'!G1562,T$2,IF(U$1='EMOF complete (protected)'!G1562,U$2,"")))))))))))))))))))</f>
        <v>0</v>
      </c>
      <c r="B1562" s="59"/>
      <c r="C1562" s="59"/>
      <c r="D1562" s="59"/>
      <c r="E1562" s="59"/>
      <c r="F1562" s="59"/>
      <c r="G1562" s="59"/>
      <c r="H1562" s="59"/>
      <c r="I1562" s="59"/>
      <c r="J1562" s="59"/>
      <c r="K1562" s="59"/>
      <c r="L1562" s="59"/>
      <c r="M1562" s="59"/>
      <c r="N1562" s="59"/>
      <c r="O1562" s="59"/>
      <c r="P1562" s="59"/>
      <c r="Q1562" s="59"/>
      <c r="R1562" s="59"/>
      <c r="S1562" s="59"/>
      <c r="T1562" s="59"/>
      <c r="U1562" s="49" t="s">
        <v>2528</v>
      </c>
      <c r="V1562" s="50" t="s">
        <v>5593</v>
      </c>
    </row>
    <row r="1563" spans="1:22" ht="18" customHeight="1" x14ac:dyDescent="0.35">
      <c r="A1563" s="59">
        <f>+IF(C$1='EMOF complete (protected)'!G1563,C$2,IF(D$1='EMOF complete (protected)'!G1563,D$2,IF(E$1='EMOF complete (protected)'!G1563,E$2,IF(F$1='EMOF complete (protected)'!G1563,F$2,IF(G$1='EMOF complete (protected)'!G1563,G$2,IF(H$1='EMOF complete (protected)'!G1563,H$2,IF(I$1='EMOF complete (protected)'!G1563,I$2,IF(J$1='EMOF complete (protected)'!G1563,J$2,IF(K$1='EMOF complete (protected)'!G1563,K$2,IF(L$1='EMOF complete (protected)'!G1563,L$2,IF(M$1='EMOF complete (protected)'!G1563,M$2,IF(N$1='EMOF complete (protected)'!G1563,N$2,IF(O$1='EMOF complete (protected)'!G1563,O$2,IF(P$1='EMOF complete (protected)'!G1563,P$2,IF(Q$1='EMOF complete (protected)'!G1563,Q$2,IF(R$1='EMOF complete (protected)'!G1563,R$2,IF(S$1='EMOF complete (protected)'!G1563,S$2,IF(T$1='EMOF complete (protected)'!G1563,T$2,IF(U$1='EMOF complete (protected)'!G1563,U$2,"")))))))))))))))))))</f>
        <v>0</v>
      </c>
      <c r="B1563" s="59"/>
      <c r="C1563" s="59"/>
      <c r="D1563" s="59"/>
      <c r="E1563" s="59"/>
      <c r="F1563" s="59"/>
      <c r="G1563" s="59"/>
      <c r="H1563" s="59"/>
      <c r="I1563" s="59"/>
      <c r="J1563" s="59"/>
      <c r="K1563" s="59"/>
      <c r="L1563" s="59"/>
      <c r="M1563" s="59"/>
      <c r="N1563" s="59"/>
      <c r="O1563" s="59"/>
      <c r="P1563" s="59"/>
      <c r="Q1563" s="59"/>
      <c r="R1563" s="59"/>
      <c r="S1563" s="59"/>
      <c r="T1563" s="59"/>
      <c r="U1563" s="49" t="s">
        <v>2533</v>
      </c>
      <c r="V1563" s="50" t="s">
        <v>5594</v>
      </c>
    </row>
    <row r="1564" spans="1:22" ht="18" customHeight="1" x14ac:dyDescent="0.35">
      <c r="A1564" s="59">
        <f>+IF(C$1='EMOF complete (protected)'!G1564,C$2,IF(D$1='EMOF complete (protected)'!G1564,D$2,IF(E$1='EMOF complete (protected)'!G1564,E$2,IF(F$1='EMOF complete (protected)'!G1564,F$2,IF(G$1='EMOF complete (protected)'!G1564,G$2,IF(H$1='EMOF complete (protected)'!G1564,H$2,IF(I$1='EMOF complete (protected)'!G1564,I$2,IF(J$1='EMOF complete (protected)'!G1564,J$2,IF(K$1='EMOF complete (protected)'!G1564,K$2,IF(L$1='EMOF complete (protected)'!G1564,L$2,IF(M$1='EMOF complete (protected)'!G1564,M$2,IF(N$1='EMOF complete (protected)'!G1564,N$2,IF(O$1='EMOF complete (protected)'!G1564,O$2,IF(P$1='EMOF complete (protected)'!G1564,P$2,IF(Q$1='EMOF complete (protected)'!G1564,Q$2,IF(R$1='EMOF complete (protected)'!G1564,R$2,IF(S$1='EMOF complete (protected)'!G1564,S$2,IF(T$1='EMOF complete (protected)'!G1564,T$2,IF(U$1='EMOF complete (protected)'!G1564,U$2,"")))))))))))))))))))</f>
        <v>0</v>
      </c>
      <c r="B1564" s="59"/>
      <c r="C1564" s="59"/>
      <c r="D1564" s="59"/>
      <c r="E1564" s="59"/>
      <c r="F1564" s="59"/>
      <c r="G1564" s="59"/>
      <c r="H1564" s="59"/>
      <c r="I1564" s="59"/>
      <c r="J1564" s="59"/>
      <c r="K1564" s="59"/>
      <c r="L1564" s="59"/>
      <c r="M1564" s="59"/>
      <c r="N1564" s="59"/>
      <c r="O1564" s="59"/>
      <c r="P1564" s="59"/>
      <c r="Q1564" s="59"/>
      <c r="R1564" s="59"/>
      <c r="S1564" s="59"/>
      <c r="T1564" s="59"/>
      <c r="U1564" s="49" t="s">
        <v>2538</v>
      </c>
      <c r="V1564" s="50" t="s">
        <v>5595</v>
      </c>
    </row>
    <row r="1565" spans="1:22" ht="18" customHeight="1" x14ac:dyDescent="0.35">
      <c r="A1565" s="59">
        <f>+IF(C$1='EMOF complete (protected)'!G1565,C$2,IF(D$1='EMOF complete (protected)'!G1565,D$2,IF(E$1='EMOF complete (protected)'!G1565,E$2,IF(F$1='EMOF complete (protected)'!G1565,F$2,IF(G$1='EMOF complete (protected)'!G1565,G$2,IF(H$1='EMOF complete (protected)'!G1565,H$2,IF(I$1='EMOF complete (protected)'!G1565,I$2,IF(J$1='EMOF complete (protected)'!G1565,J$2,IF(K$1='EMOF complete (protected)'!G1565,K$2,IF(L$1='EMOF complete (protected)'!G1565,L$2,IF(M$1='EMOF complete (protected)'!G1565,M$2,IF(N$1='EMOF complete (protected)'!G1565,N$2,IF(O$1='EMOF complete (protected)'!G1565,O$2,IF(P$1='EMOF complete (protected)'!G1565,P$2,IF(Q$1='EMOF complete (protected)'!G1565,Q$2,IF(R$1='EMOF complete (protected)'!G1565,R$2,IF(S$1='EMOF complete (protected)'!G1565,S$2,IF(T$1='EMOF complete (protected)'!G1565,T$2,IF(U$1='EMOF complete (protected)'!G1565,U$2,"")))))))))))))))))))</f>
        <v>0</v>
      </c>
      <c r="B1565" s="59"/>
      <c r="C1565" s="59"/>
      <c r="D1565" s="59"/>
      <c r="E1565" s="59"/>
      <c r="F1565" s="59"/>
      <c r="G1565" s="59"/>
      <c r="H1565" s="59"/>
      <c r="I1565" s="59"/>
      <c r="J1565" s="59"/>
      <c r="K1565" s="59"/>
      <c r="L1565" s="59"/>
      <c r="M1565" s="59"/>
      <c r="N1565" s="59"/>
      <c r="O1565" s="59"/>
      <c r="P1565" s="59"/>
      <c r="Q1565" s="59"/>
      <c r="R1565" s="59"/>
      <c r="S1565" s="59"/>
      <c r="T1565" s="59"/>
      <c r="U1565" s="49" t="s">
        <v>2543</v>
      </c>
      <c r="V1565" s="50" t="s">
        <v>5596</v>
      </c>
    </row>
    <row r="1566" spans="1:22" ht="18" customHeight="1" x14ac:dyDescent="0.35">
      <c r="A1566" s="59">
        <f>+IF(C$1='EMOF complete (protected)'!G1566,C$2,IF(D$1='EMOF complete (protected)'!G1566,D$2,IF(E$1='EMOF complete (protected)'!G1566,E$2,IF(F$1='EMOF complete (protected)'!G1566,F$2,IF(G$1='EMOF complete (protected)'!G1566,G$2,IF(H$1='EMOF complete (protected)'!G1566,H$2,IF(I$1='EMOF complete (protected)'!G1566,I$2,IF(J$1='EMOF complete (protected)'!G1566,J$2,IF(K$1='EMOF complete (protected)'!G1566,K$2,IF(L$1='EMOF complete (protected)'!G1566,L$2,IF(M$1='EMOF complete (protected)'!G1566,M$2,IF(N$1='EMOF complete (protected)'!G1566,N$2,IF(O$1='EMOF complete (protected)'!G1566,O$2,IF(P$1='EMOF complete (protected)'!G1566,P$2,IF(Q$1='EMOF complete (protected)'!G1566,Q$2,IF(R$1='EMOF complete (protected)'!G1566,R$2,IF(S$1='EMOF complete (protected)'!G1566,S$2,IF(T$1='EMOF complete (protected)'!G1566,T$2,IF(U$1='EMOF complete (protected)'!G1566,U$2,"")))))))))))))))))))</f>
        <v>0</v>
      </c>
      <c r="B1566" s="59"/>
      <c r="C1566" s="59"/>
      <c r="D1566" s="59"/>
      <c r="E1566" s="59"/>
      <c r="F1566" s="59"/>
      <c r="G1566" s="59"/>
      <c r="H1566" s="59"/>
      <c r="I1566" s="59"/>
      <c r="J1566" s="59"/>
      <c r="K1566" s="59"/>
      <c r="L1566" s="59"/>
      <c r="M1566" s="59"/>
      <c r="N1566" s="59"/>
      <c r="O1566" s="59"/>
      <c r="P1566" s="59"/>
      <c r="Q1566" s="59"/>
      <c r="R1566" s="59"/>
      <c r="S1566" s="59"/>
      <c r="T1566" s="59"/>
      <c r="U1566" s="49" t="s">
        <v>2548</v>
      </c>
      <c r="V1566" s="50" t="s">
        <v>5597</v>
      </c>
    </row>
    <row r="1567" spans="1:22" ht="18" customHeight="1" x14ac:dyDescent="0.35">
      <c r="A1567" s="59">
        <f>+IF(C$1='EMOF complete (protected)'!G1567,C$2,IF(D$1='EMOF complete (protected)'!G1567,D$2,IF(E$1='EMOF complete (protected)'!G1567,E$2,IF(F$1='EMOF complete (protected)'!G1567,F$2,IF(G$1='EMOF complete (protected)'!G1567,G$2,IF(H$1='EMOF complete (protected)'!G1567,H$2,IF(I$1='EMOF complete (protected)'!G1567,I$2,IF(J$1='EMOF complete (protected)'!G1567,J$2,IF(K$1='EMOF complete (protected)'!G1567,K$2,IF(L$1='EMOF complete (protected)'!G1567,L$2,IF(M$1='EMOF complete (protected)'!G1567,M$2,IF(N$1='EMOF complete (protected)'!G1567,N$2,IF(O$1='EMOF complete (protected)'!G1567,O$2,IF(P$1='EMOF complete (protected)'!G1567,P$2,IF(Q$1='EMOF complete (protected)'!G1567,Q$2,IF(R$1='EMOF complete (protected)'!G1567,R$2,IF(S$1='EMOF complete (protected)'!G1567,S$2,IF(T$1='EMOF complete (protected)'!G1567,T$2,IF(U$1='EMOF complete (protected)'!G1567,U$2,"")))))))))))))))))))</f>
        <v>0</v>
      </c>
      <c r="B1567" s="59"/>
      <c r="C1567" s="59"/>
      <c r="D1567" s="59"/>
      <c r="E1567" s="59"/>
      <c r="F1567" s="59"/>
      <c r="G1567" s="59"/>
      <c r="H1567" s="59"/>
      <c r="I1567" s="59"/>
      <c r="J1567" s="59"/>
      <c r="K1567" s="59"/>
      <c r="L1567" s="59"/>
      <c r="M1567" s="59"/>
      <c r="N1567" s="59"/>
      <c r="O1567" s="59"/>
      <c r="P1567" s="59"/>
      <c r="Q1567" s="59"/>
      <c r="R1567" s="59"/>
      <c r="S1567" s="59"/>
      <c r="T1567" s="59"/>
      <c r="U1567" s="49" t="s">
        <v>2553</v>
      </c>
      <c r="V1567" s="50" t="s">
        <v>5598</v>
      </c>
    </row>
    <row r="1568" spans="1:22" ht="18" customHeight="1" x14ac:dyDescent="0.35">
      <c r="A1568" s="59">
        <f>+IF(C$1='EMOF complete (protected)'!G1568,C$2,IF(D$1='EMOF complete (protected)'!G1568,D$2,IF(E$1='EMOF complete (protected)'!G1568,E$2,IF(F$1='EMOF complete (protected)'!G1568,F$2,IF(G$1='EMOF complete (protected)'!G1568,G$2,IF(H$1='EMOF complete (protected)'!G1568,H$2,IF(I$1='EMOF complete (protected)'!G1568,I$2,IF(J$1='EMOF complete (protected)'!G1568,J$2,IF(K$1='EMOF complete (protected)'!G1568,K$2,IF(L$1='EMOF complete (protected)'!G1568,L$2,IF(M$1='EMOF complete (protected)'!G1568,M$2,IF(N$1='EMOF complete (protected)'!G1568,N$2,IF(O$1='EMOF complete (protected)'!G1568,O$2,IF(P$1='EMOF complete (protected)'!G1568,P$2,IF(Q$1='EMOF complete (protected)'!G1568,Q$2,IF(R$1='EMOF complete (protected)'!G1568,R$2,IF(S$1='EMOF complete (protected)'!G1568,S$2,IF(T$1='EMOF complete (protected)'!G1568,T$2,IF(U$1='EMOF complete (protected)'!G1568,U$2,"")))))))))))))))))))</f>
        <v>0</v>
      </c>
      <c r="B1568" s="59"/>
      <c r="C1568" s="59"/>
      <c r="D1568" s="59"/>
      <c r="E1568" s="59"/>
      <c r="F1568" s="59"/>
      <c r="G1568" s="59"/>
      <c r="H1568" s="59"/>
      <c r="I1568" s="59"/>
      <c r="J1568" s="59"/>
      <c r="K1568" s="59"/>
      <c r="L1568" s="59"/>
      <c r="M1568" s="59"/>
      <c r="N1568" s="59"/>
      <c r="O1568" s="59"/>
      <c r="P1568" s="59"/>
      <c r="Q1568" s="59"/>
      <c r="R1568" s="59"/>
      <c r="S1568" s="59"/>
      <c r="T1568" s="59"/>
      <c r="U1568" s="49" t="s">
        <v>2558</v>
      </c>
      <c r="V1568" s="50" t="s">
        <v>5599</v>
      </c>
    </row>
    <row r="1569" spans="1:22" ht="18" customHeight="1" x14ac:dyDescent="0.35">
      <c r="A1569" s="59">
        <f>+IF(C$1='EMOF complete (protected)'!G1569,C$2,IF(D$1='EMOF complete (protected)'!G1569,D$2,IF(E$1='EMOF complete (protected)'!G1569,E$2,IF(F$1='EMOF complete (protected)'!G1569,F$2,IF(G$1='EMOF complete (protected)'!G1569,G$2,IF(H$1='EMOF complete (protected)'!G1569,H$2,IF(I$1='EMOF complete (protected)'!G1569,I$2,IF(J$1='EMOF complete (protected)'!G1569,J$2,IF(K$1='EMOF complete (protected)'!G1569,K$2,IF(L$1='EMOF complete (protected)'!G1569,L$2,IF(M$1='EMOF complete (protected)'!G1569,M$2,IF(N$1='EMOF complete (protected)'!G1569,N$2,IF(O$1='EMOF complete (protected)'!G1569,O$2,IF(P$1='EMOF complete (protected)'!G1569,P$2,IF(Q$1='EMOF complete (protected)'!G1569,Q$2,IF(R$1='EMOF complete (protected)'!G1569,R$2,IF(S$1='EMOF complete (protected)'!G1569,S$2,IF(T$1='EMOF complete (protected)'!G1569,T$2,IF(U$1='EMOF complete (protected)'!G1569,U$2,"")))))))))))))))))))</f>
        <v>0</v>
      </c>
      <c r="B1569" s="59"/>
      <c r="C1569" s="59"/>
      <c r="D1569" s="59"/>
      <c r="E1569" s="59"/>
      <c r="F1569" s="59"/>
      <c r="G1569" s="59"/>
      <c r="H1569" s="59"/>
      <c r="I1569" s="59"/>
      <c r="J1569" s="59"/>
      <c r="K1569" s="59"/>
      <c r="L1569" s="59"/>
      <c r="M1569" s="59"/>
      <c r="N1569" s="59"/>
      <c r="O1569" s="59"/>
      <c r="P1569" s="59"/>
      <c r="Q1569" s="59"/>
      <c r="R1569" s="59"/>
      <c r="S1569" s="59"/>
      <c r="T1569" s="59"/>
      <c r="U1569" s="49" t="s">
        <v>2563</v>
      </c>
      <c r="V1569" s="50" t="s">
        <v>5600</v>
      </c>
    </row>
    <row r="1570" spans="1:22" ht="18" customHeight="1" x14ac:dyDescent="0.35">
      <c r="A1570" s="59">
        <f>+IF(C$1='EMOF complete (protected)'!G1570,C$2,IF(D$1='EMOF complete (protected)'!G1570,D$2,IF(E$1='EMOF complete (protected)'!G1570,E$2,IF(F$1='EMOF complete (protected)'!G1570,F$2,IF(G$1='EMOF complete (protected)'!G1570,G$2,IF(H$1='EMOF complete (protected)'!G1570,H$2,IF(I$1='EMOF complete (protected)'!G1570,I$2,IF(J$1='EMOF complete (protected)'!G1570,J$2,IF(K$1='EMOF complete (protected)'!G1570,K$2,IF(L$1='EMOF complete (protected)'!G1570,L$2,IF(M$1='EMOF complete (protected)'!G1570,M$2,IF(N$1='EMOF complete (protected)'!G1570,N$2,IF(O$1='EMOF complete (protected)'!G1570,O$2,IF(P$1='EMOF complete (protected)'!G1570,P$2,IF(Q$1='EMOF complete (protected)'!G1570,Q$2,IF(R$1='EMOF complete (protected)'!G1570,R$2,IF(S$1='EMOF complete (protected)'!G1570,S$2,IF(T$1='EMOF complete (protected)'!G1570,T$2,IF(U$1='EMOF complete (protected)'!G1570,U$2,"")))))))))))))))))))</f>
        <v>0</v>
      </c>
      <c r="B1570" s="59"/>
      <c r="C1570" s="59"/>
      <c r="D1570" s="59"/>
      <c r="E1570" s="59"/>
      <c r="F1570" s="59"/>
      <c r="G1570" s="59"/>
      <c r="H1570" s="59"/>
      <c r="I1570" s="59"/>
      <c r="J1570" s="59"/>
      <c r="K1570" s="59"/>
      <c r="L1570" s="59"/>
      <c r="M1570" s="59"/>
      <c r="N1570" s="59"/>
      <c r="O1570" s="59"/>
      <c r="P1570" s="59"/>
      <c r="Q1570" s="59"/>
      <c r="R1570" s="59"/>
      <c r="S1570" s="59"/>
      <c r="T1570" s="59"/>
      <c r="U1570" s="49" t="s">
        <v>2568</v>
      </c>
      <c r="V1570" s="50" t="s">
        <v>5601</v>
      </c>
    </row>
    <row r="1571" spans="1:22" ht="18" customHeight="1" x14ac:dyDescent="0.35">
      <c r="A1571" s="59">
        <f>+IF(C$1='EMOF complete (protected)'!G1571,C$2,IF(D$1='EMOF complete (protected)'!G1571,D$2,IF(E$1='EMOF complete (protected)'!G1571,E$2,IF(F$1='EMOF complete (protected)'!G1571,F$2,IF(G$1='EMOF complete (protected)'!G1571,G$2,IF(H$1='EMOF complete (protected)'!G1571,H$2,IF(I$1='EMOF complete (protected)'!G1571,I$2,IF(J$1='EMOF complete (protected)'!G1571,J$2,IF(K$1='EMOF complete (protected)'!G1571,K$2,IF(L$1='EMOF complete (protected)'!G1571,L$2,IF(M$1='EMOF complete (protected)'!G1571,M$2,IF(N$1='EMOF complete (protected)'!G1571,N$2,IF(O$1='EMOF complete (protected)'!G1571,O$2,IF(P$1='EMOF complete (protected)'!G1571,P$2,IF(Q$1='EMOF complete (protected)'!G1571,Q$2,IF(R$1='EMOF complete (protected)'!G1571,R$2,IF(S$1='EMOF complete (protected)'!G1571,S$2,IF(T$1='EMOF complete (protected)'!G1571,T$2,IF(U$1='EMOF complete (protected)'!G1571,U$2,"")))))))))))))))))))</f>
        <v>0</v>
      </c>
      <c r="B1571" s="59"/>
      <c r="C1571" s="59"/>
      <c r="D1571" s="59"/>
      <c r="E1571" s="59"/>
      <c r="F1571" s="59"/>
      <c r="G1571" s="59"/>
      <c r="H1571" s="59"/>
      <c r="I1571" s="59"/>
      <c r="J1571" s="59"/>
      <c r="K1571" s="59"/>
      <c r="L1571" s="59"/>
      <c r="M1571" s="59"/>
      <c r="N1571" s="59"/>
      <c r="O1571" s="59"/>
      <c r="P1571" s="59"/>
      <c r="Q1571" s="59"/>
      <c r="R1571" s="59"/>
      <c r="S1571" s="59"/>
      <c r="T1571" s="59"/>
      <c r="U1571" s="49" t="s">
        <v>2573</v>
      </c>
      <c r="V1571" s="50" t="s">
        <v>5602</v>
      </c>
    </row>
    <row r="1572" spans="1:22" ht="18" customHeight="1" x14ac:dyDescent="0.35">
      <c r="A1572" s="59">
        <f>+IF(C$1='EMOF complete (protected)'!G1572,C$2,IF(D$1='EMOF complete (protected)'!G1572,D$2,IF(E$1='EMOF complete (protected)'!G1572,E$2,IF(F$1='EMOF complete (protected)'!G1572,F$2,IF(G$1='EMOF complete (protected)'!G1572,G$2,IF(H$1='EMOF complete (protected)'!G1572,H$2,IF(I$1='EMOF complete (protected)'!G1572,I$2,IF(J$1='EMOF complete (protected)'!G1572,J$2,IF(K$1='EMOF complete (protected)'!G1572,K$2,IF(L$1='EMOF complete (protected)'!G1572,L$2,IF(M$1='EMOF complete (protected)'!G1572,M$2,IF(N$1='EMOF complete (protected)'!G1572,N$2,IF(O$1='EMOF complete (protected)'!G1572,O$2,IF(P$1='EMOF complete (protected)'!G1572,P$2,IF(Q$1='EMOF complete (protected)'!G1572,Q$2,IF(R$1='EMOF complete (protected)'!G1572,R$2,IF(S$1='EMOF complete (protected)'!G1572,S$2,IF(T$1='EMOF complete (protected)'!G1572,T$2,IF(U$1='EMOF complete (protected)'!G1572,U$2,"")))))))))))))))))))</f>
        <v>0</v>
      </c>
      <c r="B1572" s="59"/>
      <c r="C1572" s="59"/>
      <c r="D1572" s="59"/>
      <c r="E1572" s="59"/>
      <c r="F1572" s="59"/>
      <c r="G1572" s="59"/>
      <c r="H1572" s="59"/>
      <c r="I1572" s="59"/>
      <c r="J1572" s="59"/>
      <c r="K1572" s="59"/>
      <c r="L1572" s="59"/>
      <c r="M1572" s="59"/>
      <c r="N1572" s="59"/>
      <c r="O1572" s="59"/>
      <c r="P1572" s="59"/>
      <c r="Q1572" s="59"/>
      <c r="R1572" s="59"/>
      <c r="S1572" s="59"/>
      <c r="T1572" s="59"/>
      <c r="U1572" s="49" t="s">
        <v>2578</v>
      </c>
      <c r="V1572" s="50" t="s">
        <v>5603</v>
      </c>
    </row>
    <row r="1573" spans="1:22" ht="18" customHeight="1" x14ac:dyDescent="0.35">
      <c r="A1573" s="59">
        <f>+IF(C$1='EMOF complete (protected)'!G1573,C$2,IF(D$1='EMOF complete (protected)'!G1573,D$2,IF(E$1='EMOF complete (protected)'!G1573,E$2,IF(F$1='EMOF complete (protected)'!G1573,F$2,IF(G$1='EMOF complete (protected)'!G1573,G$2,IF(H$1='EMOF complete (protected)'!G1573,H$2,IF(I$1='EMOF complete (protected)'!G1573,I$2,IF(J$1='EMOF complete (protected)'!G1573,J$2,IF(K$1='EMOF complete (protected)'!G1573,K$2,IF(L$1='EMOF complete (protected)'!G1573,L$2,IF(M$1='EMOF complete (protected)'!G1573,M$2,IF(N$1='EMOF complete (protected)'!G1573,N$2,IF(O$1='EMOF complete (protected)'!G1573,O$2,IF(P$1='EMOF complete (protected)'!G1573,P$2,IF(Q$1='EMOF complete (protected)'!G1573,Q$2,IF(R$1='EMOF complete (protected)'!G1573,R$2,IF(S$1='EMOF complete (protected)'!G1573,S$2,IF(T$1='EMOF complete (protected)'!G1573,T$2,IF(U$1='EMOF complete (protected)'!G1573,U$2,"")))))))))))))))))))</f>
        <v>0</v>
      </c>
      <c r="B1573" s="59"/>
      <c r="C1573" s="59"/>
      <c r="D1573" s="59"/>
      <c r="E1573" s="59"/>
      <c r="F1573" s="59"/>
      <c r="G1573" s="59"/>
      <c r="H1573" s="59"/>
      <c r="I1573" s="59"/>
      <c r="J1573" s="59"/>
      <c r="K1573" s="59"/>
      <c r="L1573" s="59"/>
      <c r="M1573" s="59"/>
      <c r="N1573" s="59"/>
      <c r="O1573" s="59"/>
      <c r="P1573" s="59"/>
      <c r="Q1573" s="59"/>
      <c r="R1573" s="59"/>
      <c r="S1573" s="59"/>
      <c r="T1573" s="59"/>
      <c r="U1573" s="49" t="s">
        <v>2583</v>
      </c>
      <c r="V1573" s="50" t="s">
        <v>5604</v>
      </c>
    </row>
    <row r="1574" spans="1:22" ht="18" customHeight="1" x14ac:dyDescent="0.35">
      <c r="A1574" s="59">
        <f>+IF(C$1='EMOF complete (protected)'!G1574,C$2,IF(D$1='EMOF complete (protected)'!G1574,D$2,IF(E$1='EMOF complete (protected)'!G1574,E$2,IF(F$1='EMOF complete (protected)'!G1574,F$2,IF(G$1='EMOF complete (protected)'!G1574,G$2,IF(H$1='EMOF complete (protected)'!G1574,H$2,IF(I$1='EMOF complete (protected)'!G1574,I$2,IF(J$1='EMOF complete (protected)'!G1574,J$2,IF(K$1='EMOF complete (protected)'!G1574,K$2,IF(L$1='EMOF complete (protected)'!G1574,L$2,IF(M$1='EMOF complete (protected)'!G1574,M$2,IF(N$1='EMOF complete (protected)'!G1574,N$2,IF(O$1='EMOF complete (protected)'!G1574,O$2,IF(P$1='EMOF complete (protected)'!G1574,P$2,IF(Q$1='EMOF complete (protected)'!G1574,Q$2,IF(R$1='EMOF complete (protected)'!G1574,R$2,IF(S$1='EMOF complete (protected)'!G1574,S$2,IF(T$1='EMOF complete (protected)'!G1574,T$2,IF(U$1='EMOF complete (protected)'!G1574,U$2,"")))))))))))))))))))</f>
        <v>0</v>
      </c>
      <c r="B1574" s="59"/>
      <c r="C1574" s="59"/>
      <c r="D1574" s="59"/>
      <c r="E1574" s="59"/>
      <c r="F1574" s="59"/>
      <c r="G1574" s="59"/>
      <c r="H1574" s="59"/>
      <c r="I1574" s="59"/>
      <c r="J1574" s="59"/>
      <c r="K1574" s="59"/>
      <c r="L1574" s="59"/>
      <c r="M1574" s="59"/>
      <c r="N1574" s="59"/>
      <c r="O1574" s="59"/>
      <c r="P1574" s="59"/>
      <c r="Q1574" s="59"/>
      <c r="R1574" s="59"/>
      <c r="S1574" s="59"/>
      <c r="T1574" s="59"/>
      <c r="U1574" s="49" t="s">
        <v>2588</v>
      </c>
      <c r="V1574" s="50" t="s">
        <v>5605</v>
      </c>
    </row>
    <row r="1575" spans="1:22" ht="18" customHeight="1" x14ac:dyDescent="0.35">
      <c r="A1575" s="59">
        <f>+IF(C$1='EMOF complete (protected)'!G1575,C$2,IF(D$1='EMOF complete (protected)'!G1575,D$2,IF(E$1='EMOF complete (protected)'!G1575,E$2,IF(F$1='EMOF complete (protected)'!G1575,F$2,IF(G$1='EMOF complete (protected)'!G1575,G$2,IF(H$1='EMOF complete (protected)'!G1575,H$2,IF(I$1='EMOF complete (protected)'!G1575,I$2,IF(J$1='EMOF complete (protected)'!G1575,J$2,IF(K$1='EMOF complete (protected)'!G1575,K$2,IF(L$1='EMOF complete (protected)'!G1575,L$2,IF(M$1='EMOF complete (protected)'!G1575,M$2,IF(N$1='EMOF complete (protected)'!G1575,N$2,IF(O$1='EMOF complete (protected)'!G1575,O$2,IF(P$1='EMOF complete (protected)'!G1575,P$2,IF(Q$1='EMOF complete (protected)'!G1575,Q$2,IF(R$1='EMOF complete (protected)'!G1575,R$2,IF(S$1='EMOF complete (protected)'!G1575,S$2,IF(T$1='EMOF complete (protected)'!G1575,T$2,IF(U$1='EMOF complete (protected)'!G1575,U$2,"")))))))))))))))))))</f>
        <v>0</v>
      </c>
      <c r="B1575" s="59"/>
      <c r="C1575" s="59"/>
      <c r="D1575" s="59"/>
      <c r="E1575" s="59"/>
      <c r="F1575" s="59"/>
      <c r="G1575" s="59"/>
      <c r="H1575" s="59"/>
      <c r="I1575" s="59"/>
      <c r="J1575" s="59"/>
      <c r="K1575" s="59"/>
      <c r="L1575" s="59"/>
      <c r="M1575" s="59"/>
      <c r="N1575" s="59"/>
      <c r="O1575" s="59"/>
      <c r="P1575" s="59"/>
      <c r="Q1575" s="59"/>
      <c r="R1575" s="59"/>
      <c r="S1575" s="59"/>
      <c r="T1575" s="59"/>
      <c r="U1575" s="49" t="s">
        <v>2593</v>
      </c>
      <c r="V1575" s="50" t="s">
        <v>5606</v>
      </c>
    </row>
    <row r="1576" spans="1:22" ht="18" customHeight="1" x14ac:dyDescent="0.35">
      <c r="A1576" s="59">
        <f>+IF(C$1='EMOF complete (protected)'!G1576,C$2,IF(D$1='EMOF complete (protected)'!G1576,D$2,IF(E$1='EMOF complete (protected)'!G1576,E$2,IF(F$1='EMOF complete (protected)'!G1576,F$2,IF(G$1='EMOF complete (protected)'!G1576,G$2,IF(H$1='EMOF complete (protected)'!G1576,H$2,IF(I$1='EMOF complete (protected)'!G1576,I$2,IF(J$1='EMOF complete (protected)'!G1576,J$2,IF(K$1='EMOF complete (protected)'!G1576,K$2,IF(L$1='EMOF complete (protected)'!G1576,L$2,IF(M$1='EMOF complete (protected)'!G1576,M$2,IF(N$1='EMOF complete (protected)'!G1576,N$2,IF(O$1='EMOF complete (protected)'!G1576,O$2,IF(P$1='EMOF complete (protected)'!G1576,P$2,IF(Q$1='EMOF complete (protected)'!G1576,Q$2,IF(R$1='EMOF complete (protected)'!G1576,R$2,IF(S$1='EMOF complete (protected)'!G1576,S$2,IF(T$1='EMOF complete (protected)'!G1576,T$2,IF(U$1='EMOF complete (protected)'!G1576,U$2,"")))))))))))))))))))</f>
        <v>0</v>
      </c>
      <c r="B1576" s="59"/>
      <c r="C1576" s="59"/>
      <c r="D1576" s="59"/>
      <c r="E1576" s="59"/>
      <c r="F1576" s="59"/>
      <c r="G1576" s="59"/>
      <c r="H1576" s="59"/>
      <c r="I1576" s="59"/>
      <c r="J1576" s="59"/>
      <c r="K1576" s="59"/>
      <c r="L1576" s="59"/>
      <c r="M1576" s="59"/>
      <c r="N1576" s="59"/>
      <c r="O1576" s="59"/>
      <c r="P1576" s="59"/>
      <c r="Q1576" s="59"/>
      <c r="R1576" s="59"/>
      <c r="S1576" s="59"/>
      <c r="T1576" s="59"/>
      <c r="U1576" s="49" t="s">
        <v>2598</v>
      </c>
      <c r="V1576" s="50" t="s">
        <v>5607</v>
      </c>
    </row>
    <row r="1577" spans="1:22" ht="18" customHeight="1" x14ac:dyDescent="0.35">
      <c r="A1577" s="59">
        <f>+IF(C$1='EMOF complete (protected)'!G1577,C$2,IF(D$1='EMOF complete (protected)'!G1577,D$2,IF(E$1='EMOF complete (protected)'!G1577,E$2,IF(F$1='EMOF complete (protected)'!G1577,F$2,IF(G$1='EMOF complete (protected)'!G1577,G$2,IF(H$1='EMOF complete (protected)'!G1577,H$2,IF(I$1='EMOF complete (protected)'!G1577,I$2,IF(J$1='EMOF complete (protected)'!G1577,J$2,IF(K$1='EMOF complete (protected)'!G1577,K$2,IF(L$1='EMOF complete (protected)'!G1577,L$2,IF(M$1='EMOF complete (protected)'!G1577,M$2,IF(N$1='EMOF complete (protected)'!G1577,N$2,IF(O$1='EMOF complete (protected)'!G1577,O$2,IF(P$1='EMOF complete (protected)'!G1577,P$2,IF(Q$1='EMOF complete (protected)'!G1577,Q$2,IF(R$1='EMOF complete (protected)'!G1577,R$2,IF(S$1='EMOF complete (protected)'!G1577,S$2,IF(T$1='EMOF complete (protected)'!G1577,T$2,IF(U$1='EMOF complete (protected)'!G1577,U$2,"")))))))))))))))))))</f>
        <v>0</v>
      </c>
      <c r="B1577" s="59"/>
      <c r="C1577" s="59"/>
      <c r="D1577" s="59"/>
      <c r="E1577" s="59"/>
      <c r="F1577" s="59"/>
      <c r="G1577" s="59"/>
      <c r="H1577" s="59"/>
      <c r="I1577" s="59"/>
      <c r="J1577" s="59"/>
      <c r="K1577" s="59"/>
      <c r="L1577" s="59"/>
      <c r="M1577" s="59"/>
      <c r="N1577" s="59"/>
      <c r="O1577" s="59"/>
      <c r="P1577" s="59"/>
      <c r="Q1577" s="59"/>
      <c r="R1577" s="59"/>
      <c r="S1577" s="59"/>
      <c r="T1577" s="59"/>
      <c r="U1577" s="49" t="s">
        <v>2603</v>
      </c>
      <c r="V1577" s="50" t="s">
        <v>5608</v>
      </c>
    </row>
    <row r="1578" spans="1:22" ht="18" customHeight="1" x14ac:dyDescent="0.35">
      <c r="A1578" s="59">
        <f>+IF(C$1='EMOF complete (protected)'!G1578,C$2,IF(D$1='EMOF complete (protected)'!G1578,D$2,IF(E$1='EMOF complete (protected)'!G1578,E$2,IF(F$1='EMOF complete (protected)'!G1578,F$2,IF(G$1='EMOF complete (protected)'!G1578,G$2,IF(H$1='EMOF complete (protected)'!G1578,H$2,IF(I$1='EMOF complete (protected)'!G1578,I$2,IF(J$1='EMOF complete (protected)'!G1578,J$2,IF(K$1='EMOF complete (protected)'!G1578,K$2,IF(L$1='EMOF complete (protected)'!G1578,L$2,IF(M$1='EMOF complete (protected)'!G1578,M$2,IF(N$1='EMOF complete (protected)'!G1578,N$2,IF(O$1='EMOF complete (protected)'!G1578,O$2,IF(P$1='EMOF complete (protected)'!G1578,P$2,IF(Q$1='EMOF complete (protected)'!G1578,Q$2,IF(R$1='EMOF complete (protected)'!G1578,R$2,IF(S$1='EMOF complete (protected)'!G1578,S$2,IF(T$1='EMOF complete (protected)'!G1578,T$2,IF(U$1='EMOF complete (protected)'!G1578,U$2,"")))))))))))))))))))</f>
        <v>0</v>
      </c>
      <c r="B1578" s="59"/>
      <c r="C1578" s="59"/>
      <c r="D1578" s="59"/>
      <c r="E1578" s="59"/>
      <c r="F1578" s="59"/>
      <c r="G1578" s="59"/>
      <c r="H1578" s="59"/>
      <c r="I1578" s="59"/>
      <c r="J1578" s="59"/>
      <c r="K1578" s="59"/>
      <c r="L1578" s="59"/>
      <c r="M1578" s="59"/>
      <c r="N1578" s="59"/>
      <c r="O1578" s="59"/>
      <c r="P1578" s="59"/>
      <c r="Q1578" s="59"/>
      <c r="R1578" s="59"/>
      <c r="S1578" s="59"/>
      <c r="T1578" s="59"/>
      <c r="U1578" s="49" t="s">
        <v>2608</v>
      </c>
      <c r="V1578" s="50" t="s">
        <v>5609</v>
      </c>
    </row>
    <row r="1579" spans="1:22" ht="18" customHeight="1" x14ac:dyDescent="0.35">
      <c r="A1579" s="59">
        <f>+IF(C$1='EMOF complete (protected)'!G1579,C$2,IF(D$1='EMOF complete (protected)'!G1579,D$2,IF(E$1='EMOF complete (protected)'!G1579,E$2,IF(F$1='EMOF complete (protected)'!G1579,F$2,IF(G$1='EMOF complete (protected)'!G1579,G$2,IF(H$1='EMOF complete (protected)'!G1579,H$2,IF(I$1='EMOF complete (protected)'!G1579,I$2,IF(J$1='EMOF complete (protected)'!G1579,J$2,IF(K$1='EMOF complete (protected)'!G1579,K$2,IF(L$1='EMOF complete (protected)'!G1579,L$2,IF(M$1='EMOF complete (protected)'!G1579,M$2,IF(N$1='EMOF complete (protected)'!G1579,N$2,IF(O$1='EMOF complete (protected)'!G1579,O$2,IF(P$1='EMOF complete (protected)'!G1579,P$2,IF(Q$1='EMOF complete (protected)'!G1579,Q$2,IF(R$1='EMOF complete (protected)'!G1579,R$2,IF(S$1='EMOF complete (protected)'!G1579,S$2,IF(T$1='EMOF complete (protected)'!G1579,T$2,IF(U$1='EMOF complete (protected)'!G1579,U$2,"")))))))))))))))))))</f>
        <v>0</v>
      </c>
      <c r="B1579" s="59"/>
      <c r="C1579" s="59"/>
      <c r="D1579" s="59"/>
      <c r="E1579" s="59"/>
      <c r="F1579" s="59"/>
      <c r="G1579" s="59"/>
      <c r="H1579" s="59"/>
      <c r="I1579" s="59"/>
      <c r="J1579" s="59"/>
      <c r="K1579" s="59"/>
      <c r="L1579" s="59"/>
      <c r="M1579" s="59"/>
      <c r="N1579" s="59"/>
      <c r="O1579" s="59"/>
      <c r="P1579" s="59"/>
      <c r="Q1579" s="59"/>
      <c r="R1579" s="59"/>
      <c r="S1579" s="59"/>
      <c r="T1579" s="59"/>
      <c r="U1579" s="49" t="s">
        <v>2613</v>
      </c>
      <c r="V1579" s="50" t="s">
        <v>5610</v>
      </c>
    </row>
    <row r="1580" spans="1:22" ht="18" customHeight="1" x14ac:dyDescent="0.35">
      <c r="A1580" s="59">
        <f>+IF(C$1='EMOF complete (protected)'!G1580,C$2,IF(D$1='EMOF complete (protected)'!G1580,D$2,IF(E$1='EMOF complete (protected)'!G1580,E$2,IF(F$1='EMOF complete (protected)'!G1580,F$2,IF(G$1='EMOF complete (protected)'!G1580,G$2,IF(H$1='EMOF complete (protected)'!G1580,H$2,IF(I$1='EMOF complete (protected)'!G1580,I$2,IF(J$1='EMOF complete (protected)'!G1580,J$2,IF(K$1='EMOF complete (protected)'!G1580,K$2,IF(L$1='EMOF complete (protected)'!G1580,L$2,IF(M$1='EMOF complete (protected)'!G1580,M$2,IF(N$1='EMOF complete (protected)'!G1580,N$2,IF(O$1='EMOF complete (protected)'!G1580,O$2,IF(P$1='EMOF complete (protected)'!G1580,P$2,IF(Q$1='EMOF complete (protected)'!G1580,Q$2,IF(R$1='EMOF complete (protected)'!G1580,R$2,IF(S$1='EMOF complete (protected)'!G1580,S$2,IF(T$1='EMOF complete (protected)'!G1580,T$2,IF(U$1='EMOF complete (protected)'!G1580,U$2,"")))))))))))))))))))</f>
        <v>0</v>
      </c>
      <c r="B1580" s="59"/>
      <c r="C1580" s="59"/>
      <c r="D1580" s="59"/>
      <c r="E1580" s="59"/>
      <c r="F1580" s="59"/>
      <c r="G1580" s="59"/>
      <c r="H1580" s="59"/>
      <c r="I1580" s="59"/>
      <c r="J1580" s="59"/>
      <c r="K1580" s="59"/>
      <c r="L1580" s="59"/>
      <c r="M1580" s="59"/>
      <c r="N1580" s="59"/>
      <c r="O1580" s="59"/>
      <c r="P1580" s="59"/>
      <c r="Q1580" s="59"/>
      <c r="R1580" s="59"/>
      <c r="S1580" s="59"/>
      <c r="T1580" s="59"/>
      <c r="U1580" s="49" t="s">
        <v>2618</v>
      </c>
      <c r="V1580" s="50" t="s">
        <v>5611</v>
      </c>
    </row>
    <row r="1581" spans="1:22" ht="18" customHeight="1" x14ac:dyDescent="0.35">
      <c r="A1581" s="59">
        <f>+IF(C$1='EMOF complete (protected)'!G1581,C$2,IF(D$1='EMOF complete (protected)'!G1581,D$2,IF(E$1='EMOF complete (protected)'!G1581,E$2,IF(F$1='EMOF complete (protected)'!G1581,F$2,IF(G$1='EMOF complete (protected)'!G1581,G$2,IF(H$1='EMOF complete (protected)'!G1581,H$2,IF(I$1='EMOF complete (protected)'!G1581,I$2,IF(J$1='EMOF complete (protected)'!G1581,J$2,IF(K$1='EMOF complete (protected)'!G1581,K$2,IF(L$1='EMOF complete (protected)'!G1581,L$2,IF(M$1='EMOF complete (protected)'!G1581,M$2,IF(N$1='EMOF complete (protected)'!G1581,N$2,IF(O$1='EMOF complete (protected)'!G1581,O$2,IF(P$1='EMOF complete (protected)'!G1581,P$2,IF(Q$1='EMOF complete (protected)'!G1581,Q$2,IF(R$1='EMOF complete (protected)'!G1581,R$2,IF(S$1='EMOF complete (protected)'!G1581,S$2,IF(T$1='EMOF complete (protected)'!G1581,T$2,IF(U$1='EMOF complete (protected)'!G1581,U$2,"")))))))))))))))))))</f>
        <v>0</v>
      </c>
      <c r="B1581" s="59"/>
      <c r="C1581" s="59"/>
      <c r="D1581" s="59"/>
      <c r="E1581" s="59"/>
      <c r="F1581" s="59"/>
      <c r="G1581" s="59"/>
      <c r="H1581" s="59"/>
      <c r="I1581" s="59"/>
      <c r="J1581" s="59"/>
      <c r="K1581" s="59"/>
      <c r="L1581" s="59"/>
      <c r="M1581" s="59"/>
      <c r="N1581" s="59"/>
      <c r="O1581" s="59"/>
      <c r="P1581" s="59"/>
      <c r="Q1581" s="59"/>
      <c r="R1581" s="59"/>
      <c r="S1581" s="59"/>
      <c r="T1581" s="59"/>
      <c r="U1581" s="49" t="s">
        <v>2623</v>
      </c>
      <c r="V1581" s="50" t="s">
        <v>5612</v>
      </c>
    </row>
    <row r="1582" spans="1:22" ht="18" customHeight="1" x14ac:dyDescent="0.35">
      <c r="A1582" s="59">
        <f>+IF(C$1='EMOF complete (protected)'!G1582,C$2,IF(D$1='EMOF complete (protected)'!G1582,D$2,IF(E$1='EMOF complete (protected)'!G1582,E$2,IF(F$1='EMOF complete (protected)'!G1582,F$2,IF(G$1='EMOF complete (protected)'!G1582,G$2,IF(H$1='EMOF complete (protected)'!G1582,H$2,IF(I$1='EMOF complete (protected)'!G1582,I$2,IF(J$1='EMOF complete (protected)'!G1582,J$2,IF(K$1='EMOF complete (protected)'!G1582,K$2,IF(L$1='EMOF complete (protected)'!G1582,L$2,IF(M$1='EMOF complete (protected)'!G1582,M$2,IF(N$1='EMOF complete (protected)'!G1582,N$2,IF(O$1='EMOF complete (protected)'!G1582,O$2,IF(P$1='EMOF complete (protected)'!G1582,P$2,IF(Q$1='EMOF complete (protected)'!G1582,Q$2,IF(R$1='EMOF complete (protected)'!G1582,R$2,IF(S$1='EMOF complete (protected)'!G1582,S$2,IF(T$1='EMOF complete (protected)'!G1582,T$2,IF(U$1='EMOF complete (protected)'!G1582,U$2,"")))))))))))))))))))</f>
        <v>0</v>
      </c>
      <c r="B1582" s="59"/>
      <c r="C1582" s="59"/>
      <c r="D1582" s="59"/>
      <c r="E1582" s="59"/>
      <c r="F1582" s="59"/>
      <c r="G1582" s="59"/>
      <c r="H1582" s="59"/>
      <c r="I1582" s="59"/>
      <c r="J1582" s="59"/>
      <c r="K1582" s="59"/>
      <c r="L1582" s="59"/>
      <c r="M1582" s="59"/>
      <c r="N1582" s="59"/>
      <c r="O1582" s="59"/>
      <c r="P1582" s="59"/>
      <c r="Q1582" s="59"/>
      <c r="R1582" s="59"/>
      <c r="S1582" s="59"/>
      <c r="T1582" s="59"/>
      <c r="U1582" s="49" t="s">
        <v>2628</v>
      </c>
      <c r="V1582" s="50" t="s">
        <v>5613</v>
      </c>
    </row>
    <row r="1583" spans="1:22" ht="18" customHeight="1" x14ac:dyDescent="0.35">
      <c r="A1583" s="59">
        <f>+IF(C$1='EMOF complete (protected)'!G1583,C$2,IF(D$1='EMOF complete (protected)'!G1583,D$2,IF(E$1='EMOF complete (protected)'!G1583,E$2,IF(F$1='EMOF complete (protected)'!G1583,F$2,IF(G$1='EMOF complete (protected)'!G1583,G$2,IF(H$1='EMOF complete (protected)'!G1583,H$2,IF(I$1='EMOF complete (protected)'!G1583,I$2,IF(J$1='EMOF complete (protected)'!G1583,J$2,IF(K$1='EMOF complete (protected)'!G1583,K$2,IF(L$1='EMOF complete (protected)'!G1583,L$2,IF(M$1='EMOF complete (protected)'!G1583,M$2,IF(N$1='EMOF complete (protected)'!G1583,N$2,IF(O$1='EMOF complete (protected)'!G1583,O$2,IF(P$1='EMOF complete (protected)'!G1583,P$2,IF(Q$1='EMOF complete (protected)'!G1583,Q$2,IF(R$1='EMOF complete (protected)'!G1583,R$2,IF(S$1='EMOF complete (protected)'!G1583,S$2,IF(T$1='EMOF complete (protected)'!G1583,T$2,IF(U$1='EMOF complete (protected)'!G1583,U$2,"")))))))))))))))))))</f>
        <v>0</v>
      </c>
      <c r="B1583" s="59"/>
      <c r="C1583" s="59"/>
      <c r="D1583" s="59"/>
      <c r="E1583" s="59"/>
      <c r="F1583" s="59"/>
      <c r="G1583" s="59"/>
      <c r="H1583" s="59"/>
      <c r="I1583" s="59"/>
      <c r="J1583" s="59"/>
      <c r="K1583" s="59"/>
      <c r="L1583" s="59"/>
      <c r="M1583" s="59"/>
      <c r="N1583" s="59"/>
      <c r="O1583" s="59"/>
      <c r="P1583" s="59"/>
      <c r="Q1583" s="59"/>
      <c r="R1583" s="59"/>
      <c r="S1583" s="59"/>
      <c r="T1583" s="59"/>
      <c r="U1583" s="49" t="s">
        <v>2633</v>
      </c>
      <c r="V1583" s="50" t="s">
        <v>5614</v>
      </c>
    </row>
    <row r="1584" spans="1:22" ht="18" customHeight="1" x14ac:dyDescent="0.35">
      <c r="A1584" s="59">
        <f>+IF(C$1='EMOF complete (protected)'!G1584,C$2,IF(D$1='EMOF complete (protected)'!G1584,D$2,IF(E$1='EMOF complete (protected)'!G1584,E$2,IF(F$1='EMOF complete (protected)'!G1584,F$2,IF(G$1='EMOF complete (protected)'!G1584,G$2,IF(H$1='EMOF complete (protected)'!G1584,H$2,IF(I$1='EMOF complete (protected)'!G1584,I$2,IF(J$1='EMOF complete (protected)'!G1584,J$2,IF(K$1='EMOF complete (protected)'!G1584,K$2,IF(L$1='EMOF complete (protected)'!G1584,L$2,IF(M$1='EMOF complete (protected)'!G1584,M$2,IF(N$1='EMOF complete (protected)'!G1584,N$2,IF(O$1='EMOF complete (protected)'!G1584,O$2,IF(P$1='EMOF complete (protected)'!G1584,P$2,IF(Q$1='EMOF complete (protected)'!G1584,Q$2,IF(R$1='EMOF complete (protected)'!G1584,R$2,IF(S$1='EMOF complete (protected)'!G1584,S$2,IF(T$1='EMOF complete (protected)'!G1584,T$2,IF(U$1='EMOF complete (protected)'!G1584,U$2,"")))))))))))))))))))</f>
        <v>0</v>
      </c>
      <c r="B1584" s="59"/>
      <c r="C1584" s="59"/>
      <c r="D1584" s="59"/>
      <c r="E1584" s="59"/>
      <c r="F1584" s="59"/>
      <c r="G1584" s="59"/>
      <c r="H1584" s="59"/>
      <c r="I1584" s="59"/>
      <c r="J1584" s="59"/>
      <c r="K1584" s="59"/>
      <c r="L1584" s="59"/>
      <c r="M1584" s="59"/>
      <c r="N1584" s="59"/>
      <c r="O1584" s="59"/>
      <c r="P1584" s="59"/>
      <c r="Q1584" s="59"/>
      <c r="R1584" s="59"/>
      <c r="S1584" s="59"/>
      <c r="T1584" s="59"/>
      <c r="U1584" s="49" t="s">
        <v>2638</v>
      </c>
      <c r="V1584" s="50" t="s">
        <v>5615</v>
      </c>
    </row>
    <row r="1585" spans="1:22" ht="18" customHeight="1" x14ac:dyDescent="0.35">
      <c r="A1585" s="59">
        <f>+IF(C$1='EMOF complete (protected)'!G1585,C$2,IF(D$1='EMOF complete (protected)'!G1585,D$2,IF(E$1='EMOF complete (protected)'!G1585,E$2,IF(F$1='EMOF complete (protected)'!G1585,F$2,IF(G$1='EMOF complete (protected)'!G1585,G$2,IF(H$1='EMOF complete (protected)'!G1585,H$2,IF(I$1='EMOF complete (protected)'!G1585,I$2,IF(J$1='EMOF complete (protected)'!G1585,J$2,IF(K$1='EMOF complete (protected)'!G1585,K$2,IF(L$1='EMOF complete (protected)'!G1585,L$2,IF(M$1='EMOF complete (protected)'!G1585,M$2,IF(N$1='EMOF complete (protected)'!G1585,N$2,IF(O$1='EMOF complete (protected)'!G1585,O$2,IF(P$1='EMOF complete (protected)'!G1585,P$2,IF(Q$1='EMOF complete (protected)'!G1585,Q$2,IF(R$1='EMOF complete (protected)'!G1585,R$2,IF(S$1='EMOF complete (protected)'!G1585,S$2,IF(T$1='EMOF complete (protected)'!G1585,T$2,IF(U$1='EMOF complete (protected)'!G1585,U$2,"")))))))))))))))))))</f>
        <v>0</v>
      </c>
      <c r="B1585" s="59"/>
      <c r="C1585" s="59"/>
      <c r="D1585" s="59"/>
      <c r="E1585" s="59"/>
      <c r="F1585" s="59"/>
      <c r="G1585" s="59"/>
      <c r="H1585" s="59"/>
      <c r="I1585" s="59"/>
      <c r="J1585" s="59"/>
      <c r="K1585" s="59"/>
      <c r="L1585" s="59"/>
      <c r="M1585" s="59"/>
      <c r="N1585" s="59"/>
      <c r="O1585" s="59"/>
      <c r="P1585" s="59"/>
      <c r="Q1585" s="59"/>
      <c r="R1585" s="59"/>
      <c r="S1585" s="59"/>
      <c r="T1585" s="59"/>
      <c r="U1585" s="49" t="s">
        <v>2643</v>
      </c>
      <c r="V1585" s="50" t="s">
        <v>5616</v>
      </c>
    </row>
    <row r="1586" spans="1:22" ht="18" customHeight="1" x14ac:dyDescent="0.35">
      <c r="A1586" s="59">
        <f>+IF(C$1='EMOF complete (protected)'!G1586,C$2,IF(D$1='EMOF complete (protected)'!G1586,D$2,IF(E$1='EMOF complete (protected)'!G1586,E$2,IF(F$1='EMOF complete (protected)'!G1586,F$2,IF(G$1='EMOF complete (protected)'!G1586,G$2,IF(H$1='EMOF complete (protected)'!G1586,H$2,IF(I$1='EMOF complete (protected)'!G1586,I$2,IF(J$1='EMOF complete (protected)'!G1586,J$2,IF(K$1='EMOF complete (protected)'!G1586,K$2,IF(L$1='EMOF complete (protected)'!G1586,L$2,IF(M$1='EMOF complete (protected)'!G1586,M$2,IF(N$1='EMOF complete (protected)'!G1586,N$2,IF(O$1='EMOF complete (protected)'!G1586,O$2,IF(P$1='EMOF complete (protected)'!G1586,P$2,IF(Q$1='EMOF complete (protected)'!G1586,Q$2,IF(R$1='EMOF complete (protected)'!G1586,R$2,IF(S$1='EMOF complete (protected)'!G1586,S$2,IF(T$1='EMOF complete (protected)'!G1586,T$2,IF(U$1='EMOF complete (protected)'!G1586,U$2,"")))))))))))))))))))</f>
        <v>0</v>
      </c>
      <c r="B1586" s="59"/>
      <c r="C1586" s="59"/>
      <c r="D1586" s="59"/>
      <c r="E1586" s="59"/>
      <c r="F1586" s="59"/>
      <c r="G1586" s="59"/>
      <c r="H1586" s="59"/>
      <c r="I1586" s="59"/>
      <c r="J1586" s="59"/>
      <c r="K1586" s="59"/>
      <c r="L1586" s="59"/>
      <c r="M1586" s="59"/>
      <c r="N1586" s="59"/>
      <c r="O1586" s="59"/>
      <c r="P1586" s="59"/>
      <c r="Q1586" s="59"/>
      <c r="R1586" s="59"/>
      <c r="S1586" s="59"/>
      <c r="T1586" s="59"/>
      <c r="U1586" s="49" t="s">
        <v>2648</v>
      </c>
      <c r="V1586" s="50" t="s">
        <v>5617</v>
      </c>
    </row>
    <row r="1587" spans="1:22" ht="18" customHeight="1" x14ac:dyDescent="0.35">
      <c r="A1587" s="59">
        <f>+IF(C$1='EMOF complete (protected)'!G1587,C$2,IF(D$1='EMOF complete (protected)'!G1587,D$2,IF(E$1='EMOF complete (protected)'!G1587,E$2,IF(F$1='EMOF complete (protected)'!G1587,F$2,IF(G$1='EMOF complete (protected)'!G1587,G$2,IF(H$1='EMOF complete (protected)'!G1587,H$2,IF(I$1='EMOF complete (protected)'!G1587,I$2,IF(J$1='EMOF complete (protected)'!G1587,J$2,IF(K$1='EMOF complete (protected)'!G1587,K$2,IF(L$1='EMOF complete (protected)'!G1587,L$2,IF(M$1='EMOF complete (protected)'!G1587,M$2,IF(N$1='EMOF complete (protected)'!G1587,N$2,IF(O$1='EMOF complete (protected)'!G1587,O$2,IF(P$1='EMOF complete (protected)'!G1587,P$2,IF(Q$1='EMOF complete (protected)'!G1587,Q$2,IF(R$1='EMOF complete (protected)'!G1587,R$2,IF(S$1='EMOF complete (protected)'!G1587,S$2,IF(T$1='EMOF complete (protected)'!G1587,T$2,IF(U$1='EMOF complete (protected)'!G1587,U$2,"")))))))))))))))))))</f>
        <v>0</v>
      </c>
      <c r="B1587" s="59"/>
      <c r="C1587" s="59"/>
      <c r="D1587" s="59"/>
      <c r="E1587" s="59"/>
      <c r="F1587" s="59"/>
      <c r="G1587" s="59"/>
      <c r="H1587" s="59"/>
      <c r="I1587" s="59"/>
      <c r="J1587" s="59"/>
      <c r="K1587" s="59"/>
      <c r="L1587" s="59"/>
      <c r="M1587" s="59"/>
      <c r="N1587" s="59"/>
      <c r="O1587" s="59"/>
      <c r="P1587" s="59"/>
      <c r="Q1587" s="59"/>
      <c r="R1587" s="59"/>
      <c r="S1587" s="59"/>
      <c r="T1587" s="59"/>
      <c r="U1587" s="49" t="s">
        <v>2653</v>
      </c>
      <c r="V1587" s="50" t="s">
        <v>5618</v>
      </c>
    </row>
    <row r="1588" spans="1:22" ht="18" customHeight="1" x14ac:dyDescent="0.35">
      <c r="A1588" s="59">
        <f>+IF(C$1='EMOF complete (protected)'!G1588,C$2,IF(D$1='EMOF complete (protected)'!G1588,D$2,IF(E$1='EMOF complete (protected)'!G1588,E$2,IF(F$1='EMOF complete (protected)'!G1588,F$2,IF(G$1='EMOF complete (protected)'!G1588,G$2,IF(H$1='EMOF complete (protected)'!G1588,H$2,IF(I$1='EMOF complete (protected)'!G1588,I$2,IF(J$1='EMOF complete (protected)'!G1588,J$2,IF(K$1='EMOF complete (protected)'!G1588,K$2,IF(L$1='EMOF complete (protected)'!G1588,L$2,IF(M$1='EMOF complete (protected)'!G1588,M$2,IF(N$1='EMOF complete (protected)'!G1588,N$2,IF(O$1='EMOF complete (protected)'!G1588,O$2,IF(P$1='EMOF complete (protected)'!G1588,P$2,IF(Q$1='EMOF complete (protected)'!G1588,Q$2,IF(R$1='EMOF complete (protected)'!G1588,R$2,IF(S$1='EMOF complete (protected)'!G1588,S$2,IF(T$1='EMOF complete (protected)'!G1588,T$2,IF(U$1='EMOF complete (protected)'!G1588,U$2,"")))))))))))))))))))</f>
        <v>0</v>
      </c>
      <c r="B1588" s="59"/>
      <c r="C1588" s="59"/>
      <c r="D1588" s="59"/>
      <c r="E1588" s="59"/>
      <c r="F1588" s="59"/>
      <c r="G1588" s="59"/>
      <c r="H1588" s="59"/>
      <c r="I1588" s="59"/>
      <c r="J1588" s="59"/>
      <c r="K1588" s="59"/>
      <c r="L1588" s="59"/>
      <c r="M1588" s="59"/>
      <c r="N1588" s="59"/>
      <c r="O1588" s="59"/>
      <c r="P1588" s="59"/>
      <c r="Q1588" s="59"/>
      <c r="R1588" s="59"/>
      <c r="S1588" s="59"/>
      <c r="T1588" s="59"/>
      <c r="U1588" s="49" t="s">
        <v>2658</v>
      </c>
      <c r="V1588" s="50" t="s">
        <v>5619</v>
      </c>
    </row>
    <row r="1589" spans="1:22" ht="18" customHeight="1" x14ac:dyDescent="0.35">
      <c r="A1589" s="59">
        <f>+IF(C$1='EMOF complete (protected)'!G1589,C$2,IF(D$1='EMOF complete (protected)'!G1589,D$2,IF(E$1='EMOF complete (protected)'!G1589,E$2,IF(F$1='EMOF complete (protected)'!G1589,F$2,IF(G$1='EMOF complete (protected)'!G1589,G$2,IF(H$1='EMOF complete (protected)'!G1589,H$2,IF(I$1='EMOF complete (protected)'!G1589,I$2,IF(J$1='EMOF complete (protected)'!G1589,J$2,IF(K$1='EMOF complete (protected)'!G1589,K$2,IF(L$1='EMOF complete (protected)'!G1589,L$2,IF(M$1='EMOF complete (protected)'!G1589,M$2,IF(N$1='EMOF complete (protected)'!G1589,N$2,IF(O$1='EMOF complete (protected)'!G1589,O$2,IF(P$1='EMOF complete (protected)'!G1589,P$2,IF(Q$1='EMOF complete (protected)'!G1589,Q$2,IF(R$1='EMOF complete (protected)'!G1589,R$2,IF(S$1='EMOF complete (protected)'!G1589,S$2,IF(T$1='EMOF complete (protected)'!G1589,T$2,IF(U$1='EMOF complete (protected)'!G1589,U$2,"")))))))))))))))))))</f>
        <v>0</v>
      </c>
      <c r="B1589" s="59"/>
      <c r="C1589" s="59"/>
      <c r="D1589" s="59"/>
      <c r="E1589" s="59"/>
      <c r="F1589" s="59"/>
      <c r="G1589" s="59"/>
      <c r="H1589" s="59"/>
      <c r="I1589" s="59"/>
      <c r="J1589" s="59"/>
      <c r="K1589" s="59"/>
      <c r="L1589" s="59"/>
      <c r="M1589" s="59"/>
      <c r="N1589" s="59"/>
      <c r="O1589" s="59"/>
      <c r="P1589" s="59"/>
      <c r="Q1589" s="59"/>
      <c r="R1589" s="59"/>
      <c r="S1589" s="59"/>
      <c r="T1589" s="59"/>
      <c r="U1589" s="49" t="s">
        <v>2663</v>
      </c>
      <c r="V1589" s="50" t="s">
        <v>5620</v>
      </c>
    </row>
    <row r="1590" spans="1:22" ht="18" customHeight="1" x14ac:dyDescent="0.35">
      <c r="A1590" s="59">
        <f>+IF(C$1='EMOF complete (protected)'!G1590,C$2,IF(D$1='EMOF complete (protected)'!G1590,D$2,IF(E$1='EMOF complete (protected)'!G1590,E$2,IF(F$1='EMOF complete (protected)'!G1590,F$2,IF(G$1='EMOF complete (protected)'!G1590,G$2,IF(H$1='EMOF complete (protected)'!G1590,H$2,IF(I$1='EMOF complete (protected)'!G1590,I$2,IF(J$1='EMOF complete (protected)'!G1590,J$2,IF(K$1='EMOF complete (protected)'!G1590,K$2,IF(L$1='EMOF complete (protected)'!G1590,L$2,IF(M$1='EMOF complete (protected)'!G1590,M$2,IF(N$1='EMOF complete (protected)'!G1590,N$2,IF(O$1='EMOF complete (protected)'!G1590,O$2,IF(P$1='EMOF complete (protected)'!G1590,P$2,IF(Q$1='EMOF complete (protected)'!G1590,Q$2,IF(R$1='EMOF complete (protected)'!G1590,R$2,IF(S$1='EMOF complete (protected)'!G1590,S$2,IF(T$1='EMOF complete (protected)'!G1590,T$2,IF(U$1='EMOF complete (protected)'!G1590,U$2,"")))))))))))))))))))</f>
        <v>0</v>
      </c>
      <c r="B1590" s="59"/>
      <c r="C1590" s="59"/>
      <c r="D1590" s="59"/>
      <c r="E1590" s="59"/>
      <c r="F1590" s="59"/>
      <c r="G1590" s="59"/>
      <c r="H1590" s="59"/>
      <c r="I1590" s="59"/>
      <c r="J1590" s="59"/>
      <c r="K1590" s="59"/>
      <c r="L1590" s="59"/>
      <c r="M1590" s="59"/>
      <c r="N1590" s="59"/>
      <c r="O1590" s="59"/>
      <c r="P1590" s="59"/>
      <c r="Q1590" s="59"/>
      <c r="R1590" s="59"/>
      <c r="S1590" s="59"/>
      <c r="T1590" s="59"/>
      <c r="U1590" s="49" t="s">
        <v>2668</v>
      </c>
      <c r="V1590" s="50" t="s">
        <v>5621</v>
      </c>
    </row>
    <row r="1591" spans="1:22" ht="18" customHeight="1" x14ac:dyDescent="0.35">
      <c r="A1591" s="59">
        <f>+IF(C$1='EMOF complete (protected)'!G1591,C$2,IF(D$1='EMOF complete (protected)'!G1591,D$2,IF(E$1='EMOF complete (protected)'!G1591,E$2,IF(F$1='EMOF complete (protected)'!G1591,F$2,IF(G$1='EMOF complete (protected)'!G1591,G$2,IF(H$1='EMOF complete (protected)'!G1591,H$2,IF(I$1='EMOF complete (protected)'!G1591,I$2,IF(J$1='EMOF complete (protected)'!G1591,J$2,IF(K$1='EMOF complete (protected)'!G1591,K$2,IF(L$1='EMOF complete (protected)'!G1591,L$2,IF(M$1='EMOF complete (protected)'!G1591,M$2,IF(N$1='EMOF complete (protected)'!G1591,N$2,IF(O$1='EMOF complete (protected)'!G1591,O$2,IF(P$1='EMOF complete (protected)'!G1591,P$2,IF(Q$1='EMOF complete (protected)'!G1591,Q$2,IF(R$1='EMOF complete (protected)'!G1591,R$2,IF(S$1='EMOF complete (protected)'!G1591,S$2,IF(T$1='EMOF complete (protected)'!G1591,T$2,IF(U$1='EMOF complete (protected)'!G1591,U$2,"")))))))))))))))))))</f>
        <v>0</v>
      </c>
      <c r="B1591" s="59"/>
      <c r="C1591" s="59"/>
      <c r="D1591" s="59"/>
      <c r="E1591" s="59"/>
      <c r="F1591" s="59"/>
      <c r="G1591" s="59"/>
      <c r="H1591" s="59"/>
      <c r="I1591" s="59"/>
      <c r="J1591" s="59"/>
      <c r="K1591" s="59"/>
      <c r="L1591" s="59"/>
      <c r="M1591" s="59"/>
      <c r="N1591" s="59"/>
      <c r="O1591" s="59"/>
      <c r="P1591" s="59"/>
      <c r="Q1591" s="59"/>
      <c r="R1591" s="59"/>
      <c r="S1591" s="59"/>
      <c r="T1591" s="59"/>
      <c r="U1591" s="49" t="s">
        <v>2673</v>
      </c>
      <c r="V1591" s="50" t="s">
        <v>5622</v>
      </c>
    </row>
    <row r="1592" spans="1:22" ht="18" customHeight="1" x14ac:dyDescent="0.35">
      <c r="A1592" s="59">
        <f>+IF(C$1='EMOF complete (protected)'!G1592,C$2,IF(D$1='EMOF complete (protected)'!G1592,D$2,IF(E$1='EMOF complete (protected)'!G1592,E$2,IF(F$1='EMOF complete (protected)'!G1592,F$2,IF(G$1='EMOF complete (protected)'!G1592,G$2,IF(H$1='EMOF complete (protected)'!G1592,H$2,IF(I$1='EMOF complete (protected)'!G1592,I$2,IF(J$1='EMOF complete (protected)'!G1592,J$2,IF(K$1='EMOF complete (protected)'!G1592,K$2,IF(L$1='EMOF complete (protected)'!G1592,L$2,IF(M$1='EMOF complete (protected)'!G1592,M$2,IF(N$1='EMOF complete (protected)'!G1592,N$2,IF(O$1='EMOF complete (protected)'!G1592,O$2,IF(P$1='EMOF complete (protected)'!G1592,P$2,IF(Q$1='EMOF complete (protected)'!G1592,Q$2,IF(R$1='EMOF complete (protected)'!G1592,R$2,IF(S$1='EMOF complete (protected)'!G1592,S$2,IF(T$1='EMOF complete (protected)'!G1592,T$2,IF(U$1='EMOF complete (protected)'!G1592,U$2,"")))))))))))))))))))</f>
        <v>0</v>
      </c>
      <c r="B1592" s="59"/>
      <c r="C1592" s="59"/>
      <c r="D1592" s="59"/>
      <c r="E1592" s="59"/>
      <c r="F1592" s="59"/>
      <c r="G1592" s="59"/>
      <c r="H1592" s="59"/>
      <c r="I1592" s="59"/>
      <c r="J1592" s="59"/>
      <c r="K1592" s="59"/>
      <c r="L1592" s="59"/>
      <c r="M1592" s="59"/>
      <c r="N1592" s="59"/>
      <c r="O1592" s="59"/>
      <c r="P1592" s="59"/>
      <c r="Q1592" s="59"/>
      <c r="R1592" s="59"/>
      <c r="S1592" s="59"/>
      <c r="T1592" s="59"/>
      <c r="U1592" s="49" t="s">
        <v>2678</v>
      </c>
      <c r="V1592" s="50" t="s">
        <v>5623</v>
      </c>
    </row>
    <row r="1593" spans="1:22" ht="18" customHeight="1" x14ac:dyDescent="0.35">
      <c r="A1593" s="59">
        <f>+IF(C$1='EMOF complete (protected)'!G1593,C$2,IF(D$1='EMOF complete (protected)'!G1593,D$2,IF(E$1='EMOF complete (protected)'!G1593,E$2,IF(F$1='EMOF complete (protected)'!G1593,F$2,IF(G$1='EMOF complete (protected)'!G1593,G$2,IF(H$1='EMOF complete (protected)'!G1593,H$2,IF(I$1='EMOF complete (protected)'!G1593,I$2,IF(J$1='EMOF complete (protected)'!G1593,J$2,IF(K$1='EMOF complete (protected)'!G1593,K$2,IF(L$1='EMOF complete (protected)'!G1593,L$2,IF(M$1='EMOF complete (protected)'!G1593,M$2,IF(N$1='EMOF complete (protected)'!G1593,N$2,IF(O$1='EMOF complete (protected)'!G1593,O$2,IF(P$1='EMOF complete (protected)'!G1593,P$2,IF(Q$1='EMOF complete (protected)'!G1593,Q$2,IF(R$1='EMOF complete (protected)'!G1593,R$2,IF(S$1='EMOF complete (protected)'!G1593,S$2,IF(T$1='EMOF complete (protected)'!G1593,T$2,IF(U$1='EMOF complete (protected)'!G1593,U$2,"")))))))))))))))))))</f>
        <v>0</v>
      </c>
      <c r="B1593" s="59"/>
      <c r="C1593" s="59"/>
      <c r="D1593" s="59"/>
      <c r="E1593" s="59"/>
      <c r="F1593" s="59"/>
      <c r="G1593" s="59"/>
      <c r="H1593" s="59"/>
      <c r="I1593" s="59"/>
      <c r="J1593" s="59"/>
      <c r="K1593" s="59"/>
      <c r="L1593" s="59"/>
      <c r="M1593" s="59"/>
      <c r="N1593" s="59"/>
      <c r="O1593" s="59"/>
      <c r="P1593" s="59"/>
      <c r="Q1593" s="59"/>
      <c r="R1593" s="59"/>
      <c r="S1593" s="59"/>
      <c r="T1593" s="59"/>
      <c r="U1593" s="49" t="s">
        <v>2683</v>
      </c>
      <c r="V1593" s="50" t="s">
        <v>5624</v>
      </c>
    </row>
    <row r="1594" spans="1:22" ht="18" customHeight="1" x14ac:dyDescent="0.35">
      <c r="A1594" s="59">
        <f>+IF(C$1='EMOF complete (protected)'!G1594,C$2,IF(D$1='EMOF complete (protected)'!G1594,D$2,IF(E$1='EMOF complete (protected)'!G1594,E$2,IF(F$1='EMOF complete (protected)'!G1594,F$2,IF(G$1='EMOF complete (protected)'!G1594,G$2,IF(H$1='EMOF complete (protected)'!G1594,H$2,IF(I$1='EMOF complete (protected)'!G1594,I$2,IF(J$1='EMOF complete (protected)'!G1594,J$2,IF(K$1='EMOF complete (protected)'!G1594,K$2,IF(L$1='EMOF complete (protected)'!G1594,L$2,IF(M$1='EMOF complete (protected)'!G1594,M$2,IF(N$1='EMOF complete (protected)'!G1594,N$2,IF(O$1='EMOF complete (protected)'!G1594,O$2,IF(P$1='EMOF complete (protected)'!G1594,P$2,IF(Q$1='EMOF complete (protected)'!G1594,Q$2,IF(R$1='EMOF complete (protected)'!G1594,R$2,IF(S$1='EMOF complete (protected)'!G1594,S$2,IF(T$1='EMOF complete (protected)'!G1594,T$2,IF(U$1='EMOF complete (protected)'!G1594,U$2,"")))))))))))))))))))</f>
        <v>0</v>
      </c>
      <c r="B1594" s="59"/>
      <c r="C1594" s="59"/>
      <c r="D1594" s="59"/>
      <c r="E1594" s="59"/>
      <c r="F1594" s="59"/>
      <c r="G1594" s="59"/>
      <c r="H1594" s="59"/>
      <c r="I1594" s="59"/>
      <c r="J1594" s="59"/>
      <c r="K1594" s="59"/>
      <c r="L1594" s="59"/>
      <c r="M1594" s="59"/>
      <c r="N1594" s="59"/>
      <c r="O1594" s="59"/>
      <c r="P1594" s="59"/>
      <c r="Q1594" s="59"/>
      <c r="R1594" s="59"/>
      <c r="S1594" s="59"/>
      <c r="T1594" s="59"/>
      <c r="U1594" s="49" t="s">
        <v>2688</v>
      </c>
      <c r="V1594" s="50" t="s">
        <v>5625</v>
      </c>
    </row>
    <row r="1595" spans="1:22" ht="18" customHeight="1" x14ac:dyDescent="0.35">
      <c r="A1595" s="59">
        <f>+IF(C$1='EMOF complete (protected)'!G1595,C$2,IF(D$1='EMOF complete (protected)'!G1595,D$2,IF(E$1='EMOF complete (protected)'!G1595,E$2,IF(F$1='EMOF complete (protected)'!G1595,F$2,IF(G$1='EMOF complete (protected)'!G1595,G$2,IF(H$1='EMOF complete (protected)'!G1595,H$2,IF(I$1='EMOF complete (protected)'!G1595,I$2,IF(J$1='EMOF complete (protected)'!G1595,J$2,IF(K$1='EMOF complete (protected)'!G1595,K$2,IF(L$1='EMOF complete (protected)'!G1595,L$2,IF(M$1='EMOF complete (protected)'!G1595,M$2,IF(N$1='EMOF complete (protected)'!G1595,N$2,IF(O$1='EMOF complete (protected)'!G1595,O$2,IF(P$1='EMOF complete (protected)'!G1595,P$2,IF(Q$1='EMOF complete (protected)'!G1595,Q$2,IF(R$1='EMOF complete (protected)'!G1595,R$2,IF(S$1='EMOF complete (protected)'!G1595,S$2,IF(T$1='EMOF complete (protected)'!G1595,T$2,IF(U$1='EMOF complete (protected)'!G1595,U$2,"")))))))))))))))))))</f>
        <v>0</v>
      </c>
      <c r="B1595" s="59"/>
      <c r="C1595" s="59"/>
      <c r="D1595" s="59"/>
      <c r="E1595" s="59"/>
      <c r="F1595" s="59"/>
      <c r="G1595" s="59"/>
      <c r="H1595" s="59"/>
      <c r="I1595" s="59"/>
      <c r="J1595" s="59"/>
      <c r="K1595" s="59"/>
      <c r="L1595" s="59"/>
      <c r="M1595" s="59"/>
      <c r="N1595" s="59"/>
      <c r="O1595" s="59"/>
      <c r="P1595" s="59"/>
      <c r="Q1595" s="59"/>
      <c r="R1595" s="59"/>
      <c r="S1595" s="59"/>
      <c r="T1595" s="59"/>
      <c r="U1595" s="49" t="s">
        <v>2693</v>
      </c>
      <c r="V1595" s="50" t="s">
        <v>5626</v>
      </c>
    </row>
    <row r="1596" spans="1:22" ht="18" customHeight="1" x14ac:dyDescent="0.35">
      <c r="A1596" s="59">
        <f>+IF(C$1='EMOF complete (protected)'!G1596,C$2,IF(D$1='EMOF complete (protected)'!G1596,D$2,IF(E$1='EMOF complete (protected)'!G1596,E$2,IF(F$1='EMOF complete (protected)'!G1596,F$2,IF(G$1='EMOF complete (protected)'!G1596,G$2,IF(H$1='EMOF complete (protected)'!G1596,H$2,IF(I$1='EMOF complete (protected)'!G1596,I$2,IF(J$1='EMOF complete (protected)'!G1596,J$2,IF(K$1='EMOF complete (protected)'!G1596,K$2,IF(L$1='EMOF complete (protected)'!G1596,L$2,IF(M$1='EMOF complete (protected)'!G1596,M$2,IF(N$1='EMOF complete (protected)'!G1596,N$2,IF(O$1='EMOF complete (protected)'!G1596,O$2,IF(P$1='EMOF complete (protected)'!G1596,P$2,IF(Q$1='EMOF complete (protected)'!G1596,Q$2,IF(R$1='EMOF complete (protected)'!G1596,R$2,IF(S$1='EMOF complete (protected)'!G1596,S$2,IF(T$1='EMOF complete (protected)'!G1596,T$2,IF(U$1='EMOF complete (protected)'!G1596,U$2,"")))))))))))))))))))</f>
        <v>0</v>
      </c>
      <c r="B1596" s="59"/>
      <c r="C1596" s="59"/>
      <c r="D1596" s="59"/>
      <c r="E1596" s="59"/>
      <c r="F1596" s="59"/>
      <c r="G1596" s="59"/>
      <c r="H1596" s="59"/>
      <c r="I1596" s="59"/>
      <c r="J1596" s="59"/>
      <c r="K1596" s="59"/>
      <c r="L1596" s="59"/>
      <c r="M1596" s="59"/>
      <c r="N1596" s="59"/>
      <c r="O1596" s="59"/>
      <c r="P1596" s="59"/>
      <c r="Q1596" s="59"/>
      <c r="R1596" s="59"/>
      <c r="S1596" s="59"/>
      <c r="T1596" s="59"/>
      <c r="U1596" s="49" t="s">
        <v>2698</v>
      </c>
      <c r="V1596" s="50" t="s">
        <v>5627</v>
      </c>
    </row>
    <row r="1597" spans="1:22" ht="18" customHeight="1" x14ac:dyDescent="0.35">
      <c r="A1597" s="59">
        <f>+IF(C$1='EMOF complete (protected)'!G1597,C$2,IF(D$1='EMOF complete (protected)'!G1597,D$2,IF(E$1='EMOF complete (protected)'!G1597,E$2,IF(F$1='EMOF complete (protected)'!G1597,F$2,IF(G$1='EMOF complete (protected)'!G1597,G$2,IF(H$1='EMOF complete (protected)'!G1597,H$2,IF(I$1='EMOF complete (protected)'!G1597,I$2,IF(J$1='EMOF complete (protected)'!G1597,J$2,IF(K$1='EMOF complete (protected)'!G1597,K$2,IF(L$1='EMOF complete (protected)'!G1597,L$2,IF(M$1='EMOF complete (protected)'!G1597,M$2,IF(N$1='EMOF complete (protected)'!G1597,N$2,IF(O$1='EMOF complete (protected)'!G1597,O$2,IF(P$1='EMOF complete (protected)'!G1597,P$2,IF(Q$1='EMOF complete (protected)'!G1597,Q$2,IF(R$1='EMOF complete (protected)'!G1597,R$2,IF(S$1='EMOF complete (protected)'!G1597,S$2,IF(T$1='EMOF complete (protected)'!G1597,T$2,IF(U$1='EMOF complete (protected)'!G1597,U$2,"")))))))))))))))))))</f>
        <v>0</v>
      </c>
      <c r="B1597" s="59"/>
      <c r="C1597" s="59"/>
      <c r="D1597" s="59"/>
      <c r="E1597" s="59"/>
      <c r="F1597" s="59"/>
      <c r="G1597" s="59"/>
      <c r="H1597" s="59"/>
      <c r="I1597" s="59"/>
      <c r="J1597" s="59"/>
      <c r="K1597" s="59"/>
      <c r="L1597" s="59"/>
      <c r="M1597" s="59"/>
      <c r="N1597" s="59"/>
      <c r="O1597" s="59"/>
      <c r="P1597" s="59"/>
      <c r="Q1597" s="59"/>
      <c r="R1597" s="59"/>
      <c r="S1597" s="59"/>
      <c r="T1597" s="59"/>
      <c r="U1597" s="49" t="s">
        <v>2703</v>
      </c>
      <c r="V1597" s="50" t="s">
        <v>5628</v>
      </c>
    </row>
    <row r="1598" spans="1:22" ht="18" customHeight="1" x14ac:dyDescent="0.35">
      <c r="A1598" s="59">
        <f>+IF(C$1='EMOF complete (protected)'!G1598,C$2,IF(D$1='EMOF complete (protected)'!G1598,D$2,IF(E$1='EMOF complete (protected)'!G1598,E$2,IF(F$1='EMOF complete (protected)'!G1598,F$2,IF(G$1='EMOF complete (protected)'!G1598,G$2,IF(H$1='EMOF complete (protected)'!G1598,H$2,IF(I$1='EMOF complete (protected)'!G1598,I$2,IF(J$1='EMOF complete (protected)'!G1598,J$2,IF(K$1='EMOF complete (protected)'!G1598,K$2,IF(L$1='EMOF complete (protected)'!G1598,L$2,IF(M$1='EMOF complete (protected)'!G1598,M$2,IF(N$1='EMOF complete (protected)'!G1598,N$2,IF(O$1='EMOF complete (protected)'!G1598,O$2,IF(P$1='EMOF complete (protected)'!G1598,P$2,IF(Q$1='EMOF complete (protected)'!G1598,Q$2,IF(R$1='EMOF complete (protected)'!G1598,R$2,IF(S$1='EMOF complete (protected)'!G1598,S$2,IF(T$1='EMOF complete (protected)'!G1598,T$2,IF(U$1='EMOF complete (protected)'!G1598,U$2,"")))))))))))))))))))</f>
        <v>0</v>
      </c>
      <c r="B1598" s="59"/>
      <c r="C1598" s="59"/>
      <c r="D1598" s="59"/>
      <c r="E1598" s="59"/>
      <c r="F1598" s="59"/>
      <c r="G1598" s="59"/>
      <c r="H1598" s="59"/>
      <c r="I1598" s="59"/>
      <c r="J1598" s="59"/>
      <c r="K1598" s="59"/>
      <c r="L1598" s="59"/>
      <c r="M1598" s="59"/>
      <c r="N1598" s="59"/>
      <c r="O1598" s="59"/>
      <c r="P1598" s="59"/>
      <c r="Q1598" s="59"/>
      <c r="R1598" s="59"/>
      <c r="S1598" s="59"/>
      <c r="T1598" s="59"/>
      <c r="U1598" s="49" t="s">
        <v>2708</v>
      </c>
      <c r="V1598" s="50" t="s">
        <v>5629</v>
      </c>
    </row>
    <row r="1599" spans="1:22" ht="18" customHeight="1" x14ac:dyDescent="0.35">
      <c r="A1599" s="59">
        <f>+IF(C$1='EMOF complete (protected)'!G1599,C$2,IF(D$1='EMOF complete (protected)'!G1599,D$2,IF(E$1='EMOF complete (protected)'!G1599,E$2,IF(F$1='EMOF complete (protected)'!G1599,F$2,IF(G$1='EMOF complete (protected)'!G1599,G$2,IF(H$1='EMOF complete (protected)'!G1599,H$2,IF(I$1='EMOF complete (protected)'!G1599,I$2,IF(J$1='EMOF complete (protected)'!G1599,J$2,IF(K$1='EMOF complete (protected)'!G1599,K$2,IF(L$1='EMOF complete (protected)'!G1599,L$2,IF(M$1='EMOF complete (protected)'!G1599,M$2,IF(N$1='EMOF complete (protected)'!G1599,N$2,IF(O$1='EMOF complete (protected)'!G1599,O$2,IF(P$1='EMOF complete (protected)'!G1599,P$2,IF(Q$1='EMOF complete (protected)'!G1599,Q$2,IF(R$1='EMOF complete (protected)'!G1599,R$2,IF(S$1='EMOF complete (protected)'!G1599,S$2,IF(T$1='EMOF complete (protected)'!G1599,T$2,IF(U$1='EMOF complete (protected)'!G1599,U$2,"")))))))))))))))))))</f>
        <v>0</v>
      </c>
      <c r="B1599" s="59"/>
      <c r="C1599" s="59"/>
      <c r="D1599" s="59"/>
      <c r="E1599" s="59"/>
      <c r="F1599" s="59"/>
      <c r="G1599" s="59"/>
      <c r="H1599" s="59"/>
      <c r="I1599" s="59"/>
      <c r="J1599" s="59"/>
      <c r="K1599" s="59"/>
      <c r="L1599" s="59"/>
      <c r="M1599" s="59"/>
      <c r="N1599" s="59"/>
      <c r="O1599" s="59"/>
      <c r="P1599" s="59"/>
      <c r="Q1599" s="59"/>
      <c r="R1599" s="59"/>
      <c r="S1599" s="59"/>
      <c r="T1599" s="59"/>
      <c r="U1599" s="49" t="s">
        <v>2713</v>
      </c>
      <c r="V1599" s="50" t="s">
        <v>5630</v>
      </c>
    </row>
    <row r="1600" spans="1:22" ht="18" customHeight="1" x14ac:dyDescent="0.35">
      <c r="A1600" s="59">
        <f>+IF(C$1='EMOF complete (protected)'!G1600,C$2,IF(D$1='EMOF complete (protected)'!G1600,D$2,IF(E$1='EMOF complete (protected)'!G1600,E$2,IF(F$1='EMOF complete (protected)'!G1600,F$2,IF(G$1='EMOF complete (protected)'!G1600,G$2,IF(H$1='EMOF complete (protected)'!G1600,H$2,IF(I$1='EMOF complete (protected)'!G1600,I$2,IF(J$1='EMOF complete (protected)'!G1600,J$2,IF(K$1='EMOF complete (protected)'!G1600,K$2,IF(L$1='EMOF complete (protected)'!G1600,L$2,IF(M$1='EMOF complete (protected)'!G1600,M$2,IF(N$1='EMOF complete (protected)'!G1600,N$2,IF(O$1='EMOF complete (protected)'!G1600,O$2,IF(P$1='EMOF complete (protected)'!G1600,P$2,IF(Q$1='EMOF complete (protected)'!G1600,Q$2,IF(R$1='EMOF complete (protected)'!G1600,R$2,IF(S$1='EMOF complete (protected)'!G1600,S$2,IF(T$1='EMOF complete (protected)'!G1600,T$2,IF(U$1='EMOF complete (protected)'!G1600,U$2,"")))))))))))))))))))</f>
        <v>0</v>
      </c>
      <c r="B1600" s="59"/>
      <c r="C1600" s="59"/>
      <c r="D1600" s="59"/>
      <c r="E1600" s="59"/>
      <c r="F1600" s="59"/>
      <c r="G1600" s="59"/>
      <c r="H1600" s="59"/>
      <c r="I1600" s="59"/>
      <c r="J1600" s="59"/>
      <c r="K1600" s="59"/>
      <c r="L1600" s="59"/>
      <c r="M1600" s="59"/>
      <c r="N1600" s="59"/>
      <c r="O1600" s="59"/>
      <c r="P1600" s="59"/>
      <c r="Q1600" s="59"/>
      <c r="R1600" s="59"/>
      <c r="S1600" s="59"/>
      <c r="T1600" s="59"/>
      <c r="U1600" s="49" t="s">
        <v>2718</v>
      </c>
      <c r="V1600" s="50" t="s">
        <v>5631</v>
      </c>
    </row>
    <row r="1601" spans="1:22" ht="18" customHeight="1" x14ac:dyDescent="0.35">
      <c r="A1601" s="59">
        <f>+IF(C$1='EMOF complete (protected)'!G1601,C$2,IF(D$1='EMOF complete (protected)'!G1601,D$2,IF(E$1='EMOF complete (protected)'!G1601,E$2,IF(F$1='EMOF complete (protected)'!G1601,F$2,IF(G$1='EMOF complete (protected)'!G1601,G$2,IF(H$1='EMOF complete (protected)'!G1601,H$2,IF(I$1='EMOF complete (protected)'!G1601,I$2,IF(J$1='EMOF complete (protected)'!G1601,J$2,IF(K$1='EMOF complete (protected)'!G1601,K$2,IF(L$1='EMOF complete (protected)'!G1601,L$2,IF(M$1='EMOF complete (protected)'!G1601,M$2,IF(N$1='EMOF complete (protected)'!G1601,N$2,IF(O$1='EMOF complete (protected)'!G1601,O$2,IF(P$1='EMOF complete (protected)'!G1601,P$2,IF(Q$1='EMOF complete (protected)'!G1601,Q$2,IF(R$1='EMOF complete (protected)'!G1601,R$2,IF(S$1='EMOF complete (protected)'!G1601,S$2,IF(T$1='EMOF complete (protected)'!G1601,T$2,IF(U$1='EMOF complete (protected)'!G1601,U$2,"")))))))))))))))))))</f>
        <v>0</v>
      </c>
      <c r="B1601" s="59"/>
      <c r="C1601" s="59"/>
      <c r="D1601" s="59"/>
      <c r="E1601" s="59"/>
      <c r="F1601" s="59"/>
      <c r="G1601" s="59"/>
      <c r="H1601" s="59"/>
      <c r="I1601" s="59"/>
      <c r="J1601" s="59"/>
      <c r="K1601" s="59"/>
      <c r="L1601" s="59"/>
      <c r="M1601" s="59"/>
      <c r="N1601" s="59"/>
      <c r="O1601" s="59"/>
      <c r="P1601" s="59"/>
      <c r="Q1601" s="59"/>
      <c r="R1601" s="59"/>
      <c r="S1601" s="59"/>
      <c r="T1601" s="59"/>
      <c r="U1601" s="49" t="s">
        <v>2722</v>
      </c>
      <c r="V1601" s="50" t="s">
        <v>5632</v>
      </c>
    </row>
    <row r="1602" spans="1:22" ht="18" customHeight="1" x14ac:dyDescent="0.35">
      <c r="A1602" s="59">
        <f>+IF(C$1='EMOF complete (protected)'!G1602,C$2,IF(D$1='EMOF complete (protected)'!G1602,D$2,IF(E$1='EMOF complete (protected)'!G1602,E$2,IF(F$1='EMOF complete (protected)'!G1602,F$2,IF(G$1='EMOF complete (protected)'!G1602,G$2,IF(H$1='EMOF complete (protected)'!G1602,H$2,IF(I$1='EMOF complete (protected)'!G1602,I$2,IF(J$1='EMOF complete (protected)'!G1602,J$2,IF(K$1='EMOF complete (protected)'!G1602,K$2,IF(L$1='EMOF complete (protected)'!G1602,L$2,IF(M$1='EMOF complete (protected)'!G1602,M$2,IF(N$1='EMOF complete (protected)'!G1602,N$2,IF(O$1='EMOF complete (protected)'!G1602,O$2,IF(P$1='EMOF complete (protected)'!G1602,P$2,IF(Q$1='EMOF complete (protected)'!G1602,Q$2,IF(R$1='EMOF complete (protected)'!G1602,R$2,IF(S$1='EMOF complete (protected)'!G1602,S$2,IF(T$1='EMOF complete (protected)'!G1602,T$2,IF(U$1='EMOF complete (protected)'!G1602,U$2,"")))))))))))))))))))</f>
        <v>0</v>
      </c>
      <c r="B1602" s="59"/>
      <c r="C1602" s="59"/>
      <c r="D1602" s="59"/>
      <c r="E1602" s="59"/>
      <c r="F1602" s="59"/>
      <c r="G1602" s="59"/>
      <c r="H1602" s="59"/>
      <c r="I1602" s="59"/>
      <c r="J1602" s="59"/>
      <c r="K1602" s="59"/>
      <c r="L1602" s="59"/>
      <c r="M1602" s="59"/>
      <c r="N1602" s="59"/>
      <c r="O1602" s="59"/>
      <c r="P1602" s="59"/>
      <c r="Q1602" s="59"/>
      <c r="R1602" s="59"/>
      <c r="S1602" s="59"/>
      <c r="T1602" s="59"/>
      <c r="U1602" s="49" t="s">
        <v>2726</v>
      </c>
      <c r="V1602" s="50" t="s">
        <v>5633</v>
      </c>
    </row>
    <row r="1603" spans="1:22" ht="18" customHeight="1" x14ac:dyDescent="0.35">
      <c r="A1603" s="59">
        <f>+IF(C$1='EMOF complete (protected)'!G1603,C$2,IF(D$1='EMOF complete (protected)'!G1603,D$2,IF(E$1='EMOF complete (protected)'!G1603,E$2,IF(F$1='EMOF complete (protected)'!G1603,F$2,IF(G$1='EMOF complete (protected)'!G1603,G$2,IF(H$1='EMOF complete (protected)'!G1603,H$2,IF(I$1='EMOF complete (protected)'!G1603,I$2,IF(J$1='EMOF complete (protected)'!G1603,J$2,IF(K$1='EMOF complete (protected)'!G1603,K$2,IF(L$1='EMOF complete (protected)'!G1603,L$2,IF(M$1='EMOF complete (protected)'!G1603,M$2,IF(N$1='EMOF complete (protected)'!G1603,N$2,IF(O$1='EMOF complete (protected)'!G1603,O$2,IF(P$1='EMOF complete (protected)'!G1603,P$2,IF(Q$1='EMOF complete (protected)'!G1603,Q$2,IF(R$1='EMOF complete (protected)'!G1603,R$2,IF(S$1='EMOF complete (protected)'!G1603,S$2,IF(T$1='EMOF complete (protected)'!G1603,T$2,IF(U$1='EMOF complete (protected)'!G1603,U$2,"")))))))))))))))))))</f>
        <v>0</v>
      </c>
      <c r="B1603" s="59"/>
      <c r="C1603" s="59"/>
      <c r="D1603" s="59"/>
      <c r="E1603" s="59"/>
      <c r="F1603" s="59"/>
      <c r="G1603" s="59"/>
      <c r="H1603" s="59"/>
      <c r="I1603" s="59"/>
      <c r="J1603" s="59"/>
      <c r="K1603" s="59"/>
      <c r="L1603" s="59"/>
      <c r="M1603" s="59"/>
      <c r="N1603" s="59"/>
      <c r="O1603" s="59"/>
      <c r="P1603" s="59"/>
      <c r="Q1603" s="59"/>
      <c r="R1603" s="59"/>
      <c r="S1603" s="59"/>
      <c r="T1603" s="59"/>
      <c r="U1603" s="49" t="s">
        <v>2730</v>
      </c>
      <c r="V1603" s="50" t="s">
        <v>5634</v>
      </c>
    </row>
    <row r="1604" spans="1:22" ht="18" customHeight="1" x14ac:dyDescent="0.35">
      <c r="A1604" s="59">
        <f>+IF(C$1='EMOF complete (protected)'!G1604,C$2,IF(D$1='EMOF complete (protected)'!G1604,D$2,IF(E$1='EMOF complete (protected)'!G1604,E$2,IF(F$1='EMOF complete (protected)'!G1604,F$2,IF(G$1='EMOF complete (protected)'!G1604,G$2,IF(H$1='EMOF complete (protected)'!G1604,H$2,IF(I$1='EMOF complete (protected)'!G1604,I$2,IF(J$1='EMOF complete (protected)'!G1604,J$2,IF(K$1='EMOF complete (protected)'!G1604,K$2,IF(L$1='EMOF complete (protected)'!G1604,L$2,IF(M$1='EMOF complete (protected)'!G1604,M$2,IF(N$1='EMOF complete (protected)'!G1604,N$2,IF(O$1='EMOF complete (protected)'!G1604,O$2,IF(P$1='EMOF complete (protected)'!G1604,P$2,IF(Q$1='EMOF complete (protected)'!G1604,Q$2,IF(R$1='EMOF complete (protected)'!G1604,R$2,IF(S$1='EMOF complete (protected)'!G1604,S$2,IF(T$1='EMOF complete (protected)'!G1604,T$2,IF(U$1='EMOF complete (protected)'!G1604,U$2,"")))))))))))))))))))</f>
        <v>0</v>
      </c>
      <c r="B1604" s="59"/>
      <c r="C1604" s="59"/>
      <c r="D1604" s="59"/>
      <c r="E1604" s="59"/>
      <c r="F1604" s="59"/>
      <c r="G1604" s="59"/>
      <c r="H1604" s="59"/>
      <c r="I1604" s="59"/>
      <c r="J1604" s="59"/>
      <c r="K1604" s="59"/>
      <c r="L1604" s="59"/>
      <c r="M1604" s="59"/>
      <c r="N1604" s="59"/>
      <c r="O1604" s="59"/>
      <c r="P1604" s="59"/>
      <c r="Q1604" s="59"/>
      <c r="R1604" s="59"/>
      <c r="S1604" s="59"/>
      <c r="T1604" s="59"/>
      <c r="U1604" s="49" t="s">
        <v>2734</v>
      </c>
      <c r="V1604" s="50" t="s">
        <v>5635</v>
      </c>
    </row>
    <row r="1605" spans="1:22" ht="18" customHeight="1" x14ac:dyDescent="0.35">
      <c r="A1605" s="59">
        <f>+IF(C$1='EMOF complete (protected)'!G1605,C$2,IF(D$1='EMOF complete (protected)'!G1605,D$2,IF(E$1='EMOF complete (protected)'!G1605,E$2,IF(F$1='EMOF complete (protected)'!G1605,F$2,IF(G$1='EMOF complete (protected)'!G1605,G$2,IF(H$1='EMOF complete (protected)'!G1605,H$2,IF(I$1='EMOF complete (protected)'!G1605,I$2,IF(J$1='EMOF complete (protected)'!G1605,J$2,IF(K$1='EMOF complete (protected)'!G1605,K$2,IF(L$1='EMOF complete (protected)'!G1605,L$2,IF(M$1='EMOF complete (protected)'!G1605,M$2,IF(N$1='EMOF complete (protected)'!G1605,N$2,IF(O$1='EMOF complete (protected)'!G1605,O$2,IF(P$1='EMOF complete (protected)'!G1605,P$2,IF(Q$1='EMOF complete (protected)'!G1605,Q$2,IF(R$1='EMOF complete (protected)'!G1605,R$2,IF(S$1='EMOF complete (protected)'!G1605,S$2,IF(T$1='EMOF complete (protected)'!G1605,T$2,IF(U$1='EMOF complete (protected)'!G1605,U$2,"")))))))))))))))))))</f>
        <v>0</v>
      </c>
      <c r="B1605" s="59"/>
      <c r="C1605" s="59"/>
      <c r="D1605" s="59"/>
      <c r="E1605" s="59"/>
      <c r="F1605" s="59"/>
      <c r="G1605" s="59"/>
      <c r="H1605" s="59"/>
      <c r="I1605" s="59"/>
      <c r="J1605" s="59"/>
      <c r="K1605" s="59"/>
      <c r="L1605" s="59"/>
      <c r="M1605" s="59"/>
      <c r="N1605" s="59"/>
      <c r="O1605" s="59"/>
      <c r="P1605" s="59"/>
      <c r="Q1605" s="59"/>
      <c r="R1605" s="59"/>
      <c r="S1605" s="59"/>
      <c r="T1605" s="59"/>
      <c r="U1605" s="49" t="s">
        <v>2738</v>
      </c>
      <c r="V1605" s="50" t="s">
        <v>5636</v>
      </c>
    </row>
    <row r="1606" spans="1:22" ht="18" customHeight="1" x14ac:dyDescent="0.35">
      <c r="A1606" s="59">
        <f>+IF(C$1='EMOF complete (protected)'!G1606,C$2,IF(D$1='EMOF complete (protected)'!G1606,D$2,IF(E$1='EMOF complete (protected)'!G1606,E$2,IF(F$1='EMOF complete (protected)'!G1606,F$2,IF(G$1='EMOF complete (protected)'!G1606,G$2,IF(H$1='EMOF complete (protected)'!G1606,H$2,IF(I$1='EMOF complete (protected)'!G1606,I$2,IF(J$1='EMOF complete (protected)'!G1606,J$2,IF(K$1='EMOF complete (protected)'!G1606,K$2,IF(L$1='EMOF complete (protected)'!G1606,L$2,IF(M$1='EMOF complete (protected)'!G1606,M$2,IF(N$1='EMOF complete (protected)'!G1606,N$2,IF(O$1='EMOF complete (protected)'!G1606,O$2,IF(P$1='EMOF complete (protected)'!G1606,P$2,IF(Q$1='EMOF complete (protected)'!G1606,Q$2,IF(R$1='EMOF complete (protected)'!G1606,R$2,IF(S$1='EMOF complete (protected)'!G1606,S$2,IF(T$1='EMOF complete (protected)'!G1606,T$2,IF(U$1='EMOF complete (protected)'!G1606,U$2,"")))))))))))))))))))</f>
        <v>0</v>
      </c>
      <c r="B1606" s="59"/>
      <c r="C1606" s="59"/>
      <c r="D1606" s="59"/>
      <c r="E1606" s="59"/>
      <c r="F1606" s="59"/>
      <c r="G1606" s="59"/>
      <c r="H1606" s="59"/>
      <c r="I1606" s="59"/>
      <c r="J1606" s="59"/>
      <c r="K1606" s="59"/>
      <c r="L1606" s="59"/>
      <c r="M1606" s="59"/>
      <c r="N1606" s="59"/>
      <c r="O1606" s="59"/>
      <c r="P1606" s="59"/>
      <c r="Q1606" s="59"/>
      <c r="R1606" s="59"/>
      <c r="S1606" s="59"/>
      <c r="T1606" s="59"/>
      <c r="U1606" s="49" t="s">
        <v>2742</v>
      </c>
      <c r="V1606" s="50" t="s">
        <v>5637</v>
      </c>
    </row>
    <row r="1607" spans="1:22" ht="18" customHeight="1" x14ac:dyDescent="0.35">
      <c r="A1607" s="59">
        <f>+IF(C$1='EMOF complete (protected)'!G1607,C$2,IF(D$1='EMOF complete (protected)'!G1607,D$2,IF(E$1='EMOF complete (protected)'!G1607,E$2,IF(F$1='EMOF complete (protected)'!G1607,F$2,IF(G$1='EMOF complete (protected)'!G1607,G$2,IF(H$1='EMOF complete (protected)'!G1607,H$2,IF(I$1='EMOF complete (protected)'!G1607,I$2,IF(J$1='EMOF complete (protected)'!G1607,J$2,IF(K$1='EMOF complete (protected)'!G1607,K$2,IF(L$1='EMOF complete (protected)'!G1607,L$2,IF(M$1='EMOF complete (protected)'!G1607,M$2,IF(N$1='EMOF complete (protected)'!G1607,N$2,IF(O$1='EMOF complete (protected)'!G1607,O$2,IF(P$1='EMOF complete (protected)'!G1607,P$2,IF(Q$1='EMOF complete (protected)'!G1607,Q$2,IF(R$1='EMOF complete (protected)'!G1607,R$2,IF(S$1='EMOF complete (protected)'!G1607,S$2,IF(T$1='EMOF complete (protected)'!G1607,T$2,IF(U$1='EMOF complete (protected)'!G1607,U$2,"")))))))))))))))))))</f>
        <v>0</v>
      </c>
      <c r="B1607" s="59"/>
      <c r="C1607" s="59"/>
      <c r="D1607" s="59"/>
      <c r="E1607" s="59"/>
      <c r="F1607" s="59"/>
      <c r="G1607" s="59"/>
      <c r="H1607" s="59"/>
      <c r="I1607" s="59"/>
      <c r="J1607" s="59"/>
      <c r="K1607" s="59"/>
      <c r="L1607" s="59"/>
      <c r="M1607" s="59"/>
      <c r="N1607" s="59"/>
      <c r="O1607" s="59"/>
      <c r="P1607" s="59"/>
      <c r="Q1607" s="59"/>
      <c r="R1607" s="59"/>
      <c r="S1607" s="59"/>
      <c r="T1607" s="59"/>
      <c r="U1607" s="49" t="s">
        <v>2746</v>
      </c>
      <c r="V1607" s="50" t="s">
        <v>5638</v>
      </c>
    </row>
    <row r="1608" spans="1:22" ht="18" customHeight="1" x14ac:dyDescent="0.35">
      <c r="A1608" s="59">
        <f>+IF(C$1='EMOF complete (protected)'!G1608,C$2,IF(D$1='EMOF complete (protected)'!G1608,D$2,IF(E$1='EMOF complete (protected)'!G1608,E$2,IF(F$1='EMOF complete (protected)'!G1608,F$2,IF(G$1='EMOF complete (protected)'!G1608,G$2,IF(H$1='EMOF complete (protected)'!G1608,H$2,IF(I$1='EMOF complete (protected)'!G1608,I$2,IF(J$1='EMOF complete (protected)'!G1608,J$2,IF(K$1='EMOF complete (protected)'!G1608,K$2,IF(L$1='EMOF complete (protected)'!G1608,L$2,IF(M$1='EMOF complete (protected)'!G1608,M$2,IF(N$1='EMOF complete (protected)'!G1608,N$2,IF(O$1='EMOF complete (protected)'!G1608,O$2,IF(P$1='EMOF complete (protected)'!G1608,P$2,IF(Q$1='EMOF complete (protected)'!G1608,Q$2,IF(R$1='EMOF complete (protected)'!G1608,R$2,IF(S$1='EMOF complete (protected)'!G1608,S$2,IF(T$1='EMOF complete (protected)'!G1608,T$2,IF(U$1='EMOF complete (protected)'!G1608,U$2,"")))))))))))))))))))</f>
        <v>0</v>
      </c>
      <c r="B1608" s="59"/>
      <c r="C1608" s="59"/>
      <c r="D1608" s="59"/>
      <c r="E1608" s="59"/>
      <c r="F1608" s="59"/>
      <c r="G1608" s="59"/>
      <c r="H1608" s="59"/>
      <c r="I1608" s="59"/>
      <c r="J1608" s="59"/>
      <c r="K1608" s="59"/>
      <c r="L1608" s="59"/>
      <c r="M1608" s="59"/>
      <c r="N1608" s="59"/>
      <c r="O1608" s="59"/>
      <c r="P1608" s="59"/>
      <c r="Q1608" s="59"/>
      <c r="R1608" s="59"/>
      <c r="S1608" s="59"/>
      <c r="T1608" s="59"/>
      <c r="U1608" s="49" t="s">
        <v>2750</v>
      </c>
      <c r="V1608" s="50" t="s">
        <v>5639</v>
      </c>
    </row>
    <row r="1609" spans="1:22" ht="18" customHeight="1" x14ac:dyDescent="0.35">
      <c r="A1609" s="59">
        <f>+IF(C$1='EMOF complete (protected)'!G1609,C$2,IF(D$1='EMOF complete (protected)'!G1609,D$2,IF(E$1='EMOF complete (protected)'!G1609,E$2,IF(F$1='EMOF complete (protected)'!G1609,F$2,IF(G$1='EMOF complete (protected)'!G1609,G$2,IF(H$1='EMOF complete (protected)'!G1609,H$2,IF(I$1='EMOF complete (protected)'!G1609,I$2,IF(J$1='EMOF complete (protected)'!G1609,J$2,IF(K$1='EMOF complete (protected)'!G1609,K$2,IF(L$1='EMOF complete (protected)'!G1609,L$2,IF(M$1='EMOF complete (protected)'!G1609,M$2,IF(N$1='EMOF complete (protected)'!G1609,N$2,IF(O$1='EMOF complete (protected)'!G1609,O$2,IF(P$1='EMOF complete (protected)'!G1609,P$2,IF(Q$1='EMOF complete (protected)'!G1609,Q$2,IF(R$1='EMOF complete (protected)'!G1609,R$2,IF(S$1='EMOF complete (protected)'!G1609,S$2,IF(T$1='EMOF complete (protected)'!G1609,T$2,IF(U$1='EMOF complete (protected)'!G1609,U$2,"")))))))))))))))))))</f>
        <v>0</v>
      </c>
      <c r="B1609" s="59"/>
      <c r="C1609" s="59"/>
      <c r="D1609" s="59"/>
      <c r="E1609" s="59"/>
      <c r="F1609" s="59"/>
      <c r="G1609" s="59"/>
      <c r="H1609" s="59"/>
      <c r="I1609" s="59"/>
      <c r="J1609" s="59"/>
      <c r="K1609" s="59"/>
      <c r="L1609" s="59"/>
      <c r="M1609" s="59"/>
      <c r="N1609" s="59"/>
      <c r="O1609" s="59"/>
      <c r="P1609" s="59"/>
      <c r="Q1609" s="59"/>
      <c r="R1609" s="59"/>
      <c r="S1609" s="59"/>
      <c r="T1609" s="59"/>
      <c r="U1609" s="49" t="s">
        <v>2754</v>
      </c>
      <c r="V1609" s="50" t="s">
        <v>5640</v>
      </c>
    </row>
    <row r="1610" spans="1:22" ht="18" customHeight="1" x14ac:dyDescent="0.35">
      <c r="A1610" s="59">
        <f>+IF(C$1='EMOF complete (protected)'!G1610,C$2,IF(D$1='EMOF complete (protected)'!G1610,D$2,IF(E$1='EMOF complete (protected)'!G1610,E$2,IF(F$1='EMOF complete (protected)'!G1610,F$2,IF(G$1='EMOF complete (protected)'!G1610,G$2,IF(H$1='EMOF complete (protected)'!G1610,H$2,IF(I$1='EMOF complete (protected)'!G1610,I$2,IF(J$1='EMOF complete (protected)'!G1610,J$2,IF(K$1='EMOF complete (protected)'!G1610,K$2,IF(L$1='EMOF complete (protected)'!G1610,L$2,IF(M$1='EMOF complete (protected)'!G1610,M$2,IF(N$1='EMOF complete (protected)'!G1610,N$2,IF(O$1='EMOF complete (protected)'!G1610,O$2,IF(P$1='EMOF complete (protected)'!G1610,P$2,IF(Q$1='EMOF complete (protected)'!G1610,Q$2,IF(R$1='EMOF complete (protected)'!G1610,R$2,IF(S$1='EMOF complete (protected)'!G1610,S$2,IF(T$1='EMOF complete (protected)'!G1610,T$2,IF(U$1='EMOF complete (protected)'!G1610,U$2,"")))))))))))))))))))</f>
        <v>0</v>
      </c>
      <c r="B1610" s="59"/>
      <c r="C1610" s="59"/>
      <c r="D1610" s="59"/>
      <c r="E1610" s="59"/>
      <c r="F1610" s="59"/>
      <c r="G1610" s="59"/>
      <c r="H1610" s="59"/>
      <c r="I1610" s="59"/>
      <c r="J1610" s="59"/>
      <c r="K1610" s="59"/>
      <c r="L1610" s="59"/>
      <c r="M1610" s="59"/>
      <c r="N1610" s="59"/>
      <c r="O1610" s="59"/>
      <c r="P1610" s="59"/>
      <c r="Q1610" s="59"/>
      <c r="R1610" s="59"/>
      <c r="S1610" s="59"/>
      <c r="T1610" s="59"/>
      <c r="U1610" s="49" t="s">
        <v>2758</v>
      </c>
      <c r="V1610" s="50" t="s">
        <v>5641</v>
      </c>
    </row>
    <row r="1611" spans="1:22" ht="18" customHeight="1" x14ac:dyDescent="0.35">
      <c r="A1611" s="59">
        <f>+IF(C$1='EMOF complete (protected)'!G1611,C$2,IF(D$1='EMOF complete (protected)'!G1611,D$2,IF(E$1='EMOF complete (protected)'!G1611,E$2,IF(F$1='EMOF complete (protected)'!G1611,F$2,IF(G$1='EMOF complete (protected)'!G1611,G$2,IF(H$1='EMOF complete (protected)'!G1611,H$2,IF(I$1='EMOF complete (protected)'!G1611,I$2,IF(J$1='EMOF complete (protected)'!G1611,J$2,IF(K$1='EMOF complete (protected)'!G1611,K$2,IF(L$1='EMOF complete (protected)'!G1611,L$2,IF(M$1='EMOF complete (protected)'!G1611,M$2,IF(N$1='EMOF complete (protected)'!G1611,N$2,IF(O$1='EMOF complete (protected)'!G1611,O$2,IF(P$1='EMOF complete (protected)'!G1611,P$2,IF(Q$1='EMOF complete (protected)'!G1611,Q$2,IF(R$1='EMOF complete (protected)'!G1611,R$2,IF(S$1='EMOF complete (protected)'!G1611,S$2,IF(T$1='EMOF complete (protected)'!G1611,T$2,IF(U$1='EMOF complete (protected)'!G1611,U$2,"")))))))))))))))))))</f>
        <v>0</v>
      </c>
      <c r="B1611" s="59"/>
      <c r="C1611" s="59"/>
      <c r="D1611" s="59"/>
      <c r="E1611" s="59"/>
      <c r="F1611" s="59"/>
      <c r="G1611" s="59"/>
      <c r="H1611" s="59"/>
      <c r="I1611" s="59"/>
      <c r="J1611" s="59"/>
      <c r="K1611" s="59"/>
      <c r="L1611" s="59"/>
      <c r="M1611" s="59"/>
      <c r="N1611" s="59"/>
      <c r="O1611" s="59"/>
      <c r="P1611" s="59"/>
      <c r="Q1611" s="59"/>
      <c r="R1611" s="59"/>
      <c r="S1611" s="59"/>
      <c r="T1611" s="59"/>
      <c r="U1611" s="49" t="s">
        <v>2762</v>
      </c>
      <c r="V1611" s="50" t="s">
        <v>5642</v>
      </c>
    </row>
    <row r="1612" spans="1:22" ht="18" customHeight="1" x14ac:dyDescent="0.35">
      <c r="A1612" s="59">
        <f>+IF(C$1='EMOF complete (protected)'!G1612,C$2,IF(D$1='EMOF complete (protected)'!G1612,D$2,IF(E$1='EMOF complete (protected)'!G1612,E$2,IF(F$1='EMOF complete (protected)'!G1612,F$2,IF(G$1='EMOF complete (protected)'!G1612,G$2,IF(H$1='EMOF complete (protected)'!G1612,H$2,IF(I$1='EMOF complete (protected)'!G1612,I$2,IF(J$1='EMOF complete (protected)'!G1612,J$2,IF(K$1='EMOF complete (protected)'!G1612,K$2,IF(L$1='EMOF complete (protected)'!G1612,L$2,IF(M$1='EMOF complete (protected)'!G1612,M$2,IF(N$1='EMOF complete (protected)'!G1612,N$2,IF(O$1='EMOF complete (protected)'!G1612,O$2,IF(P$1='EMOF complete (protected)'!G1612,P$2,IF(Q$1='EMOF complete (protected)'!G1612,Q$2,IF(R$1='EMOF complete (protected)'!G1612,R$2,IF(S$1='EMOF complete (protected)'!G1612,S$2,IF(T$1='EMOF complete (protected)'!G1612,T$2,IF(U$1='EMOF complete (protected)'!G1612,U$2,"")))))))))))))))))))</f>
        <v>0</v>
      </c>
      <c r="B1612" s="59"/>
      <c r="C1612" s="59"/>
      <c r="D1612" s="59"/>
      <c r="E1612" s="59"/>
      <c r="F1612" s="59"/>
      <c r="G1612" s="59"/>
      <c r="H1612" s="59"/>
      <c r="I1612" s="59"/>
      <c r="J1612" s="59"/>
      <c r="K1612" s="59"/>
      <c r="L1612" s="59"/>
      <c r="M1612" s="59"/>
      <c r="N1612" s="59"/>
      <c r="O1612" s="59"/>
      <c r="P1612" s="59"/>
      <c r="Q1612" s="59"/>
      <c r="R1612" s="59"/>
      <c r="S1612" s="59"/>
      <c r="T1612" s="59"/>
      <c r="U1612" s="49" t="s">
        <v>2766</v>
      </c>
      <c r="V1612" s="50" t="s">
        <v>5643</v>
      </c>
    </row>
    <row r="1613" spans="1:22" ht="18" customHeight="1" x14ac:dyDescent="0.35">
      <c r="A1613" s="59">
        <f>+IF(C$1='EMOF complete (protected)'!G1613,C$2,IF(D$1='EMOF complete (protected)'!G1613,D$2,IF(E$1='EMOF complete (protected)'!G1613,E$2,IF(F$1='EMOF complete (protected)'!G1613,F$2,IF(G$1='EMOF complete (protected)'!G1613,G$2,IF(H$1='EMOF complete (protected)'!G1613,H$2,IF(I$1='EMOF complete (protected)'!G1613,I$2,IF(J$1='EMOF complete (protected)'!G1613,J$2,IF(K$1='EMOF complete (protected)'!G1613,K$2,IF(L$1='EMOF complete (protected)'!G1613,L$2,IF(M$1='EMOF complete (protected)'!G1613,M$2,IF(N$1='EMOF complete (protected)'!G1613,N$2,IF(O$1='EMOF complete (protected)'!G1613,O$2,IF(P$1='EMOF complete (protected)'!G1613,P$2,IF(Q$1='EMOF complete (protected)'!G1613,Q$2,IF(R$1='EMOF complete (protected)'!G1613,R$2,IF(S$1='EMOF complete (protected)'!G1613,S$2,IF(T$1='EMOF complete (protected)'!G1613,T$2,IF(U$1='EMOF complete (protected)'!G1613,U$2,"")))))))))))))))))))</f>
        <v>0</v>
      </c>
      <c r="B1613" s="59"/>
      <c r="C1613" s="59"/>
      <c r="D1613" s="59"/>
      <c r="E1613" s="59"/>
      <c r="F1613" s="59"/>
      <c r="G1613" s="59"/>
      <c r="H1613" s="59"/>
      <c r="I1613" s="59"/>
      <c r="J1613" s="59"/>
      <c r="K1613" s="59"/>
      <c r="L1613" s="59"/>
      <c r="M1613" s="59"/>
      <c r="N1613" s="59"/>
      <c r="O1613" s="59"/>
      <c r="P1613" s="59"/>
      <c r="Q1613" s="59"/>
      <c r="R1613" s="59"/>
      <c r="S1613" s="59"/>
      <c r="T1613" s="59"/>
      <c r="U1613" s="49" t="s">
        <v>2770</v>
      </c>
      <c r="V1613" s="50" t="s">
        <v>5644</v>
      </c>
    </row>
    <row r="1614" spans="1:22" ht="18" customHeight="1" x14ac:dyDescent="0.35">
      <c r="A1614" s="59">
        <f>+IF(C$1='EMOF complete (protected)'!G1614,C$2,IF(D$1='EMOF complete (protected)'!G1614,D$2,IF(E$1='EMOF complete (protected)'!G1614,E$2,IF(F$1='EMOF complete (protected)'!G1614,F$2,IF(G$1='EMOF complete (protected)'!G1614,G$2,IF(H$1='EMOF complete (protected)'!G1614,H$2,IF(I$1='EMOF complete (protected)'!G1614,I$2,IF(J$1='EMOF complete (protected)'!G1614,J$2,IF(K$1='EMOF complete (protected)'!G1614,K$2,IF(L$1='EMOF complete (protected)'!G1614,L$2,IF(M$1='EMOF complete (protected)'!G1614,M$2,IF(N$1='EMOF complete (protected)'!G1614,N$2,IF(O$1='EMOF complete (protected)'!G1614,O$2,IF(P$1='EMOF complete (protected)'!G1614,P$2,IF(Q$1='EMOF complete (protected)'!G1614,Q$2,IF(R$1='EMOF complete (protected)'!G1614,R$2,IF(S$1='EMOF complete (protected)'!G1614,S$2,IF(T$1='EMOF complete (protected)'!G1614,T$2,IF(U$1='EMOF complete (protected)'!G1614,U$2,"")))))))))))))))))))</f>
        <v>0</v>
      </c>
      <c r="B1614" s="59"/>
      <c r="C1614" s="59"/>
      <c r="D1614" s="59"/>
      <c r="E1614" s="59"/>
      <c r="F1614" s="59"/>
      <c r="G1614" s="59"/>
      <c r="H1614" s="59"/>
      <c r="I1614" s="59"/>
      <c r="J1614" s="59"/>
      <c r="K1614" s="59"/>
      <c r="L1614" s="59"/>
      <c r="M1614" s="59"/>
      <c r="N1614" s="59"/>
      <c r="O1614" s="59"/>
      <c r="P1614" s="59"/>
      <c r="Q1614" s="59"/>
      <c r="R1614" s="59"/>
      <c r="S1614" s="59"/>
      <c r="T1614" s="59"/>
      <c r="U1614" s="49" t="s">
        <v>2774</v>
      </c>
      <c r="V1614" s="50" t="s">
        <v>5645</v>
      </c>
    </row>
    <row r="1615" spans="1:22" ht="18" customHeight="1" x14ac:dyDescent="0.35">
      <c r="A1615" s="59">
        <f>+IF(C$1='EMOF complete (protected)'!G1615,C$2,IF(D$1='EMOF complete (protected)'!G1615,D$2,IF(E$1='EMOF complete (protected)'!G1615,E$2,IF(F$1='EMOF complete (protected)'!G1615,F$2,IF(G$1='EMOF complete (protected)'!G1615,G$2,IF(H$1='EMOF complete (protected)'!G1615,H$2,IF(I$1='EMOF complete (protected)'!G1615,I$2,IF(J$1='EMOF complete (protected)'!G1615,J$2,IF(K$1='EMOF complete (protected)'!G1615,K$2,IF(L$1='EMOF complete (protected)'!G1615,L$2,IF(M$1='EMOF complete (protected)'!G1615,M$2,IF(N$1='EMOF complete (protected)'!G1615,N$2,IF(O$1='EMOF complete (protected)'!G1615,O$2,IF(P$1='EMOF complete (protected)'!G1615,P$2,IF(Q$1='EMOF complete (protected)'!G1615,Q$2,IF(R$1='EMOF complete (protected)'!G1615,R$2,IF(S$1='EMOF complete (protected)'!G1615,S$2,IF(T$1='EMOF complete (protected)'!G1615,T$2,IF(U$1='EMOF complete (protected)'!G1615,U$2,"")))))))))))))))))))</f>
        <v>0</v>
      </c>
      <c r="B1615" s="59"/>
      <c r="C1615" s="59"/>
      <c r="D1615" s="59"/>
      <c r="E1615" s="59"/>
      <c r="F1615" s="59"/>
      <c r="G1615" s="59"/>
      <c r="H1615" s="59"/>
      <c r="I1615" s="59"/>
      <c r="J1615" s="59"/>
      <c r="K1615" s="59"/>
      <c r="L1615" s="59"/>
      <c r="M1615" s="59"/>
      <c r="N1615" s="59"/>
      <c r="O1615" s="59"/>
      <c r="P1615" s="59"/>
      <c r="Q1615" s="59"/>
      <c r="R1615" s="59"/>
      <c r="S1615" s="59"/>
      <c r="T1615" s="59"/>
      <c r="U1615" s="49" t="s">
        <v>2778</v>
      </c>
      <c r="V1615" s="50" t="s">
        <v>5646</v>
      </c>
    </row>
    <row r="1616" spans="1:22" ht="18" customHeight="1" x14ac:dyDescent="0.35">
      <c r="A1616" s="59">
        <f>+IF(C$1='EMOF complete (protected)'!G1616,C$2,IF(D$1='EMOF complete (protected)'!G1616,D$2,IF(E$1='EMOF complete (protected)'!G1616,E$2,IF(F$1='EMOF complete (protected)'!G1616,F$2,IF(G$1='EMOF complete (protected)'!G1616,G$2,IF(H$1='EMOF complete (protected)'!G1616,H$2,IF(I$1='EMOF complete (protected)'!G1616,I$2,IF(J$1='EMOF complete (protected)'!G1616,J$2,IF(K$1='EMOF complete (protected)'!G1616,K$2,IF(L$1='EMOF complete (protected)'!G1616,L$2,IF(M$1='EMOF complete (protected)'!G1616,M$2,IF(N$1='EMOF complete (protected)'!G1616,N$2,IF(O$1='EMOF complete (protected)'!G1616,O$2,IF(P$1='EMOF complete (protected)'!G1616,P$2,IF(Q$1='EMOF complete (protected)'!G1616,Q$2,IF(R$1='EMOF complete (protected)'!G1616,R$2,IF(S$1='EMOF complete (protected)'!G1616,S$2,IF(T$1='EMOF complete (protected)'!G1616,T$2,IF(U$1='EMOF complete (protected)'!G1616,U$2,"")))))))))))))))))))</f>
        <v>0</v>
      </c>
      <c r="B1616" s="59"/>
      <c r="C1616" s="59"/>
      <c r="D1616" s="59"/>
      <c r="E1616" s="59"/>
      <c r="F1616" s="59"/>
      <c r="G1616" s="59"/>
      <c r="H1616" s="59"/>
      <c r="I1616" s="59"/>
      <c r="J1616" s="59"/>
      <c r="K1616" s="59"/>
      <c r="L1616" s="59"/>
      <c r="M1616" s="59"/>
      <c r="N1616" s="59"/>
      <c r="O1616" s="59"/>
      <c r="P1616" s="59"/>
      <c r="Q1616" s="59"/>
      <c r="R1616" s="59"/>
      <c r="S1616" s="59"/>
      <c r="T1616" s="59"/>
      <c r="U1616" s="49" t="s">
        <v>2782</v>
      </c>
      <c r="V1616" s="50" t="s">
        <v>5647</v>
      </c>
    </row>
    <row r="1617" spans="1:22" ht="18" customHeight="1" x14ac:dyDescent="0.35">
      <c r="A1617" s="59">
        <f>+IF(C$1='EMOF complete (protected)'!G1617,C$2,IF(D$1='EMOF complete (protected)'!G1617,D$2,IF(E$1='EMOF complete (protected)'!G1617,E$2,IF(F$1='EMOF complete (protected)'!G1617,F$2,IF(G$1='EMOF complete (protected)'!G1617,G$2,IF(H$1='EMOF complete (protected)'!G1617,H$2,IF(I$1='EMOF complete (protected)'!G1617,I$2,IF(J$1='EMOF complete (protected)'!G1617,J$2,IF(K$1='EMOF complete (protected)'!G1617,K$2,IF(L$1='EMOF complete (protected)'!G1617,L$2,IF(M$1='EMOF complete (protected)'!G1617,M$2,IF(N$1='EMOF complete (protected)'!G1617,N$2,IF(O$1='EMOF complete (protected)'!G1617,O$2,IF(P$1='EMOF complete (protected)'!G1617,P$2,IF(Q$1='EMOF complete (protected)'!G1617,Q$2,IF(R$1='EMOF complete (protected)'!G1617,R$2,IF(S$1='EMOF complete (protected)'!G1617,S$2,IF(T$1='EMOF complete (protected)'!G1617,T$2,IF(U$1='EMOF complete (protected)'!G1617,U$2,"")))))))))))))))))))</f>
        <v>0</v>
      </c>
      <c r="B1617" s="59"/>
      <c r="C1617" s="59"/>
      <c r="D1617" s="59"/>
      <c r="E1617" s="59"/>
      <c r="F1617" s="59"/>
      <c r="G1617" s="59"/>
      <c r="H1617" s="59"/>
      <c r="I1617" s="59"/>
      <c r="J1617" s="59"/>
      <c r="K1617" s="59"/>
      <c r="L1617" s="59"/>
      <c r="M1617" s="59"/>
      <c r="N1617" s="59"/>
      <c r="O1617" s="59"/>
      <c r="P1617" s="59"/>
      <c r="Q1617" s="59"/>
      <c r="R1617" s="59"/>
      <c r="S1617" s="59"/>
      <c r="T1617" s="59"/>
      <c r="U1617" s="49" t="s">
        <v>2786</v>
      </c>
      <c r="V1617" s="50" t="s">
        <v>5648</v>
      </c>
    </row>
    <row r="1618" spans="1:22" ht="18" customHeight="1" x14ac:dyDescent="0.35">
      <c r="A1618" s="59">
        <f>+IF(C$1='EMOF complete (protected)'!G1618,C$2,IF(D$1='EMOF complete (protected)'!G1618,D$2,IF(E$1='EMOF complete (protected)'!G1618,E$2,IF(F$1='EMOF complete (protected)'!G1618,F$2,IF(G$1='EMOF complete (protected)'!G1618,G$2,IF(H$1='EMOF complete (protected)'!G1618,H$2,IF(I$1='EMOF complete (protected)'!G1618,I$2,IF(J$1='EMOF complete (protected)'!G1618,J$2,IF(K$1='EMOF complete (protected)'!G1618,K$2,IF(L$1='EMOF complete (protected)'!G1618,L$2,IF(M$1='EMOF complete (protected)'!G1618,M$2,IF(N$1='EMOF complete (protected)'!G1618,N$2,IF(O$1='EMOF complete (protected)'!G1618,O$2,IF(P$1='EMOF complete (protected)'!G1618,P$2,IF(Q$1='EMOF complete (protected)'!G1618,Q$2,IF(R$1='EMOF complete (protected)'!G1618,R$2,IF(S$1='EMOF complete (protected)'!G1618,S$2,IF(T$1='EMOF complete (protected)'!G1618,T$2,IF(U$1='EMOF complete (protected)'!G1618,U$2,"")))))))))))))))))))</f>
        <v>0</v>
      </c>
      <c r="B1618" s="59"/>
      <c r="C1618" s="59"/>
      <c r="D1618" s="59"/>
      <c r="E1618" s="59"/>
      <c r="F1618" s="59"/>
      <c r="G1618" s="59"/>
      <c r="H1618" s="59"/>
      <c r="I1618" s="59"/>
      <c r="J1618" s="59"/>
      <c r="K1618" s="59"/>
      <c r="L1618" s="59"/>
      <c r="M1618" s="59"/>
      <c r="N1618" s="59"/>
      <c r="O1618" s="59"/>
      <c r="P1618" s="59"/>
      <c r="Q1618" s="59"/>
      <c r="R1618" s="59"/>
      <c r="S1618" s="59"/>
      <c r="T1618" s="59"/>
      <c r="U1618" s="49" t="s">
        <v>2790</v>
      </c>
      <c r="V1618" s="50" t="s">
        <v>5649</v>
      </c>
    </row>
    <row r="1619" spans="1:22" ht="18" customHeight="1" x14ac:dyDescent="0.35">
      <c r="A1619" s="59">
        <f>+IF(C$1='EMOF complete (protected)'!G1619,C$2,IF(D$1='EMOF complete (protected)'!G1619,D$2,IF(E$1='EMOF complete (protected)'!G1619,E$2,IF(F$1='EMOF complete (protected)'!G1619,F$2,IF(G$1='EMOF complete (protected)'!G1619,G$2,IF(H$1='EMOF complete (protected)'!G1619,H$2,IF(I$1='EMOF complete (protected)'!G1619,I$2,IF(J$1='EMOF complete (protected)'!G1619,J$2,IF(K$1='EMOF complete (protected)'!G1619,K$2,IF(L$1='EMOF complete (protected)'!G1619,L$2,IF(M$1='EMOF complete (protected)'!G1619,M$2,IF(N$1='EMOF complete (protected)'!G1619,N$2,IF(O$1='EMOF complete (protected)'!G1619,O$2,IF(P$1='EMOF complete (protected)'!G1619,P$2,IF(Q$1='EMOF complete (protected)'!G1619,Q$2,IF(R$1='EMOF complete (protected)'!G1619,R$2,IF(S$1='EMOF complete (protected)'!G1619,S$2,IF(T$1='EMOF complete (protected)'!G1619,T$2,IF(U$1='EMOF complete (protected)'!G1619,U$2,"")))))))))))))))))))</f>
        <v>0</v>
      </c>
      <c r="B1619" s="59"/>
      <c r="C1619" s="59"/>
      <c r="D1619" s="59"/>
      <c r="E1619" s="59"/>
      <c r="F1619" s="59"/>
      <c r="G1619" s="59"/>
      <c r="H1619" s="59"/>
      <c r="I1619" s="59"/>
      <c r="J1619" s="59"/>
      <c r="K1619" s="59"/>
      <c r="L1619" s="59"/>
      <c r="M1619" s="59"/>
      <c r="N1619" s="59"/>
      <c r="O1619" s="59"/>
      <c r="P1619" s="59"/>
      <c r="Q1619" s="59"/>
      <c r="R1619" s="59"/>
      <c r="S1619" s="59"/>
      <c r="T1619" s="59"/>
      <c r="U1619" s="49" t="s">
        <v>2794</v>
      </c>
      <c r="V1619" s="50" t="s">
        <v>5650</v>
      </c>
    </row>
    <row r="1620" spans="1:22" ht="18" customHeight="1" x14ac:dyDescent="0.35">
      <c r="A1620" s="59">
        <f>+IF(C$1='EMOF complete (protected)'!G1620,C$2,IF(D$1='EMOF complete (protected)'!G1620,D$2,IF(E$1='EMOF complete (protected)'!G1620,E$2,IF(F$1='EMOF complete (protected)'!G1620,F$2,IF(G$1='EMOF complete (protected)'!G1620,G$2,IF(H$1='EMOF complete (protected)'!G1620,H$2,IF(I$1='EMOF complete (protected)'!G1620,I$2,IF(J$1='EMOF complete (protected)'!G1620,J$2,IF(K$1='EMOF complete (protected)'!G1620,K$2,IF(L$1='EMOF complete (protected)'!G1620,L$2,IF(M$1='EMOF complete (protected)'!G1620,M$2,IF(N$1='EMOF complete (protected)'!G1620,N$2,IF(O$1='EMOF complete (protected)'!G1620,O$2,IF(P$1='EMOF complete (protected)'!G1620,P$2,IF(Q$1='EMOF complete (protected)'!G1620,Q$2,IF(R$1='EMOF complete (protected)'!G1620,R$2,IF(S$1='EMOF complete (protected)'!G1620,S$2,IF(T$1='EMOF complete (protected)'!G1620,T$2,IF(U$1='EMOF complete (protected)'!G1620,U$2,"")))))))))))))))))))</f>
        <v>0</v>
      </c>
      <c r="B1620" s="59"/>
      <c r="C1620" s="59"/>
      <c r="D1620" s="59"/>
      <c r="E1620" s="59"/>
      <c r="F1620" s="59"/>
      <c r="G1620" s="59"/>
      <c r="H1620" s="59"/>
      <c r="I1620" s="59"/>
      <c r="J1620" s="59"/>
      <c r="K1620" s="59"/>
      <c r="L1620" s="59"/>
      <c r="M1620" s="59"/>
      <c r="N1620" s="59"/>
      <c r="O1620" s="59"/>
      <c r="P1620" s="59"/>
      <c r="Q1620" s="59"/>
      <c r="R1620" s="59"/>
      <c r="S1620" s="59"/>
      <c r="T1620" s="59"/>
      <c r="U1620" s="49" t="s">
        <v>2798</v>
      </c>
      <c r="V1620" s="50" t="s">
        <v>5651</v>
      </c>
    </row>
    <row r="1621" spans="1:22" ht="18" customHeight="1" x14ac:dyDescent="0.35">
      <c r="A1621" s="59">
        <f>+IF(C$1='EMOF complete (protected)'!G1621,C$2,IF(D$1='EMOF complete (protected)'!G1621,D$2,IF(E$1='EMOF complete (protected)'!G1621,E$2,IF(F$1='EMOF complete (protected)'!G1621,F$2,IF(G$1='EMOF complete (protected)'!G1621,G$2,IF(H$1='EMOF complete (protected)'!G1621,H$2,IF(I$1='EMOF complete (protected)'!G1621,I$2,IF(J$1='EMOF complete (protected)'!G1621,J$2,IF(K$1='EMOF complete (protected)'!G1621,K$2,IF(L$1='EMOF complete (protected)'!G1621,L$2,IF(M$1='EMOF complete (protected)'!G1621,M$2,IF(N$1='EMOF complete (protected)'!G1621,N$2,IF(O$1='EMOF complete (protected)'!G1621,O$2,IF(P$1='EMOF complete (protected)'!G1621,P$2,IF(Q$1='EMOF complete (protected)'!G1621,Q$2,IF(R$1='EMOF complete (protected)'!G1621,R$2,IF(S$1='EMOF complete (protected)'!G1621,S$2,IF(T$1='EMOF complete (protected)'!G1621,T$2,IF(U$1='EMOF complete (protected)'!G1621,U$2,"")))))))))))))))))))</f>
        <v>0</v>
      </c>
      <c r="B1621" s="59"/>
      <c r="C1621" s="59"/>
      <c r="D1621" s="59"/>
      <c r="E1621" s="59"/>
      <c r="F1621" s="59"/>
      <c r="G1621" s="59"/>
      <c r="H1621" s="59"/>
      <c r="I1621" s="59"/>
      <c r="J1621" s="59"/>
      <c r="K1621" s="59"/>
      <c r="L1621" s="59"/>
      <c r="M1621" s="59"/>
      <c r="N1621" s="59"/>
      <c r="O1621" s="59"/>
      <c r="P1621" s="59"/>
      <c r="Q1621" s="59"/>
      <c r="R1621" s="59"/>
      <c r="S1621" s="59"/>
      <c r="T1621" s="59"/>
      <c r="U1621" s="49" t="s">
        <v>2802</v>
      </c>
      <c r="V1621" s="50" t="s">
        <v>5652</v>
      </c>
    </row>
    <row r="1622" spans="1:22" ht="18" customHeight="1" x14ac:dyDescent="0.35">
      <c r="A1622" s="59">
        <f>+IF(C$1='EMOF complete (protected)'!G1622,C$2,IF(D$1='EMOF complete (protected)'!G1622,D$2,IF(E$1='EMOF complete (protected)'!G1622,E$2,IF(F$1='EMOF complete (protected)'!G1622,F$2,IF(G$1='EMOF complete (protected)'!G1622,G$2,IF(H$1='EMOF complete (protected)'!G1622,H$2,IF(I$1='EMOF complete (protected)'!G1622,I$2,IF(J$1='EMOF complete (protected)'!G1622,J$2,IF(K$1='EMOF complete (protected)'!G1622,K$2,IF(L$1='EMOF complete (protected)'!G1622,L$2,IF(M$1='EMOF complete (protected)'!G1622,M$2,IF(N$1='EMOF complete (protected)'!G1622,N$2,IF(O$1='EMOF complete (protected)'!G1622,O$2,IF(P$1='EMOF complete (protected)'!G1622,P$2,IF(Q$1='EMOF complete (protected)'!G1622,Q$2,IF(R$1='EMOF complete (protected)'!G1622,R$2,IF(S$1='EMOF complete (protected)'!G1622,S$2,IF(T$1='EMOF complete (protected)'!G1622,T$2,IF(U$1='EMOF complete (protected)'!G1622,U$2,"")))))))))))))))))))</f>
        <v>0</v>
      </c>
      <c r="B1622" s="59"/>
      <c r="C1622" s="59"/>
      <c r="D1622" s="59"/>
      <c r="E1622" s="59"/>
      <c r="F1622" s="59"/>
      <c r="G1622" s="59"/>
      <c r="H1622" s="59"/>
      <c r="I1622" s="59"/>
      <c r="J1622" s="59"/>
      <c r="K1622" s="59"/>
      <c r="L1622" s="59"/>
      <c r="M1622" s="59"/>
      <c r="N1622" s="59"/>
      <c r="O1622" s="59"/>
      <c r="P1622" s="59"/>
      <c r="Q1622" s="59"/>
      <c r="R1622" s="59"/>
      <c r="S1622" s="59"/>
      <c r="T1622" s="59"/>
      <c r="U1622" s="49" t="s">
        <v>2806</v>
      </c>
      <c r="V1622" s="50" t="s">
        <v>5653</v>
      </c>
    </row>
    <row r="1623" spans="1:22" ht="18" customHeight="1" x14ac:dyDescent="0.35">
      <c r="A1623" s="59">
        <f>+IF(C$1='EMOF complete (protected)'!G1623,C$2,IF(D$1='EMOF complete (protected)'!G1623,D$2,IF(E$1='EMOF complete (protected)'!G1623,E$2,IF(F$1='EMOF complete (protected)'!G1623,F$2,IF(G$1='EMOF complete (protected)'!G1623,G$2,IF(H$1='EMOF complete (protected)'!G1623,H$2,IF(I$1='EMOF complete (protected)'!G1623,I$2,IF(J$1='EMOF complete (protected)'!G1623,J$2,IF(K$1='EMOF complete (protected)'!G1623,K$2,IF(L$1='EMOF complete (protected)'!G1623,L$2,IF(M$1='EMOF complete (protected)'!G1623,M$2,IF(N$1='EMOF complete (protected)'!G1623,N$2,IF(O$1='EMOF complete (protected)'!G1623,O$2,IF(P$1='EMOF complete (protected)'!G1623,P$2,IF(Q$1='EMOF complete (protected)'!G1623,Q$2,IF(R$1='EMOF complete (protected)'!G1623,R$2,IF(S$1='EMOF complete (protected)'!G1623,S$2,IF(T$1='EMOF complete (protected)'!G1623,T$2,IF(U$1='EMOF complete (protected)'!G1623,U$2,"")))))))))))))))))))</f>
        <v>0</v>
      </c>
      <c r="B1623" s="59"/>
      <c r="C1623" s="59"/>
      <c r="D1623" s="59"/>
      <c r="E1623" s="59"/>
      <c r="F1623" s="59"/>
      <c r="G1623" s="59"/>
      <c r="H1623" s="59"/>
      <c r="I1623" s="59"/>
      <c r="J1623" s="59"/>
      <c r="K1623" s="59"/>
      <c r="L1623" s="59"/>
      <c r="M1623" s="59"/>
      <c r="N1623" s="59"/>
      <c r="O1623" s="59"/>
      <c r="P1623" s="59"/>
      <c r="Q1623" s="59"/>
      <c r="R1623" s="59"/>
      <c r="S1623" s="59"/>
      <c r="T1623" s="59"/>
      <c r="U1623" s="49" t="s">
        <v>2810</v>
      </c>
      <c r="V1623" s="50" t="s">
        <v>5654</v>
      </c>
    </row>
    <row r="1624" spans="1:22" ht="18" customHeight="1" x14ac:dyDescent="0.35">
      <c r="A1624" s="59">
        <f>+IF(C$1='EMOF complete (protected)'!G1624,C$2,IF(D$1='EMOF complete (protected)'!G1624,D$2,IF(E$1='EMOF complete (protected)'!G1624,E$2,IF(F$1='EMOF complete (protected)'!G1624,F$2,IF(G$1='EMOF complete (protected)'!G1624,G$2,IF(H$1='EMOF complete (protected)'!G1624,H$2,IF(I$1='EMOF complete (protected)'!G1624,I$2,IF(J$1='EMOF complete (protected)'!G1624,J$2,IF(K$1='EMOF complete (protected)'!G1624,K$2,IF(L$1='EMOF complete (protected)'!G1624,L$2,IF(M$1='EMOF complete (protected)'!G1624,M$2,IF(N$1='EMOF complete (protected)'!G1624,N$2,IF(O$1='EMOF complete (protected)'!G1624,O$2,IF(P$1='EMOF complete (protected)'!G1624,P$2,IF(Q$1='EMOF complete (protected)'!G1624,Q$2,IF(R$1='EMOF complete (protected)'!G1624,R$2,IF(S$1='EMOF complete (protected)'!G1624,S$2,IF(T$1='EMOF complete (protected)'!G1624,T$2,IF(U$1='EMOF complete (protected)'!G1624,U$2,"")))))))))))))))))))</f>
        <v>0</v>
      </c>
      <c r="B1624" s="59"/>
      <c r="C1624" s="59"/>
      <c r="D1624" s="59"/>
      <c r="E1624" s="59"/>
      <c r="F1624" s="59"/>
      <c r="G1624" s="59"/>
      <c r="H1624" s="59"/>
      <c r="I1624" s="59"/>
      <c r="J1624" s="59"/>
      <c r="K1624" s="59"/>
      <c r="L1624" s="59"/>
      <c r="M1624" s="59"/>
      <c r="N1624" s="59"/>
      <c r="O1624" s="59"/>
      <c r="P1624" s="59"/>
      <c r="Q1624" s="59"/>
      <c r="R1624" s="59"/>
      <c r="S1624" s="59"/>
      <c r="T1624" s="59"/>
      <c r="U1624" s="49" t="s">
        <v>2814</v>
      </c>
      <c r="V1624" s="50" t="s">
        <v>5655</v>
      </c>
    </row>
    <row r="1625" spans="1:22" ht="18" customHeight="1" x14ac:dyDescent="0.35">
      <c r="A1625" s="59">
        <f>+IF(C$1='EMOF complete (protected)'!G1625,C$2,IF(D$1='EMOF complete (protected)'!G1625,D$2,IF(E$1='EMOF complete (protected)'!G1625,E$2,IF(F$1='EMOF complete (protected)'!G1625,F$2,IF(G$1='EMOF complete (protected)'!G1625,G$2,IF(H$1='EMOF complete (protected)'!G1625,H$2,IF(I$1='EMOF complete (protected)'!G1625,I$2,IF(J$1='EMOF complete (protected)'!G1625,J$2,IF(K$1='EMOF complete (protected)'!G1625,K$2,IF(L$1='EMOF complete (protected)'!G1625,L$2,IF(M$1='EMOF complete (protected)'!G1625,M$2,IF(N$1='EMOF complete (protected)'!G1625,N$2,IF(O$1='EMOF complete (protected)'!G1625,O$2,IF(P$1='EMOF complete (protected)'!G1625,P$2,IF(Q$1='EMOF complete (protected)'!G1625,Q$2,IF(R$1='EMOF complete (protected)'!G1625,R$2,IF(S$1='EMOF complete (protected)'!G1625,S$2,IF(T$1='EMOF complete (protected)'!G1625,T$2,IF(U$1='EMOF complete (protected)'!G1625,U$2,"")))))))))))))))))))</f>
        <v>0</v>
      </c>
      <c r="B1625" s="59"/>
      <c r="C1625" s="59"/>
      <c r="D1625" s="59"/>
      <c r="E1625" s="59"/>
      <c r="F1625" s="59"/>
      <c r="G1625" s="59"/>
      <c r="H1625" s="59"/>
      <c r="I1625" s="59"/>
      <c r="J1625" s="59"/>
      <c r="K1625" s="59"/>
      <c r="L1625" s="59"/>
      <c r="M1625" s="59"/>
      <c r="N1625" s="59"/>
      <c r="O1625" s="59"/>
      <c r="P1625" s="59"/>
      <c r="Q1625" s="59"/>
      <c r="R1625" s="59"/>
      <c r="S1625" s="59"/>
      <c r="T1625" s="59"/>
      <c r="U1625" s="49" t="s">
        <v>2818</v>
      </c>
      <c r="V1625" s="50" t="s">
        <v>5656</v>
      </c>
    </row>
    <row r="1626" spans="1:22" ht="18" customHeight="1" x14ac:dyDescent="0.35">
      <c r="A1626" s="59">
        <f>+IF(C$1='EMOF complete (protected)'!G1626,C$2,IF(D$1='EMOF complete (protected)'!G1626,D$2,IF(E$1='EMOF complete (protected)'!G1626,E$2,IF(F$1='EMOF complete (protected)'!G1626,F$2,IF(G$1='EMOF complete (protected)'!G1626,G$2,IF(H$1='EMOF complete (protected)'!G1626,H$2,IF(I$1='EMOF complete (protected)'!G1626,I$2,IF(J$1='EMOF complete (protected)'!G1626,J$2,IF(K$1='EMOF complete (protected)'!G1626,K$2,IF(L$1='EMOF complete (protected)'!G1626,L$2,IF(M$1='EMOF complete (protected)'!G1626,M$2,IF(N$1='EMOF complete (protected)'!G1626,N$2,IF(O$1='EMOF complete (protected)'!G1626,O$2,IF(P$1='EMOF complete (protected)'!G1626,P$2,IF(Q$1='EMOF complete (protected)'!G1626,Q$2,IF(R$1='EMOF complete (protected)'!G1626,R$2,IF(S$1='EMOF complete (protected)'!G1626,S$2,IF(T$1='EMOF complete (protected)'!G1626,T$2,IF(U$1='EMOF complete (protected)'!G1626,U$2,"")))))))))))))))))))</f>
        <v>0</v>
      </c>
      <c r="B1626" s="59"/>
      <c r="C1626" s="59"/>
      <c r="D1626" s="59"/>
      <c r="E1626" s="59"/>
      <c r="F1626" s="59"/>
      <c r="G1626" s="59"/>
      <c r="H1626" s="59"/>
      <c r="I1626" s="59"/>
      <c r="J1626" s="59"/>
      <c r="K1626" s="59"/>
      <c r="L1626" s="59"/>
      <c r="M1626" s="59"/>
      <c r="N1626" s="59"/>
      <c r="O1626" s="59"/>
      <c r="P1626" s="59"/>
      <c r="Q1626" s="59"/>
      <c r="R1626" s="59"/>
      <c r="S1626" s="59"/>
      <c r="T1626" s="59"/>
      <c r="U1626" s="49" t="s">
        <v>2822</v>
      </c>
      <c r="V1626" s="50" t="s">
        <v>5657</v>
      </c>
    </row>
    <row r="1627" spans="1:22" ht="18" customHeight="1" x14ac:dyDescent="0.35">
      <c r="A1627" s="59">
        <f>+IF(C$1='EMOF complete (protected)'!G1627,C$2,IF(D$1='EMOF complete (protected)'!G1627,D$2,IF(E$1='EMOF complete (protected)'!G1627,E$2,IF(F$1='EMOF complete (protected)'!G1627,F$2,IF(G$1='EMOF complete (protected)'!G1627,G$2,IF(H$1='EMOF complete (protected)'!G1627,H$2,IF(I$1='EMOF complete (protected)'!G1627,I$2,IF(J$1='EMOF complete (protected)'!G1627,J$2,IF(K$1='EMOF complete (protected)'!G1627,K$2,IF(L$1='EMOF complete (protected)'!G1627,L$2,IF(M$1='EMOF complete (protected)'!G1627,M$2,IF(N$1='EMOF complete (protected)'!G1627,N$2,IF(O$1='EMOF complete (protected)'!G1627,O$2,IF(P$1='EMOF complete (protected)'!G1627,P$2,IF(Q$1='EMOF complete (protected)'!G1627,Q$2,IF(R$1='EMOF complete (protected)'!G1627,R$2,IF(S$1='EMOF complete (protected)'!G1627,S$2,IF(T$1='EMOF complete (protected)'!G1627,T$2,IF(U$1='EMOF complete (protected)'!G1627,U$2,"")))))))))))))))))))</f>
        <v>0</v>
      </c>
      <c r="B1627" s="59"/>
      <c r="C1627" s="59"/>
      <c r="D1627" s="59"/>
      <c r="E1627" s="59"/>
      <c r="F1627" s="59"/>
      <c r="G1627" s="59"/>
      <c r="H1627" s="59"/>
      <c r="I1627" s="59"/>
      <c r="J1627" s="59"/>
      <c r="K1627" s="59"/>
      <c r="L1627" s="59"/>
      <c r="M1627" s="59"/>
      <c r="N1627" s="59"/>
      <c r="O1627" s="59"/>
      <c r="P1627" s="59"/>
      <c r="Q1627" s="59"/>
      <c r="R1627" s="59"/>
      <c r="S1627" s="59"/>
      <c r="T1627" s="59"/>
      <c r="U1627" s="49" t="s">
        <v>2826</v>
      </c>
      <c r="V1627" s="50" t="s">
        <v>5658</v>
      </c>
    </row>
    <row r="1628" spans="1:22" ht="18" customHeight="1" x14ac:dyDescent="0.35">
      <c r="A1628" s="59">
        <f>+IF(C$1='EMOF complete (protected)'!G1628,C$2,IF(D$1='EMOF complete (protected)'!G1628,D$2,IF(E$1='EMOF complete (protected)'!G1628,E$2,IF(F$1='EMOF complete (protected)'!G1628,F$2,IF(G$1='EMOF complete (protected)'!G1628,G$2,IF(H$1='EMOF complete (protected)'!G1628,H$2,IF(I$1='EMOF complete (protected)'!G1628,I$2,IF(J$1='EMOF complete (protected)'!G1628,J$2,IF(K$1='EMOF complete (protected)'!G1628,K$2,IF(L$1='EMOF complete (protected)'!G1628,L$2,IF(M$1='EMOF complete (protected)'!G1628,M$2,IF(N$1='EMOF complete (protected)'!G1628,N$2,IF(O$1='EMOF complete (protected)'!G1628,O$2,IF(P$1='EMOF complete (protected)'!G1628,P$2,IF(Q$1='EMOF complete (protected)'!G1628,Q$2,IF(R$1='EMOF complete (protected)'!G1628,R$2,IF(S$1='EMOF complete (protected)'!G1628,S$2,IF(T$1='EMOF complete (protected)'!G1628,T$2,IF(U$1='EMOF complete (protected)'!G1628,U$2,"")))))))))))))))))))</f>
        <v>0</v>
      </c>
      <c r="B1628" s="59"/>
      <c r="C1628" s="59"/>
      <c r="D1628" s="59"/>
      <c r="E1628" s="59"/>
      <c r="F1628" s="59"/>
      <c r="G1628" s="59"/>
      <c r="H1628" s="59"/>
      <c r="I1628" s="59"/>
      <c r="J1628" s="59"/>
      <c r="K1628" s="59"/>
      <c r="L1628" s="59"/>
      <c r="M1628" s="59"/>
      <c r="N1628" s="59"/>
      <c r="O1628" s="59"/>
      <c r="P1628" s="59"/>
      <c r="Q1628" s="59"/>
      <c r="R1628" s="59"/>
      <c r="S1628" s="59"/>
      <c r="T1628" s="59"/>
      <c r="U1628" s="49" t="s">
        <v>2830</v>
      </c>
      <c r="V1628" s="50" t="s">
        <v>5659</v>
      </c>
    </row>
    <row r="1629" spans="1:22" ht="18" customHeight="1" x14ac:dyDescent="0.35">
      <c r="A1629" s="59">
        <f>+IF(C$1='EMOF complete (protected)'!G1629,C$2,IF(D$1='EMOF complete (protected)'!G1629,D$2,IF(E$1='EMOF complete (protected)'!G1629,E$2,IF(F$1='EMOF complete (protected)'!G1629,F$2,IF(G$1='EMOF complete (protected)'!G1629,G$2,IF(H$1='EMOF complete (protected)'!G1629,H$2,IF(I$1='EMOF complete (protected)'!G1629,I$2,IF(J$1='EMOF complete (protected)'!G1629,J$2,IF(K$1='EMOF complete (protected)'!G1629,K$2,IF(L$1='EMOF complete (protected)'!G1629,L$2,IF(M$1='EMOF complete (protected)'!G1629,M$2,IF(N$1='EMOF complete (protected)'!G1629,N$2,IF(O$1='EMOF complete (protected)'!G1629,O$2,IF(P$1='EMOF complete (protected)'!G1629,P$2,IF(Q$1='EMOF complete (protected)'!G1629,Q$2,IF(R$1='EMOF complete (protected)'!G1629,R$2,IF(S$1='EMOF complete (protected)'!G1629,S$2,IF(T$1='EMOF complete (protected)'!G1629,T$2,IF(U$1='EMOF complete (protected)'!G1629,U$2,"")))))))))))))))))))</f>
        <v>0</v>
      </c>
      <c r="B1629" s="59"/>
      <c r="C1629" s="59"/>
      <c r="D1629" s="59"/>
      <c r="E1629" s="59"/>
      <c r="F1629" s="59"/>
      <c r="G1629" s="59"/>
      <c r="H1629" s="59"/>
      <c r="I1629" s="59"/>
      <c r="J1629" s="59"/>
      <c r="K1629" s="59"/>
      <c r="L1629" s="59"/>
      <c r="M1629" s="59"/>
      <c r="N1629" s="59"/>
      <c r="O1629" s="59"/>
      <c r="P1629" s="59"/>
      <c r="Q1629" s="59"/>
      <c r="R1629" s="59"/>
      <c r="S1629" s="59"/>
      <c r="T1629" s="59"/>
      <c r="U1629" s="49" t="s">
        <v>2834</v>
      </c>
      <c r="V1629" s="50" t="s">
        <v>5660</v>
      </c>
    </row>
    <row r="1630" spans="1:22" ht="18" customHeight="1" x14ac:dyDescent="0.35">
      <c r="A1630" s="59">
        <f>+IF(C$1='EMOF complete (protected)'!G1630,C$2,IF(D$1='EMOF complete (protected)'!G1630,D$2,IF(E$1='EMOF complete (protected)'!G1630,E$2,IF(F$1='EMOF complete (protected)'!G1630,F$2,IF(G$1='EMOF complete (protected)'!G1630,G$2,IF(H$1='EMOF complete (protected)'!G1630,H$2,IF(I$1='EMOF complete (protected)'!G1630,I$2,IF(J$1='EMOF complete (protected)'!G1630,J$2,IF(K$1='EMOF complete (protected)'!G1630,K$2,IF(L$1='EMOF complete (protected)'!G1630,L$2,IF(M$1='EMOF complete (protected)'!G1630,M$2,IF(N$1='EMOF complete (protected)'!G1630,N$2,IF(O$1='EMOF complete (protected)'!G1630,O$2,IF(P$1='EMOF complete (protected)'!G1630,P$2,IF(Q$1='EMOF complete (protected)'!G1630,Q$2,IF(R$1='EMOF complete (protected)'!G1630,R$2,IF(S$1='EMOF complete (protected)'!G1630,S$2,IF(T$1='EMOF complete (protected)'!G1630,T$2,IF(U$1='EMOF complete (protected)'!G1630,U$2,"")))))))))))))))))))</f>
        <v>0</v>
      </c>
      <c r="B1630" s="59"/>
      <c r="C1630" s="59"/>
      <c r="D1630" s="59"/>
      <c r="E1630" s="59"/>
      <c r="F1630" s="59"/>
      <c r="G1630" s="59"/>
      <c r="H1630" s="59"/>
      <c r="I1630" s="59"/>
      <c r="J1630" s="59"/>
      <c r="K1630" s="59"/>
      <c r="L1630" s="59"/>
      <c r="M1630" s="59"/>
      <c r="N1630" s="59"/>
      <c r="O1630" s="59"/>
      <c r="P1630" s="59"/>
      <c r="Q1630" s="59"/>
      <c r="R1630" s="59"/>
      <c r="S1630" s="59"/>
      <c r="T1630" s="59"/>
      <c r="U1630" s="49" t="s">
        <v>2838</v>
      </c>
      <c r="V1630" s="50" t="s">
        <v>5661</v>
      </c>
    </row>
    <row r="1631" spans="1:22" ht="18" customHeight="1" x14ac:dyDescent="0.35">
      <c r="A1631" s="59">
        <f>+IF(C$1='EMOF complete (protected)'!G1631,C$2,IF(D$1='EMOF complete (protected)'!G1631,D$2,IF(E$1='EMOF complete (protected)'!G1631,E$2,IF(F$1='EMOF complete (protected)'!G1631,F$2,IF(G$1='EMOF complete (protected)'!G1631,G$2,IF(H$1='EMOF complete (protected)'!G1631,H$2,IF(I$1='EMOF complete (protected)'!G1631,I$2,IF(J$1='EMOF complete (protected)'!G1631,J$2,IF(K$1='EMOF complete (protected)'!G1631,K$2,IF(L$1='EMOF complete (protected)'!G1631,L$2,IF(M$1='EMOF complete (protected)'!G1631,M$2,IF(N$1='EMOF complete (protected)'!G1631,N$2,IF(O$1='EMOF complete (protected)'!G1631,O$2,IF(P$1='EMOF complete (protected)'!G1631,P$2,IF(Q$1='EMOF complete (protected)'!G1631,Q$2,IF(R$1='EMOF complete (protected)'!G1631,R$2,IF(S$1='EMOF complete (protected)'!G1631,S$2,IF(T$1='EMOF complete (protected)'!G1631,T$2,IF(U$1='EMOF complete (protected)'!G1631,U$2,"")))))))))))))))))))</f>
        <v>0</v>
      </c>
      <c r="B1631" s="59"/>
      <c r="C1631" s="59"/>
      <c r="D1631" s="59"/>
      <c r="E1631" s="59"/>
      <c r="F1631" s="59"/>
      <c r="G1631" s="59"/>
      <c r="H1631" s="59"/>
      <c r="I1631" s="59"/>
      <c r="J1631" s="59"/>
      <c r="K1631" s="59"/>
      <c r="L1631" s="59"/>
      <c r="M1631" s="59"/>
      <c r="N1631" s="59"/>
      <c r="O1631" s="59"/>
      <c r="P1631" s="59"/>
      <c r="Q1631" s="59"/>
      <c r="R1631" s="59"/>
      <c r="S1631" s="59"/>
      <c r="T1631" s="59"/>
      <c r="U1631" s="49" t="s">
        <v>2842</v>
      </c>
      <c r="V1631" s="50" t="s">
        <v>5662</v>
      </c>
    </row>
    <row r="1632" spans="1:22" ht="18" customHeight="1" x14ac:dyDescent="0.35">
      <c r="A1632" s="59">
        <f>+IF(C$1='EMOF complete (protected)'!G1632,C$2,IF(D$1='EMOF complete (protected)'!G1632,D$2,IF(E$1='EMOF complete (protected)'!G1632,E$2,IF(F$1='EMOF complete (protected)'!G1632,F$2,IF(G$1='EMOF complete (protected)'!G1632,G$2,IF(H$1='EMOF complete (protected)'!G1632,H$2,IF(I$1='EMOF complete (protected)'!G1632,I$2,IF(J$1='EMOF complete (protected)'!G1632,J$2,IF(K$1='EMOF complete (protected)'!G1632,K$2,IF(L$1='EMOF complete (protected)'!G1632,L$2,IF(M$1='EMOF complete (protected)'!G1632,M$2,IF(N$1='EMOF complete (protected)'!G1632,N$2,IF(O$1='EMOF complete (protected)'!G1632,O$2,IF(P$1='EMOF complete (protected)'!G1632,P$2,IF(Q$1='EMOF complete (protected)'!G1632,Q$2,IF(R$1='EMOF complete (protected)'!G1632,R$2,IF(S$1='EMOF complete (protected)'!G1632,S$2,IF(T$1='EMOF complete (protected)'!G1632,T$2,IF(U$1='EMOF complete (protected)'!G1632,U$2,"")))))))))))))))))))</f>
        <v>0</v>
      </c>
      <c r="B1632" s="59"/>
      <c r="C1632" s="59"/>
      <c r="D1632" s="59"/>
      <c r="E1632" s="59"/>
      <c r="F1632" s="59"/>
      <c r="G1632" s="59"/>
      <c r="H1632" s="59"/>
      <c r="I1632" s="59"/>
      <c r="J1632" s="59"/>
      <c r="K1632" s="59"/>
      <c r="L1632" s="59"/>
      <c r="M1632" s="59"/>
      <c r="N1632" s="59"/>
      <c r="O1632" s="59"/>
      <c r="P1632" s="59"/>
      <c r="Q1632" s="59"/>
      <c r="R1632" s="59"/>
      <c r="S1632" s="59"/>
      <c r="T1632" s="59"/>
      <c r="U1632" s="49" t="s">
        <v>2846</v>
      </c>
      <c r="V1632" s="50" t="s">
        <v>5663</v>
      </c>
    </row>
    <row r="1633" spans="1:22" ht="18" customHeight="1" x14ac:dyDescent="0.35">
      <c r="A1633" s="59">
        <f>+IF(C$1='EMOF complete (protected)'!G1633,C$2,IF(D$1='EMOF complete (protected)'!G1633,D$2,IF(E$1='EMOF complete (protected)'!G1633,E$2,IF(F$1='EMOF complete (protected)'!G1633,F$2,IF(G$1='EMOF complete (protected)'!G1633,G$2,IF(H$1='EMOF complete (protected)'!G1633,H$2,IF(I$1='EMOF complete (protected)'!G1633,I$2,IF(J$1='EMOF complete (protected)'!G1633,J$2,IF(K$1='EMOF complete (protected)'!G1633,K$2,IF(L$1='EMOF complete (protected)'!G1633,L$2,IF(M$1='EMOF complete (protected)'!G1633,M$2,IF(N$1='EMOF complete (protected)'!G1633,N$2,IF(O$1='EMOF complete (protected)'!G1633,O$2,IF(P$1='EMOF complete (protected)'!G1633,P$2,IF(Q$1='EMOF complete (protected)'!G1633,Q$2,IF(R$1='EMOF complete (protected)'!G1633,R$2,IF(S$1='EMOF complete (protected)'!G1633,S$2,IF(T$1='EMOF complete (protected)'!G1633,T$2,IF(U$1='EMOF complete (protected)'!G1633,U$2,"")))))))))))))))))))</f>
        <v>0</v>
      </c>
      <c r="B1633" s="59"/>
      <c r="C1633" s="59"/>
      <c r="D1633" s="59"/>
      <c r="E1633" s="59"/>
      <c r="F1633" s="59"/>
      <c r="G1633" s="59"/>
      <c r="H1633" s="59"/>
      <c r="I1633" s="59"/>
      <c r="J1633" s="59"/>
      <c r="K1633" s="59"/>
      <c r="L1633" s="59"/>
      <c r="M1633" s="59"/>
      <c r="N1633" s="59"/>
      <c r="O1633" s="59"/>
      <c r="P1633" s="59"/>
      <c r="Q1633" s="59"/>
      <c r="R1633" s="59"/>
      <c r="S1633" s="59"/>
      <c r="T1633" s="59"/>
      <c r="U1633" s="49" t="s">
        <v>2850</v>
      </c>
      <c r="V1633" s="50" t="s">
        <v>5664</v>
      </c>
    </row>
    <row r="1634" spans="1:22" ht="18" customHeight="1" x14ac:dyDescent="0.35">
      <c r="A1634" s="59">
        <f>+IF(C$1='EMOF complete (protected)'!G1634,C$2,IF(D$1='EMOF complete (protected)'!G1634,D$2,IF(E$1='EMOF complete (protected)'!G1634,E$2,IF(F$1='EMOF complete (protected)'!G1634,F$2,IF(G$1='EMOF complete (protected)'!G1634,G$2,IF(H$1='EMOF complete (protected)'!G1634,H$2,IF(I$1='EMOF complete (protected)'!G1634,I$2,IF(J$1='EMOF complete (protected)'!G1634,J$2,IF(K$1='EMOF complete (protected)'!G1634,K$2,IF(L$1='EMOF complete (protected)'!G1634,L$2,IF(M$1='EMOF complete (protected)'!G1634,M$2,IF(N$1='EMOF complete (protected)'!G1634,N$2,IF(O$1='EMOF complete (protected)'!G1634,O$2,IF(P$1='EMOF complete (protected)'!G1634,P$2,IF(Q$1='EMOF complete (protected)'!G1634,Q$2,IF(R$1='EMOF complete (protected)'!G1634,R$2,IF(S$1='EMOF complete (protected)'!G1634,S$2,IF(T$1='EMOF complete (protected)'!G1634,T$2,IF(U$1='EMOF complete (protected)'!G1634,U$2,"")))))))))))))))))))</f>
        <v>0</v>
      </c>
      <c r="B1634" s="59"/>
      <c r="C1634" s="59"/>
      <c r="D1634" s="59"/>
      <c r="E1634" s="59"/>
      <c r="F1634" s="59"/>
      <c r="G1634" s="59"/>
      <c r="H1634" s="59"/>
      <c r="I1634" s="59"/>
      <c r="J1634" s="59"/>
      <c r="K1634" s="59"/>
      <c r="L1634" s="59"/>
      <c r="M1634" s="59"/>
      <c r="N1634" s="59"/>
      <c r="O1634" s="59"/>
      <c r="P1634" s="59"/>
      <c r="Q1634" s="59"/>
      <c r="R1634" s="59"/>
      <c r="S1634" s="59"/>
      <c r="T1634" s="59"/>
      <c r="U1634" s="49" t="s">
        <v>2854</v>
      </c>
      <c r="V1634" s="50" t="s">
        <v>5665</v>
      </c>
    </row>
    <row r="1635" spans="1:22" ht="18" customHeight="1" x14ac:dyDescent="0.35">
      <c r="A1635" s="59">
        <f>+IF(C$1='EMOF complete (protected)'!G1635,C$2,IF(D$1='EMOF complete (protected)'!G1635,D$2,IF(E$1='EMOF complete (protected)'!G1635,E$2,IF(F$1='EMOF complete (protected)'!G1635,F$2,IF(G$1='EMOF complete (protected)'!G1635,G$2,IF(H$1='EMOF complete (protected)'!G1635,H$2,IF(I$1='EMOF complete (protected)'!G1635,I$2,IF(J$1='EMOF complete (protected)'!G1635,J$2,IF(K$1='EMOF complete (protected)'!G1635,K$2,IF(L$1='EMOF complete (protected)'!G1635,L$2,IF(M$1='EMOF complete (protected)'!G1635,M$2,IF(N$1='EMOF complete (protected)'!G1635,N$2,IF(O$1='EMOF complete (protected)'!G1635,O$2,IF(P$1='EMOF complete (protected)'!G1635,P$2,IF(Q$1='EMOF complete (protected)'!G1635,Q$2,IF(R$1='EMOF complete (protected)'!G1635,R$2,IF(S$1='EMOF complete (protected)'!G1635,S$2,IF(T$1='EMOF complete (protected)'!G1635,T$2,IF(U$1='EMOF complete (protected)'!G1635,U$2,"")))))))))))))))))))</f>
        <v>0</v>
      </c>
      <c r="B1635" s="59"/>
      <c r="C1635" s="59"/>
      <c r="D1635" s="59"/>
      <c r="E1635" s="59"/>
      <c r="F1635" s="59"/>
      <c r="G1635" s="59"/>
      <c r="H1635" s="59"/>
      <c r="I1635" s="59"/>
      <c r="J1635" s="59"/>
      <c r="K1635" s="59"/>
      <c r="L1635" s="59"/>
      <c r="M1635" s="59"/>
      <c r="N1635" s="59"/>
      <c r="O1635" s="59"/>
      <c r="P1635" s="59"/>
      <c r="Q1635" s="59"/>
      <c r="R1635" s="59"/>
      <c r="S1635" s="59"/>
      <c r="T1635" s="59"/>
      <c r="U1635" s="49" t="s">
        <v>2858</v>
      </c>
      <c r="V1635" s="50" t="s">
        <v>5666</v>
      </c>
    </row>
    <row r="1636" spans="1:22" ht="18" customHeight="1" x14ac:dyDescent="0.35">
      <c r="A1636" s="59">
        <f>+IF(C$1='EMOF complete (protected)'!G1636,C$2,IF(D$1='EMOF complete (protected)'!G1636,D$2,IF(E$1='EMOF complete (protected)'!G1636,E$2,IF(F$1='EMOF complete (protected)'!G1636,F$2,IF(G$1='EMOF complete (protected)'!G1636,G$2,IF(H$1='EMOF complete (protected)'!G1636,H$2,IF(I$1='EMOF complete (protected)'!G1636,I$2,IF(J$1='EMOF complete (protected)'!G1636,J$2,IF(K$1='EMOF complete (protected)'!G1636,K$2,IF(L$1='EMOF complete (protected)'!G1636,L$2,IF(M$1='EMOF complete (protected)'!G1636,M$2,IF(N$1='EMOF complete (protected)'!G1636,N$2,IF(O$1='EMOF complete (protected)'!G1636,O$2,IF(P$1='EMOF complete (protected)'!G1636,P$2,IF(Q$1='EMOF complete (protected)'!G1636,Q$2,IF(R$1='EMOF complete (protected)'!G1636,R$2,IF(S$1='EMOF complete (protected)'!G1636,S$2,IF(T$1='EMOF complete (protected)'!G1636,T$2,IF(U$1='EMOF complete (protected)'!G1636,U$2,"")))))))))))))))))))</f>
        <v>0</v>
      </c>
      <c r="B1636" s="59"/>
      <c r="C1636" s="59"/>
      <c r="D1636" s="59"/>
      <c r="E1636" s="59"/>
      <c r="F1636" s="59"/>
      <c r="G1636" s="59"/>
      <c r="H1636" s="59"/>
      <c r="I1636" s="59"/>
      <c r="J1636" s="59"/>
      <c r="K1636" s="59"/>
      <c r="L1636" s="59"/>
      <c r="M1636" s="59"/>
      <c r="N1636" s="59"/>
      <c r="O1636" s="59"/>
      <c r="P1636" s="59"/>
      <c r="Q1636" s="59"/>
      <c r="R1636" s="59"/>
      <c r="S1636" s="59"/>
      <c r="T1636" s="59"/>
      <c r="U1636" s="49" t="s">
        <v>2862</v>
      </c>
      <c r="V1636" s="50" t="s">
        <v>5667</v>
      </c>
    </row>
    <row r="1637" spans="1:22" ht="18" customHeight="1" x14ac:dyDescent="0.35">
      <c r="A1637" s="59">
        <f>+IF(C$1='EMOF complete (protected)'!G1637,C$2,IF(D$1='EMOF complete (protected)'!G1637,D$2,IF(E$1='EMOF complete (protected)'!G1637,E$2,IF(F$1='EMOF complete (protected)'!G1637,F$2,IF(G$1='EMOF complete (protected)'!G1637,G$2,IF(H$1='EMOF complete (protected)'!G1637,H$2,IF(I$1='EMOF complete (protected)'!G1637,I$2,IF(J$1='EMOF complete (protected)'!G1637,J$2,IF(K$1='EMOF complete (protected)'!G1637,K$2,IF(L$1='EMOF complete (protected)'!G1637,L$2,IF(M$1='EMOF complete (protected)'!G1637,M$2,IF(N$1='EMOF complete (protected)'!G1637,N$2,IF(O$1='EMOF complete (protected)'!G1637,O$2,IF(P$1='EMOF complete (protected)'!G1637,P$2,IF(Q$1='EMOF complete (protected)'!G1637,Q$2,IF(R$1='EMOF complete (protected)'!G1637,R$2,IF(S$1='EMOF complete (protected)'!G1637,S$2,IF(T$1='EMOF complete (protected)'!G1637,T$2,IF(U$1='EMOF complete (protected)'!G1637,U$2,"")))))))))))))))))))</f>
        <v>0</v>
      </c>
      <c r="B1637" s="59"/>
      <c r="C1637" s="59"/>
      <c r="D1637" s="59"/>
      <c r="E1637" s="59"/>
      <c r="F1637" s="59"/>
      <c r="G1637" s="59"/>
      <c r="H1637" s="59"/>
      <c r="I1637" s="59"/>
      <c r="J1637" s="59"/>
      <c r="K1637" s="59"/>
      <c r="L1637" s="59"/>
      <c r="M1637" s="59"/>
      <c r="N1637" s="59"/>
      <c r="O1637" s="59"/>
      <c r="P1637" s="59"/>
      <c r="Q1637" s="59"/>
      <c r="R1637" s="59"/>
      <c r="S1637" s="59"/>
      <c r="T1637" s="59"/>
      <c r="U1637" s="49" t="s">
        <v>2866</v>
      </c>
      <c r="V1637" s="50" t="s">
        <v>5668</v>
      </c>
    </row>
    <row r="1638" spans="1:22" ht="18" customHeight="1" x14ac:dyDescent="0.35">
      <c r="A1638" s="59">
        <f>+IF(C$1='EMOF complete (protected)'!G1638,C$2,IF(D$1='EMOF complete (protected)'!G1638,D$2,IF(E$1='EMOF complete (protected)'!G1638,E$2,IF(F$1='EMOF complete (protected)'!G1638,F$2,IF(G$1='EMOF complete (protected)'!G1638,G$2,IF(H$1='EMOF complete (protected)'!G1638,H$2,IF(I$1='EMOF complete (protected)'!G1638,I$2,IF(J$1='EMOF complete (protected)'!G1638,J$2,IF(K$1='EMOF complete (protected)'!G1638,K$2,IF(L$1='EMOF complete (protected)'!G1638,L$2,IF(M$1='EMOF complete (protected)'!G1638,M$2,IF(N$1='EMOF complete (protected)'!G1638,N$2,IF(O$1='EMOF complete (protected)'!G1638,O$2,IF(P$1='EMOF complete (protected)'!G1638,P$2,IF(Q$1='EMOF complete (protected)'!G1638,Q$2,IF(R$1='EMOF complete (protected)'!G1638,R$2,IF(S$1='EMOF complete (protected)'!G1638,S$2,IF(T$1='EMOF complete (protected)'!G1638,T$2,IF(U$1='EMOF complete (protected)'!G1638,U$2,"")))))))))))))))))))</f>
        <v>0</v>
      </c>
      <c r="B1638" s="59"/>
      <c r="C1638" s="59"/>
      <c r="D1638" s="59"/>
      <c r="E1638" s="59"/>
      <c r="F1638" s="59"/>
      <c r="G1638" s="59"/>
      <c r="H1638" s="59"/>
      <c r="I1638" s="59"/>
      <c r="J1638" s="59"/>
      <c r="K1638" s="59"/>
      <c r="L1638" s="59"/>
      <c r="M1638" s="59"/>
      <c r="N1638" s="59"/>
      <c r="O1638" s="59"/>
      <c r="P1638" s="59"/>
      <c r="Q1638" s="59"/>
      <c r="R1638" s="59"/>
      <c r="S1638" s="59"/>
      <c r="T1638" s="59"/>
      <c r="U1638" s="49" t="s">
        <v>2870</v>
      </c>
      <c r="V1638" s="50" t="s">
        <v>5669</v>
      </c>
    </row>
    <row r="1639" spans="1:22" ht="18" customHeight="1" x14ac:dyDescent="0.35">
      <c r="A1639" s="59">
        <f>+IF(C$1='EMOF complete (protected)'!G1639,C$2,IF(D$1='EMOF complete (protected)'!G1639,D$2,IF(E$1='EMOF complete (protected)'!G1639,E$2,IF(F$1='EMOF complete (protected)'!G1639,F$2,IF(G$1='EMOF complete (protected)'!G1639,G$2,IF(H$1='EMOF complete (protected)'!G1639,H$2,IF(I$1='EMOF complete (protected)'!G1639,I$2,IF(J$1='EMOF complete (protected)'!G1639,J$2,IF(K$1='EMOF complete (protected)'!G1639,K$2,IF(L$1='EMOF complete (protected)'!G1639,L$2,IF(M$1='EMOF complete (protected)'!G1639,M$2,IF(N$1='EMOF complete (protected)'!G1639,N$2,IF(O$1='EMOF complete (protected)'!G1639,O$2,IF(P$1='EMOF complete (protected)'!G1639,P$2,IF(Q$1='EMOF complete (protected)'!G1639,Q$2,IF(R$1='EMOF complete (protected)'!G1639,R$2,IF(S$1='EMOF complete (protected)'!G1639,S$2,IF(T$1='EMOF complete (protected)'!G1639,T$2,IF(U$1='EMOF complete (protected)'!G1639,U$2,"")))))))))))))))))))</f>
        <v>0</v>
      </c>
      <c r="B1639" s="59"/>
      <c r="C1639" s="59"/>
      <c r="D1639" s="59"/>
      <c r="E1639" s="59"/>
      <c r="F1639" s="59"/>
      <c r="G1639" s="59"/>
      <c r="H1639" s="59"/>
      <c r="I1639" s="59"/>
      <c r="J1639" s="59"/>
      <c r="K1639" s="59"/>
      <c r="L1639" s="59"/>
      <c r="M1639" s="59"/>
      <c r="N1639" s="59"/>
      <c r="O1639" s="59"/>
      <c r="P1639" s="59"/>
      <c r="Q1639" s="59"/>
      <c r="R1639" s="59"/>
      <c r="S1639" s="59"/>
      <c r="T1639" s="59"/>
      <c r="U1639" s="49" t="s">
        <v>2874</v>
      </c>
      <c r="V1639" s="50" t="s">
        <v>5670</v>
      </c>
    </row>
    <row r="1640" spans="1:22" ht="18" customHeight="1" x14ac:dyDescent="0.35">
      <c r="A1640" s="59">
        <f>+IF(C$1='EMOF complete (protected)'!G1640,C$2,IF(D$1='EMOF complete (protected)'!G1640,D$2,IF(E$1='EMOF complete (protected)'!G1640,E$2,IF(F$1='EMOF complete (protected)'!G1640,F$2,IF(G$1='EMOF complete (protected)'!G1640,G$2,IF(H$1='EMOF complete (protected)'!G1640,H$2,IF(I$1='EMOF complete (protected)'!G1640,I$2,IF(J$1='EMOF complete (protected)'!G1640,J$2,IF(K$1='EMOF complete (protected)'!G1640,K$2,IF(L$1='EMOF complete (protected)'!G1640,L$2,IF(M$1='EMOF complete (protected)'!G1640,M$2,IF(N$1='EMOF complete (protected)'!G1640,N$2,IF(O$1='EMOF complete (protected)'!G1640,O$2,IF(P$1='EMOF complete (protected)'!G1640,P$2,IF(Q$1='EMOF complete (protected)'!G1640,Q$2,IF(R$1='EMOF complete (protected)'!G1640,R$2,IF(S$1='EMOF complete (protected)'!G1640,S$2,IF(T$1='EMOF complete (protected)'!G1640,T$2,IF(U$1='EMOF complete (protected)'!G1640,U$2,"")))))))))))))))))))</f>
        <v>0</v>
      </c>
      <c r="B1640" s="59"/>
      <c r="C1640" s="59"/>
      <c r="D1640" s="59"/>
      <c r="E1640" s="59"/>
      <c r="F1640" s="59"/>
      <c r="G1640" s="59"/>
      <c r="H1640" s="59"/>
      <c r="I1640" s="59"/>
      <c r="J1640" s="59"/>
      <c r="K1640" s="59"/>
      <c r="L1640" s="59"/>
      <c r="M1640" s="59"/>
      <c r="N1640" s="59"/>
      <c r="O1640" s="59"/>
      <c r="P1640" s="59"/>
      <c r="Q1640" s="59"/>
      <c r="R1640" s="59"/>
      <c r="S1640" s="59"/>
      <c r="T1640" s="59"/>
      <c r="U1640" s="49" t="s">
        <v>2878</v>
      </c>
      <c r="V1640" s="50" t="s">
        <v>5671</v>
      </c>
    </row>
    <row r="1641" spans="1:22" ht="18" customHeight="1" x14ac:dyDescent="0.35">
      <c r="A1641" s="59">
        <f>+IF(C$1='EMOF complete (protected)'!G1641,C$2,IF(D$1='EMOF complete (protected)'!G1641,D$2,IF(E$1='EMOF complete (protected)'!G1641,E$2,IF(F$1='EMOF complete (protected)'!G1641,F$2,IF(G$1='EMOF complete (protected)'!G1641,G$2,IF(H$1='EMOF complete (protected)'!G1641,H$2,IF(I$1='EMOF complete (protected)'!G1641,I$2,IF(J$1='EMOF complete (protected)'!G1641,J$2,IF(K$1='EMOF complete (protected)'!G1641,K$2,IF(L$1='EMOF complete (protected)'!G1641,L$2,IF(M$1='EMOF complete (protected)'!G1641,M$2,IF(N$1='EMOF complete (protected)'!G1641,N$2,IF(O$1='EMOF complete (protected)'!G1641,O$2,IF(P$1='EMOF complete (protected)'!G1641,P$2,IF(Q$1='EMOF complete (protected)'!G1641,Q$2,IF(R$1='EMOF complete (protected)'!G1641,R$2,IF(S$1='EMOF complete (protected)'!G1641,S$2,IF(T$1='EMOF complete (protected)'!G1641,T$2,IF(U$1='EMOF complete (protected)'!G1641,U$2,"")))))))))))))))))))</f>
        <v>0</v>
      </c>
      <c r="B1641" s="59"/>
      <c r="C1641" s="59"/>
      <c r="D1641" s="59"/>
      <c r="E1641" s="59"/>
      <c r="F1641" s="59"/>
      <c r="G1641" s="59"/>
      <c r="H1641" s="59"/>
      <c r="I1641" s="59"/>
      <c r="J1641" s="59"/>
      <c r="K1641" s="59"/>
      <c r="L1641" s="59"/>
      <c r="M1641" s="59"/>
      <c r="N1641" s="59"/>
      <c r="O1641" s="59"/>
      <c r="P1641" s="59"/>
      <c r="Q1641" s="59"/>
      <c r="R1641" s="59"/>
      <c r="S1641" s="59"/>
      <c r="T1641" s="59"/>
      <c r="U1641" s="49" t="s">
        <v>2882</v>
      </c>
      <c r="V1641" s="50" t="s">
        <v>5672</v>
      </c>
    </row>
    <row r="1642" spans="1:22" ht="18" customHeight="1" x14ac:dyDescent="0.35">
      <c r="A1642" s="59">
        <f>+IF(C$1='EMOF complete (protected)'!G1642,C$2,IF(D$1='EMOF complete (protected)'!G1642,D$2,IF(E$1='EMOF complete (protected)'!G1642,E$2,IF(F$1='EMOF complete (protected)'!G1642,F$2,IF(G$1='EMOF complete (protected)'!G1642,G$2,IF(H$1='EMOF complete (protected)'!G1642,H$2,IF(I$1='EMOF complete (protected)'!G1642,I$2,IF(J$1='EMOF complete (protected)'!G1642,J$2,IF(K$1='EMOF complete (protected)'!G1642,K$2,IF(L$1='EMOF complete (protected)'!G1642,L$2,IF(M$1='EMOF complete (protected)'!G1642,M$2,IF(N$1='EMOF complete (protected)'!G1642,N$2,IF(O$1='EMOF complete (protected)'!G1642,O$2,IF(P$1='EMOF complete (protected)'!G1642,P$2,IF(Q$1='EMOF complete (protected)'!G1642,Q$2,IF(R$1='EMOF complete (protected)'!G1642,R$2,IF(S$1='EMOF complete (protected)'!G1642,S$2,IF(T$1='EMOF complete (protected)'!G1642,T$2,IF(U$1='EMOF complete (protected)'!G1642,U$2,"")))))))))))))))))))</f>
        <v>0</v>
      </c>
      <c r="B1642" s="59"/>
      <c r="C1642" s="59"/>
      <c r="D1642" s="59"/>
      <c r="E1642" s="59"/>
      <c r="F1642" s="59"/>
      <c r="G1642" s="59"/>
      <c r="H1642" s="59"/>
      <c r="I1642" s="59"/>
      <c r="J1642" s="59"/>
      <c r="K1642" s="59"/>
      <c r="L1642" s="59"/>
      <c r="M1642" s="59"/>
      <c r="N1642" s="59"/>
      <c r="O1642" s="59"/>
      <c r="P1642" s="59"/>
      <c r="Q1642" s="59"/>
      <c r="R1642" s="59"/>
      <c r="S1642" s="59"/>
      <c r="T1642" s="59"/>
      <c r="U1642" s="49" t="s">
        <v>2886</v>
      </c>
      <c r="V1642" s="50" t="s">
        <v>5673</v>
      </c>
    </row>
    <row r="1643" spans="1:22" ht="18" customHeight="1" x14ac:dyDescent="0.35">
      <c r="A1643" s="59">
        <f>+IF(C$1='EMOF complete (protected)'!G1643,C$2,IF(D$1='EMOF complete (protected)'!G1643,D$2,IF(E$1='EMOF complete (protected)'!G1643,E$2,IF(F$1='EMOF complete (protected)'!G1643,F$2,IF(G$1='EMOF complete (protected)'!G1643,G$2,IF(H$1='EMOF complete (protected)'!G1643,H$2,IF(I$1='EMOF complete (protected)'!G1643,I$2,IF(J$1='EMOF complete (protected)'!G1643,J$2,IF(K$1='EMOF complete (protected)'!G1643,K$2,IF(L$1='EMOF complete (protected)'!G1643,L$2,IF(M$1='EMOF complete (protected)'!G1643,M$2,IF(N$1='EMOF complete (protected)'!G1643,N$2,IF(O$1='EMOF complete (protected)'!G1643,O$2,IF(P$1='EMOF complete (protected)'!G1643,P$2,IF(Q$1='EMOF complete (protected)'!G1643,Q$2,IF(R$1='EMOF complete (protected)'!G1643,R$2,IF(S$1='EMOF complete (protected)'!G1643,S$2,IF(T$1='EMOF complete (protected)'!G1643,T$2,IF(U$1='EMOF complete (protected)'!G1643,U$2,"")))))))))))))))))))</f>
        <v>0</v>
      </c>
      <c r="B1643" s="59"/>
      <c r="C1643" s="59"/>
      <c r="D1643" s="59"/>
      <c r="E1643" s="59"/>
      <c r="F1643" s="59"/>
      <c r="G1643" s="59"/>
      <c r="H1643" s="59"/>
      <c r="I1643" s="59"/>
      <c r="J1643" s="59"/>
      <c r="K1643" s="59"/>
      <c r="L1643" s="59"/>
      <c r="M1643" s="59"/>
      <c r="N1643" s="59"/>
      <c r="O1643" s="59"/>
      <c r="P1643" s="59"/>
      <c r="Q1643" s="59"/>
      <c r="R1643" s="59"/>
      <c r="S1643" s="59"/>
      <c r="T1643" s="59"/>
      <c r="U1643" s="49" t="s">
        <v>2890</v>
      </c>
      <c r="V1643" s="50" t="s">
        <v>5674</v>
      </c>
    </row>
    <row r="1644" spans="1:22" ht="18" customHeight="1" x14ac:dyDescent="0.35">
      <c r="A1644" s="59">
        <f>+IF(C$1='EMOF complete (protected)'!G1644,C$2,IF(D$1='EMOF complete (protected)'!G1644,D$2,IF(E$1='EMOF complete (protected)'!G1644,E$2,IF(F$1='EMOF complete (protected)'!G1644,F$2,IF(G$1='EMOF complete (protected)'!G1644,G$2,IF(H$1='EMOF complete (protected)'!G1644,H$2,IF(I$1='EMOF complete (protected)'!G1644,I$2,IF(J$1='EMOF complete (protected)'!G1644,J$2,IF(K$1='EMOF complete (protected)'!G1644,K$2,IF(L$1='EMOF complete (protected)'!G1644,L$2,IF(M$1='EMOF complete (protected)'!G1644,M$2,IF(N$1='EMOF complete (protected)'!G1644,N$2,IF(O$1='EMOF complete (protected)'!G1644,O$2,IF(P$1='EMOF complete (protected)'!G1644,P$2,IF(Q$1='EMOF complete (protected)'!G1644,Q$2,IF(R$1='EMOF complete (protected)'!G1644,R$2,IF(S$1='EMOF complete (protected)'!G1644,S$2,IF(T$1='EMOF complete (protected)'!G1644,T$2,IF(U$1='EMOF complete (protected)'!G1644,U$2,"")))))))))))))))))))</f>
        <v>0</v>
      </c>
      <c r="B1644" s="59"/>
      <c r="C1644" s="59"/>
      <c r="D1644" s="59"/>
      <c r="E1644" s="59"/>
      <c r="F1644" s="59"/>
      <c r="G1644" s="59"/>
      <c r="H1644" s="59"/>
      <c r="I1644" s="59"/>
      <c r="J1644" s="59"/>
      <c r="K1644" s="59"/>
      <c r="L1644" s="59"/>
      <c r="M1644" s="59"/>
      <c r="N1644" s="59"/>
      <c r="O1644" s="59"/>
      <c r="P1644" s="59"/>
      <c r="Q1644" s="59"/>
      <c r="R1644" s="59"/>
      <c r="S1644" s="59"/>
      <c r="T1644" s="59"/>
      <c r="U1644" s="49" t="s">
        <v>2894</v>
      </c>
      <c r="V1644" s="50" t="s">
        <v>5675</v>
      </c>
    </row>
    <row r="1645" spans="1:22" ht="18" customHeight="1" x14ac:dyDescent="0.35">
      <c r="A1645" s="59">
        <f>+IF(C$1='EMOF complete (protected)'!G1645,C$2,IF(D$1='EMOF complete (protected)'!G1645,D$2,IF(E$1='EMOF complete (protected)'!G1645,E$2,IF(F$1='EMOF complete (protected)'!G1645,F$2,IF(G$1='EMOF complete (protected)'!G1645,G$2,IF(H$1='EMOF complete (protected)'!G1645,H$2,IF(I$1='EMOF complete (protected)'!G1645,I$2,IF(J$1='EMOF complete (protected)'!G1645,J$2,IF(K$1='EMOF complete (protected)'!G1645,K$2,IF(L$1='EMOF complete (protected)'!G1645,L$2,IF(M$1='EMOF complete (protected)'!G1645,M$2,IF(N$1='EMOF complete (protected)'!G1645,N$2,IF(O$1='EMOF complete (protected)'!G1645,O$2,IF(P$1='EMOF complete (protected)'!G1645,P$2,IF(Q$1='EMOF complete (protected)'!G1645,Q$2,IF(R$1='EMOF complete (protected)'!G1645,R$2,IF(S$1='EMOF complete (protected)'!G1645,S$2,IF(T$1='EMOF complete (protected)'!G1645,T$2,IF(U$1='EMOF complete (protected)'!G1645,U$2,"")))))))))))))))))))</f>
        <v>0</v>
      </c>
      <c r="B1645" s="59"/>
      <c r="C1645" s="59"/>
      <c r="D1645" s="59"/>
      <c r="E1645" s="59"/>
      <c r="F1645" s="59"/>
      <c r="G1645" s="59"/>
      <c r="H1645" s="59"/>
      <c r="I1645" s="59"/>
      <c r="J1645" s="59"/>
      <c r="K1645" s="59"/>
      <c r="L1645" s="59"/>
      <c r="M1645" s="59"/>
      <c r="N1645" s="59"/>
      <c r="O1645" s="59"/>
      <c r="P1645" s="59"/>
      <c r="Q1645" s="59"/>
      <c r="R1645" s="59"/>
      <c r="S1645" s="59"/>
      <c r="T1645" s="59"/>
      <c r="U1645" s="49" t="s">
        <v>2898</v>
      </c>
      <c r="V1645" s="50" t="s">
        <v>5676</v>
      </c>
    </row>
    <row r="1646" spans="1:22" ht="18" customHeight="1" x14ac:dyDescent="0.35">
      <c r="A1646" s="59">
        <f>+IF(C$1='EMOF complete (protected)'!G1646,C$2,IF(D$1='EMOF complete (protected)'!G1646,D$2,IF(E$1='EMOF complete (protected)'!G1646,E$2,IF(F$1='EMOF complete (protected)'!G1646,F$2,IF(G$1='EMOF complete (protected)'!G1646,G$2,IF(H$1='EMOF complete (protected)'!G1646,H$2,IF(I$1='EMOF complete (protected)'!G1646,I$2,IF(J$1='EMOF complete (protected)'!G1646,J$2,IF(K$1='EMOF complete (protected)'!G1646,K$2,IF(L$1='EMOF complete (protected)'!G1646,L$2,IF(M$1='EMOF complete (protected)'!G1646,M$2,IF(N$1='EMOF complete (protected)'!G1646,N$2,IF(O$1='EMOF complete (protected)'!G1646,O$2,IF(P$1='EMOF complete (protected)'!G1646,P$2,IF(Q$1='EMOF complete (protected)'!G1646,Q$2,IF(R$1='EMOF complete (protected)'!G1646,R$2,IF(S$1='EMOF complete (protected)'!G1646,S$2,IF(T$1='EMOF complete (protected)'!G1646,T$2,IF(U$1='EMOF complete (protected)'!G1646,U$2,"")))))))))))))))))))</f>
        <v>0</v>
      </c>
      <c r="B1646" s="59"/>
      <c r="C1646" s="59"/>
      <c r="D1646" s="59"/>
      <c r="E1646" s="59"/>
      <c r="F1646" s="59"/>
      <c r="G1646" s="59"/>
      <c r="H1646" s="59"/>
      <c r="I1646" s="59"/>
      <c r="J1646" s="59"/>
      <c r="K1646" s="59"/>
      <c r="L1646" s="59"/>
      <c r="M1646" s="59"/>
      <c r="N1646" s="59"/>
      <c r="O1646" s="59"/>
      <c r="P1646" s="59"/>
      <c r="Q1646" s="59"/>
      <c r="R1646" s="59"/>
      <c r="S1646" s="59"/>
      <c r="T1646" s="59"/>
      <c r="U1646" s="49" t="s">
        <v>2902</v>
      </c>
      <c r="V1646" s="50" t="s">
        <v>5677</v>
      </c>
    </row>
    <row r="1647" spans="1:22" ht="18" customHeight="1" x14ac:dyDescent="0.35">
      <c r="A1647" s="59">
        <f>+IF(C$1='EMOF complete (protected)'!G1647,C$2,IF(D$1='EMOF complete (protected)'!G1647,D$2,IF(E$1='EMOF complete (protected)'!G1647,E$2,IF(F$1='EMOF complete (protected)'!G1647,F$2,IF(G$1='EMOF complete (protected)'!G1647,G$2,IF(H$1='EMOF complete (protected)'!G1647,H$2,IF(I$1='EMOF complete (protected)'!G1647,I$2,IF(J$1='EMOF complete (protected)'!G1647,J$2,IF(K$1='EMOF complete (protected)'!G1647,K$2,IF(L$1='EMOF complete (protected)'!G1647,L$2,IF(M$1='EMOF complete (protected)'!G1647,M$2,IF(N$1='EMOF complete (protected)'!G1647,N$2,IF(O$1='EMOF complete (protected)'!G1647,O$2,IF(P$1='EMOF complete (protected)'!G1647,P$2,IF(Q$1='EMOF complete (protected)'!G1647,Q$2,IF(R$1='EMOF complete (protected)'!G1647,R$2,IF(S$1='EMOF complete (protected)'!G1647,S$2,IF(T$1='EMOF complete (protected)'!G1647,T$2,IF(U$1='EMOF complete (protected)'!G1647,U$2,"")))))))))))))))))))</f>
        <v>0</v>
      </c>
      <c r="B1647" s="59"/>
      <c r="C1647" s="59"/>
      <c r="D1647" s="59"/>
      <c r="E1647" s="59"/>
      <c r="F1647" s="59"/>
      <c r="G1647" s="59"/>
      <c r="H1647" s="59"/>
      <c r="I1647" s="59"/>
      <c r="J1647" s="59"/>
      <c r="K1647" s="59"/>
      <c r="L1647" s="59"/>
      <c r="M1647" s="59"/>
      <c r="N1647" s="59"/>
      <c r="O1647" s="59"/>
      <c r="P1647" s="59"/>
      <c r="Q1647" s="59"/>
      <c r="R1647" s="59"/>
      <c r="S1647" s="59"/>
      <c r="T1647" s="59"/>
      <c r="U1647" s="49" t="s">
        <v>2906</v>
      </c>
      <c r="V1647" s="50" t="s">
        <v>5678</v>
      </c>
    </row>
    <row r="1648" spans="1:22" ht="18" customHeight="1" x14ac:dyDescent="0.35">
      <c r="A1648" s="59">
        <f>+IF(C$1='EMOF complete (protected)'!G1648,C$2,IF(D$1='EMOF complete (protected)'!G1648,D$2,IF(E$1='EMOF complete (protected)'!G1648,E$2,IF(F$1='EMOF complete (protected)'!G1648,F$2,IF(G$1='EMOF complete (protected)'!G1648,G$2,IF(H$1='EMOF complete (protected)'!G1648,H$2,IF(I$1='EMOF complete (protected)'!G1648,I$2,IF(J$1='EMOF complete (protected)'!G1648,J$2,IF(K$1='EMOF complete (protected)'!G1648,K$2,IF(L$1='EMOF complete (protected)'!G1648,L$2,IF(M$1='EMOF complete (protected)'!G1648,M$2,IF(N$1='EMOF complete (protected)'!G1648,N$2,IF(O$1='EMOF complete (protected)'!G1648,O$2,IF(P$1='EMOF complete (protected)'!G1648,P$2,IF(Q$1='EMOF complete (protected)'!G1648,Q$2,IF(R$1='EMOF complete (protected)'!G1648,R$2,IF(S$1='EMOF complete (protected)'!G1648,S$2,IF(T$1='EMOF complete (protected)'!G1648,T$2,IF(U$1='EMOF complete (protected)'!G1648,U$2,"")))))))))))))))))))</f>
        <v>0</v>
      </c>
      <c r="B1648" s="59"/>
      <c r="C1648" s="59"/>
      <c r="D1648" s="59"/>
      <c r="E1648" s="59"/>
      <c r="F1648" s="59"/>
      <c r="G1648" s="59"/>
      <c r="H1648" s="59"/>
      <c r="I1648" s="59"/>
      <c r="J1648" s="59"/>
      <c r="K1648" s="59"/>
      <c r="L1648" s="59"/>
      <c r="M1648" s="59"/>
      <c r="N1648" s="59"/>
      <c r="O1648" s="59"/>
      <c r="P1648" s="59"/>
      <c r="Q1648" s="59"/>
      <c r="R1648" s="59"/>
      <c r="S1648" s="59"/>
      <c r="T1648" s="59"/>
      <c r="U1648" s="49" t="s">
        <v>2910</v>
      </c>
      <c r="V1648" s="50" t="s">
        <v>5679</v>
      </c>
    </row>
    <row r="1649" spans="1:22" ht="18" customHeight="1" x14ac:dyDescent="0.35">
      <c r="A1649" s="59">
        <f>+IF(C$1='EMOF complete (protected)'!G1649,C$2,IF(D$1='EMOF complete (protected)'!G1649,D$2,IF(E$1='EMOF complete (protected)'!G1649,E$2,IF(F$1='EMOF complete (protected)'!G1649,F$2,IF(G$1='EMOF complete (protected)'!G1649,G$2,IF(H$1='EMOF complete (protected)'!G1649,H$2,IF(I$1='EMOF complete (protected)'!G1649,I$2,IF(J$1='EMOF complete (protected)'!G1649,J$2,IF(K$1='EMOF complete (protected)'!G1649,K$2,IF(L$1='EMOF complete (protected)'!G1649,L$2,IF(M$1='EMOF complete (protected)'!G1649,M$2,IF(N$1='EMOF complete (protected)'!G1649,N$2,IF(O$1='EMOF complete (protected)'!G1649,O$2,IF(P$1='EMOF complete (protected)'!G1649,P$2,IF(Q$1='EMOF complete (protected)'!G1649,Q$2,IF(R$1='EMOF complete (protected)'!G1649,R$2,IF(S$1='EMOF complete (protected)'!G1649,S$2,IF(T$1='EMOF complete (protected)'!G1649,T$2,IF(U$1='EMOF complete (protected)'!G1649,U$2,"")))))))))))))))))))</f>
        <v>0</v>
      </c>
      <c r="B1649" s="59"/>
      <c r="C1649" s="59"/>
      <c r="D1649" s="59"/>
      <c r="E1649" s="59"/>
      <c r="F1649" s="59"/>
      <c r="G1649" s="59"/>
      <c r="H1649" s="59"/>
      <c r="I1649" s="59"/>
      <c r="J1649" s="59"/>
      <c r="K1649" s="59"/>
      <c r="L1649" s="59"/>
      <c r="M1649" s="59"/>
      <c r="N1649" s="59"/>
      <c r="O1649" s="59"/>
      <c r="P1649" s="59"/>
      <c r="Q1649" s="59"/>
      <c r="R1649" s="59"/>
      <c r="S1649" s="59"/>
      <c r="T1649" s="59"/>
      <c r="U1649" s="49" t="s">
        <v>2914</v>
      </c>
      <c r="V1649" s="50" t="s">
        <v>5680</v>
      </c>
    </row>
    <row r="1650" spans="1:22" ht="18" customHeight="1" x14ac:dyDescent="0.35">
      <c r="A1650" s="59">
        <f>+IF(C$1='EMOF complete (protected)'!G1650,C$2,IF(D$1='EMOF complete (protected)'!G1650,D$2,IF(E$1='EMOF complete (protected)'!G1650,E$2,IF(F$1='EMOF complete (protected)'!G1650,F$2,IF(G$1='EMOF complete (protected)'!G1650,G$2,IF(H$1='EMOF complete (protected)'!G1650,H$2,IF(I$1='EMOF complete (protected)'!G1650,I$2,IF(J$1='EMOF complete (protected)'!G1650,J$2,IF(K$1='EMOF complete (protected)'!G1650,K$2,IF(L$1='EMOF complete (protected)'!G1650,L$2,IF(M$1='EMOF complete (protected)'!G1650,M$2,IF(N$1='EMOF complete (protected)'!G1650,N$2,IF(O$1='EMOF complete (protected)'!G1650,O$2,IF(P$1='EMOF complete (protected)'!G1650,P$2,IF(Q$1='EMOF complete (protected)'!G1650,Q$2,IF(R$1='EMOF complete (protected)'!G1650,R$2,IF(S$1='EMOF complete (protected)'!G1650,S$2,IF(T$1='EMOF complete (protected)'!G1650,T$2,IF(U$1='EMOF complete (protected)'!G1650,U$2,"")))))))))))))))))))</f>
        <v>0</v>
      </c>
      <c r="B1650" s="59"/>
      <c r="C1650" s="59"/>
      <c r="D1650" s="59"/>
      <c r="E1650" s="59"/>
      <c r="F1650" s="59"/>
      <c r="G1650" s="59"/>
      <c r="H1650" s="59"/>
      <c r="I1650" s="59"/>
      <c r="J1650" s="59"/>
      <c r="K1650" s="59"/>
      <c r="L1650" s="59"/>
      <c r="M1650" s="59"/>
      <c r="N1650" s="59"/>
      <c r="O1650" s="59"/>
      <c r="P1650" s="59"/>
      <c r="Q1650" s="59"/>
      <c r="R1650" s="59"/>
      <c r="S1650" s="59"/>
      <c r="T1650" s="59"/>
      <c r="U1650" s="49" t="s">
        <v>2918</v>
      </c>
      <c r="V1650" s="50" t="s">
        <v>5681</v>
      </c>
    </row>
    <row r="1651" spans="1:22" ht="18" customHeight="1" x14ac:dyDescent="0.35">
      <c r="A1651" s="59">
        <f>+IF(C$1='EMOF complete (protected)'!G1651,C$2,IF(D$1='EMOF complete (protected)'!G1651,D$2,IF(E$1='EMOF complete (protected)'!G1651,E$2,IF(F$1='EMOF complete (protected)'!G1651,F$2,IF(G$1='EMOF complete (protected)'!G1651,G$2,IF(H$1='EMOF complete (protected)'!G1651,H$2,IF(I$1='EMOF complete (protected)'!G1651,I$2,IF(J$1='EMOF complete (protected)'!G1651,J$2,IF(K$1='EMOF complete (protected)'!G1651,K$2,IF(L$1='EMOF complete (protected)'!G1651,L$2,IF(M$1='EMOF complete (protected)'!G1651,M$2,IF(N$1='EMOF complete (protected)'!G1651,N$2,IF(O$1='EMOF complete (protected)'!G1651,O$2,IF(P$1='EMOF complete (protected)'!G1651,P$2,IF(Q$1='EMOF complete (protected)'!G1651,Q$2,IF(R$1='EMOF complete (protected)'!G1651,R$2,IF(S$1='EMOF complete (protected)'!G1651,S$2,IF(T$1='EMOF complete (protected)'!G1651,T$2,IF(U$1='EMOF complete (protected)'!G1651,U$2,"")))))))))))))))))))</f>
        <v>0</v>
      </c>
      <c r="B1651" s="59"/>
      <c r="C1651" s="59"/>
      <c r="D1651" s="59"/>
      <c r="E1651" s="59"/>
      <c r="F1651" s="59"/>
      <c r="G1651" s="59"/>
      <c r="H1651" s="59"/>
      <c r="I1651" s="59"/>
      <c r="J1651" s="59"/>
      <c r="K1651" s="59"/>
      <c r="L1651" s="59"/>
      <c r="M1651" s="59"/>
      <c r="N1651" s="59"/>
      <c r="O1651" s="59"/>
      <c r="P1651" s="59"/>
      <c r="Q1651" s="59"/>
      <c r="R1651" s="59"/>
      <c r="S1651" s="59"/>
      <c r="T1651" s="59"/>
      <c r="U1651" s="49" t="s">
        <v>2922</v>
      </c>
      <c r="V1651" s="50" t="s">
        <v>5682</v>
      </c>
    </row>
    <row r="1652" spans="1:22" ht="18" customHeight="1" x14ac:dyDescent="0.35">
      <c r="A1652" s="59">
        <f>+IF(C$1='EMOF complete (protected)'!G1652,C$2,IF(D$1='EMOF complete (protected)'!G1652,D$2,IF(E$1='EMOF complete (protected)'!G1652,E$2,IF(F$1='EMOF complete (protected)'!G1652,F$2,IF(G$1='EMOF complete (protected)'!G1652,G$2,IF(H$1='EMOF complete (protected)'!G1652,H$2,IF(I$1='EMOF complete (protected)'!G1652,I$2,IF(J$1='EMOF complete (protected)'!G1652,J$2,IF(K$1='EMOF complete (protected)'!G1652,K$2,IF(L$1='EMOF complete (protected)'!G1652,L$2,IF(M$1='EMOF complete (protected)'!G1652,M$2,IF(N$1='EMOF complete (protected)'!G1652,N$2,IF(O$1='EMOF complete (protected)'!G1652,O$2,IF(P$1='EMOF complete (protected)'!G1652,P$2,IF(Q$1='EMOF complete (protected)'!G1652,Q$2,IF(R$1='EMOF complete (protected)'!G1652,R$2,IF(S$1='EMOF complete (protected)'!G1652,S$2,IF(T$1='EMOF complete (protected)'!G1652,T$2,IF(U$1='EMOF complete (protected)'!G1652,U$2,"")))))))))))))))))))</f>
        <v>0</v>
      </c>
      <c r="B1652" s="59"/>
      <c r="C1652" s="59"/>
      <c r="D1652" s="59"/>
      <c r="E1652" s="59"/>
      <c r="F1652" s="59"/>
      <c r="G1652" s="59"/>
      <c r="H1652" s="59"/>
      <c r="I1652" s="59"/>
      <c r="J1652" s="59"/>
      <c r="K1652" s="59"/>
      <c r="L1652" s="59"/>
      <c r="M1652" s="59"/>
      <c r="N1652" s="59"/>
      <c r="O1652" s="59"/>
      <c r="P1652" s="59"/>
      <c r="Q1652" s="59"/>
      <c r="R1652" s="59"/>
      <c r="S1652" s="59"/>
      <c r="T1652" s="59"/>
      <c r="U1652" s="49" t="s">
        <v>2926</v>
      </c>
      <c r="V1652" s="50" t="s">
        <v>5683</v>
      </c>
    </row>
    <row r="1653" spans="1:22" ht="18" customHeight="1" x14ac:dyDescent="0.35">
      <c r="A1653" s="59">
        <f>+IF(C$1='EMOF complete (protected)'!G1653,C$2,IF(D$1='EMOF complete (protected)'!G1653,D$2,IF(E$1='EMOF complete (protected)'!G1653,E$2,IF(F$1='EMOF complete (protected)'!G1653,F$2,IF(G$1='EMOF complete (protected)'!G1653,G$2,IF(H$1='EMOF complete (protected)'!G1653,H$2,IF(I$1='EMOF complete (protected)'!G1653,I$2,IF(J$1='EMOF complete (protected)'!G1653,J$2,IF(K$1='EMOF complete (protected)'!G1653,K$2,IF(L$1='EMOF complete (protected)'!G1653,L$2,IF(M$1='EMOF complete (protected)'!G1653,M$2,IF(N$1='EMOF complete (protected)'!G1653,N$2,IF(O$1='EMOF complete (protected)'!G1653,O$2,IF(P$1='EMOF complete (protected)'!G1653,P$2,IF(Q$1='EMOF complete (protected)'!G1653,Q$2,IF(R$1='EMOF complete (protected)'!G1653,R$2,IF(S$1='EMOF complete (protected)'!G1653,S$2,IF(T$1='EMOF complete (protected)'!G1653,T$2,IF(U$1='EMOF complete (protected)'!G1653,U$2,"")))))))))))))))))))</f>
        <v>0</v>
      </c>
      <c r="B1653" s="59"/>
      <c r="C1653" s="59"/>
      <c r="D1653" s="59"/>
      <c r="E1653" s="59"/>
      <c r="F1653" s="59"/>
      <c r="G1653" s="59"/>
      <c r="H1653" s="59"/>
      <c r="I1653" s="59"/>
      <c r="J1653" s="59"/>
      <c r="K1653" s="59"/>
      <c r="L1653" s="59"/>
      <c r="M1653" s="59"/>
      <c r="N1653" s="59"/>
      <c r="O1653" s="59"/>
      <c r="P1653" s="59"/>
      <c r="Q1653" s="59"/>
      <c r="R1653" s="59"/>
      <c r="S1653" s="59"/>
      <c r="T1653" s="59"/>
      <c r="U1653" s="49" t="s">
        <v>2930</v>
      </c>
      <c r="V1653" s="50" t="s">
        <v>5684</v>
      </c>
    </row>
    <row r="1654" spans="1:22" ht="18" customHeight="1" x14ac:dyDescent="0.35">
      <c r="A1654" s="59">
        <f>+IF(C$1='EMOF complete (protected)'!G1654,C$2,IF(D$1='EMOF complete (protected)'!G1654,D$2,IF(E$1='EMOF complete (protected)'!G1654,E$2,IF(F$1='EMOF complete (protected)'!G1654,F$2,IF(G$1='EMOF complete (protected)'!G1654,G$2,IF(H$1='EMOF complete (protected)'!G1654,H$2,IF(I$1='EMOF complete (protected)'!G1654,I$2,IF(J$1='EMOF complete (protected)'!G1654,J$2,IF(K$1='EMOF complete (protected)'!G1654,K$2,IF(L$1='EMOF complete (protected)'!G1654,L$2,IF(M$1='EMOF complete (protected)'!G1654,M$2,IF(N$1='EMOF complete (protected)'!G1654,N$2,IF(O$1='EMOF complete (protected)'!G1654,O$2,IF(P$1='EMOF complete (protected)'!G1654,P$2,IF(Q$1='EMOF complete (protected)'!G1654,Q$2,IF(R$1='EMOF complete (protected)'!G1654,R$2,IF(S$1='EMOF complete (protected)'!G1654,S$2,IF(T$1='EMOF complete (protected)'!G1654,T$2,IF(U$1='EMOF complete (protected)'!G1654,U$2,"")))))))))))))))))))</f>
        <v>0</v>
      </c>
      <c r="B1654" s="59"/>
      <c r="C1654" s="59"/>
      <c r="D1654" s="59"/>
      <c r="E1654" s="59"/>
      <c r="F1654" s="59"/>
      <c r="G1654" s="59"/>
      <c r="H1654" s="59"/>
      <c r="I1654" s="59"/>
      <c r="J1654" s="59"/>
      <c r="K1654" s="59"/>
      <c r="L1654" s="59"/>
      <c r="M1654" s="59"/>
      <c r="N1654" s="59"/>
      <c r="O1654" s="59"/>
      <c r="P1654" s="59"/>
      <c r="Q1654" s="59"/>
      <c r="R1654" s="59"/>
      <c r="S1654" s="59"/>
      <c r="T1654" s="59"/>
      <c r="U1654" s="49" t="s">
        <v>2934</v>
      </c>
      <c r="V1654" s="50" t="s">
        <v>5685</v>
      </c>
    </row>
    <row r="1655" spans="1:22" ht="18" customHeight="1" x14ac:dyDescent="0.35">
      <c r="A1655" s="59">
        <f>+IF(C$1='EMOF complete (protected)'!G1655,C$2,IF(D$1='EMOF complete (protected)'!G1655,D$2,IF(E$1='EMOF complete (protected)'!G1655,E$2,IF(F$1='EMOF complete (protected)'!G1655,F$2,IF(G$1='EMOF complete (protected)'!G1655,G$2,IF(H$1='EMOF complete (protected)'!G1655,H$2,IF(I$1='EMOF complete (protected)'!G1655,I$2,IF(J$1='EMOF complete (protected)'!G1655,J$2,IF(K$1='EMOF complete (protected)'!G1655,K$2,IF(L$1='EMOF complete (protected)'!G1655,L$2,IF(M$1='EMOF complete (protected)'!G1655,M$2,IF(N$1='EMOF complete (protected)'!G1655,N$2,IF(O$1='EMOF complete (protected)'!G1655,O$2,IF(P$1='EMOF complete (protected)'!G1655,P$2,IF(Q$1='EMOF complete (protected)'!G1655,Q$2,IF(R$1='EMOF complete (protected)'!G1655,R$2,IF(S$1='EMOF complete (protected)'!G1655,S$2,IF(T$1='EMOF complete (protected)'!G1655,T$2,IF(U$1='EMOF complete (protected)'!G1655,U$2,"")))))))))))))))))))</f>
        <v>0</v>
      </c>
      <c r="B1655" s="59"/>
      <c r="C1655" s="59"/>
      <c r="D1655" s="59"/>
      <c r="E1655" s="59"/>
      <c r="F1655" s="59"/>
      <c r="G1655" s="59"/>
      <c r="H1655" s="59"/>
      <c r="I1655" s="59"/>
      <c r="J1655" s="59"/>
      <c r="K1655" s="59"/>
      <c r="L1655" s="59"/>
      <c r="M1655" s="59"/>
      <c r="N1655" s="59"/>
      <c r="O1655" s="59"/>
      <c r="P1655" s="59"/>
      <c r="Q1655" s="59"/>
      <c r="R1655" s="59"/>
      <c r="S1655" s="59"/>
      <c r="T1655" s="59"/>
      <c r="U1655" s="49" t="s">
        <v>2938</v>
      </c>
      <c r="V1655" s="50" t="s">
        <v>5686</v>
      </c>
    </row>
    <row r="1656" spans="1:22" ht="18" customHeight="1" x14ac:dyDescent="0.35">
      <c r="A1656" s="59">
        <f>+IF(C$1='EMOF complete (protected)'!G1656,C$2,IF(D$1='EMOF complete (protected)'!G1656,D$2,IF(E$1='EMOF complete (protected)'!G1656,E$2,IF(F$1='EMOF complete (protected)'!G1656,F$2,IF(G$1='EMOF complete (protected)'!G1656,G$2,IF(H$1='EMOF complete (protected)'!G1656,H$2,IF(I$1='EMOF complete (protected)'!G1656,I$2,IF(J$1='EMOF complete (protected)'!G1656,J$2,IF(K$1='EMOF complete (protected)'!G1656,K$2,IF(L$1='EMOF complete (protected)'!G1656,L$2,IF(M$1='EMOF complete (protected)'!G1656,M$2,IF(N$1='EMOF complete (protected)'!G1656,N$2,IF(O$1='EMOF complete (protected)'!G1656,O$2,IF(P$1='EMOF complete (protected)'!G1656,P$2,IF(Q$1='EMOF complete (protected)'!G1656,Q$2,IF(R$1='EMOF complete (protected)'!G1656,R$2,IF(S$1='EMOF complete (protected)'!G1656,S$2,IF(T$1='EMOF complete (protected)'!G1656,T$2,IF(U$1='EMOF complete (protected)'!G1656,U$2,"")))))))))))))))))))</f>
        <v>0</v>
      </c>
      <c r="B1656" s="59"/>
      <c r="C1656" s="59"/>
      <c r="D1656" s="59"/>
      <c r="E1656" s="59"/>
      <c r="F1656" s="59"/>
      <c r="G1656" s="59"/>
      <c r="H1656" s="59"/>
      <c r="I1656" s="59"/>
      <c r="J1656" s="59"/>
      <c r="K1656" s="59"/>
      <c r="L1656" s="59"/>
      <c r="M1656" s="59"/>
      <c r="N1656" s="59"/>
      <c r="O1656" s="59"/>
      <c r="P1656" s="59"/>
      <c r="Q1656" s="59"/>
      <c r="R1656" s="59"/>
      <c r="S1656" s="59"/>
      <c r="T1656" s="59"/>
      <c r="U1656" s="49" t="s">
        <v>2942</v>
      </c>
      <c r="V1656" s="50" t="s">
        <v>5687</v>
      </c>
    </row>
    <row r="1657" spans="1:22" ht="18" customHeight="1" x14ac:dyDescent="0.35">
      <c r="A1657" s="59">
        <f>+IF(C$1='EMOF complete (protected)'!G1657,C$2,IF(D$1='EMOF complete (protected)'!G1657,D$2,IF(E$1='EMOF complete (protected)'!G1657,E$2,IF(F$1='EMOF complete (protected)'!G1657,F$2,IF(G$1='EMOF complete (protected)'!G1657,G$2,IF(H$1='EMOF complete (protected)'!G1657,H$2,IF(I$1='EMOF complete (protected)'!G1657,I$2,IF(J$1='EMOF complete (protected)'!G1657,J$2,IF(K$1='EMOF complete (protected)'!G1657,K$2,IF(L$1='EMOF complete (protected)'!G1657,L$2,IF(M$1='EMOF complete (protected)'!G1657,M$2,IF(N$1='EMOF complete (protected)'!G1657,N$2,IF(O$1='EMOF complete (protected)'!G1657,O$2,IF(P$1='EMOF complete (protected)'!G1657,P$2,IF(Q$1='EMOF complete (protected)'!G1657,Q$2,IF(R$1='EMOF complete (protected)'!G1657,R$2,IF(S$1='EMOF complete (protected)'!G1657,S$2,IF(T$1='EMOF complete (protected)'!G1657,T$2,IF(U$1='EMOF complete (protected)'!G1657,U$2,"")))))))))))))))))))</f>
        <v>0</v>
      </c>
      <c r="B1657" s="59"/>
      <c r="C1657" s="59"/>
      <c r="D1657" s="59"/>
      <c r="E1657" s="59"/>
      <c r="F1657" s="59"/>
      <c r="G1657" s="59"/>
      <c r="H1657" s="59"/>
      <c r="I1657" s="59"/>
      <c r="J1657" s="59"/>
      <c r="K1657" s="59"/>
      <c r="L1657" s="59"/>
      <c r="M1657" s="59"/>
      <c r="N1657" s="59"/>
      <c r="O1657" s="59"/>
      <c r="P1657" s="59"/>
      <c r="Q1657" s="59"/>
      <c r="R1657" s="59"/>
      <c r="S1657" s="59"/>
      <c r="T1657" s="59"/>
      <c r="U1657" s="49" t="s">
        <v>2946</v>
      </c>
      <c r="V1657" s="50" t="s">
        <v>5688</v>
      </c>
    </row>
    <row r="1658" spans="1:22" ht="18" customHeight="1" x14ac:dyDescent="0.35">
      <c r="A1658" s="59">
        <f>+IF(C$1='EMOF complete (protected)'!G1658,C$2,IF(D$1='EMOF complete (protected)'!G1658,D$2,IF(E$1='EMOF complete (protected)'!G1658,E$2,IF(F$1='EMOF complete (protected)'!G1658,F$2,IF(G$1='EMOF complete (protected)'!G1658,G$2,IF(H$1='EMOF complete (protected)'!G1658,H$2,IF(I$1='EMOF complete (protected)'!G1658,I$2,IF(J$1='EMOF complete (protected)'!G1658,J$2,IF(K$1='EMOF complete (protected)'!G1658,K$2,IF(L$1='EMOF complete (protected)'!G1658,L$2,IF(M$1='EMOF complete (protected)'!G1658,M$2,IF(N$1='EMOF complete (protected)'!G1658,N$2,IF(O$1='EMOF complete (protected)'!G1658,O$2,IF(P$1='EMOF complete (protected)'!G1658,P$2,IF(Q$1='EMOF complete (protected)'!G1658,Q$2,IF(R$1='EMOF complete (protected)'!G1658,R$2,IF(S$1='EMOF complete (protected)'!G1658,S$2,IF(T$1='EMOF complete (protected)'!G1658,T$2,IF(U$1='EMOF complete (protected)'!G1658,U$2,"")))))))))))))))))))</f>
        <v>0</v>
      </c>
      <c r="B1658" s="59"/>
      <c r="C1658" s="59"/>
      <c r="D1658" s="59"/>
      <c r="E1658" s="59"/>
      <c r="F1658" s="59"/>
      <c r="G1658" s="59"/>
      <c r="H1658" s="59"/>
      <c r="I1658" s="59"/>
      <c r="J1658" s="59"/>
      <c r="K1658" s="59"/>
      <c r="L1658" s="59"/>
      <c r="M1658" s="59"/>
      <c r="N1658" s="59"/>
      <c r="O1658" s="59"/>
      <c r="P1658" s="59"/>
      <c r="Q1658" s="59"/>
      <c r="R1658" s="59"/>
      <c r="S1658" s="59"/>
      <c r="T1658" s="59"/>
      <c r="U1658" s="49" t="s">
        <v>2950</v>
      </c>
      <c r="V1658" s="50" t="s">
        <v>5689</v>
      </c>
    </row>
    <row r="1659" spans="1:22" ht="18" customHeight="1" x14ac:dyDescent="0.35">
      <c r="A1659" s="59">
        <f>+IF(C$1='EMOF complete (protected)'!G1659,C$2,IF(D$1='EMOF complete (protected)'!G1659,D$2,IF(E$1='EMOF complete (protected)'!G1659,E$2,IF(F$1='EMOF complete (protected)'!G1659,F$2,IF(G$1='EMOF complete (protected)'!G1659,G$2,IF(H$1='EMOF complete (protected)'!G1659,H$2,IF(I$1='EMOF complete (protected)'!G1659,I$2,IF(J$1='EMOF complete (protected)'!G1659,J$2,IF(K$1='EMOF complete (protected)'!G1659,K$2,IF(L$1='EMOF complete (protected)'!G1659,L$2,IF(M$1='EMOF complete (protected)'!G1659,M$2,IF(N$1='EMOF complete (protected)'!G1659,N$2,IF(O$1='EMOF complete (protected)'!G1659,O$2,IF(P$1='EMOF complete (protected)'!G1659,P$2,IF(Q$1='EMOF complete (protected)'!G1659,Q$2,IF(R$1='EMOF complete (protected)'!G1659,R$2,IF(S$1='EMOF complete (protected)'!G1659,S$2,IF(T$1='EMOF complete (protected)'!G1659,T$2,IF(U$1='EMOF complete (protected)'!G1659,U$2,"")))))))))))))))))))</f>
        <v>0</v>
      </c>
      <c r="B1659" s="59"/>
      <c r="C1659" s="59"/>
      <c r="D1659" s="59"/>
      <c r="E1659" s="59"/>
      <c r="F1659" s="59"/>
      <c r="G1659" s="59"/>
      <c r="H1659" s="59"/>
      <c r="I1659" s="59"/>
      <c r="J1659" s="59"/>
      <c r="K1659" s="59"/>
      <c r="L1659" s="59"/>
      <c r="M1659" s="59"/>
      <c r="N1659" s="59"/>
      <c r="O1659" s="59"/>
      <c r="P1659" s="59"/>
      <c r="Q1659" s="59"/>
      <c r="R1659" s="59"/>
      <c r="S1659" s="59"/>
      <c r="T1659" s="59"/>
      <c r="U1659" s="49" t="s">
        <v>2954</v>
      </c>
      <c r="V1659" s="50" t="s">
        <v>5690</v>
      </c>
    </row>
    <row r="1660" spans="1:22" ht="18" customHeight="1" x14ac:dyDescent="0.35">
      <c r="A1660" s="59">
        <f>+IF(C$1='EMOF complete (protected)'!G1660,C$2,IF(D$1='EMOF complete (protected)'!G1660,D$2,IF(E$1='EMOF complete (protected)'!G1660,E$2,IF(F$1='EMOF complete (protected)'!G1660,F$2,IF(G$1='EMOF complete (protected)'!G1660,G$2,IF(H$1='EMOF complete (protected)'!G1660,H$2,IF(I$1='EMOF complete (protected)'!G1660,I$2,IF(J$1='EMOF complete (protected)'!G1660,J$2,IF(K$1='EMOF complete (protected)'!G1660,K$2,IF(L$1='EMOF complete (protected)'!G1660,L$2,IF(M$1='EMOF complete (protected)'!G1660,M$2,IF(N$1='EMOF complete (protected)'!G1660,N$2,IF(O$1='EMOF complete (protected)'!G1660,O$2,IF(P$1='EMOF complete (protected)'!G1660,P$2,IF(Q$1='EMOF complete (protected)'!G1660,Q$2,IF(R$1='EMOF complete (protected)'!G1660,R$2,IF(S$1='EMOF complete (protected)'!G1660,S$2,IF(T$1='EMOF complete (protected)'!G1660,T$2,IF(U$1='EMOF complete (protected)'!G1660,U$2,"")))))))))))))))))))</f>
        <v>0</v>
      </c>
      <c r="B1660" s="59"/>
      <c r="C1660" s="59"/>
      <c r="D1660" s="59"/>
      <c r="E1660" s="59"/>
      <c r="F1660" s="59"/>
      <c r="G1660" s="59"/>
      <c r="H1660" s="59"/>
      <c r="I1660" s="59"/>
      <c r="J1660" s="59"/>
      <c r="K1660" s="59"/>
      <c r="L1660" s="59"/>
      <c r="M1660" s="59"/>
      <c r="N1660" s="59"/>
      <c r="O1660" s="59"/>
      <c r="P1660" s="59"/>
      <c r="Q1660" s="59"/>
      <c r="R1660" s="59"/>
      <c r="S1660" s="59"/>
      <c r="T1660" s="59"/>
      <c r="U1660" s="49" t="s">
        <v>2958</v>
      </c>
      <c r="V1660" s="50" t="s">
        <v>5691</v>
      </c>
    </row>
    <row r="1661" spans="1:22" ht="18" customHeight="1" x14ac:dyDescent="0.35">
      <c r="A1661" s="59">
        <f>+IF(C$1='EMOF complete (protected)'!G1661,C$2,IF(D$1='EMOF complete (protected)'!G1661,D$2,IF(E$1='EMOF complete (protected)'!G1661,E$2,IF(F$1='EMOF complete (protected)'!G1661,F$2,IF(G$1='EMOF complete (protected)'!G1661,G$2,IF(H$1='EMOF complete (protected)'!G1661,H$2,IF(I$1='EMOF complete (protected)'!G1661,I$2,IF(J$1='EMOF complete (protected)'!G1661,J$2,IF(K$1='EMOF complete (protected)'!G1661,K$2,IF(L$1='EMOF complete (protected)'!G1661,L$2,IF(M$1='EMOF complete (protected)'!G1661,M$2,IF(N$1='EMOF complete (protected)'!G1661,N$2,IF(O$1='EMOF complete (protected)'!G1661,O$2,IF(P$1='EMOF complete (protected)'!G1661,P$2,IF(Q$1='EMOF complete (protected)'!G1661,Q$2,IF(R$1='EMOF complete (protected)'!G1661,R$2,IF(S$1='EMOF complete (protected)'!G1661,S$2,IF(T$1='EMOF complete (protected)'!G1661,T$2,IF(U$1='EMOF complete (protected)'!G1661,U$2,"")))))))))))))))))))</f>
        <v>0</v>
      </c>
      <c r="B1661" s="59"/>
      <c r="C1661" s="59"/>
      <c r="D1661" s="59"/>
      <c r="E1661" s="59"/>
      <c r="F1661" s="59"/>
      <c r="G1661" s="59"/>
      <c r="H1661" s="59"/>
      <c r="I1661" s="59"/>
      <c r="J1661" s="59"/>
      <c r="K1661" s="59"/>
      <c r="L1661" s="59"/>
      <c r="M1661" s="59"/>
      <c r="N1661" s="59"/>
      <c r="O1661" s="59"/>
      <c r="P1661" s="59"/>
      <c r="Q1661" s="59"/>
      <c r="R1661" s="59"/>
      <c r="S1661" s="59"/>
      <c r="T1661" s="59"/>
      <c r="U1661" s="49" t="s">
        <v>2962</v>
      </c>
      <c r="V1661" s="50" t="s">
        <v>5692</v>
      </c>
    </row>
    <row r="1662" spans="1:22" ht="18" customHeight="1" x14ac:dyDescent="0.35">
      <c r="A1662" s="59">
        <f>+IF(C$1='EMOF complete (protected)'!G1662,C$2,IF(D$1='EMOF complete (protected)'!G1662,D$2,IF(E$1='EMOF complete (protected)'!G1662,E$2,IF(F$1='EMOF complete (protected)'!G1662,F$2,IF(G$1='EMOF complete (protected)'!G1662,G$2,IF(H$1='EMOF complete (protected)'!G1662,H$2,IF(I$1='EMOF complete (protected)'!G1662,I$2,IF(J$1='EMOF complete (protected)'!G1662,J$2,IF(K$1='EMOF complete (protected)'!G1662,K$2,IF(L$1='EMOF complete (protected)'!G1662,L$2,IF(M$1='EMOF complete (protected)'!G1662,M$2,IF(N$1='EMOF complete (protected)'!G1662,N$2,IF(O$1='EMOF complete (protected)'!G1662,O$2,IF(P$1='EMOF complete (protected)'!G1662,P$2,IF(Q$1='EMOF complete (protected)'!G1662,Q$2,IF(R$1='EMOF complete (protected)'!G1662,R$2,IF(S$1='EMOF complete (protected)'!G1662,S$2,IF(T$1='EMOF complete (protected)'!G1662,T$2,IF(U$1='EMOF complete (protected)'!G1662,U$2,"")))))))))))))))))))</f>
        <v>0</v>
      </c>
      <c r="B1662" s="59"/>
      <c r="C1662" s="59"/>
      <c r="D1662" s="59"/>
      <c r="E1662" s="59"/>
      <c r="F1662" s="59"/>
      <c r="G1662" s="59"/>
      <c r="H1662" s="59"/>
      <c r="I1662" s="59"/>
      <c r="J1662" s="59"/>
      <c r="K1662" s="59"/>
      <c r="L1662" s="59"/>
      <c r="M1662" s="59"/>
      <c r="N1662" s="59"/>
      <c r="O1662" s="59"/>
      <c r="P1662" s="59"/>
      <c r="Q1662" s="59"/>
      <c r="R1662" s="59"/>
      <c r="S1662" s="59"/>
      <c r="T1662" s="59"/>
      <c r="U1662" s="49" t="s">
        <v>2966</v>
      </c>
      <c r="V1662" s="50" t="s">
        <v>5693</v>
      </c>
    </row>
    <row r="1663" spans="1:22" ht="18" customHeight="1" x14ac:dyDescent="0.35">
      <c r="A1663" s="59">
        <f>+IF(C$1='EMOF complete (protected)'!G1663,C$2,IF(D$1='EMOF complete (protected)'!G1663,D$2,IF(E$1='EMOF complete (protected)'!G1663,E$2,IF(F$1='EMOF complete (protected)'!G1663,F$2,IF(G$1='EMOF complete (protected)'!G1663,G$2,IF(H$1='EMOF complete (protected)'!G1663,H$2,IF(I$1='EMOF complete (protected)'!G1663,I$2,IF(J$1='EMOF complete (protected)'!G1663,J$2,IF(K$1='EMOF complete (protected)'!G1663,K$2,IF(L$1='EMOF complete (protected)'!G1663,L$2,IF(M$1='EMOF complete (protected)'!G1663,M$2,IF(N$1='EMOF complete (protected)'!G1663,N$2,IF(O$1='EMOF complete (protected)'!G1663,O$2,IF(P$1='EMOF complete (protected)'!G1663,P$2,IF(Q$1='EMOF complete (protected)'!G1663,Q$2,IF(R$1='EMOF complete (protected)'!G1663,R$2,IF(S$1='EMOF complete (protected)'!G1663,S$2,IF(T$1='EMOF complete (protected)'!G1663,T$2,IF(U$1='EMOF complete (protected)'!G1663,U$2,"")))))))))))))))))))</f>
        <v>0</v>
      </c>
      <c r="B1663" s="59"/>
      <c r="C1663" s="59"/>
      <c r="D1663" s="59"/>
      <c r="E1663" s="59"/>
      <c r="F1663" s="59"/>
      <c r="G1663" s="59"/>
      <c r="H1663" s="59"/>
      <c r="I1663" s="59"/>
      <c r="J1663" s="59"/>
      <c r="K1663" s="59"/>
      <c r="L1663" s="59"/>
      <c r="M1663" s="59"/>
      <c r="N1663" s="59"/>
      <c r="O1663" s="59"/>
      <c r="P1663" s="59"/>
      <c r="Q1663" s="59"/>
      <c r="R1663" s="59"/>
      <c r="S1663" s="59"/>
      <c r="T1663" s="59"/>
      <c r="U1663" s="49" t="s">
        <v>2970</v>
      </c>
      <c r="V1663" s="50" t="s">
        <v>5694</v>
      </c>
    </row>
    <row r="1664" spans="1:22" ht="18" customHeight="1" x14ac:dyDescent="0.35">
      <c r="A1664" s="59">
        <f>+IF(C$1='EMOF complete (protected)'!G1664,C$2,IF(D$1='EMOF complete (protected)'!G1664,D$2,IF(E$1='EMOF complete (protected)'!G1664,E$2,IF(F$1='EMOF complete (protected)'!G1664,F$2,IF(G$1='EMOF complete (protected)'!G1664,G$2,IF(H$1='EMOF complete (protected)'!G1664,H$2,IF(I$1='EMOF complete (protected)'!G1664,I$2,IF(J$1='EMOF complete (protected)'!G1664,J$2,IF(K$1='EMOF complete (protected)'!G1664,K$2,IF(L$1='EMOF complete (protected)'!G1664,L$2,IF(M$1='EMOF complete (protected)'!G1664,M$2,IF(N$1='EMOF complete (protected)'!G1664,N$2,IF(O$1='EMOF complete (protected)'!G1664,O$2,IF(P$1='EMOF complete (protected)'!G1664,P$2,IF(Q$1='EMOF complete (protected)'!G1664,Q$2,IF(R$1='EMOF complete (protected)'!G1664,R$2,IF(S$1='EMOF complete (protected)'!G1664,S$2,IF(T$1='EMOF complete (protected)'!G1664,T$2,IF(U$1='EMOF complete (protected)'!G1664,U$2,"")))))))))))))))))))</f>
        <v>0</v>
      </c>
      <c r="B1664" s="59"/>
      <c r="C1664" s="59"/>
      <c r="D1664" s="59"/>
      <c r="E1664" s="59"/>
      <c r="F1664" s="59"/>
      <c r="G1664" s="59"/>
      <c r="H1664" s="59"/>
      <c r="I1664" s="59"/>
      <c r="J1664" s="59"/>
      <c r="K1664" s="59"/>
      <c r="L1664" s="59"/>
      <c r="M1664" s="59"/>
      <c r="N1664" s="59"/>
      <c r="O1664" s="59"/>
      <c r="P1664" s="59"/>
      <c r="Q1664" s="59"/>
      <c r="R1664" s="59"/>
      <c r="S1664" s="59"/>
      <c r="T1664" s="59"/>
      <c r="U1664" s="49" t="s">
        <v>2974</v>
      </c>
      <c r="V1664" s="50" t="s">
        <v>5695</v>
      </c>
    </row>
    <row r="1665" spans="1:22" ht="18" customHeight="1" x14ac:dyDescent="0.35">
      <c r="A1665" s="59">
        <f>+IF(C$1='EMOF complete (protected)'!G1665,C$2,IF(D$1='EMOF complete (protected)'!G1665,D$2,IF(E$1='EMOF complete (protected)'!G1665,E$2,IF(F$1='EMOF complete (protected)'!G1665,F$2,IF(G$1='EMOF complete (protected)'!G1665,G$2,IF(H$1='EMOF complete (protected)'!G1665,H$2,IF(I$1='EMOF complete (protected)'!G1665,I$2,IF(J$1='EMOF complete (protected)'!G1665,J$2,IF(K$1='EMOF complete (protected)'!G1665,K$2,IF(L$1='EMOF complete (protected)'!G1665,L$2,IF(M$1='EMOF complete (protected)'!G1665,M$2,IF(N$1='EMOF complete (protected)'!G1665,N$2,IF(O$1='EMOF complete (protected)'!G1665,O$2,IF(P$1='EMOF complete (protected)'!G1665,P$2,IF(Q$1='EMOF complete (protected)'!G1665,Q$2,IF(R$1='EMOF complete (protected)'!G1665,R$2,IF(S$1='EMOF complete (protected)'!G1665,S$2,IF(T$1='EMOF complete (protected)'!G1665,T$2,IF(U$1='EMOF complete (protected)'!G1665,U$2,"")))))))))))))))))))</f>
        <v>0</v>
      </c>
      <c r="B1665" s="59"/>
      <c r="C1665" s="59"/>
      <c r="D1665" s="59"/>
      <c r="E1665" s="59"/>
      <c r="F1665" s="59"/>
      <c r="G1665" s="59"/>
      <c r="H1665" s="59"/>
      <c r="I1665" s="59"/>
      <c r="J1665" s="59"/>
      <c r="K1665" s="59"/>
      <c r="L1665" s="59"/>
      <c r="M1665" s="59"/>
      <c r="N1665" s="59"/>
      <c r="O1665" s="59"/>
      <c r="P1665" s="59"/>
      <c r="Q1665" s="59"/>
      <c r="R1665" s="59"/>
      <c r="S1665" s="59"/>
      <c r="T1665" s="59"/>
      <c r="U1665" s="49" t="s">
        <v>2978</v>
      </c>
      <c r="V1665" s="50" t="s">
        <v>5696</v>
      </c>
    </row>
    <row r="1666" spans="1:22" ht="18" customHeight="1" x14ac:dyDescent="0.35">
      <c r="A1666" s="59">
        <f>+IF(C$1='EMOF complete (protected)'!G1666,C$2,IF(D$1='EMOF complete (protected)'!G1666,D$2,IF(E$1='EMOF complete (protected)'!G1666,E$2,IF(F$1='EMOF complete (protected)'!G1666,F$2,IF(G$1='EMOF complete (protected)'!G1666,G$2,IF(H$1='EMOF complete (protected)'!G1666,H$2,IF(I$1='EMOF complete (protected)'!G1666,I$2,IF(J$1='EMOF complete (protected)'!G1666,J$2,IF(K$1='EMOF complete (protected)'!G1666,K$2,IF(L$1='EMOF complete (protected)'!G1666,L$2,IF(M$1='EMOF complete (protected)'!G1666,M$2,IF(N$1='EMOF complete (protected)'!G1666,N$2,IF(O$1='EMOF complete (protected)'!G1666,O$2,IF(P$1='EMOF complete (protected)'!G1666,P$2,IF(Q$1='EMOF complete (protected)'!G1666,Q$2,IF(R$1='EMOF complete (protected)'!G1666,R$2,IF(S$1='EMOF complete (protected)'!G1666,S$2,IF(T$1='EMOF complete (protected)'!G1666,T$2,IF(U$1='EMOF complete (protected)'!G1666,U$2,"")))))))))))))))))))</f>
        <v>0</v>
      </c>
      <c r="B1666" s="59"/>
      <c r="C1666" s="59"/>
      <c r="D1666" s="59"/>
      <c r="E1666" s="59"/>
      <c r="F1666" s="59"/>
      <c r="G1666" s="59"/>
      <c r="H1666" s="59"/>
      <c r="I1666" s="59"/>
      <c r="J1666" s="59"/>
      <c r="K1666" s="59"/>
      <c r="L1666" s="59"/>
      <c r="M1666" s="59"/>
      <c r="N1666" s="59"/>
      <c r="O1666" s="59"/>
      <c r="P1666" s="59"/>
      <c r="Q1666" s="59"/>
      <c r="R1666" s="59"/>
      <c r="S1666" s="59"/>
      <c r="T1666" s="59"/>
      <c r="U1666" s="49" t="s">
        <v>2982</v>
      </c>
      <c r="V1666" s="50" t="s">
        <v>5697</v>
      </c>
    </row>
    <row r="1667" spans="1:22" ht="18" customHeight="1" x14ac:dyDescent="0.35">
      <c r="A1667" s="59">
        <f>+IF(C$1='EMOF complete (protected)'!G1667,C$2,IF(D$1='EMOF complete (protected)'!G1667,D$2,IF(E$1='EMOF complete (protected)'!G1667,E$2,IF(F$1='EMOF complete (protected)'!G1667,F$2,IF(G$1='EMOF complete (protected)'!G1667,G$2,IF(H$1='EMOF complete (protected)'!G1667,H$2,IF(I$1='EMOF complete (protected)'!G1667,I$2,IF(J$1='EMOF complete (protected)'!G1667,J$2,IF(K$1='EMOF complete (protected)'!G1667,K$2,IF(L$1='EMOF complete (protected)'!G1667,L$2,IF(M$1='EMOF complete (protected)'!G1667,M$2,IF(N$1='EMOF complete (protected)'!G1667,N$2,IF(O$1='EMOF complete (protected)'!G1667,O$2,IF(P$1='EMOF complete (protected)'!G1667,P$2,IF(Q$1='EMOF complete (protected)'!G1667,Q$2,IF(R$1='EMOF complete (protected)'!G1667,R$2,IF(S$1='EMOF complete (protected)'!G1667,S$2,IF(T$1='EMOF complete (protected)'!G1667,T$2,IF(U$1='EMOF complete (protected)'!G1667,U$2,"")))))))))))))))))))</f>
        <v>0</v>
      </c>
      <c r="B1667" s="59"/>
      <c r="C1667" s="59"/>
      <c r="D1667" s="59"/>
      <c r="E1667" s="59"/>
      <c r="F1667" s="59"/>
      <c r="G1667" s="59"/>
      <c r="H1667" s="59"/>
      <c r="I1667" s="59"/>
      <c r="J1667" s="59"/>
      <c r="K1667" s="59"/>
      <c r="L1667" s="59"/>
      <c r="M1667" s="59"/>
      <c r="N1667" s="59"/>
      <c r="O1667" s="59"/>
      <c r="P1667" s="59"/>
      <c r="Q1667" s="59"/>
      <c r="R1667" s="59"/>
      <c r="S1667" s="59"/>
      <c r="T1667" s="59"/>
      <c r="U1667" s="49" t="s">
        <v>2986</v>
      </c>
      <c r="V1667" s="50" t="s">
        <v>5698</v>
      </c>
    </row>
    <row r="1668" spans="1:22" ht="18" customHeight="1" x14ac:dyDescent="0.35">
      <c r="A1668" s="59">
        <f>+IF(C$1='EMOF complete (protected)'!G1668,C$2,IF(D$1='EMOF complete (protected)'!G1668,D$2,IF(E$1='EMOF complete (protected)'!G1668,E$2,IF(F$1='EMOF complete (protected)'!G1668,F$2,IF(G$1='EMOF complete (protected)'!G1668,G$2,IF(H$1='EMOF complete (protected)'!G1668,H$2,IF(I$1='EMOF complete (protected)'!G1668,I$2,IF(J$1='EMOF complete (protected)'!G1668,J$2,IF(K$1='EMOF complete (protected)'!G1668,K$2,IF(L$1='EMOF complete (protected)'!G1668,L$2,IF(M$1='EMOF complete (protected)'!G1668,M$2,IF(N$1='EMOF complete (protected)'!G1668,N$2,IF(O$1='EMOF complete (protected)'!G1668,O$2,IF(P$1='EMOF complete (protected)'!G1668,P$2,IF(Q$1='EMOF complete (protected)'!G1668,Q$2,IF(R$1='EMOF complete (protected)'!G1668,R$2,IF(S$1='EMOF complete (protected)'!G1668,S$2,IF(T$1='EMOF complete (protected)'!G1668,T$2,IF(U$1='EMOF complete (protected)'!G1668,U$2,"")))))))))))))))))))</f>
        <v>0</v>
      </c>
      <c r="B1668" s="59"/>
      <c r="C1668" s="59"/>
      <c r="D1668" s="59"/>
      <c r="E1668" s="59"/>
      <c r="F1668" s="59"/>
      <c r="G1668" s="59"/>
      <c r="H1668" s="59"/>
      <c r="I1668" s="59"/>
      <c r="J1668" s="59"/>
      <c r="K1668" s="59"/>
      <c r="L1668" s="59"/>
      <c r="M1668" s="59"/>
      <c r="N1668" s="59"/>
      <c r="O1668" s="59"/>
      <c r="P1668" s="59"/>
      <c r="Q1668" s="59"/>
      <c r="R1668" s="59"/>
      <c r="S1668" s="59"/>
      <c r="T1668" s="59"/>
      <c r="U1668" s="49" t="s">
        <v>2990</v>
      </c>
      <c r="V1668" s="50" t="s">
        <v>5699</v>
      </c>
    </row>
    <row r="1669" spans="1:22" ht="18" customHeight="1" x14ac:dyDescent="0.35">
      <c r="A1669" s="59">
        <f>+IF(C$1='EMOF complete (protected)'!G1669,C$2,IF(D$1='EMOF complete (protected)'!G1669,D$2,IF(E$1='EMOF complete (protected)'!G1669,E$2,IF(F$1='EMOF complete (protected)'!G1669,F$2,IF(G$1='EMOF complete (protected)'!G1669,G$2,IF(H$1='EMOF complete (protected)'!G1669,H$2,IF(I$1='EMOF complete (protected)'!G1669,I$2,IF(J$1='EMOF complete (protected)'!G1669,J$2,IF(K$1='EMOF complete (protected)'!G1669,K$2,IF(L$1='EMOF complete (protected)'!G1669,L$2,IF(M$1='EMOF complete (protected)'!G1669,M$2,IF(N$1='EMOF complete (protected)'!G1669,N$2,IF(O$1='EMOF complete (protected)'!G1669,O$2,IF(P$1='EMOF complete (protected)'!G1669,P$2,IF(Q$1='EMOF complete (protected)'!G1669,Q$2,IF(R$1='EMOF complete (protected)'!G1669,R$2,IF(S$1='EMOF complete (protected)'!G1669,S$2,IF(T$1='EMOF complete (protected)'!G1669,T$2,IF(U$1='EMOF complete (protected)'!G1669,U$2,"")))))))))))))))))))</f>
        <v>0</v>
      </c>
      <c r="B1669" s="59"/>
      <c r="C1669" s="59"/>
      <c r="D1669" s="59"/>
      <c r="E1669" s="59"/>
      <c r="F1669" s="59"/>
      <c r="G1669" s="59"/>
      <c r="H1669" s="59"/>
      <c r="I1669" s="59"/>
      <c r="J1669" s="59"/>
      <c r="K1669" s="59"/>
      <c r="L1669" s="59"/>
      <c r="M1669" s="59"/>
      <c r="N1669" s="59"/>
      <c r="O1669" s="59"/>
      <c r="P1669" s="59"/>
      <c r="Q1669" s="59"/>
      <c r="R1669" s="59"/>
      <c r="S1669" s="59"/>
      <c r="T1669" s="59"/>
      <c r="U1669" s="49" t="s">
        <v>2994</v>
      </c>
      <c r="V1669" s="50" t="s">
        <v>5700</v>
      </c>
    </row>
    <row r="1670" spans="1:22" ht="18" customHeight="1" x14ac:dyDescent="0.35">
      <c r="A1670" s="59">
        <f>+IF(C$1='EMOF complete (protected)'!G1670,C$2,IF(D$1='EMOF complete (protected)'!G1670,D$2,IF(E$1='EMOF complete (protected)'!G1670,E$2,IF(F$1='EMOF complete (protected)'!G1670,F$2,IF(G$1='EMOF complete (protected)'!G1670,G$2,IF(H$1='EMOF complete (protected)'!G1670,H$2,IF(I$1='EMOF complete (protected)'!G1670,I$2,IF(J$1='EMOF complete (protected)'!G1670,J$2,IF(K$1='EMOF complete (protected)'!G1670,K$2,IF(L$1='EMOF complete (protected)'!G1670,L$2,IF(M$1='EMOF complete (protected)'!G1670,M$2,IF(N$1='EMOF complete (protected)'!G1670,N$2,IF(O$1='EMOF complete (protected)'!G1670,O$2,IF(P$1='EMOF complete (protected)'!G1670,P$2,IF(Q$1='EMOF complete (protected)'!G1670,Q$2,IF(R$1='EMOF complete (protected)'!G1670,R$2,IF(S$1='EMOF complete (protected)'!G1670,S$2,IF(T$1='EMOF complete (protected)'!G1670,T$2,IF(U$1='EMOF complete (protected)'!G1670,U$2,"")))))))))))))))))))</f>
        <v>0</v>
      </c>
      <c r="B1670" s="59"/>
      <c r="C1670" s="59"/>
      <c r="D1670" s="59"/>
      <c r="E1670" s="59"/>
      <c r="F1670" s="59"/>
      <c r="G1670" s="59"/>
      <c r="H1670" s="59"/>
      <c r="I1670" s="59"/>
      <c r="J1670" s="59"/>
      <c r="K1670" s="59"/>
      <c r="L1670" s="59"/>
      <c r="M1670" s="59"/>
      <c r="N1670" s="59"/>
      <c r="O1670" s="59"/>
      <c r="P1670" s="59"/>
      <c r="Q1670" s="59"/>
      <c r="R1670" s="59"/>
      <c r="S1670" s="59"/>
      <c r="T1670" s="59"/>
      <c r="U1670" s="49" t="s">
        <v>2998</v>
      </c>
      <c r="V1670" s="50" t="s">
        <v>5701</v>
      </c>
    </row>
    <row r="1671" spans="1:22" ht="18" customHeight="1" x14ac:dyDescent="0.35">
      <c r="A1671" s="59">
        <f>+IF(C$1='EMOF complete (protected)'!G1671,C$2,IF(D$1='EMOF complete (protected)'!G1671,D$2,IF(E$1='EMOF complete (protected)'!G1671,E$2,IF(F$1='EMOF complete (protected)'!G1671,F$2,IF(G$1='EMOF complete (protected)'!G1671,G$2,IF(H$1='EMOF complete (protected)'!G1671,H$2,IF(I$1='EMOF complete (protected)'!G1671,I$2,IF(J$1='EMOF complete (protected)'!G1671,J$2,IF(K$1='EMOF complete (protected)'!G1671,K$2,IF(L$1='EMOF complete (protected)'!G1671,L$2,IF(M$1='EMOF complete (protected)'!G1671,M$2,IF(N$1='EMOF complete (protected)'!G1671,N$2,IF(O$1='EMOF complete (protected)'!G1671,O$2,IF(P$1='EMOF complete (protected)'!G1671,P$2,IF(Q$1='EMOF complete (protected)'!G1671,Q$2,IF(R$1='EMOF complete (protected)'!G1671,R$2,IF(S$1='EMOF complete (protected)'!G1671,S$2,IF(T$1='EMOF complete (protected)'!G1671,T$2,IF(U$1='EMOF complete (protected)'!G1671,U$2,"")))))))))))))))))))</f>
        <v>0</v>
      </c>
      <c r="B1671" s="59"/>
      <c r="C1671" s="59"/>
      <c r="D1671" s="59"/>
      <c r="E1671" s="59"/>
      <c r="F1671" s="59"/>
      <c r="G1671" s="59"/>
      <c r="H1671" s="59"/>
      <c r="I1671" s="59"/>
      <c r="J1671" s="59"/>
      <c r="K1671" s="59"/>
      <c r="L1671" s="59"/>
      <c r="M1671" s="59"/>
      <c r="N1671" s="59"/>
      <c r="O1671" s="59"/>
      <c r="P1671" s="59"/>
      <c r="Q1671" s="59"/>
      <c r="R1671" s="59"/>
      <c r="S1671" s="59"/>
      <c r="T1671" s="59"/>
      <c r="U1671" s="49" t="s">
        <v>3002</v>
      </c>
      <c r="V1671" s="50" t="s">
        <v>5702</v>
      </c>
    </row>
    <row r="1672" spans="1:22" ht="18" customHeight="1" x14ac:dyDescent="0.35">
      <c r="A1672" s="59">
        <f>+IF(C$1='EMOF complete (protected)'!G1672,C$2,IF(D$1='EMOF complete (protected)'!G1672,D$2,IF(E$1='EMOF complete (protected)'!G1672,E$2,IF(F$1='EMOF complete (protected)'!G1672,F$2,IF(G$1='EMOF complete (protected)'!G1672,G$2,IF(H$1='EMOF complete (protected)'!G1672,H$2,IF(I$1='EMOF complete (protected)'!G1672,I$2,IF(J$1='EMOF complete (protected)'!G1672,J$2,IF(K$1='EMOF complete (protected)'!G1672,K$2,IF(L$1='EMOF complete (protected)'!G1672,L$2,IF(M$1='EMOF complete (protected)'!G1672,M$2,IF(N$1='EMOF complete (protected)'!G1672,N$2,IF(O$1='EMOF complete (protected)'!G1672,O$2,IF(P$1='EMOF complete (protected)'!G1672,P$2,IF(Q$1='EMOF complete (protected)'!G1672,Q$2,IF(R$1='EMOF complete (protected)'!G1672,R$2,IF(S$1='EMOF complete (protected)'!G1672,S$2,IF(T$1='EMOF complete (protected)'!G1672,T$2,IF(U$1='EMOF complete (protected)'!G1672,U$2,"")))))))))))))))))))</f>
        <v>0</v>
      </c>
      <c r="B1672" s="59"/>
      <c r="C1672" s="59"/>
      <c r="D1672" s="59"/>
      <c r="E1672" s="59"/>
      <c r="F1672" s="59"/>
      <c r="G1672" s="59"/>
      <c r="H1672" s="59"/>
      <c r="I1672" s="59"/>
      <c r="J1672" s="59"/>
      <c r="K1672" s="59"/>
      <c r="L1672" s="59"/>
      <c r="M1672" s="59"/>
      <c r="N1672" s="59"/>
      <c r="O1672" s="59"/>
      <c r="P1672" s="59"/>
      <c r="Q1672" s="59"/>
      <c r="R1672" s="59"/>
      <c r="S1672" s="59"/>
      <c r="T1672" s="59"/>
      <c r="U1672" s="49" t="s">
        <v>3006</v>
      </c>
      <c r="V1672" s="50" t="s">
        <v>5703</v>
      </c>
    </row>
    <row r="1673" spans="1:22" ht="18" customHeight="1" x14ac:dyDescent="0.35">
      <c r="A1673" s="59">
        <f>+IF(C$1='EMOF complete (protected)'!G1673,C$2,IF(D$1='EMOF complete (protected)'!G1673,D$2,IF(E$1='EMOF complete (protected)'!G1673,E$2,IF(F$1='EMOF complete (protected)'!G1673,F$2,IF(G$1='EMOF complete (protected)'!G1673,G$2,IF(H$1='EMOF complete (protected)'!G1673,H$2,IF(I$1='EMOF complete (protected)'!G1673,I$2,IF(J$1='EMOF complete (protected)'!G1673,J$2,IF(K$1='EMOF complete (protected)'!G1673,K$2,IF(L$1='EMOF complete (protected)'!G1673,L$2,IF(M$1='EMOF complete (protected)'!G1673,M$2,IF(N$1='EMOF complete (protected)'!G1673,N$2,IF(O$1='EMOF complete (protected)'!G1673,O$2,IF(P$1='EMOF complete (protected)'!G1673,P$2,IF(Q$1='EMOF complete (protected)'!G1673,Q$2,IF(R$1='EMOF complete (protected)'!G1673,R$2,IF(S$1='EMOF complete (protected)'!G1673,S$2,IF(T$1='EMOF complete (protected)'!G1673,T$2,IF(U$1='EMOF complete (protected)'!G1673,U$2,"")))))))))))))))))))</f>
        <v>0</v>
      </c>
      <c r="B1673" s="59"/>
      <c r="C1673" s="59"/>
      <c r="D1673" s="59"/>
      <c r="E1673" s="59"/>
      <c r="F1673" s="59"/>
      <c r="G1673" s="59"/>
      <c r="H1673" s="59"/>
      <c r="I1673" s="59"/>
      <c r="J1673" s="59"/>
      <c r="K1673" s="59"/>
      <c r="L1673" s="59"/>
      <c r="M1673" s="59"/>
      <c r="N1673" s="59"/>
      <c r="O1673" s="59"/>
      <c r="P1673" s="59"/>
      <c r="Q1673" s="59"/>
      <c r="R1673" s="59"/>
      <c r="S1673" s="59"/>
      <c r="T1673" s="59"/>
      <c r="U1673" s="49" t="s">
        <v>3010</v>
      </c>
      <c r="V1673" s="50" t="s">
        <v>5704</v>
      </c>
    </row>
    <row r="1674" spans="1:22" ht="18" customHeight="1" x14ac:dyDescent="0.35">
      <c r="A1674" s="59">
        <f>+IF(C$1='EMOF complete (protected)'!G1674,C$2,IF(D$1='EMOF complete (protected)'!G1674,D$2,IF(E$1='EMOF complete (protected)'!G1674,E$2,IF(F$1='EMOF complete (protected)'!G1674,F$2,IF(G$1='EMOF complete (protected)'!G1674,G$2,IF(H$1='EMOF complete (protected)'!G1674,H$2,IF(I$1='EMOF complete (protected)'!G1674,I$2,IF(J$1='EMOF complete (protected)'!G1674,J$2,IF(K$1='EMOF complete (protected)'!G1674,K$2,IF(L$1='EMOF complete (protected)'!G1674,L$2,IF(M$1='EMOF complete (protected)'!G1674,M$2,IF(N$1='EMOF complete (protected)'!G1674,N$2,IF(O$1='EMOF complete (protected)'!G1674,O$2,IF(P$1='EMOF complete (protected)'!G1674,P$2,IF(Q$1='EMOF complete (protected)'!G1674,Q$2,IF(R$1='EMOF complete (protected)'!G1674,R$2,IF(S$1='EMOF complete (protected)'!G1674,S$2,IF(T$1='EMOF complete (protected)'!G1674,T$2,IF(U$1='EMOF complete (protected)'!G1674,U$2,"")))))))))))))))))))</f>
        <v>0</v>
      </c>
      <c r="B1674" s="59"/>
      <c r="C1674" s="59"/>
      <c r="D1674" s="59"/>
      <c r="E1674" s="59"/>
      <c r="F1674" s="59"/>
      <c r="G1674" s="59"/>
      <c r="H1674" s="59"/>
      <c r="I1674" s="59"/>
      <c r="J1674" s="59"/>
      <c r="K1674" s="59"/>
      <c r="L1674" s="59"/>
      <c r="M1674" s="59"/>
      <c r="N1674" s="59"/>
      <c r="O1674" s="59"/>
      <c r="P1674" s="59"/>
      <c r="Q1674" s="59"/>
      <c r="R1674" s="59"/>
      <c r="S1674" s="59"/>
      <c r="T1674" s="59"/>
      <c r="U1674" s="49" t="s">
        <v>3014</v>
      </c>
      <c r="V1674" s="50" t="s">
        <v>5705</v>
      </c>
    </row>
    <row r="1675" spans="1:22" ht="18" customHeight="1" x14ac:dyDescent="0.35">
      <c r="A1675" s="59">
        <f>+IF(C$1='EMOF complete (protected)'!G1675,C$2,IF(D$1='EMOF complete (protected)'!G1675,D$2,IF(E$1='EMOF complete (protected)'!G1675,E$2,IF(F$1='EMOF complete (protected)'!G1675,F$2,IF(G$1='EMOF complete (protected)'!G1675,G$2,IF(H$1='EMOF complete (protected)'!G1675,H$2,IF(I$1='EMOF complete (protected)'!G1675,I$2,IF(J$1='EMOF complete (protected)'!G1675,J$2,IF(K$1='EMOF complete (protected)'!G1675,K$2,IF(L$1='EMOF complete (protected)'!G1675,L$2,IF(M$1='EMOF complete (protected)'!G1675,M$2,IF(N$1='EMOF complete (protected)'!G1675,N$2,IF(O$1='EMOF complete (protected)'!G1675,O$2,IF(P$1='EMOF complete (protected)'!G1675,P$2,IF(Q$1='EMOF complete (protected)'!G1675,Q$2,IF(R$1='EMOF complete (protected)'!G1675,R$2,IF(S$1='EMOF complete (protected)'!G1675,S$2,IF(T$1='EMOF complete (protected)'!G1675,T$2,IF(U$1='EMOF complete (protected)'!G1675,U$2,"")))))))))))))))))))</f>
        <v>0</v>
      </c>
      <c r="B1675" s="59"/>
      <c r="C1675" s="59"/>
      <c r="D1675" s="59"/>
      <c r="E1675" s="59"/>
      <c r="F1675" s="59"/>
      <c r="G1675" s="59"/>
      <c r="H1675" s="59"/>
      <c r="I1675" s="59"/>
      <c r="J1675" s="59"/>
      <c r="K1675" s="59"/>
      <c r="L1675" s="59"/>
      <c r="M1675" s="59"/>
      <c r="N1675" s="59"/>
      <c r="O1675" s="59"/>
      <c r="P1675" s="59"/>
      <c r="Q1675" s="59"/>
      <c r="R1675" s="59"/>
      <c r="S1675" s="59"/>
      <c r="T1675" s="59"/>
      <c r="U1675" s="49" t="s">
        <v>3018</v>
      </c>
      <c r="V1675" s="50" t="s">
        <v>5706</v>
      </c>
    </row>
    <row r="1676" spans="1:22" ht="18" customHeight="1" x14ac:dyDescent="0.35">
      <c r="A1676" s="59">
        <f>+IF(C$1='EMOF complete (protected)'!G1676,C$2,IF(D$1='EMOF complete (protected)'!G1676,D$2,IF(E$1='EMOF complete (protected)'!G1676,E$2,IF(F$1='EMOF complete (protected)'!G1676,F$2,IF(G$1='EMOF complete (protected)'!G1676,G$2,IF(H$1='EMOF complete (protected)'!G1676,H$2,IF(I$1='EMOF complete (protected)'!G1676,I$2,IF(J$1='EMOF complete (protected)'!G1676,J$2,IF(K$1='EMOF complete (protected)'!G1676,K$2,IF(L$1='EMOF complete (protected)'!G1676,L$2,IF(M$1='EMOF complete (protected)'!G1676,M$2,IF(N$1='EMOF complete (protected)'!G1676,N$2,IF(O$1='EMOF complete (protected)'!G1676,O$2,IF(P$1='EMOF complete (protected)'!G1676,P$2,IF(Q$1='EMOF complete (protected)'!G1676,Q$2,IF(R$1='EMOF complete (protected)'!G1676,R$2,IF(S$1='EMOF complete (protected)'!G1676,S$2,IF(T$1='EMOF complete (protected)'!G1676,T$2,IF(U$1='EMOF complete (protected)'!G1676,U$2,"")))))))))))))))))))</f>
        <v>0</v>
      </c>
      <c r="B1676" s="59"/>
      <c r="C1676" s="59"/>
      <c r="D1676" s="59"/>
      <c r="E1676" s="59"/>
      <c r="F1676" s="59"/>
      <c r="G1676" s="59"/>
      <c r="H1676" s="59"/>
      <c r="I1676" s="59"/>
      <c r="J1676" s="59"/>
      <c r="K1676" s="59"/>
      <c r="L1676" s="59"/>
      <c r="M1676" s="59"/>
      <c r="N1676" s="59"/>
      <c r="O1676" s="59"/>
      <c r="P1676" s="59"/>
      <c r="Q1676" s="59"/>
      <c r="R1676" s="59"/>
      <c r="S1676" s="59"/>
      <c r="T1676" s="59"/>
      <c r="U1676" s="49" t="s">
        <v>3022</v>
      </c>
      <c r="V1676" s="50" t="s">
        <v>5707</v>
      </c>
    </row>
    <row r="1677" spans="1:22" ht="18" customHeight="1" x14ac:dyDescent="0.35">
      <c r="A1677" s="59">
        <f>+IF(C$1='EMOF complete (protected)'!G1677,C$2,IF(D$1='EMOF complete (protected)'!G1677,D$2,IF(E$1='EMOF complete (protected)'!G1677,E$2,IF(F$1='EMOF complete (protected)'!G1677,F$2,IF(G$1='EMOF complete (protected)'!G1677,G$2,IF(H$1='EMOF complete (protected)'!G1677,H$2,IF(I$1='EMOF complete (protected)'!G1677,I$2,IF(J$1='EMOF complete (protected)'!G1677,J$2,IF(K$1='EMOF complete (protected)'!G1677,K$2,IF(L$1='EMOF complete (protected)'!G1677,L$2,IF(M$1='EMOF complete (protected)'!G1677,M$2,IF(N$1='EMOF complete (protected)'!G1677,N$2,IF(O$1='EMOF complete (protected)'!G1677,O$2,IF(P$1='EMOF complete (protected)'!G1677,P$2,IF(Q$1='EMOF complete (protected)'!G1677,Q$2,IF(R$1='EMOF complete (protected)'!G1677,R$2,IF(S$1='EMOF complete (protected)'!G1677,S$2,IF(T$1='EMOF complete (protected)'!G1677,T$2,IF(U$1='EMOF complete (protected)'!G1677,U$2,"")))))))))))))))))))</f>
        <v>0</v>
      </c>
      <c r="B1677" s="59"/>
      <c r="C1677" s="59"/>
      <c r="D1677" s="59"/>
      <c r="E1677" s="59"/>
      <c r="F1677" s="59"/>
      <c r="G1677" s="59"/>
      <c r="H1677" s="59"/>
      <c r="I1677" s="59"/>
      <c r="J1677" s="59"/>
      <c r="K1677" s="59"/>
      <c r="L1677" s="59"/>
      <c r="M1677" s="59"/>
      <c r="N1677" s="59"/>
      <c r="O1677" s="59"/>
      <c r="P1677" s="59"/>
      <c r="Q1677" s="59"/>
      <c r="R1677" s="59"/>
      <c r="S1677" s="59"/>
      <c r="T1677" s="59"/>
      <c r="U1677" s="49" t="s">
        <v>3026</v>
      </c>
      <c r="V1677" s="50" t="s">
        <v>5708</v>
      </c>
    </row>
    <row r="1678" spans="1:22" ht="18" customHeight="1" x14ac:dyDescent="0.35">
      <c r="A1678" s="59">
        <f>+IF(C$1='EMOF complete (protected)'!G1678,C$2,IF(D$1='EMOF complete (protected)'!G1678,D$2,IF(E$1='EMOF complete (protected)'!G1678,E$2,IF(F$1='EMOF complete (protected)'!G1678,F$2,IF(G$1='EMOF complete (protected)'!G1678,G$2,IF(H$1='EMOF complete (protected)'!G1678,H$2,IF(I$1='EMOF complete (protected)'!G1678,I$2,IF(J$1='EMOF complete (protected)'!G1678,J$2,IF(K$1='EMOF complete (protected)'!G1678,K$2,IF(L$1='EMOF complete (protected)'!G1678,L$2,IF(M$1='EMOF complete (protected)'!G1678,M$2,IF(N$1='EMOF complete (protected)'!G1678,N$2,IF(O$1='EMOF complete (protected)'!G1678,O$2,IF(P$1='EMOF complete (protected)'!G1678,P$2,IF(Q$1='EMOF complete (protected)'!G1678,Q$2,IF(R$1='EMOF complete (protected)'!G1678,R$2,IF(S$1='EMOF complete (protected)'!G1678,S$2,IF(T$1='EMOF complete (protected)'!G1678,T$2,IF(U$1='EMOF complete (protected)'!G1678,U$2,"")))))))))))))))))))</f>
        <v>0</v>
      </c>
      <c r="B1678" s="59"/>
      <c r="C1678" s="59"/>
      <c r="D1678" s="59"/>
      <c r="E1678" s="59"/>
      <c r="F1678" s="59"/>
      <c r="G1678" s="59"/>
      <c r="H1678" s="59"/>
      <c r="I1678" s="59"/>
      <c r="J1678" s="59"/>
      <c r="K1678" s="59"/>
      <c r="L1678" s="59"/>
      <c r="M1678" s="59"/>
      <c r="N1678" s="59"/>
      <c r="O1678" s="59"/>
      <c r="P1678" s="59"/>
      <c r="Q1678" s="59"/>
      <c r="R1678" s="59"/>
      <c r="S1678" s="59"/>
      <c r="T1678" s="59"/>
      <c r="U1678" s="49" t="s">
        <v>3030</v>
      </c>
      <c r="V1678" s="50" t="s">
        <v>5709</v>
      </c>
    </row>
    <row r="1679" spans="1:22" ht="18" customHeight="1" x14ac:dyDescent="0.35">
      <c r="A1679" s="59">
        <f>+IF(C$1='EMOF complete (protected)'!G1679,C$2,IF(D$1='EMOF complete (protected)'!G1679,D$2,IF(E$1='EMOF complete (protected)'!G1679,E$2,IF(F$1='EMOF complete (protected)'!G1679,F$2,IF(G$1='EMOF complete (protected)'!G1679,G$2,IF(H$1='EMOF complete (protected)'!G1679,H$2,IF(I$1='EMOF complete (protected)'!G1679,I$2,IF(J$1='EMOF complete (protected)'!G1679,J$2,IF(K$1='EMOF complete (protected)'!G1679,K$2,IF(L$1='EMOF complete (protected)'!G1679,L$2,IF(M$1='EMOF complete (protected)'!G1679,M$2,IF(N$1='EMOF complete (protected)'!G1679,N$2,IF(O$1='EMOF complete (protected)'!G1679,O$2,IF(P$1='EMOF complete (protected)'!G1679,P$2,IF(Q$1='EMOF complete (protected)'!G1679,Q$2,IF(R$1='EMOF complete (protected)'!G1679,R$2,IF(S$1='EMOF complete (protected)'!G1679,S$2,IF(T$1='EMOF complete (protected)'!G1679,T$2,IF(U$1='EMOF complete (protected)'!G1679,U$2,"")))))))))))))))))))</f>
        <v>0</v>
      </c>
      <c r="B1679" s="59"/>
      <c r="C1679" s="59"/>
      <c r="D1679" s="59"/>
      <c r="E1679" s="59"/>
      <c r="F1679" s="59"/>
      <c r="G1679" s="59"/>
      <c r="H1679" s="59"/>
      <c r="I1679" s="59"/>
      <c r="J1679" s="59"/>
      <c r="K1679" s="59"/>
      <c r="L1679" s="59"/>
      <c r="M1679" s="59"/>
      <c r="N1679" s="59"/>
      <c r="O1679" s="59"/>
      <c r="P1679" s="59"/>
      <c r="Q1679" s="59"/>
      <c r="R1679" s="59"/>
      <c r="S1679" s="59"/>
      <c r="T1679" s="59"/>
      <c r="U1679" s="49" t="s">
        <v>3034</v>
      </c>
      <c r="V1679" s="50" t="s">
        <v>5710</v>
      </c>
    </row>
    <row r="1680" spans="1:22" ht="18" customHeight="1" x14ac:dyDescent="0.35">
      <c r="A1680" s="59">
        <f>+IF(C$1='EMOF complete (protected)'!G1680,C$2,IF(D$1='EMOF complete (protected)'!G1680,D$2,IF(E$1='EMOF complete (protected)'!G1680,E$2,IF(F$1='EMOF complete (protected)'!G1680,F$2,IF(G$1='EMOF complete (protected)'!G1680,G$2,IF(H$1='EMOF complete (protected)'!G1680,H$2,IF(I$1='EMOF complete (protected)'!G1680,I$2,IF(J$1='EMOF complete (protected)'!G1680,J$2,IF(K$1='EMOF complete (protected)'!G1680,K$2,IF(L$1='EMOF complete (protected)'!G1680,L$2,IF(M$1='EMOF complete (protected)'!G1680,M$2,IF(N$1='EMOF complete (protected)'!G1680,N$2,IF(O$1='EMOF complete (protected)'!G1680,O$2,IF(P$1='EMOF complete (protected)'!G1680,P$2,IF(Q$1='EMOF complete (protected)'!G1680,Q$2,IF(R$1='EMOF complete (protected)'!G1680,R$2,IF(S$1='EMOF complete (protected)'!G1680,S$2,IF(T$1='EMOF complete (protected)'!G1680,T$2,IF(U$1='EMOF complete (protected)'!G1680,U$2,"")))))))))))))))))))</f>
        <v>0</v>
      </c>
      <c r="B1680" s="59"/>
      <c r="C1680" s="59"/>
      <c r="D1680" s="59"/>
      <c r="E1680" s="59"/>
      <c r="F1680" s="59"/>
      <c r="G1680" s="59"/>
      <c r="H1680" s="59"/>
      <c r="I1680" s="59"/>
      <c r="J1680" s="59"/>
      <c r="K1680" s="59"/>
      <c r="L1680" s="59"/>
      <c r="M1680" s="59"/>
      <c r="N1680" s="59"/>
      <c r="O1680" s="59"/>
      <c r="P1680" s="59"/>
      <c r="Q1680" s="59"/>
      <c r="R1680" s="59"/>
      <c r="S1680" s="59"/>
      <c r="T1680" s="59"/>
      <c r="U1680" s="49" t="s">
        <v>3038</v>
      </c>
      <c r="V1680" s="50" t="s">
        <v>5711</v>
      </c>
    </row>
    <row r="1681" spans="1:22" ht="18" customHeight="1" x14ac:dyDescent="0.35">
      <c r="A1681" s="59">
        <f>+IF(C$1='EMOF complete (protected)'!G1681,C$2,IF(D$1='EMOF complete (protected)'!G1681,D$2,IF(E$1='EMOF complete (protected)'!G1681,E$2,IF(F$1='EMOF complete (protected)'!G1681,F$2,IF(G$1='EMOF complete (protected)'!G1681,G$2,IF(H$1='EMOF complete (protected)'!G1681,H$2,IF(I$1='EMOF complete (protected)'!G1681,I$2,IF(J$1='EMOF complete (protected)'!G1681,J$2,IF(K$1='EMOF complete (protected)'!G1681,K$2,IF(L$1='EMOF complete (protected)'!G1681,L$2,IF(M$1='EMOF complete (protected)'!G1681,M$2,IF(N$1='EMOF complete (protected)'!G1681,N$2,IF(O$1='EMOF complete (protected)'!G1681,O$2,IF(P$1='EMOF complete (protected)'!G1681,P$2,IF(Q$1='EMOF complete (protected)'!G1681,Q$2,IF(R$1='EMOF complete (protected)'!G1681,R$2,IF(S$1='EMOF complete (protected)'!G1681,S$2,IF(T$1='EMOF complete (protected)'!G1681,T$2,IF(U$1='EMOF complete (protected)'!G1681,U$2,"")))))))))))))))))))</f>
        <v>0</v>
      </c>
      <c r="B1681" s="59"/>
      <c r="C1681" s="59"/>
      <c r="D1681" s="59"/>
      <c r="E1681" s="59"/>
      <c r="F1681" s="59"/>
      <c r="G1681" s="59"/>
      <c r="H1681" s="59"/>
      <c r="I1681" s="59"/>
      <c r="J1681" s="59"/>
      <c r="K1681" s="59"/>
      <c r="L1681" s="59"/>
      <c r="M1681" s="59"/>
      <c r="N1681" s="59"/>
      <c r="O1681" s="59"/>
      <c r="P1681" s="59"/>
      <c r="Q1681" s="59"/>
      <c r="R1681" s="59"/>
      <c r="S1681" s="59"/>
      <c r="T1681" s="59"/>
      <c r="U1681" s="49" t="s">
        <v>3042</v>
      </c>
      <c r="V1681" s="50" t="s">
        <v>5712</v>
      </c>
    </row>
    <row r="1682" spans="1:22" ht="18" customHeight="1" x14ac:dyDescent="0.35">
      <c r="A1682" s="59">
        <f>+IF(C$1='EMOF complete (protected)'!G1682,C$2,IF(D$1='EMOF complete (protected)'!G1682,D$2,IF(E$1='EMOF complete (protected)'!G1682,E$2,IF(F$1='EMOF complete (protected)'!G1682,F$2,IF(G$1='EMOF complete (protected)'!G1682,G$2,IF(H$1='EMOF complete (protected)'!G1682,H$2,IF(I$1='EMOF complete (protected)'!G1682,I$2,IF(J$1='EMOF complete (protected)'!G1682,J$2,IF(K$1='EMOF complete (protected)'!G1682,K$2,IF(L$1='EMOF complete (protected)'!G1682,L$2,IF(M$1='EMOF complete (protected)'!G1682,M$2,IF(N$1='EMOF complete (protected)'!G1682,N$2,IF(O$1='EMOF complete (protected)'!G1682,O$2,IF(P$1='EMOF complete (protected)'!G1682,P$2,IF(Q$1='EMOF complete (protected)'!G1682,Q$2,IF(R$1='EMOF complete (protected)'!G1682,R$2,IF(S$1='EMOF complete (protected)'!G1682,S$2,IF(T$1='EMOF complete (protected)'!G1682,T$2,IF(U$1='EMOF complete (protected)'!G1682,U$2,"")))))))))))))))))))</f>
        <v>0</v>
      </c>
      <c r="B1682" s="59"/>
      <c r="C1682" s="59"/>
      <c r="D1682" s="59"/>
      <c r="E1682" s="59"/>
      <c r="F1682" s="59"/>
      <c r="G1682" s="59"/>
      <c r="H1682" s="59"/>
      <c r="I1682" s="59"/>
      <c r="J1682" s="59"/>
      <c r="K1682" s="59"/>
      <c r="L1682" s="59"/>
      <c r="M1682" s="59"/>
      <c r="N1682" s="59"/>
      <c r="O1682" s="59"/>
      <c r="P1682" s="59"/>
      <c r="Q1682" s="59"/>
      <c r="R1682" s="59"/>
      <c r="S1682" s="59"/>
      <c r="T1682" s="59"/>
      <c r="U1682" s="49" t="s">
        <v>3046</v>
      </c>
      <c r="V1682" s="50" t="s">
        <v>5713</v>
      </c>
    </row>
    <row r="1683" spans="1:22" ht="18" customHeight="1" x14ac:dyDescent="0.35">
      <c r="A1683" s="59">
        <f>+IF(C$1='EMOF complete (protected)'!G1683,C$2,IF(D$1='EMOF complete (protected)'!G1683,D$2,IF(E$1='EMOF complete (protected)'!G1683,E$2,IF(F$1='EMOF complete (protected)'!G1683,F$2,IF(G$1='EMOF complete (protected)'!G1683,G$2,IF(H$1='EMOF complete (protected)'!G1683,H$2,IF(I$1='EMOF complete (protected)'!G1683,I$2,IF(J$1='EMOF complete (protected)'!G1683,J$2,IF(K$1='EMOF complete (protected)'!G1683,K$2,IF(L$1='EMOF complete (protected)'!G1683,L$2,IF(M$1='EMOF complete (protected)'!G1683,M$2,IF(N$1='EMOF complete (protected)'!G1683,N$2,IF(O$1='EMOF complete (protected)'!G1683,O$2,IF(P$1='EMOF complete (protected)'!G1683,P$2,IF(Q$1='EMOF complete (protected)'!G1683,Q$2,IF(R$1='EMOF complete (protected)'!G1683,R$2,IF(S$1='EMOF complete (protected)'!G1683,S$2,IF(T$1='EMOF complete (protected)'!G1683,T$2,IF(U$1='EMOF complete (protected)'!G1683,U$2,"")))))))))))))))))))</f>
        <v>0</v>
      </c>
      <c r="B1683" s="59"/>
      <c r="C1683" s="59"/>
      <c r="D1683" s="59"/>
      <c r="E1683" s="59"/>
      <c r="F1683" s="59"/>
      <c r="G1683" s="59"/>
      <c r="H1683" s="59"/>
      <c r="I1683" s="59"/>
      <c r="J1683" s="59"/>
      <c r="K1683" s="59"/>
      <c r="L1683" s="59"/>
      <c r="M1683" s="59"/>
      <c r="N1683" s="59"/>
      <c r="O1683" s="59"/>
      <c r="P1683" s="59"/>
      <c r="Q1683" s="59"/>
      <c r="R1683" s="59"/>
      <c r="S1683" s="59"/>
      <c r="T1683" s="59"/>
      <c r="U1683" s="49" t="s">
        <v>3050</v>
      </c>
      <c r="V1683" s="50" t="s">
        <v>5714</v>
      </c>
    </row>
    <row r="1684" spans="1:22" ht="18" customHeight="1" x14ac:dyDescent="0.35">
      <c r="A1684" s="59">
        <f>+IF(C$1='EMOF complete (protected)'!G1684,C$2,IF(D$1='EMOF complete (protected)'!G1684,D$2,IF(E$1='EMOF complete (protected)'!G1684,E$2,IF(F$1='EMOF complete (protected)'!G1684,F$2,IF(G$1='EMOF complete (protected)'!G1684,G$2,IF(H$1='EMOF complete (protected)'!G1684,H$2,IF(I$1='EMOF complete (protected)'!G1684,I$2,IF(J$1='EMOF complete (protected)'!G1684,J$2,IF(K$1='EMOF complete (protected)'!G1684,K$2,IF(L$1='EMOF complete (protected)'!G1684,L$2,IF(M$1='EMOF complete (protected)'!G1684,M$2,IF(N$1='EMOF complete (protected)'!G1684,N$2,IF(O$1='EMOF complete (protected)'!G1684,O$2,IF(P$1='EMOF complete (protected)'!G1684,P$2,IF(Q$1='EMOF complete (protected)'!G1684,Q$2,IF(R$1='EMOF complete (protected)'!G1684,R$2,IF(S$1='EMOF complete (protected)'!G1684,S$2,IF(T$1='EMOF complete (protected)'!G1684,T$2,IF(U$1='EMOF complete (protected)'!G1684,U$2,"")))))))))))))))))))</f>
        <v>0</v>
      </c>
      <c r="B1684" s="59"/>
      <c r="C1684" s="59"/>
      <c r="D1684" s="59"/>
      <c r="E1684" s="59"/>
      <c r="F1684" s="59"/>
      <c r="G1684" s="59"/>
      <c r="H1684" s="59"/>
      <c r="I1684" s="59"/>
      <c r="J1684" s="59"/>
      <c r="K1684" s="59"/>
      <c r="L1684" s="59"/>
      <c r="M1684" s="59"/>
      <c r="N1684" s="59"/>
      <c r="O1684" s="59"/>
      <c r="P1684" s="59"/>
      <c r="Q1684" s="59"/>
      <c r="R1684" s="59"/>
      <c r="S1684" s="59"/>
      <c r="T1684" s="59"/>
      <c r="U1684" s="49" t="s">
        <v>3054</v>
      </c>
      <c r="V1684" s="50" t="s">
        <v>5715</v>
      </c>
    </row>
    <row r="1685" spans="1:22" ht="18" customHeight="1" x14ac:dyDescent="0.35">
      <c r="A1685" s="59">
        <f>+IF(C$1='EMOF complete (protected)'!G1685,C$2,IF(D$1='EMOF complete (protected)'!G1685,D$2,IF(E$1='EMOF complete (protected)'!G1685,E$2,IF(F$1='EMOF complete (protected)'!G1685,F$2,IF(G$1='EMOF complete (protected)'!G1685,G$2,IF(H$1='EMOF complete (protected)'!G1685,H$2,IF(I$1='EMOF complete (protected)'!G1685,I$2,IF(J$1='EMOF complete (protected)'!G1685,J$2,IF(K$1='EMOF complete (protected)'!G1685,K$2,IF(L$1='EMOF complete (protected)'!G1685,L$2,IF(M$1='EMOF complete (protected)'!G1685,M$2,IF(N$1='EMOF complete (protected)'!G1685,N$2,IF(O$1='EMOF complete (protected)'!G1685,O$2,IF(P$1='EMOF complete (protected)'!G1685,P$2,IF(Q$1='EMOF complete (protected)'!G1685,Q$2,IF(R$1='EMOF complete (protected)'!G1685,R$2,IF(S$1='EMOF complete (protected)'!G1685,S$2,IF(T$1='EMOF complete (protected)'!G1685,T$2,IF(U$1='EMOF complete (protected)'!G1685,U$2,"")))))))))))))))))))</f>
        <v>0</v>
      </c>
      <c r="B1685" s="59"/>
      <c r="C1685" s="59"/>
      <c r="D1685" s="59"/>
      <c r="E1685" s="59"/>
      <c r="F1685" s="59"/>
      <c r="G1685" s="59"/>
      <c r="H1685" s="59"/>
      <c r="I1685" s="59"/>
      <c r="J1685" s="59"/>
      <c r="K1685" s="59"/>
      <c r="L1685" s="59"/>
      <c r="M1685" s="59"/>
      <c r="N1685" s="59"/>
      <c r="O1685" s="59"/>
      <c r="P1685" s="59"/>
      <c r="Q1685" s="59"/>
      <c r="R1685" s="59"/>
      <c r="S1685" s="59"/>
      <c r="T1685" s="59"/>
      <c r="U1685" s="49" t="s">
        <v>3058</v>
      </c>
      <c r="V1685" s="50" t="s">
        <v>5716</v>
      </c>
    </row>
    <row r="1686" spans="1:22" ht="18" customHeight="1" x14ac:dyDescent="0.35">
      <c r="A1686" s="59">
        <f>+IF(C$1='EMOF complete (protected)'!G1686,C$2,IF(D$1='EMOF complete (protected)'!G1686,D$2,IF(E$1='EMOF complete (protected)'!G1686,E$2,IF(F$1='EMOF complete (protected)'!G1686,F$2,IF(G$1='EMOF complete (protected)'!G1686,G$2,IF(H$1='EMOF complete (protected)'!G1686,H$2,IF(I$1='EMOF complete (protected)'!G1686,I$2,IF(J$1='EMOF complete (protected)'!G1686,J$2,IF(K$1='EMOF complete (protected)'!G1686,K$2,IF(L$1='EMOF complete (protected)'!G1686,L$2,IF(M$1='EMOF complete (protected)'!G1686,M$2,IF(N$1='EMOF complete (protected)'!G1686,N$2,IF(O$1='EMOF complete (protected)'!G1686,O$2,IF(P$1='EMOF complete (protected)'!G1686,P$2,IF(Q$1='EMOF complete (protected)'!G1686,Q$2,IF(R$1='EMOF complete (protected)'!G1686,R$2,IF(S$1='EMOF complete (protected)'!G1686,S$2,IF(T$1='EMOF complete (protected)'!G1686,T$2,IF(U$1='EMOF complete (protected)'!G1686,U$2,"")))))))))))))))))))</f>
        <v>0</v>
      </c>
      <c r="B1686" s="59"/>
      <c r="C1686" s="59"/>
      <c r="D1686" s="59"/>
      <c r="E1686" s="59"/>
      <c r="F1686" s="59"/>
      <c r="G1686" s="59"/>
      <c r="H1686" s="59"/>
      <c r="I1686" s="59"/>
      <c r="J1686" s="59"/>
      <c r="K1686" s="59"/>
      <c r="L1686" s="59"/>
      <c r="M1686" s="59"/>
      <c r="N1686" s="59"/>
      <c r="O1686" s="59"/>
      <c r="P1686" s="59"/>
      <c r="Q1686" s="59"/>
      <c r="R1686" s="59"/>
      <c r="S1686" s="59"/>
      <c r="T1686" s="59"/>
      <c r="U1686" s="49" t="s">
        <v>3062</v>
      </c>
      <c r="V1686" s="50" t="s">
        <v>5717</v>
      </c>
    </row>
    <row r="1687" spans="1:22" ht="18" customHeight="1" x14ac:dyDescent="0.35">
      <c r="A1687" s="59">
        <f>+IF(C$1='EMOF complete (protected)'!G1687,C$2,IF(D$1='EMOF complete (protected)'!G1687,D$2,IF(E$1='EMOF complete (protected)'!G1687,E$2,IF(F$1='EMOF complete (protected)'!G1687,F$2,IF(G$1='EMOF complete (protected)'!G1687,G$2,IF(H$1='EMOF complete (protected)'!G1687,H$2,IF(I$1='EMOF complete (protected)'!G1687,I$2,IF(J$1='EMOF complete (protected)'!G1687,J$2,IF(K$1='EMOF complete (protected)'!G1687,K$2,IF(L$1='EMOF complete (protected)'!G1687,L$2,IF(M$1='EMOF complete (protected)'!G1687,M$2,IF(N$1='EMOF complete (protected)'!G1687,N$2,IF(O$1='EMOF complete (protected)'!G1687,O$2,IF(P$1='EMOF complete (protected)'!G1687,P$2,IF(Q$1='EMOF complete (protected)'!G1687,Q$2,IF(R$1='EMOF complete (protected)'!G1687,R$2,IF(S$1='EMOF complete (protected)'!G1687,S$2,IF(T$1='EMOF complete (protected)'!G1687,T$2,IF(U$1='EMOF complete (protected)'!G1687,U$2,"")))))))))))))))))))</f>
        <v>0</v>
      </c>
      <c r="B1687" s="59"/>
      <c r="C1687" s="59"/>
      <c r="D1687" s="59"/>
      <c r="E1687" s="59"/>
      <c r="F1687" s="59"/>
      <c r="G1687" s="59"/>
      <c r="H1687" s="59"/>
      <c r="I1687" s="59"/>
      <c r="J1687" s="59"/>
      <c r="K1687" s="59"/>
      <c r="L1687" s="59"/>
      <c r="M1687" s="59"/>
      <c r="N1687" s="59"/>
      <c r="O1687" s="59"/>
      <c r="P1687" s="59"/>
      <c r="Q1687" s="59"/>
      <c r="R1687" s="59"/>
      <c r="S1687" s="59"/>
      <c r="T1687" s="59"/>
      <c r="U1687" s="49" t="s">
        <v>3066</v>
      </c>
      <c r="V1687" s="50" t="s">
        <v>5718</v>
      </c>
    </row>
    <row r="1688" spans="1:22" ht="18" customHeight="1" x14ac:dyDescent="0.35">
      <c r="A1688" s="59">
        <f>+IF(C$1='EMOF complete (protected)'!G1688,C$2,IF(D$1='EMOF complete (protected)'!G1688,D$2,IF(E$1='EMOF complete (protected)'!G1688,E$2,IF(F$1='EMOF complete (protected)'!G1688,F$2,IF(G$1='EMOF complete (protected)'!G1688,G$2,IF(H$1='EMOF complete (protected)'!G1688,H$2,IF(I$1='EMOF complete (protected)'!G1688,I$2,IF(J$1='EMOF complete (protected)'!G1688,J$2,IF(K$1='EMOF complete (protected)'!G1688,K$2,IF(L$1='EMOF complete (protected)'!G1688,L$2,IF(M$1='EMOF complete (protected)'!G1688,M$2,IF(N$1='EMOF complete (protected)'!G1688,N$2,IF(O$1='EMOF complete (protected)'!G1688,O$2,IF(P$1='EMOF complete (protected)'!G1688,P$2,IF(Q$1='EMOF complete (protected)'!G1688,Q$2,IF(R$1='EMOF complete (protected)'!G1688,R$2,IF(S$1='EMOF complete (protected)'!G1688,S$2,IF(T$1='EMOF complete (protected)'!G1688,T$2,IF(U$1='EMOF complete (protected)'!G1688,U$2,"")))))))))))))))))))</f>
        <v>0</v>
      </c>
      <c r="B1688" s="59"/>
      <c r="C1688" s="59"/>
      <c r="D1688" s="59"/>
      <c r="E1688" s="59"/>
      <c r="F1688" s="59"/>
      <c r="G1688" s="59"/>
      <c r="H1688" s="59"/>
      <c r="I1688" s="59"/>
      <c r="J1688" s="59"/>
      <c r="K1688" s="59"/>
      <c r="L1688" s="59"/>
      <c r="M1688" s="59"/>
      <c r="N1688" s="59"/>
      <c r="O1688" s="59"/>
      <c r="P1688" s="59"/>
      <c r="Q1688" s="59"/>
      <c r="R1688" s="59"/>
      <c r="S1688" s="59"/>
      <c r="T1688" s="59"/>
      <c r="U1688" s="49" t="s">
        <v>3070</v>
      </c>
      <c r="V1688" s="50" t="s">
        <v>5719</v>
      </c>
    </row>
    <row r="1689" spans="1:22" ht="18" customHeight="1" x14ac:dyDescent="0.35">
      <c r="A1689" s="59">
        <f>+IF(C$1='EMOF complete (protected)'!G1689,C$2,IF(D$1='EMOF complete (protected)'!G1689,D$2,IF(E$1='EMOF complete (protected)'!G1689,E$2,IF(F$1='EMOF complete (protected)'!G1689,F$2,IF(G$1='EMOF complete (protected)'!G1689,G$2,IF(H$1='EMOF complete (protected)'!G1689,H$2,IF(I$1='EMOF complete (protected)'!G1689,I$2,IF(J$1='EMOF complete (protected)'!G1689,J$2,IF(K$1='EMOF complete (protected)'!G1689,K$2,IF(L$1='EMOF complete (protected)'!G1689,L$2,IF(M$1='EMOF complete (protected)'!G1689,M$2,IF(N$1='EMOF complete (protected)'!G1689,N$2,IF(O$1='EMOF complete (protected)'!G1689,O$2,IF(P$1='EMOF complete (protected)'!G1689,P$2,IF(Q$1='EMOF complete (protected)'!G1689,Q$2,IF(R$1='EMOF complete (protected)'!G1689,R$2,IF(S$1='EMOF complete (protected)'!G1689,S$2,IF(T$1='EMOF complete (protected)'!G1689,T$2,IF(U$1='EMOF complete (protected)'!G1689,U$2,"")))))))))))))))))))</f>
        <v>0</v>
      </c>
      <c r="B1689" s="59"/>
      <c r="C1689" s="59"/>
      <c r="D1689" s="59"/>
      <c r="E1689" s="59"/>
      <c r="F1689" s="59"/>
      <c r="G1689" s="59"/>
      <c r="H1689" s="59"/>
      <c r="I1689" s="59"/>
      <c r="J1689" s="59"/>
      <c r="K1689" s="59"/>
      <c r="L1689" s="59"/>
      <c r="M1689" s="59"/>
      <c r="N1689" s="59"/>
      <c r="O1689" s="59"/>
      <c r="P1689" s="59"/>
      <c r="Q1689" s="59"/>
      <c r="R1689" s="59"/>
      <c r="S1689" s="59"/>
      <c r="T1689" s="59"/>
      <c r="U1689" s="49" t="s">
        <v>3074</v>
      </c>
      <c r="V1689" s="50" t="s">
        <v>5720</v>
      </c>
    </row>
    <row r="1690" spans="1:22" ht="18" customHeight="1" x14ac:dyDescent="0.35">
      <c r="A1690" s="59">
        <f>+IF(C$1='EMOF complete (protected)'!G1690,C$2,IF(D$1='EMOF complete (protected)'!G1690,D$2,IF(E$1='EMOF complete (protected)'!G1690,E$2,IF(F$1='EMOF complete (protected)'!G1690,F$2,IF(G$1='EMOF complete (protected)'!G1690,G$2,IF(H$1='EMOF complete (protected)'!G1690,H$2,IF(I$1='EMOF complete (protected)'!G1690,I$2,IF(J$1='EMOF complete (protected)'!G1690,J$2,IF(K$1='EMOF complete (protected)'!G1690,K$2,IF(L$1='EMOF complete (protected)'!G1690,L$2,IF(M$1='EMOF complete (protected)'!G1690,M$2,IF(N$1='EMOF complete (protected)'!G1690,N$2,IF(O$1='EMOF complete (protected)'!G1690,O$2,IF(P$1='EMOF complete (protected)'!G1690,P$2,IF(Q$1='EMOF complete (protected)'!G1690,Q$2,IF(R$1='EMOF complete (protected)'!G1690,R$2,IF(S$1='EMOF complete (protected)'!G1690,S$2,IF(T$1='EMOF complete (protected)'!G1690,T$2,IF(U$1='EMOF complete (protected)'!G1690,U$2,"")))))))))))))))))))</f>
        <v>0</v>
      </c>
      <c r="B1690" s="59"/>
      <c r="C1690" s="59"/>
      <c r="D1690" s="59"/>
      <c r="E1690" s="59"/>
      <c r="F1690" s="59"/>
      <c r="G1690" s="59"/>
      <c r="H1690" s="59"/>
      <c r="I1690" s="59"/>
      <c r="J1690" s="59"/>
      <c r="K1690" s="59"/>
      <c r="L1690" s="59"/>
      <c r="M1690" s="59"/>
      <c r="N1690" s="59"/>
      <c r="O1690" s="59"/>
      <c r="P1690" s="59"/>
      <c r="Q1690" s="59"/>
      <c r="R1690" s="59"/>
      <c r="S1690" s="59"/>
      <c r="T1690" s="59"/>
      <c r="U1690" s="49" t="s">
        <v>3078</v>
      </c>
      <c r="V1690" s="50" t="s">
        <v>5721</v>
      </c>
    </row>
    <row r="1691" spans="1:22" ht="18" customHeight="1" x14ac:dyDescent="0.35">
      <c r="A1691" s="59">
        <f>+IF(C$1='EMOF complete (protected)'!G1691,C$2,IF(D$1='EMOF complete (protected)'!G1691,D$2,IF(E$1='EMOF complete (protected)'!G1691,E$2,IF(F$1='EMOF complete (protected)'!G1691,F$2,IF(G$1='EMOF complete (protected)'!G1691,G$2,IF(H$1='EMOF complete (protected)'!G1691,H$2,IF(I$1='EMOF complete (protected)'!G1691,I$2,IF(J$1='EMOF complete (protected)'!G1691,J$2,IF(K$1='EMOF complete (protected)'!G1691,K$2,IF(L$1='EMOF complete (protected)'!G1691,L$2,IF(M$1='EMOF complete (protected)'!G1691,M$2,IF(N$1='EMOF complete (protected)'!G1691,N$2,IF(O$1='EMOF complete (protected)'!G1691,O$2,IF(P$1='EMOF complete (protected)'!G1691,P$2,IF(Q$1='EMOF complete (protected)'!G1691,Q$2,IF(R$1='EMOF complete (protected)'!G1691,R$2,IF(S$1='EMOF complete (protected)'!G1691,S$2,IF(T$1='EMOF complete (protected)'!G1691,T$2,IF(U$1='EMOF complete (protected)'!G1691,U$2,"")))))))))))))))))))</f>
        <v>0</v>
      </c>
      <c r="B1691" s="59"/>
      <c r="C1691" s="59"/>
      <c r="D1691" s="59"/>
      <c r="E1691" s="59"/>
      <c r="F1691" s="59"/>
      <c r="G1691" s="59"/>
      <c r="H1691" s="59"/>
      <c r="I1691" s="59"/>
      <c r="J1691" s="59"/>
      <c r="K1691" s="59"/>
      <c r="L1691" s="59"/>
      <c r="M1691" s="59"/>
      <c r="N1691" s="59"/>
      <c r="O1691" s="59"/>
      <c r="P1691" s="59"/>
      <c r="Q1691" s="59"/>
      <c r="R1691" s="59"/>
      <c r="S1691" s="59"/>
      <c r="T1691" s="59"/>
      <c r="U1691" s="49" t="s">
        <v>3082</v>
      </c>
      <c r="V1691" s="50" t="s">
        <v>5722</v>
      </c>
    </row>
    <row r="1692" spans="1:22" ht="18" customHeight="1" x14ac:dyDescent="0.35">
      <c r="A1692" s="59">
        <f>+IF(C$1='EMOF complete (protected)'!G1692,C$2,IF(D$1='EMOF complete (protected)'!G1692,D$2,IF(E$1='EMOF complete (protected)'!G1692,E$2,IF(F$1='EMOF complete (protected)'!G1692,F$2,IF(G$1='EMOF complete (protected)'!G1692,G$2,IF(H$1='EMOF complete (protected)'!G1692,H$2,IF(I$1='EMOF complete (protected)'!G1692,I$2,IF(J$1='EMOF complete (protected)'!G1692,J$2,IF(K$1='EMOF complete (protected)'!G1692,K$2,IF(L$1='EMOF complete (protected)'!G1692,L$2,IF(M$1='EMOF complete (protected)'!G1692,M$2,IF(N$1='EMOF complete (protected)'!G1692,N$2,IF(O$1='EMOF complete (protected)'!G1692,O$2,IF(P$1='EMOF complete (protected)'!G1692,P$2,IF(Q$1='EMOF complete (protected)'!G1692,Q$2,IF(R$1='EMOF complete (protected)'!G1692,R$2,IF(S$1='EMOF complete (protected)'!G1692,S$2,IF(T$1='EMOF complete (protected)'!G1692,T$2,IF(U$1='EMOF complete (protected)'!G1692,U$2,"")))))))))))))))))))</f>
        <v>0</v>
      </c>
      <c r="B1692" s="59"/>
      <c r="C1692" s="59"/>
      <c r="D1692" s="59"/>
      <c r="E1692" s="59"/>
      <c r="F1692" s="59"/>
      <c r="G1692" s="59"/>
      <c r="H1692" s="59"/>
      <c r="I1692" s="59"/>
      <c r="J1692" s="59"/>
      <c r="K1692" s="59"/>
      <c r="L1692" s="59"/>
      <c r="M1692" s="59"/>
      <c r="N1692" s="59"/>
      <c r="O1692" s="59"/>
      <c r="P1692" s="59"/>
      <c r="Q1692" s="59"/>
      <c r="R1692" s="59"/>
      <c r="S1692" s="59"/>
      <c r="T1692" s="59"/>
      <c r="U1692" s="49" t="s">
        <v>3086</v>
      </c>
      <c r="V1692" s="50" t="s">
        <v>5723</v>
      </c>
    </row>
    <row r="1693" spans="1:22" ht="18" customHeight="1" x14ac:dyDescent="0.35">
      <c r="A1693" s="59">
        <f>+IF(C$1='EMOF complete (protected)'!G1693,C$2,IF(D$1='EMOF complete (protected)'!G1693,D$2,IF(E$1='EMOF complete (protected)'!G1693,E$2,IF(F$1='EMOF complete (protected)'!G1693,F$2,IF(G$1='EMOF complete (protected)'!G1693,G$2,IF(H$1='EMOF complete (protected)'!G1693,H$2,IF(I$1='EMOF complete (protected)'!G1693,I$2,IF(J$1='EMOF complete (protected)'!G1693,J$2,IF(K$1='EMOF complete (protected)'!G1693,K$2,IF(L$1='EMOF complete (protected)'!G1693,L$2,IF(M$1='EMOF complete (protected)'!G1693,M$2,IF(N$1='EMOF complete (protected)'!G1693,N$2,IF(O$1='EMOF complete (protected)'!G1693,O$2,IF(P$1='EMOF complete (protected)'!G1693,P$2,IF(Q$1='EMOF complete (protected)'!G1693,Q$2,IF(R$1='EMOF complete (protected)'!G1693,R$2,IF(S$1='EMOF complete (protected)'!G1693,S$2,IF(T$1='EMOF complete (protected)'!G1693,T$2,IF(U$1='EMOF complete (protected)'!G1693,U$2,"")))))))))))))))))))</f>
        <v>0</v>
      </c>
      <c r="B1693" s="59"/>
      <c r="C1693" s="59"/>
      <c r="D1693" s="59"/>
      <c r="E1693" s="59"/>
      <c r="F1693" s="59"/>
      <c r="G1693" s="59"/>
      <c r="H1693" s="59"/>
      <c r="I1693" s="59"/>
      <c r="J1693" s="59"/>
      <c r="K1693" s="59"/>
      <c r="L1693" s="59"/>
      <c r="M1693" s="59"/>
      <c r="N1693" s="59"/>
      <c r="O1693" s="59"/>
      <c r="P1693" s="59"/>
      <c r="Q1693" s="59"/>
      <c r="R1693" s="59"/>
      <c r="S1693" s="59"/>
      <c r="T1693" s="59"/>
      <c r="U1693" s="49" t="s">
        <v>3090</v>
      </c>
      <c r="V1693" s="50" t="s">
        <v>5724</v>
      </c>
    </row>
    <row r="1694" spans="1:22" ht="18" customHeight="1" x14ac:dyDescent="0.35">
      <c r="A1694" s="59">
        <f>+IF(C$1='EMOF complete (protected)'!G1694,C$2,IF(D$1='EMOF complete (protected)'!G1694,D$2,IF(E$1='EMOF complete (protected)'!G1694,E$2,IF(F$1='EMOF complete (protected)'!G1694,F$2,IF(G$1='EMOF complete (protected)'!G1694,G$2,IF(H$1='EMOF complete (protected)'!G1694,H$2,IF(I$1='EMOF complete (protected)'!G1694,I$2,IF(J$1='EMOF complete (protected)'!G1694,J$2,IF(K$1='EMOF complete (protected)'!G1694,K$2,IF(L$1='EMOF complete (protected)'!G1694,L$2,IF(M$1='EMOF complete (protected)'!G1694,M$2,IF(N$1='EMOF complete (protected)'!G1694,N$2,IF(O$1='EMOF complete (protected)'!G1694,O$2,IF(P$1='EMOF complete (protected)'!G1694,P$2,IF(Q$1='EMOF complete (protected)'!G1694,Q$2,IF(R$1='EMOF complete (protected)'!G1694,R$2,IF(S$1='EMOF complete (protected)'!G1694,S$2,IF(T$1='EMOF complete (protected)'!G1694,T$2,IF(U$1='EMOF complete (protected)'!G1694,U$2,"")))))))))))))))))))</f>
        <v>0</v>
      </c>
      <c r="B1694" s="59"/>
      <c r="C1694" s="59"/>
      <c r="D1694" s="59"/>
      <c r="E1694" s="59"/>
      <c r="F1694" s="59"/>
      <c r="G1694" s="59"/>
      <c r="H1694" s="59"/>
      <c r="I1694" s="59"/>
      <c r="J1694" s="59"/>
      <c r="K1694" s="59"/>
      <c r="L1694" s="59"/>
      <c r="M1694" s="59"/>
      <c r="N1694" s="59"/>
      <c r="O1694" s="59"/>
      <c r="P1694" s="59"/>
      <c r="Q1694" s="59"/>
      <c r="R1694" s="59"/>
      <c r="S1694" s="59"/>
      <c r="T1694" s="59"/>
      <c r="U1694" s="49" t="s">
        <v>3094</v>
      </c>
      <c r="V1694" s="50" t="s">
        <v>5725</v>
      </c>
    </row>
    <row r="1695" spans="1:22" ht="18" customHeight="1" x14ac:dyDescent="0.35">
      <c r="A1695" s="59">
        <f>+IF(C$1='EMOF complete (protected)'!G1695,C$2,IF(D$1='EMOF complete (protected)'!G1695,D$2,IF(E$1='EMOF complete (protected)'!G1695,E$2,IF(F$1='EMOF complete (protected)'!G1695,F$2,IF(G$1='EMOF complete (protected)'!G1695,G$2,IF(H$1='EMOF complete (protected)'!G1695,H$2,IF(I$1='EMOF complete (protected)'!G1695,I$2,IF(J$1='EMOF complete (protected)'!G1695,J$2,IF(K$1='EMOF complete (protected)'!G1695,K$2,IF(L$1='EMOF complete (protected)'!G1695,L$2,IF(M$1='EMOF complete (protected)'!G1695,M$2,IF(N$1='EMOF complete (protected)'!G1695,N$2,IF(O$1='EMOF complete (protected)'!G1695,O$2,IF(P$1='EMOF complete (protected)'!G1695,P$2,IF(Q$1='EMOF complete (protected)'!G1695,Q$2,IF(R$1='EMOF complete (protected)'!G1695,R$2,IF(S$1='EMOF complete (protected)'!G1695,S$2,IF(T$1='EMOF complete (protected)'!G1695,T$2,IF(U$1='EMOF complete (protected)'!G1695,U$2,"")))))))))))))))))))</f>
        <v>0</v>
      </c>
      <c r="B1695" s="59"/>
      <c r="C1695" s="59"/>
      <c r="D1695" s="59"/>
      <c r="E1695" s="59"/>
      <c r="F1695" s="59"/>
      <c r="G1695" s="59"/>
      <c r="H1695" s="59"/>
      <c r="I1695" s="59"/>
      <c r="J1695" s="59"/>
      <c r="K1695" s="59"/>
      <c r="L1695" s="59"/>
      <c r="M1695" s="59"/>
      <c r="N1695" s="59"/>
      <c r="O1695" s="59"/>
      <c r="P1695" s="59"/>
      <c r="Q1695" s="59"/>
      <c r="R1695" s="59"/>
      <c r="S1695" s="59"/>
      <c r="T1695" s="59"/>
      <c r="U1695" s="49" t="s">
        <v>3098</v>
      </c>
      <c r="V1695" s="50" t="s">
        <v>5726</v>
      </c>
    </row>
    <row r="1696" spans="1:22" ht="18" customHeight="1" x14ac:dyDescent="0.35">
      <c r="A1696" s="59">
        <f>+IF(C$1='EMOF complete (protected)'!G1696,C$2,IF(D$1='EMOF complete (protected)'!G1696,D$2,IF(E$1='EMOF complete (protected)'!G1696,E$2,IF(F$1='EMOF complete (protected)'!G1696,F$2,IF(G$1='EMOF complete (protected)'!G1696,G$2,IF(H$1='EMOF complete (protected)'!G1696,H$2,IF(I$1='EMOF complete (protected)'!G1696,I$2,IF(J$1='EMOF complete (protected)'!G1696,J$2,IF(K$1='EMOF complete (protected)'!G1696,K$2,IF(L$1='EMOF complete (protected)'!G1696,L$2,IF(M$1='EMOF complete (protected)'!G1696,M$2,IF(N$1='EMOF complete (protected)'!G1696,N$2,IF(O$1='EMOF complete (protected)'!G1696,O$2,IF(P$1='EMOF complete (protected)'!G1696,P$2,IF(Q$1='EMOF complete (protected)'!G1696,Q$2,IF(R$1='EMOF complete (protected)'!G1696,R$2,IF(S$1='EMOF complete (protected)'!G1696,S$2,IF(T$1='EMOF complete (protected)'!G1696,T$2,IF(U$1='EMOF complete (protected)'!G1696,U$2,"")))))))))))))))))))</f>
        <v>0</v>
      </c>
      <c r="B1696" s="59"/>
      <c r="C1696" s="59"/>
      <c r="D1696" s="59"/>
      <c r="E1696" s="59"/>
      <c r="F1696" s="59"/>
      <c r="G1696" s="59"/>
      <c r="H1696" s="59"/>
      <c r="I1696" s="59"/>
      <c r="J1696" s="59"/>
      <c r="K1696" s="59"/>
      <c r="L1696" s="59"/>
      <c r="M1696" s="59"/>
      <c r="N1696" s="59"/>
      <c r="O1696" s="59"/>
      <c r="P1696" s="59"/>
      <c r="Q1696" s="59"/>
      <c r="R1696" s="59"/>
      <c r="S1696" s="59"/>
      <c r="T1696" s="59"/>
      <c r="U1696" s="49" t="s">
        <v>3102</v>
      </c>
      <c r="V1696" s="50" t="s">
        <v>5727</v>
      </c>
    </row>
    <row r="1697" spans="1:22" ht="18" customHeight="1" x14ac:dyDescent="0.35">
      <c r="A1697" s="59">
        <f>+IF(C$1='EMOF complete (protected)'!G1697,C$2,IF(D$1='EMOF complete (protected)'!G1697,D$2,IF(E$1='EMOF complete (protected)'!G1697,E$2,IF(F$1='EMOF complete (protected)'!G1697,F$2,IF(G$1='EMOF complete (protected)'!G1697,G$2,IF(H$1='EMOF complete (protected)'!G1697,H$2,IF(I$1='EMOF complete (protected)'!G1697,I$2,IF(J$1='EMOF complete (protected)'!G1697,J$2,IF(K$1='EMOF complete (protected)'!G1697,K$2,IF(L$1='EMOF complete (protected)'!G1697,L$2,IF(M$1='EMOF complete (protected)'!G1697,M$2,IF(N$1='EMOF complete (protected)'!G1697,N$2,IF(O$1='EMOF complete (protected)'!G1697,O$2,IF(P$1='EMOF complete (protected)'!G1697,P$2,IF(Q$1='EMOF complete (protected)'!G1697,Q$2,IF(R$1='EMOF complete (protected)'!G1697,R$2,IF(S$1='EMOF complete (protected)'!G1697,S$2,IF(T$1='EMOF complete (protected)'!G1697,T$2,IF(U$1='EMOF complete (protected)'!G1697,U$2,"")))))))))))))))))))</f>
        <v>0</v>
      </c>
      <c r="B1697" s="59"/>
      <c r="C1697" s="59"/>
      <c r="D1697" s="59"/>
      <c r="E1697" s="59"/>
      <c r="F1697" s="59"/>
      <c r="G1697" s="59"/>
      <c r="H1697" s="59"/>
      <c r="I1697" s="59"/>
      <c r="J1697" s="59"/>
      <c r="K1697" s="59"/>
      <c r="L1697" s="59"/>
      <c r="M1697" s="59"/>
      <c r="N1697" s="59"/>
      <c r="O1697" s="59"/>
      <c r="P1697" s="59"/>
      <c r="Q1697" s="59"/>
      <c r="R1697" s="59"/>
      <c r="S1697" s="59"/>
      <c r="T1697" s="59"/>
      <c r="U1697" s="49" t="s">
        <v>3106</v>
      </c>
      <c r="V1697" s="50" t="s">
        <v>5728</v>
      </c>
    </row>
    <row r="1698" spans="1:22" ht="18" customHeight="1" x14ac:dyDescent="0.35">
      <c r="A1698" s="59">
        <f>+IF(C$1='EMOF complete (protected)'!G1698,C$2,IF(D$1='EMOF complete (protected)'!G1698,D$2,IF(E$1='EMOF complete (protected)'!G1698,E$2,IF(F$1='EMOF complete (protected)'!G1698,F$2,IF(G$1='EMOF complete (protected)'!G1698,G$2,IF(H$1='EMOF complete (protected)'!G1698,H$2,IF(I$1='EMOF complete (protected)'!G1698,I$2,IF(J$1='EMOF complete (protected)'!G1698,J$2,IF(K$1='EMOF complete (protected)'!G1698,K$2,IF(L$1='EMOF complete (protected)'!G1698,L$2,IF(M$1='EMOF complete (protected)'!G1698,M$2,IF(N$1='EMOF complete (protected)'!G1698,N$2,IF(O$1='EMOF complete (protected)'!G1698,O$2,IF(P$1='EMOF complete (protected)'!G1698,P$2,IF(Q$1='EMOF complete (protected)'!G1698,Q$2,IF(R$1='EMOF complete (protected)'!G1698,R$2,IF(S$1='EMOF complete (protected)'!G1698,S$2,IF(T$1='EMOF complete (protected)'!G1698,T$2,IF(U$1='EMOF complete (protected)'!G1698,U$2,"")))))))))))))))))))</f>
        <v>0</v>
      </c>
      <c r="B1698" s="59"/>
      <c r="C1698" s="59"/>
      <c r="D1698" s="59"/>
      <c r="E1698" s="59"/>
      <c r="F1698" s="59"/>
      <c r="G1698" s="59"/>
      <c r="H1698" s="59"/>
      <c r="I1698" s="59"/>
      <c r="J1698" s="59"/>
      <c r="K1698" s="59"/>
      <c r="L1698" s="59"/>
      <c r="M1698" s="59"/>
      <c r="N1698" s="59"/>
      <c r="O1698" s="59"/>
      <c r="P1698" s="59"/>
      <c r="Q1698" s="59"/>
      <c r="R1698" s="59"/>
      <c r="S1698" s="59"/>
      <c r="T1698" s="59"/>
      <c r="U1698" s="49" t="s">
        <v>3110</v>
      </c>
      <c r="V1698" s="50" t="s">
        <v>5729</v>
      </c>
    </row>
    <row r="1699" spans="1:22" ht="18" customHeight="1" x14ac:dyDescent="0.35">
      <c r="A1699" s="59">
        <f>+IF(C$1='EMOF complete (protected)'!G1699,C$2,IF(D$1='EMOF complete (protected)'!G1699,D$2,IF(E$1='EMOF complete (protected)'!G1699,E$2,IF(F$1='EMOF complete (protected)'!G1699,F$2,IF(G$1='EMOF complete (protected)'!G1699,G$2,IF(H$1='EMOF complete (protected)'!G1699,H$2,IF(I$1='EMOF complete (protected)'!G1699,I$2,IF(J$1='EMOF complete (protected)'!G1699,J$2,IF(K$1='EMOF complete (protected)'!G1699,K$2,IF(L$1='EMOF complete (protected)'!G1699,L$2,IF(M$1='EMOF complete (protected)'!G1699,M$2,IF(N$1='EMOF complete (protected)'!G1699,N$2,IF(O$1='EMOF complete (protected)'!G1699,O$2,IF(P$1='EMOF complete (protected)'!G1699,P$2,IF(Q$1='EMOF complete (protected)'!G1699,Q$2,IF(R$1='EMOF complete (protected)'!G1699,R$2,IF(S$1='EMOF complete (protected)'!G1699,S$2,IF(T$1='EMOF complete (protected)'!G1699,T$2,IF(U$1='EMOF complete (protected)'!G1699,U$2,"")))))))))))))))))))</f>
        <v>0</v>
      </c>
      <c r="B1699" s="59"/>
      <c r="C1699" s="59"/>
      <c r="D1699" s="59"/>
      <c r="E1699" s="59"/>
      <c r="F1699" s="59"/>
      <c r="G1699" s="59"/>
      <c r="H1699" s="59"/>
      <c r="I1699" s="59"/>
      <c r="J1699" s="59"/>
      <c r="K1699" s="59"/>
      <c r="L1699" s="59"/>
      <c r="M1699" s="59"/>
      <c r="N1699" s="59"/>
      <c r="O1699" s="59"/>
      <c r="P1699" s="59"/>
      <c r="Q1699" s="59"/>
      <c r="R1699" s="59"/>
      <c r="S1699" s="59"/>
      <c r="T1699" s="59"/>
      <c r="U1699" s="49" t="s">
        <v>3114</v>
      </c>
      <c r="V1699" s="50" t="s">
        <v>5730</v>
      </c>
    </row>
    <row r="1700" spans="1:22" ht="18" customHeight="1" x14ac:dyDescent="0.35">
      <c r="A1700" s="59">
        <f>+IF(C$1='EMOF complete (protected)'!G1700,C$2,IF(D$1='EMOF complete (protected)'!G1700,D$2,IF(E$1='EMOF complete (protected)'!G1700,E$2,IF(F$1='EMOF complete (protected)'!G1700,F$2,IF(G$1='EMOF complete (protected)'!G1700,G$2,IF(H$1='EMOF complete (protected)'!G1700,H$2,IF(I$1='EMOF complete (protected)'!G1700,I$2,IF(J$1='EMOF complete (protected)'!G1700,J$2,IF(K$1='EMOF complete (protected)'!G1700,K$2,IF(L$1='EMOF complete (protected)'!G1700,L$2,IF(M$1='EMOF complete (protected)'!G1700,M$2,IF(N$1='EMOF complete (protected)'!G1700,N$2,IF(O$1='EMOF complete (protected)'!G1700,O$2,IF(P$1='EMOF complete (protected)'!G1700,P$2,IF(Q$1='EMOF complete (protected)'!G1700,Q$2,IF(R$1='EMOF complete (protected)'!G1700,R$2,IF(S$1='EMOF complete (protected)'!G1700,S$2,IF(T$1='EMOF complete (protected)'!G1700,T$2,IF(U$1='EMOF complete (protected)'!G1700,U$2,"")))))))))))))))))))</f>
        <v>0</v>
      </c>
      <c r="B1700" s="59"/>
      <c r="C1700" s="59"/>
      <c r="D1700" s="59"/>
      <c r="E1700" s="59"/>
      <c r="F1700" s="59"/>
      <c r="G1700" s="59"/>
      <c r="H1700" s="59"/>
      <c r="I1700" s="59"/>
      <c r="J1700" s="59"/>
      <c r="K1700" s="59"/>
      <c r="L1700" s="59"/>
      <c r="M1700" s="59"/>
      <c r="N1700" s="59"/>
      <c r="O1700" s="59"/>
      <c r="P1700" s="59"/>
      <c r="Q1700" s="59"/>
      <c r="R1700" s="59"/>
      <c r="S1700" s="59"/>
      <c r="T1700" s="59"/>
      <c r="U1700" s="49" t="s">
        <v>3118</v>
      </c>
      <c r="V1700" s="50" t="s">
        <v>5731</v>
      </c>
    </row>
    <row r="1701" spans="1:22" ht="18" customHeight="1" x14ac:dyDescent="0.35">
      <c r="A1701" s="59">
        <f>+IF(C$1='EMOF complete (protected)'!G1701,C$2,IF(D$1='EMOF complete (protected)'!G1701,D$2,IF(E$1='EMOF complete (protected)'!G1701,E$2,IF(F$1='EMOF complete (protected)'!G1701,F$2,IF(G$1='EMOF complete (protected)'!G1701,G$2,IF(H$1='EMOF complete (protected)'!G1701,H$2,IF(I$1='EMOF complete (protected)'!G1701,I$2,IF(J$1='EMOF complete (protected)'!G1701,J$2,IF(K$1='EMOF complete (protected)'!G1701,K$2,IF(L$1='EMOF complete (protected)'!G1701,L$2,IF(M$1='EMOF complete (protected)'!G1701,M$2,IF(N$1='EMOF complete (protected)'!G1701,N$2,IF(O$1='EMOF complete (protected)'!G1701,O$2,IF(P$1='EMOF complete (protected)'!G1701,P$2,IF(Q$1='EMOF complete (protected)'!G1701,Q$2,IF(R$1='EMOF complete (protected)'!G1701,R$2,IF(S$1='EMOF complete (protected)'!G1701,S$2,IF(T$1='EMOF complete (protected)'!G1701,T$2,IF(U$1='EMOF complete (protected)'!G1701,U$2,"")))))))))))))))))))</f>
        <v>0</v>
      </c>
      <c r="B1701" s="59"/>
      <c r="C1701" s="59"/>
      <c r="D1701" s="59"/>
      <c r="E1701" s="59"/>
      <c r="F1701" s="59"/>
      <c r="G1701" s="59"/>
      <c r="H1701" s="59"/>
      <c r="I1701" s="59"/>
      <c r="J1701" s="59"/>
      <c r="K1701" s="59"/>
      <c r="L1701" s="59"/>
      <c r="M1701" s="59"/>
      <c r="N1701" s="59"/>
      <c r="O1701" s="59"/>
      <c r="P1701" s="59"/>
      <c r="Q1701" s="59"/>
      <c r="R1701" s="59"/>
      <c r="S1701" s="59"/>
      <c r="T1701" s="59"/>
      <c r="U1701" s="49" t="s">
        <v>3122</v>
      </c>
      <c r="V1701" s="50" t="s">
        <v>5732</v>
      </c>
    </row>
    <row r="1702" spans="1:22" ht="18" customHeight="1" x14ac:dyDescent="0.35">
      <c r="A1702" s="59">
        <f>+IF(C$1='EMOF complete (protected)'!G1702,C$2,IF(D$1='EMOF complete (protected)'!G1702,D$2,IF(E$1='EMOF complete (protected)'!G1702,E$2,IF(F$1='EMOF complete (protected)'!G1702,F$2,IF(G$1='EMOF complete (protected)'!G1702,G$2,IF(H$1='EMOF complete (protected)'!G1702,H$2,IF(I$1='EMOF complete (protected)'!G1702,I$2,IF(J$1='EMOF complete (protected)'!G1702,J$2,IF(K$1='EMOF complete (protected)'!G1702,K$2,IF(L$1='EMOF complete (protected)'!G1702,L$2,IF(M$1='EMOF complete (protected)'!G1702,M$2,IF(N$1='EMOF complete (protected)'!G1702,N$2,IF(O$1='EMOF complete (protected)'!G1702,O$2,IF(P$1='EMOF complete (protected)'!G1702,P$2,IF(Q$1='EMOF complete (protected)'!G1702,Q$2,IF(R$1='EMOF complete (protected)'!G1702,R$2,IF(S$1='EMOF complete (protected)'!G1702,S$2,IF(T$1='EMOF complete (protected)'!G1702,T$2,IF(U$1='EMOF complete (protected)'!G1702,U$2,"")))))))))))))))))))</f>
        <v>0</v>
      </c>
      <c r="B1702" s="59"/>
      <c r="C1702" s="59"/>
      <c r="D1702" s="59"/>
      <c r="E1702" s="59"/>
      <c r="F1702" s="59"/>
      <c r="G1702" s="59"/>
      <c r="H1702" s="59"/>
      <c r="I1702" s="59"/>
      <c r="J1702" s="59"/>
      <c r="K1702" s="59"/>
      <c r="L1702" s="59"/>
      <c r="M1702" s="59"/>
      <c r="N1702" s="59"/>
      <c r="O1702" s="59"/>
      <c r="P1702" s="59"/>
      <c r="Q1702" s="59"/>
      <c r="R1702" s="59"/>
      <c r="S1702" s="59"/>
      <c r="T1702" s="59"/>
      <c r="U1702" s="49" t="s">
        <v>3126</v>
      </c>
      <c r="V1702" s="50" t="s">
        <v>5733</v>
      </c>
    </row>
    <row r="1703" spans="1:22" ht="18" customHeight="1" x14ac:dyDescent="0.35">
      <c r="A1703" s="59">
        <f>+IF(C$1='EMOF complete (protected)'!G1703,C$2,IF(D$1='EMOF complete (protected)'!G1703,D$2,IF(E$1='EMOF complete (protected)'!G1703,E$2,IF(F$1='EMOF complete (protected)'!G1703,F$2,IF(G$1='EMOF complete (protected)'!G1703,G$2,IF(H$1='EMOF complete (protected)'!G1703,H$2,IF(I$1='EMOF complete (protected)'!G1703,I$2,IF(J$1='EMOF complete (protected)'!G1703,J$2,IF(K$1='EMOF complete (protected)'!G1703,K$2,IF(L$1='EMOF complete (protected)'!G1703,L$2,IF(M$1='EMOF complete (protected)'!G1703,M$2,IF(N$1='EMOF complete (protected)'!G1703,N$2,IF(O$1='EMOF complete (protected)'!G1703,O$2,IF(P$1='EMOF complete (protected)'!G1703,P$2,IF(Q$1='EMOF complete (protected)'!G1703,Q$2,IF(R$1='EMOF complete (protected)'!G1703,R$2,IF(S$1='EMOF complete (protected)'!G1703,S$2,IF(T$1='EMOF complete (protected)'!G1703,T$2,IF(U$1='EMOF complete (protected)'!G1703,U$2,"")))))))))))))))))))</f>
        <v>0</v>
      </c>
      <c r="B1703" s="59"/>
      <c r="C1703" s="59"/>
      <c r="D1703" s="59"/>
      <c r="E1703" s="59"/>
      <c r="F1703" s="59"/>
      <c r="G1703" s="59"/>
      <c r="H1703" s="59"/>
      <c r="I1703" s="59"/>
      <c r="J1703" s="59"/>
      <c r="K1703" s="59"/>
      <c r="L1703" s="59"/>
      <c r="M1703" s="59"/>
      <c r="N1703" s="59"/>
      <c r="O1703" s="59"/>
      <c r="P1703" s="59"/>
      <c r="Q1703" s="59"/>
      <c r="R1703" s="59"/>
      <c r="S1703" s="59"/>
      <c r="T1703" s="59"/>
      <c r="U1703" s="49" t="s">
        <v>3130</v>
      </c>
      <c r="V1703" s="50" t="s">
        <v>5734</v>
      </c>
    </row>
    <row r="1704" spans="1:22" ht="18" customHeight="1" x14ac:dyDescent="0.35">
      <c r="A1704" s="59">
        <f>+IF(C$1='EMOF complete (protected)'!G1704,C$2,IF(D$1='EMOF complete (protected)'!G1704,D$2,IF(E$1='EMOF complete (protected)'!G1704,E$2,IF(F$1='EMOF complete (protected)'!G1704,F$2,IF(G$1='EMOF complete (protected)'!G1704,G$2,IF(H$1='EMOF complete (protected)'!G1704,H$2,IF(I$1='EMOF complete (protected)'!G1704,I$2,IF(J$1='EMOF complete (protected)'!G1704,J$2,IF(K$1='EMOF complete (protected)'!G1704,K$2,IF(L$1='EMOF complete (protected)'!G1704,L$2,IF(M$1='EMOF complete (protected)'!G1704,M$2,IF(N$1='EMOF complete (protected)'!G1704,N$2,IF(O$1='EMOF complete (protected)'!G1704,O$2,IF(P$1='EMOF complete (protected)'!G1704,P$2,IF(Q$1='EMOF complete (protected)'!G1704,Q$2,IF(R$1='EMOF complete (protected)'!G1704,R$2,IF(S$1='EMOF complete (protected)'!G1704,S$2,IF(T$1='EMOF complete (protected)'!G1704,T$2,IF(U$1='EMOF complete (protected)'!G1704,U$2,"")))))))))))))))))))</f>
        <v>0</v>
      </c>
      <c r="B1704" s="59"/>
      <c r="C1704" s="59"/>
      <c r="D1704" s="59"/>
      <c r="E1704" s="59"/>
      <c r="F1704" s="59"/>
      <c r="G1704" s="59"/>
      <c r="H1704" s="59"/>
      <c r="I1704" s="59"/>
      <c r="J1704" s="59"/>
      <c r="K1704" s="59"/>
      <c r="L1704" s="59"/>
      <c r="M1704" s="59"/>
      <c r="N1704" s="59"/>
      <c r="O1704" s="59"/>
      <c r="P1704" s="59"/>
      <c r="Q1704" s="59"/>
      <c r="R1704" s="59"/>
      <c r="S1704" s="59"/>
      <c r="T1704" s="59"/>
      <c r="U1704" s="49" t="s">
        <v>3134</v>
      </c>
      <c r="V1704" s="50" t="s">
        <v>5735</v>
      </c>
    </row>
    <row r="1705" spans="1:22" ht="18" customHeight="1" x14ac:dyDescent="0.35">
      <c r="A1705" s="59">
        <f>+IF(C$1='EMOF complete (protected)'!G1705,C$2,IF(D$1='EMOF complete (protected)'!G1705,D$2,IF(E$1='EMOF complete (protected)'!G1705,E$2,IF(F$1='EMOF complete (protected)'!G1705,F$2,IF(G$1='EMOF complete (protected)'!G1705,G$2,IF(H$1='EMOF complete (protected)'!G1705,H$2,IF(I$1='EMOF complete (protected)'!G1705,I$2,IF(J$1='EMOF complete (protected)'!G1705,J$2,IF(K$1='EMOF complete (protected)'!G1705,K$2,IF(L$1='EMOF complete (protected)'!G1705,L$2,IF(M$1='EMOF complete (protected)'!G1705,M$2,IF(N$1='EMOF complete (protected)'!G1705,N$2,IF(O$1='EMOF complete (protected)'!G1705,O$2,IF(P$1='EMOF complete (protected)'!G1705,P$2,IF(Q$1='EMOF complete (protected)'!G1705,Q$2,IF(R$1='EMOF complete (protected)'!G1705,R$2,IF(S$1='EMOF complete (protected)'!G1705,S$2,IF(T$1='EMOF complete (protected)'!G1705,T$2,IF(U$1='EMOF complete (protected)'!G1705,U$2,"")))))))))))))))))))</f>
        <v>0</v>
      </c>
      <c r="B1705" s="59"/>
      <c r="C1705" s="59"/>
      <c r="D1705" s="59"/>
      <c r="E1705" s="59"/>
      <c r="F1705" s="59"/>
      <c r="G1705" s="59"/>
      <c r="H1705" s="59"/>
      <c r="I1705" s="59"/>
      <c r="J1705" s="59"/>
      <c r="K1705" s="59"/>
      <c r="L1705" s="59"/>
      <c r="M1705" s="59"/>
      <c r="N1705" s="59"/>
      <c r="O1705" s="59"/>
      <c r="P1705" s="59"/>
      <c r="Q1705" s="59"/>
      <c r="R1705" s="59"/>
      <c r="S1705" s="59"/>
      <c r="T1705" s="59"/>
      <c r="U1705" s="49" t="s">
        <v>3138</v>
      </c>
      <c r="V1705" s="50" t="s">
        <v>5736</v>
      </c>
    </row>
    <row r="1706" spans="1:22" ht="18" customHeight="1" x14ac:dyDescent="0.35">
      <c r="A1706" s="59">
        <f>+IF(C$1='EMOF complete (protected)'!G1706,C$2,IF(D$1='EMOF complete (protected)'!G1706,D$2,IF(E$1='EMOF complete (protected)'!G1706,E$2,IF(F$1='EMOF complete (protected)'!G1706,F$2,IF(G$1='EMOF complete (protected)'!G1706,G$2,IF(H$1='EMOF complete (protected)'!G1706,H$2,IF(I$1='EMOF complete (protected)'!G1706,I$2,IF(J$1='EMOF complete (protected)'!G1706,J$2,IF(K$1='EMOF complete (protected)'!G1706,K$2,IF(L$1='EMOF complete (protected)'!G1706,L$2,IF(M$1='EMOF complete (protected)'!G1706,M$2,IF(N$1='EMOF complete (protected)'!G1706,N$2,IF(O$1='EMOF complete (protected)'!G1706,O$2,IF(P$1='EMOF complete (protected)'!G1706,P$2,IF(Q$1='EMOF complete (protected)'!G1706,Q$2,IF(R$1='EMOF complete (protected)'!G1706,R$2,IF(S$1='EMOF complete (protected)'!G1706,S$2,IF(T$1='EMOF complete (protected)'!G1706,T$2,IF(U$1='EMOF complete (protected)'!G1706,U$2,"")))))))))))))))))))</f>
        <v>0</v>
      </c>
      <c r="B1706" s="59"/>
      <c r="C1706" s="59"/>
      <c r="D1706" s="59"/>
      <c r="E1706" s="59"/>
      <c r="F1706" s="59"/>
      <c r="G1706" s="59"/>
      <c r="H1706" s="59"/>
      <c r="I1706" s="59"/>
      <c r="J1706" s="59"/>
      <c r="K1706" s="59"/>
      <c r="L1706" s="59"/>
      <c r="M1706" s="59"/>
      <c r="N1706" s="59"/>
      <c r="O1706" s="59"/>
      <c r="P1706" s="59"/>
      <c r="Q1706" s="59"/>
      <c r="R1706" s="59"/>
      <c r="S1706" s="59"/>
      <c r="T1706" s="59"/>
      <c r="U1706" s="49" t="s">
        <v>3142</v>
      </c>
      <c r="V1706" s="50" t="s">
        <v>5737</v>
      </c>
    </row>
    <row r="1707" spans="1:22" ht="18" customHeight="1" x14ac:dyDescent="0.35">
      <c r="A1707" s="59">
        <f>+IF(C$1='EMOF complete (protected)'!G1707,C$2,IF(D$1='EMOF complete (protected)'!G1707,D$2,IF(E$1='EMOF complete (protected)'!G1707,E$2,IF(F$1='EMOF complete (protected)'!G1707,F$2,IF(G$1='EMOF complete (protected)'!G1707,G$2,IF(H$1='EMOF complete (protected)'!G1707,H$2,IF(I$1='EMOF complete (protected)'!G1707,I$2,IF(J$1='EMOF complete (protected)'!G1707,J$2,IF(K$1='EMOF complete (protected)'!G1707,K$2,IF(L$1='EMOF complete (protected)'!G1707,L$2,IF(M$1='EMOF complete (protected)'!G1707,M$2,IF(N$1='EMOF complete (protected)'!G1707,N$2,IF(O$1='EMOF complete (protected)'!G1707,O$2,IF(P$1='EMOF complete (protected)'!G1707,P$2,IF(Q$1='EMOF complete (protected)'!G1707,Q$2,IF(R$1='EMOF complete (protected)'!G1707,R$2,IF(S$1='EMOF complete (protected)'!G1707,S$2,IF(T$1='EMOF complete (protected)'!G1707,T$2,IF(U$1='EMOF complete (protected)'!G1707,U$2,"")))))))))))))))))))</f>
        <v>0</v>
      </c>
      <c r="B1707" s="59"/>
      <c r="C1707" s="59"/>
      <c r="D1707" s="59"/>
      <c r="E1707" s="59"/>
      <c r="F1707" s="59"/>
      <c r="G1707" s="59"/>
      <c r="H1707" s="59"/>
      <c r="I1707" s="59"/>
      <c r="J1707" s="59"/>
      <c r="K1707" s="59"/>
      <c r="L1707" s="59"/>
      <c r="M1707" s="59"/>
      <c r="N1707" s="59"/>
      <c r="O1707" s="59"/>
      <c r="P1707" s="59"/>
      <c r="Q1707" s="59"/>
      <c r="R1707" s="59"/>
      <c r="S1707" s="59"/>
      <c r="T1707" s="59"/>
      <c r="U1707" s="49" t="s">
        <v>3146</v>
      </c>
      <c r="V1707" s="50" t="s">
        <v>5738</v>
      </c>
    </row>
    <row r="1708" spans="1:22" ht="18" customHeight="1" x14ac:dyDescent="0.35">
      <c r="A1708" s="59">
        <f>+IF(C$1='EMOF complete (protected)'!G1708,C$2,IF(D$1='EMOF complete (protected)'!G1708,D$2,IF(E$1='EMOF complete (protected)'!G1708,E$2,IF(F$1='EMOF complete (protected)'!G1708,F$2,IF(G$1='EMOF complete (protected)'!G1708,G$2,IF(H$1='EMOF complete (protected)'!G1708,H$2,IF(I$1='EMOF complete (protected)'!G1708,I$2,IF(J$1='EMOF complete (protected)'!G1708,J$2,IF(K$1='EMOF complete (protected)'!G1708,K$2,IF(L$1='EMOF complete (protected)'!G1708,L$2,IF(M$1='EMOF complete (protected)'!G1708,M$2,IF(N$1='EMOF complete (protected)'!G1708,N$2,IF(O$1='EMOF complete (protected)'!G1708,O$2,IF(P$1='EMOF complete (protected)'!G1708,P$2,IF(Q$1='EMOF complete (protected)'!G1708,Q$2,IF(R$1='EMOF complete (protected)'!G1708,R$2,IF(S$1='EMOF complete (protected)'!G1708,S$2,IF(T$1='EMOF complete (protected)'!G1708,T$2,IF(U$1='EMOF complete (protected)'!G1708,U$2,"")))))))))))))))))))</f>
        <v>0</v>
      </c>
      <c r="B1708" s="59"/>
      <c r="C1708" s="59"/>
      <c r="D1708" s="59"/>
      <c r="E1708" s="59"/>
      <c r="F1708" s="59"/>
      <c r="G1708" s="59"/>
      <c r="H1708" s="59"/>
      <c r="I1708" s="59"/>
      <c r="J1708" s="59"/>
      <c r="K1708" s="59"/>
      <c r="L1708" s="59"/>
      <c r="M1708" s="59"/>
      <c r="N1708" s="59"/>
      <c r="O1708" s="59"/>
      <c r="P1708" s="59"/>
      <c r="Q1708" s="59"/>
      <c r="R1708" s="59"/>
      <c r="S1708" s="59"/>
      <c r="T1708" s="59"/>
      <c r="U1708" s="49" t="s">
        <v>3150</v>
      </c>
      <c r="V1708" s="50" t="s">
        <v>5739</v>
      </c>
    </row>
    <row r="1709" spans="1:22" ht="18" customHeight="1" x14ac:dyDescent="0.35">
      <c r="A1709" s="59">
        <f>+IF(C$1='EMOF complete (protected)'!G1709,C$2,IF(D$1='EMOF complete (protected)'!G1709,D$2,IF(E$1='EMOF complete (protected)'!G1709,E$2,IF(F$1='EMOF complete (protected)'!G1709,F$2,IF(G$1='EMOF complete (protected)'!G1709,G$2,IF(H$1='EMOF complete (protected)'!G1709,H$2,IF(I$1='EMOF complete (protected)'!G1709,I$2,IF(J$1='EMOF complete (protected)'!G1709,J$2,IF(K$1='EMOF complete (protected)'!G1709,K$2,IF(L$1='EMOF complete (protected)'!G1709,L$2,IF(M$1='EMOF complete (protected)'!G1709,M$2,IF(N$1='EMOF complete (protected)'!G1709,N$2,IF(O$1='EMOF complete (protected)'!G1709,O$2,IF(P$1='EMOF complete (protected)'!G1709,P$2,IF(Q$1='EMOF complete (protected)'!G1709,Q$2,IF(R$1='EMOF complete (protected)'!G1709,R$2,IF(S$1='EMOF complete (protected)'!G1709,S$2,IF(T$1='EMOF complete (protected)'!G1709,T$2,IF(U$1='EMOF complete (protected)'!G1709,U$2,"")))))))))))))))))))</f>
        <v>0</v>
      </c>
      <c r="B1709" s="59"/>
      <c r="C1709" s="59"/>
      <c r="D1709" s="59"/>
      <c r="E1709" s="59"/>
      <c r="F1709" s="59"/>
      <c r="G1709" s="59"/>
      <c r="H1709" s="59"/>
      <c r="I1709" s="59"/>
      <c r="J1709" s="59"/>
      <c r="K1709" s="59"/>
      <c r="L1709" s="59"/>
      <c r="M1709" s="59"/>
      <c r="N1709" s="59"/>
      <c r="O1709" s="59"/>
      <c r="P1709" s="59"/>
      <c r="Q1709" s="59"/>
      <c r="R1709" s="59"/>
      <c r="S1709" s="59"/>
      <c r="T1709" s="59"/>
      <c r="U1709" s="49" t="s">
        <v>3154</v>
      </c>
      <c r="V1709" s="50" t="s">
        <v>5740</v>
      </c>
    </row>
    <row r="1710" spans="1:22" ht="18" customHeight="1" x14ac:dyDescent="0.35">
      <c r="A1710" s="59">
        <f>+IF(C$1='EMOF complete (protected)'!G1710,C$2,IF(D$1='EMOF complete (protected)'!G1710,D$2,IF(E$1='EMOF complete (protected)'!G1710,E$2,IF(F$1='EMOF complete (protected)'!G1710,F$2,IF(G$1='EMOF complete (protected)'!G1710,G$2,IF(H$1='EMOF complete (protected)'!G1710,H$2,IF(I$1='EMOF complete (protected)'!G1710,I$2,IF(J$1='EMOF complete (protected)'!G1710,J$2,IF(K$1='EMOF complete (protected)'!G1710,K$2,IF(L$1='EMOF complete (protected)'!G1710,L$2,IF(M$1='EMOF complete (protected)'!G1710,M$2,IF(N$1='EMOF complete (protected)'!G1710,N$2,IF(O$1='EMOF complete (protected)'!G1710,O$2,IF(P$1='EMOF complete (protected)'!G1710,P$2,IF(Q$1='EMOF complete (protected)'!G1710,Q$2,IF(R$1='EMOF complete (protected)'!G1710,R$2,IF(S$1='EMOF complete (protected)'!G1710,S$2,IF(T$1='EMOF complete (protected)'!G1710,T$2,IF(U$1='EMOF complete (protected)'!G1710,U$2,"")))))))))))))))))))</f>
        <v>0</v>
      </c>
      <c r="B1710" s="59"/>
      <c r="C1710" s="59"/>
      <c r="D1710" s="59"/>
      <c r="E1710" s="59"/>
      <c r="F1710" s="59"/>
      <c r="G1710" s="59"/>
      <c r="H1710" s="59"/>
      <c r="I1710" s="59"/>
      <c r="J1710" s="59"/>
      <c r="K1710" s="59"/>
      <c r="L1710" s="59"/>
      <c r="M1710" s="59"/>
      <c r="N1710" s="59"/>
      <c r="O1710" s="59"/>
      <c r="P1710" s="59"/>
      <c r="Q1710" s="59"/>
      <c r="R1710" s="59"/>
      <c r="S1710" s="59"/>
      <c r="T1710" s="59"/>
      <c r="U1710" s="49" t="s">
        <v>3158</v>
      </c>
      <c r="V1710" s="50" t="s">
        <v>5741</v>
      </c>
    </row>
    <row r="1711" spans="1:22" ht="18" customHeight="1" x14ac:dyDescent="0.35">
      <c r="A1711" s="59">
        <f>+IF(C$1='EMOF complete (protected)'!G1711,C$2,IF(D$1='EMOF complete (protected)'!G1711,D$2,IF(E$1='EMOF complete (protected)'!G1711,E$2,IF(F$1='EMOF complete (protected)'!G1711,F$2,IF(G$1='EMOF complete (protected)'!G1711,G$2,IF(H$1='EMOF complete (protected)'!G1711,H$2,IF(I$1='EMOF complete (protected)'!G1711,I$2,IF(J$1='EMOF complete (protected)'!G1711,J$2,IF(K$1='EMOF complete (protected)'!G1711,K$2,IF(L$1='EMOF complete (protected)'!G1711,L$2,IF(M$1='EMOF complete (protected)'!G1711,M$2,IF(N$1='EMOF complete (protected)'!G1711,N$2,IF(O$1='EMOF complete (protected)'!G1711,O$2,IF(P$1='EMOF complete (protected)'!G1711,P$2,IF(Q$1='EMOF complete (protected)'!G1711,Q$2,IF(R$1='EMOF complete (protected)'!G1711,R$2,IF(S$1='EMOF complete (protected)'!G1711,S$2,IF(T$1='EMOF complete (protected)'!G1711,T$2,IF(U$1='EMOF complete (protected)'!G1711,U$2,"")))))))))))))))))))</f>
        <v>0</v>
      </c>
      <c r="B1711" s="59"/>
      <c r="C1711" s="59"/>
      <c r="D1711" s="59"/>
      <c r="E1711" s="59"/>
      <c r="F1711" s="59"/>
      <c r="G1711" s="59"/>
      <c r="H1711" s="59"/>
      <c r="I1711" s="59"/>
      <c r="J1711" s="59"/>
      <c r="K1711" s="59"/>
      <c r="L1711" s="59"/>
      <c r="M1711" s="59"/>
      <c r="N1711" s="59"/>
      <c r="O1711" s="59"/>
      <c r="P1711" s="59"/>
      <c r="Q1711" s="59"/>
      <c r="R1711" s="59"/>
      <c r="S1711" s="59"/>
      <c r="T1711" s="59"/>
      <c r="U1711" s="49" t="s">
        <v>3162</v>
      </c>
      <c r="V1711" s="50" t="s">
        <v>5742</v>
      </c>
    </row>
    <row r="1712" spans="1:22" ht="18" customHeight="1" x14ac:dyDescent="0.35">
      <c r="A1712" s="59">
        <f>+IF(C$1='EMOF complete (protected)'!G1712,C$2,IF(D$1='EMOF complete (protected)'!G1712,D$2,IF(E$1='EMOF complete (protected)'!G1712,E$2,IF(F$1='EMOF complete (protected)'!G1712,F$2,IF(G$1='EMOF complete (protected)'!G1712,G$2,IF(H$1='EMOF complete (protected)'!G1712,H$2,IF(I$1='EMOF complete (protected)'!G1712,I$2,IF(J$1='EMOF complete (protected)'!G1712,J$2,IF(K$1='EMOF complete (protected)'!G1712,K$2,IF(L$1='EMOF complete (protected)'!G1712,L$2,IF(M$1='EMOF complete (protected)'!G1712,M$2,IF(N$1='EMOF complete (protected)'!G1712,N$2,IF(O$1='EMOF complete (protected)'!G1712,O$2,IF(P$1='EMOF complete (protected)'!G1712,P$2,IF(Q$1='EMOF complete (protected)'!G1712,Q$2,IF(R$1='EMOF complete (protected)'!G1712,R$2,IF(S$1='EMOF complete (protected)'!G1712,S$2,IF(T$1='EMOF complete (protected)'!G1712,T$2,IF(U$1='EMOF complete (protected)'!G1712,U$2,"")))))))))))))))))))</f>
        <v>0</v>
      </c>
      <c r="B1712" s="59"/>
      <c r="C1712" s="59"/>
      <c r="D1712" s="59"/>
      <c r="E1712" s="59"/>
      <c r="F1712" s="59"/>
      <c r="G1712" s="59"/>
      <c r="H1712" s="59"/>
      <c r="I1712" s="59"/>
      <c r="J1712" s="59"/>
      <c r="K1712" s="59"/>
      <c r="L1712" s="59"/>
      <c r="M1712" s="59"/>
      <c r="N1712" s="59"/>
      <c r="O1712" s="59"/>
      <c r="P1712" s="59"/>
      <c r="Q1712" s="59"/>
      <c r="R1712" s="59"/>
      <c r="S1712" s="59"/>
      <c r="T1712" s="59"/>
      <c r="U1712" s="49" t="s">
        <v>3166</v>
      </c>
      <c r="V1712" s="50" t="s">
        <v>5743</v>
      </c>
    </row>
    <row r="1713" spans="1:22" ht="18" customHeight="1" x14ac:dyDescent="0.35">
      <c r="A1713" s="59">
        <f>+IF(C$1='EMOF complete (protected)'!G1713,C$2,IF(D$1='EMOF complete (protected)'!G1713,D$2,IF(E$1='EMOF complete (protected)'!G1713,E$2,IF(F$1='EMOF complete (protected)'!G1713,F$2,IF(G$1='EMOF complete (protected)'!G1713,G$2,IF(H$1='EMOF complete (protected)'!G1713,H$2,IF(I$1='EMOF complete (protected)'!G1713,I$2,IF(J$1='EMOF complete (protected)'!G1713,J$2,IF(K$1='EMOF complete (protected)'!G1713,K$2,IF(L$1='EMOF complete (protected)'!G1713,L$2,IF(M$1='EMOF complete (protected)'!G1713,M$2,IF(N$1='EMOF complete (protected)'!G1713,N$2,IF(O$1='EMOF complete (protected)'!G1713,O$2,IF(P$1='EMOF complete (protected)'!G1713,P$2,IF(Q$1='EMOF complete (protected)'!G1713,Q$2,IF(R$1='EMOF complete (protected)'!G1713,R$2,IF(S$1='EMOF complete (protected)'!G1713,S$2,IF(T$1='EMOF complete (protected)'!G1713,T$2,IF(U$1='EMOF complete (protected)'!G1713,U$2,"")))))))))))))))))))</f>
        <v>0</v>
      </c>
      <c r="B1713" s="59"/>
      <c r="C1713" s="59"/>
      <c r="D1713" s="59"/>
      <c r="E1713" s="59"/>
      <c r="F1713" s="59"/>
      <c r="G1713" s="59"/>
      <c r="H1713" s="59"/>
      <c r="I1713" s="59"/>
      <c r="J1713" s="59"/>
      <c r="K1713" s="59"/>
      <c r="L1713" s="59"/>
      <c r="M1713" s="59"/>
      <c r="N1713" s="59"/>
      <c r="O1713" s="59"/>
      <c r="P1713" s="59"/>
      <c r="Q1713" s="59"/>
      <c r="R1713" s="59"/>
      <c r="S1713" s="59"/>
      <c r="T1713" s="59"/>
      <c r="U1713" s="49" t="s">
        <v>3170</v>
      </c>
      <c r="V1713" s="50" t="s">
        <v>5744</v>
      </c>
    </row>
    <row r="1714" spans="1:22" ht="18" customHeight="1" x14ac:dyDescent="0.35">
      <c r="A1714" s="59">
        <f>+IF(C$1='EMOF complete (protected)'!G1714,C$2,IF(D$1='EMOF complete (protected)'!G1714,D$2,IF(E$1='EMOF complete (protected)'!G1714,E$2,IF(F$1='EMOF complete (protected)'!G1714,F$2,IF(G$1='EMOF complete (protected)'!G1714,G$2,IF(H$1='EMOF complete (protected)'!G1714,H$2,IF(I$1='EMOF complete (protected)'!G1714,I$2,IF(J$1='EMOF complete (protected)'!G1714,J$2,IF(K$1='EMOF complete (protected)'!G1714,K$2,IF(L$1='EMOF complete (protected)'!G1714,L$2,IF(M$1='EMOF complete (protected)'!G1714,M$2,IF(N$1='EMOF complete (protected)'!G1714,N$2,IF(O$1='EMOF complete (protected)'!G1714,O$2,IF(P$1='EMOF complete (protected)'!G1714,P$2,IF(Q$1='EMOF complete (protected)'!G1714,Q$2,IF(R$1='EMOF complete (protected)'!G1714,R$2,IF(S$1='EMOF complete (protected)'!G1714,S$2,IF(T$1='EMOF complete (protected)'!G1714,T$2,IF(U$1='EMOF complete (protected)'!G1714,U$2,"")))))))))))))))))))</f>
        <v>0</v>
      </c>
      <c r="B1714" s="59"/>
      <c r="C1714" s="59"/>
      <c r="D1714" s="59"/>
      <c r="E1714" s="59"/>
      <c r="F1714" s="59"/>
      <c r="G1714" s="59"/>
      <c r="H1714" s="59"/>
      <c r="I1714" s="59"/>
      <c r="J1714" s="59"/>
      <c r="K1714" s="59"/>
      <c r="L1714" s="59"/>
      <c r="M1714" s="59"/>
      <c r="N1714" s="59"/>
      <c r="O1714" s="59"/>
      <c r="P1714" s="59"/>
      <c r="Q1714" s="59"/>
      <c r="R1714" s="59"/>
      <c r="S1714" s="59"/>
      <c r="T1714" s="59"/>
      <c r="U1714" s="49" t="s">
        <v>3174</v>
      </c>
      <c r="V1714" s="50" t="s">
        <v>5745</v>
      </c>
    </row>
    <row r="1715" spans="1:22" ht="18" customHeight="1" x14ac:dyDescent="0.35">
      <c r="A1715" s="59">
        <f>+IF(C$1='EMOF complete (protected)'!G1715,C$2,IF(D$1='EMOF complete (protected)'!G1715,D$2,IF(E$1='EMOF complete (protected)'!G1715,E$2,IF(F$1='EMOF complete (protected)'!G1715,F$2,IF(G$1='EMOF complete (protected)'!G1715,G$2,IF(H$1='EMOF complete (protected)'!G1715,H$2,IF(I$1='EMOF complete (protected)'!G1715,I$2,IF(J$1='EMOF complete (protected)'!G1715,J$2,IF(K$1='EMOF complete (protected)'!G1715,K$2,IF(L$1='EMOF complete (protected)'!G1715,L$2,IF(M$1='EMOF complete (protected)'!G1715,M$2,IF(N$1='EMOF complete (protected)'!G1715,N$2,IF(O$1='EMOF complete (protected)'!G1715,O$2,IF(P$1='EMOF complete (protected)'!G1715,P$2,IF(Q$1='EMOF complete (protected)'!G1715,Q$2,IF(R$1='EMOF complete (protected)'!G1715,R$2,IF(S$1='EMOF complete (protected)'!G1715,S$2,IF(T$1='EMOF complete (protected)'!G1715,T$2,IF(U$1='EMOF complete (protected)'!G1715,U$2,"")))))))))))))))))))</f>
        <v>0</v>
      </c>
      <c r="B1715" s="59"/>
      <c r="C1715" s="59"/>
      <c r="D1715" s="59"/>
      <c r="E1715" s="59"/>
      <c r="F1715" s="59"/>
      <c r="G1715" s="59"/>
      <c r="H1715" s="59"/>
      <c r="I1715" s="59"/>
      <c r="J1715" s="59"/>
      <c r="K1715" s="59"/>
      <c r="L1715" s="59"/>
      <c r="M1715" s="59"/>
      <c r="N1715" s="59"/>
      <c r="O1715" s="59"/>
      <c r="P1715" s="59"/>
      <c r="Q1715" s="59"/>
      <c r="R1715" s="59"/>
      <c r="S1715" s="59"/>
      <c r="T1715" s="59"/>
      <c r="U1715" s="49" t="s">
        <v>3178</v>
      </c>
      <c r="V1715" s="50" t="s">
        <v>5746</v>
      </c>
    </row>
    <row r="1716" spans="1:22" ht="18" customHeight="1" x14ac:dyDescent="0.35">
      <c r="A1716" s="59">
        <f>+IF(C$1='EMOF complete (protected)'!G1716,C$2,IF(D$1='EMOF complete (protected)'!G1716,D$2,IF(E$1='EMOF complete (protected)'!G1716,E$2,IF(F$1='EMOF complete (protected)'!G1716,F$2,IF(G$1='EMOF complete (protected)'!G1716,G$2,IF(H$1='EMOF complete (protected)'!G1716,H$2,IF(I$1='EMOF complete (protected)'!G1716,I$2,IF(J$1='EMOF complete (protected)'!G1716,J$2,IF(K$1='EMOF complete (protected)'!G1716,K$2,IF(L$1='EMOF complete (protected)'!G1716,L$2,IF(M$1='EMOF complete (protected)'!G1716,M$2,IF(N$1='EMOF complete (protected)'!G1716,N$2,IF(O$1='EMOF complete (protected)'!G1716,O$2,IF(P$1='EMOF complete (protected)'!G1716,P$2,IF(Q$1='EMOF complete (protected)'!G1716,Q$2,IF(R$1='EMOF complete (protected)'!G1716,R$2,IF(S$1='EMOF complete (protected)'!G1716,S$2,IF(T$1='EMOF complete (protected)'!G1716,T$2,IF(U$1='EMOF complete (protected)'!G1716,U$2,"")))))))))))))))))))</f>
        <v>0</v>
      </c>
      <c r="B1716" s="59"/>
      <c r="C1716" s="59"/>
      <c r="D1716" s="59"/>
      <c r="E1716" s="59"/>
      <c r="F1716" s="59"/>
      <c r="G1716" s="59"/>
      <c r="H1716" s="59"/>
      <c r="I1716" s="59"/>
      <c r="J1716" s="59"/>
      <c r="K1716" s="59"/>
      <c r="L1716" s="59"/>
      <c r="M1716" s="59"/>
      <c r="N1716" s="59"/>
      <c r="O1716" s="59"/>
      <c r="P1716" s="59"/>
      <c r="Q1716" s="59"/>
      <c r="R1716" s="59"/>
      <c r="S1716" s="59"/>
      <c r="T1716" s="59"/>
      <c r="U1716" s="49" t="s">
        <v>3182</v>
      </c>
      <c r="V1716" s="50" t="s">
        <v>5747</v>
      </c>
    </row>
    <row r="1717" spans="1:22" ht="18" customHeight="1" x14ac:dyDescent="0.35">
      <c r="A1717" s="59">
        <f>+IF(C$1='EMOF complete (protected)'!G1717,C$2,IF(D$1='EMOF complete (protected)'!G1717,D$2,IF(E$1='EMOF complete (protected)'!G1717,E$2,IF(F$1='EMOF complete (protected)'!G1717,F$2,IF(G$1='EMOF complete (protected)'!G1717,G$2,IF(H$1='EMOF complete (protected)'!G1717,H$2,IF(I$1='EMOF complete (protected)'!G1717,I$2,IF(J$1='EMOF complete (protected)'!G1717,J$2,IF(K$1='EMOF complete (protected)'!G1717,K$2,IF(L$1='EMOF complete (protected)'!G1717,L$2,IF(M$1='EMOF complete (protected)'!G1717,M$2,IF(N$1='EMOF complete (protected)'!G1717,N$2,IF(O$1='EMOF complete (protected)'!G1717,O$2,IF(P$1='EMOF complete (protected)'!G1717,P$2,IF(Q$1='EMOF complete (protected)'!G1717,Q$2,IF(R$1='EMOF complete (protected)'!G1717,R$2,IF(S$1='EMOF complete (protected)'!G1717,S$2,IF(T$1='EMOF complete (protected)'!G1717,T$2,IF(U$1='EMOF complete (protected)'!G1717,U$2,"")))))))))))))))))))</f>
        <v>0</v>
      </c>
      <c r="B1717" s="59"/>
      <c r="C1717" s="59"/>
      <c r="D1717" s="59"/>
      <c r="E1717" s="59"/>
      <c r="F1717" s="59"/>
      <c r="G1717" s="59"/>
      <c r="H1717" s="59"/>
      <c r="I1717" s="59"/>
      <c r="J1717" s="59"/>
      <c r="K1717" s="59"/>
      <c r="L1717" s="59"/>
      <c r="M1717" s="59"/>
      <c r="N1717" s="59"/>
      <c r="O1717" s="59"/>
      <c r="P1717" s="59"/>
      <c r="Q1717" s="59"/>
      <c r="R1717" s="59"/>
      <c r="S1717" s="59"/>
      <c r="T1717" s="59"/>
      <c r="U1717" s="49" t="s">
        <v>3186</v>
      </c>
      <c r="V1717" s="50" t="s">
        <v>5748</v>
      </c>
    </row>
    <row r="1718" spans="1:22" ht="18" customHeight="1" x14ac:dyDescent="0.35">
      <c r="A1718" s="59">
        <f>+IF(C$1='EMOF complete (protected)'!G1718,C$2,IF(D$1='EMOF complete (protected)'!G1718,D$2,IF(E$1='EMOF complete (protected)'!G1718,E$2,IF(F$1='EMOF complete (protected)'!G1718,F$2,IF(G$1='EMOF complete (protected)'!G1718,G$2,IF(H$1='EMOF complete (protected)'!G1718,H$2,IF(I$1='EMOF complete (protected)'!G1718,I$2,IF(J$1='EMOF complete (protected)'!G1718,J$2,IF(K$1='EMOF complete (protected)'!G1718,K$2,IF(L$1='EMOF complete (protected)'!G1718,L$2,IF(M$1='EMOF complete (protected)'!G1718,M$2,IF(N$1='EMOF complete (protected)'!G1718,N$2,IF(O$1='EMOF complete (protected)'!G1718,O$2,IF(P$1='EMOF complete (protected)'!G1718,P$2,IF(Q$1='EMOF complete (protected)'!G1718,Q$2,IF(R$1='EMOF complete (protected)'!G1718,R$2,IF(S$1='EMOF complete (protected)'!G1718,S$2,IF(T$1='EMOF complete (protected)'!G1718,T$2,IF(U$1='EMOF complete (protected)'!G1718,U$2,"")))))))))))))))))))</f>
        <v>0</v>
      </c>
      <c r="B1718" s="59"/>
      <c r="C1718" s="59"/>
      <c r="D1718" s="59"/>
      <c r="E1718" s="59"/>
      <c r="F1718" s="59"/>
      <c r="G1718" s="59"/>
      <c r="H1718" s="59"/>
      <c r="I1718" s="59"/>
      <c r="J1718" s="59"/>
      <c r="K1718" s="59"/>
      <c r="L1718" s="59"/>
      <c r="M1718" s="59"/>
      <c r="N1718" s="59"/>
      <c r="O1718" s="59"/>
      <c r="P1718" s="59"/>
      <c r="Q1718" s="59"/>
      <c r="R1718" s="59"/>
      <c r="S1718" s="59"/>
      <c r="T1718" s="59"/>
      <c r="U1718" s="49" t="s">
        <v>3190</v>
      </c>
      <c r="V1718" s="50" t="s">
        <v>5749</v>
      </c>
    </row>
    <row r="1719" spans="1:22" ht="18" customHeight="1" x14ac:dyDescent="0.35">
      <c r="A1719" s="59">
        <f>+IF(C$1='EMOF complete (protected)'!G1719,C$2,IF(D$1='EMOF complete (protected)'!G1719,D$2,IF(E$1='EMOF complete (protected)'!G1719,E$2,IF(F$1='EMOF complete (protected)'!G1719,F$2,IF(G$1='EMOF complete (protected)'!G1719,G$2,IF(H$1='EMOF complete (protected)'!G1719,H$2,IF(I$1='EMOF complete (protected)'!G1719,I$2,IF(J$1='EMOF complete (protected)'!G1719,J$2,IF(K$1='EMOF complete (protected)'!G1719,K$2,IF(L$1='EMOF complete (protected)'!G1719,L$2,IF(M$1='EMOF complete (protected)'!G1719,M$2,IF(N$1='EMOF complete (protected)'!G1719,N$2,IF(O$1='EMOF complete (protected)'!G1719,O$2,IF(P$1='EMOF complete (protected)'!G1719,P$2,IF(Q$1='EMOF complete (protected)'!G1719,Q$2,IF(R$1='EMOF complete (protected)'!G1719,R$2,IF(S$1='EMOF complete (protected)'!G1719,S$2,IF(T$1='EMOF complete (protected)'!G1719,T$2,IF(U$1='EMOF complete (protected)'!G1719,U$2,"")))))))))))))))))))</f>
        <v>0</v>
      </c>
      <c r="B1719" s="59"/>
      <c r="C1719" s="59"/>
      <c r="D1719" s="59"/>
      <c r="E1719" s="59"/>
      <c r="F1719" s="59"/>
      <c r="G1719" s="59"/>
      <c r="H1719" s="59"/>
      <c r="I1719" s="59"/>
      <c r="J1719" s="59"/>
      <c r="K1719" s="59"/>
      <c r="L1719" s="59"/>
      <c r="M1719" s="59"/>
      <c r="N1719" s="59"/>
      <c r="O1719" s="59"/>
      <c r="P1719" s="59"/>
      <c r="Q1719" s="59"/>
      <c r="R1719" s="59"/>
      <c r="S1719" s="59"/>
      <c r="T1719" s="59"/>
      <c r="U1719" s="49" t="s">
        <v>3194</v>
      </c>
      <c r="V1719" s="50" t="s">
        <v>5750</v>
      </c>
    </row>
    <row r="1720" spans="1:22" ht="18" customHeight="1" x14ac:dyDescent="0.35">
      <c r="A1720" s="59">
        <f>+IF(C$1='EMOF complete (protected)'!G1720,C$2,IF(D$1='EMOF complete (protected)'!G1720,D$2,IF(E$1='EMOF complete (protected)'!G1720,E$2,IF(F$1='EMOF complete (protected)'!G1720,F$2,IF(G$1='EMOF complete (protected)'!G1720,G$2,IF(H$1='EMOF complete (protected)'!G1720,H$2,IF(I$1='EMOF complete (protected)'!G1720,I$2,IF(J$1='EMOF complete (protected)'!G1720,J$2,IF(K$1='EMOF complete (protected)'!G1720,K$2,IF(L$1='EMOF complete (protected)'!G1720,L$2,IF(M$1='EMOF complete (protected)'!G1720,M$2,IF(N$1='EMOF complete (protected)'!G1720,N$2,IF(O$1='EMOF complete (protected)'!G1720,O$2,IF(P$1='EMOF complete (protected)'!G1720,P$2,IF(Q$1='EMOF complete (protected)'!G1720,Q$2,IF(R$1='EMOF complete (protected)'!G1720,R$2,IF(S$1='EMOF complete (protected)'!G1720,S$2,IF(T$1='EMOF complete (protected)'!G1720,T$2,IF(U$1='EMOF complete (protected)'!G1720,U$2,"")))))))))))))))))))</f>
        <v>0</v>
      </c>
      <c r="B1720" s="59"/>
      <c r="C1720" s="59"/>
      <c r="D1720" s="59"/>
      <c r="E1720" s="59"/>
      <c r="F1720" s="59"/>
      <c r="G1720" s="59"/>
      <c r="H1720" s="59"/>
      <c r="I1720" s="59"/>
      <c r="J1720" s="59"/>
      <c r="K1720" s="59"/>
      <c r="L1720" s="59"/>
      <c r="M1720" s="59"/>
      <c r="N1720" s="59"/>
      <c r="O1720" s="59"/>
      <c r="P1720" s="59"/>
      <c r="Q1720" s="59"/>
      <c r="R1720" s="59"/>
      <c r="S1720" s="59"/>
      <c r="T1720" s="59"/>
      <c r="U1720" s="49" t="s">
        <v>3198</v>
      </c>
      <c r="V1720" s="50" t="s">
        <v>5751</v>
      </c>
    </row>
    <row r="1721" spans="1:22" ht="18" customHeight="1" x14ac:dyDescent="0.35">
      <c r="A1721" s="59">
        <f>+IF(C$1='EMOF complete (protected)'!G1721,C$2,IF(D$1='EMOF complete (protected)'!G1721,D$2,IF(E$1='EMOF complete (protected)'!G1721,E$2,IF(F$1='EMOF complete (protected)'!G1721,F$2,IF(G$1='EMOF complete (protected)'!G1721,G$2,IF(H$1='EMOF complete (protected)'!G1721,H$2,IF(I$1='EMOF complete (protected)'!G1721,I$2,IF(J$1='EMOF complete (protected)'!G1721,J$2,IF(K$1='EMOF complete (protected)'!G1721,K$2,IF(L$1='EMOF complete (protected)'!G1721,L$2,IF(M$1='EMOF complete (protected)'!G1721,M$2,IF(N$1='EMOF complete (protected)'!G1721,N$2,IF(O$1='EMOF complete (protected)'!G1721,O$2,IF(P$1='EMOF complete (protected)'!G1721,P$2,IF(Q$1='EMOF complete (protected)'!G1721,Q$2,IF(R$1='EMOF complete (protected)'!G1721,R$2,IF(S$1='EMOF complete (protected)'!G1721,S$2,IF(T$1='EMOF complete (protected)'!G1721,T$2,IF(U$1='EMOF complete (protected)'!G1721,U$2,"")))))))))))))))))))</f>
        <v>0</v>
      </c>
      <c r="B1721" s="59"/>
      <c r="C1721" s="59"/>
      <c r="D1721" s="59"/>
      <c r="E1721" s="59"/>
      <c r="F1721" s="59"/>
      <c r="G1721" s="59"/>
      <c r="H1721" s="59"/>
      <c r="I1721" s="59"/>
      <c r="J1721" s="59"/>
      <c r="K1721" s="59"/>
      <c r="L1721" s="59"/>
      <c r="M1721" s="59"/>
      <c r="N1721" s="59"/>
      <c r="O1721" s="59"/>
      <c r="P1721" s="59"/>
      <c r="Q1721" s="59"/>
      <c r="R1721" s="59"/>
      <c r="S1721" s="59"/>
      <c r="T1721" s="59"/>
      <c r="U1721" s="49" t="s">
        <v>3202</v>
      </c>
      <c r="V1721" s="50" t="s">
        <v>5752</v>
      </c>
    </row>
    <row r="1722" spans="1:22" ht="18" customHeight="1" x14ac:dyDescent="0.35">
      <c r="A1722" s="59">
        <f>+IF(C$1='EMOF complete (protected)'!G1722,C$2,IF(D$1='EMOF complete (protected)'!G1722,D$2,IF(E$1='EMOF complete (protected)'!G1722,E$2,IF(F$1='EMOF complete (protected)'!G1722,F$2,IF(G$1='EMOF complete (protected)'!G1722,G$2,IF(H$1='EMOF complete (protected)'!G1722,H$2,IF(I$1='EMOF complete (protected)'!G1722,I$2,IF(J$1='EMOF complete (protected)'!G1722,J$2,IF(K$1='EMOF complete (protected)'!G1722,K$2,IF(L$1='EMOF complete (protected)'!G1722,L$2,IF(M$1='EMOF complete (protected)'!G1722,M$2,IF(N$1='EMOF complete (protected)'!G1722,N$2,IF(O$1='EMOF complete (protected)'!G1722,O$2,IF(P$1='EMOF complete (protected)'!G1722,P$2,IF(Q$1='EMOF complete (protected)'!G1722,Q$2,IF(R$1='EMOF complete (protected)'!G1722,R$2,IF(S$1='EMOF complete (protected)'!G1722,S$2,IF(T$1='EMOF complete (protected)'!G1722,T$2,IF(U$1='EMOF complete (protected)'!G1722,U$2,"")))))))))))))))))))</f>
        <v>0</v>
      </c>
      <c r="B1722" s="59"/>
      <c r="C1722" s="59"/>
      <c r="D1722" s="59"/>
      <c r="E1722" s="59"/>
      <c r="F1722" s="59"/>
      <c r="G1722" s="59"/>
      <c r="H1722" s="59"/>
      <c r="I1722" s="59"/>
      <c r="J1722" s="59"/>
      <c r="K1722" s="59"/>
      <c r="L1722" s="59"/>
      <c r="M1722" s="59"/>
      <c r="N1722" s="59"/>
      <c r="O1722" s="59"/>
      <c r="P1722" s="59"/>
      <c r="Q1722" s="59"/>
      <c r="R1722" s="59"/>
      <c r="S1722" s="59"/>
      <c r="T1722" s="59"/>
      <c r="U1722" s="49" t="s">
        <v>3206</v>
      </c>
      <c r="V1722" s="50" t="s">
        <v>5753</v>
      </c>
    </row>
    <row r="1723" spans="1:22" ht="18" customHeight="1" x14ac:dyDescent="0.35">
      <c r="A1723" s="59">
        <f>+IF(C$1='EMOF complete (protected)'!G1723,C$2,IF(D$1='EMOF complete (protected)'!G1723,D$2,IF(E$1='EMOF complete (protected)'!G1723,E$2,IF(F$1='EMOF complete (protected)'!G1723,F$2,IF(G$1='EMOF complete (protected)'!G1723,G$2,IF(H$1='EMOF complete (protected)'!G1723,H$2,IF(I$1='EMOF complete (protected)'!G1723,I$2,IF(J$1='EMOF complete (protected)'!G1723,J$2,IF(K$1='EMOF complete (protected)'!G1723,K$2,IF(L$1='EMOF complete (protected)'!G1723,L$2,IF(M$1='EMOF complete (protected)'!G1723,M$2,IF(N$1='EMOF complete (protected)'!G1723,N$2,IF(O$1='EMOF complete (protected)'!G1723,O$2,IF(P$1='EMOF complete (protected)'!G1723,P$2,IF(Q$1='EMOF complete (protected)'!G1723,Q$2,IF(R$1='EMOF complete (protected)'!G1723,R$2,IF(S$1='EMOF complete (protected)'!G1723,S$2,IF(T$1='EMOF complete (protected)'!G1723,T$2,IF(U$1='EMOF complete (protected)'!G1723,U$2,"")))))))))))))))))))</f>
        <v>0</v>
      </c>
      <c r="B1723" s="59"/>
      <c r="C1723" s="59"/>
      <c r="D1723" s="59"/>
      <c r="E1723" s="59"/>
      <c r="F1723" s="59"/>
      <c r="G1723" s="59"/>
      <c r="H1723" s="59"/>
      <c r="I1723" s="59"/>
      <c r="J1723" s="59"/>
      <c r="K1723" s="59"/>
      <c r="L1723" s="59"/>
      <c r="M1723" s="59"/>
      <c r="N1723" s="59"/>
      <c r="O1723" s="59"/>
      <c r="P1723" s="59"/>
      <c r="Q1723" s="59"/>
      <c r="R1723" s="59"/>
      <c r="S1723" s="59"/>
      <c r="T1723" s="59"/>
      <c r="U1723" s="49" t="s">
        <v>3210</v>
      </c>
      <c r="V1723" s="50" t="s">
        <v>5754</v>
      </c>
    </row>
    <row r="1724" spans="1:22" ht="18" customHeight="1" x14ac:dyDescent="0.35">
      <c r="A1724" s="59">
        <f>+IF(C$1='EMOF complete (protected)'!G1724,C$2,IF(D$1='EMOF complete (protected)'!G1724,D$2,IF(E$1='EMOF complete (protected)'!G1724,E$2,IF(F$1='EMOF complete (protected)'!G1724,F$2,IF(G$1='EMOF complete (protected)'!G1724,G$2,IF(H$1='EMOF complete (protected)'!G1724,H$2,IF(I$1='EMOF complete (protected)'!G1724,I$2,IF(J$1='EMOF complete (protected)'!G1724,J$2,IF(K$1='EMOF complete (protected)'!G1724,K$2,IF(L$1='EMOF complete (protected)'!G1724,L$2,IF(M$1='EMOF complete (protected)'!G1724,M$2,IF(N$1='EMOF complete (protected)'!G1724,N$2,IF(O$1='EMOF complete (protected)'!G1724,O$2,IF(P$1='EMOF complete (protected)'!G1724,P$2,IF(Q$1='EMOF complete (protected)'!G1724,Q$2,IF(R$1='EMOF complete (protected)'!G1724,R$2,IF(S$1='EMOF complete (protected)'!G1724,S$2,IF(T$1='EMOF complete (protected)'!G1724,T$2,IF(U$1='EMOF complete (protected)'!G1724,U$2,"")))))))))))))))))))</f>
        <v>0</v>
      </c>
      <c r="B1724" s="59"/>
      <c r="C1724" s="59"/>
      <c r="D1724" s="59"/>
      <c r="E1724" s="59"/>
      <c r="F1724" s="59"/>
      <c r="G1724" s="59"/>
      <c r="H1724" s="59"/>
      <c r="I1724" s="59"/>
      <c r="J1724" s="59"/>
      <c r="K1724" s="59"/>
      <c r="L1724" s="59"/>
      <c r="M1724" s="59"/>
      <c r="N1724" s="59"/>
      <c r="O1724" s="59"/>
      <c r="P1724" s="59"/>
      <c r="Q1724" s="59"/>
      <c r="R1724" s="59"/>
      <c r="S1724" s="59"/>
      <c r="T1724" s="59"/>
      <c r="U1724" s="49" t="s">
        <v>3214</v>
      </c>
      <c r="V1724" s="50" t="s">
        <v>5755</v>
      </c>
    </row>
    <row r="1725" spans="1:22" ht="18" customHeight="1" x14ac:dyDescent="0.35">
      <c r="A1725" s="59">
        <f>+IF(C$1='EMOF complete (protected)'!G1725,C$2,IF(D$1='EMOF complete (protected)'!G1725,D$2,IF(E$1='EMOF complete (protected)'!G1725,E$2,IF(F$1='EMOF complete (protected)'!G1725,F$2,IF(G$1='EMOF complete (protected)'!G1725,G$2,IF(H$1='EMOF complete (protected)'!G1725,H$2,IF(I$1='EMOF complete (protected)'!G1725,I$2,IF(J$1='EMOF complete (protected)'!G1725,J$2,IF(K$1='EMOF complete (protected)'!G1725,K$2,IF(L$1='EMOF complete (protected)'!G1725,L$2,IF(M$1='EMOF complete (protected)'!G1725,M$2,IF(N$1='EMOF complete (protected)'!G1725,N$2,IF(O$1='EMOF complete (protected)'!G1725,O$2,IF(P$1='EMOF complete (protected)'!G1725,P$2,IF(Q$1='EMOF complete (protected)'!G1725,Q$2,IF(R$1='EMOF complete (protected)'!G1725,R$2,IF(S$1='EMOF complete (protected)'!G1725,S$2,IF(T$1='EMOF complete (protected)'!G1725,T$2,IF(U$1='EMOF complete (protected)'!G1725,U$2,"")))))))))))))))))))</f>
        <v>0</v>
      </c>
      <c r="B1725" s="59"/>
      <c r="C1725" s="59"/>
      <c r="D1725" s="59"/>
      <c r="E1725" s="59"/>
      <c r="F1725" s="59"/>
      <c r="G1725" s="59"/>
      <c r="H1725" s="59"/>
      <c r="I1725" s="59"/>
      <c r="J1725" s="59"/>
      <c r="K1725" s="59"/>
      <c r="L1725" s="59"/>
      <c r="M1725" s="59"/>
      <c r="N1725" s="59"/>
      <c r="O1725" s="59"/>
      <c r="P1725" s="59"/>
      <c r="Q1725" s="59"/>
      <c r="R1725" s="59"/>
      <c r="S1725" s="59"/>
      <c r="T1725" s="59"/>
      <c r="U1725" s="49" t="s">
        <v>3218</v>
      </c>
      <c r="V1725" s="50" t="s">
        <v>5756</v>
      </c>
    </row>
    <row r="1726" spans="1:22" ht="18" customHeight="1" x14ac:dyDescent="0.35">
      <c r="A1726" s="59">
        <f>+IF(C$1='EMOF complete (protected)'!G1726,C$2,IF(D$1='EMOF complete (protected)'!G1726,D$2,IF(E$1='EMOF complete (protected)'!G1726,E$2,IF(F$1='EMOF complete (protected)'!G1726,F$2,IF(G$1='EMOF complete (protected)'!G1726,G$2,IF(H$1='EMOF complete (protected)'!G1726,H$2,IF(I$1='EMOF complete (protected)'!G1726,I$2,IF(J$1='EMOF complete (protected)'!G1726,J$2,IF(K$1='EMOF complete (protected)'!G1726,K$2,IF(L$1='EMOF complete (protected)'!G1726,L$2,IF(M$1='EMOF complete (protected)'!G1726,M$2,IF(N$1='EMOF complete (protected)'!G1726,N$2,IF(O$1='EMOF complete (protected)'!G1726,O$2,IF(P$1='EMOF complete (protected)'!G1726,P$2,IF(Q$1='EMOF complete (protected)'!G1726,Q$2,IF(R$1='EMOF complete (protected)'!G1726,R$2,IF(S$1='EMOF complete (protected)'!G1726,S$2,IF(T$1='EMOF complete (protected)'!G1726,T$2,IF(U$1='EMOF complete (protected)'!G1726,U$2,"")))))))))))))))))))</f>
        <v>0</v>
      </c>
      <c r="B1726" s="59"/>
      <c r="C1726" s="59"/>
      <c r="D1726" s="59"/>
      <c r="E1726" s="59"/>
      <c r="F1726" s="59"/>
      <c r="G1726" s="59"/>
      <c r="H1726" s="59"/>
      <c r="I1726" s="59"/>
      <c r="J1726" s="59"/>
      <c r="K1726" s="59"/>
      <c r="L1726" s="59"/>
      <c r="M1726" s="59"/>
      <c r="N1726" s="59"/>
      <c r="O1726" s="59"/>
      <c r="P1726" s="59"/>
      <c r="Q1726" s="59"/>
      <c r="R1726" s="59"/>
      <c r="S1726" s="59"/>
      <c r="T1726" s="59"/>
      <c r="U1726" s="49" t="s">
        <v>3222</v>
      </c>
      <c r="V1726" s="50" t="s">
        <v>5757</v>
      </c>
    </row>
    <row r="1727" spans="1:22" ht="18" customHeight="1" x14ac:dyDescent="0.35">
      <c r="A1727" s="59">
        <f>+IF(C$1='EMOF complete (protected)'!G1727,C$2,IF(D$1='EMOF complete (protected)'!G1727,D$2,IF(E$1='EMOF complete (protected)'!G1727,E$2,IF(F$1='EMOF complete (protected)'!G1727,F$2,IF(G$1='EMOF complete (protected)'!G1727,G$2,IF(H$1='EMOF complete (protected)'!G1727,H$2,IF(I$1='EMOF complete (protected)'!G1727,I$2,IF(J$1='EMOF complete (protected)'!G1727,J$2,IF(K$1='EMOF complete (protected)'!G1727,K$2,IF(L$1='EMOF complete (protected)'!G1727,L$2,IF(M$1='EMOF complete (protected)'!G1727,M$2,IF(N$1='EMOF complete (protected)'!G1727,N$2,IF(O$1='EMOF complete (protected)'!G1727,O$2,IF(P$1='EMOF complete (protected)'!G1727,P$2,IF(Q$1='EMOF complete (protected)'!G1727,Q$2,IF(R$1='EMOF complete (protected)'!G1727,R$2,IF(S$1='EMOF complete (protected)'!G1727,S$2,IF(T$1='EMOF complete (protected)'!G1727,T$2,IF(U$1='EMOF complete (protected)'!G1727,U$2,"")))))))))))))))))))</f>
        <v>0</v>
      </c>
      <c r="B1727" s="59"/>
      <c r="C1727" s="59"/>
      <c r="D1727" s="59"/>
      <c r="E1727" s="59"/>
      <c r="F1727" s="59"/>
      <c r="G1727" s="59"/>
      <c r="H1727" s="59"/>
      <c r="I1727" s="59"/>
      <c r="J1727" s="59"/>
      <c r="K1727" s="59"/>
      <c r="L1727" s="59"/>
      <c r="M1727" s="59"/>
      <c r="N1727" s="59"/>
      <c r="O1727" s="59"/>
      <c r="P1727" s="59"/>
      <c r="Q1727" s="59"/>
      <c r="R1727" s="59"/>
      <c r="S1727" s="59"/>
      <c r="T1727" s="59"/>
      <c r="U1727" s="49" t="s">
        <v>3226</v>
      </c>
      <c r="V1727" s="50" t="s">
        <v>5758</v>
      </c>
    </row>
    <row r="1728" spans="1:22" ht="18" customHeight="1" x14ac:dyDescent="0.35">
      <c r="A1728" s="59">
        <f>+IF(C$1='EMOF complete (protected)'!G1728,C$2,IF(D$1='EMOF complete (protected)'!G1728,D$2,IF(E$1='EMOF complete (protected)'!G1728,E$2,IF(F$1='EMOF complete (protected)'!G1728,F$2,IF(G$1='EMOF complete (protected)'!G1728,G$2,IF(H$1='EMOF complete (protected)'!G1728,H$2,IF(I$1='EMOF complete (protected)'!G1728,I$2,IF(J$1='EMOF complete (protected)'!G1728,J$2,IF(K$1='EMOF complete (protected)'!G1728,K$2,IF(L$1='EMOF complete (protected)'!G1728,L$2,IF(M$1='EMOF complete (protected)'!G1728,M$2,IF(N$1='EMOF complete (protected)'!G1728,N$2,IF(O$1='EMOF complete (protected)'!G1728,O$2,IF(P$1='EMOF complete (protected)'!G1728,P$2,IF(Q$1='EMOF complete (protected)'!G1728,Q$2,IF(R$1='EMOF complete (protected)'!G1728,R$2,IF(S$1='EMOF complete (protected)'!G1728,S$2,IF(T$1='EMOF complete (protected)'!G1728,T$2,IF(U$1='EMOF complete (protected)'!G1728,U$2,"")))))))))))))))))))</f>
        <v>0</v>
      </c>
      <c r="B1728" s="59"/>
      <c r="C1728" s="59"/>
      <c r="D1728" s="59"/>
      <c r="E1728" s="59"/>
      <c r="F1728" s="59"/>
      <c r="G1728" s="59"/>
      <c r="H1728" s="59"/>
      <c r="I1728" s="59"/>
      <c r="J1728" s="59"/>
      <c r="K1728" s="59"/>
      <c r="L1728" s="59"/>
      <c r="M1728" s="59"/>
      <c r="N1728" s="59"/>
      <c r="O1728" s="59"/>
      <c r="P1728" s="59"/>
      <c r="Q1728" s="59"/>
      <c r="R1728" s="59"/>
      <c r="S1728" s="59"/>
      <c r="T1728" s="59"/>
      <c r="U1728" s="49" t="s">
        <v>3230</v>
      </c>
      <c r="V1728" s="50" t="s">
        <v>5759</v>
      </c>
    </row>
    <row r="1729" spans="1:22" ht="18" customHeight="1" x14ac:dyDescent="0.35">
      <c r="A1729" s="59">
        <f>+IF(C$1='EMOF complete (protected)'!G1729,C$2,IF(D$1='EMOF complete (protected)'!G1729,D$2,IF(E$1='EMOF complete (protected)'!G1729,E$2,IF(F$1='EMOF complete (protected)'!G1729,F$2,IF(G$1='EMOF complete (protected)'!G1729,G$2,IF(H$1='EMOF complete (protected)'!G1729,H$2,IF(I$1='EMOF complete (protected)'!G1729,I$2,IF(J$1='EMOF complete (protected)'!G1729,J$2,IF(K$1='EMOF complete (protected)'!G1729,K$2,IF(L$1='EMOF complete (protected)'!G1729,L$2,IF(M$1='EMOF complete (protected)'!G1729,M$2,IF(N$1='EMOF complete (protected)'!G1729,N$2,IF(O$1='EMOF complete (protected)'!G1729,O$2,IF(P$1='EMOF complete (protected)'!G1729,P$2,IF(Q$1='EMOF complete (protected)'!G1729,Q$2,IF(R$1='EMOF complete (protected)'!G1729,R$2,IF(S$1='EMOF complete (protected)'!G1729,S$2,IF(T$1='EMOF complete (protected)'!G1729,T$2,IF(U$1='EMOF complete (protected)'!G1729,U$2,"")))))))))))))))))))</f>
        <v>0</v>
      </c>
      <c r="B1729" s="59"/>
      <c r="C1729" s="59"/>
      <c r="D1729" s="59"/>
      <c r="E1729" s="59"/>
      <c r="F1729" s="59"/>
      <c r="G1729" s="59"/>
      <c r="H1729" s="59"/>
      <c r="I1729" s="59"/>
      <c r="J1729" s="59"/>
      <c r="K1729" s="59"/>
      <c r="L1729" s="59"/>
      <c r="M1729" s="59"/>
      <c r="N1729" s="59"/>
      <c r="O1729" s="59"/>
      <c r="P1729" s="59"/>
      <c r="Q1729" s="59"/>
      <c r="R1729" s="59"/>
      <c r="S1729" s="59"/>
      <c r="T1729" s="59"/>
      <c r="U1729" s="49" t="s">
        <v>3234</v>
      </c>
      <c r="V1729" s="50" t="s">
        <v>5760</v>
      </c>
    </row>
    <row r="1730" spans="1:22" ht="18" customHeight="1" x14ac:dyDescent="0.35">
      <c r="A1730" s="59">
        <f>+IF(C$1='EMOF complete (protected)'!G1730,C$2,IF(D$1='EMOF complete (protected)'!G1730,D$2,IF(E$1='EMOF complete (protected)'!G1730,E$2,IF(F$1='EMOF complete (protected)'!G1730,F$2,IF(G$1='EMOF complete (protected)'!G1730,G$2,IF(H$1='EMOF complete (protected)'!G1730,H$2,IF(I$1='EMOF complete (protected)'!G1730,I$2,IF(J$1='EMOF complete (protected)'!G1730,J$2,IF(K$1='EMOF complete (protected)'!G1730,K$2,IF(L$1='EMOF complete (protected)'!G1730,L$2,IF(M$1='EMOF complete (protected)'!G1730,M$2,IF(N$1='EMOF complete (protected)'!G1730,N$2,IF(O$1='EMOF complete (protected)'!G1730,O$2,IF(P$1='EMOF complete (protected)'!G1730,P$2,IF(Q$1='EMOF complete (protected)'!G1730,Q$2,IF(R$1='EMOF complete (protected)'!G1730,R$2,IF(S$1='EMOF complete (protected)'!G1730,S$2,IF(T$1='EMOF complete (protected)'!G1730,T$2,IF(U$1='EMOF complete (protected)'!G1730,U$2,"")))))))))))))))))))</f>
        <v>0</v>
      </c>
      <c r="B1730" s="59"/>
      <c r="C1730" s="59"/>
      <c r="D1730" s="59"/>
      <c r="E1730" s="59"/>
      <c r="F1730" s="59"/>
      <c r="G1730" s="59"/>
      <c r="H1730" s="59"/>
      <c r="I1730" s="59"/>
      <c r="J1730" s="59"/>
      <c r="K1730" s="59"/>
      <c r="L1730" s="59"/>
      <c r="M1730" s="59"/>
      <c r="N1730" s="59"/>
      <c r="O1730" s="59"/>
      <c r="P1730" s="59"/>
      <c r="Q1730" s="59"/>
      <c r="R1730" s="59"/>
      <c r="S1730" s="59"/>
      <c r="T1730" s="59"/>
      <c r="U1730" s="49" t="s">
        <v>3238</v>
      </c>
      <c r="V1730" s="50" t="s">
        <v>5761</v>
      </c>
    </row>
    <row r="1731" spans="1:22" ht="18" customHeight="1" x14ac:dyDescent="0.35">
      <c r="A1731" s="59">
        <f>+IF(C$1='EMOF complete (protected)'!G1731,C$2,IF(D$1='EMOF complete (protected)'!G1731,D$2,IF(E$1='EMOF complete (protected)'!G1731,E$2,IF(F$1='EMOF complete (protected)'!G1731,F$2,IF(G$1='EMOF complete (protected)'!G1731,G$2,IF(H$1='EMOF complete (protected)'!G1731,H$2,IF(I$1='EMOF complete (protected)'!G1731,I$2,IF(J$1='EMOF complete (protected)'!G1731,J$2,IF(K$1='EMOF complete (protected)'!G1731,K$2,IF(L$1='EMOF complete (protected)'!G1731,L$2,IF(M$1='EMOF complete (protected)'!G1731,M$2,IF(N$1='EMOF complete (protected)'!G1731,N$2,IF(O$1='EMOF complete (protected)'!G1731,O$2,IF(P$1='EMOF complete (protected)'!G1731,P$2,IF(Q$1='EMOF complete (protected)'!G1731,Q$2,IF(R$1='EMOF complete (protected)'!G1731,R$2,IF(S$1='EMOF complete (protected)'!G1731,S$2,IF(T$1='EMOF complete (protected)'!G1731,T$2,IF(U$1='EMOF complete (protected)'!G1731,U$2,"")))))))))))))))))))</f>
        <v>0</v>
      </c>
      <c r="B1731" s="59"/>
      <c r="C1731" s="59"/>
      <c r="D1731" s="59"/>
      <c r="E1731" s="59"/>
      <c r="F1731" s="59"/>
      <c r="G1731" s="59"/>
      <c r="H1731" s="59"/>
      <c r="I1731" s="59"/>
      <c r="J1731" s="59"/>
      <c r="K1731" s="59"/>
      <c r="L1731" s="59"/>
      <c r="M1731" s="59"/>
      <c r="N1731" s="59"/>
      <c r="O1731" s="59"/>
      <c r="P1731" s="59"/>
      <c r="Q1731" s="59"/>
      <c r="R1731" s="59"/>
      <c r="S1731" s="59"/>
      <c r="T1731" s="59"/>
      <c r="U1731" s="49" t="s">
        <v>3242</v>
      </c>
      <c r="V1731" s="50" t="s">
        <v>5762</v>
      </c>
    </row>
    <row r="1732" spans="1:22" ht="18" customHeight="1" x14ac:dyDescent="0.35">
      <c r="A1732" s="59">
        <f>+IF(C$1='EMOF complete (protected)'!G1732,C$2,IF(D$1='EMOF complete (protected)'!G1732,D$2,IF(E$1='EMOF complete (protected)'!G1732,E$2,IF(F$1='EMOF complete (protected)'!G1732,F$2,IF(G$1='EMOF complete (protected)'!G1732,G$2,IF(H$1='EMOF complete (protected)'!G1732,H$2,IF(I$1='EMOF complete (protected)'!G1732,I$2,IF(J$1='EMOF complete (protected)'!G1732,J$2,IF(K$1='EMOF complete (protected)'!G1732,K$2,IF(L$1='EMOF complete (protected)'!G1732,L$2,IF(M$1='EMOF complete (protected)'!G1732,M$2,IF(N$1='EMOF complete (protected)'!G1732,N$2,IF(O$1='EMOF complete (protected)'!G1732,O$2,IF(P$1='EMOF complete (protected)'!G1732,P$2,IF(Q$1='EMOF complete (protected)'!G1732,Q$2,IF(R$1='EMOF complete (protected)'!G1732,R$2,IF(S$1='EMOF complete (protected)'!G1732,S$2,IF(T$1='EMOF complete (protected)'!G1732,T$2,IF(U$1='EMOF complete (protected)'!G1732,U$2,"")))))))))))))))))))</f>
        <v>0</v>
      </c>
      <c r="B1732" s="59"/>
      <c r="C1732" s="59"/>
      <c r="D1732" s="59"/>
      <c r="E1732" s="59"/>
      <c r="F1732" s="59"/>
      <c r="G1732" s="59"/>
      <c r="H1732" s="59"/>
      <c r="I1732" s="59"/>
      <c r="J1732" s="59"/>
      <c r="K1732" s="59"/>
      <c r="L1732" s="59"/>
      <c r="M1732" s="59"/>
      <c r="N1732" s="59"/>
      <c r="O1732" s="59"/>
      <c r="P1732" s="59"/>
      <c r="Q1732" s="59"/>
      <c r="R1732" s="59"/>
      <c r="S1732" s="59"/>
      <c r="T1732" s="59"/>
      <c r="U1732" s="49" t="s">
        <v>3246</v>
      </c>
      <c r="V1732" s="50" t="s">
        <v>5763</v>
      </c>
    </row>
    <row r="1733" spans="1:22" ht="18" customHeight="1" x14ac:dyDescent="0.35">
      <c r="A1733" s="59">
        <f>+IF(C$1='EMOF complete (protected)'!G1733,C$2,IF(D$1='EMOF complete (protected)'!G1733,D$2,IF(E$1='EMOF complete (protected)'!G1733,E$2,IF(F$1='EMOF complete (protected)'!G1733,F$2,IF(G$1='EMOF complete (protected)'!G1733,G$2,IF(H$1='EMOF complete (protected)'!G1733,H$2,IF(I$1='EMOF complete (protected)'!G1733,I$2,IF(J$1='EMOF complete (protected)'!G1733,J$2,IF(K$1='EMOF complete (protected)'!G1733,K$2,IF(L$1='EMOF complete (protected)'!G1733,L$2,IF(M$1='EMOF complete (protected)'!G1733,M$2,IF(N$1='EMOF complete (protected)'!G1733,N$2,IF(O$1='EMOF complete (protected)'!G1733,O$2,IF(P$1='EMOF complete (protected)'!G1733,P$2,IF(Q$1='EMOF complete (protected)'!G1733,Q$2,IF(R$1='EMOF complete (protected)'!G1733,R$2,IF(S$1='EMOF complete (protected)'!G1733,S$2,IF(T$1='EMOF complete (protected)'!G1733,T$2,IF(U$1='EMOF complete (protected)'!G1733,U$2,"")))))))))))))))))))</f>
        <v>0</v>
      </c>
      <c r="B1733" s="59"/>
      <c r="C1733" s="59"/>
      <c r="D1733" s="59"/>
      <c r="E1733" s="59"/>
      <c r="F1733" s="59"/>
      <c r="G1733" s="59"/>
      <c r="H1733" s="59"/>
      <c r="I1733" s="59"/>
      <c r="J1733" s="59"/>
      <c r="K1733" s="59"/>
      <c r="L1733" s="59"/>
      <c r="M1733" s="59"/>
      <c r="N1733" s="59"/>
      <c r="O1733" s="59"/>
      <c r="P1733" s="59"/>
      <c r="Q1733" s="59"/>
      <c r="R1733" s="59"/>
      <c r="S1733" s="59"/>
      <c r="T1733" s="59"/>
      <c r="U1733" s="49" t="s">
        <v>3250</v>
      </c>
      <c r="V1733" s="50" t="s">
        <v>5764</v>
      </c>
    </row>
    <row r="1734" spans="1:22" ht="18" customHeight="1" x14ac:dyDescent="0.35">
      <c r="A1734" s="59">
        <f>+IF(C$1='EMOF complete (protected)'!G1734,C$2,IF(D$1='EMOF complete (protected)'!G1734,D$2,IF(E$1='EMOF complete (protected)'!G1734,E$2,IF(F$1='EMOF complete (protected)'!G1734,F$2,IF(G$1='EMOF complete (protected)'!G1734,G$2,IF(H$1='EMOF complete (protected)'!G1734,H$2,IF(I$1='EMOF complete (protected)'!G1734,I$2,IF(J$1='EMOF complete (protected)'!G1734,J$2,IF(K$1='EMOF complete (protected)'!G1734,K$2,IF(L$1='EMOF complete (protected)'!G1734,L$2,IF(M$1='EMOF complete (protected)'!G1734,M$2,IF(N$1='EMOF complete (protected)'!G1734,N$2,IF(O$1='EMOF complete (protected)'!G1734,O$2,IF(P$1='EMOF complete (protected)'!G1734,P$2,IF(Q$1='EMOF complete (protected)'!G1734,Q$2,IF(R$1='EMOF complete (protected)'!G1734,R$2,IF(S$1='EMOF complete (protected)'!G1734,S$2,IF(T$1='EMOF complete (protected)'!G1734,T$2,IF(U$1='EMOF complete (protected)'!G1734,U$2,"")))))))))))))))))))</f>
        <v>0</v>
      </c>
      <c r="B1734" s="59"/>
      <c r="C1734" s="59"/>
      <c r="D1734" s="59"/>
      <c r="E1734" s="59"/>
      <c r="F1734" s="59"/>
      <c r="G1734" s="59"/>
      <c r="H1734" s="59"/>
      <c r="I1734" s="59"/>
      <c r="J1734" s="59"/>
      <c r="K1734" s="59"/>
      <c r="L1734" s="59"/>
      <c r="M1734" s="59"/>
      <c r="N1734" s="59"/>
      <c r="O1734" s="59"/>
      <c r="P1734" s="59"/>
      <c r="Q1734" s="59"/>
      <c r="R1734" s="59"/>
      <c r="S1734" s="59"/>
      <c r="T1734" s="59"/>
      <c r="U1734" s="49" t="s">
        <v>3254</v>
      </c>
      <c r="V1734" s="50" t="s">
        <v>5765</v>
      </c>
    </row>
    <row r="1735" spans="1:22" ht="18" customHeight="1" x14ac:dyDescent="0.35">
      <c r="A1735" s="59">
        <f>+IF(C$1='EMOF complete (protected)'!G1735,C$2,IF(D$1='EMOF complete (protected)'!G1735,D$2,IF(E$1='EMOF complete (protected)'!G1735,E$2,IF(F$1='EMOF complete (protected)'!G1735,F$2,IF(G$1='EMOF complete (protected)'!G1735,G$2,IF(H$1='EMOF complete (protected)'!G1735,H$2,IF(I$1='EMOF complete (protected)'!G1735,I$2,IF(J$1='EMOF complete (protected)'!G1735,J$2,IF(K$1='EMOF complete (protected)'!G1735,K$2,IF(L$1='EMOF complete (protected)'!G1735,L$2,IF(M$1='EMOF complete (protected)'!G1735,M$2,IF(N$1='EMOF complete (protected)'!G1735,N$2,IF(O$1='EMOF complete (protected)'!G1735,O$2,IF(P$1='EMOF complete (protected)'!G1735,P$2,IF(Q$1='EMOF complete (protected)'!G1735,Q$2,IF(R$1='EMOF complete (protected)'!G1735,R$2,IF(S$1='EMOF complete (protected)'!G1735,S$2,IF(T$1='EMOF complete (protected)'!G1735,T$2,IF(U$1='EMOF complete (protected)'!G1735,U$2,"")))))))))))))))))))</f>
        <v>0</v>
      </c>
      <c r="B1735" s="59"/>
      <c r="C1735" s="59"/>
      <c r="D1735" s="59"/>
      <c r="E1735" s="59"/>
      <c r="F1735" s="59"/>
      <c r="G1735" s="59"/>
      <c r="H1735" s="59"/>
      <c r="I1735" s="59"/>
      <c r="J1735" s="59"/>
      <c r="K1735" s="59"/>
      <c r="L1735" s="59"/>
      <c r="M1735" s="59"/>
      <c r="N1735" s="59"/>
      <c r="O1735" s="59"/>
      <c r="P1735" s="59"/>
      <c r="Q1735" s="59"/>
      <c r="R1735" s="59"/>
      <c r="S1735" s="59"/>
      <c r="T1735" s="59"/>
      <c r="U1735" s="49" t="s">
        <v>3258</v>
      </c>
      <c r="V1735" s="50" t="s">
        <v>5766</v>
      </c>
    </row>
    <row r="1736" spans="1:22" ht="18" customHeight="1" x14ac:dyDescent="0.35">
      <c r="A1736" s="59">
        <f>+IF(C$1='EMOF complete (protected)'!G1736,C$2,IF(D$1='EMOF complete (protected)'!G1736,D$2,IF(E$1='EMOF complete (protected)'!G1736,E$2,IF(F$1='EMOF complete (protected)'!G1736,F$2,IF(G$1='EMOF complete (protected)'!G1736,G$2,IF(H$1='EMOF complete (protected)'!G1736,H$2,IF(I$1='EMOF complete (protected)'!G1736,I$2,IF(J$1='EMOF complete (protected)'!G1736,J$2,IF(K$1='EMOF complete (protected)'!G1736,K$2,IF(L$1='EMOF complete (protected)'!G1736,L$2,IF(M$1='EMOF complete (protected)'!G1736,M$2,IF(N$1='EMOF complete (protected)'!G1736,N$2,IF(O$1='EMOF complete (protected)'!G1736,O$2,IF(P$1='EMOF complete (protected)'!G1736,P$2,IF(Q$1='EMOF complete (protected)'!G1736,Q$2,IF(R$1='EMOF complete (protected)'!G1736,R$2,IF(S$1='EMOF complete (protected)'!G1736,S$2,IF(T$1='EMOF complete (protected)'!G1736,T$2,IF(U$1='EMOF complete (protected)'!G1736,U$2,"")))))))))))))))))))</f>
        <v>0</v>
      </c>
      <c r="B1736" s="59"/>
      <c r="C1736" s="59"/>
      <c r="D1736" s="59"/>
      <c r="E1736" s="59"/>
      <c r="F1736" s="59"/>
      <c r="G1736" s="59"/>
      <c r="H1736" s="59"/>
      <c r="I1736" s="59"/>
      <c r="J1736" s="59"/>
      <c r="K1736" s="59"/>
      <c r="L1736" s="59"/>
      <c r="M1736" s="59"/>
      <c r="N1736" s="59"/>
      <c r="O1736" s="59"/>
      <c r="P1736" s="59"/>
      <c r="Q1736" s="59"/>
      <c r="R1736" s="59"/>
      <c r="S1736" s="59"/>
      <c r="T1736" s="59"/>
      <c r="U1736" s="49" t="s">
        <v>3262</v>
      </c>
      <c r="V1736" s="50" t="s">
        <v>5767</v>
      </c>
    </row>
    <row r="1737" spans="1:22" ht="18" customHeight="1" x14ac:dyDescent="0.35">
      <c r="A1737" s="59">
        <f>+IF(C$1='EMOF complete (protected)'!G1737,C$2,IF(D$1='EMOF complete (protected)'!G1737,D$2,IF(E$1='EMOF complete (protected)'!G1737,E$2,IF(F$1='EMOF complete (protected)'!G1737,F$2,IF(G$1='EMOF complete (protected)'!G1737,G$2,IF(H$1='EMOF complete (protected)'!G1737,H$2,IF(I$1='EMOF complete (protected)'!G1737,I$2,IF(J$1='EMOF complete (protected)'!G1737,J$2,IF(K$1='EMOF complete (protected)'!G1737,K$2,IF(L$1='EMOF complete (protected)'!G1737,L$2,IF(M$1='EMOF complete (protected)'!G1737,M$2,IF(N$1='EMOF complete (protected)'!G1737,N$2,IF(O$1='EMOF complete (protected)'!G1737,O$2,IF(P$1='EMOF complete (protected)'!G1737,P$2,IF(Q$1='EMOF complete (protected)'!G1737,Q$2,IF(R$1='EMOF complete (protected)'!G1737,R$2,IF(S$1='EMOF complete (protected)'!G1737,S$2,IF(T$1='EMOF complete (protected)'!G1737,T$2,IF(U$1='EMOF complete (protected)'!G1737,U$2,"")))))))))))))))))))</f>
        <v>0</v>
      </c>
      <c r="B1737" s="59"/>
      <c r="C1737" s="59"/>
      <c r="D1737" s="59"/>
      <c r="E1737" s="59"/>
      <c r="F1737" s="59"/>
      <c r="G1737" s="59"/>
      <c r="H1737" s="59"/>
      <c r="I1737" s="59"/>
      <c r="J1737" s="59"/>
      <c r="K1737" s="59"/>
      <c r="L1737" s="59"/>
      <c r="M1737" s="59"/>
      <c r="N1737" s="59"/>
      <c r="O1737" s="59"/>
      <c r="P1737" s="59"/>
      <c r="Q1737" s="59"/>
      <c r="R1737" s="59"/>
      <c r="S1737" s="59"/>
      <c r="T1737" s="59"/>
      <c r="U1737" s="49" t="s">
        <v>3266</v>
      </c>
      <c r="V1737" s="50" t="s">
        <v>5768</v>
      </c>
    </row>
    <row r="1738" spans="1:22" ht="18" customHeight="1" x14ac:dyDescent="0.35">
      <c r="A1738" s="59">
        <f>+IF(C$1='EMOF complete (protected)'!G1738,C$2,IF(D$1='EMOF complete (protected)'!G1738,D$2,IF(E$1='EMOF complete (protected)'!G1738,E$2,IF(F$1='EMOF complete (protected)'!G1738,F$2,IF(G$1='EMOF complete (protected)'!G1738,G$2,IF(H$1='EMOF complete (protected)'!G1738,H$2,IF(I$1='EMOF complete (protected)'!G1738,I$2,IF(J$1='EMOF complete (protected)'!G1738,J$2,IF(K$1='EMOF complete (protected)'!G1738,K$2,IF(L$1='EMOF complete (protected)'!G1738,L$2,IF(M$1='EMOF complete (protected)'!G1738,M$2,IF(N$1='EMOF complete (protected)'!G1738,N$2,IF(O$1='EMOF complete (protected)'!G1738,O$2,IF(P$1='EMOF complete (protected)'!G1738,P$2,IF(Q$1='EMOF complete (protected)'!G1738,Q$2,IF(R$1='EMOF complete (protected)'!G1738,R$2,IF(S$1='EMOF complete (protected)'!G1738,S$2,IF(T$1='EMOF complete (protected)'!G1738,T$2,IF(U$1='EMOF complete (protected)'!G1738,U$2,"")))))))))))))))))))</f>
        <v>0</v>
      </c>
      <c r="B1738" s="59"/>
      <c r="C1738" s="59"/>
      <c r="D1738" s="59"/>
      <c r="E1738" s="59"/>
      <c r="F1738" s="59"/>
      <c r="G1738" s="59"/>
      <c r="H1738" s="59"/>
      <c r="I1738" s="59"/>
      <c r="J1738" s="59"/>
      <c r="K1738" s="59"/>
      <c r="L1738" s="59"/>
      <c r="M1738" s="59"/>
      <c r="N1738" s="59"/>
      <c r="O1738" s="59"/>
      <c r="P1738" s="59"/>
      <c r="Q1738" s="59"/>
      <c r="R1738" s="59"/>
      <c r="S1738" s="59"/>
      <c r="T1738" s="59"/>
      <c r="U1738" s="49" t="s">
        <v>3270</v>
      </c>
      <c r="V1738" s="50" t="s">
        <v>5769</v>
      </c>
    </row>
    <row r="1739" spans="1:22" ht="18" customHeight="1" x14ac:dyDescent="0.35">
      <c r="A1739" s="59">
        <f>+IF(C$1='EMOF complete (protected)'!G1739,C$2,IF(D$1='EMOF complete (protected)'!G1739,D$2,IF(E$1='EMOF complete (protected)'!G1739,E$2,IF(F$1='EMOF complete (protected)'!G1739,F$2,IF(G$1='EMOF complete (protected)'!G1739,G$2,IF(H$1='EMOF complete (protected)'!G1739,H$2,IF(I$1='EMOF complete (protected)'!G1739,I$2,IF(J$1='EMOF complete (protected)'!G1739,J$2,IF(K$1='EMOF complete (protected)'!G1739,K$2,IF(L$1='EMOF complete (protected)'!G1739,L$2,IF(M$1='EMOF complete (protected)'!G1739,M$2,IF(N$1='EMOF complete (protected)'!G1739,N$2,IF(O$1='EMOF complete (protected)'!G1739,O$2,IF(P$1='EMOF complete (protected)'!G1739,P$2,IF(Q$1='EMOF complete (protected)'!G1739,Q$2,IF(R$1='EMOF complete (protected)'!G1739,R$2,IF(S$1='EMOF complete (protected)'!G1739,S$2,IF(T$1='EMOF complete (protected)'!G1739,T$2,IF(U$1='EMOF complete (protected)'!G1739,U$2,"")))))))))))))))))))</f>
        <v>0</v>
      </c>
      <c r="B1739" s="59"/>
      <c r="C1739" s="59"/>
      <c r="D1739" s="59"/>
      <c r="E1739" s="59"/>
      <c r="F1739" s="59"/>
      <c r="G1739" s="59"/>
      <c r="H1739" s="59"/>
      <c r="I1739" s="59"/>
      <c r="J1739" s="59"/>
      <c r="K1739" s="59"/>
      <c r="L1739" s="59"/>
      <c r="M1739" s="59"/>
      <c r="N1739" s="59"/>
      <c r="O1739" s="59"/>
      <c r="P1739" s="59"/>
      <c r="Q1739" s="59"/>
      <c r="R1739" s="59"/>
      <c r="S1739" s="59"/>
      <c r="T1739" s="59"/>
      <c r="U1739" s="49" t="s">
        <v>3274</v>
      </c>
      <c r="V1739" s="50" t="s">
        <v>5770</v>
      </c>
    </row>
    <row r="1740" spans="1:22" ht="18" customHeight="1" x14ac:dyDescent="0.35">
      <c r="A1740" s="59">
        <f>+IF(C$1='EMOF complete (protected)'!G1740,C$2,IF(D$1='EMOF complete (protected)'!G1740,D$2,IF(E$1='EMOF complete (protected)'!G1740,E$2,IF(F$1='EMOF complete (protected)'!G1740,F$2,IF(G$1='EMOF complete (protected)'!G1740,G$2,IF(H$1='EMOF complete (protected)'!G1740,H$2,IF(I$1='EMOF complete (protected)'!G1740,I$2,IF(J$1='EMOF complete (protected)'!G1740,J$2,IF(K$1='EMOF complete (protected)'!G1740,K$2,IF(L$1='EMOF complete (protected)'!G1740,L$2,IF(M$1='EMOF complete (protected)'!G1740,M$2,IF(N$1='EMOF complete (protected)'!G1740,N$2,IF(O$1='EMOF complete (protected)'!G1740,O$2,IF(P$1='EMOF complete (protected)'!G1740,P$2,IF(Q$1='EMOF complete (protected)'!G1740,Q$2,IF(R$1='EMOF complete (protected)'!G1740,R$2,IF(S$1='EMOF complete (protected)'!G1740,S$2,IF(T$1='EMOF complete (protected)'!G1740,T$2,IF(U$1='EMOF complete (protected)'!G1740,U$2,"")))))))))))))))))))</f>
        <v>0</v>
      </c>
      <c r="B1740" s="59"/>
      <c r="C1740" s="59"/>
      <c r="D1740" s="59"/>
      <c r="E1740" s="59"/>
      <c r="F1740" s="59"/>
      <c r="G1740" s="59"/>
      <c r="H1740" s="59"/>
      <c r="I1740" s="59"/>
      <c r="J1740" s="59"/>
      <c r="K1740" s="59"/>
      <c r="L1740" s="59"/>
      <c r="M1740" s="59"/>
      <c r="N1740" s="59"/>
      <c r="O1740" s="59"/>
      <c r="P1740" s="59"/>
      <c r="Q1740" s="59"/>
      <c r="R1740" s="59"/>
      <c r="S1740" s="59"/>
      <c r="T1740" s="59"/>
      <c r="U1740" s="49" t="s">
        <v>3278</v>
      </c>
      <c r="V1740" s="50" t="s">
        <v>5771</v>
      </c>
    </row>
    <row r="1741" spans="1:22" ht="18" customHeight="1" x14ac:dyDescent="0.35">
      <c r="A1741" s="59">
        <f>+IF(C$1='EMOF complete (protected)'!G1741,C$2,IF(D$1='EMOF complete (protected)'!G1741,D$2,IF(E$1='EMOF complete (protected)'!G1741,E$2,IF(F$1='EMOF complete (protected)'!G1741,F$2,IF(G$1='EMOF complete (protected)'!G1741,G$2,IF(H$1='EMOF complete (protected)'!G1741,H$2,IF(I$1='EMOF complete (protected)'!G1741,I$2,IF(J$1='EMOF complete (protected)'!G1741,J$2,IF(K$1='EMOF complete (protected)'!G1741,K$2,IF(L$1='EMOF complete (protected)'!G1741,L$2,IF(M$1='EMOF complete (protected)'!G1741,M$2,IF(N$1='EMOF complete (protected)'!G1741,N$2,IF(O$1='EMOF complete (protected)'!G1741,O$2,IF(P$1='EMOF complete (protected)'!G1741,P$2,IF(Q$1='EMOF complete (protected)'!G1741,Q$2,IF(R$1='EMOF complete (protected)'!G1741,R$2,IF(S$1='EMOF complete (protected)'!G1741,S$2,IF(T$1='EMOF complete (protected)'!G1741,T$2,IF(U$1='EMOF complete (protected)'!G1741,U$2,"")))))))))))))))))))</f>
        <v>0</v>
      </c>
      <c r="B1741" s="59"/>
      <c r="C1741" s="59"/>
      <c r="D1741" s="59"/>
      <c r="E1741" s="59"/>
      <c r="F1741" s="59"/>
      <c r="G1741" s="59"/>
      <c r="H1741" s="59"/>
      <c r="I1741" s="59"/>
      <c r="J1741" s="59"/>
      <c r="K1741" s="59"/>
      <c r="L1741" s="59"/>
      <c r="M1741" s="59"/>
      <c r="N1741" s="59"/>
      <c r="O1741" s="59"/>
      <c r="P1741" s="59"/>
      <c r="Q1741" s="59"/>
      <c r="R1741" s="59"/>
      <c r="S1741" s="59"/>
      <c r="T1741" s="59"/>
      <c r="U1741" s="49" t="s">
        <v>3282</v>
      </c>
      <c r="V1741" s="50" t="s">
        <v>5772</v>
      </c>
    </row>
    <row r="1742" spans="1:22" ht="18" customHeight="1" x14ac:dyDescent="0.35">
      <c r="A1742" s="59">
        <f>+IF(C$1='EMOF complete (protected)'!G1742,C$2,IF(D$1='EMOF complete (protected)'!G1742,D$2,IF(E$1='EMOF complete (protected)'!G1742,E$2,IF(F$1='EMOF complete (protected)'!G1742,F$2,IF(G$1='EMOF complete (protected)'!G1742,G$2,IF(H$1='EMOF complete (protected)'!G1742,H$2,IF(I$1='EMOF complete (protected)'!G1742,I$2,IF(J$1='EMOF complete (protected)'!G1742,J$2,IF(K$1='EMOF complete (protected)'!G1742,K$2,IF(L$1='EMOF complete (protected)'!G1742,L$2,IF(M$1='EMOF complete (protected)'!G1742,M$2,IF(N$1='EMOF complete (protected)'!G1742,N$2,IF(O$1='EMOF complete (protected)'!G1742,O$2,IF(P$1='EMOF complete (protected)'!G1742,P$2,IF(Q$1='EMOF complete (protected)'!G1742,Q$2,IF(R$1='EMOF complete (protected)'!G1742,R$2,IF(S$1='EMOF complete (protected)'!G1742,S$2,IF(T$1='EMOF complete (protected)'!G1742,T$2,IF(U$1='EMOF complete (protected)'!G1742,U$2,"")))))))))))))))))))</f>
        <v>0</v>
      </c>
      <c r="B1742" s="59"/>
      <c r="C1742" s="59"/>
      <c r="D1742" s="59"/>
      <c r="E1742" s="59"/>
      <c r="F1742" s="59"/>
      <c r="G1742" s="59"/>
      <c r="H1742" s="59"/>
      <c r="I1742" s="59"/>
      <c r="J1742" s="59"/>
      <c r="K1742" s="59"/>
      <c r="L1742" s="59"/>
      <c r="M1742" s="59"/>
      <c r="N1742" s="59"/>
      <c r="O1742" s="59"/>
      <c r="P1742" s="59"/>
      <c r="Q1742" s="59"/>
      <c r="R1742" s="59"/>
      <c r="S1742" s="59"/>
      <c r="T1742" s="59"/>
      <c r="U1742" s="49" t="s">
        <v>3286</v>
      </c>
      <c r="V1742" s="50" t="s">
        <v>5773</v>
      </c>
    </row>
    <row r="1743" spans="1:22" ht="18" customHeight="1" x14ac:dyDescent="0.35">
      <c r="A1743" s="59">
        <f>+IF(C$1='EMOF complete (protected)'!G1743,C$2,IF(D$1='EMOF complete (protected)'!G1743,D$2,IF(E$1='EMOF complete (protected)'!G1743,E$2,IF(F$1='EMOF complete (protected)'!G1743,F$2,IF(G$1='EMOF complete (protected)'!G1743,G$2,IF(H$1='EMOF complete (protected)'!G1743,H$2,IF(I$1='EMOF complete (protected)'!G1743,I$2,IF(J$1='EMOF complete (protected)'!G1743,J$2,IF(K$1='EMOF complete (protected)'!G1743,K$2,IF(L$1='EMOF complete (protected)'!G1743,L$2,IF(M$1='EMOF complete (protected)'!G1743,M$2,IF(N$1='EMOF complete (protected)'!G1743,N$2,IF(O$1='EMOF complete (protected)'!G1743,O$2,IF(P$1='EMOF complete (protected)'!G1743,P$2,IF(Q$1='EMOF complete (protected)'!G1743,Q$2,IF(R$1='EMOF complete (protected)'!G1743,R$2,IF(S$1='EMOF complete (protected)'!G1743,S$2,IF(T$1='EMOF complete (protected)'!G1743,T$2,IF(U$1='EMOF complete (protected)'!G1743,U$2,"")))))))))))))))))))</f>
        <v>0</v>
      </c>
      <c r="B1743" s="59"/>
      <c r="C1743" s="59"/>
      <c r="D1743" s="59"/>
      <c r="E1743" s="59"/>
      <c r="F1743" s="59"/>
      <c r="G1743" s="59"/>
      <c r="H1743" s="59"/>
      <c r="I1743" s="59"/>
      <c r="J1743" s="59"/>
      <c r="K1743" s="59"/>
      <c r="L1743" s="59"/>
      <c r="M1743" s="59"/>
      <c r="N1743" s="59"/>
      <c r="O1743" s="59"/>
      <c r="P1743" s="59"/>
      <c r="Q1743" s="59"/>
      <c r="R1743" s="59"/>
      <c r="S1743" s="59"/>
      <c r="T1743" s="59"/>
      <c r="U1743" s="49" t="s">
        <v>3290</v>
      </c>
      <c r="V1743" s="50" t="s">
        <v>5774</v>
      </c>
    </row>
    <row r="1744" spans="1:22" ht="18" customHeight="1" x14ac:dyDescent="0.35">
      <c r="A1744" s="59">
        <f>+IF(C$1='EMOF complete (protected)'!G1744,C$2,IF(D$1='EMOF complete (protected)'!G1744,D$2,IF(E$1='EMOF complete (protected)'!G1744,E$2,IF(F$1='EMOF complete (protected)'!G1744,F$2,IF(G$1='EMOF complete (protected)'!G1744,G$2,IF(H$1='EMOF complete (protected)'!G1744,H$2,IF(I$1='EMOF complete (protected)'!G1744,I$2,IF(J$1='EMOF complete (protected)'!G1744,J$2,IF(K$1='EMOF complete (protected)'!G1744,K$2,IF(L$1='EMOF complete (protected)'!G1744,L$2,IF(M$1='EMOF complete (protected)'!G1744,M$2,IF(N$1='EMOF complete (protected)'!G1744,N$2,IF(O$1='EMOF complete (protected)'!G1744,O$2,IF(P$1='EMOF complete (protected)'!G1744,P$2,IF(Q$1='EMOF complete (protected)'!G1744,Q$2,IF(R$1='EMOF complete (protected)'!G1744,R$2,IF(S$1='EMOF complete (protected)'!G1744,S$2,IF(T$1='EMOF complete (protected)'!G1744,T$2,IF(U$1='EMOF complete (protected)'!G1744,U$2,"")))))))))))))))))))</f>
        <v>0</v>
      </c>
      <c r="B1744" s="59"/>
      <c r="C1744" s="59"/>
      <c r="D1744" s="59"/>
      <c r="E1744" s="59"/>
      <c r="F1744" s="59"/>
      <c r="G1744" s="59"/>
      <c r="H1744" s="59"/>
      <c r="I1744" s="59"/>
      <c r="J1744" s="59"/>
      <c r="K1744" s="59"/>
      <c r="L1744" s="59"/>
      <c r="M1744" s="59"/>
      <c r="N1744" s="59"/>
      <c r="O1744" s="59"/>
      <c r="P1744" s="59"/>
      <c r="Q1744" s="59"/>
      <c r="R1744" s="59"/>
      <c r="S1744" s="59"/>
      <c r="T1744" s="59"/>
      <c r="U1744" s="49" t="s">
        <v>3294</v>
      </c>
      <c r="V1744" s="50" t="s">
        <v>5775</v>
      </c>
    </row>
    <row r="1745" spans="1:22" ht="18" customHeight="1" x14ac:dyDescent="0.35">
      <c r="A1745" s="59">
        <f>+IF(C$1='EMOF complete (protected)'!G1745,C$2,IF(D$1='EMOF complete (protected)'!G1745,D$2,IF(E$1='EMOF complete (protected)'!G1745,E$2,IF(F$1='EMOF complete (protected)'!G1745,F$2,IF(G$1='EMOF complete (protected)'!G1745,G$2,IF(H$1='EMOF complete (protected)'!G1745,H$2,IF(I$1='EMOF complete (protected)'!G1745,I$2,IF(J$1='EMOF complete (protected)'!G1745,J$2,IF(K$1='EMOF complete (protected)'!G1745,K$2,IF(L$1='EMOF complete (protected)'!G1745,L$2,IF(M$1='EMOF complete (protected)'!G1745,M$2,IF(N$1='EMOF complete (protected)'!G1745,N$2,IF(O$1='EMOF complete (protected)'!G1745,O$2,IF(P$1='EMOF complete (protected)'!G1745,P$2,IF(Q$1='EMOF complete (protected)'!G1745,Q$2,IF(R$1='EMOF complete (protected)'!G1745,R$2,IF(S$1='EMOF complete (protected)'!G1745,S$2,IF(T$1='EMOF complete (protected)'!G1745,T$2,IF(U$1='EMOF complete (protected)'!G1745,U$2,"")))))))))))))))))))</f>
        <v>0</v>
      </c>
      <c r="B1745" s="59"/>
      <c r="C1745" s="59"/>
      <c r="D1745" s="59"/>
      <c r="E1745" s="59"/>
      <c r="F1745" s="59"/>
      <c r="G1745" s="59"/>
      <c r="H1745" s="59"/>
      <c r="I1745" s="59"/>
      <c r="J1745" s="59"/>
      <c r="K1745" s="59"/>
      <c r="L1745" s="59"/>
      <c r="M1745" s="59"/>
      <c r="N1745" s="59"/>
      <c r="O1745" s="59"/>
      <c r="P1745" s="59"/>
      <c r="Q1745" s="59"/>
      <c r="R1745" s="59"/>
      <c r="S1745" s="59"/>
      <c r="T1745" s="59"/>
      <c r="U1745" s="49" t="s">
        <v>3298</v>
      </c>
      <c r="V1745" s="50" t="s">
        <v>5776</v>
      </c>
    </row>
    <row r="1746" spans="1:22" ht="18" customHeight="1" x14ac:dyDescent="0.35">
      <c r="A1746" s="59">
        <f>+IF(C$1='EMOF complete (protected)'!G1746,C$2,IF(D$1='EMOF complete (protected)'!G1746,D$2,IF(E$1='EMOF complete (protected)'!G1746,E$2,IF(F$1='EMOF complete (protected)'!G1746,F$2,IF(G$1='EMOF complete (protected)'!G1746,G$2,IF(H$1='EMOF complete (protected)'!G1746,H$2,IF(I$1='EMOF complete (protected)'!G1746,I$2,IF(J$1='EMOF complete (protected)'!G1746,J$2,IF(K$1='EMOF complete (protected)'!G1746,K$2,IF(L$1='EMOF complete (protected)'!G1746,L$2,IF(M$1='EMOF complete (protected)'!G1746,M$2,IF(N$1='EMOF complete (protected)'!G1746,N$2,IF(O$1='EMOF complete (protected)'!G1746,O$2,IF(P$1='EMOF complete (protected)'!G1746,P$2,IF(Q$1='EMOF complete (protected)'!G1746,Q$2,IF(R$1='EMOF complete (protected)'!G1746,R$2,IF(S$1='EMOF complete (protected)'!G1746,S$2,IF(T$1='EMOF complete (protected)'!G1746,T$2,IF(U$1='EMOF complete (protected)'!G1746,U$2,"")))))))))))))))))))</f>
        <v>0</v>
      </c>
      <c r="B1746" s="59"/>
      <c r="C1746" s="59"/>
      <c r="D1746" s="59"/>
      <c r="E1746" s="59"/>
      <c r="F1746" s="59"/>
      <c r="G1746" s="59"/>
      <c r="H1746" s="59"/>
      <c r="I1746" s="59"/>
      <c r="J1746" s="59"/>
      <c r="K1746" s="59"/>
      <c r="L1746" s="59"/>
      <c r="M1746" s="59"/>
      <c r="N1746" s="59"/>
      <c r="O1746" s="59"/>
      <c r="P1746" s="59"/>
      <c r="Q1746" s="59"/>
      <c r="R1746" s="59"/>
      <c r="S1746" s="59"/>
      <c r="T1746" s="59"/>
      <c r="U1746" s="49" t="s">
        <v>3302</v>
      </c>
      <c r="V1746" s="50" t="s">
        <v>5777</v>
      </c>
    </row>
    <row r="1747" spans="1:22" ht="18" customHeight="1" x14ac:dyDescent="0.35">
      <c r="A1747" s="59">
        <f>+IF(C$1='EMOF complete (protected)'!G1747,C$2,IF(D$1='EMOF complete (protected)'!G1747,D$2,IF(E$1='EMOF complete (protected)'!G1747,E$2,IF(F$1='EMOF complete (protected)'!G1747,F$2,IF(G$1='EMOF complete (protected)'!G1747,G$2,IF(H$1='EMOF complete (protected)'!G1747,H$2,IF(I$1='EMOF complete (protected)'!G1747,I$2,IF(J$1='EMOF complete (protected)'!G1747,J$2,IF(K$1='EMOF complete (protected)'!G1747,K$2,IF(L$1='EMOF complete (protected)'!G1747,L$2,IF(M$1='EMOF complete (protected)'!G1747,M$2,IF(N$1='EMOF complete (protected)'!G1747,N$2,IF(O$1='EMOF complete (protected)'!G1747,O$2,IF(P$1='EMOF complete (protected)'!G1747,P$2,IF(Q$1='EMOF complete (protected)'!G1747,Q$2,IF(R$1='EMOF complete (protected)'!G1747,R$2,IF(S$1='EMOF complete (protected)'!G1747,S$2,IF(T$1='EMOF complete (protected)'!G1747,T$2,IF(U$1='EMOF complete (protected)'!G1747,U$2,"")))))))))))))))))))</f>
        <v>0</v>
      </c>
      <c r="B1747" s="59"/>
      <c r="C1747" s="59"/>
      <c r="D1747" s="59"/>
      <c r="E1747" s="59"/>
      <c r="F1747" s="59"/>
      <c r="G1747" s="59"/>
      <c r="H1747" s="59"/>
      <c r="I1747" s="59"/>
      <c r="J1747" s="59"/>
      <c r="K1747" s="59"/>
      <c r="L1747" s="59"/>
      <c r="M1747" s="59"/>
      <c r="N1747" s="59"/>
      <c r="O1747" s="59"/>
      <c r="P1747" s="59"/>
      <c r="Q1747" s="59"/>
      <c r="R1747" s="59"/>
      <c r="S1747" s="59"/>
      <c r="T1747" s="59"/>
      <c r="U1747" s="49" t="s">
        <v>3306</v>
      </c>
      <c r="V1747" s="50" t="s">
        <v>5778</v>
      </c>
    </row>
    <row r="1748" spans="1:22" ht="18" customHeight="1" x14ac:dyDescent="0.35">
      <c r="A1748" s="59">
        <f>+IF(C$1='EMOF complete (protected)'!G1748,C$2,IF(D$1='EMOF complete (protected)'!G1748,D$2,IF(E$1='EMOF complete (protected)'!G1748,E$2,IF(F$1='EMOF complete (protected)'!G1748,F$2,IF(G$1='EMOF complete (protected)'!G1748,G$2,IF(H$1='EMOF complete (protected)'!G1748,H$2,IF(I$1='EMOF complete (protected)'!G1748,I$2,IF(J$1='EMOF complete (protected)'!G1748,J$2,IF(K$1='EMOF complete (protected)'!G1748,K$2,IF(L$1='EMOF complete (protected)'!G1748,L$2,IF(M$1='EMOF complete (protected)'!G1748,M$2,IF(N$1='EMOF complete (protected)'!G1748,N$2,IF(O$1='EMOF complete (protected)'!G1748,O$2,IF(P$1='EMOF complete (protected)'!G1748,P$2,IF(Q$1='EMOF complete (protected)'!G1748,Q$2,IF(R$1='EMOF complete (protected)'!G1748,R$2,IF(S$1='EMOF complete (protected)'!G1748,S$2,IF(T$1='EMOF complete (protected)'!G1748,T$2,IF(U$1='EMOF complete (protected)'!G1748,U$2,"")))))))))))))))))))</f>
        <v>0</v>
      </c>
      <c r="B1748" s="59"/>
      <c r="C1748" s="59"/>
      <c r="D1748" s="59"/>
      <c r="E1748" s="59"/>
      <c r="F1748" s="59"/>
      <c r="G1748" s="59"/>
      <c r="H1748" s="59"/>
      <c r="I1748" s="59"/>
      <c r="J1748" s="59"/>
      <c r="K1748" s="59"/>
      <c r="L1748" s="59"/>
      <c r="M1748" s="59"/>
      <c r="N1748" s="59"/>
      <c r="O1748" s="59"/>
      <c r="P1748" s="59"/>
      <c r="Q1748" s="59"/>
      <c r="R1748" s="59"/>
      <c r="S1748" s="59"/>
      <c r="T1748" s="59"/>
      <c r="U1748" s="49" t="s">
        <v>3310</v>
      </c>
      <c r="V1748" s="50" t="s">
        <v>5779</v>
      </c>
    </row>
    <row r="1749" spans="1:22" ht="18" customHeight="1" x14ac:dyDescent="0.35">
      <c r="A1749" s="59">
        <f>+IF(C$1='EMOF complete (protected)'!G1749,C$2,IF(D$1='EMOF complete (protected)'!G1749,D$2,IF(E$1='EMOF complete (protected)'!G1749,E$2,IF(F$1='EMOF complete (protected)'!G1749,F$2,IF(G$1='EMOF complete (protected)'!G1749,G$2,IF(H$1='EMOF complete (protected)'!G1749,H$2,IF(I$1='EMOF complete (protected)'!G1749,I$2,IF(J$1='EMOF complete (protected)'!G1749,J$2,IF(K$1='EMOF complete (protected)'!G1749,K$2,IF(L$1='EMOF complete (protected)'!G1749,L$2,IF(M$1='EMOF complete (protected)'!G1749,M$2,IF(N$1='EMOF complete (protected)'!G1749,N$2,IF(O$1='EMOF complete (protected)'!G1749,O$2,IF(P$1='EMOF complete (protected)'!G1749,P$2,IF(Q$1='EMOF complete (protected)'!G1749,Q$2,IF(R$1='EMOF complete (protected)'!G1749,R$2,IF(S$1='EMOF complete (protected)'!G1749,S$2,IF(T$1='EMOF complete (protected)'!G1749,T$2,IF(U$1='EMOF complete (protected)'!G1749,U$2,"")))))))))))))))))))</f>
        <v>0</v>
      </c>
      <c r="B1749" s="59"/>
      <c r="C1749" s="59"/>
      <c r="D1749" s="59"/>
      <c r="E1749" s="59"/>
      <c r="F1749" s="59"/>
      <c r="G1749" s="59"/>
      <c r="H1749" s="59"/>
      <c r="I1749" s="59"/>
      <c r="J1749" s="59"/>
      <c r="K1749" s="59"/>
      <c r="L1749" s="59"/>
      <c r="M1749" s="59"/>
      <c r="N1749" s="59"/>
      <c r="O1749" s="59"/>
      <c r="P1749" s="59"/>
      <c r="Q1749" s="59"/>
      <c r="R1749" s="59"/>
      <c r="S1749" s="59"/>
      <c r="T1749" s="59"/>
      <c r="U1749" s="49" t="s">
        <v>3314</v>
      </c>
      <c r="V1749" s="50" t="s">
        <v>5780</v>
      </c>
    </row>
    <row r="1750" spans="1:22" ht="18" customHeight="1" x14ac:dyDescent="0.35">
      <c r="A1750" s="59">
        <f>+IF(C$1='EMOF complete (protected)'!G1750,C$2,IF(D$1='EMOF complete (protected)'!G1750,D$2,IF(E$1='EMOF complete (protected)'!G1750,E$2,IF(F$1='EMOF complete (protected)'!G1750,F$2,IF(G$1='EMOF complete (protected)'!G1750,G$2,IF(H$1='EMOF complete (protected)'!G1750,H$2,IF(I$1='EMOF complete (protected)'!G1750,I$2,IF(J$1='EMOF complete (protected)'!G1750,J$2,IF(K$1='EMOF complete (protected)'!G1750,K$2,IF(L$1='EMOF complete (protected)'!G1750,L$2,IF(M$1='EMOF complete (protected)'!G1750,M$2,IF(N$1='EMOF complete (protected)'!G1750,N$2,IF(O$1='EMOF complete (protected)'!G1750,O$2,IF(P$1='EMOF complete (protected)'!G1750,P$2,IF(Q$1='EMOF complete (protected)'!G1750,Q$2,IF(R$1='EMOF complete (protected)'!G1750,R$2,IF(S$1='EMOF complete (protected)'!G1750,S$2,IF(T$1='EMOF complete (protected)'!G1750,T$2,IF(U$1='EMOF complete (protected)'!G1750,U$2,"")))))))))))))))))))</f>
        <v>0</v>
      </c>
      <c r="B1750" s="59"/>
      <c r="C1750" s="59"/>
      <c r="D1750" s="59"/>
      <c r="E1750" s="59"/>
      <c r="F1750" s="59"/>
      <c r="G1750" s="59"/>
      <c r="H1750" s="59"/>
      <c r="I1750" s="59"/>
      <c r="J1750" s="59"/>
      <c r="K1750" s="59"/>
      <c r="L1750" s="59"/>
      <c r="M1750" s="59"/>
      <c r="N1750" s="59"/>
      <c r="O1750" s="59"/>
      <c r="P1750" s="59"/>
      <c r="Q1750" s="59"/>
      <c r="R1750" s="59"/>
      <c r="S1750" s="59"/>
      <c r="T1750" s="59"/>
      <c r="U1750" s="49" t="s">
        <v>3318</v>
      </c>
      <c r="V1750" s="50" t="s">
        <v>5781</v>
      </c>
    </row>
    <row r="1751" spans="1:22" ht="18" customHeight="1" x14ac:dyDescent="0.35">
      <c r="A1751" s="59">
        <f>+IF(C$1='EMOF complete (protected)'!G1751,C$2,IF(D$1='EMOF complete (protected)'!G1751,D$2,IF(E$1='EMOF complete (protected)'!G1751,E$2,IF(F$1='EMOF complete (protected)'!G1751,F$2,IF(G$1='EMOF complete (protected)'!G1751,G$2,IF(H$1='EMOF complete (protected)'!G1751,H$2,IF(I$1='EMOF complete (protected)'!G1751,I$2,IF(J$1='EMOF complete (protected)'!G1751,J$2,IF(K$1='EMOF complete (protected)'!G1751,K$2,IF(L$1='EMOF complete (protected)'!G1751,L$2,IF(M$1='EMOF complete (protected)'!G1751,M$2,IF(N$1='EMOF complete (protected)'!G1751,N$2,IF(O$1='EMOF complete (protected)'!G1751,O$2,IF(P$1='EMOF complete (protected)'!G1751,P$2,IF(Q$1='EMOF complete (protected)'!G1751,Q$2,IF(R$1='EMOF complete (protected)'!G1751,R$2,IF(S$1='EMOF complete (protected)'!G1751,S$2,IF(T$1='EMOF complete (protected)'!G1751,T$2,IF(U$1='EMOF complete (protected)'!G1751,U$2,"")))))))))))))))))))</f>
        <v>0</v>
      </c>
      <c r="B1751" s="59"/>
      <c r="C1751" s="59"/>
      <c r="D1751" s="59"/>
      <c r="E1751" s="59"/>
      <c r="F1751" s="59"/>
      <c r="G1751" s="59"/>
      <c r="H1751" s="59"/>
      <c r="I1751" s="59"/>
      <c r="J1751" s="59"/>
      <c r="K1751" s="59"/>
      <c r="L1751" s="59"/>
      <c r="M1751" s="59"/>
      <c r="N1751" s="59"/>
      <c r="O1751" s="59"/>
      <c r="P1751" s="59"/>
      <c r="Q1751" s="59"/>
      <c r="R1751" s="59"/>
      <c r="S1751" s="59"/>
      <c r="T1751" s="59"/>
      <c r="U1751" s="49" t="s">
        <v>3322</v>
      </c>
      <c r="V1751" s="50" t="s">
        <v>5782</v>
      </c>
    </row>
    <row r="1752" spans="1:22" ht="18" customHeight="1" x14ac:dyDescent="0.35">
      <c r="A1752" s="59">
        <f>+IF(C$1='EMOF complete (protected)'!G1752,C$2,IF(D$1='EMOF complete (protected)'!G1752,D$2,IF(E$1='EMOF complete (protected)'!G1752,E$2,IF(F$1='EMOF complete (protected)'!G1752,F$2,IF(G$1='EMOF complete (protected)'!G1752,G$2,IF(H$1='EMOF complete (protected)'!G1752,H$2,IF(I$1='EMOF complete (protected)'!G1752,I$2,IF(J$1='EMOF complete (protected)'!G1752,J$2,IF(K$1='EMOF complete (protected)'!G1752,K$2,IF(L$1='EMOF complete (protected)'!G1752,L$2,IF(M$1='EMOF complete (protected)'!G1752,M$2,IF(N$1='EMOF complete (protected)'!G1752,N$2,IF(O$1='EMOF complete (protected)'!G1752,O$2,IF(P$1='EMOF complete (protected)'!G1752,P$2,IF(Q$1='EMOF complete (protected)'!G1752,Q$2,IF(R$1='EMOF complete (protected)'!G1752,R$2,IF(S$1='EMOF complete (protected)'!G1752,S$2,IF(T$1='EMOF complete (protected)'!G1752,T$2,IF(U$1='EMOF complete (protected)'!G1752,U$2,"")))))))))))))))))))</f>
        <v>0</v>
      </c>
      <c r="B1752" s="59"/>
      <c r="C1752" s="59"/>
      <c r="D1752" s="59"/>
      <c r="E1752" s="59"/>
      <c r="F1752" s="59"/>
      <c r="G1752" s="59"/>
      <c r="H1752" s="59"/>
      <c r="I1752" s="59"/>
      <c r="J1752" s="59"/>
      <c r="K1752" s="59"/>
      <c r="L1752" s="59"/>
      <c r="M1752" s="59"/>
      <c r="N1752" s="59"/>
      <c r="O1752" s="59"/>
      <c r="P1752" s="59"/>
      <c r="Q1752" s="59"/>
      <c r="R1752" s="59"/>
      <c r="S1752" s="59"/>
      <c r="T1752" s="59"/>
      <c r="U1752" s="49" t="s">
        <v>3326</v>
      </c>
      <c r="V1752" s="50" t="s">
        <v>5783</v>
      </c>
    </row>
    <row r="1753" spans="1:22" ht="18" customHeight="1" x14ac:dyDescent="0.35">
      <c r="A1753" s="59">
        <f>+IF(C$1='EMOF complete (protected)'!G1753,C$2,IF(D$1='EMOF complete (protected)'!G1753,D$2,IF(E$1='EMOF complete (protected)'!G1753,E$2,IF(F$1='EMOF complete (protected)'!G1753,F$2,IF(G$1='EMOF complete (protected)'!G1753,G$2,IF(H$1='EMOF complete (protected)'!G1753,H$2,IF(I$1='EMOF complete (protected)'!G1753,I$2,IF(J$1='EMOF complete (protected)'!G1753,J$2,IF(K$1='EMOF complete (protected)'!G1753,K$2,IF(L$1='EMOF complete (protected)'!G1753,L$2,IF(M$1='EMOF complete (protected)'!G1753,M$2,IF(N$1='EMOF complete (protected)'!G1753,N$2,IF(O$1='EMOF complete (protected)'!G1753,O$2,IF(P$1='EMOF complete (protected)'!G1753,P$2,IF(Q$1='EMOF complete (protected)'!G1753,Q$2,IF(R$1='EMOF complete (protected)'!G1753,R$2,IF(S$1='EMOF complete (protected)'!G1753,S$2,IF(T$1='EMOF complete (protected)'!G1753,T$2,IF(U$1='EMOF complete (protected)'!G1753,U$2,"")))))))))))))))))))</f>
        <v>0</v>
      </c>
      <c r="B1753" s="59"/>
      <c r="C1753" s="59"/>
      <c r="D1753" s="59"/>
      <c r="E1753" s="59"/>
      <c r="F1753" s="59"/>
      <c r="G1753" s="59"/>
      <c r="H1753" s="59"/>
      <c r="I1753" s="59"/>
      <c r="J1753" s="59"/>
      <c r="K1753" s="59"/>
      <c r="L1753" s="59"/>
      <c r="M1753" s="59"/>
      <c r="N1753" s="59"/>
      <c r="O1753" s="59"/>
      <c r="P1753" s="59"/>
      <c r="Q1753" s="59"/>
      <c r="R1753" s="59"/>
      <c r="S1753" s="59"/>
      <c r="T1753" s="59"/>
      <c r="U1753" s="49" t="s">
        <v>3330</v>
      </c>
      <c r="V1753" s="50" t="s">
        <v>5784</v>
      </c>
    </row>
    <row r="1754" spans="1:22" ht="18" customHeight="1" x14ac:dyDescent="0.35">
      <c r="A1754" s="59">
        <f>+IF(C$1='EMOF complete (protected)'!G1754,C$2,IF(D$1='EMOF complete (protected)'!G1754,D$2,IF(E$1='EMOF complete (protected)'!G1754,E$2,IF(F$1='EMOF complete (protected)'!G1754,F$2,IF(G$1='EMOF complete (protected)'!G1754,G$2,IF(H$1='EMOF complete (protected)'!G1754,H$2,IF(I$1='EMOF complete (protected)'!G1754,I$2,IF(J$1='EMOF complete (protected)'!G1754,J$2,IF(K$1='EMOF complete (protected)'!G1754,K$2,IF(L$1='EMOF complete (protected)'!G1754,L$2,IF(M$1='EMOF complete (protected)'!G1754,M$2,IF(N$1='EMOF complete (protected)'!G1754,N$2,IF(O$1='EMOF complete (protected)'!G1754,O$2,IF(P$1='EMOF complete (protected)'!G1754,P$2,IF(Q$1='EMOF complete (protected)'!G1754,Q$2,IF(R$1='EMOF complete (protected)'!G1754,R$2,IF(S$1='EMOF complete (protected)'!G1754,S$2,IF(T$1='EMOF complete (protected)'!G1754,T$2,IF(U$1='EMOF complete (protected)'!G1754,U$2,"")))))))))))))))))))</f>
        <v>0</v>
      </c>
      <c r="B1754" s="59"/>
      <c r="C1754" s="59"/>
      <c r="D1754" s="59"/>
      <c r="E1754" s="59"/>
      <c r="F1754" s="59"/>
      <c r="G1754" s="59"/>
      <c r="H1754" s="59"/>
      <c r="I1754" s="59"/>
      <c r="J1754" s="59"/>
      <c r="K1754" s="59"/>
      <c r="L1754" s="59"/>
      <c r="M1754" s="59"/>
      <c r="N1754" s="59"/>
      <c r="O1754" s="59"/>
      <c r="P1754" s="59"/>
      <c r="Q1754" s="59"/>
      <c r="R1754" s="59"/>
      <c r="S1754" s="59"/>
      <c r="T1754" s="59"/>
      <c r="U1754" s="49" t="s">
        <v>3334</v>
      </c>
      <c r="V1754" s="50" t="s">
        <v>5785</v>
      </c>
    </row>
    <row r="1755" spans="1:22" ht="18" customHeight="1" x14ac:dyDescent="0.35">
      <c r="A1755" s="59">
        <f>+IF(C$1='EMOF complete (protected)'!G1755,C$2,IF(D$1='EMOF complete (protected)'!G1755,D$2,IF(E$1='EMOF complete (protected)'!G1755,E$2,IF(F$1='EMOF complete (protected)'!G1755,F$2,IF(G$1='EMOF complete (protected)'!G1755,G$2,IF(H$1='EMOF complete (protected)'!G1755,H$2,IF(I$1='EMOF complete (protected)'!G1755,I$2,IF(J$1='EMOF complete (protected)'!G1755,J$2,IF(K$1='EMOF complete (protected)'!G1755,K$2,IF(L$1='EMOF complete (protected)'!G1755,L$2,IF(M$1='EMOF complete (protected)'!G1755,M$2,IF(N$1='EMOF complete (protected)'!G1755,N$2,IF(O$1='EMOF complete (protected)'!G1755,O$2,IF(P$1='EMOF complete (protected)'!G1755,P$2,IF(Q$1='EMOF complete (protected)'!G1755,Q$2,IF(R$1='EMOF complete (protected)'!G1755,R$2,IF(S$1='EMOF complete (protected)'!G1755,S$2,IF(T$1='EMOF complete (protected)'!G1755,T$2,IF(U$1='EMOF complete (protected)'!G1755,U$2,"")))))))))))))))))))</f>
        <v>0</v>
      </c>
      <c r="B1755" s="59"/>
      <c r="C1755" s="59"/>
      <c r="D1755" s="59"/>
      <c r="E1755" s="59"/>
      <c r="F1755" s="59"/>
      <c r="G1755" s="59"/>
      <c r="H1755" s="59"/>
      <c r="I1755" s="59"/>
      <c r="J1755" s="59"/>
      <c r="K1755" s="59"/>
      <c r="L1755" s="59"/>
      <c r="M1755" s="59"/>
      <c r="N1755" s="59"/>
      <c r="O1755" s="59"/>
      <c r="P1755" s="59"/>
      <c r="Q1755" s="59"/>
      <c r="R1755" s="59"/>
      <c r="S1755" s="59"/>
      <c r="T1755" s="59"/>
      <c r="U1755" s="49" t="s">
        <v>3338</v>
      </c>
      <c r="V1755" s="50" t="s">
        <v>5786</v>
      </c>
    </row>
    <row r="1756" spans="1:22" ht="18" customHeight="1" x14ac:dyDescent="0.35">
      <c r="A1756" s="59">
        <f>+IF(C$1='EMOF complete (protected)'!G1756,C$2,IF(D$1='EMOF complete (protected)'!G1756,D$2,IF(E$1='EMOF complete (protected)'!G1756,E$2,IF(F$1='EMOF complete (protected)'!G1756,F$2,IF(G$1='EMOF complete (protected)'!G1756,G$2,IF(H$1='EMOF complete (protected)'!G1756,H$2,IF(I$1='EMOF complete (protected)'!G1756,I$2,IF(J$1='EMOF complete (protected)'!G1756,J$2,IF(K$1='EMOF complete (protected)'!G1756,K$2,IF(L$1='EMOF complete (protected)'!G1756,L$2,IF(M$1='EMOF complete (protected)'!G1756,M$2,IF(N$1='EMOF complete (protected)'!G1756,N$2,IF(O$1='EMOF complete (protected)'!G1756,O$2,IF(P$1='EMOF complete (protected)'!G1756,P$2,IF(Q$1='EMOF complete (protected)'!G1756,Q$2,IF(R$1='EMOF complete (protected)'!G1756,R$2,IF(S$1='EMOF complete (protected)'!G1756,S$2,IF(T$1='EMOF complete (protected)'!G1756,T$2,IF(U$1='EMOF complete (protected)'!G1756,U$2,"")))))))))))))))))))</f>
        <v>0</v>
      </c>
      <c r="B1756" s="59"/>
      <c r="C1756" s="59"/>
      <c r="D1756" s="59"/>
      <c r="E1756" s="59"/>
      <c r="F1756" s="59"/>
      <c r="G1756" s="59"/>
      <c r="H1756" s="59"/>
      <c r="I1756" s="59"/>
      <c r="J1756" s="59"/>
      <c r="K1756" s="59"/>
      <c r="L1756" s="59"/>
      <c r="M1756" s="59"/>
      <c r="N1756" s="59"/>
      <c r="O1756" s="59"/>
      <c r="P1756" s="59"/>
      <c r="Q1756" s="59"/>
      <c r="R1756" s="59"/>
      <c r="S1756" s="59"/>
      <c r="T1756" s="59"/>
      <c r="U1756" s="49" t="s">
        <v>3342</v>
      </c>
      <c r="V1756" s="50" t="s">
        <v>5787</v>
      </c>
    </row>
    <row r="1757" spans="1:22" ht="18" customHeight="1" x14ac:dyDescent="0.35">
      <c r="A1757" s="59">
        <f>+IF(C$1='EMOF complete (protected)'!G1757,C$2,IF(D$1='EMOF complete (protected)'!G1757,D$2,IF(E$1='EMOF complete (protected)'!G1757,E$2,IF(F$1='EMOF complete (protected)'!G1757,F$2,IF(G$1='EMOF complete (protected)'!G1757,G$2,IF(H$1='EMOF complete (protected)'!G1757,H$2,IF(I$1='EMOF complete (protected)'!G1757,I$2,IF(J$1='EMOF complete (protected)'!G1757,J$2,IF(K$1='EMOF complete (protected)'!G1757,K$2,IF(L$1='EMOF complete (protected)'!G1757,L$2,IF(M$1='EMOF complete (protected)'!G1757,M$2,IF(N$1='EMOF complete (protected)'!G1757,N$2,IF(O$1='EMOF complete (protected)'!G1757,O$2,IF(P$1='EMOF complete (protected)'!G1757,P$2,IF(Q$1='EMOF complete (protected)'!G1757,Q$2,IF(R$1='EMOF complete (protected)'!G1757,R$2,IF(S$1='EMOF complete (protected)'!G1757,S$2,IF(T$1='EMOF complete (protected)'!G1757,T$2,IF(U$1='EMOF complete (protected)'!G1757,U$2,"")))))))))))))))))))</f>
        <v>0</v>
      </c>
      <c r="B1757" s="59"/>
      <c r="C1757" s="59"/>
      <c r="D1757" s="59"/>
      <c r="E1757" s="59"/>
      <c r="F1757" s="59"/>
      <c r="G1757" s="59"/>
      <c r="H1757" s="59"/>
      <c r="I1757" s="59"/>
      <c r="J1757" s="59"/>
      <c r="K1757" s="59"/>
      <c r="L1757" s="59"/>
      <c r="M1757" s="59"/>
      <c r="N1757" s="59"/>
      <c r="O1757" s="59"/>
      <c r="P1757" s="59"/>
      <c r="Q1757" s="59"/>
      <c r="R1757" s="59"/>
      <c r="S1757" s="59"/>
      <c r="T1757" s="59"/>
      <c r="U1757" s="49" t="s">
        <v>3346</v>
      </c>
      <c r="V1757" s="50" t="s">
        <v>5788</v>
      </c>
    </row>
    <row r="1758" spans="1:22" ht="18" customHeight="1" x14ac:dyDescent="0.35">
      <c r="A1758" s="59">
        <f>+IF(C$1='EMOF complete (protected)'!G1758,C$2,IF(D$1='EMOF complete (protected)'!G1758,D$2,IF(E$1='EMOF complete (protected)'!G1758,E$2,IF(F$1='EMOF complete (protected)'!G1758,F$2,IF(G$1='EMOF complete (protected)'!G1758,G$2,IF(H$1='EMOF complete (protected)'!G1758,H$2,IF(I$1='EMOF complete (protected)'!G1758,I$2,IF(J$1='EMOF complete (protected)'!G1758,J$2,IF(K$1='EMOF complete (protected)'!G1758,K$2,IF(L$1='EMOF complete (protected)'!G1758,L$2,IF(M$1='EMOF complete (protected)'!G1758,M$2,IF(N$1='EMOF complete (protected)'!G1758,N$2,IF(O$1='EMOF complete (protected)'!G1758,O$2,IF(P$1='EMOF complete (protected)'!G1758,P$2,IF(Q$1='EMOF complete (protected)'!G1758,Q$2,IF(R$1='EMOF complete (protected)'!G1758,R$2,IF(S$1='EMOF complete (protected)'!G1758,S$2,IF(T$1='EMOF complete (protected)'!G1758,T$2,IF(U$1='EMOF complete (protected)'!G1758,U$2,"")))))))))))))))))))</f>
        <v>0</v>
      </c>
      <c r="B1758" s="59"/>
      <c r="C1758" s="59"/>
      <c r="D1758" s="59"/>
      <c r="E1758" s="59"/>
      <c r="F1758" s="59"/>
      <c r="G1758" s="59"/>
      <c r="H1758" s="59"/>
      <c r="I1758" s="59"/>
      <c r="J1758" s="59"/>
      <c r="K1758" s="59"/>
      <c r="L1758" s="59"/>
      <c r="M1758" s="59"/>
      <c r="N1758" s="59"/>
      <c r="O1758" s="59"/>
      <c r="P1758" s="59"/>
      <c r="Q1758" s="59"/>
      <c r="R1758" s="59"/>
      <c r="S1758" s="59"/>
      <c r="T1758" s="59"/>
      <c r="U1758" s="49" t="s">
        <v>3350</v>
      </c>
      <c r="V1758" s="50" t="s">
        <v>5789</v>
      </c>
    </row>
    <row r="1759" spans="1:22" ht="18" customHeight="1" x14ac:dyDescent="0.35">
      <c r="A1759" s="59">
        <f>+IF(C$1='EMOF complete (protected)'!G1759,C$2,IF(D$1='EMOF complete (protected)'!G1759,D$2,IF(E$1='EMOF complete (protected)'!G1759,E$2,IF(F$1='EMOF complete (protected)'!G1759,F$2,IF(G$1='EMOF complete (protected)'!G1759,G$2,IF(H$1='EMOF complete (protected)'!G1759,H$2,IF(I$1='EMOF complete (protected)'!G1759,I$2,IF(J$1='EMOF complete (protected)'!G1759,J$2,IF(K$1='EMOF complete (protected)'!G1759,K$2,IF(L$1='EMOF complete (protected)'!G1759,L$2,IF(M$1='EMOF complete (protected)'!G1759,M$2,IF(N$1='EMOF complete (protected)'!G1759,N$2,IF(O$1='EMOF complete (protected)'!G1759,O$2,IF(P$1='EMOF complete (protected)'!G1759,P$2,IF(Q$1='EMOF complete (protected)'!G1759,Q$2,IF(R$1='EMOF complete (protected)'!G1759,R$2,IF(S$1='EMOF complete (protected)'!G1759,S$2,IF(T$1='EMOF complete (protected)'!G1759,T$2,IF(U$1='EMOF complete (protected)'!G1759,U$2,"")))))))))))))))))))</f>
        <v>0</v>
      </c>
      <c r="B1759" s="59"/>
      <c r="C1759" s="59"/>
      <c r="D1759" s="59"/>
      <c r="E1759" s="59"/>
      <c r="F1759" s="59"/>
      <c r="G1759" s="59"/>
      <c r="H1759" s="59"/>
      <c r="I1759" s="59"/>
      <c r="J1759" s="59"/>
      <c r="K1759" s="59"/>
      <c r="L1759" s="59"/>
      <c r="M1759" s="59"/>
      <c r="N1759" s="59"/>
      <c r="O1759" s="59"/>
      <c r="P1759" s="59"/>
      <c r="Q1759" s="59"/>
      <c r="R1759" s="59"/>
      <c r="S1759" s="59"/>
      <c r="T1759" s="59"/>
      <c r="U1759" s="49" t="s">
        <v>3354</v>
      </c>
      <c r="V1759" s="50" t="s">
        <v>5790</v>
      </c>
    </row>
    <row r="1760" spans="1:22" ht="18" customHeight="1" x14ac:dyDescent="0.35">
      <c r="A1760" s="59">
        <f>+IF(C$1='EMOF complete (protected)'!G1760,C$2,IF(D$1='EMOF complete (protected)'!G1760,D$2,IF(E$1='EMOF complete (protected)'!G1760,E$2,IF(F$1='EMOF complete (protected)'!G1760,F$2,IF(G$1='EMOF complete (protected)'!G1760,G$2,IF(H$1='EMOF complete (protected)'!G1760,H$2,IF(I$1='EMOF complete (protected)'!G1760,I$2,IF(J$1='EMOF complete (protected)'!G1760,J$2,IF(K$1='EMOF complete (protected)'!G1760,K$2,IF(L$1='EMOF complete (protected)'!G1760,L$2,IF(M$1='EMOF complete (protected)'!G1760,M$2,IF(N$1='EMOF complete (protected)'!G1760,N$2,IF(O$1='EMOF complete (protected)'!G1760,O$2,IF(P$1='EMOF complete (protected)'!G1760,P$2,IF(Q$1='EMOF complete (protected)'!G1760,Q$2,IF(R$1='EMOF complete (protected)'!G1760,R$2,IF(S$1='EMOF complete (protected)'!G1760,S$2,IF(T$1='EMOF complete (protected)'!G1760,T$2,IF(U$1='EMOF complete (protected)'!G1760,U$2,"")))))))))))))))))))</f>
        <v>0</v>
      </c>
      <c r="B1760" s="59"/>
      <c r="C1760" s="59"/>
      <c r="D1760" s="59"/>
      <c r="E1760" s="59"/>
      <c r="F1760" s="59"/>
      <c r="G1760" s="59"/>
      <c r="H1760" s="59"/>
      <c r="I1760" s="59"/>
      <c r="J1760" s="59"/>
      <c r="K1760" s="59"/>
      <c r="L1760" s="59"/>
      <c r="M1760" s="59"/>
      <c r="N1760" s="59"/>
      <c r="O1760" s="59"/>
      <c r="P1760" s="59"/>
      <c r="Q1760" s="59"/>
      <c r="R1760" s="59"/>
      <c r="S1760" s="59"/>
      <c r="T1760" s="59"/>
      <c r="U1760" s="49" t="s">
        <v>3358</v>
      </c>
      <c r="V1760" s="50" t="s">
        <v>5791</v>
      </c>
    </row>
    <row r="1761" spans="1:22" ht="18" customHeight="1" x14ac:dyDescent="0.35">
      <c r="A1761" s="59">
        <f>+IF(C$1='EMOF complete (protected)'!G1761,C$2,IF(D$1='EMOF complete (protected)'!G1761,D$2,IF(E$1='EMOF complete (protected)'!G1761,E$2,IF(F$1='EMOF complete (protected)'!G1761,F$2,IF(G$1='EMOF complete (protected)'!G1761,G$2,IF(H$1='EMOF complete (protected)'!G1761,H$2,IF(I$1='EMOF complete (protected)'!G1761,I$2,IF(J$1='EMOF complete (protected)'!G1761,J$2,IF(K$1='EMOF complete (protected)'!G1761,K$2,IF(L$1='EMOF complete (protected)'!G1761,L$2,IF(M$1='EMOF complete (protected)'!G1761,M$2,IF(N$1='EMOF complete (protected)'!G1761,N$2,IF(O$1='EMOF complete (protected)'!G1761,O$2,IF(P$1='EMOF complete (protected)'!G1761,P$2,IF(Q$1='EMOF complete (protected)'!G1761,Q$2,IF(R$1='EMOF complete (protected)'!G1761,R$2,IF(S$1='EMOF complete (protected)'!G1761,S$2,IF(T$1='EMOF complete (protected)'!G1761,T$2,IF(U$1='EMOF complete (protected)'!G1761,U$2,"")))))))))))))))))))</f>
        <v>0</v>
      </c>
      <c r="B1761" s="59"/>
      <c r="C1761" s="59"/>
      <c r="D1761" s="59"/>
      <c r="E1761" s="59"/>
      <c r="F1761" s="59"/>
      <c r="G1761" s="59"/>
      <c r="H1761" s="59"/>
      <c r="I1761" s="59"/>
      <c r="J1761" s="59"/>
      <c r="K1761" s="59"/>
      <c r="L1761" s="59"/>
      <c r="M1761" s="59"/>
      <c r="N1761" s="59"/>
      <c r="O1761" s="59"/>
      <c r="P1761" s="59"/>
      <c r="Q1761" s="59"/>
      <c r="R1761" s="59"/>
      <c r="S1761" s="59"/>
      <c r="T1761" s="59"/>
      <c r="U1761" s="49" t="s">
        <v>3362</v>
      </c>
      <c r="V1761" s="50" t="s">
        <v>5792</v>
      </c>
    </row>
    <row r="1762" spans="1:22" ht="18" customHeight="1" x14ac:dyDescent="0.35">
      <c r="A1762" s="59">
        <f>+IF(C$1='EMOF complete (protected)'!G1762,C$2,IF(D$1='EMOF complete (protected)'!G1762,D$2,IF(E$1='EMOF complete (protected)'!G1762,E$2,IF(F$1='EMOF complete (protected)'!G1762,F$2,IF(G$1='EMOF complete (protected)'!G1762,G$2,IF(H$1='EMOF complete (protected)'!G1762,H$2,IF(I$1='EMOF complete (protected)'!G1762,I$2,IF(J$1='EMOF complete (protected)'!G1762,J$2,IF(K$1='EMOF complete (protected)'!G1762,K$2,IF(L$1='EMOF complete (protected)'!G1762,L$2,IF(M$1='EMOF complete (protected)'!G1762,M$2,IF(N$1='EMOF complete (protected)'!G1762,N$2,IF(O$1='EMOF complete (protected)'!G1762,O$2,IF(P$1='EMOF complete (protected)'!G1762,P$2,IF(Q$1='EMOF complete (protected)'!G1762,Q$2,IF(R$1='EMOF complete (protected)'!G1762,R$2,IF(S$1='EMOF complete (protected)'!G1762,S$2,IF(T$1='EMOF complete (protected)'!G1762,T$2,IF(U$1='EMOF complete (protected)'!G1762,U$2,"")))))))))))))))))))</f>
        <v>0</v>
      </c>
      <c r="B1762" s="59"/>
      <c r="C1762" s="59"/>
      <c r="D1762" s="59"/>
      <c r="E1762" s="59"/>
      <c r="F1762" s="59"/>
      <c r="G1762" s="59"/>
      <c r="H1762" s="59"/>
      <c r="I1762" s="59"/>
      <c r="J1762" s="59"/>
      <c r="K1762" s="59"/>
      <c r="L1762" s="59"/>
      <c r="M1762" s="59"/>
      <c r="N1762" s="59"/>
      <c r="O1762" s="59"/>
      <c r="P1762" s="59"/>
      <c r="Q1762" s="59"/>
      <c r="R1762" s="59"/>
      <c r="S1762" s="59"/>
      <c r="T1762" s="59"/>
      <c r="U1762" s="49" t="s">
        <v>3366</v>
      </c>
      <c r="V1762" s="50" t="s">
        <v>5793</v>
      </c>
    </row>
    <row r="1763" spans="1:22" ht="18" customHeight="1" x14ac:dyDescent="0.35">
      <c r="A1763" s="59">
        <f>+IF(C$1='EMOF complete (protected)'!G1763,C$2,IF(D$1='EMOF complete (protected)'!G1763,D$2,IF(E$1='EMOF complete (protected)'!G1763,E$2,IF(F$1='EMOF complete (protected)'!G1763,F$2,IF(G$1='EMOF complete (protected)'!G1763,G$2,IF(H$1='EMOF complete (protected)'!G1763,H$2,IF(I$1='EMOF complete (protected)'!G1763,I$2,IF(J$1='EMOF complete (protected)'!G1763,J$2,IF(K$1='EMOF complete (protected)'!G1763,K$2,IF(L$1='EMOF complete (protected)'!G1763,L$2,IF(M$1='EMOF complete (protected)'!G1763,M$2,IF(N$1='EMOF complete (protected)'!G1763,N$2,IF(O$1='EMOF complete (protected)'!G1763,O$2,IF(P$1='EMOF complete (protected)'!G1763,P$2,IF(Q$1='EMOF complete (protected)'!G1763,Q$2,IF(R$1='EMOF complete (protected)'!G1763,R$2,IF(S$1='EMOF complete (protected)'!G1763,S$2,IF(T$1='EMOF complete (protected)'!G1763,T$2,IF(U$1='EMOF complete (protected)'!G1763,U$2,"")))))))))))))))))))</f>
        <v>0</v>
      </c>
      <c r="B1763" s="59"/>
      <c r="C1763" s="59"/>
      <c r="D1763" s="59"/>
      <c r="E1763" s="59"/>
      <c r="F1763" s="59"/>
      <c r="G1763" s="59"/>
      <c r="H1763" s="59"/>
      <c r="I1763" s="59"/>
      <c r="J1763" s="59"/>
      <c r="K1763" s="59"/>
      <c r="L1763" s="59"/>
      <c r="M1763" s="59"/>
      <c r="N1763" s="59"/>
      <c r="O1763" s="59"/>
      <c r="P1763" s="59"/>
      <c r="Q1763" s="59"/>
      <c r="R1763" s="59"/>
      <c r="S1763" s="59"/>
      <c r="T1763" s="59"/>
      <c r="U1763" s="49" t="s">
        <v>3370</v>
      </c>
      <c r="V1763" s="50" t="s">
        <v>5794</v>
      </c>
    </row>
    <row r="1764" spans="1:22" ht="18" customHeight="1" x14ac:dyDescent="0.35">
      <c r="A1764" s="59">
        <f>+IF(C$1='EMOF complete (protected)'!G1764,C$2,IF(D$1='EMOF complete (protected)'!G1764,D$2,IF(E$1='EMOF complete (protected)'!G1764,E$2,IF(F$1='EMOF complete (protected)'!G1764,F$2,IF(G$1='EMOF complete (protected)'!G1764,G$2,IF(H$1='EMOF complete (protected)'!G1764,H$2,IF(I$1='EMOF complete (protected)'!G1764,I$2,IF(J$1='EMOF complete (protected)'!G1764,J$2,IF(K$1='EMOF complete (protected)'!G1764,K$2,IF(L$1='EMOF complete (protected)'!G1764,L$2,IF(M$1='EMOF complete (protected)'!G1764,M$2,IF(N$1='EMOF complete (protected)'!G1764,N$2,IF(O$1='EMOF complete (protected)'!G1764,O$2,IF(P$1='EMOF complete (protected)'!G1764,P$2,IF(Q$1='EMOF complete (protected)'!G1764,Q$2,IF(R$1='EMOF complete (protected)'!G1764,R$2,IF(S$1='EMOF complete (protected)'!G1764,S$2,IF(T$1='EMOF complete (protected)'!G1764,T$2,IF(U$1='EMOF complete (protected)'!G1764,U$2,"")))))))))))))))))))</f>
        <v>0</v>
      </c>
      <c r="B1764" s="59"/>
      <c r="C1764" s="59"/>
      <c r="D1764" s="59"/>
      <c r="E1764" s="59"/>
      <c r="F1764" s="59"/>
      <c r="G1764" s="59"/>
      <c r="H1764" s="59"/>
      <c r="I1764" s="59"/>
      <c r="J1764" s="59"/>
      <c r="K1764" s="59"/>
      <c r="L1764" s="59"/>
      <c r="M1764" s="59"/>
      <c r="N1764" s="59"/>
      <c r="O1764" s="59"/>
      <c r="P1764" s="59"/>
      <c r="Q1764" s="59"/>
      <c r="R1764" s="59"/>
      <c r="S1764" s="59"/>
      <c r="T1764" s="59"/>
      <c r="U1764" s="49" t="s">
        <v>3374</v>
      </c>
      <c r="V1764" s="50" t="s">
        <v>5795</v>
      </c>
    </row>
    <row r="1765" spans="1:22" ht="18" customHeight="1" x14ac:dyDescent="0.35">
      <c r="A1765" s="59">
        <f>+IF(C$1='EMOF complete (protected)'!G1765,C$2,IF(D$1='EMOF complete (protected)'!G1765,D$2,IF(E$1='EMOF complete (protected)'!G1765,E$2,IF(F$1='EMOF complete (protected)'!G1765,F$2,IF(G$1='EMOF complete (protected)'!G1765,G$2,IF(H$1='EMOF complete (protected)'!G1765,H$2,IF(I$1='EMOF complete (protected)'!G1765,I$2,IF(J$1='EMOF complete (protected)'!G1765,J$2,IF(K$1='EMOF complete (protected)'!G1765,K$2,IF(L$1='EMOF complete (protected)'!G1765,L$2,IF(M$1='EMOF complete (protected)'!G1765,M$2,IF(N$1='EMOF complete (protected)'!G1765,N$2,IF(O$1='EMOF complete (protected)'!G1765,O$2,IF(P$1='EMOF complete (protected)'!G1765,P$2,IF(Q$1='EMOF complete (protected)'!G1765,Q$2,IF(R$1='EMOF complete (protected)'!G1765,R$2,IF(S$1='EMOF complete (protected)'!G1765,S$2,IF(T$1='EMOF complete (protected)'!G1765,T$2,IF(U$1='EMOF complete (protected)'!G1765,U$2,"")))))))))))))))))))</f>
        <v>0</v>
      </c>
      <c r="B1765" s="59"/>
      <c r="C1765" s="59"/>
      <c r="D1765" s="59"/>
      <c r="E1765" s="59"/>
      <c r="F1765" s="59"/>
      <c r="G1765" s="59"/>
      <c r="H1765" s="59"/>
      <c r="I1765" s="59"/>
      <c r="J1765" s="59"/>
      <c r="K1765" s="59"/>
      <c r="L1765" s="59"/>
      <c r="M1765" s="59"/>
      <c r="N1765" s="59"/>
      <c r="O1765" s="59"/>
      <c r="P1765" s="59"/>
      <c r="Q1765" s="59"/>
      <c r="R1765" s="59"/>
      <c r="S1765" s="59"/>
      <c r="T1765" s="59"/>
      <c r="U1765" s="49" t="s">
        <v>3378</v>
      </c>
      <c r="V1765" s="50" t="s">
        <v>5796</v>
      </c>
    </row>
    <row r="1766" spans="1:22" ht="18" customHeight="1" x14ac:dyDescent="0.35">
      <c r="A1766" s="59">
        <f>+IF(C$1='EMOF complete (protected)'!G1766,C$2,IF(D$1='EMOF complete (protected)'!G1766,D$2,IF(E$1='EMOF complete (protected)'!G1766,E$2,IF(F$1='EMOF complete (protected)'!G1766,F$2,IF(G$1='EMOF complete (protected)'!G1766,G$2,IF(H$1='EMOF complete (protected)'!G1766,H$2,IF(I$1='EMOF complete (protected)'!G1766,I$2,IF(J$1='EMOF complete (protected)'!G1766,J$2,IF(K$1='EMOF complete (protected)'!G1766,K$2,IF(L$1='EMOF complete (protected)'!G1766,L$2,IF(M$1='EMOF complete (protected)'!G1766,M$2,IF(N$1='EMOF complete (protected)'!G1766,N$2,IF(O$1='EMOF complete (protected)'!G1766,O$2,IF(P$1='EMOF complete (protected)'!G1766,P$2,IF(Q$1='EMOF complete (protected)'!G1766,Q$2,IF(R$1='EMOF complete (protected)'!G1766,R$2,IF(S$1='EMOF complete (protected)'!G1766,S$2,IF(T$1='EMOF complete (protected)'!G1766,T$2,IF(U$1='EMOF complete (protected)'!G1766,U$2,"")))))))))))))))))))</f>
        <v>0</v>
      </c>
      <c r="B1766" s="59"/>
      <c r="C1766" s="59"/>
      <c r="D1766" s="59"/>
      <c r="E1766" s="59"/>
      <c r="F1766" s="59"/>
      <c r="G1766" s="59"/>
      <c r="H1766" s="59"/>
      <c r="I1766" s="59"/>
      <c r="J1766" s="59"/>
      <c r="K1766" s="59"/>
      <c r="L1766" s="59"/>
      <c r="M1766" s="59"/>
      <c r="N1766" s="59"/>
      <c r="O1766" s="59"/>
      <c r="P1766" s="59"/>
      <c r="Q1766" s="59"/>
      <c r="R1766" s="59"/>
      <c r="S1766" s="59"/>
      <c r="T1766" s="59"/>
      <c r="U1766" s="49" t="s">
        <v>3382</v>
      </c>
      <c r="V1766" s="50" t="s">
        <v>5797</v>
      </c>
    </row>
    <row r="1767" spans="1:22" ht="18" customHeight="1" x14ac:dyDescent="0.35">
      <c r="A1767" s="59">
        <f>+IF(C$1='EMOF complete (protected)'!G1767,C$2,IF(D$1='EMOF complete (protected)'!G1767,D$2,IF(E$1='EMOF complete (protected)'!G1767,E$2,IF(F$1='EMOF complete (protected)'!G1767,F$2,IF(G$1='EMOF complete (protected)'!G1767,G$2,IF(H$1='EMOF complete (protected)'!G1767,H$2,IF(I$1='EMOF complete (protected)'!G1767,I$2,IF(J$1='EMOF complete (protected)'!G1767,J$2,IF(K$1='EMOF complete (protected)'!G1767,K$2,IF(L$1='EMOF complete (protected)'!G1767,L$2,IF(M$1='EMOF complete (protected)'!G1767,M$2,IF(N$1='EMOF complete (protected)'!G1767,N$2,IF(O$1='EMOF complete (protected)'!G1767,O$2,IF(P$1='EMOF complete (protected)'!G1767,P$2,IF(Q$1='EMOF complete (protected)'!G1767,Q$2,IF(R$1='EMOF complete (protected)'!G1767,R$2,IF(S$1='EMOF complete (protected)'!G1767,S$2,IF(T$1='EMOF complete (protected)'!G1767,T$2,IF(U$1='EMOF complete (protected)'!G1767,U$2,"")))))))))))))))))))</f>
        <v>0</v>
      </c>
      <c r="B1767" s="59"/>
      <c r="C1767" s="59"/>
      <c r="D1767" s="59"/>
      <c r="E1767" s="59"/>
      <c r="F1767" s="59"/>
      <c r="G1767" s="59"/>
      <c r="H1767" s="59"/>
      <c r="I1767" s="59"/>
      <c r="J1767" s="59"/>
      <c r="K1767" s="59"/>
      <c r="L1767" s="59"/>
      <c r="M1767" s="59"/>
      <c r="N1767" s="59"/>
      <c r="O1767" s="59"/>
      <c r="P1767" s="59"/>
      <c r="Q1767" s="59"/>
      <c r="R1767" s="59"/>
      <c r="S1767" s="59"/>
      <c r="T1767" s="59"/>
      <c r="U1767" s="49" t="s">
        <v>3386</v>
      </c>
      <c r="V1767" s="50" t="s">
        <v>5798</v>
      </c>
    </row>
    <row r="1768" spans="1:22" ht="18" customHeight="1" x14ac:dyDescent="0.35">
      <c r="A1768" s="59">
        <f>+IF(C$1='EMOF complete (protected)'!G1768,C$2,IF(D$1='EMOF complete (protected)'!G1768,D$2,IF(E$1='EMOF complete (protected)'!G1768,E$2,IF(F$1='EMOF complete (protected)'!G1768,F$2,IF(G$1='EMOF complete (protected)'!G1768,G$2,IF(H$1='EMOF complete (protected)'!G1768,H$2,IF(I$1='EMOF complete (protected)'!G1768,I$2,IF(J$1='EMOF complete (protected)'!G1768,J$2,IF(K$1='EMOF complete (protected)'!G1768,K$2,IF(L$1='EMOF complete (protected)'!G1768,L$2,IF(M$1='EMOF complete (protected)'!G1768,M$2,IF(N$1='EMOF complete (protected)'!G1768,N$2,IF(O$1='EMOF complete (protected)'!G1768,O$2,IF(P$1='EMOF complete (protected)'!G1768,P$2,IF(Q$1='EMOF complete (protected)'!G1768,Q$2,IF(R$1='EMOF complete (protected)'!G1768,R$2,IF(S$1='EMOF complete (protected)'!G1768,S$2,IF(T$1='EMOF complete (protected)'!G1768,T$2,IF(U$1='EMOF complete (protected)'!G1768,U$2,"")))))))))))))))))))</f>
        <v>0</v>
      </c>
      <c r="B1768" s="59"/>
      <c r="C1768" s="59"/>
      <c r="D1768" s="59"/>
      <c r="E1768" s="59"/>
      <c r="F1768" s="59"/>
      <c r="G1768" s="59"/>
      <c r="H1768" s="59"/>
      <c r="I1768" s="59"/>
      <c r="J1768" s="59"/>
      <c r="K1768" s="59"/>
      <c r="L1768" s="59"/>
      <c r="M1768" s="59"/>
      <c r="N1768" s="59"/>
      <c r="O1768" s="59"/>
      <c r="P1768" s="59"/>
      <c r="Q1768" s="59"/>
      <c r="R1768" s="59"/>
      <c r="S1768" s="59"/>
      <c r="T1768" s="59"/>
      <c r="U1768" s="49" t="s">
        <v>3390</v>
      </c>
      <c r="V1768" s="50" t="s">
        <v>5799</v>
      </c>
    </row>
    <row r="1769" spans="1:22" ht="18" customHeight="1" x14ac:dyDescent="0.35">
      <c r="A1769" s="59">
        <f>+IF(C$1='EMOF complete (protected)'!G1769,C$2,IF(D$1='EMOF complete (protected)'!G1769,D$2,IF(E$1='EMOF complete (protected)'!G1769,E$2,IF(F$1='EMOF complete (protected)'!G1769,F$2,IF(G$1='EMOF complete (protected)'!G1769,G$2,IF(H$1='EMOF complete (protected)'!G1769,H$2,IF(I$1='EMOF complete (protected)'!G1769,I$2,IF(J$1='EMOF complete (protected)'!G1769,J$2,IF(K$1='EMOF complete (protected)'!G1769,K$2,IF(L$1='EMOF complete (protected)'!G1769,L$2,IF(M$1='EMOF complete (protected)'!G1769,M$2,IF(N$1='EMOF complete (protected)'!G1769,N$2,IF(O$1='EMOF complete (protected)'!G1769,O$2,IF(P$1='EMOF complete (protected)'!G1769,P$2,IF(Q$1='EMOF complete (protected)'!G1769,Q$2,IF(R$1='EMOF complete (protected)'!G1769,R$2,IF(S$1='EMOF complete (protected)'!G1769,S$2,IF(T$1='EMOF complete (protected)'!G1769,T$2,IF(U$1='EMOF complete (protected)'!G1769,U$2,"")))))))))))))))))))</f>
        <v>0</v>
      </c>
      <c r="B1769" s="59"/>
      <c r="C1769" s="59"/>
      <c r="D1769" s="59"/>
      <c r="E1769" s="59"/>
      <c r="F1769" s="59"/>
      <c r="G1769" s="59"/>
      <c r="H1769" s="59"/>
      <c r="I1769" s="59"/>
      <c r="J1769" s="59"/>
      <c r="K1769" s="59"/>
      <c r="L1769" s="59"/>
      <c r="M1769" s="59"/>
      <c r="N1769" s="59"/>
      <c r="O1769" s="59"/>
      <c r="P1769" s="59"/>
      <c r="Q1769" s="59"/>
      <c r="R1769" s="59"/>
      <c r="S1769" s="59"/>
      <c r="T1769" s="59"/>
      <c r="U1769" s="49" t="s">
        <v>3393</v>
      </c>
      <c r="V1769" s="50" t="s">
        <v>5800</v>
      </c>
    </row>
    <row r="1770" spans="1:22" ht="18" customHeight="1" x14ac:dyDescent="0.35">
      <c r="A1770" s="59">
        <f>+IF(C$1='EMOF complete (protected)'!G1770,C$2,IF(D$1='EMOF complete (protected)'!G1770,D$2,IF(E$1='EMOF complete (protected)'!G1770,E$2,IF(F$1='EMOF complete (protected)'!G1770,F$2,IF(G$1='EMOF complete (protected)'!G1770,G$2,IF(H$1='EMOF complete (protected)'!G1770,H$2,IF(I$1='EMOF complete (protected)'!G1770,I$2,IF(J$1='EMOF complete (protected)'!G1770,J$2,IF(K$1='EMOF complete (protected)'!G1770,K$2,IF(L$1='EMOF complete (protected)'!G1770,L$2,IF(M$1='EMOF complete (protected)'!G1770,M$2,IF(N$1='EMOF complete (protected)'!G1770,N$2,IF(O$1='EMOF complete (protected)'!G1770,O$2,IF(P$1='EMOF complete (protected)'!G1770,P$2,IF(Q$1='EMOF complete (protected)'!G1770,Q$2,IF(R$1='EMOF complete (protected)'!G1770,R$2,IF(S$1='EMOF complete (protected)'!G1770,S$2,IF(T$1='EMOF complete (protected)'!G1770,T$2,IF(U$1='EMOF complete (protected)'!G1770,U$2,"")))))))))))))))))))</f>
        <v>0</v>
      </c>
      <c r="B1770" s="59"/>
      <c r="C1770" s="59"/>
      <c r="D1770" s="59"/>
      <c r="E1770" s="59"/>
      <c r="F1770" s="59"/>
      <c r="G1770" s="59"/>
      <c r="H1770" s="59"/>
      <c r="I1770" s="59"/>
      <c r="J1770" s="59"/>
      <c r="K1770" s="59"/>
      <c r="L1770" s="59"/>
      <c r="M1770" s="59"/>
      <c r="N1770" s="59"/>
      <c r="O1770" s="59"/>
      <c r="P1770" s="59"/>
      <c r="Q1770" s="59"/>
      <c r="R1770" s="59"/>
      <c r="S1770" s="59"/>
      <c r="T1770" s="59"/>
      <c r="U1770" s="49" t="s">
        <v>3397</v>
      </c>
      <c r="V1770" s="50" t="s">
        <v>5801</v>
      </c>
    </row>
    <row r="1771" spans="1:22" ht="18" customHeight="1" x14ac:dyDescent="0.35">
      <c r="A1771" s="59">
        <f>+IF(C$1='EMOF complete (protected)'!G1771,C$2,IF(D$1='EMOF complete (protected)'!G1771,D$2,IF(E$1='EMOF complete (protected)'!G1771,E$2,IF(F$1='EMOF complete (protected)'!G1771,F$2,IF(G$1='EMOF complete (protected)'!G1771,G$2,IF(H$1='EMOF complete (protected)'!G1771,H$2,IF(I$1='EMOF complete (protected)'!G1771,I$2,IF(J$1='EMOF complete (protected)'!G1771,J$2,IF(K$1='EMOF complete (protected)'!G1771,K$2,IF(L$1='EMOF complete (protected)'!G1771,L$2,IF(M$1='EMOF complete (protected)'!G1771,M$2,IF(N$1='EMOF complete (protected)'!G1771,N$2,IF(O$1='EMOF complete (protected)'!G1771,O$2,IF(P$1='EMOF complete (protected)'!G1771,P$2,IF(Q$1='EMOF complete (protected)'!G1771,Q$2,IF(R$1='EMOF complete (protected)'!G1771,R$2,IF(S$1='EMOF complete (protected)'!G1771,S$2,IF(T$1='EMOF complete (protected)'!G1771,T$2,IF(U$1='EMOF complete (protected)'!G1771,U$2,"")))))))))))))))))))</f>
        <v>0</v>
      </c>
      <c r="B1771" s="59"/>
      <c r="C1771" s="59"/>
      <c r="D1771" s="59"/>
      <c r="E1771" s="59"/>
      <c r="F1771" s="59"/>
      <c r="G1771" s="59"/>
      <c r="H1771" s="59"/>
      <c r="I1771" s="59"/>
      <c r="J1771" s="59"/>
      <c r="K1771" s="59"/>
      <c r="L1771" s="59"/>
      <c r="M1771" s="59"/>
      <c r="N1771" s="59"/>
      <c r="O1771" s="59"/>
      <c r="P1771" s="59"/>
      <c r="Q1771" s="59"/>
      <c r="R1771" s="59"/>
      <c r="S1771" s="59"/>
      <c r="T1771" s="59"/>
      <c r="U1771" s="49" t="s">
        <v>3401</v>
      </c>
      <c r="V1771" s="50" t="s">
        <v>5802</v>
      </c>
    </row>
    <row r="1772" spans="1:22" ht="18" customHeight="1" x14ac:dyDescent="0.35">
      <c r="A1772" s="59">
        <f>+IF(C$1='EMOF complete (protected)'!G1772,C$2,IF(D$1='EMOF complete (protected)'!G1772,D$2,IF(E$1='EMOF complete (protected)'!G1772,E$2,IF(F$1='EMOF complete (protected)'!G1772,F$2,IF(G$1='EMOF complete (protected)'!G1772,G$2,IF(H$1='EMOF complete (protected)'!G1772,H$2,IF(I$1='EMOF complete (protected)'!G1772,I$2,IF(J$1='EMOF complete (protected)'!G1772,J$2,IF(K$1='EMOF complete (protected)'!G1772,K$2,IF(L$1='EMOF complete (protected)'!G1772,L$2,IF(M$1='EMOF complete (protected)'!G1772,M$2,IF(N$1='EMOF complete (protected)'!G1772,N$2,IF(O$1='EMOF complete (protected)'!G1772,O$2,IF(P$1='EMOF complete (protected)'!G1772,P$2,IF(Q$1='EMOF complete (protected)'!G1772,Q$2,IF(R$1='EMOF complete (protected)'!G1772,R$2,IF(S$1='EMOF complete (protected)'!G1772,S$2,IF(T$1='EMOF complete (protected)'!G1772,T$2,IF(U$1='EMOF complete (protected)'!G1772,U$2,"")))))))))))))))))))</f>
        <v>0</v>
      </c>
      <c r="B1772" s="59"/>
      <c r="C1772" s="59"/>
      <c r="D1772" s="59"/>
      <c r="E1772" s="59"/>
      <c r="F1772" s="59"/>
      <c r="G1772" s="59"/>
      <c r="H1772" s="59"/>
      <c r="I1772" s="59"/>
      <c r="J1772" s="59"/>
      <c r="K1772" s="59"/>
      <c r="L1772" s="59"/>
      <c r="M1772" s="59"/>
      <c r="N1772" s="59"/>
      <c r="O1772" s="59"/>
      <c r="P1772" s="59"/>
      <c r="Q1772" s="59"/>
      <c r="R1772" s="59"/>
      <c r="S1772" s="59"/>
      <c r="T1772" s="59"/>
      <c r="U1772" s="49" t="s">
        <v>3405</v>
      </c>
      <c r="V1772" s="50" t="s">
        <v>5803</v>
      </c>
    </row>
    <row r="1773" spans="1:22" ht="18" customHeight="1" x14ac:dyDescent="0.35">
      <c r="A1773" s="59">
        <f>+IF(C$1='EMOF complete (protected)'!G1773,C$2,IF(D$1='EMOF complete (protected)'!G1773,D$2,IF(E$1='EMOF complete (protected)'!G1773,E$2,IF(F$1='EMOF complete (protected)'!G1773,F$2,IF(G$1='EMOF complete (protected)'!G1773,G$2,IF(H$1='EMOF complete (protected)'!G1773,H$2,IF(I$1='EMOF complete (protected)'!G1773,I$2,IF(J$1='EMOF complete (protected)'!G1773,J$2,IF(K$1='EMOF complete (protected)'!G1773,K$2,IF(L$1='EMOF complete (protected)'!G1773,L$2,IF(M$1='EMOF complete (protected)'!G1773,M$2,IF(N$1='EMOF complete (protected)'!G1773,N$2,IF(O$1='EMOF complete (protected)'!G1773,O$2,IF(P$1='EMOF complete (protected)'!G1773,P$2,IF(Q$1='EMOF complete (protected)'!G1773,Q$2,IF(R$1='EMOF complete (protected)'!G1773,R$2,IF(S$1='EMOF complete (protected)'!G1773,S$2,IF(T$1='EMOF complete (protected)'!G1773,T$2,IF(U$1='EMOF complete (protected)'!G1773,U$2,"")))))))))))))))))))</f>
        <v>0</v>
      </c>
      <c r="B1773" s="59"/>
      <c r="C1773" s="59"/>
      <c r="D1773" s="59"/>
      <c r="E1773" s="59"/>
      <c r="F1773" s="59"/>
      <c r="G1773" s="59"/>
      <c r="H1773" s="59"/>
      <c r="I1773" s="59"/>
      <c r="J1773" s="59"/>
      <c r="K1773" s="59"/>
      <c r="L1773" s="59"/>
      <c r="M1773" s="59"/>
      <c r="N1773" s="59"/>
      <c r="O1773" s="59"/>
      <c r="P1773" s="59"/>
      <c r="Q1773" s="59"/>
      <c r="R1773" s="59"/>
      <c r="S1773" s="59"/>
      <c r="T1773" s="59"/>
      <c r="U1773" s="49" t="s">
        <v>3409</v>
      </c>
      <c r="V1773" s="50" t="s">
        <v>5804</v>
      </c>
    </row>
    <row r="1774" spans="1:22" ht="18" customHeight="1" x14ac:dyDescent="0.35">
      <c r="A1774" s="59">
        <f>+IF(C$1='EMOF complete (protected)'!G1774,C$2,IF(D$1='EMOF complete (protected)'!G1774,D$2,IF(E$1='EMOF complete (protected)'!G1774,E$2,IF(F$1='EMOF complete (protected)'!G1774,F$2,IF(G$1='EMOF complete (protected)'!G1774,G$2,IF(H$1='EMOF complete (protected)'!G1774,H$2,IF(I$1='EMOF complete (protected)'!G1774,I$2,IF(J$1='EMOF complete (protected)'!G1774,J$2,IF(K$1='EMOF complete (protected)'!G1774,K$2,IF(L$1='EMOF complete (protected)'!G1774,L$2,IF(M$1='EMOF complete (protected)'!G1774,M$2,IF(N$1='EMOF complete (protected)'!G1774,N$2,IF(O$1='EMOF complete (protected)'!G1774,O$2,IF(P$1='EMOF complete (protected)'!G1774,P$2,IF(Q$1='EMOF complete (protected)'!G1774,Q$2,IF(R$1='EMOF complete (protected)'!G1774,R$2,IF(S$1='EMOF complete (protected)'!G1774,S$2,IF(T$1='EMOF complete (protected)'!G1774,T$2,IF(U$1='EMOF complete (protected)'!G1774,U$2,"")))))))))))))))))))</f>
        <v>0</v>
      </c>
      <c r="B1774" s="59"/>
      <c r="C1774" s="59"/>
      <c r="D1774" s="59"/>
      <c r="E1774" s="59"/>
      <c r="F1774" s="59"/>
      <c r="G1774" s="59"/>
      <c r="H1774" s="59"/>
      <c r="I1774" s="59"/>
      <c r="J1774" s="59"/>
      <c r="K1774" s="59"/>
      <c r="L1774" s="59"/>
      <c r="M1774" s="59"/>
      <c r="N1774" s="59"/>
      <c r="O1774" s="59"/>
      <c r="P1774" s="59"/>
      <c r="Q1774" s="59"/>
      <c r="R1774" s="59"/>
      <c r="S1774" s="59"/>
      <c r="T1774" s="59"/>
      <c r="U1774" s="49" t="s">
        <v>3413</v>
      </c>
      <c r="V1774" s="50" t="s">
        <v>5805</v>
      </c>
    </row>
    <row r="1775" spans="1:22" ht="18" customHeight="1" x14ac:dyDescent="0.35">
      <c r="A1775" s="59">
        <f>+IF(C$1='EMOF complete (protected)'!G1775,C$2,IF(D$1='EMOF complete (protected)'!G1775,D$2,IF(E$1='EMOF complete (protected)'!G1775,E$2,IF(F$1='EMOF complete (protected)'!G1775,F$2,IF(G$1='EMOF complete (protected)'!G1775,G$2,IF(H$1='EMOF complete (protected)'!G1775,H$2,IF(I$1='EMOF complete (protected)'!G1775,I$2,IF(J$1='EMOF complete (protected)'!G1775,J$2,IF(K$1='EMOF complete (protected)'!G1775,K$2,IF(L$1='EMOF complete (protected)'!G1775,L$2,IF(M$1='EMOF complete (protected)'!G1775,M$2,IF(N$1='EMOF complete (protected)'!G1775,N$2,IF(O$1='EMOF complete (protected)'!G1775,O$2,IF(P$1='EMOF complete (protected)'!G1775,P$2,IF(Q$1='EMOF complete (protected)'!G1775,Q$2,IF(R$1='EMOF complete (protected)'!G1775,R$2,IF(S$1='EMOF complete (protected)'!G1775,S$2,IF(T$1='EMOF complete (protected)'!G1775,T$2,IF(U$1='EMOF complete (protected)'!G1775,U$2,"")))))))))))))))))))</f>
        <v>0</v>
      </c>
      <c r="B1775" s="59"/>
      <c r="C1775" s="59"/>
      <c r="D1775" s="59"/>
      <c r="E1775" s="59"/>
      <c r="F1775" s="59"/>
      <c r="G1775" s="59"/>
      <c r="H1775" s="59"/>
      <c r="I1775" s="59"/>
      <c r="J1775" s="59"/>
      <c r="K1775" s="59"/>
      <c r="L1775" s="59"/>
      <c r="M1775" s="59"/>
      <c r="N1775" s="59"/>
      <c r="O1775" s="59"/>
      <c r="P1775" s="59"/>
      <c r="Q1775" s="59"/>
      <c r="R1775" s="59"/>
      <c r="S1775" s="59"/>
      <c r="T1775" s="59"/>
      <c r="U1775" s="49" t="s">
        <v>3417</v>
      </c>
      <c r="V1775" s="50" t="s">
        <v>5806</v>
      </c>
    </row>
    <row r="1776" spans="1:22" ht="18" customHeight="1" x14ac:dyDescent="0.35">
      <c r="A1776" s="59">
        <f>+IF(C$1='EMOF complete (protected)'!G1776,C$2,IF(D$1='EMOF complete (protected)'!G1776,D$2,IF(E$1='EMOF complete (protected)'!G1776,E$2,IF(F$1='EMOF complete (protected)'!G1776,F$2,IF(G$1='EMOF complete (protected)'!G1776,G$2,IF(H$1='EMOF complete (protected)'!G1776,H$2,IF(I$1='EMOF complete (protected)'!G1776,I$2,IF(J$1='EMOF complete (protected)'!G1776,J$2,IF(K$1='EMOF complete (protected)'!G1776,K$2,IF(L$1='EMOF complete (protected)'!G1776,L$2,IF(M$1='EMOF complete (protected)'!G1776,M$2,IF(N$1='EMOF complete (protected)'!G1776,N$2,IF(O$1='EMOF complete (protected)'!G1776,O$2,IF(P$1='EMOF complete (protected)'!G1776,P$2,IF(Q$1='EMOF complete (protected)'!G1776,Q$2,IF(R$1='EMOF complete (protected)'!G1776,R$2,IF(S$1='EMOF complete (protected)'!G1776,S$2,IF(T$1='EMOF complete (protected)'!G1776,T$2,IF(U$1='EMOF complete (protected)'!G1776,U$2,"")))))))))))))))))))</f>
        <v>0</v>
      </c>
      <c r="B1776" s="59"/>
      <c r="C1776" s="59"/>
      <c r="D1776" s="59"/>
      <c r="E1776" s="59"/>
      <c r="F1776" s="59"/>
      <c r="G1776" s="59"/>
      <c r="H1776" s="59"/>
      <c r="I1776" s="59"/>
      <c r="J1776" s="59"/>
      <c r="K1776" s="59"/>
      <c r="L1776" s="59"/>
      <c r="M1776" s="59"/>
      <c r="N1776" s="59"/>
      <c r="O1776" s="59"/>
      <c r="P1776" s="59"/>
      <c r="Q1776" s="59"/>
      <c r="R1776" s="59"/>
      <c r="S1776" s="59"/>
      <c r="T1776" s="59"/>
      <c r="U1776" s="49" t="s">
        <v>3421</v>
      </c>
      <c r="V1776" s="50" t="s">
        <v>5807</v>
      </c>
    </row>
    <row r="1777" spans="1:22" ht="18" customHeight="1" x14ac:dyDescent="0.35">
      <c r="A1777" s="59">
        <f>+IF(C$1='EMOF complete (protected)'!G1777,C$2,IF(D$1='EMOF complete (protected)'!G1777,D$2,IF(E$1='EMOF complete (protected)'!G1777,E$2,IF(F$1='EMOF complete (protected)'!G1777,F$2,IF(G$1='EMOF complete (protected)'!G1777,G$2,IF(H$1='EMOF complete (protected)'!G1777,H$2,IF(I$1='EMOF complete (protected)'!G1777,I$2,IF(J$1='EMOF complete (protected)'!G1777,J$2,IF(K$1='EMOF complete (protected)'!G1777,K$2,IF(L$1='EMOF complete (protected)'!G1777,L$2,IF(M$1='EMOF complete (protected)'!G1777,M$2,IF(N$1='EMOF complete (protected)'!G1777,N$2,IF(O$1='EMOF complete (protected)'!G1777,O$2,IF(P$1='EMOF complete (protected)'!G1777,P$2,IF(Q$1='EMOF complete (protected)'!G1777,Q$2,IF(R$1='EMOF complete (protected)'!G1777,R$2,IF(S$1='EMOF complete (protected)'!G1777,S$2,IF(T$1='EMOF complete (protected)'!G1777,T$2,IF(U$1='EMOF complete (protected)'!G1777,U$2,"")))))))))))))))))))</f>
        <v>0</v>
      </c>
      <c r="B1777" s="59"/>
      <c r="C1777" s="59"/>
      <c r="D1777" s="59"/>
      <c r="E1777" s="59"/>
      <c r="F1777" s="59"/>
      <c r="G1777" s="59"/>
      <c r="H1777" s="59"/>
      <c r="I1777" s="59"/>
      <c r="J1777" s="59"/>
      <c r="K1777" s="59"/>
      <c r="L1777" s="59"/>
      <c r="M1777" s="59"/>
      <c r="N1777" s="59"/>
      <c r="O1777" s="59"/>
      <c r="P1777" s="59"/>
      <c r="Q1777" s="59"/>
      <c r="R1777" s="59"/>
      <c r="S1777" s="59"/>
      <c r="T1777" s="59"/>
      <c r="U1777" s="49" t="s">
        <v>3425</v>
      </c>
      <c r="V1777" s="50" t="s">
        <v>5808</v>
      </c>
    </row>
    <row r="1778" spans="1:22" ht="18" customHeight="1" x14ac:dyDescent="0.35">
      <c r="A1778" s="59">
        <f>+IF(C$1='EMOF complete (protected)'!G1778,C$2,IF(D$1='EMOF complete (protected)'!G1778,D$2,IF(E$1='EMOF complete (protected)'!G1778,E$2,IF(F$1='EMOF complete (protected)'!G1778,F$2,IF(G$1='EMOF complete (protected)'!G1778,G$2,IF(H$1='EMOF complete (protected)'!G1778,H$2,IF(I$1='EMOF complete (protected)'!G1778,I$2,IF(J$1='EMOF complete (protected)'!G1778,J$2,IF(K$1='EMOF complete (protected)'!G1778,K$2,IF(L$1='EMOF complete (protected)'!G1778,L$2,IF(M$1='EMOF complete (protected)'!G1778,M$2,IF(N$1='EMOF complete (protected)'!G1778,N$2,IF(O$1='EMOF complete (protected)'!G1778,O$2,IF(P$1='EMOF complete (protected)'!G1778,P$2,IF(Q$1='EMOF complete (protected)'!G1778,Q$2,IF(R$1='EMOF complete (protected)'!G1778,R$2,IF(S$1='EMOF complete (protected)'!G1778,S$2,IF(T$1='EMOF complete (protected)'!G1778,T$2,IF(U$1='EMOF complete (protected)'!G1778,U$2,"")))))))))))))))))))</f>
        <v>0</v>
      </c>
      <c r="B1778" s="59"/>
      <c r="C1778" s="59"/>
      <c r="D1778" s="59"/>
      <c r="E1778" s="59"/>
      <c r="F1778" s="59"/>
      <c r="G1778" s="59"/>
      <c r="H1778" s="59"/>
      <c r="I1778" s="59"/>
      <c r="J1778" s="59"/>
      <c r="K1778" s="59"/>
      <c r="L1778" s="59"/>
      <c r="M1778" s="59"/>
      <c r="N1778" s="59"/>
      <c r="O1778" s="59"/>
      <c r="P1778" s="59"/>
      <c r="Q1778" s="59"/>
      <c r="R1778" s="59"/>
      <c r="S1778" s="59"/>
      <c r="T1778" s="59"/>
      <c r="U1778" s="49" t="s">
        <v>3429</v>
      </c>
      <c r="V1778" s="50" t="s">
        <v>5809</v>
      </c>
    </row>
    <row r="1779" spans="1:22" ht="18" customHeight="1" x14ac:dyDescent="0.35">
      <c r="A1779" s="59">
        <f>+IF(C$1='EMOF complete (protected)'!G1779,C$2,IF(D$1='EMOF complete (protected)'!G1779,D$2,IF(E$1='EMOF complete (protected)'!G1779,E$2,IF(F$1='EMOF complete (protected)'!G1779,F$2,IF(G$1='EMOF complete (protected)'!G1779,G$2,IF(H$1='EMOF complete (protected)'!G1779,H$2,IF(I$1='EMOF complete (protected)'!G1779,I$2,IF(J$1='EMOF complete (protected)'!G1779,J$2,IF(K$1='EMOF complete (protected)'!G1779,K$2,IF(L$1='EMOF complete (protected)'!G1779,L$2,IF(M$1='EMOF complete (protected)'!G1779,M$2,IF(N$1='EMOF complete (protected)'!G1779,N$2,IF(O$1='EMOF complete (protected)'!G1779,O$2,IF(P$1='EMOF complete (protected)'!G1779,P$2,IF(Q$1='EMOF complete (protected)'!G1779,Q$2,IF(R$1='EMOF complete (protected)'!G1779,R$2,IF(S$1='EMOF complete (protected)'!G1779,S$2,IF(T$1='EMOF complete (protected)'!G1779,T$2,IF(U$1='EMOF complete (protected)'!G1779,U$2,"")))))))))))))))))))</f>
        <v>0</v>
      </c>
      <c r="B1779" s="59"/>
      <c r="C1779" s="59"/>
      <c r="D1779" s="59"/>
      <c r="E1779" s="59"/>
      <c r="F1779" s="59"/>
      <c r="G1779" s="59"/>
      <c r="H1779" s="59"/>
      <c r="I1779" s="59"/>
      <c r="J1779" s="59"/>
      <c r="K1779" s="59"/>
      <c r="L1779" s="59"/>
      <c r="M1779" s="59"/>
      <c r="N1779" s="59"/>
      <c r="O1779" s="59"/>
      <c r="P1779" s="59"/>
      <c r="Q1779" s="59"/>
      <c r="R1779" s="59"/>
      <c r="S1779" s="59"/>
      <c r="T1779" s="59"/>
      <c r="U1779" s="49" t="s">
        <v>3433</v>
      </c>
      <c r="V1779" s="50" t="s">
        <v>5810</v>
      </c>
    </row>
    <row r="1780" spans="1:22" ht="18" customHeight="1" x14ac:dyDescent="0.35">
      <c r="A1780" s="59">
        <f>+IF(C$1='EMOF complete (protected)'!G1780,C$2,IF(D$1='EMOF complete (protected)'!G1780,D$2,IF(E$1='EMOF complete (protected)'!G1780,E$2,IF(F$1='EMOF complete (protected)'!G1780,F$2,IF(G$1='EMOF complete (protected)'!G1780,G$2,IF(H$1='EMOF complete (protected)'!G1780,H$2,IF(I$1='EMOF complete (protected)'!G1780,I$2,IF(J$1='EMOF complete (protected)'!G1780,J$2,IF(K$1='EMOF complete (protected)'!G1780,K$2,IF(L$1='EMOF complete (protected)'!G1780,L$2,IF(M$1='EMOF complete (protected)'!G1780,M$2,IF(N$1='EMOF complete (protected)'!G1780,N$2,IF(O$1='EMOF complete (protected)'!G1780,O$2,IF(P$1='EMOF complete (protected)'!G1780,P$2,IF(Q$1='EMOF complete (protected)'!G1780,Q$2,IF(R$1='EMOF complete (protected)'!G1780,R$2,IF(S$1='EMOF complete (protected)'!G1780,S$2,IF(T$1='EMOF complete (protected)'!G1780,T$2,IF(U$1='EMOF complete (protected)'!G1780,U$2,"")))))))))))))))))))</f>
        <v>0</v>
      </c>
      <c r="B1780" s="59"/>
      <c r="C1780" s="59"/>
      <c r="D1780" s="59"/>
      <c r="E1780" s="59"/>
      <c r="F1780" s="59"/>
      <c r="G1780" s="59"/>
      <c r="H1780" s="59"/>
      <c r="I1780" s="59"/>
      <c r="J1780" s="59"/>
      <c r="K1780" s="59"/>
      <c r="L1780" s="59"/>
      <c r="M1780" s="59"/>
      <c r="N1780" s="59"/>
      <c r="O1780" s="59"/>
      <c r="P1780" s="59"/>
      <c r="Q1780" s="59"/>
      <c r="R1780" s="59"/>
      <c r="S1780" s="59"/>
      <c r="T1780" s="59"/>
      <c r="U1780" s="49" t="s">
        <v>3437</v>
      </c>
      <c r="V1780" s="50" t="s">
        <v>5811</v>
      </c>
    </row>
    <row r="1781" spans="1:22" ht="18" customHeight="1" x14ac:dyDescent="0.35">
      <c r="A1781" s="59">
        <f>+IF(C$1='EMOF complete (protected)'!G1781,C$2,IF(D$1='EMOF complete (protected)'!G1781,D$2,IF(E$1='EMOF complete (protected)'!G1781,E$2,IF(F$1='EMOF complete (protected)'!G1781,F$2,IF(G$1='EMOF complete (protected)'!G1781,G$2,IF(H$1='EMOF complete (protected)'!G1781,H$2,IF(I$1='EMOF complete (protected)'!G1781,I$2,IF(J$1='EMOF complete (protected)'!G1781,J$2,IF(K$1='EMOF complete (protected)'!G1781,K$2,IF(L$1='EMOF complete (protected)'!G1781,L$2,IF(M$1='EMOF complete (protected)'!G1781,M$2,IF(N$1='EMOF complete (protected)'!G1781,N$2,IF(O$1='EMOF complete (protected)'!G1781,O$2,IF(P$1='EMOF complete (protected)'!G1781,P$2,IF(Q$1='EMOF complete (protected)'!G1781,Q$2,IF(R$1='EMOF complete (protected)'!G1781,R$2,IF(S$1='EMOF complete (protected)'!G1781,S$2,IF(T$1='EMOF complete (protected)'!G1781,T$2,IF(U$1='EMOF complete (protected)'!G1781,U$2,"")))))))))))))))))))</f>
        <v>0</v>
      </c>
      <c r="B1781" s="59"/>
      <c r="C1781" s="59"/>
      <c r="D1781" s="59"/>
      <c r="E1781" s="59"/>
      <c r="F1781" s="59"/>
      <c r="G1781" s="59"/>
      <c r="H1781" s="59"/>
      <c r="I1781" s="59"/>
      <c r="J1781" s="59"/>
      <c r="K1781" s="59"/>
      <c r="L1781" s="59"/>
      <c r="M1781" s="59"/>
      <c r="N1781" s="59"/>
      <c r="O1781" s="59"/>
      <c r="P1781" s="59"/>
      <c r="Q1781" s="59"/>
      <c r="R1781" s="59"/>
      <c r="S1781" s="59"/>
      <c r="T1781" s="59"/>
      <c r="U1781" s="49" t="s">
        <v>3441</v>
      </c>
      <c r="V1781" s="50" t="s">
        <v>5812</v>
      </c>
    </row>
    <row r="1782" spans="1:22" ht="18" customHeight="1" x14ac:dyDescent="0.35">
      <c r="A1782" s="59">
        <f>+IF(C$1='EMOF complete (protected)'!G1782,C$2,IF(D$1='EMOF complete (protected)'!G1782,D$2,IF(E$1='EMOF complete (protected)'!G1782,E$2,IF(F$1='EMOF complete (protected)'!G1782,F$2,IF(G$1='EMOF complete (protected)'!G1782,G$2,IF(H$1='EMOF complete (protected)'!G1782,H$2,IF(I$1='EMOF complete (protected)'!G1782,I$2,IF(J$1='EMOF complete (protected)'!G1782,J$2,IF(K$1='EMOF complete (protected)'!G1782,K$2,IF(L$1='EMOF complete (protected)'!G1782,L$2,IF(M$1='EMOF complete (protected)'!G1782,M$2,IF(N$1='EMOF complete (protected)'!G1782,N$2,IF(O$1='EMOF complete (protected)'!G1782,O$2,IF(P$1='EMOF complete (protected)'!G1782,P$2,IF(Q$1='EMOF complete (protected)'!G1782,Q$2,IF(R$1='EMOF complete (protected)'!G1782,R$2,IF(S$1='EMOF complete (protected)'!G1782,S$2,IF(T$1='EMOF complete (protected)'!G1782,T$2,IF(U$1='EMOF complete (protected)'!G1782,U$2,"")))))))))))))))))))</f>
        <v>0</v>
      </c>
      <c r="B1782" s="59"/>
      <c r="C1782" s="59"/>
      <c r="D1782" s="59"/>
      <c r="E1782" s="59"/>
      <c r="F1782" s="59"/>
      <c r="G1782" s="59"/>
      <c r="H1782" s="59"/>
      <c r="I1782" s="59"/>
      <c r="J1782" s="59"/>
      <c r="K1782" s="59"/>
      <c r="L1782" s="59"/>
      <c r="M1782" s="59"/>
      <c r="N1782" s="59"/>
      <c r="O1782" s="59"/>
      <c r="P1782" s="59"/>
      <c r="Q1782" s="59"/>
      <c r="R1782" s="59"/>
      <c r="S1782" s="59"/>
      <c r="T1782" s="59"/>
      <c r="U1782" s="49" t="s">
        <v>3445</v>
      </c>
      <c r="V1782" s="50" t="s">
        <v>5813</v>
      </c>
    </row>
    <row r="1783" spans="1:22" ht="18" customHeight="1" x14ac:dyDescent="0.35">
      <c r="A1783" s="59">
        <f>+IF(C$1='EMOF complete (protected)'!G1783,C$2,IF(D$1='EMOF complete (protected)'!G1783,D$2,IF(E$1='EMOF complete (protected)'!G1783,E$2,IF(F$1='EMOF complete (protected)'!G1783,F$2,IF(G$1='EMOF complete (protected)'!G1783,G$2,IF(H$1='EMOF complete (protected)'!G1783,H$2,IF(I$1='EMOF complete (protected)'!G1783,I$2,IF(J$1='EMOF complete (protected)'!G1783,J$2,IF(K$1='EMOF complete (protected)'!G1783,K$2,IF(L$1='EMOF complete (protected)'!G1783,L$2,IF(M$1='EMOF complete (protected)'!G1783,M$2,IF(N$1='EMOF complete (protected)'!G1783,N$2,IF(O$1='EMOF complete (protected)'!G1783,O$2,IF(P$1='EMOF complete (protected)'!G1783,P$2,IF(Q$1='EMOF complete (protected)'!G1783,Q$2,IF(R$1='EMOF complete (protected)'!G1783,R$2,IF(S$1='EMOF complete (protected)'!G1783,S$2,IF(T$1='EMOF complete (protected)'!G1783,T$2,IF(U$1='EMOF complete (protected)'!G1783,U$2,"")))))))))))))))))))</f>
        <v>0</v>
      </c>
      <c r="B1783" s="59"/>
      <c r="C1783" s="59"/>
      <c r="D1783" s="59"/>
      <c r="E1783" s="59"/>
      <c r="F1783" s="59"/>
      <c r="G1783" s="59"/>
      <c r="H1783" s="59"/>
      <c r="I1783" s="59"/>
      <c r="J1783" s="59"/>
      <c r="K1783" s="59"/>
      <c r="L1783" s="59"/>
      <c r="M1783" s="59"/>
      <c r="N1783" s="59"/>
      <c r="O1783" s="59"/>
      <c r="P1783" s="59"/>
      <c r="Q1783" s="59"/>
      <c r="R1783" s="59"/>
      <c r="S1783" s="59"/>
      <c r="T1783" s="59"/>
      <c r="U1783" s="49" t="s">
        <v>3449</v>
      </c>
      <c r="V1783" s="50" t="s">
        <v>5814</v>
      </c>
    </row>
    <row r="1784" spans="1:22" ht="18" customHeight="1" x14ac:dyDescent="0.35">
      <c r="A1784" s="59">
        <f>+IF(C$1='EMOF complete (protected)'!G1784,C$2,IF(D$1='EMOF complete (protected)'!G1784,D$2,IF(E$1='EMOF complete (protected)'!G1784,E$2,IF(F$1='EMOF complete (protected)'!G1784,F$2,IF(G$1='EMOF complete (protected)'!G1784,G$2,IF(H$1='EMOF complete (protected)'!G1784,H$2,IF(I$1='EMOF complete (protected)'!G1784,I$2,IF(J$1='EMOF complete (protected)'!G1784,J$2,IF(K$1='EMOF complete (protected)'!G1784,K$2,IF(L$1='EMOF complete (protected)'!G1784,L$2,IF(M$1='EMOF complete (protected)'!G1784,M$2,IF(N$1='EMOF complete (protected)'!G1784,N$2,IF(O$1='EMOF complete (protected)'!G1784,O$2,IF(P$1='EMOF complete (protected)'!G1784,P$2,IF(Q$1='EMOF complete (protected)'!G1784,Q$2,IF(R$1='EMOF complete (protected)'!G1784,R$2,IF(S$1='EMOF complete (protected)'!G1784,S$2,IF(T$1='EMOF complete (protected)'!G1784,T$2,IF(U$1='EMOF complete (protected)'!G1784,U$2,"")))))))))))))))))))</f>
        <v>0</v>
      </c>
      <c r="B1784" s="59"/>
      <c r="C1784" s="59"/>
      <c r="D1784" s="59"/>
      <c r="E1784" s="59"/>
      <c r="F1784" s="59"/>
      <c r="G1784" s="59"/>
      <c r="H1784" s="59"/>
      <c r="I1784" s="59"/>
      <c r="J1784" s="59"/>
      <c r="K1784" s="59"/>
      <c r="L1784" s="59"/>
      <c r="M1784" s="59"/>
      <c r="N1784" s="59"/>
      <c r="O1784" s="59"/>
      <c r="P1784" s="59"/>
      <c r="Q1784" s="59"/>
      <c r="R1784" s="59"/>
      <c r="S1784" s="59"/>
      <c r="T1784" s="59"/>
      <c r="U1784" s="49" t="s">
        <v>3453</v>
      </c>
      <c r="V1784" s="50" t="s">
        <v>5815</v>
      </c>
    </row>
    <row r="1785" spans="1:22" ht="18" customHeight="1" x14ac:dyDescent="0.35">
      <c r="A1785" s="59">
        <f>+IF(C$1='EMOF complete (protected)'!G1785,C$2,IF(D$1='EMOF complete (protected)'!G1785,D$2,IF(E$1='EMOF complete (protected)'!G1785,E$2,IF(F$1='EMOF complete (protected)'!G1785,F$2,IF(G$1='EMOF complete (protected)'!G1785,G$2,IF(H$1='EMOF complete (protected)'!G1785,H$2,IF(I$1='EMOF complete (protected)'!G1785,I$2,IF(J$1='EMOF complete (protected)'!G1785,J$2,IF(K$1='EMOF complete (protected)'!G1785,K$2,IF(L$1='EMOF complete (protected)'!G1785,L$2,IF(M$1='EMOF complete (protected)'!G1785,M$2,IF(N$1='EMOF complete (protected)'!G1785,N$2,IF(O$1='EMOF complete (protected)'!G1785,O$2,IF(P$1='EMOF complete (protected)'!G1785,P$2,IF(Q$1='EMOF complete (protected)'!G1785,Q$2,IF(R$1='EMOF complete (protected)'!G1785,R$2,IF(S$1='EMOF complete (protected)'!G1785,S$2,IF(T$1='EMOF complete (protected)'!G1785,T$2,IF(U$1='EMOF complete (protected)'!G1785,U$2,"")))))))))))))))))))</f>
        <v>0</v>
      </c>
      <c r="B1785" s="59"/>
      <c r="C1785" s="59"/>
      <c r="D1785" s="59"/>
      <c r="E1785" s="59"/>
      <c r="F1785" s="59"/>
      <c r="G1785" s="59"/>
      <c r="H1785" s="59"/>
      <c r="I1785" s="59"/>
      <c r="J1785" s="59"/>
      <c r="K1785" s="59"/>
      <c r="L1785" s="59"/>
      <c r="M1785" s="59"/>
      <c r="N1785" s="59"/>
      <c r="O1785" s="59"/>
      <c r="P1785" s="59"/>
      <c r="Q1785" s="59"/>
      <c r="R1785" s="59"/>
      <c r="S1785" s="59"/>
      <c r="T1785" s="59"/>
      <c r="U1785" s="49" t="s">
        <v>3457</v>
      </c>
      <c r="V1785" s="50" t="s">
        <v>5816</v>
      </c>
    </row>
    <row r="1786" spans="1:22" ht="18" customHeight="1" x14ac:dyDescent="0.35">
      <c r="A1786" s="59">
        <f>+IF(C$1='EMOF complete (protected)'!G1786,C$2,IF(D$1='EMOF complete (protected)'!G1786,D$2,IF(E$1='EMOF complete (protected)'!G1786,E$2,IF(F$1='EMOF complete (protected)'!G1786,F$2,IF(G$1='EMOF complete (protected)'!G1786,G$2,IF(H$1='EMOF complete (protected)'!G1786,H$2,IF(I$1='EMOF complete (protected)'!G1786,I$2,IF(J$1='EMOF complete (protected)'!G1786,J$2,IF(K$1='EMOF complete (protected)'!G1786,K$2,IF(L$1='EMOF complete (protected)'!G1786,L$2,IF(M$1='EMOF complete (protected)'!G1786,M$2,IF(N$1='EMOF complete (protected)'!G1786,N$2,IF(O$1='EMOF complete (protected)'!G1786,O$2,IF(P$1='EMOF complete (protected)'!G1786,P$2,IF(Q$1='EMOF complete (protected)'!G1786,Q$2,IF(R$1='EMOF complete (protected)'!G1786,R$2,IF(S$1='EMOF complete (protected)'!G1786,S$2,IF(T$1='EMOF complete (protected)'!G1786,T$2,IF(U$1='EMOF complete (protected)'!G1786,U$2,"")))))))))))))))))))</f>
        <v>0</v>
      </c>
      <c r="B1786" s="59"/>
      <c r="C1786" s="59"/>
      <c r="D1786" s="59"/>
      <c r="E1786" s="59"/>
      <c r="F1786" s="59"/>
      <c r="G1786" s="59"/>
      <c r="H1786" s="59"/>
      <c r="I1786" s="59"/>
      <c r="J1786" s="59"/>
      <c r="K1786" s="59"/>
      <c r="L1786" s="59"/>
      <c r="M1786" s="59"/>
      <c r="N1786" s="59"/>
      <c r="O1786" s="59"/>
      <c r="P1786" s="59"/>
      <c r="Q1786" s="59"/>
      <c r="R1786" s="59"/>
      <c r="S1786" s="59"/>
      <c r="T1786" s="59"/>
      <c r="U1786" s="49" t="s">
        <v>3461</v>
      </c>
      <c r="V1786" s="50" t="s">
        <v>5817</v>
      </c>
    </row>
    <row r="1787" spans="1:22" ht="18" customHeight="1" x14ac:dyDescent="0.35">
      <c r="A1787" s="59">
        <f>+IF(C$1='EMOF complete (protected)'!G1787,C$2,IF(D$1='EMOF complete (protected)'!G1787,D$2,IF(E$1='EMOF complete (protected)'!G1787,E$2,IF(F$1='EMOF complete (protected)'!G1787,F$2,IF(G$1='EMOF complete (protected)'!G1787,G$2,IF(H$1='EMOF complete (protected)'!G1787,H$2,IF(I$1='EMOF complete (protected)'!G1787,I$2,IF(J$1='EMOF complete (protected)'!G1787,J$2,IF(K$1='EMOF complete (protected)'!G1787,K$2,IF(L$1='EMOF complete (protected)'!G1787,L$2,IF(M$1='EMOF complete (protected)'!G1787,M$2,IF(N$1='EMOF complete (protected)'!G1787,N$2,IF(O$1='EMOF complete (protected)'!G1787,O$2,IF(P$1='EMOF complete (protected)'!G1787,P$2,IF(Q$1='EMOF complete (protected)'!G1787,Q$2,IF(R$1='EMOF complete (protected)'!G1787,R$2,IF(S$1='EMOF complete (protected)'!G1787,S$2,IF(T$1='EMOF complete (protected)'!G1787,T$2,IF(U$1='EMOF complete (protected)'!G1787,U$2,"")))))))))))))))))))</f>
        <v>0</v>
      </c>
      <c r="B1787" s="59"/>
      <c r="C1787" s="59"/>
      <c r="D1787" s="59"/>
      <c r="E1787" s="59"/>
      <c r="F1787" s="59"/>
      <c r="G1787" s="59"/>
      <c r="H1787" s="59"/>
      <c r="I1787" s="59"/>
      <c r="J1787" s="59"/>
      <c r="K1787" s="59"/>
      <c r="L1787" s="59"/>
      <c r="M1787" s="59"/>
      <c r="N1787" s="59"/>
      <c r="O1787" s="59"/>
      <c r="P1787" s="59"/>
      <c r="Q1787" s="59"/>
      <c r="R1787" s="59"/>
      <c r="S1787" s="59"/>
      <c r="T1787" s="59"/>
      <c r="U1787" s="49" t="s">
        <v>3465</v>
      </c>
      <c r="V1787" s="50" t="s">
        <v>5818</v>
      </c>
    </row>
    <row r="1788" spans="1:22" ht="18" customHeight="1" x14ac:dyDescent="0.35">
      <c r="A1788" s="59">
        <f>+IF(C$1='EMOF complete (protected)'!G1788,C$2,IF(D$1='EMOF complete (protected)'!G1788,D$2,IF(E$1='EMOF complete (protected)'!G1788,E$2,IF(F$1='EMOF complete (protected)'!G1788,F$2,IF(G$1='EMOF complete (protected)'!G1788,G$2,IF(H$1='EMOF complete (protected)'!G1788,H$2,IF(I$1='EMOF complete (protected)'!G1788,I$2,IF(J$1='EMOF complete (protected)'!G1788,J$2,IF(K$1='EMOF complete (protected)'!G1788,K$2,IF(L$1='EMOF complete (protected)'!G1788,L$2,IF(M$1='EMOF complete (protected)'!G1788,M$2,IF(N$1='EMOF complete (protected)'!G1788,N$2,IF(O$1='EMOF complete (protected)'!G1788,O$2,IF(P$1='EMOF complete (protected)'!G1788,P$2,IF(Q$1='EMOF complete (protected)'!G1788,Q$2,IF(R$1='EMOF complete (protected)'!G1788,R$2,IF(S$1='EMOF complete (protected)'!G1788,S$2,IF(T$1='EMOF complete (protected)'!G1788,T$2,IF(U$1='EMOF complete (protected)'!G1788,U$2,"")))))))))))))))))))</f>
        <v>0</v>
      </c>
      <c r="B1788" s="59"/>
      <c r="C1788" s="59"/>
      <c r="D1788" s="59"/>
      <c r="E1788" s="59"/>
      <c r="F1788" s="59"/>
      <c r="G1788" s="59"/>
      <c r="H1788" s="59"/>
      <c r="I1788" s="59"/>
      <c r="J1788" s="59"/>
      <c r="K1788" s="59"/>
      <c r="L1788" s="59"/>
      <c r="M1788" s="59"/>
      <c r="N1788" s="59"/>
      <c r="O1788" s="59"/>
      <c r="P1788" s="59"/>
      <c r="Q1788" s="59"/>
      <c r="R1788" s="59"/>
      <c r="S1788" s="59"/>
      <c r="T1788" s="59"/>
      <c r="U1788" s="49" t="s">
        <v>3469</v>
      </c>
      <c r="V1788" s="50" t="s">
        <v>5819</v>
      </c>
    </row>
    <row r="1789" spans="1:22" ht="18" customHeight="1" x14ac:dyDescent="0.35">
      <c r="A1789" s="59">
        <f>+IF(C$1='EMOF complete (protected)'!G1789,C$2,IF(D$1='EMOF complete (protected)'!G1789,D$2,IF(E$1='EMOF complete (protected)'!G1789,E$2,IF(F$1='EMOF complete (protected)'!G1789,F$2,IF(G$1='EMOF complete (protected)'!G1789,G$2,IF(H$1='EMOF complete (protected)'!G1789,H$2,IF(I$1='EMOF complete (protected)'!G1789,I$2,IF(J$1='EMOF complete (protected)'!G1789,J$2,IF(K$1='EMOF complete (protected)'!G1789,K$2,IF(L$1='EMOF complete (protected)'!G1789,L$2,IF(M$1='EMOF complete (protected)'!G1789,M$2,IF(N$1='EMOF complete (protected)'!G1789,N$2,IF(O$1='EMOF complete (protected)'!G1789,O$2,IF(P$1='EMOF complete (protected)'!G1789,P$2,IF(Q$1='EMOF complete (protected)'!G1789,Q$2,IF(R$1='EMOF complete (protected)'!G1789,R$2,IF(S$1='EMOF complete (protected)'!G1789,S$2,IF(T$1='EMOF complete (protected)'!G1789,T$2,IF(U$1='EMOF complete (protected)'!G1789,U$2,"")))))))))))))))))))</f>
        <v>0</v>
      </c>
      <c r="B1789" s="59"/>
      <c r="C1789" s="59"/>
      <c r="D1789" s="59"/>
      <c r="E1789" s="59"/>
      <c r="F1789" s="59"/>
      <c r="G1789" s="59"/>
      <c r="H1789" s="59"/>
      <c r="I1789" s="59"/>
      <c r="J1789" s="59"/>
      <c r="K1789" s="59"/>
      <c r="L1789" s="59"/>
      <c r="M1789" s="59"/>
      <c r="N1789" s="59"/>
      <c r="O1789" s="59"/>
      <c r="P1789" s="59"/>
      <c r="Q1789" s="59"/>
      <c r="R1789" s="59"/>
      <c r="S1789" s="59"/>
      <c r="T1789" s="59"/>
      <c r="U1789" s="49" t="s">
        <v>3473</v>
      </c>
      <c r="V1789" s="50" t="s">
        <v>5820</v>
      </c>
    </row>
    <row r="1790" spans="1:22" ht="18" customHeight="1" x14ac:dyDescent="0.35">
      <c r="A1790" s="59">
        <f>+IF(C$1='EMOF complete (protected)'!G1790,C$2,IF(D$1='EMOF complete (protected)'!G1790,D$2,IF(E$1='EMOF complete (protected)'!G1790,E$2,IF(F$1='EMOF complete (protected)'!G1790,F$2,IF(G$1='EMOF complete (protected)'!G1790,G$2,IF(H$1='EMOF complete (protected)'!G1790,H$2,IF(I$1='EMOF complete (protected)'!G1790,I$2,IF(J$1='EMOF complete (protected)'!G1790,J$2,IF(K$1='EMOF complete (protected)'!G1790,K$2,IF(L$1='EMOF complete (protected)'!G1790,L$2,IF(M$1='EMOF complete (protected)'!G1790,M$2,IF(N$1='EMOF complete (protected)'!G1790,N$2,IF(O$1='EMOF complete (protected)'!G1790,O$2,IF(P$1='EMOF complete (protected)'!G1790,P$2,IF(Q$1='EMOF complete (protected)'!G1790,Q$2,IF(R$1='EMOF complete (protected)'!G1790,R$2,IF(S$1='EMOF complete (protected)'!G1790,S$2,IF(T$1='EMOF complete (protected)'!G1790,T$2,IF(U$1='EMOF complete (protected)'!G1790,U$2,"")))))))))))))))))))</f>
        <v>0</v>
      </c>
      <c r="B1790" s="59"/>
      <c r="C1790" s="59"/>
      <c r="D1790" s="59"/>
      <c r="E1790" s="59"/>
      <c r="F1790" s="59"/>
      <c r="G1790" s="59"/>
      <c r="H1790" s="59"/>
      <c r="I1790" s="59"/>
      <c r="J1790" s="59"/>
      <c r="K1790" s="59"/>
      <c r="L1790" s="59"/>
      <c r="M1790" s="59"/>
      <c r="N1790" s="59"/>
      <c r="O1790" s="59"/>
      <c r="P1790" s="59"/>
      <c r="Q1790" s="59"/>
      <c r="R1790" s="59"/>
      <c r="S1790" s="59"/>
      <c r="T1790" s="59"/>
      <c r="U1790" s="49" t="s">
        <v>3477</v>
      </c>
      <c r="V1790" s="50" t="s">
        <v>5821</v>
      </c>
    </row>
    <row r="1791" spans="1:22" ht="18" customHeight="1" x14ac:dyDescent="0.35">
      <c r="A1791" s="59">
        <f>+IF(C$1='EMOF complete (protected)'!G1791,C$2,IF(D$1='EMOF complete (protected)'!G1791,D$2,IF(E$1='EMOF complete (protected)'!G1791,E$2,IF(F$1='EMOF complete (protected)'!G1791,F$2,IF(G$1='EMOF complete (protected)'!G1791,G$2,IF(H$1='EMOF complete (protected)'!G1791,H$2,IF(I$1='EMOF complete (protected)'!G1791,I$2,IF(J$1='EMOF complete (protected)'!G1791,J$2,IF(K$1='EMOF complete (protected)'!G1791,K$2,IF(L$1='EMOF complete (protected)'!G1791,L$2,IF(M$1='EMOF complete (protected)'!G1791,M$2,IF(N$1='EMOF complete (protected)'!G1791,N$2,IF(O$1='EMOF complete (protected)'!G1791,O$2,IF(P$1='EMOF complete (protected)'!G1791,P$2,IF(Q$1='EMOF complete (protected)'!G1791,Q$2,IF(R$1='EMOF complete (protected)'!G1791,R$2,IF(S$1='EMOF complete (protected)'!G1791,S$2,IF(T$1='EMOF complete (protected)'!G1791,T$2,IF(U$1='EMOF complete (protected)'!G1791,U$2,"")))))))))))))))))))</f>
        <v>0</v>
      </c>
      <c r="B1791" s="59"/>
      <c r="C1791" s="59"/>
      <c r="D1791" s="59"/>
      <c r="E1791" s="59"/>
      <c r="F1791" s="59"/>
      <c r="G1791" s="59"/>
      <c r="H1791" s="59"/>
      <c r="I1791" s="59"/>
      <c r="J1791" s="59"/>
      <c r="K1791" s="59"/>
      <c r="L1791" s="59"/>
      <c r="M1791" s="59"/>
      <c r="N1791" s="59"/>
      <c r="O1791" s="59"/>
      <c r="P1791" s="59"/>
      <c r="Q1791" s="59"/>
      <c r="R1791" s="59"/>
      <c r="S1791" s="59"/>
      <c r="T1791" s="59"/>
      <c r="U1791" s="49" t="s">
        <v>3481</v>
      </c>
      <c r="V1791" s="50" t="s">
        <v>5822</v>
      </c>
    </row>
    <row r="1792" spans="1:22" ht="18" customHeight="1" x14ac:dyDescent="0.35">
      <c r="A1792" s="59">
        <f>+IF(C$1='EMOF complete (protected)'!G1792,C$2,IF(D$1='EMOF complete (protected)'!G1792,D$2,IF(E$1='EMOF complete (protected)'!G1792,E$2,IF(F$1='EMOF complete (protected)'!G1792,F$2,IF(G$1='EMOF complete (protected)'!G1792,G$2,IF(H$1='EMOF complete (protected)'!G1792,H$2,IF(I$1='EMOF complete (protected)'!G1792,I$2,IF(J$1='EMOF complete (protected)'!G1792,J$2,IF(K$1='EMOF complete (protected)'!G1792,K$2,IF(L$1='EMOF complete (protected)'!G1792,L$2,IF(M$1='EMOF complete (protected)'!G1792,M$2,IF(N$1='EMOF complete (protected)'!G1792,N$2,IF(O$1='EMOF complete (protected)'!G1792,O$2,IF(P$1='EMOF complete (protected)'!G1792,P$2,IF(Q$1='EMOF complete (protected)'!G1792,Q$2,IF(R$1='EMOF complete (protected)'!G1792,R$2,IF(S$1='EMOF complete (protected)'!G1792,S$2,IF(T$1='EMOF complete (protected)'!G1792,T$2,IF(U$1='EMOF complete (protected)'!G1792,U$2,"")))))))))))))))))))</f>
        <v>0</v>
      </c>
      <c r="B1792" s="59"/>
      <c r="C1792" s="59"/>
      <c r="D1792" s="59"/>
      <c r="E1792" s="59"/>
      <c r="F1792" s="59"/>
      <c r="G1792" s="59"/>
      <c r="H1792" s="59"/>
      <c r="I1792" s="59"/>
      <c r="J1792" s="59"/>
      <c r="K1792" s="59"/>
      <c r="L1792" s="59"/>
      <c r="M1792" s="59"/>
      <c r="N1792" s="59"/>
      <c r="O1792" s="59"/>
      <c r="P1792" s="59"/>
      <c r="Q1792" s="59"/>
      <c r="R1792" s="59"/>
      <c r="S1792" s="59"/>
      <c r="T1792" s="59"/>
      <c r="U1792" s="49" t="s">
        <v>3485</v>
      </c>
      <c r="V1792" s="50" t="s">
        <v>5823</v>
      </c>
    </row>
    <row r="1793" spans="1:22" ht="18" customHeight="1" x14ac:dyDescent="0.35">
      <c r="A1793" s="59">
        <f>+IF(C$1='EMOF complete (protected)'!G1793,C$2,IF(D$1='EMOF complete (protected)'!G1793,D$2,IF(E$1='EMOF complete (protected)'!G1793,E$2,IF(F$1='EMOF complete (protected)'!G1793,F$2,IF(G$1='EMOF complete (protected)'!G1793,G$2,IF(H$1='EMOF complete (protected)'!G1793,H$2,IF(I$1='EMOF complete (protected)'!G1793,I$2,IF(J$1='EMOF complete (protected)'!G1793,J$2,IF(K$1='EMOF complete (protected)'!G1793,K$2,IF(L$1='EMOF complete (protected)'!G1793,L$2,IF(M$1='EMOF complete (protected)'!G1793,M$2,IF(N$1='EMOF complete (protected)'!G1793,N$2,IF(O$1='EMOF complete (protected)'!G1793,O$2,IF(P$1='EMOF complete (protected)'!G1793,P$2,IF(Q$1='EMOF complete (protected)'!G1793,Q$2,IF(R$1='EMOF complete (protected)'!G1793,R$2,IF(S$1='EMOF complete (protected)'!G1793,S$2,IF(T$1='EMOF complete (protected)'!G1793,T$2,IF(U$1='EMOF complete (protected)'!G1793,U$2,"")))))))))))))))))))</f>
        <v>0</v>
      </c>
      <c r="B1793" s="59"/>
      <c r="C1793" s="59"/>
      <c r="D1793" s="59"/>
      <c r="E1793" s="59"/>
      <c r="F1793" s="59"/>
      <c r="G1793" s="59"/>
      <c r="H1793" s="59"/>
      <c r="I1793" s="59"/>
      <c r="J1793" s="59"/>
      <c r="K1793" s="59"/>
      <c r="L1793" s="59"/>
      <c r="M1793" s="59"/>
      <c r="N1793" s="59"/>
      <c r="O1793" s="59"/>
      <c r="P1793" s="59"/>
      <c r="Q1793" s="59"/>
      <c r="R1793" s="59"/>
      <c r="S1793" s="59"/>
      <c r="T1793" s="59"/>
      <c r="U1793" s="49" t="s">
        <v>3489</v>
      </c>
      <c r="V1793" s="50" t="s">
        <v>5824</v>
      </c>
    </row>
    <row r="1794" spans="1:22" ht="18" customHeight="1" x14ac:dyDescent="0.35">
      <c r="A1794" s="59">
        <f>+IF(C$1='EMOF complete (protected)'!G1794,C$2,IF(D$1='EMOF complete (protected)'!G1794,D$2,IF(E$1='EMOF complete (protected)'!G1794,E$2,IF(F$1='EMOF complete (protected)'!G1794,F$2,IF(G$1='EMOF complete (protected)'!G1794,G$2,IF(H$1='EMOF complete (protected)'!G1794,H$2,IF(I$1='EMOF complete (protected)'!G1794,I$2,IF(J$1='EMOF complete (protected)'!G1794,J$2,IF(K$1='EMOF complete (protected)'!G1794,K$2,IF(L$1='EMOF complete (protected)'!G1794,L$2,IF(M$1='EMOF complete (protected)'!G1794,M$2,IF(N$1='EMOF complete (protected)'!G1794,N$2,IF(O$1='EMOF complete (protected)'!G1794,O$2,IF(P$1='EMOF complete (protected)'!G1794,P$2,IF(Q$1='EMOF complete (protected)'!G1794,Q$2,IF(R$1='EMOF complete (protected)'!G1794,R$2,IF(S$1='EMOF complete (protected)'!G1794,S$2,IF(T$1='EMOF complete (protected)'!G1794,T$2,IF(U$1='EMOF complete (protected)'!G1794,U$2,"")))))))))))))))))))</f>
        <v>0</v>
      </c>
      <c r="B1794" s="59"/>
      <c r="C1794" s="59"/>
      <c r="D1794" s="59"/>
      <c r="E1794" s="59"/>
      <c r="F1794" s="59"/>
      <c r="G1794" s="59"/>
      <c r="H1794" s="59"/>
      <c r="I1794" s="59"/>
      <c r="J1794" s="59"/>
      <c r="K1794" s="59"/>
      <c r="L1794" s="59"/>
      <c r="M1794" s="59"/>
      <c r="N1794" s="59"/>
      <c r="O1794" s="59"/>
      <c r="P1794" s="59"/>
      <c r="Q1794" s="59"/>
      <c r="R1794" s="59"/>
      <c r="S1794" s="59"/>
      <c r="T1794" s="59"/>
      <c r="U1794" s="49" t="s">
        <v>3493</v>
      </c>
      <c r="V1794" s="50" t="s">
        <v>5825</v>
      </c>
    </row>
    <row r="1795" spans="1:22" ht="18" customHeight="1" x14ac:dyDescent="0.35">
      <c r="A1795" s="59">
        <f>+IF(C$1='EMOF complete (protected)'!G1795,C$2,IF(D$1='EMOF complete (protected)'!G1795,D$2,IF(E$1='EMOF complete (protected)'!G1795,E$2,IF(F$1='EMOF complete (protected)'!G1795,F$2,IF(G$1='EMOF complete (protected)'!G1795,G$2,IF(H$1='EMOF complete (protected)'!G1795,H$2,IF(I$1='EMOF complete (protected)'!G1795,I$2,IF(J$1='EMOF complete (protected)'!G1795,J$2,IF(K$1='EMOF complete (protected)'!G1795,K$2,IF(L$1='EMOF complete (protected)'!G1795,L$2,IF(M$1='EMOF complete (protected)'!G1795,M$2,IF(N$1='EMOF complete (protected)'!G1795,N$2,IF(O$1='EMOF complete (protected)'!G1795,O$2,IF(P$1='EMOF complete (protected)'!G1795,P$2,IF(Q$1='EMOF complete (protected)'!G1795,Q$2,IF(R$1='EMOF complete (protected)'!G1795,R$2,IF(S$1='EMOF complete (protected)'!G1795,S$2,IF(T$1='EMOF complete (protected)'!G1795,T$2,IF(U$1='EMOF complete (protected)'!G1795,U$2,"")))))))))))))))))))</f>
        <v>0</v>
      </c>
      <c r="B1795" s="59"/>
      <c r="C1795" s="59"/>
      <c r="D1795" s="59"/>
      <c r="E1795" s="59"/>
      <c r="F1795" s="59"/>
      <c r="G1795" s="59"/>
      <c r="H1795" s="59"/>
      <c r="I1795" s="59"/>
      <c r="J1795" s="59"/>
      <c r="K1795" s="59"/>
      <c r="L1795" s="59"/>
      <c r="M1795" s="59"/>
      <c r="N1795" s="59"/>
      <c r="O1795" s="59"/>
      <c r="P1795" s="59"/>
      <c r="Q1795" s="59"/>
      <c r="R1795" s="59"/>
      <c r="S1795" s="59"/>
      <c r="T1795" s="59"/>
      <c r="U1795" s="49" t="s">
        <v>3497</v>
      </c>
      <c r="V1795" s="50" t="s">
        <v>5826</v>
      </c>
    </row>
    <row r="1796" spans="1:22" ht="18" customHeight="1" x14ac:dyDescent="0.35">
      <c r="A1796" s="59">
        <f>+IF(C$1='EMOF complete (protected)'!G1796,C$2,IF(D$1='EMOF complete (protected)'!G1796,D$2,IF(E$1='EMOF complete (protected)'!G1796,E$2,IF(F$1='EMOF complete (protected)'!G1796,F$2,IF(G$1='EMOF complete (protected)'!G1796,G$2,IF(H$1='EMOF complete (protected)'!G1796,H$2,IF(I$1='EMOF complete (protected)'!G1796,I$2,IF(J$1='EMOF complete (protected)'!G1796,J$2,IF(K$1='EMOF complete (protected)'!G1796,K$2,IF(L$1='EMOF complete (protected)'!G1796,L$2,IF(M$1='EMOF complete (protected)'!G1796,M$2,IF(N$1='EMOF complete (protected)'!G1796,N$2,IF(O$1='EMOF complete (protected)'!G1796,O$2,IF(P$1='EMOF complete (protected)'!G1796,P$2,IF(Q$1='EMOF complete (protected)'!G1796,Q$2,IF(R$1='EMOF complete (protected)'!G1796,R$2,IF(S$1='EMOF complete (protected)'!G1796,S$2,IF(T$1='EMOF complete (protected)'!G1796,T$2,IF(U$1='EMOF complete (protected)'!G1796,U$2,"")))))))))))))))))))</f>
        <v>0</v>
      </c>
      <c r="B1796" s="59"/>
      <c r="C1796" s="59"/>
      <c r="D1796" s="59"/>
      <c r="E1796" s="59"/>
      <c r="F1796" s="59"/>
      <c r="G1796" s="59"/>
      <c r="H1796" s="59"/>
      <c r="I1796" s="59"/>
      <c r="J1796" s="59"/>
      <c r="K1796" s="59"/>
      <c r="L1796" s="59"/>
      <c r="M1796" s="59"/>
      <c r="N1796" s="59"/>
      <c r="O1796" s="59"/>
      <c r="P1796" s="59"/>
      <c r="Q1796" s="59"/>
      <c r="R1796" s="59"/>
      <c r="S1796" s="59"/>
      <c r="T1796" s="59"/>
      <c r="U1796" s="49" t="s">
        <v>3501</v>
      </c>
      <c r="V1796" s="50" t="s">
        <v>5827</v>
      </c>
    </row>
    <row r="1797" spans="1:22" ht="18" customHeight="1" x14ac:dyDescent="0.35">
      <c r="A1797" s="59">
        <f>+IF(C$1='EMOF complete (protected)'!G1797,C$2,IF(D$1='EMOF complete (protected)'!G1797,D$2,IF(E$1='EMOF complete (protected)'!G1797,E$2,IF(F$1='EMOF complete (protected)'!G1797,F$2,IF(G$1='EMOF complete (protected)'!G1797,G$2,IF(H$1='EMOF complete (protected)'!G1797,H$2,IF(I$1='EMOF complete (protected)'!G1797,I$2,IF(J$1='EMOF complete (protected)'!G1797,J$2,IF(K$1='EMOF complete (protected)'!G1797,K$2,IF(L$1='EMOF complete (protected)'!G1797,L$2,IF(M$1='EMOF complete (protected)'!G1797,M$2,IF(N$1='EMOF complete (protected)'!G1797,N$2,IF(O$1='EMOF complete (protected)'!G1797,O$2,IF(P$1='EMOF complete (protected)'!G1797,P$2,IF(Q$1='EMOF complete (protected)'!G1797,Q$2,IF(R$1='EMOF complete (protected)'!G1797,R$2,IF(S$1='EMOF complete (protected)'!G1797,S$2,IF(T$1='EMOF complete (protected)'!G1797,T$2,IF(U$1='EMOF complete (protected)'!G1797,U$2,"")))))))))))))))))))</f>
        <v>0</v>
      </c>
      <c r="B1797" s="59"/>
      <c r="C1797" s="59"/>
      <c r="D1797" s="59"/>
      <c r="E1797" s="59"/>
      <c r="F1797" s="59"/>
      <c r="G1797" s="59"/>
      <c r="H1797" s="59"/>
      <c r="I1797" s="59"/>
      <c r="J1797" s="59"/>
      <c r="K1797" s="59"/>
      <c r="L1797" s="59"/>
      <c r="M1797" s="59"/>
      <c r="N1797" s="59"/>
      <c r="O1797" s="59"/>
      <c r="P1797" s="59"/>
      <c r="Q1797" s="59"/>
      <c r="R1797" s="59"/>
      <c r="S1797" s="59"/>
      <c r="T1797" s="59"/>
      <c r="U1797" s="49" t="s">
        <v>3505</v>
      </c>
      <c r="V1797" s="50" t="s">
        <v>5828</v>
      </c>
    </row>
    <row r="1798" spans="1:22" ht="18" customHeight="1" x14ac:dyDescent="0.35">
      <c r="A1798" s="59">
        <f>+IF(C$1='EMOF complete (protected)'!G1798,C$2,IF(D$1='EMOF complete (protected)'!G1798,D$2,IF(E$1='EMOF complete (protected)'!G1798,E$2,IF(F$1='EMOF complete (protected)'!G1798,F$2,IF(G$1='EMOF complete (protected)'!G1798,G$2,IF(H$1='EMOF complete (protected)'!G1798,H$2,IF(I$1='EMOF complete (protected)'!G1798,I$2,IF(J$1='EMOF complete (protected)'!G1798,J$2,IF(K$1='EMOF complete (protected)'!G1798,K$2,IF(L$1='EMOF complete (protected)'!G1798,L$2,IF(M$1='EMOF complete (protected)'!G1798,M$2,IF(N$1='EMOF complete (protected)'!G1798,N$2,IF(O$1='EMOF complete (protected)'!G1798,O$2,IF(P$1='EMOF complete (protected)'!G1798,P$2,IF(Q$1='EMOF complete (protected)'!G1798,Q$2,IF(R$1='EMOF complete (protected)'!G1798,R$2,IF(S$1='EMOF complete (protected)'!G1798,S$2,IF(T$1='EMOF complete (protected)'!G1798,T$2,IF(U$1='EMOF complete (protected)'!G1798,U$2,"")))))))))))))))))))</f>
        <v>0</v>
      </c>
      <c r="B1798" s="59"/>
      <c r="C1798" s="59"/>
      <c r="D1798" s="59"/>
      <c r="E1798" s="59"/>
      <c r="F1798" s="59"/>
      <c r="G1798" s="59"/>
      <c r="H1798" s="59"/>
      <c r="I1798" s="59"/>
      <c r="J1798" s="59"/>
      <c r="K1798" s="59"/>
      <c r="L1798" s="59"/>
      <c r="M1798" s="59"/>
      <c r="N1798" s="59"/>
      <c r="O1798" s="59"/>
      <c r="P1798" s="59"/>
      <c r="Q1798" s="59"/>
      <c r="R1798" s="59"/>
      <c r="S1798" s="59"/>
      <c r="T1798" s="59"/>
      <c r="U1798" s="49" t="s">
        <v>3509</v>
      </c>
      <c r="V1798" s="50" t="s">
        <v>5829</v>
      </c>
    </row>
    <row r="1799" spans="1:22" ht="18" customHeight="1" x14ac:dyDescent="0.35">
      <c r="A1799" s="59">
        <f>+IF(C$1='EMOF complete (protected)'!G1799,C$2,IF(D$1='EMOF complete (protected)'!G1799,D$2,IF(E$1='EMOF complete (protected)'!G1799,E$2,IF(F$1='EMOF complete (protected)'!G1799,F$2,IF(G$1='EMOF complete (protected)'!G1799,G$2,IF(H$1='EMOF complete (protected)'!G1799,H$2,IF(I$1='EMOF complete (protected)'!G1799,I$2,IF(J$1='EMOF complete (protected)'!G1799,J$2,IF(K$1='EMOF complete (protected)'!G1799,K$2,IF(L$1='EMOF complete (protected)'!G1799,L$2,IF(M$1='EMOF complete (protected)'!G1799,M$2,IF(N$1='EMOF complete (protected)'!G1799,N$2,IF(O$1='EMOF complete (protected)'!G1799,O$2,IF(P$1='EMOF complete (protected)'!G1799,P$2,IF(Q$1='EMOF complete (protected)'!G1799,Q$2,IF(R$1='EMOF complete (protected)'!G1799,R$2,IF(S$1='EMOF complete (protected)'!G1799,S$2,IF(T$1='EMOF complete (protected)'!G1799,T$2,IF(U$1='EMOF complete (protected)'!G1799,U$2,"")))))))))))))))))))</f>
        <v>0</v>
      </c>
      <c r="B1799" s="59"/>
      <c r="C1799" s="59"/>
      <c r="D1799" s="59"/>
      <c r="E1799" s="59"/>
      <c r="F1799" s="59"/>
      <c r="G1799" s="59"/>
      <c r="H1799" s="59"/>
      <c r="I1799" s="59"/>
      <c r="J1799" s="59"/>
      <c r="K1799" s="59"/>
      <c r="L1799" s="59"/>
      <c r="M1799" s="59"/>
      <c r="N1799" s="59"/>
      <c r="O1799" s="59"/>
      <c r="P1799" s="59"/>
      <c r="Q1799" s="59"/>
      <c r="R1799" s="59"/>
      <c r="S1799" s="59"/>
      <c r="T1799" s="59"/>
      <c r="U1799" s="49" t="s">
        <v>3513</v>
      </c>
      <c r="V1799" s="50" t="s">
        <v>5830</v>
      </c>
    </row>
    <row r="1800" spans="1:22" ht="18" customHeight="1" x14ac:dyDescent="0.35">
      <c r="A1800" s="59">
        <f>+IF(C$1='EMOF complete (protected)'!G1800,C$2,IF(D$1='EMOF complete (protected)'!G1800,D$2,IF(E$1='EMOF complete (protected)'!G1800,E$2,IF(F$1='EMOF complete (protected)'!G1800,F$2,IF(G$1='EMOF complete (protected)'!G1800,G$2,IF(H$1='EMOF complete (protected)'!G1800,H$2,IF(I$1='EMOF complete (protected)'!G1800,I$2,IF(J$1='EMOF complete (protected)'!G1800,J$2,IF(K$1='EMOF complete (protected)'!G1800,K$2,IF(L$1='EMOF complete (protected)'!G1800,L$2,IF(M$1='EMOF complete (protected)'!G1800,M$2,IF(N$1='EMOF complete (protected)'!G1800,N$2,IF(O$1='EMOF complete (protected)'!G1800,O$2,IF(P$1='EMOF complete (protected)'!G1800,P$2,IF(Q$1='EMOF complete (protected)'!G1800,Q$2,IF(R$1='EMOF complete (protected)'!G1800,R$2,IF(S$1='EMOF complete (protected)'!G1800,S$2,IF(T$1='EMOF complete (protected)'!G1800,T$2,IF(U$1='EMOF complete (protected)'!G1800,U$2,"")))))))))))))))))))</f>
        <v>0</v>
      </c>
      <c r="B1800" s="59"/>
      <c r="C1800" s="59"/>
      <c r="D1800" s="59"/>
      <c r="E1800" s="59"/>
      <c r="F1800" s="59"/>
      <c r="G1800" s="59"/>
      <c r="H1800" s="59"/>
      <c r="I1800" s="59"/>
      <c r="J1800" s="59"/>
      <c r="K1800" s="59"/>
      <c r="L1800" s="59"/>
      <c r="M1800" s="59"/>
      <c r="N1800" s="59"/>
      <c r="O1800" s="59"/>
      <c r="P1800" s="59"/>
      <c r="Q1800" s="59"/>
      <c r="R1800" s="59"/>
      <c r="S1800" s="59"/>
      <c r="T1800" s="59"/>
      <c r="U1800" s="49" t="s">
        <v>3517</v>
      </c>
      <c r="V1800" s="50" t="s">
        <v>5831</v>
      </c>
    </row>
    <row r="1801" spans="1:22" ht="18" customHeight="1" x14ac:dyDescent="0.35">
      <c r="A1801" s="59">
        <f>+IF(C$1='EMOF complete (protected)'!G1801,C$2,IF(D$1='EMOF complete (protected)'!G1801,D$2,IF(E$1='EMOF complete (protected)'!G1801,E$2,IF(F$1='EMOF complete (protected)'!G1801,F$2,IF(G$1='EMOF complete (protected)'!G1801,G$2,IF(H$1='EMOF complete (protected)'!G1801,H$2,IF(I$1='EMOF complete (protected)'!G1801,I$2,IF(J$1='EMOF complete (protected)'!G1801,J$2,IF(K$1='EMOF complete (protected)'!G1801,K$2,IF(L$1='EMOF complete (protected)'!G1801,L$2,IF(M$1='EMOF complete (protected)'!G1801,M$2,IF(N$1='EMOF complete (protected)'!G1801,N$2,IF(O$1='EMOF complete (protected)'!G1801,O$2,IF(P$1='EMOF complete (protected)'!G1801,P$2,IF(Q$1='EMOF complete (protected)'!G1801,Q$2,IF(R$1='EMOF complete (protected)'!G1801,R$2,IF(S$1='EMOF complete (protected)'!G1801,S$2,IF(T$1='EMOF complete (protected)'!G1801,T$2,IF(U$1='EMOF complete (protected)'!G1801,U$2,"")))))))))))))))))))</f>
        <v>0</v>
      </c>
      <c r="B1801" s="59"/>
      <c r="C1801" s="59"/>
      <c r="D1801" s="59"/>
      <c r="E1801" s="59"/>
      <c r="F1801" s="59"/>
      <c r="G1801" s="59"/>
      <c r="H1801" s="59"/>
      <c r="I1801" s="59"/>
      <c r="J1801" s="59"/>
      <c r="K1801" s="59"/>
      <c r="L1801" s="59"/>
      <c r="M1801" s="59"/>
      <c r="N1801" s="59"/>
      <c r="O1801" s="59"/>
      <c r="P1801" s="59"/>
      <c r="Q1801" s="59"/>
      <c r="R1801" s="59"/>
      <c r="S1801" s="59"/>
      <c r="T1801" s="59"/>
      <c r="U1801" s="49" t="s">
        <v>3521</v>
      </c>
      <c r="V1801" s="50" t="s">
        <v>5832</v>
      </c>
    </row>
    <row r="1802" spans="1:22" ht="18" customHeight="1" x14ac:dyDescent="0.35">
      <c r="A1802" s="59">
        <f>+IF(C$1='EMOF complete (protected)'!G1802,C$2,IF(D$1='EMOF complete (protected)'!G1802,D$2,IF(E$1='EMOF complete (protected)'!G1802,E$2,IF(F$1='EMOF complete (protected)'!G1802,F$2,IF(G$1='EMOF complete (protected)'!G1802,G$2,IF(H$1='EMOF complete (protected)'!G1802,H$2,IF(I$1='EMOF complete (protected)'!G1802,I$2,IF(J$1='EMOF complete (protected)'!G1802,J$2,IF(K$1='EMOF complete (protected)'!G1802,K$2,IF(L$1='EMOF complete (protected)'!G1802,L$2,IF(M$1='EMOF complete (protected)'!G1802,M$2,IF(N$1='EMOF complete (protected)'!G1802,N$2,IF(O$1='EMOF complete (protected)'!G1802,O$2,IF(P$1='EMOF complete (protected)'!G1802,P$2,IF(Q$1='EMOF complete (protected)'!G1802,Q$2,IF(R$1='EMOF complete (protected)'!G1802,R$2,IF(S$1='EMOF complete (protected)'!G1802,S$2,IF(T$1='EMOF complete (protected)'!G1802,T$2,IF(U$1='EMOF complete (protected)'!G1802,U$2,"")))))))))))))))))))</f>
        <v>0</v>
      </c>
      <c r="B1802" s="59"/>
      <c r="C1802" s="59"/>
      <c r="D1802" s="59"/>
      <c r="E1802" s="59"/>
      <c r="F1802" s="59"/>
      <c r="G1802" s="59"/>
      <c r="H1802" s="59"/>
      <c r="I1802" s="59"/>
      <c r="J1802" s="59"/>
      <c r="K1802" s="59"/>
      <c r="L1802" s="59"/>
      <c r="M1802" s="59"/>
      <c r="N1802" s="59"/>
      <c r="O1802" s="59"/>
      <c r="P1802" s="59"/>
      <c r="Q1802" s="59"/>
      <c r="R1802" s="59"/>
      <c r="S1802" s="59"/>
      <c r="T1802" s="59"/>
      <c r="U1802" s="49" t="s">
        <v>3525</v>
      </c>
      <c r="V1802" s="50" t="s">
        <v>5833</v>
      </c>
    </row>
    <row r="1803" spans="1:22" ht="18" customHeight="1" x14ac:dyDescent="0.35">
      <c r="A1803" s="59">
        <f>+IF(C$1='EMOF complete (protected)'!G1803,C$2,IF(D$1='EMOF complete (protected)'!G1803,D$2,IF(E$1='EMOF complete (protected)'!G1803,E$2,IF(F$1='EMOF complete (protected)'!G1803,F$2,IF(G$1='EMOF complete (protected)'!G1803,G$2,IF(H$1='EMOF complete (protected)'!G1803,H$2,IF(I$1='EMOF complete (protected)'!G1803,I$2,IF(J$1='EMOF complete (protected)'!G1803,J$2,IF(K$1='EMOF complete (protected)'!G1803,K$2,IF(L$1='EMOF complete (protected)'!G1803,L$2,IF(M$1='EMOF complete (protected)'!G1803,M$2,IF(N$1='EMOF complete (protected)'!G1803,N$2,IF(O$1='EMOF complete (protected)'!G1803,O$2,IF(P$1='EMOF complete (protected)'!G1803,P$2,IF(Q$1='EMOF complete (protected)'!G1803,Q$2,IF(R$1='EMOF complete (protected)'!G1803,R$2,IF(S$1='EMOF complete (protected)'!G1803,S$2,IF(T$1='EMOF complete (protected)'!G1803,T$2,IF(U$1='EMOF complete (protected)'!G1803,U$2,"")))))))))))))))))))</f>
        <v>0</v>
      </c>
      <c r="B1803" s="59"/>
      <c r="C1803" s="59"/>
      <c r="D1803" s="59"/>
      <c r="E1803" s="59"/>
      <c r="F1803" s="59"/>
      <c r="G1803" s="59"/>
      <c r="H1803" s="59"/>
      <c r="I1803" s="59"/>
      <c r="J1803" s="59"/>
      <c r="K1803" s="59"/>
      <c r="L1803" s="59"/>
      <c r="M1803" s="59"/>
      <c r="N1803" s="59"/>
      <c r="O1803" s="59"/>
      <c r="P1803" s="59"/>
      <c r="Q1803" s="59"/>
      <c r="R1803" s="59"/>
      <c r="S1803" s="59"/>
      <c r="T1803" s="59"/>
      <c r="U1803" s="49" t="s">
        <v>3529</v>
      </c>
      <c r="V1803" s="50" t="s">
        <v>5834</v>
      </c>
    </row>
    <row r="1804" spans="1:22" ht="18" customHeight="1" x14ac:dyDescent="0.35">
      <c r="A1804" s="59">
        <f>+IF(C$1='EMOF complete (protected)'!G1804,C$2,IF(D$1='EMOF complete (protected)'!G1804,D$2,IF(E$1='EMOF complete (protected)'!G1804,E$2,IF(F$1='EMOF complete (protected)'!G1804,F$2,IF(G$1='EMOF complete (protected)'!G1804,G$2,IF(H$1='EMOF complete (protected)'!G1804,H$2,IF(I$1='EMOF complete (protected)'!G1804,I$2,IF(J$1='EMOF complete (protected)'!G1804,J$2,IF(K$1='EMOF complete (protected)'!G1804,K$2,IF(L$1='EMOF complete (protected)'!G1804,L$2,IF(M$1='EMOF complete (protected)'!G1804,M$2,IF(N$1='EMOF complete (protected)'!G1804,N$2,IF(O$1='EMOF complete (protected)'!G1804,O$2,IF(P$1='EMOF complete (protected)'!G1804,P$2,IF(Q$1='EMOF complete (protected)'!G1804,Q$2,IF(R$1='EMOF complete (protected)'!G1804,R$2,IF(S$1='EMOF complete (protected)'!G1804,S$2,IF(T$1='EMOF complete (protected)'!G1804,T$2,IF(U$1='EMOF complete (protected)'!G1804,U$2,"")))))))))))))))))))</f>
        <v>0</v>
      </c>
      <c r="B1804" s="59"/>
      <c r="C1804" s="59"/>
      <c r="D1804" s="59"/>
      <c r="E1804" s="59"/>
      <c r="F1804" s="59"/>
      <c r="G1804" s="59"/>
      <c r="H1804" s="59"/>
      <c r="I1804" s="59"/>
      <c r="J1804" s="59"/>
      <c r="K1804" s="59"/>
      <c r="L1804" s="59"/>
      <c r="M1804" s="59"/>
      <c r="N1804" s="59"/>
      <c r="O1804" s="59"/>
      <c r="P1804" s="59"/>
      <c r="Q1804" s="59"/>
      <c r="R1804" s="59"/>
      <c r="S1804" s="59"/>
      <c r="T1804" s="59"/>
      <c r="U1804" s="49" t="s">
        <v>3533</v>
      </c>
      <c r="V1804" s="50" t="s">
        <v>5835</v>
      </c>
    </row>
    <row r="1805" spans="1:22" ht="18" customHeight="1" x14ac:dyDescent="0.35">
      <c r="A1805" s="59">
        <f>+IF(C$1='EMOF complete (protected)'!G1805,C$2,IF(D$1='EMOF complete (protected)'!G1805,D$2,IF(E$1='EMOF complete (protected)'!G1805,E$2,IF(F$1='EMOF complete (protected)'!G1805,F$2,IF(G$1='EMOF complete (protected)'!G1805,G$2,IF(H$1='EMOF complete (protected)'!G1805,H$2,IF(I$1='EMOF complete (protected)'!G1805,I$2,IF(J$1='EMOF complete (protected)'!G1805,J$2,IF(K$1='EMOF complete (protected)'!G1805,K$2,IF(L$1='EMOF complete (protected)'!G1805,L$2,IF(M$1='EMOF complete (protected)'!G1805,M$2,IF(N$1='EMOF complete (protected)'!G1805,N$2,IF(O$1='EMOF complete (protected)'!G1805,O$2,IF(P$1='EMOF complete (protected)'!G1805,P$2,IF(Q$1='EMOF complete (protected)'!G1805,Q$2,IF(R$1='EMOF complete (protected)'!G1805,R$2,IF(S$1='EMOF complete (protected)'!G1805,S$2,IF(T$1='EMOF complete (protected)'!G1805,T$2,IF(U$1='EMOF complete (protected)'!G1805,U$2,"")))))))))))))))))))</f>
        <v>0</v>
      </c>
      <c r="B1805" s="59"/>
      <c r="C1805" s="59"/>
      <c r="D1805" s="59"/>
      <c r="E1805" s="59"/>
      <c r="F1805" s="59"/>
      <c r="G1805" s="59"/>
      <c r="H1805" s="59"/>
      <c r="I1805" s="59"/>
      <c r="J1805" s="59"/>
      <c r="K1805" s="59"/>
      <c r="L1805" s="59"/>
      <c r="M1805" s="59"/>
      <c r="N1805" s="59"/>
      <c r="O1805" s="59"/>
      <c r="P1805" s="59"/>
      <c r="Q1805" s="59"/>
      <c r="R1805" s="59"/>
      <c r="S1805" s="59"/>
      <c r="T1805" s="59"/>
      <c r="U1805" s="49" t="s">
        <v>3537</v>
      </c>
      <c r="V1805" s="50" t="s">
        <v>5836</v>
      </c>
    </row>
    <row r="1806" spans="1:22" ht="18" customHeight="1" x14ac:dyDescent="0.35">
      <c r="A1806" s="59">
        <f>+IF(C$1='EMOF complete (protected)'!G1806,C$2,IF(D$1='EMOF complete (protected)'!G1806,D$2,IF(E$1='EMOF complete (protected)'!G1806,E$2,IF(F$1='EMOF complete (protected)'!G1806,F$2,IF(G$1='EMOF complete (protected)'!G1806,G$2,IF(H$1='EMOF complete (protected)'!G1806,H$2,IF(I$1='EMOF complete (protected)'!G1806,I$2,IF(J$1='EMOF complete (protected)'!G1806,J$2,IF(K$1='EMOF complete (protected)'!G1806,K$2,IF(L$1='EMOF complete (protected)'!G1806,L$2,IF(M$1='EMOF complete (protected)'!G1806,M$2,IF(N$1='EMOF complete (protected)'!G1806,N$2,IF(O$1='EMOF complete (protected)'!G1806,O$2,IF(P$1='EMOF complete (protected)'!G1806,P$2,IF(Q$1='EMOF complete (protected)'!G1806,Q$2,IF(R$1='EMOF complete (protected)'!G1806,R$2,IF(S$1='EMOF complete (protected)'!G1806,S$2,IF(T$1='EMOF complete (protected)'!G1806,T$2,IF(U$1='EMOF complete (protected)'!G1806,U$2,"")))))))))))))))))))</f>
        <v>0</v>
      </c>
      <c r="B1806" s="59"/>
      <c r="C1806" s="59"/>
      <c r="D1806" s="59"/>
      <c r="E1806" s="59"/>
      <c r="F1806" s="59"/>
      <c r="G1806" s="59"/>
      <c r="H1806" s="59"/>
      <c r="I1806" s="59"/>
      <c r="J1806" s="59"/>
      <c r="K1806" s="59"/>
      <c r="L1806" s="59"/>
      <c r="M1806" s="59"/>
      <c r="N1806" s="59"/>
      <c r="O1806" s="59"/>
      <c r="P1806" s="59"/>
      <c r="Q1806" s="59"/>
      <c r="R1806" s="59"/>
      <c r="S1806" s="59"/>
      <c r="T1806" s="59"/>
      <c r="U1806" s="49" t="s">
        <v>3541</v>
      </c>
      <c r="V1806" s="50" t="s">
        <v>5837</v>
      </c>
    </row>
    <row r="1807" spans="1:22" ht="18" customHeight="1" x14ac:dyDescent="0.35">
      <c r="A1807" s="59">
        <f>+IF(C$1='EMOF complete (protected)'!G1807,C$2,IF(D$1='EMOF complete (protected)'!G1807,D$2,IF(E$1='EMOF complete (protected)'!G1807,E$2,IF(F$1='EMOF complete (protected)'!G1807,F$2,IF(G$1='EMOF complete (protected)'!G1807,G$2,IF(H$1='EMOF complete (protected)'!G1807,H$2,IF(I$1='EMOF complete (protected)'!G1807,I$2,IF(J$1='EMOF complete (protected)'!G1807,J$2,IF(K$1='EMOF complete (protected)'!G1807,K$2,IF(L$1='EMOF complete (protected)'!G1807,L$2,IF(M$1='EMOF complete (protected)'!G1807,M$2,IF(N$1='EMOF complete (protected)'!G1807,N$2,IF(O$1='EMOF complete (protected)'!G1807,O$2,IF(P$1='EMOF complete (protected)'!G1807,P$2,IF(Q$1='EMOF complete (protected)'!G1807,Q$2,IF(R$1='EMOF complete (protected)'!G1807,R$2,IF(S$1='EMOF complete (protected)'!G1807,S$2,IF(T$1='EMOF complete (protected)'!G1807,T$2,IF(U$1='EMOF complete (protected)'!G1807,U$2,"")))))))))))))))))))</f>
        <v>0</v>
      </c>
      <c r="B1807" s="59"/>
      <c r="C1807" s="59"/>
      <c r="D1807" s="59"/>
      <c r="E1807" s="59"/>
      <c r="F1807" s="59"/>
      <c r="G1807" s="59"/>
      <c r="H1807" s="59"/>
      <c r="I1807" s="59"/>
      <c r="J1807" s="59"/>
      <c r="K1807" s="59"/>
      <c r="L1807" s="59"/>
      <c r="M1807" s="59"/>
      <c r="N1807" s="59"/>
      <c r="O1807" s="59"/>
      <c r="P1807" s="59"/>
      <c r="Q1807" s="59"/>
      <c r="R1807" s="59"/>
      <c r="S1807" s="59"/>
      <c r="T1807" s="59"/>
      <c r="U1807" s="49" t="s">
        <v>3545</v>
      </c>
      <c r="V1807" s="50" t="s">
        <v>5838</v>
      </c>
    </row>
    <row r="1808" spans="1:22" ht="18" customHeight="1" x14ac:dyDescent="0.35">
      <c r="A1808" s="59">
        <f>+IF(C$1='EMOF complete (protected)'!G1808,C$2,IF(D$1='EMOF complete (protected)'!G1808,D$2,IF(E$1='EMOF complete (protected)'!G1808,E$2,IF(F$1='EMOF complete (protected)'!G1808,F$2,IF(G$1='EMOF complete (protected)'!G1808,G$2,IF(H$1='EMOF complete (protected)'!G1808,H$2,IF(I$1='EMOF complete (protected)'!G1808,I$2,IF(J$1='EMOF complete (protected)'!G1808,J$2,IF(K$1='EMOF complete (protected)'!G1808,K$2,IF(L$1='EMOF complete (protected)'!G1808,L$2,IF(M$1='EMOF complete (protected)'!G1808,M$2,IF(N$1='EMOF complete (protected)'!G1808,N$2,IF(O$1='EMOF complete (protected)'!G1808,O$2,IF(P$1='EMOF complete (protected)'!G1808,P$2,IF(Q$1='EMOF complete (protected)'!G1808,Q$2,IF(R$1='EMOF complete (protected)'!G1808,R$2,IF(S$1='EMOF complete (protected)'!G1808,S$2,IF(T$1='EMOF complete (protected)'!G1808,T$2,IF(U$1='EMOF complete (protected)'!G1808,U$2,"")))))))))))))))))))</f>
        <v>0</v>
      </c>
      <c r="B1808" s="59"/>
      <c r="C1808" s="59"/>
      <c r="D1808" s="59"/>
      <c r="E1808" s="59"/>
      <c r="F1808" s="59"/>
      <c r="G1808" s="59"/>
      <c r="H1808" s="59"/>
      <c r="I1808" s="59"/>
      <c r="J1808" s="59"/>
      <c r="K1808" s="59"/>
      <c r="L1808" s="59"/>
      <c r="M1808" s="59"/>
      <c r="N1808" s="59"/>
      <c r="O1808" s="59"/>
      <c r="P1808" s="59"/>
      <c r="Q1808" s="59"/>
      <c r="R1808" s="59"/>
      <c r="S1808" s="59"/>
      <c r="T1808" s="59"/>
      <c r="U1808" s="49" t="s">
        <v>3549</v>
      </c>
      <c r="V1808" s="50" t="s">
        <v>5839</v>
      </c>
    </row>
    <row r="1809" spans="1:22" ht="18" customHeight="1" x14ac:dyDescent="0.35">
      <c r="A1809" s="59">
        <f>+IF(C$1='EMOF complete (protected)'!G1809,C$2,IF(D$1='EMOF complete (protected)'!G1809,D$2,IF(E$1='EMOF complete (protected)'!G1809,E$2,IF(F$1='EMOF complete (protected)'!G1809,F$2,IF(G$1='EMOF complete (protected)'!G1809,G$2,IF(H$1='EMOF complete (protected)'!G1809,H$2,IF(I$1='EMOF complete (protected)'!G1809,I$2,IF(J$1='EMOF complete (protected)'!G1809,J$2,IF(K$1='EMOF complete (protected)'!G1809,K$2,IF(L$1='EMOF complete (protected)'!G1809,L$2,IF(M$1='EMOF complete (protected)'!G1809,M$2,IF(N$1='EMOF complete (protected)'!G1809,N$2,IF(O$1='EMOF complete (protected)'!G1809,O$2,IF(P$1='EMOF complete (protected)'!G1809,P$2,IF(Q$1='EMOF complete (protected)'!G1809,Q$2,IF(R$1='EMOF complete (protected)'!G1809,R$2,IF(S$1='EMOF complete (protected)'!G1809,S$2,IF(T$1='EMOF complete (protected)'!G1809,T$2,IF(U$1='EMOF complete (protected)'!G1809,U$2,"")))))))))))))))))))</f>
        <v>0</v>
      </c>
      <c r="B1809" s="59"/>
      <c r="C1809" s="59"/>
      <c r="D1809" s="59"/>
      <c r="E1809" s="59"/>
      <c r="F1809" s="59"/>
      <c r="G1809" s="59"/>
      <c r="H1809" s="59"/>
      <c r="I1809" s="59"/>
      <c r="J1809" s="59"/>
      <c r="K1809" s="59"/>
      <c r="L1809" s="59"/>
      <c r="M1809" s="59"/>
      <c r="N1809" s="59"/>
      <c r="O1809" s="59"/>
      <c r="P1809" s="59"/>
      <c r="Q1809" s="59"/>
      <c r="R1809" s="59"/>
      <c r="S1809" s="59"/>
      <c r="T1809" s="59"/>
      <c r="U1809" s="49" t="s">
        <v>3553</v>
      </c>
      <c r="V1809" s="50" t="s">
        <v>5840</v>
      </c>
    </row>
    <row r="1810" spans="1:22" ht="18" customHeight="1" x14ac:dyDescent="0.35">
      <c r="A1810" s="59">
        <f>+IF(C$1='EMOF complete (protected)'!G1810,C$2,IF(D$1='EMOF complete (protected)'!G1810,D$2,IF(E$1='EMOF complete (protected)'!G1810,E$2,IF(F$1='EMOF complete (protected)'!G1810,F$2,IF(G$1='EMOF complete (protected)'!G1810,G$2,IF(H$1='EMOF complete (protected)'!G1810,H$2,IF(I$1='EMOF complete (protected)'!G1810,I$2,IF(J$1='EMOF complete (protected)'!G1810,J$2,IF(K$1='EMOF complete (protected)'!G1810,K$2,IF(L$1='EMOF complete (protected)'!G1810,L$2,IF(M$1='EMOF complete (protected)'!G1810,M$2,IF(N$1='EMOF complete (protected)'!G1810,N$2,IF(O$1='EMOF complete (protected)'!G1810,O$2,IF(P$1='EMOF complete (protected)'!G1810,P$2,IF(Q$1='EMOF complete (protected)'!G1810,Q$2,IF(R$1='EMOF complete (protected)'!G1810,R$2,IF(S$1='EMOF complete (protected)'!G1810,S$2,IF(T$1='EMOF complete (protected)'!G1810,T$2,IF(U$1='EMOF complete (protected)'!G1810,U$2,"")))))))))))))))))))</f>
        <v>0</v>
      </c>
      <c r="B1810" s="59"/>
      <c r="C1810" s="59"/>
      <c r="D1810" s="59"/>
      <c r="E1810" s="59"/>
      <c r="F1810" s="59"/>
      <c r="G1810" s="59"/>
      <c r="H1810" s="59"/>
      <c r="I1810" s="59"/>
      <c r="J1810" s="59"/>
      <c r="K1810" s="59"/>
      <c r="L1810" s="59"/>
      <c r="M1810" s="59"/>
      <c r="N1810" s="59"/>
      <c r="O1810" s="59"/>
      <c r="P1810" s="59"/>
      <c r="Q1810" s="59"/>
      <c r="R1810" s="59"/>
      <c r="S1810" s="59"/>
      <c r="T1810" s="59"/>
      <c r="U1810" s="49" t="s">
        <v>3557</v>
      </c>
      <c r="V1810" s="50" t="s">
        <v>5841</v>
      </c>
    </row>
    <row r="1811" spans="1:22" ht="18" customHeight="1" x14ac:dyDescent="0.35">
      <c r="A1811" s="59">
        <f>+IF(C$1='EMOF complete (protected)'!G1811,C$2,IF(D$1='EMOF complete (protected)'!G1811,D$2,IF(E$1='EMOF complete (protected)'!G1811,E$2,IF(F$1='EMOF complete (protected)'!G1811,F$2,IF(G$1='EMOF complete (protected)'!G1811,G$2,IF(H$1='EMOF complete (protected)'!G1811,H$2,IF(I$1='EMOF complete (protected)'!G1811,I$2,IF(J$1='EMOF complete (protected)'!G1811,J$2,IF(K$1='EMOF complete (protected)'!G1811,K$2,IF(L$1='EMOF complete (protected)'!G1811,L$2,IF(M$1='EMOF complete (protected)'!G1811,M$2,IF(N$1='EMOF complete (protected)'!G1811,N$2,IF(O$1='EMOF complete (protected)'!G1811,O$2,IF(P$1='EMOF complete (protected)'!G1811,P$2,IF(Q$1='EMOF complete (protected)'!G1811,Q$2,IF(R$1='EMOF complete (protected)'!G1811,R$2,IF(S$1='EMOF complete (protected)'!G1811,S$2,IF(T$1='EMOF complete (protected)'!G1811,T$2,IF(U$1='EMOF complete (protected)'!G1811,U$2,"")))))))))))))))))))</f>
        <v>0</v>
      </c>
      <c r="B1811" s="59"/>
      <c r="C1811" s="59"/>
      <c r="D1811" s="59"/>
      <c r="E1811" s="59"/>
      <c r="F1811" s="59"/>
      <c r="G1811" s="59"/>
      <c r="H1811" s="59"/>
      <c r="I1811" s="59"/>
      <c r="J1811" s="59"/>
      <c r="K1811" s="59"/>
      <c r="L1811" s="59"/>
      <c r="M1811" s="59"/>
      <c r="N1811" s="59"/>
      <c r="O1811" s="59"/>
      <c r="P1811" s="59"/>
      <c r="Q1811" s="59"/>
      <c r="R1811" s="59"/>
      <c r="S1811" s="59"/>
      <c r="T1811" s="59"/>
      <c r="U1811" s="49" t="s">
        <v>3561</v>
      </c>
      <c r="V1811" s="50" t="s">
        <v>5842</v>
      </c>
    </row>
    <row r="1812" spans="1:22" ht="18" customHeight="1" x14ac:dyDescent="0.35">
      <c r="A1812" s="59">
        <f>+IF(C$1='EMOF complete (protected)'!G1812,C$2,IF(D$1='EMOF complete (protected)'!G1812,D$2,IF(E$1='EMOF complete (protected)'!G1812,E$2,IF(F$1='EMOF complete (protected)'!G1812,F$2,IF(G$1='EMOF complete (protected)'!G1812,G$2,IF(H$1='EMOF complete (protected)'!G1812,H$2,IF(I$1='EMOF complete (protected)'!G1812,I$2,IF(J$1='EMOF complete (protected)'!G1812,J$2,IF(K$1='EMOF complete (protected)'!G1812,K$2,IF(L$1='EMOF complete (protected)'!G1812,L$2,IF(M$1='EMOF complete (protected)'!G1812,M$2,IF(N$1='EMOF complete (protected)'!G1812,N$2,IF(O$1='EMOF complete (protected)'!G1812,O$2,IF(P$1='EMOF complete (protected)'!G1812,P$2,IF(Q$1='EMOF complete (protected)'!G1812,Q$2,IF(R$1='EMOF complete (protected)'!G1812,R$2,IF(S$1='EMOF complete (protected)'!G1812,S$2,IF(T$1='EMOF complete (protected)'!G1812,T$2,IF(U$1='EMOF complete (protected)'!G1812,U$2,"")))))))))))))))))))</f>
        <v>0</v>
      </c>
      <c r="B1812" s="59"/>
      <c r="C1812" s="59"/>
      <c r="D1812" s="59"/>
      <c r="E1812" s="59"/>
      <c r="F1812" s="59"/>
      <c r="G1812" s="59"/>
      <c r="H1812" s="59"/>
      <c r="I1812" s="59"/>
      <c r="J1812" s="59"/>
      <c r="K1812" s="59"/>
      <c r="L1812" s="59"/>
      <c r="M1812" s="59"/>
      <c r="N1812" s="59"/>
      <c r="O1812" s="59"/>
      <c r="P1812" s="59"/>
      <c r="Q1812" s="59"/>
      <c r="R1812" s="59"/>
      <c r="S1812" s="59"/>
      <c r="T1812" s="59"/>
      <c r="U1812" s="49" t="s">
        <v>3565</v>
      </c>
      <c r="V1812" s="50" t="s">
        <v>5843</v>
      </c>
    </row>
    <row r="1813" spans="1:22" ht="18" customHeight="1" x14ac:dyDescent="0.35">
      <c r="A1813" s="59">
        <f>+IF(C$1='EMOF complete (protected)'!G1813,C$2,IF(D$1='EMOF complete (protected)'!G1813,D$2,IF(E$1='EMOF complete (protected)'!G1813,E$2,IF(F$1='EMOF complete (protected)'!G1813,F$2,IF(G$1='EMOF complete (protected)'!G1813,G$2,IF(H$1='EMOF complete (protected)'!G1813,H$2,IF(I$1='EMOF complete (protected)'!G1813,I$2,IF(J$1='EMOF complete (protected)'!G1813,J$2,IF(K$1='EMOF complete (protected)'!G1813,K$2,IF(L$1='EMOF complete (protected)'!G1813,L$2,IF(M$1='EMOF complete (protected)'!G1813,M$2,IF(N$1='EMOF complete (protected)'!G1813,N$2,IF(O$1='EMOF complete (protected)'!G1813,O$2,IF(P$1='EMOF complete (protected)'!G1813,P$2,IF(Q$1='EMOF complete (protected)'!G1813,Q$2,IF(R$1='EMOF complete (protected)'!G1813,R$2,IF(S$1='EMOF complete (protected)'!G1813,S$2,IF(T$1='EMOF complete (protected)'!G1813,T$2,IF(U$1='EMOF complete (protected)'!G1813,U$2,"")))))))))))))))))))</f>
        <v>0</v>
      </c>
      <c r="B1813" s="59"/>
      <c r="C1813" s="59"/>
      <c r="D1813" s="59"/>
      <c r="E1813" s="59"/>
      <c r="F1813" s="59"/>
      <c r="G1813" s="59"/>
      <c r="H1813" s="59"/>
      <c r="I1813" s="59"/>
      <c r="J1813" s="59"/>
      <c r="K1813" s="59"/>
      <c r="L1813" s="59"/>
      <c r="M1813" s="59"/>
      <c r="N1813" s="59"/>
      <c r="O1813" s="59"/>
      <c r="P1813" s="59"/>
      <c r="Q1813" s="59"/>
      <c r="R1813" s="59"/>
      <c r="S1813" s="59"/>
      <c r="T1813" s="59"/>
      <c r="U1813" s="49" t="s">
        <v>3569</v>
      </c>
      <c r="V1813" s="50" t="s">
        <v>5844</v>
      </c>
    </row>
    <row r="1814" spans="1:22" ht="18" customHeight="1" x14ac:dyDescent="0.35">
      <c r="A1814" s="59">
        <f>+IF(C$1='EMOF complete (protected)'!G1814,C$2,IF(D$1='EMOF complete (protected)'!G1814,D$2,IF(E$1='EMOF complete (protected)'!G1814,E$2,IF(F$1='EMOF complete (protected)'!G1814,F$2,IF(G$1='EMOF complete (protected)'!G1814,G$2,IF(H$1='EMOF complete (protected)'!G1814,H$2,IF(I$1='EMOF complete (protected)'!G1814,I$2,IF(J$1='EMOF complete (protected)'!G1814,J$2,IF(K$1='EMOF complete (protected)'!G1814,K$2,IF(L$1='EMOF complete (protected)'!G1814,L$2,IF(M$1='EMOF complete (protected)'!G1814,M$2,IF(N$1='EMOF complete (protected)'!G1814,N$2,IF(O$1='EMOF complete (protected)'!G1814,O$2,IF(P$1='EMOF complete (protected)'!G1814,P$2,IF(Q$1='EMOF complete (protected)'!G1814,Q$2,IF(R$1='EMOF complete (protected)'!G1814,R$2,IF(S$1='EMOF complete (protected)'!G1814,S$2,IF(T$1='EMOF complete (protected)'!G1814,T$2,IF(U$1='EMOF complete (protected)'!G1814,U$2,"")))))))))))))))))))</f>
        <v>0</v>
      </c>
      <c r="B1814" s="59"/>
      <c r="C1814" s="59"/>
      <c r="D1814" s="59"/>
      <c r="E1814" s="59"/>
      <c r="F1814" s="59"/>
      <c r="G1814" s="59"/>
      <c r="H1814" s="59"/>
      <c r="I1814" s="59"/>
      <c r="J1814" s="59"/>
      <c r="K1814" s="59"/>
      <c r="L1814" s="59"/>
      <c r="M1814" s="59"/>
      <c r="N1814" s="59"/>
      <c r="O1814" s="59"/>
      <c r="P1814" s="59"/>
      <c r="Q1814" s="59"/>
      <c r="R1814" s="59"/>
      <c r="S1814" s="59"/>
      <c r="T1814" s="59"/>
      <c r="U1814" s="49" t="s">
        <v>3573</v>
      </c>
      <c r="V1814" s="50" t="s">
        <v>5845</v>
      </c>
    </row>
    <row r="1815" spans="1:22" ht="18" customHeight="1" x14ac:dyDescent="0.35">
      <c r="A1815" s="59">
        <f>+IF(C$1='EMOF complete (protected)'!G1815,C$2,IF(D$1='EMOF complete (protected)'!G1815,D$2,IF(E$1='EMOF complete (protected)'!G1815,E$2,IF(F$1='EMOF complete (protected)'!G1815,F$2,IF(G$1='EMOF complete (protected)'!G1815,G$2,IF(H$1='EMOF complete (protected)'!G1815,H$2,IF(I$1='EMOF complete (protected)'!G1815,I$2,IF(J$1='EMOF complete (protected)'!G1815,J$2,IF(K$1='EMOF complete (protected)'!G1815,K$2,IF(L$1='EMOF complete (protected)'!G1815,L$2,IF(M$1='EMOF complete (protected)'!G1815,M$2,IF(N$1='EMOF complete (protected)'!G1815,N$2,IF(O$1='EMOF complete (protected)'!G1815,O$2,IF(P$1='EMOF complete (protected)'!G1815,P$2,IF(Q$1='EMOF complete (protected)'!G1815,Q$2,IF(R$1='EMOF complete (protected)'!G1815,R$2,IF(S$1='EMOF complete (protected)'!G1815,S$2,IF(T$1='EMOF complete (protected)'!G1815,T$2,IF(U$1='EMOF complete (protected)'!G1815,U$2,"")))))))))))))))))))</f>
        <v>0</v>
      </c>
      <c r="B1815" s="59"/>
      <c r="C1815" s="59"/>
      <c r="D1815" s="59"/>
      <c r="E1815" s="59"/>
      <c r="F1815" s="59"/>
      <c r="G1815" s="59"/>
      <c r="H1815" s="59"/>
      <c r="I1815" s="59"/>
      <c r="J1815" s="59"/>
      <c r="K1815" s="59"/>
      <c r="L1815" s="59"/>
      <c r="M1815" s="59"/>
      <c r="N1815" s="59"/>
      <c r="O1815" s="59"/>
      <c r="P1815" s="59"/>
      <c r="Q1815" s="59"/>
      <c r="R1815" s="59"/>
      <c r="S1815" s="59"/>
      <c r="T1815" s="59"/>
      <c r="U1815" s="49" t="s">
        <v>3577</v>
      </c>
      <c r="V1815" s="50" t="s">
        <v>5846</v>
      </c>
    </row>
    <row r="1816" spans="1:22" ht="18" customHeight="1" x14ac:dyDescent="0.35">
      <c r="A1816" s="59">
        <f>+IF(C$1='EMOF complete (protected)'!G1816,C$2,IF(D$1='EMOF complete (protected)'!G1816,D$2,IF(E$1='EMOF complete (protected)'!G1816,E$2,IF(F$1='EMOF complete (protected)'!G1816,F$2,IF(G$1='EMOF complete (protected)'!G1816,G$2,IF(H$1='EMOF complete (protected)'!G1816,H$2,IF(I$1='EMOF complete (protected)'!G1816,I$2,IF(J$1='EMOF complete (protected)'!G1816,J$2,IF(K$1='EMOF complete (protected)'!G1816,K$2,IF(L$1='EMOF complete (protected)'!G1816,L$2,IF(M$1='EMOF complete (protected)'!G1816,M$2,IF(N$1='EMOF complete (protected)'!G1816,N$2,IF(O$1='EMOF complete (protected)'!G1816,O$2,IF(P$1='EMOF complete (protected)'!G1816,P$2,IF(Q$1='EMOF complete (protected)'!G1816,Q$2,IF(R$1='EMOF complete (protected)'!G1816,R$2,IF(S$1='EMOF complete (protected)'!G1816,S$2,IF(T$1='EMOF complete (protected)'!G1816,T$2,IF(U$1='EMOF complete (protected)'!G1816,U$2,"")))))))))))))))))))</f>
        <v>0</v>
      </c>
      <c r="B1816" s="59"/>
      <c r="C1816" s="59"/>
      <c r="D1816" s="59"/>
      <c r="E1816" s="59"/>
      <c r="F1816" s="59"/>
      <c r="G1816" s="59"/>
      <c r="H1816" s="59"/>
      <c r="I1816" s="59"/>
      <c r="J1816" s="59"/>
      <c r="K1816" s="59"/>
      <c r="L1816" s="59"/>
      <c r="M1816" s="59"/>
      <c r="N1816" s="59"/>
      <c r="O1816" s="59"/>
      <c r="P1816" s="59"/>
      <c r="Q1816" s="59"/>
      <c r="R1816" s="59"/>
      <c r="S1816" s="59"/>
      <c r="T1816" s="59"/>
      <c r="U1816" s="49" t="s">
        <v>3581</v>
      </c>
      <c r="V1816" s="50" t="s">
        <v>5847</v>
      </c>
    </row>
    <row r="1817" spans="1:22" ht="18" customHeight="1" x14ac:dyDescent="0.35">
      <c r="A1817" s="59">
        <f>+IF(C$1='EMOF complete (protected)'!G1817,C$2,IF(D$1='EMOF complete (protected)'!G1817,D$2,IF(E$1='EMOF complete (protected)'!G1817,E$2,IF(F$1='EMOF complete (protected)'!G1817,F$2,IF(G$1='EMOF complete (protected)'!G1817,G$2,IF(H$1='EMOF complete (protected)'!G1817,H$2,IF(I$1='EMOF complete (protected)'!G1817,I$2,IF(J$1='EMOF complete (protected)'!G1817,J$2,IF(K$1='EMOF complete (protected)'!G1817,K$2,IF(L$1='EMOF complete (protected)'!G1817,L$2,IF(M$1='EMOF complete (protected)'!G1817,M$2,IF(N$1='EMOF complete (protected)'!G1817,N$2,IF(O$1='EMOF complete (protected)'!G1817,O$2,IF(P$1='EMOF complete (protected)'!G1817,P$2,IF(Q$1='EMOF complete (protected)'!G1817,Q$2,IF(R$1='EMOF complete (protected)'!G1817,R$2,IF(S$1='EMOF complete (protected)'!G1817,S$2,IF(T$1='EMOF complete (protected)'!G1817,T$2,IF(U$1='EMOF complete (protected)'!G1817,U$2,"")))))))))))))))))))</f>
        <v>0</v>
      </c>
      <c r="B1817" s="59"/>
      <c r="C1817" s="59"/>
      <c r="D1817" s="59"/>
      <c r="E1817" s="59"/>
      <c r="F1817" s="59"/>
      <c r="G1817" s="59"/>
      <c r="H1817" s="59"/>
      <c r="I1817" s="59"/>
      <c r="J1817" s="59"/>
      <c r="K1817" s="59"/>
      <c r="L1817" s="59"/>
      <c r="M1817" s="59"/>
      <c r="N1817" s="59"/>
      <c r="O1817" s="59"/>
      <c r="P1817" s="59"/>
      <c r="Q1817" s="59"/>
      <c r="R1817" s="59"/>
      <c r="S1817" s="59"/>
      <c r="T1817" s="59"/>
      <c r="U1817" s="49" t="s">
        <v>3585</v>
      </c>
      <c r="V1817" s="50" t="s">
        <v>5848</v>
      </c>
    </row>
    <row r="1818" spans="1:22" ht="18" customHeight="1" x14ac:dyDescent="0.35">
      <c r="A1818" s="59">
        <f>+IF(C$1='EMOF complete (protected)'!G1818,C$2,IF(D$1='EMOF complete (protected)'!G1818,D$2,IF(E$1='EMOF complete (protected)'!G1818,E$2,IF(F$1='EMOF complete (protected)'!G1818,F$2,IF(G$1='EMOF complete (protected)'!G1818,G$2,IF(H$1='EMOF complete (protected)'!G1818,H$2,IF(I$1='EMOF complete (protected)'!G1818,I$2,IF(J$1='EMOF complete (protected)'!G1818,J$2,IF(K$1='EMOF complete (protected)'!G1818,K$2,IF(L$1='EMOF complete (protected)'!G1818,L$2,IF(M$1='EMOF complete (protected)'!G1818,M$2,IF(N$1='EMOF complete (protected)'!G1818,N$2,IF(O$1='EMOF complete (protected)'!G1818,O$2,IF(P$1='EMOF complete (protected)'!G1818,P$2,IF(Q$1='EMOF complete (protected)'!G1818,Q$2,IF(R$1='EMOF complete (protected)'!G1818,R$2,IF(S$1='EMOF complete (protected)'!G1818,S$2,IF(T$1='EMOF complete (protected)'!G1818,T$2,IF(U$1='EMOF complete (protected)'!G1818,U$2,"")))))))))))))))))))</f>
        <v>0</v>
      </c>
      <c r="B1818" s="59"/>
      <c r="C1818" s="59"/>
      <c r="D1818" s="59"/>
      <c r="E1818" s="59"/>
      <c r="F1818" s="59"/>
      <c r="G1818" s="59"/>
      <c r="H1818" s="59"/>
      <c r="I1818" s="59"/>
      <c r="J1818" s="59"/>
      <c r="K1818" s="59"/>
      <c r="L1818" s="59"/>
      <c r="M1818" s="59"/>
      <c r="N1818" s="59"/>
      <c r="O1818" s="59"/>
      <c r="P1818" s="59"/>
      <c r="Q1818" s="59"/>
      <c r="R1818" s="59"/>
      <c r="S1818" s="59"/>
      <c r="T1818" s="59"/>
      <c r="U1818" s="49" t="s">
        <v>3589</v>
      </c>
      <c r="V1818" s="50" t="s">
        <v>5849</v>
      </c>
    </row>
    <row r="1819" spans="1:22" ht="18" customHeight="1" x14ac:dyDescent="0.35">
      <c r="A1819" s="59">
        <f>+IF(C$1='EMOF complete (protected)'!G1819,C$2,IF(D$1='EMOF complete (protected)'!G1819,D$2,IF(E$1='EMOF complete (protected)'!G1819,E$2,IF(F$1='EMOF complete (protected)'!G1819,F$2,IF(G$1='EMOF complete (protected)'!G1819,G$2,IF(H$1='EMOF complete (protected)'!G1819,H$2,IF(I$1='EMOF complete (protected)'!G1819,I$2,IF(J$1='EMOF complete (protected)'!G1819,J$2,IF(K$1='EMOF complete (protected)'!G1819,K$2,IF(L$1='EMOF complete (protected)'!G1819,L$2,IF(M$1='EMOF complete (protected)'!G1819,M$2,IF(N$1='EMOF complete (protected)'!G1819,N$2,IF(O$1='EMOF complete (protected)'!G1819,O$2,IF(P$1='EMOF complete (protected)'!G1819,P$2,IF(Q$1='EMOF complete (protected)'!G1819,Q$2,IF(R$1='EMOF complete (protected)'!G1819,R$2,IF(S$1='EMOF complete (protected)'!G1819,S$2,IF(T$1='EMOF complete (protected)'!G1819,T$2,IF(U$1='EMOF complete (protected)'!G1819,U$2,"")))))))))))))))))))</f>
        <v>0</v>
      </c>
      <c r="B1819" s="59"/>
      <c r="C1819" s="59"/>
      <c r="D1819" s="59"/>
      <c r="E1819" s="59"/>
      <c r="F1819" s="59"/>
      <c r="G1819" s="59"/>
      <c r="H1819" s="59"/>
      <c r="I1819" s="59"/>
      <c r="J1819" s="59"/>
      <c r="K1819" s="59"/>
      <c r="L1819" s="59"/>
      <c r="M1819" s="59"/>
      <c r="N1819" s="59"/>
      <c r="O1819" s="59"/>
      <c r="P1819" s="59"/>
      <c r="Q1819" s="59"/>
      <c r="R1819" s="59"/>
      <c r="S1819" s="59"/>
      <c r="T1819" s="59"/>
      <c r="U1819" s="49" t="s">
        <v>3593</v>
      </c>
      <c r="V1819" s="50" t="s">
        <v>5850</v>
      </c>
    </row>
    <row r="1820" spans="1:22" ht="18" customHeight="1" x14ac:dyDescent="0.35">
      <c r="A1820" s="59">
        <f>+IF(C$1='EMOF complete (protected)'!G1820,C$2,IF(D$1='EMOF complete (protected)'!G1820,D$2,IF(E$1='EMOF complete (protected)'!G1820,E$2,IF(F$1='EMOF complete (protected)'!G1820,F$2,IF(G$1='EMOF complete (protected)'!G1820,G$2,IF(H$1='EMOF complete (protected)'!G1820,H$2,IF(I$1='EMOF complete (protected)'!G1820,I$2,IF(J$1='EMOF complete (protected)'!G1820,J$2,IF(K$1='EMOF complete (protected)'!G1820,K$2,IF(L$1='EMOF complete (protected)'!G1820,L$2,IF(M$1='EMOF complete (protected)'!G1820,M$2,IF(N$1='EMOF complete (protected)'!G1820,N$2,IF(O$1='EMOF complete (protected)'!G1820,O$2,IF(P$1='EMOF complete (protected)'!G1820,P$2,IF(Q$1='EMOF complete (protected)'!G1820,Q$2,IF(R$1='EMOF complete (protected)'!G1820,R$2,IF(S$1='EMOF complete (protected)'!G1820,S$2,IF(T$1='EMOF complete (protected)'!G1820,T$2,IF(U$1='EMOF complete (protected)'!G1820,U$2,"")))))))))))))))))))</f>
        <v>0</v>
      </c>
      <c r="B1820" s="59"/>
      <c r="C1820" s="59"/>
      <c r="D1820" s="59"/>
      <c r="E1820" s="59"/>
      <c r="F1820" s="59"/>
      <c r="G1820" s="59"/>
      <c r="H1820" s="59"/>
      <c r="I1820" s="59"/>
      <c r="J1820" s="59"/>
      <c r="K1820" s="59"/>
      <c r="L1820" s="59"/>
      <c r="M1820" s="59"/>
      <c r="N1820" s="59"/>
      <c r="O1820" s="59"/>
      <c r="P1820" s="59"/>
      <c r="Q1820" s="59"/>
      <c r="R1820" s="59"/>
      <c r="S1820" s="59"/>
      <c r="T1820" s="59"/>
      <c r="U1820" s="49" t="s">
        <v>3597</v>
      </c>
      <c r="V1820" s="50" t="s">
        <v>5851</v>
      </c>
    </row>
    <row r="1821" spans="1:22" ht="18" customHeight="1" x14ac:dyDescent="0.35">
      <c r="A1821" s="59">
        <f>+IF(C$1='EMOF complete (protected)'!G1821,C$2,IF(D$1='EMOF complete (protected)'!G1821,D$2,IF(E$1='EMOF complete (protected)'!G1821,E$2,IF(F$1='EMOF complete (protected)'!G1821,F$2,IF(G$1='EMOF complete (protected)'!G1821,G$2,IF(H$1='EMOF complete (protected)'!G1821,H$2,IF(I$1='EMOF complete (protected)'!G1821,I$2,IF(J$1='EMOF complete (protected)'!G1821,J$2,IF(K$1='EMOF complete (protected)'!G1821,K$2,IF(L$1='EMOF complete (protected)'!G1821,L$2,IF(M$1='EMOF complete (protected)'!G1821,M$2,IF(N$1='EMOF complete (protected)'!G1821,N$2,IF(O$1='EMOF complete (protected)'!G1821,O$2,IF(P$1='EMOF complete (protected)'!G1821,P$2,IF(Q$1='EMOF complete (protected)'!G1821,Q$2,IF(R$1='EMOF complete (protected)'!G1821,R$2,IF(S$1='EMOF complete (protected)'!G1821,S$2,IF(T$1='EMOF complete (protected)'!G1821,T$2,IF(U$1='EMOF complete (protected)'!G1821,U$2,"")))))))))))))))))))</f>
        <v>0</v>
      </c>
      <c r="B1821" s="59"/>
      <c r="C1821" s="59"/>
      <c r="D1821" s="59"/>
      <c r="E1821" s="59"/>
      <c r="F1821" s="59"/>
      <c r="G1821" s="59"/>
      <c r="H1821" s="59"/>
      <c r="I1821" s="59"/>
      <c r="J1821" s="59"/>
      <c r="K1821" s="59"/>
      <c r="L1821" s="59"/>
      <c r="M1821" s="59"/>
      <c r="N1821" s="59"/>
      <c r="O1821" s="59"/>
      <c r="P1821" s="59"/>
      <c r="Q1821" s="59"/>
      <c r="R1821" s="59"/>
      <c r="S1821" s="59"/>
      <c r="T1821" s="59"/>
      <c r="U1821" s="49" t="s">
        <v>3601</v>
      </c>
      <c r="V1821" s="50" t="s">
        <v>5852</v>
      </c>
    </row>
    <row r="1822" spans="1:22" ht="18" customHeight="1" x14ac:dyDescent="0.35">
      <c r="A1822" s="59">
        <f>+IF(C$1='EMOF complete (protected)'!G1822,C$2,IF(D$1='EMOF complete (protected)'!G1822,D$2,IF(E$1='EMOF complete (protected)'!G1822,E$2,IF(F$1='EMOF complete (protected)'!G1822,F$2,IF(G$1='EMOF complete (protected)'!G1822,G$2,IF(H$1='EMOF complete (protected)'!G1822,H$2,IF(I$1='EMOF complete (protected)'!G1822,I$2,IF(J$1='EMOF complete (protected)'!G1822,J$2,IF(K$1='EMOF complete (protected)'!G1822,K$2,IF(L$1='EMOF complete (protected)'!G1822,L$2,IF(M$1='EMOF complete (protected)'!G1822,M$2,IF(N$1='EMOF complete (protected)'!G1822,N$2,IF(O$1='EMOF complete (protected)'!G1822,O$2,IF(P$1='EMOF complete (protected)'!G1822,P$2,IF(Q$1='EMOF complete (protected)'!G1822,Q$2,IF(R$1='EMOF complete (protected)'!G1822,R$2,IF(S$1='EMOF complete (protected)'!G1822,S$2,IF(T$1='EMOF complete (protected)'!G1822,T$2,IF(U$1='EMOF complete (protected)'!G1822,U$2,"")))))))))))))))))))</f>
        <v>0</v>
      </c>
      <c r="B1822" s="59"/>
      <c r="C1822" s="59"/>
      <c r="D1822" s="59"/>
      <c r="E1822" s="59"/>
      <c r="F1822" s="59"/>
      <c r="G1822" s="59"/>
      <c r="H1822" s="59"/>
      <c r="I1822" s="59"/>
      <c r="J1822" s="59"/>
      <c r="K1822" s="59"/>
      <c r="L1822" s="59"/>
      <c r="M1822" s="59"/>
      <c r="N1822" s="59"/>
      <c r="O1822" s="59"/>
      <c r="P1822" s="59"/>
      <c r="Q1822" s="59"/>
      <c r="R1822" s="59"/>
      <c r="S1822" s="59"/>
      <c r="T1822" s="59"/>
      <c r="U1822" s="49" t="s">
        <v>3605</v>
      </c>
      <c r="V1822" s="50" t="s">
        <v>5853</v>
      </c>
    </row>
    <row r="1823" spans="1:22" ht="18" customHeight="1" x14ac:dyDescent="0.35">
      <c r="A1823" s="59">
        <f>+IF(C$1='EMOF complete (protected)'!G1823,C$2,IF(D$1='EMOF complete (protected)'!G1823,D$2,IF(E$1='EMOF complete (protected)'!G1823,E$2,IF(F$1='EMOF complete (protected)'!G1823,F$2,IF(G$1='EMOF complete (protected)'!G1823,G$2,IF(H$1='EMOF complete (protected)'!G1823,H$2,IF(I$1='EMOF complete (protected)'!G1823,I$2,IF(J$1='EMOF complete (protected)'!G1823,J$2,IF(K$1='EMOF complete (protected)'!G1823,K$2,IF(L$1='EMOF complete (protected)'!G1823,L$2,IF(M$1='EMOF complete (protected)'!G1823,M$2,IF(N$1='EMOF complete (protected)'!G1823,N$2,IF(O$1='EMOF complete (protected)'!G1823,O$2,IF(P$1='EMOF complete (protected)'!G1823,P$2,IF(Q$1='EMOF complete (protected)'!G1823,Q$2,IF(R$1='EMOF complete (protected)'!G1823,R$2,IF(S$1='EMOF complete (protected)'!G1823,S$2,IF(T$1='EMOF complete (protected)'!G1823,T$2,IF(U$1='EMOF complete (protected)'!G1823,U$2,"")))))))))))))))))))</f>
        <v>0</v>
      </c>
      <c r="B1823" s="59"/>
      <c r="C1823" s="59"/>
      <c r="D1823" s="59"/>
      <c r="E1823" s="59"/>
      <c r="F1823" s="59"/>
      <c r="G1823" s="59"/>
      <c r="H1823" s="59"/>
      <c r="I1823" s="59"/>
      <c r="J1823" s="59"/>
      <c r="K1823" s="59"/>
      <c r="L1823" s="59"/>
      <c r="M1823" s="59"/>
      <c r="N1823" s="59"/>
      <c r="O1823" s="59"/>
      <c r="P1823" s="59"/>
      <c r="Q1823" s="59"/>
      <c r="R1823" s="59"/>
      <c r="S1823" s="59"/>
      <c r="T1823" s="59"/>
      <c r="U1823" s="49" t="s">
        <v>3609</v>
      </c>
      <c r="V1823" s="50" t="s">
        <v>5854</v>
      </c>
    </row>
    <row r="1824" spans="1:22" ht="18" customHeight="1" x14ac:dyDescent="0.35">
      <c r="A1824" s="59">
        <f>+IF(C$1='EMOF complete (protected)'!G1824,C$2,IF(D$1='EMOF complete (protected)'!G1824,D$2,IF(E$1='EMOF complete (protected)'!G1824,E$2,IF(F$1='EMOF complete (protected)'!G1824,F$2,IF(G$1='EMOF complete (protected)'!G1824,G$2,IF(H$1='EMOF complete (protected)'!G1824,H$2,IF(I$1='EMOF complete (protected)'!G1824,I$2,IF(J$1='EMOF complete (protected)'!G1824,J$2,IF(K$1='EMOF complete (protected)'!G1824,K$2,IF(L$1='EMOF complete (protected)'!G1824,L$2,IF(M$1='EMOF complete (protected)'!G1824,M$2,IF(N$1='EMOF complete (protected)'!G1824,N$2,IF(O$1='EMOF complete (protected)'!G1824,O$2,IF(P$1='EMOF complete (protected)'!G1824,P$2,IF(Q$1='EMOF complete (protected)'!G1824,Q$2,IF(R$1='EMOF complete (protected)'!G1824,R$2,IF(S$1='EMOF complete (protected)'!G1824,S$2,IF(T$1='EMOF complete (protected)'!G1824,T$2,IF(U$1='EMOF complete (protected)'!G1824,U$2,"")))))))))))))))))))</f>
        <v>0</v>
      </c>
      <c r="B1824" s="59"/>
      <c r="C1824" s="59"/>
      <c r="D1824" s="59"/>
      <c r="E1824" s="59"/>
      <c r="F1824" s="59"/>
      <c r="G1824" s="59"/>
      <c r="H1824" s="59"/>
      <c r="I1824" s="59"/>
      <c r="J1824" s="59"/>
      <c r="K1824" s="59"/>
      <c r="L1824" s="59"/>
      <c r="M1824" s="59"/>
      <c r="N1824" s="59"/>
      <c r="O1824" s="59"/>
      <c r="P1824" s="59"/>
      <c r="Q1824" s="59"/>
      <c r="R1824" s="59"/>
      <c r="S1824" s="59"/>
      <c r="T1824" s="59"/>
      <c r="U1824" s="49" t="s">
        <v>3613</v>
      </c>
      <c r="V1824" s="50" t="s">
        <v>5855</v>
      </c>
    </row>
    <row r="1825" spans="1:22" ht="18" customHeight="1" x14ac:dyDescent="0.35">
      <c r="A1825" s="59">
        <f>+IF(C$1='EMOF complete (protected)'!G1825,C$2,IF(D$1='EMOF complete (protected)'!G1825,D$2,IF(E$1='EMOF complete (protected)'!G1825,E$2,IF(F$1='EMOF complete (protected)'!G1825,F$2,IF(G$1='EMOF complete (protected)'!G1825,G$2,IF(H$1='EMOF complete (protected)'!G1825,H$2,IF(I$1='EMOF complete (protected)'!G1825,I$2,IF(J$1='EMOF complete (protected)'!G1825,J$2,IF(K$1='EMOF complete (protected)'!G1825,K$2,IF(L$1='EMOF complete (protected)'!G1825,L$2,IF(M$1='EMOF complete (protected)'!G1825,M$2,IF(N$1='EMOF complete (protected)'!G1825,N$2,IF(O$1='EMOF complete (protected)'!G1825,O$2,IF(P$1='EMOF complete (protected)'!G1825,P$2,IF(Q$1='EMOF complete (protected)'!G1825,Q$2,IF(R$1='EMOF complete (protected)'!G1825,R$2,IF(S$1='EMOF complete (protected)'!G1825,S$2,IF(T$1='EMOF complete (protected)'!G1825,T$2,IF(U$1='EMOF complete (protected)'!G1825,U$2,"")))))))))))))))))))</f>
        <v>0</v>
      </c>
      <c r="B1825" s="59"/>
      <c r="C1825" s="59"/>
      <c r="D1825" s="59"/>
      <c r="E1825" s="59"/>
      <c r="F1825" s="59"/>
      <c r="G1825" s="59"/>
      <c r="H1825" s="59"/>
      <c r="I1825" s="59"/>
      <c r="J1825" s="59"/>
      <c r="K1825" s="59"/>
      <c r="L1825" s="59"/>
      <c r="M1825" s="59"/>
      <c r="N1825" s="59"/>
      <c r="O1825" s="59"/>
      <c r="P1825" s="59"/>
      <c r="Q1825" s="59"/>
      <c r="R1825" s="59"/>
      <c r="S1825" s="59"/>
      <c r="T1825" s="59"/>
      <c r="U1825" s="49" t="s">
        <v>3617</v>
      </c>
      <c r="V1825" s="50" t="s">
        <v>5856</v>
      </c>
    </row>
    <row r="1826" spans="1:22" ht="18" customHeight="1" x14ac:dyDescent="0.35">
      <c r="A1826" s="59">
        <f>+IF(C$1='EMOF complete (protected)'!G1826,C$2,IF(D$1='EMOF complete (protected)'!G1826,D$2,IF(E$1='EMOF complete (protected)'!G1826,E$2,IF(F$1='EMOF complete (protected)'!G1826,F$2,IF(G$1='EMOF complete (protected)'!G1826,G$2,IF(H$1='EMOF complete (protected)'!G1826,H$2,IF(I$1='EMOF complete (protected)'!G1826,I$2,IF(J$1='EMOF complete (protected)'!G1826,J$2,IF(K$1='EMOF complete (protected)'!G1826,K$2,IF(L$1='EMOF complete (protected)'!G1826,L$2,IF(M$1='EMOF complete (protected)'!G1826,M$2,IF(N$1='EMOF complete (protected)'!G1826,N$2,IF(O$1='EMOF complete (protected)'!G1826,O$2,IF(P$1='EMOF complete (protected)'!G1826,P$2,IF(Q$1='EMOF complete (protected)'!G1826,Q$2,IF(R$1='EMOF complete (protected)'!G1826,R$2,IF(S$1='EMOF complete (protected)'!G1826,S$2,IF(T$1='EMOF complete (protected)'!G1826,T$2,IF(U$1='EMOF complete (protected)'!G1826,U$2,"")))))))))))))))))))</f>
        <v>0</v>
      </c>
      <c r="B1826" s="59"/>
      <c r="C1826" s="59"/>
      <c r="D1826" s="59"/>
      <c r="E1826" s="59"/>
      <c r="F1826" s="59"/>
      <c r="G1826" s="59"/>
      <c r="H1826" s="59"/>
      <c r="I1826" s="59"/>
      <c r="J1826" s="59"/>
      <c r="K1826" s="59"/>
      <c r="L1826" s="59"/>
      <c r="M1826" s="59"/>
      <c r="N1826" s="59"/>
      <c r="O1826" s="59"/>
      <c r="P1826" s="59"/>
      <c r="Q1826" s="59"/>
      <c r="R1826" s="59"/>
      <c r="S1826" s="59"/>
      <c r="T1826" s="59"/>
      <c r="U1826" s="49" t="s">
        <v>3621</v>
      </c>
      <c r="V1826" s="50" t="s">
        <v>5857</v>
      </c>
    </row>
    <row r="1827" spans="1:22" ht="18" customHeight="1" x14ac:dyDescent="0.35">
      <c r="A1827" s="59">
        <f>+IF(C$1='EMOF complete (protected)'!G1827,C$2,IF(D$1='EMOF complete (protected)'!G1827,D$2,IF(E$1='EMOF complete (protected)'!G1827,E$2,IF(F$1='EMOF complete (protected)'!G1827,F$2,IF(G$1='EMOF complete (protected)'!G1827,G$2,IF(H$1='EMOF complete (protected)'!G1827,H$2,IF(I$1='EMOF complete (protected)'!G1827,I$2,IF(J$1='EMOF complete (protected)'!G1827,J$2,IF(K$1='EMOF complete (protected)'!G1827,K$2,IF(L$1='EMOF complete (protected)'!G1827,L$2,IF(M$1='EMOF complete (protected)'!G1827,M$2,IF(N$1='EMOF complete (protected)'!G1827,N$2,IF(O$1='EMOF complete (protected)'!G1827,O$2,IF(P$1='EMOF complete (protected)'!G1827,P$2,IF(Q$1='EMOF complete (protected)'!G1827,Q$2,IF(R$1='EMOF complete (protected)'!G1827,R$2,IF(S$1='EMOF complete (protected)'!G1827,S$2,IF(T$1='EMOF complete (protected)'!G1827,T$2,IF(U$1='EMOF complete (protected)'!G1827,U$2,"")))))))))))))))))))</f>
        <v>0</v>
      </c>
      <c r="B1827" s="59"/>
      <c r="C1827" s="59"/>
      <c r="D1827" s="59"/>
      <c r="E1827" s="59"/>
      <c r="F1827" s="59"/>
      <c r="G1827" s="59"/>
      <c r="H1827" s="59"/>
      <c r="I1827" s="59"/>
      <c r="J1827" s="59"/>
      <c r="K1827" s="59"/>
      <c r="L1827" s="59"/>
      <c r="M1827" s="59"/>
      <c r="N1827" s="59"/>
      <c r="O1827" s="59"/>
      <c r="P1827" s="59"/>
      <c r="Q1827" s="59"/>
      <c r="R1827" s="59"/>
      <c r="S1827" s="59"/>
      <c r="T1827" s="59"/>
      <c r="U1827" s="49" t="s">
        <v>3625</v>
      </c>
      <c r="V1827" s="50" t="s">
        <v>5858</v>
      </c>
    </row>
    <row r="1828" spans="1:22" ht="18" customHeight="1" x14ac:dyDescent="0.35">
      <c r="A1828" s="59">
        <f>+IF(C$1='EMOF complete (protected)'!G1828,C$2,IF(D$1='EMOF complete (protected)'!G1828,D$2,IF(E$1='EMOF complete (protected)'!G1828,E$2,IF(F$1='EMOF complete (protected)'!G1828,F$2,IF(G$1='EMOF complete (protected)'!G1828,G$2,IF(H$1='EMOF complete (protected)'!G1828,H$2,IF(I$1='EMOF complete (protected)'!G1828,I$2,IF(J$1='EMOF complete (protected)'!G1828,J$2,IF(K$1='EMOF complete (protected)'!G1828,K$2,IF(L$1='EMOF complete (protected)'!G1828,L$2,IF(M$1='EMOF complete (protected)'!G1828,M$2,IF(N$1='EMOF complete (protected)'!G1828,N$2,IF(O$1='EMOF complete (protected)'!G1828,O$2,IF(P$1='EMOF complete (protected)'!G1828,P$2,IF(Q$1='EMOF complete (protected)'!G1828,Q$2,IF(R$1='EMOF complete (protected)'!G1828,R$2,IF(S$1='EMOF complete (protected)'!G1828,S$2,IF(T$1='EMOF complete (protected)'!G1828,T$2,IF(U$1='EMOF complete (protected)'!G1828,U$2,"")))))))))))))))))))</f>
        <v>0</v>
      </c>
      <c r="B1828" s="59"/>
      <c r="C1828" s="59"/>
      <c r="D1828" s="59"/>
      <c r="E1828" s="59"/>
      <c r="F1828" s="59"/>
      <c r="G1828" s="59"/>
      <c r="H1828" s="59"/>
      <c r="I1828" s="59"/>
      <c r="J1828" s="59"/>
      <c r="K1828" s="59"/>
      <c r="L1828" s="59"/>
      <c r="M1828" s="59"/>
      <c r="N1828" s="59"/>
      <c r="O1828" s="59"/>
      <c r="P1828" s="59"/>
      <c r="Q1828" s="59"/>
      <c r="R1828" s="59"/>
      <c r="S1828" s="59"/>
      <c r="T1828" s="59"/>
      <c r="U1828" s="49" t="s">
        <v>3629</v>
      </c>
      <c r="V1828" s="50" t="s">
        <v>5859</v>
      </c>
    </row>
    <row r="1829" spans="1:22" ht="18" customHeight="1" x14ac:dyDescent="0.35">
      <c r="A1829" s="59">
        <f>+IF(C$1='EMOF complete (protected)'!G1829,C$2,IF(D$1='EMOF complete (protected)'!G1829,D$2,IF(E$1='EMOF complete (protected)'!G1829,E$2,IF(F$1='EMOF complete (protected)'!G1829,F$2,IF(G$1='EMOF complete (protected)'!G1829,G$2,IF(H$1='EMOF complete (protected)'!G1829,H$2,IF(I$1='EMOF complete (protected)'!G1829,I$2,IF(J$1='EMOF complete (protected)'!G1829,J$2,IF(K$1='EMOF complete (protected)'!G1829,K$2,IF(L$1='EMOF complete (protected)'!G1829,L$2,IF(M$1='EMOF complete (protected)'!G1829,M$2,IF(N$1='EMOF complete (protected)'!G1829,N$2,IF(O$1='EMOF complete (protected)'!G1829,O$2,IF(P$1='EMOF complete (protected)'!G1829,P$2,IF(Q$1='EMOF complete (protected)'!G1829,Q$2,IF(R$1='EMOF complete (protected)'!G1829,R$2,IF(S$1='EMOF complete (protected)'!G1829,S$2,IF(T$1='EMOF complete (protected)'!G1829,T$2,IF(U$1='EMOF complete (protected)'!G1829,U$2,"")))))))))))))))))))</f>
        <v>0</v>
      </c>
      <c r="B1829" s="59"/>
      <c r="C1829" s="59"/>
      <c r="D1829" s="59"/>
      <c r="E1829" s="59"/>
      <c r="F1829" s="59"/>
      <c r="G1829" s="59"/>
      <c r="H1829" s="59"/>
      <c r="I1829" s="59"/>
      <c r="J1829" s="59"/>
      <c r="K1829" s="59"/>
      <c r="L1829" s="59"/>
      <c r="M1829" s="59"/>
      <c r="N1829" s="59"/>
      <c r="O1829" s="59"/>
      <c r="P1829" s="59"/>
      <c r="Q1829" s="59"/>
      <c r="R1829" s="59"/>
      <c r="S1829" s="59"/>
      <c r="T1829" s="59"/>
      <c r="U1829" s="49" t="s">
        <v>3633</v>
      </c>
      <c r="V1829" s="50" t="s">
        <v>5860</v>
      </c>
    </row>
    <row r="1830" spans="1:22" ht="18" customHeight="1" x14ac:dyDescent="0.35">
      <c r="A1830" s="59">
        <f>+IF(C$1='EMOF complete (protected)'!G1830,C$2,IF(D$1='EMOF complete (protected)'!G1830,D$2,IF(E$1='EMOF complete (protected)'!G1830,E$2,IF(F$1='EMOF complete (protected)'!G1830,F$2,IF(G$1='EMOF complete (protected)'!G1830,G$2,IF(H$1='EMOF complete (protected)'!G1830,H$2,IF(I$1='EMOF complete (protected)'!G1830,I$2,IF(J$1='EMOF complete (protected)'!G1830,J$2,IF(K$1='EMOF complete (protected)'!G1830,K$2,IF(L$1='EMOF complete (protected)'!G1830,L$2,IF(M$1='EMOF complete (protected)'!G1830,M$2,IF(N$1='EMOF complete (protected)'!G1830,N$2,IF(O$1='EMOF complete (protected)'!G1830,O$2,IF(P$1='EMOF complete (protected)'!G1830,P$2,IF(Q$1='EMOF complete (protected)'!G1830,Q$2,IF(R$1='EMOF complete (protected)'!G1830,R$2,IF(S$1='EMOF complete (protected)'!G1830,S$2,IF(T$1='EMOF complete (protected)'!G1830,T$2,IF(U$1='EMOF complete (protected)'!G1830,U$2,"")))))))))))))))))))</f>
        <v>0</v>
      </c>
      <c r="B1830" s="59"/>
      <c r="C1830" s="59"/>
      <c r="D1830" s="59"/>
      <c r="E1830" s="59"/>
      <c r="F1830" s="59"/>
      <c r="G1830" s="59"/>
      <c r="H1830" s="59"/>
      <c r="I1830" s="59"/>
      <c r="J1830" s="59"/>
      <c r="K1830" s="59"/>
      <c r="L1830" s="59"/>
      <c r="M1830" s="59"/>
      <c r="N1830" s="59"/>
      <c r="O1830" s="59"/>
      <c r="P1830" s="59"/>
      <c r="Q1830" s="59"/>
      <c r="R1830" s="59"/>
      <c r="S1830" s="59"/>
      <c r="T1830" s="59"/>
      <c r="U1830" s="49" t="s">
        <v>3637</v>
      </c>
      <c r="V1830" s="50" t="s">
        <v>5861</v>
      </c>
    </row>
    <row r="1831" spans="1:22" ht="18" customHeight="1" x14ac:dyDescent="0.35">
      <c r="A1831" s="59">
        <f>+IF(C$1='EMOF complete (protected)'!G1831,C$2,IF(D$1='EMOF complete (protected)'!G1831,D$2,IF(E$1='EMOF complete (protected)'!G1831,E$2,IF(F$1='EMOF complete (protected)'!G1831,F$2,IF(G$1='EMOF complete (protected)'!G1831,G$2,IF(H$1='EMOF complete (protected)'!G1831,H$2,IF(I$1='EMOF complete (protected)'!G1831,I$2,IF(J$1='EMOF complete (protected)'!G1831,J$2,IF(K$1='EMOF complete (protected)'!G1831,K$2,IF(L$1='EMOF complete (protected)'!G1831,L$2,IF(M$1='EMOF complete (protected)'!G1831,M$2,IF(N$1='EMOF complete (protected)'!G1831,N$2,IF(O$1='EMOF complete (protected)'!G1831,O$2,IF(P$1='EMOF complete (protected)'!G1831,P$2,IF(Q$1='EMOF complete (protected)'!G1831,Q$2,IF(R$1='EMOF complete (protected)'!G1831,R$2,IF(S$1='EMOF complete (protected)'!G1831,S$2,IF(T$1='EMOF complete (protected)'!G1831,T$2,IF(U$1='EMOF complete (protected)'!G1831,U$2,"")))))))))))))))))))</f>
        <v>0</v>
      </c>
      <c r="B1831" s="59"/>
      <c r="C1831" s="59"/>
      <c r="D1831" s="59"/>
      <c r="E1831" s="59"/>
      <c r="F1831" s="59"/>
      <c r="G1831" s="59"/>
      <c r="H1831" s="59"/>
      <c r="I1831" s="59"/>
      <c r="J1831" s="59"/>
      <c r="K1831" s="59"/>
      <c r="L1831" s="59"/>
      <c r="M1831" s="59"/>
      <c r="N1831" s="59"/>
      <c r="O1831" s="59"/>
      <c r="P1831" s="59"/>
      <c r="Q1831" s="59"/>
      <c r="R1831" s="59"/>
      <c r="S1831" s="59"/>
      <c r="T1831" s="59"/>
      <c r="U1831" s="49" t="s">
        <v>3641</v>
      </c>
      <c r="V1831" s="50" t="s">
        <v>5862</v>
      </c>
    </row>
    <row r="1832" spans="1:22" ht="18" customHeight="1" x14ac:dyDescent="0.35">
      <c r="A1832" s="59">
        <f>+IF(C$1='EMOF complete (protected)'!G1832,C$2,IF(D$1='EMOF complete (protected)'!G1832,D$2,IF(E$1='EMOF complete (protected)'!G1832,E$2,IF(F$1='EMOF complete (protected)'!G1832,F$2,IF(G$1='EMOF complete (protected)'!G1832,G$2,IF(H$1='EMOF complete (protected)'!G1832,H$2,IF(I$1='EMOF complete (protected)'!G1832,I$2,IF(J$1='EMOF complete (protected)'!G1832,J$2,IF(K$1='EMOF complete (protected)'!G1832,K$2,IF(L$1='EMOF complete (protected)'!G1832,L$2,IF(M$1='EMOF complete (protected)'!G1832,M$2,IF(N$1='EMOF complete (protected)'!G1832,N$2,IF(O$1='EMOF complete (protected)'!G1832,O$2,IF(P$1='EMOF complete (protected)'!G1832,P$2,IF(Q$1='EMOF complete (protected)'!G1832,Q$2,IF(R$1='EMOF complete (protected)'!G1832,R$2,IF(S$1='EMOF complete (protected)'!G1832,S$2,IF(T$1='EMOF complete (protected)'!G1832,T$2,IF(U$1='EMOF complete (protected)'!G1832,U$2,"")))))))))))))))))))</f>
        <v>0</v>
      </c>
      <c r="B1832" s="59"/>
      <c r="C1832" s="59"/>
      <c r="D1832" s="59"/>
      <c r="E1832" s="59"/>
      <c r="F1832" s="59"/>
      <c r="G1832" s="59"/>
      <c r="H1832" s="59"/>
      <c r="I1832" s="59"/>
      <c r="J1832" s="59"/>
      <c r="K1832" s="59"/>
      <c r="L1832" s="59"/>
      <c r="M1832" s="59"/>
      <c r="N1832" s="59"/>
      <c r="O1832" s="59"/>
      <c r="P1832" s="59"/>
      <c r="Q1832" s="59"/>
      <c r="R1832" s="59"/>
      <c r="S1832" s="59"/>
      <c r="T1832" s="59"/>
      <c r="U1832" s="49" t="s">
        <v>3645</v>
      </c>
      <c r="V1832" s="50" t="s">
        <v>5863</v>
      </c>
    </row>
    <row r="1833" spans="1:22" ht="18" customHeight="1" x14ac:dyDescent="0.35">
      <c r="A1833" s="59">
        <f>+IF(C$1='EMOF complete (protected)'!G1833,C$2,IF(D$1='EMOF complete (protected)'!G1833,D$2,IF(E$1='EMOF complete (protected)'!G1833,E$2,IF(F$1='EMOF complete (protected)'!G1833,F$2,IF(G$1='EMOF complete (protected)'!G1833,G$2,IF(H$1='EMOF complete (protected)'!G1833,H$2,IF(I$1='EMOF complete (protected)'!G1833,I$2,IF(J$1='EMOF complete (protected)'!G1833,J$2,IF(K$1='EMOF complete (protected)'!G1833,K$2,IF(L$1='EMOF complete (protected)'!G1833,L$2,IF(M$1='EMOF complete (protected)'!G1833,M$2,IF(N$1='EMOF complete (protected)'!G1833,N$2,IF(O$1='EMOF complete (protected)'!G1833,O$2,IF(P$1='EMOF complete (protected)'!G1833,P$2,IF(Q$1='EMOF complete (protected)'!G1833,Q$2,IF(R$1='EMOF complete (protected)'!G1833,R$2,IF(S$1='EMOF complete (protected)'!G1833,S$2,IF(T$1='EMOF complete (protected)'!G1833,T$2,IF(U$1='EMOF complete (protected)'!G1833,U$2,"")))))))))))))))))))</f>
        <v>0</v>
      </c>
      <c r="B1833" s="59"/>
      <c r="C1833" s="59"/>
      <c r="D1833" s="59"/>
      <c r="E1833" s="59"/>
      <c r="F1833" s="59"/>
      <c r="G1833" s="59"/>
      <c r="H1833" s="59"/>
      <c r="I1833" s="59"/>
      <c r="J1833" s="59"/>
      <c r="K1833" s="59"/>
      <c r="L1833" s="59"/>
      <c r="M1833" s="59"/>
      <c r="N1833" s="59"/>
      <c r="O1833" s="59"/>
      <c r="P1833" s="59"/>
      <c r="Q1833" s="59"/>
      <c r="R1833" s="59"/>
      <c r="S1833" s="59"/>
      <c r="T1833" s="59"/>
      <c r="U1833" s="49" t="s">
        <v>3649</v>
      </c>
      <c r="V1833" s="50" t="s">
        <v>5864</v>
      </c>
    </row>
    <row r="1834" spans="1:22" ht="18" customHeight="1" x14ac:dyDescent="0.35">
      <c r="A1834" s="59">
        <f>+IF(C$1='EMOF complete (protected)'!G1834,C$2,IF(D$1='EMOF complete (protected)'!G1834,D$2,IF(E$1='EMOF complete (protected)'!G1834,E$2,IF(F$1='EMOF complete (protected)'!G1834,F$2,IF(G$1='EMOF complete (protected)'!G1834,G$2,IF(H$1='EMOF complete (protected)'!G1834,H$2,IF(I$1='EMOF complete (protected)'!G1834,I$2,IF(J$1='EMOF complete (protected)'!G1834,J$2,IF(K$1='EMOF complete (protected)'!G1834,K$2,IF(L$1='EMOF complete (protected)'!G1834,L$2,IF(M$1='EMOF complete (protected)'!G1834,M$2,IF(N$1='EMOF complete (protected)'!G1834,N$2,IF(O$1='EMOF complete (protected)'!G1834,O$2,IF(P$1='EMOF complete (protected)'!G1834,P$2,IF(Q$1='EMOF complete (protected)'!G1834,Q$2,IF(R$1='EMOF complete (protected)'!G1834,R$2,IF(S$1='EMOF complete (protected)'!G1834,S$2,IF(T$1='EMOF complete (protected)'!G1834,T$2,IF(U$1='EMOF complete (protected)'!G1834,U$2,"")))))))))))))))))))</f>
        <v>0</v>
      </c>
      <c r="B1834" s="59"/>
      <c r="C1834" s="59"/>
      <c r="D1834" s="59"/>
      <c r="E1834" s="59"/>
      <c r="F1834" s="59"/>
      <c r="G1834" s="59"/>
      <c r="H1834" s="59"/>
      <c r="I1834" s="59"/>
      <c r="J1834" s="59"/>
      <c r="K1834" s="59"/>
      <c r="L1834" s="59"/>
      <c r="M1834" s="59"/>
      <c r="N1834" s="59"/>
      <c r="O1834" s="59"/>
      <c r="P1834" s="59"/>
      <c r="Q1834" s="59"/>
      <c r="R1834" s="59"/>
      <c r="S1834" s="59"/>
      <c r="T1834" s="59"/>
      <c r="U1834" s="49" t="s">
        <v>3653</v>
      </c>
      <c r="V1834" s="50" t="s">
        <v>5865</v>
      </c>
    </row>
    <row r="1835" spans="1:22" ht="18" customHeight="1" x14ac:dyDescent="0.35">
      <c r="A1835" s="59">
        <f>+IF(C$1='EMOF complete (protected)'!G1835,C$2,IF(D$1='EMOF complete (protected)'!G1835,D$2,IF(E$1='EMOF complete (protected)'!G1835,E$2,IF(F$1='EMOF complete (protected)'!G1835,F$2,IF(G$1='EMOF complete (protected)'!G1835,G$2,IF(H$1='EMOF complete (protected)'!G1835,H$2,IF(I$1='EMOF complete (protected)'!G1835,I$2,IF(J$1='EMOF complete (protected)'!G1835,J$2,IF(K$1='EMOF complete (protected)'!G1835,K$2,IF(L$1='EMOF complete (protected)'!G1835,L$2,IF(M$1='EMOF complete (protected)'!G1835,M$2,IF(N$1='EMOF complete (protected)'!G1835,N$2,IF(O$1='EMOF complete (protected)'!G1835,O$2,IF(P$1='EMOF complete (protected)'!G1835,P$2,IF(Q$1='EMOF complete (protected)'!G1835,Q$2,IF(R$1='EMOF complete (protected)'!G1835,R$2,IF(S$1='EMOF complete (protected)'!G1835,S$2,IF(T$1='EMOF complete (protected)'!G1835,T$2,IF(U$1='EMOF complete (protected)'!G1835,U$2,"")))))))))))))))))))</f>
        <v>0</v>
      </c>
      <c r="B1835" s="59"/>
      <c r="C1835" s="59"/>
      <c r="D1835" s="59"/>
      <c r="E1835" s="59"/>
      <c r="F1835" s="59"/>
      <c r="G1835" s="59"/>
      <c r="H1835" s="59"/>
      <c r="I1835" s="59"/>
      <c r="J1835" s="59"/>
      <c r="K1835" s="59"/>
      <c r="L1835" s="59"/>
      <c r="M1835" s="59"/>
      <c r="N1835" s="59"/>
      <c r="O1835" s="59"/>
      <c r="P1835" s="59"/>
      <c r="Q1835" s="59"/>
      <c r="R1835" s="59"/>
      <c r="S1835" s="59"/>
      <c r="T1835" s="59"/>
      <c r="U1835" s="49" t="s">
        <v>3657</v>
      </c>
      <c r="V1835" s="50" t="s">
        <v>5866</v>
      </c>
    </row>
    <row r="1836" spans="1:22" ht="18" customHeight="1" x14ac:dyDescent="0.35">
      <c r="A1836" s="59">
        <f>+IF(C$1='EMOF complete (protected)'!G1836,C$2,IF(D$1='EMOF complete (protected)'!G1836,D$2,IF(E$1='EMOF complete (protected)'!G1836,E$2,IF(F$1='EMOF complete (protected)'!G1836,F$2,IF(G$1='EMOF complete (protected)'!G1836,G$2,IF(H$1='EMOF complete (protected)'!G1836,H$2,IF(I$1='EMOF complete (protected)'!G1836,I$2,IF(J$1='EMOF complete (protected)'!G1836,J$2,IF(K$1='EMOF complete (protected)'!G1836,K$2,IF(L$1='EMOF complete (protected)'!G1836,L$2,IF(M$1='EMOF complete (protected)'!G1836,M$2,IF(N$1='EMOF complete (protected)'!G1836,N$2,IF(O$1='EMOF complete (protected)'!G1836,O$2,IF(P$1='EMOF complete (protected)'!G1836,P$2,IF(Q$1='EMOF complete (protected)'!G1836,Q$2,IF(R$1='EMOF complete (protected)'!G1836,R$2,IF(S$1='EMOF complete (protected)'!G1836,S$2,IF(T$1='EMOF complete (protected)'!G1836,T$2,IF(U$1='EMOF complete (protected)'!G1836,U$2,"")))))))))))))))))))</f>
        <v>0</v>
      </c>
      <c r="B1836" s="59"/>
      <c r="C1836" s="59"/>
      <c r="D1836" s="59"/>
      <c r="E1836" s="59"/>
      <c r="F1836" s="59"/>
      <c r="G1836" s="59"/>
      <c r="H1836" s="59"/>
      <c r="I1836" s="59"/>
      <c r="J1836" s="59"/>
      <c r="K1836" s="59"/>
      <c r="L1836" s="59"/>
      <c r="M1836" s="59"/>
      <c r="N1836" s="59"/>
      <c r="O1836" s="59"/>
      <c r="P1836" s="59"/>
      <c r="Q1836" s="59"/>
      <c r="R1836" s="59"/>
      <c r="S1836" s="59"/>
      <c r="T1836" s="59"/>
      <c r="U1836" s="49" t="s">
        <v>3661</v>
      </c>
      <c r="V1836" s="50" t="s">
        <v>5867</v>
      </c>
    </row>
    <row r="1837" spans="1:22" ht="18" customHeight="1" x14ac:dyDescent="0.35">
      <c r="A1837" s="59">
        <f>+IF(C$1='EMOF complete (protected)'!G1837,C$2,IF(D$1='EMOF complete (protected)'!G1837,D$2,IF(E$1='EMOF complete (protected)'!G1837,E$2,IF(F$1='EMOF complete (protected)'!G1837,F$2,IF(G$1='EMOF complete (protected)'!G1837,G$2,IF(H$1='EMOF complete (protected)'!G1837,H$2,IF(I$1='EMOF complete (protected)'!G1837,I$2,IF(J$1='EMOF complete (protected)'!G1837,J$2,IF(K$1='EMOF complete (protected)'!G1837,K$2,IF(L$1='EMOF complete (protected)'!G1837,L$2,IF(M$1='EMOF complete (protected)'!G1837,M$2,IF(N$1='EMOF complete (protected)'!G1837,N$2,IF(O$1='EMOF complete (protected)'!G1837,O$2,IF(P$1='EMOF complete (protected)'!G1837,P$2,IF(Q$1='EMOF complete (protected)'!G1837,Q$2,IF(R$1='EMOF complete (protected)'!G1837,R$2,IF(S$1='EMOF complete (protected)'!G1837,S$2,IF(T$1='EMOF complete (protected)'!G1837,T$2,IF(U$1='EMOF complete (protected)'!G1837,U$2,"")))))))))))))))))))</f>
        <v>0</v>
      </c>
      <c r="B1837" s="59"/>
      <c r="C1837" s="59"/>
      <c r="D1837" s="59"/>
      <c r="E1837" s="59"/>
      <c r="F1837" s="59"/>
      <c r="G1837" s="59"/>
      <c r="H1837" s="59"/>
      <c r="I1837" s="59"/>
      <c r="J1837" s="59"/>
      <c r="K1837" s="59"/>
      <c r="L1837" s="59"/>
      <c r="M1837" s="59"/>
      <c r="N1837" s="59"/>
      <c r="O1837" s="59"/>
      <c r="P1837" s="59"/>
      <c r="Q1837" s="59"/>
      <c r="R1837" s="59"/>
      <c r="S1837" s="59"/>
      <c r="T1837" s="59"/>
      <c r="U1837" s="49" t="s">
        <v>3665</v>
      </c>
      <c r="V1837" s="50" t="s">
        <v>5868</v>
      </c>
    </row>
    <row r="1838" spans="1:22" ht="18" customHeight="1" x14ac:dyDescent="0.35">
      <c r="A1838" s="59">
        <f>+IF(C$1='EMOF complete (protected)'!G1838,C$2,IF(D$1='EMOF complete (protected)'!G1838,D$2,IF(E$1='EMOF complete (protected)'!G1838,E$2,IF(F$1='EMOF complete (protected)'!G1838,F$2,IF(G$1='EMOF complete (protected)'!G1838,G$2,IF(H$1='EMOF complete (protected)'!G1838,H$2,IF(I$1='EMOF complete (protected)'!G1838,I$2,IF(J$1='EMOF complete (protected)'!G1838,J$2,IF(K$1='EMOF complete (protected)'!G1838,K$2,IF(L$1='EMOF complete (protected)'!G1838,L$2,IF(M$1='EMOF complete (protected)'!G1838,M$2,IF(N$1='EMOF complete (protected)'!G1838,N$2,IF(O$1='EMOF complete (protected)'!G1838,O$2,IF(P$1='EMOF complete (protected)'!G1838,P$2,IF(Q$1='EMOF complete (protected)'!G1838,Q$2,IF(R$1='EMOF complete (protected)'!G1838,R$2,IF(S$1='EMOF complete (protected)'!G1838,S$2,IF(T$1='EMOF complete (protected)'!G1838,T$2,IF(U$1='EMOF complete (protected)'!G1838,U$2,"")))))))))))))))))))</f>
        <v>0</v>
      </c>
      <c r="B1838" s="59"/>
      <c r="C1838" s="59"/>
      <c r="D1838" s="59"/>
      <c r="E1838" s="59"/>
      <c r="F1838" s="59"/>
      <c r="G1838" s="59"/>
      <c r="H1838" s="59"/>
      <c r="I1838" s="59"/>
      <c r="J1838" s="59"/>
      <c r="K1838" s="59"/>
      <c r="L1838" s="59"/>
      <c r="M1838" s="59"/>
      <c r="N1838" s="59"/>
      <c r="O1838" s="59"/>
      <c r="P1838" s="59"/>
      <c r="Q1838" s="59"/>
      <c r="R1838" s="59"/>
      <c r="S1838" s="59"/>
      <c r="T1838" s="59"/>
      <c r="U1838" s="49" t="s">
        <v>3669</v>
      </c>
      <c r="V1838" s="50" t="s">
        <v>5869</v>
      </c>
    </row>
    <row r="1839" spans="1:22" ht="18" customHeight="1" x14ac:dyDescent="0.35">
      <c r="A1839" s="59">
        <f>+IF(C$1='EMOF complete (protected)'!G1839,C$2,IF(D$1='EMOF complete (protected)'!G1839,D$2,IF(E$1='EMOF complete (protected)'!G1839,E$2,IF(F$1='EMOF complete (protected)'!G1839,F$2,IF(G$1='EMOF complete (protected)'!G1839,G$2,IF(H$1='EMOF complete (protected)'!G1839,H$2,IF(I$1='EMOF complete (protected)'!G1839,I$2,IF(J$1='EMOF complete (protected)'!G1839,J$2,IF(K$1='EMOF complete (protected)'!G1839,K$2,IF(L$1='EMOF complete (protected)'!G1839,L$2,IF(M$1='EMOF complete (protected)'!G1839,M$2,IF(N$1='EMOF complete (protected)'!G1839,N$2,IF(O$1='EMOF complete (protected)'!G1839,O$2,IF(P$1='EMOF complete (protected)'!G1839,P$2,IF(Q$1='EMOF complete (protected)'!G1839,Q$2,IF(R$1='EMOF complete (protected)'!G1839,R$2,IF(S$1='EMOF complete (protected)'!G1839,S$2,IF(T$1='EMOF complete (protected)'!G1839,T$2,IF(U$1='EMOF complete (protected)'!G1839,U$2,"")))))))))))))))))))</f>
        <v>0</v>
      </c>
      <c r="B1839" s="59"/>
      <c r="C1839" s="59"/>
      <c r="D1839" s="59"/>
      <c r="E1839" s="59"/>
      <c r="F1839" s="59"/>
      <c r="G1839" s="59"/>
      <c r="H1839" s="59"/>
      <c r="I1839" s="59"/>
      <c r="J1839" s="59"/>
      <c r="K1839" s="59"/>
      <c r="L1839" s="59"/>
      <c r="M1839" s="59"/>
      <c r="N1839" s="59"/>
      <c r="O1839" s="59"/>
      <c r="P1839" s="59"/>
      <c r="Q1839" s="59"/>
      <c r="R1839" s="59"/>
      <c r="S1839" s="59"/>
      <c r="T1839" s="59"/>
      <c r="U1839" s="49" t="s">
        <v>3673</v>
      </c>
      <c r="V1839" s="50" t="s">
        <v>5870</v>
      </c>
    </row>
    <row r="1840" spans="1:22" ht="18" customHeight="1" x14ac:dyDescent="0.35">
      <c r="A1840" s="59">
        <f>+IF(C$1='EMOF complete (protected)'!G1840,C$2,IF(D$1='EMOF complete (protected)'!G1840,D$2,IF(E$1='EMOF complete (protected)'!G1840,E$2,IF(F$1='EMOF complete (protected)'!G1840,F$2,IF(G$1='EMOF complete (protected)'!G1840,G$2,IF(H$1='EMOF complete (protected)'!G1840,H$2,IF(I$1='EMOF complete (protected)'!G1840,I$2,IF(J$1='EMOF complete (protected)'!G1840,J$2,IF(K$1='EMOF complete (protected)'!G1840,K$2,IF(L$1='EMOF complete (protected)'!G1840,L$2,IF(M$1='EMOF complete (protected)'!G1840,M$2,IF(N$1='EMOF complete (protected)'!G1840,N$2,IF(O$1='EMOF complete (protected)'!G1840,O$2,IF(P$1='EMOF complete (protected)'!G1840,P$2,IF(Q$1='EMOF complete (protected)'!G1840,Q$2,IF(R$1='EMOF complete (protected)'!G1840,R$2,IF(S$1='EMOF complete (protected)'!G1840,S$2,IF(T$1='EMOF complete (protected)'!G1840,T$2,IF(U$1='EMOF complete (protected)'!G1840,U$2,"")))))))))))))))))))</f>
        <v>0</v>
      </c>
      <c r="B1840" s="59"/>
      <c r="C1840" s="59"/>
      <c r="D1840" s="59"/>
      <c r="E1840" s="59"/>
      <c r="F1840" s="59"/>
      <c r="G1840" s="59"/>
      <c r="H1840" s="59"/>
      <c r="I1840" s="59"/>
      <c r="J1840" s="59"/>
      <c r="K1840" s="59"/>
      <c r="L1840" s="59"/>
      <c r="M1840" s="59"/>
      <c r="N1840" s="59"/>
      <c r="O1840" s="59"/>
      <c r="P1840" s="59"/>
      <c r="Q1840" s="59"/>
      <c r="R1840" s="59"/>
      <c r="S1840" s="59"/>
      <c r="T1840" s="59"/>
      <c r="U1840" s="49" t="s">
        <v>3677</v>
      </c>
      <c r="V1840" s="50" t="s">
        <v>5871</v>
      </c>
    </row>
    <row r="1841" spans="1:22" ht="18" customHeight="1" x14ac:dyDescent="0.35">
      <c r="A1841" s="59">
        <f>+IF(C$1='EMOF complete (protected)'!G1841,C$2,IF(D$1='EMOF complete (protected)'!G1841,D$2,IF(E$1='EMOF complete (protected)'!G1841,E$2,IF(F$1='EMOF complete (protected)'!G1841,F$2,IF(G$1='EMOF complete (protected)'!G1841,G$2,IF(H$1='EMOF complete (protected)'!G1841,H$2,IF(I$1='EMOF complete (protected)'!G1841,I$2,IF(J$1='EMOF complete (protected)'!G1841,J$2,IF(K$1='EMOF complete (protected)'!G1841,K$2,IF(L$1='EMOF complete (protected)'!G1841,L$2,IF(M$1='EMOF complete (protected)'!G1841,M$2,IF(N$1='EMOF complete (protected)'!G1841,N$2,IF(O$1='EMOF complete (protected)'!G1841,O$2,IF(P$1='EMOF complete (protected)'!G1841,P$2,IF(Q$1='EMOF complete (protected)'!G1841,Q$2,IF(R$1='EMOF complete (protected)'!G1841,R$2,IF(S$1='EMOF complete (protected)'!G1841,S$2,IF(T$1='EMOF complete (protected)'!G1841,T$2,IF(U$1='EMOF complete (protected)'!G1841,U$2,"")))))))))))))))))))</f>
        <v>0</v>
      </c>
      <c r="B1841" s="59"/>
      <c r="C1841" s="59"/>
      <c r="D1841" s="59"/>
      <c r="E1841" s="59"/>
      <c r="F1841" s="59"/>
      <c r="G1841" s="59"/>
      <c r="H1841" s="59"/>
      <c r="I1841" s="59"/>
      <c r="J1841" s="59"/>
      <c r="K1841" s="59"/>
      <c r="L1841" s="59"/>
      <c r="M1841" s="59"/>
      <c r="N1841" s="59"/>
      <c r="O1841" s="59"/>
      <c r="P1841" s="59"/>
      <c r="Q1841" s="59"/>
      <c r="R1841" s="59"/>
      <c r="S1841" s="59"/>
      <c r="T1841" s="59"/>
      <c r="U1841" s="49" t="s">
        <v>3681</v>
      </c>
      <c r="V1841" s="50" t="s">
        <v>5872</v>
      </c>
    </row>
    <row r="1842" spans="1:22" ht="18" customHeight="1" x14ac:dyDescent="0.35">
      <c r="A1842" s="59">
        <f>+IF(C$1='EMOF complete (protected)'!G1842,C$2,IF(D$1='EMOF complete (protected)'!G1842,D$2,IF(E$1='EMOF complete (protected)'!G1842,E$2,IF(F$1='EMOF complete (protected)'!G1842,F$2,IF(G$1='EMOF complete (protected)'!G1842,G$2,IF(H$1='EMOF complete (protected)'!G1842,H$2,IF(I$1='EMOF complete (protected)'!G1842,I$2,IF(J$1='EMOF complete (protected)'!G1842,J$2,IF(K$1='EMOF complete (protected)'!G1842,K$2,IF(L$1='EMOF complete (protected)'!G1842,L$2,IF(M$1='EMOF complete (protected)'!G1842,M$2,IF(N$1='EMOF complete (protected)'!G1842,N$2,IF(O$1='EMOF complete (protected)'!G1842,O$2,IF(P$1='EMOF complete (protected)'!G1842,P$2,IF(Q$1='EMOF complete (protected)'!G1842,Q$2,IF(R$1='EMOF complete (protected)'!G1842,R$2,IF(S$1='EMOF complete (protected)'!G1842,S$2,IF(T$1='EMOF complete (protected)'!G1842,T$2,IF(U$1='EMOF complete (protected)'!G1842,U$2,"")))))))))))))))))))</f>
        <v>0</v>
      </c>
      <c r="B1842" s="59"/>
      <c r="C1842" s="59"/>
      <c r="D1842" s="59"/>
      <c r="E1842" s="59"/>
      <c r="F1842" s="59"/>
      <c r="G1842" s="59"/>
      <c r="H1842" s="59"/>
      <c r="I1842" s="59"/>
      <c r="J1842" s="59"/>
      <c r="K1842" s="59"/>
      <c r="L1842" s="59"/>
      <c r="M1842" s="59"/>
      <c r="N1842" s="59"/>
      <c r="O1842" s="59"/>
      <c r="P1842" s="59"/>
      <c r="Q1842" s="59"/>
      <c r="R1842" s="59"/>
      <c r="S1842" s="59"/>
      <c r="T1842" s="59"/>
      <c r="U1842" s="49" t="s">
        <v>3685</v>
      </c>
      <c r="V1842" s="50" t="s">
        <v>5873</v>
      </c>
    </row>
    <row r="1843" spans="1:22" ht="18" customHeight="1" x14ac:dyDescent="0.35">
      <c r="A1843" s="59">
        <f>+IF(C$1='EMOF complete (protected)'!G1843,C$2,IF(D$1='EMOF complete (protected)'!G1843,D$2,IF(E$1='EMOF complete (protected)'!G1843,E$2,IF(F$1='EMOF complete (protected)'!G1843,F$2,IF(G$1='EMOF complete (protected)'!G1843,G$2,IF(H$1='EMOF complete (protected)'!G1843,H$2,IF(I$1='EMOF complete (protected)'!G1843,I$2,IF(J$1='EMOF complete (protected)'!G1843,J$2,IF(K$1='EMOF complete (protected)'!G1843,K$2,IF(L$1='EMOF complete (protected)'!G1843,L$2,IF(M$1='EMOF complete (protected)'!G1843,M$2,IF(N$1='EMOF complete (protected)'!G1843,N$2,IF(O$1='EMOF complete (protected)'!G1843,O$2,IF(P$1='EMOF complete (protected)'!G1843,P$2,IF(Q$1='EMOF complete (protected)'!G1843,Q$2,IF(R$1='EMOF complete (protected)'!G1843,R$2,IF(S$1='EMOF complete (protected)'!G1843,S$2,IF(T$1='EMOF complete (protected)'!G1843,T$2,IF(U$1='EMOF complete (protected)'!G1843,U$2,"")))))))))))))))))))</f>
        <v>0</v>
      </c>
      <c r="B1843" s="59"/>
      <c r="C1843" s="59"/>
      <c r="D1843" s="59"/>
      <c r="E1843" s="59"/>
      <c r="F1843" s="59"/>
      <c r="G1843" s="59"/>
      <c r="H1843" s="59"/>
      <c r="I1843" s="59"/>
      <c r="J1843" s="59"/>
      <c r="K1843" s="59"/>
      <c r="L1843" s="59"/>
      <c r="M1843" s="59"/>
      <c r="N1843" s="59"/>
      <c r="O1843" s="59"/>
      <c r="P1843" s="59"/>
      <c r="Q1843" s="59"/>
      <c r="R1843" s="59"/>
      <c r="S1843" s="59"/>
      <c r="T1843" s="59"/>
      <c r="U1843" s="49" t="s">
        <v>3689</v>
      </c>
      <c r="V1843" s="50" t="s">
        <v>5874</v>
      </c>
    </row>
    <row r="1844" spans="1:22" ht="18" customHeight="1" x14ac:dyDescent="0.35">
      <c r="A1844" s="59">
        <f>+IF(C$1='EMOF complete (protected)'!G1844,C$2,IF(D$1='EMOF complete (protected)'!G1844,D$2,IF(E$1='EMOF complete (protected)'!G1844,E$2,IF(F$1='EMOF complete (protected)'!G1844,F$2,IF(G$1='EMOF complete (protected)'!G1844,G$2,IF(H$1='EMOF complete (protected)'!G1844,H$2,IF(I$1='EMOF complete (protected)'!G1844,I$2,IF(J$1='EMOF complete (protected)'!G1844,J$2,IF(K$1='EMOF complete (protected)'!G1844,K$2,IF(L$1='EMOF complete (protected)'!G1844,L$2,IF(M$1='EMOF complete (protected)'!G1844,M$2,IF(N$1='EMOF complete (protected)'!G1844,N$2,IF(O$1='EMOF complete (protected)'!G1844,O$2,IF(P$1='EMOF complete (protected)'!G1844,P$2,IF(Q$1='EMOF complete (protected)'!G1844,Q$2,IF(R$1='EMOF complete (protected)'!G1844,R$2,IF(S$1='EMOF complete (protected)'!G1844,S$2,IF(T$1='EMOF complete (protected)'!G1844,T$2,IF(U$1='EMOF complete (protected)'!G1844,U$2,"")))))))))))))))))))</f>
        <v>0</v>
      </c>
      <c r="B1844" s="59"/>
      <c r="C1844" s="59"/>
      <c r="D1844" s="59"/>
      <c r="E1844" s="59"/>
      <c r="F1844" s="59"/>
      <c r="G1844" s="59"/>
      <c r="H1844" s="59"/>
      <c r="I1844" s="59"/>
      <c r="J1844" s="59"/>
      <c r="K1844" s="59"/>
      <c r="L1844" s="59"/>
      <c r="M1844" s="59"/>
      <c r="N1844" s="59"/>
      <c r="O1844" s="59"/>
      <c r="P1844" s="59"/>
      <c r="Q1844" s="59"/>
      <c r="R1844" s="59"/>
      <c r="S1844" s="59"/>
      <c r="T1844" s="59"/>
      <c r="U1844" s="49" t="s">
        <v>3693</v>
      </c>
      <c r="V1844" s="50" t="s">
        <v>5875</v>
      </c>
    </row>
    <row r="1845" spans="1:22" ht="18" customHeight="1" x14ac:dyDescent="0.35">
      <c r="A1845" s="59">
        <f>+IF(C$1='EMOF complete (protected)'!G1845,C$2,IF(D$1='EMOF complete (protected)'!G1845,D$2,IF(E$1='EMOF complete (protected)'!G1845,E$2,IF(F$1='EMOF complete (protected)'!G1845,F$2,IF(G$1='EMOF complete (protected)'!G1845,G$2,IF(H$1='EMOF complete (protected)'!G1845,H$2,IF(I$1='EMOF complete (protected)'!G1845,I$2,IF(J$1='EMOF complete (protected)'!G1845,J$2,IF(K$1='EMOF complete (protected)'!G1845,K$2,IF(L$1='EMOF complete (protected)'!G1845,L$2,IF(M$1='EMOF complete (protected)'!G1845,M$2,IF(N$1='EMOF complete (protected)'!G1845,N$2,IF(O$1='EMOF complete (protected)'!G1845,O$2,IF(P$1='EMOF complete (protected)'!G1845,P$2,IF(Q$1='EMOF complete (protected)'!G1845,Q$2,IF(R$1='EMOF complete (protected)'!G1845,R$2,IF(S$1='EMOF complete (protected)'!G1845,S$2,IF(T$1='EMOF complete (protected)'!G1845,T$2,IF(U$1='EMOF complete (protected)'!G1845,U$2,"")))))))))))))))))))</f>
        <v>0</v>
      </c>
      <c r="B1845" s="59"/>
      <c r="C1845" s="59"/>
      <c r="D1845" s="59"/>
      <c r="E1845" s="59"/>
      <c r="F1845" s="59"/>
      <c r="G1845" s="59"/>
      <c r="H1845" s="59"/>
      <c r="I1845" s="59"/>
      <c r="J1845" s="59"/>
      <c r="K1845" s="59"/>
      <c r="L1845" s="59"/>
      <c r="M1845" s="59"/>
      <c r="N1845" s="59"/>
      <c r="O1845" s="59"/>
      <c r="P1845" s="59"/>
      <c r="Q1845" s="59"/>
      <c r="R1845" s="59"/>
      <c r="S1845" s="59"/>
      <c r="T1845" s="59"/>
      <c r="U1845" s="49" t="s">
        <v>3697</v>
      </c>
      <c r="V1845" s="50" t="s">
        <v>5876</v>
      </c>
    </row>
    <row r="1846" spans="1:22" ht="18" customHeight="1" x14ac:dyDescent="0.35">
      <c r="A1846" s="59">
        <f>+IF(C$1='EMOF complete (protected)'!G1846,C$2,IF(D$1='EMOF complete (protected)'!G1846,D$2,IF(E$1='EMOF complete (protected)'!G1846,E$2,IF(F$1='EMOF complete (protected)'!G1846,F$2,IF(G$1='EMOF complete (protected)'!G1846,G$2,IF(H$1='EMOF complete (protected)'!G1846,H$2,IF(I$1='EMOF complete (protected)'!G1846,I$2,IF(J$1='EMOF complete (protected)'!G1846,J$2,IF(K$1='EMOF complete (protected)'!G1846,K$2,IF(L$1='EMOF complete (protected)'!G1846,L$2,IF(M$1='EMOF complete (protected)'!G1846,M$2,IF(N$1='EMOF complete (protected)'!G1846,N$2,IF(O$1='EMOF complete (protected)'!G1846,O$2,IF(P$1='EMOF complete (protected)'!G1846,P$2,IF(Q$1='EMOF complete (protected)'!G1846,Q$2,IF(R$1='EMOF complete (protected)'!G1846,R$2,IF(S$1='EMOF complete (protected)'!G1846,S$2,IF(T$1='EMOF complete (protected)'!G1846,T$2,IF(U$1='EMOF complete (protected)'!G1846,U$2,"")))))))))))))))))))</f>
        <v>0</v>
      </c>
      <c r="B1846" s="59"/>
      <c r="C1846" s="59"/>
      <c r="D1846" s="59"/>
      <c r="E1846" s="59"/>
      <c r="F1846" s="59"/>
      <c r="G1846" s="59"/>
      <c r="H1846" s="59"/>
      <c r="I1846" s="59"/>
      <c r="J1846" s="59"/>
      <c r="K1846" s="59"/>
      <c r="L1846" s="59"/>
      <c r="M1846" s="59"/>
      <c r="N1846" s="59"/>
      <c r="O1846" s="59"/>
      <c r="P1846" s="59"/>
      <c r="Q1846" s="59"/>
      <c r="R1846" s="59"/>
      <c r="S1846" s="59"/>
      <c r="T1846" s="59"/>
      <c r="U1846" s="49" t="s">
        <v>3701</v>
      </c>
      <c r="V1846" s="50" t="s">
        <v>5877</v>
      </c>
    </row>
    <row r="1847" spans="1:22" ht="18" customHeight="1" x14ac:dyDescent="0.35">
      <c r="A1847" s="59">
        <f>+IF(C$1='EMOF complete (protected)'!G1847,C$2,IF(D$1='EMOF complete (protected)'!G1847,D$2,IF(E$1='EMOF complete (protected)'!G1847,E$2,IF(F$1='EMOF complete (protected)'!G1847,F$2,IF(G$1='EMOF complete (protected)'!G1847,G$2,IF(H$1='EMOF complete (protected)'!G1847,H$2,IF(I$1='EMOF complete (protected)'!G1847,I$2,IF(J$1='EMOF complete (protected)'!G1847,J$2,IF(K$1='EMOF complete (protected)'!G1847,K$2,IF(L$1='EMOF complete (protected)'!G1847,L$2,IF(M$1='EMOF complete (protected)'!G1847,M$2,IF(N$1='EMOF complete (protected)'!G1847,N$2,IF(O$1='EMOF complete (protected)'!G1847,O$2,IF(P$1='EMOF complete (protected)'!G1847,P$2,IF(Q$1='EMOF complete (protected)'!G1847,Q$2,IF(R$1='EMOF complete (protected)'!G1847,R$2,IF(S$1='EMOF complete (protected)'!G1847,S$2,IF(T$1='EMOF complete (protected)'!G1847,T$2,IF(U$1='EMOF complete (protected)'!G1847,U$2,"")))))))))))))))))))</f>
        <v>0</v>
      </c>
      <c r="B1847" s="59"/>
      <c r="C1847" s="59"/>
      <c r="D1847" s="59"/>
      <c r="E1847" s="59"/>
      <c r="F1847" s="59"/>
      <c r="G1847" s="59"/>
      <c r="H1847" s="59"/>
      <c r="I1847" s="59"/>
      <c r="J1847" s="59"/>
      <c r="K1847" s="59"/>
      <c r="L1847" s="59"/>
      <c r="M1847" s="59"/>
      <c r="N1847" s="59"/>
      <c r="O1847" s="59"/>
      <c r="P1847" s="59"/>
      <c r="Q1847" s="59"/>
      <c r="R1847" s="59"/>
      <c r="S1847" s="59"/>
      <c r="T1847" s="59"/>
      <c r="U1847" s="49" t="s">
        <v>3705</v>
      </c>
      <c r="V1847" s="50" t="s">
        <v>5878</v>
      </c>
    </row>
    <row r="1848" spans="1:22" ht="18" customHeight="1" x14ac:dyDescent="0.35">
      <c r="A1848" s="59">
        <f>+IF(C$1='EMOF complete (protected)'!G1848,C$2,IF(D$1='EMOF complete (protected)'!G1848,D$2,IF(E$1='EMOF complete (protected)'!G1848,E$2,IF(F$1='EMOF complete (protected)'!G1848,F$2,IF(G$1='EMOF complete (protected)'!G1848,G$2,IF(H$1='EMOF complete (protected)'!G1848,H$2,IF(I$1='EMOF complete (protected)'!G1848,I$2,IF(J$1='EMOF complete (protected)'!G1848,J$2,IF(K$1='EMOF complete (protected)'!G1848,K$2,IF(L$1='EMOF complete (protected)'!G1848,L$2,IF(M$1='EMOF complete (protected)'!G1848,M$2,IF(N$1='EMOF complete (protected)'!G1848,N$2,IF(O$1='EMOF complete (protected)'!G1848,O$2,IF(P$1='EMOF complete (protected)'!G1848,P$2,IF(Q$1='EMOF complete (protected)'!G1848,Q$2,IF(R$1='EMOF complete (protected)'!G1848,R$2,IF(S$1='EMOF complete (protected)'!G1848,S$2,IF(T$1='EMOF complete (protected)'!G1848,T$2,IF(U$1='EMOF complete (protected)'!G1848,U$2,"")))))))))))))))))))</f>
        <v>0</v>
      </c>
      <c r="B1848" s="59"/>
      <c r="C1848" s="59"/>
      <c r="D1848" s="59"/>
      <c r="E1848" s="59"/>
      <c r="F1848" s="59"/>
      <c r="G1848" s="59"/>
      <c r="H1848" s="59"/>
      <c r="I1848" s="59"/>
      <c r="J1848" s="59"/>
      <c r="K1848" s="59"/>
      <c r="L1848" s="59"/>
      <c r="M1848" s="59"/>
      <c r="N1848" s="59"/>
      <c r="O1848" s="59"/>
      <c r="P1848" s="59"/>
      <c r="Q1848" s="59"/>
      <c r="R1848" s="59"/>
      <c r="S1848" s="59"/>
      <c r="T1848" s="59"/>
      <c r="U1848" s="49" t="s">
        <v>3709</v>
      </c>
      <c r="V1848" s="50" t="s">
        <v>5879</v>
      </c>
    </row>
    <row r="1849" spans="1:22" ht="18" customHeight="1" x14ac:dyDescent="0.35">
      <c r="A1849" s="59">
        <f>+IF(C$1='EMOF complete (protected)'!G1849,C$2,IF(D$1='EMOF complete (protected)'!G1849,D$2,IF(E$1='EMOF complete (protected)'!G1849,E$2,IF(F$1='EMOF complete (protected)'!G1849,F$2,IF(G$1='EMOF complete (protected)'!G1849,G$2,IF(H$1='EMOF complete (protected)'!G1849,H$2,IF(I$1='EMOF complete (protected)'!G1849,I$2,IF(J$1='EMOF complete (protected)'!G1849,J$2,IF(K$1='EMOF complete (protected)'!G1849,K$2,IF(L$1='EMOF complete (protected)'!G1849,L$2,IF(M$1='EMOF complete (protected)'!G1849,M$2,IF(N$1='EMOF complete (protected)'!G1849,N$2,IF(O$1='EMOF complete (protected)'!G1849,O$2,IF(P$1='EMOF complete (protected)'!G1849,P$2,IF(Q$1='EMOF complete (protected)'!G1849,Q$2,IF(R$1='EMOF complete (protected)'!G1849,R$2,IF(S$1='EMOF complete (protected)'!G1849,S$2,IF(T$1='EMOF complete (protected)'!G1849,T$2,IF(U$1='EMOF complete (protected)'!G1849,U$2,"")))))))))))))))))))</f>
        <v>0</v>
      </c>
      <c r="B1849" s="59"/>
      <c r="C1849" s="59"/>
      <c r="D1849" s="59"/>
      <c r="E1849" s="59"/>
      <c r="F1849" s="59"/>
      <c r="G1849" s="59"/>
      <c r="H1849" s="59"/>
      <c r="I1849" s="59"/>
      <c r="J1849" s="59"/>
      <c r="K1849" s="59"/>
      <c r="L1849" s="59"/>
      <c r="M1849" s="59"/>
      <c r="N1849" s="59"/>
      <c r="O1849" s="59"/>
      <c r="P1849" s="59"/>
      <c r="Q1849" s="59"/>
      <c r="R1849" s="59"/>
      <c r="S1849" s="59"/>
      <c r="T1849" s="59"/>
      <c r="U1849" s="49" t="s">
        <v>3713</v>
      </c>
      <c r="V1849" s="50" t="s">
        <v>5880</v>
      </c>
    </row>
    <row r="1850" spans="1:22" ht="18" customHeight="1" x14ac:dyDescent="0.35">
      <c r="A1850" s="59">
        <f>+IF(C$1='EMOF complete (protected)'!G1850,C$2,IF(D$1='EMOF complete (protected)'!G1850,D$2,IF(E$1='EMOF complete (protected)'!G1850,E$2,IF(F$1='EMOF complete (protected)'!G1850,F$2,IF(G$1='EMOF complete (protected)'!G1850,G$2,IF(H$1='EMOF complete (protected)'!G1850,H$2,IF(I$1='EMOF complete (protected)'!G1850,I$2,IF(J$1='EMOF complete (protected)'!G1850,J$2,IF(K$1='EMOF complete (protected)'!G1850,K$2,IF(L$1='EMOF complete (protected)'!G1850,L$2,IF(M$1='EMOF complete (protected)'!G1850,M$2,IF(N$1='EMOF complete (protected)'!G1850,N$2,IF(O$1='EMOF complete (protected)'!G1850,O$2,IF(P$1='EMOF complete (protected)'!G1850,P$2,IF(Q$1='EMOF complete (protected)'!G1850,Q$2,IF(R$1='EMOF complete (protected)'!G1850,R$2,IF(S$1='EMOF complete (protected)'!G1850,S$2,IF(T$1='EMOF complete (protected)'!G1850,T$2,IF(U$1='EMOF complete (protected)'!G1850,U$2,"")))))))))))))))))))</f>
        <v>0</v>
      </c>
      <c r="B1850" s="59"/>
      <c r="C1850" s="59"/>
      <c r="D1850" s="59"/>
      <c r="E1850" s="59"/>
      <c r="F1850" s="59"/>
      <c r="G1850" s="59"/>
      <c r="H1850" s="59"/>
      <c r="I1850" s="59"/>
      <c r="J1850" s="59"/>
      <c r="K1850" s="59"/>
      <c r="L1850" s="59"/>
      <c r="M1850" s="59"/>
      <c r="N1850" s="59"/>
      <c r="O1850" s="59"/>
      <c r="P1850" s="59"/>
      <c r="Q1850" s="59"/>
      <c r="R1850" s="59"/>
      <c r="S1850" s="59"/>
      <c r="T1850" s="59"/>
      <c r="U1850" s="49" t="s">
        <v>3717</v>
      </c>
      <c r="V1850" s="50" t="s">
        <v>5881</v>
      </c>
    </row>
    <row r="1851" spans="1:22" ht="18" customHeight="1" x14ac:dyDescent="0.35">
      <c r="A1851" s="59">
        <f>+IF(C$1='EMOF complete (protected)'!G1851,C$2,IF(D$1='EMOF complete (protected)'!G1851,D$2,IF(E$1='EMOF complete (protected)'!G1851,E$2,IF(F$1='EMOF complete (protected)'!G1851,F$2,IF(G$1='EMOF complete (protected)'!G1851,G$2,IF(H$1='EMOF complete (protected)'!G1851,H$2,IF(I$1='EMOF complete (protected)'!G1851,I$2,IF(J$1='EMOF complete (protected)'!G1851,J$2,IF(K$1='EMOF complete (protected)'!G1851,K$2,IF(L$1='EMOF complete (protected)'!G1851,L$2,IF(M$1='EMOF complete (protected)'!G1851,M$2,IF(N$1='EMOF complete (protected)'!G1851,N$2,IF(O$1='EMOF complete (protected)'!G1851,O$2,IF(P$1='EMOF complete (protected)'!G1851,P$2,IF(Q$1='EMOF complete (protected)'!G1851,Q$2,IF(R$1='EMOF complete (protected)'!G1851,R$2,IF(S$1='EMOF complete (protected)'!G1851,S$2,IF(T$1='EMOF complete (protected)'!G1851,T$2,IF(U$1='EMOF complete (protected)'!G1851,U$2,"")))))))))))))))))))</f>
        <v>0</v>
      </c>
      <c r="B1851" s="59"/>
      <c r="C1851" s="59"/>
      <c r="D1851" s="59"/>
      <c r="E1851" s="59"/>
      <c r="F1851" s="59"/>
      <c r="G1851" s="59"/>
      <c r="H1851" s="59"/>
      <c r="I1851" s="59"/>
      <c r="J1851" s="59"/>
      <c r="K1851" s="59"/>
      <c r="L1851" s="59"/>
      <c r="M1851" s="59"/>
      <c r="N1851" s="59"/>
      <c r="O1851" s="59"/>
      <c r="P1851" s="59"/>
      <c r="Q1851" s="59"/>
      <c r="R1851" s="59"/>
      <c r="S1851" s="59"/>
      <c r="T1851" s="59"/>
      <c r="U1851" s="49" t="s">
        <v>3721</v>
      </c>
      <c r="V1851" s="50" t="s">
        <v>5882</v>
      </c>
    </row>
    <row r="1852" spans="1:22" ht="18" customHeight="1" x14ac:dyDescent="0.35">
      <c r="A1852" s="59">
        <f>+IF(C$1='EMOF complete (protected)'!G1852,C$2,IF(D$1='EMOF complete (protected)'!G1852,D$2,IF(E$1='EMOF complete (protected)'!G1852,E$2,IF(F$1='EMOF complete (protected)'!G1852,F$2,IF(G$1='EMOF complete (protected)'!G1852,G$2,IF(H$1='EMOF complete (protected)'!G1852,H$2,IF(I$1='EMOF complete (protected)'!G1852,I$2,IF(J$1='EMOF complete (protected)'!G1852,J$2,IF(K$1='EMOF complete (protected)'!G1852,K$2,IF(L$1='EMOF complete (protected)'!G1852,L$2,IF(M$1='EMOF complete (protected)'!G1852,M$2,IF(N$1='EMOF complete (protected)'!G1852,N$2,IF(O$1='EMOF complete (protected)'!G1852,O$2,IF(P$1='EMOF complete (protected)'!G1852,P$2,IF(Q$1='EMOF complete (protected)'!G1852,Q$2,IF(R$1='EMOF complete (protected)'!G1852,R$2,IF(S$1='EMOF complete (protected)'!G1852,S$2,IF(T$1='EMOF complete (protected)'!G1852,T$2,IF(U$1='EMOF complete (protected)'!G1852,U$2,"")))))))))))))))))))</f>
        <v>0</v>
      </c>
      <c r="B1852" s="59"/>
      <c r="C1852" s="59"/>
      <c r="D1852" s="59"/>
      <c r="E1852" s="59"/>
      <c r="F1852" s="59"/>
      <c r="G1852" s="59"/>
      <c r="H1852" s="59"/>
      <c r="I1852" s="59"/>
      <c r="J1852" s="59"/>
      <c r="K1852" s="59"/>
      <c r="L1852" s="59"/>
      <c r="M1852" s="59"/>
      <c r="N1852" s="59"/>
      <c r="O1852" s="59"/>
      <c r="P1852" s="59"/>
      <c r="Q1852" s="59"/>
      <c r="R1852" s="59"/>
      <c r="S1852" s="59"/>
      <c r="T1852" s="59"/>
      <c r="U1852" s="49" t="s">
        <v>3725</v>
      </c>
      <c r="V1852" s="50" t="s">
        <v>5883</v>
      </c>
    </row>
    <row r="1853" spans="1:22" ht="18" customHeight="1" x14ac:dyDescent="0.35">
      <c r="A1853" s="59">
        <f>+IF(C$1='EMOF complete (protected)'!G1853,C$2,IF(D$1='EMOF complete (protected)'!G1853,D$2,IF(E$1='EMOF complete (protected)'!G1853,E$2,IF(F$1='EMOF complete (protected)'!G1853,F$2,IF(G$1='EMOF complete (protected)'!G1853,G$2,IF(H$1='EMOF complete (protected)'!G1853,H$2,IF(I$1='EMOF complete (protected)'!G1853,I$2,IF(J$1='EMOF complete (protected)'!G1853,J$2,IF(K$1='EMOF complete (protected)'!G1853,K$2,IF(L$1='EMOF complete (protected)'!G1853,L$2,IF(M$1='EMOF complete (protected)'!G1853,M$2,IF(N$1='EMOF complete (protected)'!G1853,N$2,IF(O$1='EMOF complete (protected)'!G1853,O$2,IF(P$1='EMOF complete (protected)'!G1853,P$2,IF(Q$1='EMOF complete (protected)'!G1853,Q$2,IF(R$1='EMOF complete (protected)'!G1853,R$2,IF(S$1='EMOF complete (protected)'!G1853,S$2,IF(T$1='EMOF complete (protected)'!G1853,T$2,IF(U$1='EMOF complete (protected)'!G1853,U$2,"")))))))))))))))))))</f>
        <v>0</v>
      </c>
      <c r="B1853" s="59"/>
      <c r="C1853" s="59"/>
      <c r="D1853" s="59"/>
      <c r="E1853" s="59"/>
      <c r="F1853" s="59"/>
      <c r="G1853" s="59"/>
      <c r="H1853" s="59"/>
      <c r="I1853" s="59"/>
      <c r="J1853" s="59"/>
      <c r="K1853" s="59"/>
      <c r="L1853" s="59"/>
      <c r="M1853" s="59"/>
      <c r="N1853" s="59"/>
      <c r="O1853" s="59"/>
      <c r="P1853" s="59"/>
      <c r="Q1853" s="59"/>
      <c r="R1853" s="59"/>
      <c r="S1853" s="59"/>
      <c r="T1853" s="59"/>
      <c r="U1853" s="49" t="s">
        <v>3729</v>
      </c>
      <c r="V1853" s="50" t="s">
        <v>5884</v>
      </c>
    </row>
    <row r="1854" spans="1:22" ht="18" customHeight="1" x14ac:dyDescent="0.35">
      <c r="A1854" s="59">
        <f>+IF(C$1='EMOF complete (protected)'!G1854,C$2,IF(D$1='EMOF complete (protected)'!G1854,D$2,IF(E$1='EMOF complete (protected)'!G1854,E$2,IF(F$1='EMOF complete (protected)'!G1854,F$2,IF(G$1='EMOF complete (protected)'!G1854,G$2,IF(H$1='EMOF complete (protected)'!G1854,H$2,IF(I$1='EMOF complete (protected)'!G1854,I$2,IF(J$1='EMOF complete (protected)'!G1854,J$2,IF(K$1='EMOF complete (protected)'!G1854,K$2,IF(L$1='EMOF complete (protected)'!G1854,L$2,IF(M$1='EMOF complete (protected)'!G1854,M$2,IF(N$1='EMOF complete (protected)'!G1854,N$2,IF(O$1='EMOF complete (protected)'!G1854,O$2,IF(P$1='EMOF complete (protected)'!G1854,P$2,IF(Q$1='EMOF complete (protected)'!G1854,Q$2,IF(R$1='EMOF complete (protected)'!G1854,R$2,IF(S$1='EMOF complete (protected)'!G1854,S$2,IF(T$1='EMOF complete (protected)'!G1854,T$2,IF(U$1='EMOF complete (protected)'!G1854,U$2,"")))))))))))))))))))</f>
        <v>0</v>
      </c>
      <c r="B1854" s="59"/>
      <c r="C1854" s="59"/>
      <c r="D1854" s="59"/>
      <c r="E1854" s="59"/>
      <c r="F1854" s="59"/>
      <c r="G1854" s="59"/>
      <c r="H1854" s="59"/>
      <c r="I1854" s="59"/>
      <c r="J1854" s="59"/>
      <c r="K1854" s="59"/>
      <c r="L1854" s="59"/>
      <c r="M1854" s="59"/>
      <c r="N1854" s="59"/>
      <c r="O1854" s="59"/>
      <c r="P1854" s="59"/>
      <c r="Q1854" s="59"/>
      <c r="R1854" s="59"/>
      <c r="S1854" s="59"/>
      <c r="T1854" s="59"/>
      <c r="U1854" s="49" t="s">
        <v>3733</v>
      </c>
      <c r="V1854" s="50" t="s">
        <v>5885</v>
      </c>
    </row>
    <row r="1855" spans="1:22" ht="18" customHeight="1" x14ac:dyDescent="0.35">
      <c r="A1855" s="59">
        <f>+IF(C$1='EMOF complete (protected)'!G1855,C$2,IF(D$1='EMOF complete (protected)'!G1855,D$2,IF(E$1='EMOF complete (protected)'!G1855,E$2,IF(F$1='EMOF complete (protected)'!G1855,F$2,IF(G$1='EMOF complete (protected)'!G1855,G$2,IF(H$1='EMOF complete (protected)'!G1855,H$2,IF(I$1='EMOF complete (protected)'!G1855,I$2,IF(J$1='EMOF complete (protected)'!G1855,J$2,IF(K$1='EMOF complete (protected)'!G1855,K$2,IF(L$1='EMOF complete (protected)'!G1855,L$2,IF(M$1='EMOF complete (protected)'!G1855,M$2,IF(N$1='EMOF complete (protected)'!G1855,N$2,IF(O$1='EMOF complete (protected)'!G1855,O$2,IF(P$1='EMOF complete (protected)'!G1855,P$2,IF(Q$1='EMOF complete (protected)'!G1855,Q$2,IF(R$1='EMOF complete (protected)'!G1855,R$2,IF(S$1='EMOF complete (protected)'!G1855,S$2,IF(T$1='EMOF complete (protected)'!G1855,T$2,IF(U$1='EMOF complete (protected)'!G1855,U$2,"")))))))))))))))))))</f>
        <v>0</v>
      </c>
      <c r="B1855" s="59"/>
      <c r="C1855" s="59"/>
      <c r="D1855" s="59"/>
      <c r="E1855" s="59"/>
      <c r="F1855" s="59"/>
      <c r="G1855" s="59"/>
      <c r="H1855" s="59"/>
      <c r="I1855" s="59"/>
      <c r="J1855" s="59"/>
      <c r="K1855" s="59"/>
      <c r="L1855" s="59"/>
      <c r="M1855" s="59"/>
      <c r="N1855" s="59"/>
      <c r="O1855" s="59"/>
      <c r="P1855" s="59"/>
      <c r="Q1855" s="59"/>
      <c r="R1855" s="59"/>
      <c r="S1855" s="59"/>
      <c r="T1855" s="59"/>
      <c r="U1855" s="49" t="s">
        <v>3737</v>
      </c>
      <c r="V1855" s="50" t="s">
        <v>5886</v>
      </c>
    </row>
    <row r="1856" spans="1:22" ht="18" customHeight="1" x14ac:dyDescent="0.35">
      <c r="A1856" s="59">
        <f>+IF(C$1='EMOF complete (protected)'!G1856,C$2,IF(D$1='EMOF complete (protected)'!G1856,D$2,IF(E$1='EMOF complete (protected)'!G1856,E$2,IF(F$1='EMOF complete (protected)'!G1856,F$2,IF(G$1='EMOF complete (protected)'!G1856,G$2,IF(H$1='EMOF complete (protected)'!G1856,H$2,IF(I$1='EMOF complete (protected)'!G1856,I$2,IF(J$1='EMOF complete (protected)'!G1856,J$2,IF(K$1='EMOF complete (protected)'!G1856,K$2,IF(L$1='EMOF complete (protected)'!G1856,L$2,IF(M$1='EMOF complete (protected)'!G1856,M$2,IF(N$1='EMOF complete (protected)'!G1856,N$2,IF(O$1='EMOF complete (protected)'!G1856,O$2,IF(P$1='EMOF complete (protected)'!G1856,P$2,IF(Q$1='EMOF complete (protected)'!G1856,Q$2,IF(R$1='EMOF complete (protected)'!G1856,R$2,IF(S$1='EMOF complete (protected)'!G1856,S$2,IF(T$1='EMOF complete (protected)'!G1856,T$2,IF(U$1='EMOF complete (protected)'!G1856,U$2,"")))))))))))))))))))</f>
        <v>0</v>
      </c>
      <c r="B1856" s="59"/>
      <c r="C1856" s="59"/>
      <c r="D1856" s="59"/>
      <c r="E1856" s="59"/>
      <c r="F1856" s="59"/>
      <c r="G1856" s="59"/>
      <c r="H1856" s="59"/>
      <c r="I1856" s="59"/>
      <c r="J1856" s="59"/>
      <c r="K1856" s="59"/>
      <c r="L1856" s="59"/>
      <c r="M1856" s="59"/>
      <c r="N1856" s="59"/>
      <c r="O1856" s="59"/>
      <c r="P1856" s="59"/>
      <c r="Q1856" s="59"/>
      <c r="R1856" s="59"/>
      <c r="S1856" s="59"/>
      <c r="T1856" s="59"/>
      <c r="U1856" s="49" t="s">
        <v>3741</v>
      </c>
      <c r="V1856" s="50" t="s">
        <v>5887</v>
      </c>
    </row>
    <row r="1857" spans="1:22" ht="18" customHeight="1" x14ac:dyDescent="0.35">
      <c r="A1857" s="59">
        <f>+IF(C$1='EMOF complete (protected)'!G1857,C$2,IF(D$1='EMOF complete (protected)'!G1857,D$2,IF(E$1='EMOF complete (protected)'!G1857,E$2,IF(F$1='EMOF complete (protected)'!G1857,F$2,IF(G$1='EMOF complete (protected)'!G1857,G$2,IF(H$1='EMOF complete (protected)'!G1857,H$2,IF(I$1='EMOF complete (protected)'!G1857,I$2,IF(J$1='EMOF complete (protected)'!G1857,J$2,IF(K$1='EMOF complete (protected)'!G1857,K$2,IF(L$1='EMOF complete (protected)'!G1857,L$2,IF(M$1='EMOF complete (protected)'!G1857,M$2,IF(N$1='EMOF complete (protected)'!G1857,N$2,IF(O$1='EMOF complete (protected)'!G1857,O$2,IF(P$1='EMOF complete (protected)'!G1857,P$2,IF(Q$1='EMOF complete (protected)'!G1857,Q$2,IF(R$1='EMOF complete (protected)'!G1857,R$2,IF(S$1='EMOF complete (protected)'!G1857,S$2,IF(T$1='EMOF complete (protected)'!G1857,T$2,IF(U$1='EMOF complete (protected)'!G1857,U$2,"")))))))))))))))))))</f>
        <v>0</v>
      </c>
      <c r="B1857" s="59"/>
      <c r="C1857" s="59"/>
      <c r="D1857" s="59"/>
      <c r="E1857" s="59"/>
      <c r="F1857" s="59"/>
      <c r="G1857" s="59"/>
      <c r="H1857" s="59"/>
      <c r="I1857" s="59"/>
      <c r="J1857" s="59"/>
      <c r="K1857" s="59"/>
      <c r="L1857" s="59"/>
      <c r="M1857" s="59"/>
      <c r="N1857" s="59"/>
      <c r="O1857" s="59"/>
      <c r="P1857" s="59"/>
      <c r="Q1857" s="59"/>
      <c r="R1857" s="59"/>
      <c r="S1857" s="59"/>
      <c r="T1857" s="59"/>
      <c r="U1857" s="49" t="s">
        <v>3745</v>
      </c>
      <c r="V1857" s="50" t="s">
        <v>5888</v>
      </c>
    </row>
    <row r="1858" spans="1:22" ht="18" customHeight="1" x14ac:dyDescent="0.35">
      <c r="A1858" s="59">
        <f>+IF(C$1='EMOF complete (protected)'!G1858,C$2,IF(D$1='EMOF complete (protected)'!G1858,D$2,IF(E$1='EMOF complete (protected)'!G1858,E$2,IF(F$1='EMOF complete (protected)'!G1858,F$2,IF(G$1='EMOF complete (protected)'!G1858,G$2,IF(H$1='EMOF complete (protected)'!G1858,H$2,IF(I$1='EMOF complete (protected)'!G1858,I$2,IF(J$1='EMOF complete (protected)'!G1858,J$2,IF(K$1='EMOF complete (protected)'!G1858,K$2,IF(L$1='EMOF complete (protected)'!G1858,L$2,IF(M$1='EMOF complete (protected)'!G1858,M$2,IF(N$1='EMOF complete (protected)'!G1858,N$2,IF(O$1='EMOF complete (protected)'!G1858,O$2,IF(P$1='EMOF complete (protected)'!G1858,P$2,IF(Q$1='EMOF complete (protected)'!G1858,Q$2,IF(R$1='EMOF complete (protected)'!G1858,R$2,IF(S$1='EMOF complete (protected)'!G1858,S$2,IF(T$1='EMOF complete (protected)'!G1858,T$2,IF(U$1='EMOF complete (protected)'!G1858,U$2,"")))))))))))))))))))</f>
        <v>0</v>
      </c>
      <c r="B1858" s="59"/>
      <c r="C1858" s="59"/>
      <c r="D1858" s="59"/>
      <c r="E1858" s="59"/>
      <c r="F1858" s="59"/>
      <c r="G1858" s="59"/>
      <c r="H1858" s="59"/>
      <c r="I1858" s="59"/>
      <c r="J1858" s="59"/>
      <c r="K1858" s="59"/>
      <c r="L1858" s="59"/>
      <c r="M1858" s="59"/>
      <c r="N1858" s="59"/>
      <c r="O1858" s="59"/>
      <c r="P1858" s="59"/>
      <c r="Q1858" s="59"/>
      <c r="R1858" s="59"/>
      <c r="S1858" s="59"/>
      <c r="T1858" s="59"/>
      <c r="U1858" s="49" t="s">
        <v>3749</v>
      </c>
      <c r="V1858" s="50" t="s">
        <v>5889</v>
      </c>
    </row>
    <row r="1859" spans="1:22" ht="18" customHeight="1" x14ac:dyDescent="0.35">
      <c r="A1859" s="59">
        <f>+IF(C$1='EMOF complete (protected)'!G1859,C$2,IF(D$1='EMOF complete (protected)'!G1859,D$2,IF(E$1='EMOF complete (protected)'!G1859,E$2,IF(F$1='EMOF complete (protected)'!G1859,F$2,IF(G$1='EMOF complete (protected)'!G1859,G$2,IF(H$1='EMOF complete (protected)'!G1859,H$2,IF(I$1='EMOF complete (protected)'!G1859,I$2,IF(J$1='EMOF complete (protected)'!G1859,J$2,IF(K$1='EMOF complete (protected)'!G1859,K$2,IF(L$1='EMOF complete (protected)'!G1859,L$2,IF(M$1='EMOF complete (protected)'!G1859,M$2,IF(N$1='EMOF complete (protected)'!G1859,N$2,IF(O$1='EMOF complete (protected)'!G1859,O$2,IF(P$1='EMOF complete (protected)'!G1859,P$2,IF(Q$1='EMOF complete (protected)'!G1859,Q$2,IF(R$1='EMOF complete (protected)'!G1859,R$2,IF(S$1='EMOF complete (protected)'!G1859,S$2,IF(T$1='EMOF complete (protected)'!G1859,T$2,IF(U$1='EMOF complete (protected)'!G1859,U$2,"")))))))))))))))))))</f>
        <v>0</v>
      </c>
      <c r="B1859" s="59"/>
      <c r="C1859" s="59"/>
      <c r="D1859" s="59"/>
      <c r="E1859" s="59"/>
      <c r="F1859" s="59"/>
      <c r="G1859" s="59"/>
      <c r="H1859" s="59"/>
      <c r="I1859" s="59"/>
      <c r="J1859" s="59"/>
      <c r="K1859" s="59"/>
      <c r="L1859" s="59"/>
      <c r="M1859" s="59"/>
      <c r="N1859" s="59"/>
      <c r="O1859" s="59"/>
      <c r="P1859" s="59"/>
      <c r="Q1859" s="59"/>
      <c r="R1859" s="59"/>
      <c r="S1859" s="59"/>
      <c r="T1859" s="59"/>
      <c r="U1859" s="49" t="s">
        <v>3753</v>
      </c>
      <c r="V1859" s="50" t="s">
        <v>5890</v>
      </c>
    </row>
    <row r="1860" spans="1:22" ht="18" customHeight="1" x14ac:dyDescent="0.35">
      <c r="A1860" s="59">
        <f>+IF(C$1='EMOF complete (protected)'!G1860,C$2,IF(D$1='EMOF complete (protected)'!G1860,D$2,IF(E$1='EMOF complete (protected)'!G1860,E$2,IF(F$1='EMOF complete (protected)'!G1860,F$2,IF(G$1='EMOF complete (protected)'!G1860,G$2,IF(H$1='EMOF complete (protected)'!G1860,H$2,IF(I$1='EMOF complete (protected)'!G1860,I$2,IF(J$1='EMOF complete (protected)'!G1860,J$2,IF(K$1='EMOF complete (protected)'!G1860,K$2,IF(L$1='EMOF complete (protected)'!G1860,L$2,IF(M$1='EMOF complete (protected)'!G1860,M$2,IF(N$1='EMOF complete (protected)'!G1860,N$2,IF(O$1='EMOF complete (protected)'!G1860,O$2,IF(P$1='EMOF complete (protected)'!G1860,P$2,IF(Q$1='EMOF complete (protected)'!G1860,Q$2,IF(R$1='EMOF complete (protected)'!G1860,R$2,IF(S$1='EMOF complete (protected)'!G1860,S$2,IF(T$1='EMOF complete (protected)'!G1860,T$2,IF(U$1='EMOF complete (protected)'!G1860,U$2,"")))))))))))))))))))</f>
        <v>0</v>
      </c>
      <c r="B1860" s="59"/>
      <c r="C1860" s="59"/>
      <c r="D1860" s="59"/>
      <c r="E1860" s="59"/>
      <c r="F1860" s="59"/>
      <c r="G1860" s="59"/>
      <c r="H1860" s="59"/>
      <c r="I1860" s="59"/>
      <c r="J1860" s="59"/>
      <c r="K1860" s="59"/>
      <c r="L1860" s="59"/>
      <c r="M1860" s="59"/>
      <c r="N1860" s="59"/>
      <c r="O1860" s="59"/>
      <c r="P1860" s="59"/>
      <c r="Q1860" s="59"/>
      <c r="R1860" s="59"/>
      <c r="S1860" s="59"/>
      <c r="T1860" s="59"/>
      <c r="U1860" s="49" t="s">
        <v>3757</v>
      </c>
      <c r="V1860" s="50" t="s">
        <v>5891</v>
      </c>
    </row>
    <row r="1861" spans="1:22" ht="18" customHeight="1" x14ac:dyDescent="0.35">
      <c r="A1861" s="59">
        <f>+IF(C$1='EMOF complete (protected)'!G1861,C$2,IF(D$1='EMOF complete (protected)'!G1861,D$2,IF(E$1='EMOF complete (protected)'!G1861,E$2,IF(F$1='EMOF complete (protected)'!G1861,F$2,IF(G$1='EMOF complete (protected)'!G1861,G$2,IF(H$1='EMOF complete (protected)'!G1861,H$2,IF(I$1='EMOF complete (protected)'!G1861,I$2,IF(J$1='EMOF complete (protected)'!G1861,J$2,IF(K$1='EMOF complete (protected)'!G1861,K$2,IF(L$1='EMOF complete (protected)'!G1861,L$2,IF(M$1='EMOF complete (protected)'!G1861,M$2,IF(N$1='EMOF complete (protected)'!G1861,N$2,IF(O$1='EMOF complete (protected)'!G1861,O$2,IF(P$1='EMOF complete (protected)'!G1861,P$2,IF(Q$1='EMOF complete (protected)'!G1861,Q$2,IF(R$1='EMOF complete (protected)'!G1861,R$2,IF(S$1='EMOF complete (protected)'!G1861,S$2,IF(T$1='EMOF complete (protected)'!G1861,T$2,IF(U$1='EMOF complete (protected)'!G1861,U$2,"")))))))))))))))))))</f>
        <v>0</v>
      </c>
      <c r="B1861" s="59"/>
      <c r="C1861" s="59"/>
      <c r="D1861" s="59"/>
      <c r="E1861" s="59"/>
      <c r="F1861" s="59"/>
      <c r="G1861" s="59"/>
      <c r="H1861" s="59"/>
      <c r="I1861" s="59"/>
      <c r="J1861" s="59"/>
      <c r="K1861" s="59"/>
      <c r="L1861" s="59"/>
      <c r="M1861" s="59"/>
      <c r="N1861" s="59"/>
      <c r="O1861" s="59"/>
      <c r="P1861" s="59"/>
      <c r="Q1861" s="59"/>
      <c r="R1861" s="59"/>
      <c r="S1861" s="59"/>
      <c r="T1861" s="59"/>
      <c r="U1861" s="49" t="s">
        <v>3761</v>
      </c>
      <c r="V1861" s="50" t="s">
        <v>5892</v>
      </c>
    </row>
    <row r="1862" spans="1:22" ht="18" customHeight="1" x14ac:dyDescent="0.35">
      <c r="A1862" s="59">
        <f>+IF(C$1='EMOF complete (protected)'!G1862,C$2,IF(D$1='EMOF complete (protected)'!G1862,D$2,IF(E$1='EMOF complete (protected)'!G1862,E$2,IF(F$1='EMOF complete (protected)'!G1862,F$2,IF(G$1='EMOF complete (protected)'!G1862,G$2,IF(H$1='EMOF complete (protected)'!G1862,H$2,IF(I$1='EMOF complete (protected)'!G1862,I$2,IF(J$1='EMOF complete (protected)'!G1862,J$2,IF(K$1='EMOF complete (protected)'!G1862,K$2,IF(L$1='EMOF complete (protected)'!G1862,L$2,IF(M$1='EMOF complete (protected)'!G1862,M$2,IF(N$1='EMOF complete (protected)'!G1862,N$2,IF(O$1='EMOF complete (protected)'!G1862,O$2,IF(P$1='EMOF complete (protected)'!G1862,P$2,IF(Q$1='EMOF complete (protected)'!G1862,Q$2,IF(R$1='EMOF complete (protected)'!G1862,R$2,IF(S$1='EMOF complete (protected)'!G1862,S$2,IF(T$1='EMOF complete (protected)'!G1862,T$2,IF(U$1='EMOF complete (protected)'!G1862,U$2,"")))))))))))))))))))</f>
        <v>0</v>
      </c>
      <c r="B1862" s="59"/>
      <c r="C1862" s="59"/>
      <c r="D1862" s="59"/>
      <c r="E1862" s="59"/>
      <c r="F1862" s="59"/>
      <c r="G1862" s="59"/>
      <c r="H1862" s="59"/>
      <c r="I1862" s="59"/>
      <c r="J1862" s="59"/>
      <c r="K1862" s="59"/>
      <c r="L1862" s="59"/>
      <c r="M1862" s="59"/>
      <c r="N1862" s="59"/>
      <c r="O1862" s="59"/>
      <c r="P1862" s="59"/>
      <c r="Q1862" s="59"/>
      <c r="R1862" s="59"/>
      <c r="S1862" s="59"/>
      <c r="T1862" s="59"/>
      <c r="U1862" s="49" t="s">
        <v>3765</v>
      </c>
      <c r="V1862" s="50" t="s">
        <v>5893</v>
      </c>
    </row>
    <row r="1863" spans="1:22" ht="18" customHeight="1" x14ac:dyDescent="0.35">
      <c r="A1863" s="59">
        <f>+IF(C$1='EMOF complete (protected)'!G1863,C$2,IF(D$1='EMOF complete (protected)'!G1863,D$2,IF(E$1='EMOF complete (protected)'!G1863,E$2,IF(F$1='EMOF complete (protected)'!G1863,F$2,IF(G$1='EMOF complete (protected)'!G1863,G$2,IF(H$1='EMOF complete (protected)'!G1863,H$2,IF(I$1='EMOF complete (protected)'!G1863,I$2,IF(J$1='EMOF complete (protected)'!G1863,J$2,IF(K$1='EMOF complete (protected)'!G1863,K$2,IF(L$1='EMOF complete (protected)'!G1863,L$2,IF(M$1='EMOF complete (protected)'!G1863,M$2,IF(N$1='EMOF complete (protected)'!G1863,N$2,IF(O$1='EMOF complete (protected)'!G1863,O$2,IF(P$1='EMOF complete (protected)'!G1863,P$2,IF(Q$1='EMOF complete (protected)'!G1863,Q$2,IF(R$1='EMOF complete (protected)'!G1863,R$2,IF(S$1='EMOF complete (protected)'!G1863,S$2,IF(T$1='EMOF complete (protected)'!G1863,T$2,IF(U$1='EMOF complete (protected)'!G1863,U$2,"")))))))))))))))))))</f>
        <v>0</v>
      </c>
      <c r="B1863" s="59"/>
      <c r="C1863" s="59"/>
      <c r="D1863" s="59"/>
      <c r="E1863" s="59"/>
      <c r="F1863" s="59"/>
      <c r="G1863" s="59"/>
      <c r="H1863" s="59"/>
      <c r="I1863" s="59"/>
      <c r="J1863" s="59"/>
      <c r="K1863" s="59"/>
      <c r="L1863" s="59"/>
      <c r="M1863" s="59"/>
      <c r="N1863" s="59"/>
      <c r="O1863" s="59"/>
      <c r="P1863" s="59"/>
      <c r="Q1863" s="59"/>
      <c r="R1863" s="59"/>
      <c r="S1863" s="59"/>
      <c r="T1863" s="59"/>
      <c r="U1863" s="49" t="s">
        <v>3769</v>
      </c>
      <c r="V1863" s="50" t="s">
        <v>5894</v>
      </c>
    </row>
    <row r="1864" spans="1:22" ht="18" customHeight="1" x14ac:dyDescent="0.35">
      <c r="A1864" s="59">
        <f>+IF(C$1='EMOF complete (protected)'!G1864,C$2,IF(D$1='EMOF complete (protected)'!G1864,D$2,IF(E$1='EMOF complete (protected)'!G1864,E$2,IF(F$1='EMOF complete (protected)'!G1864,F$2,IF(G$1='EMOF complete (protected)'!G1864,G$2,IF(H$1='EMOF complete (protected)'!G1864,H$2,IF(I$1='EMOF complete (protected)'!G1864,I$2,IF(J$1='EMOF complete (protected)'!G1864,J$2,IF(K$1='EMOF complete (protected)'!G1864,K$2,IF(L$1='EMOF complete (protected)'!G1864,L$2,IF(M$1='EMOF complete (protected)'!G1864,M$2,IF(N$1='EMOF complete (protected)'!G1864,N$2,IF(O$1='EMOF complete (protected)'!G1864,O$2,IF(P$1='EMOF complete (protected)'!G1864,P$2,IF(Q$1='EMOF complete (protected)'!G1864,Q$2,IF(R$1='EMOF complete (protected)'!G1864,R$2,IF(S$1='EMOF complete (protected)'!G1864,S$2,IF(T$1='EMOF complete (protected)'!G1864,T$2,IF(U$1='EMOF complete (protected)'!G1864,U$2,"")))))))))))))))))))</f>
        <v>0</v>
      </c>
      <c r="B1864" s="59"/>
      <c r="C1864" s="59"/>
      <c r="D1864" s="59"/>
      <c r="E1864" s="59"/>
      <c r="F1864" s="59"/>
      <c r="G1864" s="59"/>
      <c r="H1864" s="59"/>
      <c r="I1864" s="59"/>
      <c r="J1864" s="59"/>
      <c r="K1864" s="59"/>
      <c r="L1864" s="59"/>
      <c r="M1864" s="59"/>
      <c r="N1864" s="59"/>
      <c r="O1864" s="59"/>
      <c r="P1864" s="59"/>
      <c r="Q1864" s="59"/>
      <c r="R1864" s="59"/>
      <c r="S1864" s="59"/>
      <c r="T1864" s="59"/>
      <c r="U1864" s="49" t="s">
        <v>3773</v>
      </c>
      <c r="V1864" s="50" t="s">
        <v>5895</v>
      </c>
    </row>
    <row r="1865" spans="1:22" ht="18" customHeight="1" x14ac:dyDescent="0.35">
      <c r="A1865" s="59">
        <f>+IF(C$1='EMOF complete (protected)'!G1865,C$2,IF(D$1='EMOF complete (protected)'!G1865,D$2,IF(E$1='EMOF complete (protected)'!G1865,E$2,IF(F$1='EMOF complete (protected)'!G1865,F$2,IF(G$1='EMOF complete (protected)'!G1865,G$2,IF(H$1='EMOF complete (protected)'!G1865,H$2,IF(I$1='EMOF complete (protected)'!G1865,I$2,IF(J$1='EMOF complete (protected)'!G1865,J$2,IF(K$1='EMOF complete (protected)'!G1865,K$2,IF(L$1='EMOF complete (protected)'!G1865,L$2,IF(M$1='EMOF complete (protected)'!G1865,M$2,IF(N$1='EMOF complete (protected)'!G1865,N$2,IF(O$1='EMOF complete (protected)'!G1865,O$2,IF(P$1='EMOF complete (protected)'!G1865,P$2,IF(Q$1='EMOF complete (protected)'!G1865,Q$2,IF(R$1='EMOF complete (protected)'!G1865,R$2,IF(S$1='EMOF complete (protected)'!G1865,S$2,IF(T$1='EMOF complete (protected)'!G1865,T$2,IF(U$1='EMOF complete (protected)'!G1865,U$2,"")))))))))))))))))))</f>
        <v>0</v>
      </c>
      <c r="B1865" s="59"/>
      <c r="C1865" s="59"/>
      <c r="D1865" s="59"/>
      <c r="E1865" s="59"/>
      <c r="F1865" s="59"/>
      <c r="G1865" s="59"/>
      <c r="H1865" s="59"/>
      <c r="I1865" s="59"/>
      <c r="J1865" s="59"/>
      <c r="K1865" s="59"/>
      <c r="L1865" s="59"/>
      <c r="M1865" s="59"/>
      <c r="N1865" s="59"/>
      <c r="O1865" s="59"/>
      <c r="P1865" s="59"/>
      <c r="Q1865" s="59"/>
      <c r="R1865" s="59"/>
      <c r="S1865" s="59"/>
      <c r="T1865" s="59"/>
      <c r="U1865" s="49" t="s">
        <v>3777</v>
      </c>
      <c r="V1865" s="50" t="s">
        <v>5896</v>
      </c>
    </row>
    <row r="1866" spans="1:22" ht="18" customHeight="1" x14ac:dyDescent="0.35">
      <c r="A1866" s="59">
        <f>+IF(C$1='EMOF complete (protected)'!G1866,C$2,IF(D$1='EMOF complete (protected)'!G1866,D$2,IF(E$1='EMOF complete (protected)'!G1866,E$2,IF(F$1='EMOF complete (protected)'!G1866,F$2,IF(G$1='EMOF complete (protected)'!G1866,G$2,IF(H$1='EMOF complete (protected)'!G1866,H$2,IF(I$1='EMOF complete (protected)'!G1866,I$2,IF(J$1='EMOF complete (protected)'!G1866,J$2,IF(K$1='EMOF complete (protected)'!G1866,K$2,IF(L$1='EMOF complete (protected)'!G1866,L$2,IF(M$1='EMOF complete (protected)'!G1866,M$2,IF(N$1='EMOF complete (protected)'!G1866,N$2,IF(O$1='EMOF complete (protected)'!G1866,O$2,IF(P$1='EMOF complete (protected)'!G1866,P$2,IF(Q$1='EMOF complete (protected)'!G1866,Q$2,IF(R$1='EMOF complete (protected)'!G1866,R$2,IF(S$1='EMOF complete (protected)'!G1866,S$2,IF(T$1='EMOF complete (protected)'!G1866,T$2,IF(U$1='EMOF complete (protected)'!G1866,U$2,"")))))))))))))))))))</f>
        <v>0</v>
      </c>
      <c r="B1866" s="59"/>
      <c r="C1866" s="59"/>
      <c r="D1866" s="59"/>
      <c r="E1866" s="59"/>
      <c r="F1866" s="59"/>
      <c r="G1866" s="59"/>
      <c r="H1866" s="59"/>
      <c r="I1866" s="59"/>
      <c r="J1866" s="59"/>
      <c r="K1866" s="59"/>
      <c r="L1866" s="59"/>
      <c r="M1866" s="59"/>
      <c r="N1866" s="59"/>
      <c r="O1866" s="59"/>
      <c r="P1866" s="59"/>
      <c r="Q1866" s="59"/>
      <c r="R1866" s="59"/>
      <c r="S1866" s="59"/>
      <c r="T1866" s="59"/>
      <c r="U1866" s="49" t="s">
        <v>3781</v>
      </c>
      <c r="V1866" s="50" t="s">
        <v>5897</v>
      </c>
    </row>
    <row r="1867" spans="1:22" ht="18" customHeight="1" x14ac:dyDescent="0.35">
      <c r="A1867" s="59">
        <f>+IF(C$1='EMOF complete (protected)'!G1867,C$2,IF(D$1='EMOF complete (protected)'!G1867,D$2,IF(E$1='EMOF complete (protected)'!G1867,E$2,IF(F$1='EMOF complete (protected)'!G1867,F$2,IF(G$1='EMOF complete (protected)'!G1867,G$2,IF(H$1='EMOF complete (protected)'!G1867,H$2,IF(I$1='EMOF complete (protected)'!G1867,I$2,IF(J$1='EMOF complete (protected)'!G1867,J$2,IF(K$1='EMOF complete (protected)'!G1867,K$2,IF(L$1='EMOF complete (protected)'!G1867,L$2,IF(M$1='EMOF complete (protected)'!G1867,M$2,IF(N$1='EMOF complete (protected)'!G1867,N$2,IF(O$1='EMOF complete (protected)'!G1867,O$2,IF(P$1='EMOF complete (protected)'!G1867,P$2,IF(Q$1='EMOF complete (protected)'!G1867,Q$2,IF(R$1='EMOF complete (protected)'!G1867,R$2,IF(S$1='EMOF complete (protected)'!G1867,S$2,IF(T$1='EMOF complete (protected)'!G1867,T$2,IF(U$1='EMOF complete (protected)'!G1867,U$2,"")))))))))))))))))))</f>
        <v>0</v>
      </c>
      <c r="B1867" s="59"/>
      <c r="C1867" s="59"/>
      <c r="D1867" s="59"/>
      <c r="E1867" s="59"/>
      <c r="F1867" s="59"/>
      <c r="G1867" s="59"/>
      <c r="H1867" s="59"/>
      <c r="I1867" s="59"/>
      <c r="J1867" s="59"/>
      <c r="K1867" s="59"/>
      <c r="L1867" s="59"/>
      <c r="M1867" s="59"/>
      <c r="N1867" s="59"/>
      <c r="O1867" s="59"/>
      <c r="P1867" s="59"/>
      <c r="Q1867" s="59"/>
      <c r="R1867" s="59"/>
      <c r="S1867" s="59"/>
      <c r="T1867" s="59"/>
      <c r="U1867" s="49" t="s">
        <v>3785</v>
      </c>
      <c r="V1867" s="50" t="s">
        <v>5898</v>
      </c>
    </row>
    <row r="1868" spans="1:22" ht="18" customHeight="1" x14ac:dyDescent="0.35">
      <c r="A1868" s="59">
        <f>+IF(C$1='EMOF complete (protected)'!G1868,C$2,IF(D$1='EMOF complete (protected)'!G1868,D$2,IF(E$1='EMOF complete (protected)'!G1868,E$2,IF(F$1='EMOF complete (protected)'!G1868,F$2,IF(G$1='EMOF complete (protected)'!G1868,G$2,IF(H$1='EMOF complete (protected)'!G1868,H$2,IF(I$1='EMOF complete (protected)'!G1868,I$2,IF(J$1='EMOF complete (protected)'!G1868,J$2,IF(K$1='EMOF complete (protected)'!G1868,K$2,IF(L$1='EMOF complete (protected)'!G1868,L$2,IF(M$1='EMOF complete (protected)'!G1868,M$2,IF(N$1='EMOF complete (protected)'!G1868,N$2,IF(O$1='EMOF complete (protected)'!G1868,O$2,IF(P$1='EMOF complete (protected)'!G1868,P$2,IF(Q$1='EMOF complete (protected)'!G1868,Q$2,IF(R$1='EMOF complete (protected)'!G1868,R$2,IF(S$1='EMOF complete (protected)'!G1868,S$2,IF(T$1='EMOF complete (protected)'!G1868,T$2,IF(U$1='EMOF complete (protected)'!G1868,U$2,"")))))))))))))))))))</f>
        <v>0</v>
      </c>
      <c r="B1868" s="59"/>
      <c r="C1868" s="59"/>
      <c r="D1868" s="59"/>
      <c r="E1868" s="59"/>
      <c r="F1868" s="59"/>
      <c r="G1868" s="59"/>
      <c r="H1868" s="59"/>
      <c r="I1868" s="59"/>
      <c r="J1868" s="59"/>
      <c r="K1868" s="59"/>
      <c r="L1868" s="59"/>
      <c r="M1868" s="59"/>
      <c r="N1868" s="59"/>
      <c r="O1868" s="59"/>
      <c r="P1868" s="59"/>
      <c r="Q1868" s="59"/>
      <c r="R1868" s="59"/>
      <c r="S1868" s="59"/>
      <c r="T1868" s="59"/>
      <c r="U1868" s="49" t="s">
        <v>3789</v>
      </c>
      <c r="V1868" s="50" t="s">
        <v>5899</v>
      </c>
    </row>
    <row r="1869" spans="1:22" ht="18" customHeight="1" x14ac:dyDescent="0.35">
      <c r="A1869" s="59">
        <f>+IF(C$1='EMOF complete (protected)'!G1869,C$2,IF(D$1='EMOF complete (protected)'!G1869,D$2,IF(E$1='EMOF complete (protected)'!G1869,E$2,IF(F$1='EMOF complete (protected)'!G1869,F$2,IF(G$1='EMOF complete (protected)'!G1869,G$2,IF(H$1='EMOF complete (protected)'!G1869,H$2,IF(I$1='EMOF complete (protected)'!G1869,I$2,IF(J$1='EMOF complete (protected)'!G1869,J$2,IF(K$1='EMOF complete (protected)'!G1869,K$2,IF(L$1='EMOF complete (protected)'!G1869,L$2,IF(M$1='EMOF complete (protected)'!G1869,M$2,IF(N$1='EMOF complete (protected)'!G1869,N$2,IF(O$1='EMOF complete (protected)'!G1869,O$2,IF(P$1='EMOF complete (protected)'!G1869,P$2,IF(Q$1='EMOF complete (protected)'!G1869,Q$2,IF(R$1='EMOF complete (protected)'!G1869,R$2,IF(S$1='EMOF complete (protected)'!G1869,S$2,IF(T$1='EMOF complete (protected)'!G1869,T$2,IF(U$1='EMOF complete (protected)'!G1869,U$2,"")))))))))))))))))))</f>
        <v>0</v>
      </c>
      <c r="B1869" s="59"/>
      <c r="C1869" s="59"/>
      <c r="D1869" s="59"/>
      <c r="E1869" s="59"/>
      <c r="F1869" s="59"/>
      <c r="G1869" s="59"/>
      <c r="H1869" s="59"/>
      <c r="I1869" s="59"/>
      <c r="J1869" s="59"/>
      <c r="K1869" s="59"/>
      <c r="L1869" s="59"/>
      <c r="M1869" s="59"/>
      <c r="N1869" s="59"/>
      <c r="O1869" s="59"/>
      <c r="P1869" s="59"/>
      <c r="Q1869" s="59"/>
      <c r="R1869" s="59"/>
      <c r="S1869" s="59"/>
      <c r="T1869" s="59"/>
      <c r="U1869" s="49" t="s">
        <v>3793</v>
      </c>
      <c r="V1869" s="50" t="s">
        <v>5900</v>
      </c>
    </row>
    <row r="1870" spans="1:22" ht="18" customHeight="1" x14ac:dyDescent="0.35">
      <c r="A1870" s="59">
        <f>+IF(C$1='EMOF complete (protected)'!G1870,C$2,IF(D$1='EMOF complete (protected)'!G1870,D$2,IF(E$1='EMOF complete (protected)'!G1870,E$2,IF(F$1='EMOF complete (protected)'!G1870,F$2,IF(G$1='EMOF complete (protected)'!G1870,G$2,IF(H$1='EMOF complete (protected)'!G1870,H$2,IF(I$1='EMOF complete (protected)'!G1870,I$2,IF(J$1='EMOF complete (protected)'!G1870,J$2,IF(K$1='EMOF complete (protected)'!G1870,K$2,IF(L$1='EMOF complete (protected)'!G1870,L$2,IF(M$1='EMOF complete (protected)'!G1870,M$2,IF(N$1='EMOF complete (protected)'!G1870,N$2,IF(O$1='EMOF complete (protected)'!G1870,O$2,IF(P$1='EMOF complete (protected)'!G1870,P$2,IF(Q$1='EMOF complete (protected)'!G1870,Q$2,IF(R$1='EMOF complete (protected)'!G1870,R$2,IF(S$1='EMOF complete (protected)'!G1870,S$2,IF(T$1='EMOF complete (protected)'!G1870,T$2,IF(U$1='EMOF complete (protected)'!G1870,U$2,"")))))))))))))))))))</f>
        <v>0</v>
      </c>
      <c r="B1870" s="59"/>
      <c r="C1870" s="59"/>
      <c r="D1870" s="59"/>
      <c r="E1870" s="59"/>
      <c r="F1870" s="59"/>
      <c r="G1870" s="59"/>
      <c r="H1870" s="59"/>
      <c r="I1870" s="59"/>
      <c r="J1870" s="59"/>
      <c r="K1870" s="59"/>
      <c r="L1870" s="59"/>
      <c r="M1870" s="59"/>
      <c r="N1870" s="59"/>
      <c r="O1870" s="59"/>
      <c r="P1870" s="59"/>
      <c r="Q1870" s="59"/>
      <c r="R1870" s="59"/>
      <c r="S1870" s="59"/>
      <c r="T1870" s="59"/>
      <c r="U1870" s="49" t="s">
        <v>3797</v>
      </c>
      <c r="V1870" s="50" t="s">
        <v>5901</v>
      </c>
    </row>
    <row r="1871" spans="1:22" ht="18" customHeight="1" x14ac:dyDescent="0.35">
      <c r="A1871" s="59">
        <f>+IF(C$1='EMOF complete (protected)'!G1871,C$2,IF(D$1='EMOF complete (protected)'!G1871,D$2,IF(E$1='EMOF complete (protected)'!G1871,E$2,IF(F$1='EMOF complete (protected)'!G1871,F$2,IF(G$1='EMOF complete (protected)'!G1871,G$2,IF(H$1='EMOF complete (protected)'!G1871,H$2,IF(I$1='EMOF complete (protected)'!G1871,I$2,IF(J$1='EMOF complete (protected)'!G1871,J$2,IF(K$1='EMOF complete (protected)'!G1871,K$2,IF(L$1='EMOF complete (protected)'!G1871,L$2,IF(M$1='EMOF complete (protected)'!G1871,M$2,IF(N$1='EMOF complete (protected)'!G1871,N$2,IF(O$1='EMOF complete (protected)'!G1871,O$2,IF(P$1='EMOF complete (protected)'!G1871,P$2,IF(Q$1='EMOF complete (protected)'!G1871,Q$2,IF(R$1='EMOF complete (protected)'!G1871,R$2,IF(S$1='EMOF complete (protected)'!G1871,S$2,IF(T$1='EMOF complete (protected)'!G1871,T$2,IF(U$1='EMOF complete (protected)'!G1871,U$2,"")))))))))))))))))))</f>
        <v>0</v>
      </c>
      <c r="B1871" s="59"/>
      <c r="C1871" s="59"/>
      <c r="D1871" s="59"/>
      <c r="E1871" s="59"/>
      <c r="F1871" s="59"/>
      <c r="G1871" s="59"/>
      <c r="H1871" s="59"/>
      <c r="I1871" s="59"/>
      <c r="J1871" s="59"/>
      <c r="K1871" s="59"/>
      <c r="L1871" s="59"/>
      <c r="M1871" s="59"/>
      <c r="N1871" s="59"/>
      <c r="O1871" s="59"/>
      <c r="P1871" s="59"/>
      <c r="Q1871" s="59"/>
      <c r="R1871" s="59"/>
      <c r="S1871" s="59"/>
      <c r="T1871" s="59"/>
      <c r="U1871" s="49" t="s">
        <v>3801</v>
      </c>
      <c r="V1871" s="50" t="s">
        <v>5902</v>
      </c>
    </row>
    <row r="1872" spans="1:22" ht="18" customHeight="1" x14ac:dyDescent="0.35">
      <c r="A1872" s="59">
        <f>+IF(C$1='EMOF complete (protected)'!G1872,C$2,IF(D$1='EMOF complete (protected)'!G1872,D$2,IF(E$1='EMOF complete (protected)'!G1872,E$2,IF(F$1='EMOF complete (protected)'!G1872,F$2,IF(G$1='EMOF complete (protected)'!G1872,G$2,IF(H$1='EMOF complete (protected)'!G1872,H$2,IF(I$1='EMOF complete (protected)'!G1872,I$2,IF(J$1='EMOF complete (protected)'!G1872,J$2,IF(K$1='EMOF complete (protected)'!G1872,K$2,IF(L$1='EMOF complete (protected)'!G1872,L$2,IF(M$1='EMOF complete (protected)'!G1872,M$2,IF(N$1='EMOF complete (protected)'!G1872,N$2,IF(O$1='EMOF complete (protected)'!G1872,O$2,IF(P$1='EMOF complete (protected)'!G1872,P$2,IF(Q$1='EMOF complete (protected)'!G1872,Q$2,IF(R$1='EMOF complete (protected)'!G1872,R$2,IF(S$1='EMOF complete (protected)'!G1872,S$2,IF(T$1='EMOF complete (protected)'!G1872,T$2,IF(U$1='EMOF complete (protected)'!G1872,U$2,"")))))))))))))))))))</f>
        <v>0</v>
      </c>
      <c r="B1872" s="59"/>
      <c r="C1872" s="59"/>
      <c r="D1872" s="59"/>
      <c r="E1872" s="59"/>
      <c r="F1872" s="59"/>
      <c r="G1872" s="59"/>
      <c r="H1872" s="59"/>
      <c r="I1872" s="59"/>
      <c r="J1872" s="59"/>
      <c r="K1872" s="59"/>
      <c r="L1872" s="59"/>
      <c r="M1872" s="59"/>
      <c r="N1872" s="59"/>
      <c r="O1872" s="59"/>
      <c r="P1872" s="59"/>
      <c r="Q1872" s="59"/>
      <c r="R1872" s="59"/>
      <c r="S1872" s="59"/>
      <c r="T1872" s="59"/>
      <c r="U1872" s="49" t="s">
        <v>3805</v>
      </c>
      <c r="V1872" s="50" t="s">
        <v>5903</v>
      </c>
    </row>
    <row r="1873" spans="1:22" ht="18" customHeight="1" x14ac:dyDescent="0.35">
      <c r="A1873" s="59">
        <f>+IF(C$1='EMOF complete (protected)'!G1873,C$2,IF(D$1='EMOF complete (protected)'!G1873,D$2,IF(E$1='EMOF complete (protected)'!G1873,E$2,IF(F$1='EMOF complete (protected)'!G1873,F$2,IF(G$1='EMOF complete (protected)'!G1873,G$2,IF(H$1='EMOF complete (protected)'!G1873,H$2,IF(I$1='EMOF complete (protected)'!G1873,I$2,IF(J$1='EMOF complete (protected)'!G1873,J$2,IF(K$1='EMOF complete (protected)'!G1873,K$2,IF(L$1='EMOF complete (protected)'!G1873,L$2,IF(M$1='EMOF complete (protected)'!G1873,M$2,IF(N$1='EMOF complete (protected)'!G1873,N$2,IF(O$1='EMOF complete (protected)'!G1873,O$2,IF(P$1='EMOF complete (protected)'!G1873,P$2,IF(Q$1='EMOF complete (protected)'!G1873,Q$2,IF(R$1='EMOF complete (protected)'!G1873,R$2,IF(S$1='EMOF complete (protected)'!G1873,S$2,IF(T$1='EMOF complete (protected)'!G1873,T$2,IF(U$1='EMOF complete (protected)'!G1873,U$2,"")))))))))))))))))))</f>
        <v>0</v>
      </c>
      <c r="B1873" s="59"/>
      <c r="C1873" s="59"/>
      <c r="D1873" s="59"/>
      <c r="E1873" s="59"/>
      <c r="F1873" s="59"/>
      <c r="G1873" s="59"/>
      <c r="H1873" s="59"/>
      <c r="I1873" s="59"/>
      <c r="J1873" s="59"/>
      <c r="K1873" s="59"/>
      <c r="L1873" s="59"/>
      <c r="M1873" s="59"/>
      <c r="N1873" s="59"/>
      <c r="O1873" s="59"/>
      <c r="P1873" s="59"/>
      <c r="Q1873" s="59"/>
      <c r="R1873" s="59"/>
      <c r="S1873" s="59"/>
      <c r="T1873" s="59"/>
      <c r="U1873" s="49" t="s">
        <v>3809</v>
      </c>
      <c r="V1873" s="50" t="s">
        <v>5904</v>
      </c>
    </row>
    <row r="1874" spans="1:22" ht="18" customHeight="1" x14ac:dyDescent="0.35">
      <c r="A1874" s="59">
        <f>+IF(C$1='EMOF complete (protected)'!G1874,C$2,IF(D$1='EMOF complete (protected)'!G1874,D$2,IF(E$1='EMOF complete (protected)'!G1874,E$2,IF(F$1='EMOF complete (protected)'!G1874,F$2,IF(G$1='EMOF complete (protected)'!G1874,G$2,IF(H$1='EMOF complete (protected)'!G1874,H$2,IF(I$1='EMOF complete (protected)'!G1874,I$2,IF(J$1='EMOF complete (protected)'!G1874,J$2,IF(K$1='EMOF complete (protected)'!G1874,K$2,IF(L$1='EMOF complete (protected)'!G1874,L$2,IF(M$1='EMOF complete (protected)'!G1874,M$2,IF(N$1='EMOF complete (protected)'!G1874,N$2,IF(O$1='EMOF complete (protected)'!G1874,O$2,IF(P$1='EMOF complete (protected)'!G1874,P$2,IF(Q$1='EMOF complete (protected)'!G1874,Q$2,IF(R$1='EMOF complete (protected)'!G1874,R$2,IF(S$1='EMOF complete (protected)'!G1874,S$2,IF(T$1='EMOF complete (protected)'!G1874,T$2,IF(U$1='EMOF complete (protected)'!G1874,U$2,"")))))))))))))))))))</f>
        <v>0</v>
      </c>
      <c r="B1874" s="59"/>
      <c r="C1874" s="59"/>
      <c r="D1874" s="59"/>
      <c r="E1874" s="59"/>
      <c r="F1874" s="59"/>
      <c r="G1874" s="59"/>
      <c r="H1874" s="59"/>
      <c r="I1874" s="59"/>
      <c r="J1874" s="59"/>
      <c r="K1874" s="59"/>
      <c r="L1874" s="59"/>
      <c r="M1874" s="59"/>
      <c r="N1874" s="59"/>
      <c r="O1874" s="59"/>
      <c r="P1874" s="59"/>
      <c r="Q1874" s="59"/>
      <c r="R1874" s="59"/>
      <c r="S1874" s="59"/>
      <c r="T1874" s="59"/>
      <c r="U1874" s="49" t="s">
        <v>3813</v>
      </c>
      <c r="V1874" s="50" t="s">
        <v>5905</v>
      </c>
    </row>
    <row r="1875" spans="1:22" ht="18" customHeight="1" x14ac:dyDescent="0.35">
      <c r="A1875" s="59">
        <f>+IF(C$1='EMOF complete (protected)'!G1875,C$2,IF(D$1='EMOF complete (protected)'!G1875,D$2,IF(E$1='EMOF complete (protected)'!G1875,E$2,IF(F$1='EMOF complete (protected)'!G1875,F$2,IF(G$1='EMOF complete (protected)'!G1875,G$2,IF(H$1='EMOF complete (protected)'!G1875,H$2,IF(I$1='EMOF complete (protected)'!G1875,I$2,IF(J$1='EMOF complete (protected)'!G1875,J$2,IF(K$1='EMOF complete (protected)'!G1875,K$2,IF(L$1='EMOF complete (protected)'!G1875,L$2,IF(M$1='EMOF complete (protected)'!G1875,M$2,IF(N$1='EMOF complete (protected)'!G1875,N$2,IF(O$1='EMOF complete (protected)'!G1875,O$2,IF(P$1='EMOF complete (protected)'!G1875,P$2,IF(Q$1='EMOF complete (protected)'!G1875,Q$2,IF(R$1='EMOF complete (protected)'!G1875,R$2,IF(S$1='EMOF complete (protected)'!G1875,S$2,IF(T$1='EMOF complete (protected)'!G1875,T$2,IF(U$1='EMOF complete (protected)'!G1875,U$2,"")))))))))))))))))))</f>
        <v>0</v>
      </c>
      <c r="B1875" s="59"/>
      <c r="C1875" s="59"/>
      <c r="D1875" s="59"/>
      <c r="E1875" s="59"/>
      <c r="F1875" s="59"/>
      <c r="G1875" s="59"/>
      <c r="H1875" s="59"/>
      <c r="I1875" s="59"/>
      <c r="J1875" s="59"/>
      <c r="K1875" s="59"/>
      <c r="L1875" s="59"/>
      <c r="M1875" s="59"/>
      <c r="N1875" s="59"/>
      <c r="O1875" s="59"/>
      <c r="P1875" s="59"/>
      <c r="Q1875" s="59"/>
      <c r="R1875" s="59"/>
      <c r="S1875" s="59"/>
      <c r="T1875" s="59"/>
      <c r="U1875" s="49" t="s">
        <v>3817</v>
      </c>
      <c r="V1875" s="50" t="s">
        <v>5906</v>
      </c>
    </row>
    <row r="1876" spans="1:22" ht="18" customHeight="1" x14ac:dyDescent="0.35">
      <c r="A1876" s="59">
        <f>+IF(C$1='EMOF complete (protected)'!G1876,C$2,IF(D$1='EMOF complete (protected)'!G1876,D$2,IF(E$1='EMOF complete (protected)'!G1876,E$2,IF(F$1='EMOF complete (protected)'!G1876,F$2,IF(G$1='EMOF complete (protected)'!G1876,G$2,IF(H$1='EMOF complete (protected)'!G1876,H$2,IF(I$1='EMOF complete (protected)'!G1876,I$2,IF(J$1='EMOF complete (protected)'!G1876,J$2,IF(K$1='EMOF complete (protected)'!G1876,K$2,IF(L$1='EMOF complete (protected)'!G1876,L$2,IF(M$1='EMOF complete (protected)'!G1876,M$2,IF(N$1='EMOF complete (protected)'!G1876,N$2,IF(O$1='EMOF complete (protected)'!G1876,O$2,IF(P$1='EMOF complete (protected)'!G1876,P$2,IF(Q$1='EMOF complete (protected)'!G1876,Q$2,IF(R$1='EMOF complete (protected)'!G1876,R$2,IF(S$1='EMOF complete (protected)'!G1876,S$2,IF(T$1='EMOF complete (protected)'!G1876,T$2,IF(U$1='EMOF complete (protected)'!G1876,U$2,"")))))))))))))))))))</f>
        <v>0</v>
      </c>
      <c r="B1876" s="59"/>
      <c r="C1876" s="59"/>
      <c r="D1876" s="59"/>
      <c r="E1876" s="59"/>
      <c r="F1876" s="59"/>
      <c r="G1876" s="59"/>
      <c r="H1876" s="59"/>
      <c r="I1876" s="59"/>
      <c r="J1876" s="59"/>
      <c r="K1876" s="59"/>
      <c r="L1876" s="59"/>
      <c r="M1876" s="59"/>
      <c r="N1876" s="59"/>
      <c r="O1876" s="59"/>
      <c r="P1876" s="59"/>
      <c r="Q1876" s="59"/>
      <c r="R1876" s="59"/>
      <c r="S1876" s="59"/>
      <c r="T1876" s="59"/>
      <c r="U1876" s="49" t="s">
        <v>3821</v>
      </c>
      <c r="V1876" s="50" t="s">
        <v>5907</v>
      </c>
    </row>
    <row r="1877" spans="1:22" ht="18" customHeight="1" x14ac:dyDescent="0.35">
      <c r="A1877" s="59">
        <f>+IF(C$1='EMOF complete (protected)'!G1877,C$2,IF(D$1='EMOF complete (protected)'!G1877,D$2,IF(E$1='EMOF complete (protected)'!G1877,E$2,IF(F$1='EMOF complete (protected)'!G1877,F$2,IF(G$1='EMOF complete (protected)'!G1877,G$2,IF(H$1='EMOF complete (protected)'!G1877,H$2,IF(I$1='EMOF complete (protected)'!G1877,I$2,IF(J$1='EMOF complete (protected)'!G1877,J$2,IF(K$1='EMOF complete (protected)'!G1877,K$2,IF(L$1='EMOF complete (protected)'!G1877,L$2,IF(M$1='EMOF complete (protected)'!G1877,M$2,IF(N$1='EMOF complete (protected)'!G1877,N$2,IF(O$1='EMOF complete (protected)'!G1877,O$2,IF(P$1='EMOF complete (protected)'!G1877,P$2,IF(Q$1='EMOF complete (protected)'!G1877,Q$2,IF(R$1='EMOF complete (protected)'!G1877,R$2,IF(S$1='EMOF complete (protected)'!G1877,S$2,IF(T$1='EMOF complete (protected)'!G1877,T$2,IF(U$1='EMOF complete (protected)'!G1877,U$2,"")))))))))))))))))))</f>
        <v>0</v>
      </c>
      <c r="B1877" s="59"/>
      <c r="C1877" s="59"/>
      <c r="D1877" s="59"/>
      <c r="E1877" s="59"/>
      <c r="F1877" s="59"/>
      <c r="G1877" s="59"/>
      <c r="H1877" s="59"/>
      <c r="I1877" s="59"/>
      <c r="J1877" s="59"/>
      <c r="K1877" s="59"/>
      <c r="L1877" s="59"/>
      <c r="M1877" s="59"/>
      <c r="N1877" s="59"/>
      <c r="O1877" s="59"/>
      <c r="P1877" s="59"/>
      <c r="Q1877" s="59"/>
      <c r="R1877" s="59"/>
      <c r="S1877" s="59"/>
      <c r="T1877" s="59"/>
      <c r="U1877" s="49" t="s">
        <v>3825</v>
      </c>
      <c r="V1877" s="50" t="s">
        <v>5908</v>
      </c>
    </row>
    <row r="1878" spans="1:22" ht="18" customHeight="1" x14ac:dyDescent="0.35">
      <c r="A1878" s="59">
        <f>+IF(C$1='EMOF complete (protected)'!G1878,C$2,IF(D$1='EMOF complete (protected)'!G1878,D$2,IF(E$1='EMOF complete (protected)'!G1878,E$2,IF(F$1='EMOF complete (protected)'!G1878,F$2,IF(G$1='EMOF complete (protected)'!G1878,G$2,IF(H$1='EMOF complete (protected)'!G1878,H$2,IF(I$1='EMOF complete (protected)'!G1878,I$2,IF(J$1='EMOF complete (protected)'!G1878,J$2,IF(K$1='EMOF complete (protected)'!G1878,K$2,IF(L$1='EMOF complete (protected)'!G1878,L$2,IF(M$1='EMOF complete (protected)'!G1878,M$2,IF(N$1='EMOF complete (protected)'!G1878,N$2,IF(O$1='EMOF complete (protected)'!G1878,O$2,IF(P$1='EMOF complete (protected)'!G1878,P$2,IF(Q$1='EMOF complete (protected)'!G1878,Q$2,IF(R$1='EMOF complete (protected)'!G1878,R$2,IF(S$1='EMOF complete (protected)'!G1878,S$2,IF(T$1='EMOF complete (protected)'!G1878,T$2,IF(U$1='EMOF complete (protected)'!G1878,U$2,"")))))))))))))))))))</f>
        <v>0</v>
      </c>
      <c r="B1878" s="59"/>
      <c r="C1878" s="59"/>
      <c r="D1878" s="59"/>
      <c r="E1878" s="59"/>
      <c r="F1878" s="59"/>
      <c r="G1878" s="59"/>
      <c r="H1878" s="59"/>
      <c r="I1878" s="59"/>
      <c r="J1878" s="59"/>
      <c r="K1878" s="59"/>
      <c r="L1878" s="59"/>
      <c r="M1878" s="59"/>
      <c r="N1878" s="59"/>
      <c r="O1878" s="59"/>
      <c r="P1878" s="59"/>
      <c r="Q1878" s="59"/>
      <c r="R1878" s="59"/>
      <c r="S1878" s="59"/>
      <c r="T1878" s="59"/>
      <c r="U1878" s="49" t="s">
        <v>3829</v>
      </c>
      <c r="V1878" s="50" t="s">
        <v>5909</v>
      </c>
    </row>
    <row r="1879" spans="1:22" ht="18" customHeight="1" x14ac:dyDescent="0.35">
      <c r="A1879" s="59">
        <f>+IF(C$1='EMOF complete (protected)'!G1879,C$2,IF(D$1='EMOF complete (protected)'!G1879,D$2,IF(E$1='EMOF complete (protected)'!G1879,E$2,IF(F$1='EMOF complete (protected)'!G1879,F$2,IF(G$1='EMOF complete (protected)'!G1879,G$2,IF(H$1='EMOF complete (protected)'!G1879,H$2,IF(I$1='EMOF complete (protected)'!G1879,I$2,IF(J$1='EMOF complete (protected)'!G1879,J$2,IF(K$1='EMOF complete (protected)'!G1879,K$2,IF(L$1='EMOF complete (protected)'!G1879,L$2,IF(M$1='EMOF complete (protected)'!G1879,M$2,IF(N$1='EMOF complete (protected)'!G1879,N$2,IF(O$1='EMOF complete (protected)'!G1879,O$2,IF(P$1='EMOF complete (protected)'!G1879,P$2,IF(Q$1='EMOF complete (protected)'!G1879,Q$2,IF(R$1='EMOF complete (protected)'!G1879,R$2,IF(S$1='EMOF complete (protected)'!G1879,S$2,IF(T$1='EMOF complete (protected)'!G1879,T$2,IF(U$1='EMOF complete (protected)'!G1879,U$2,"")))))))))))))))))))</f>
        <v>0</v>
      </c>
      <c r="B1879" s="59"/>
      <c r="C1879" s="59"/>
      <c r="D1879" s="59"/>
      <c r="E1879" s="59"/>
      <c r="F1879" s="59"/>
      <c r="G1879" s="59"/>
      <c r="H1879" s="59"/>
      <c r="I1879" s="59"/>
      <c r="J1879" s="59"/>
      <c r="K1879" s="59"/>
      <c r="L1879" s="59"/>
      <c r="M1879" s="59"/>
      <c r="N1879" s="59"/>
      <c r="O1879" s="59"/>
      <c r="P1879" s="59"/>
      <c r="Q1879" s="59"/>
      <c r="R1879" s="59"/>
      <c r="S1879" s="59"/>
      <c r="T1879" s="59"/>
      <c r="U1879" s="49" t="s">
        <v>3833</v>
      </c>
      <c r="V1879" s="50" t="s">
        <v>5910</v>
      </c>
    </row>
    <row r="1880" spans="1:22" ht="18" customHeight="1" x14ac:dyDescent="0.35">
      <c r="A1880" s="59">
        <f>+IF(C$1='EMOF complete (protected)'!G1880,C$2,IF(D$1='EMOF complete (protected)'!G1880,D$2,IF(E$1='EMOF complete (protected)'!G1880,E$2,IF(F$1='EMOF complete (protected)'!G1880,F$2,IF(G$1='EMOF complete (protected)'!G1880,G$2,IF(H$1='EMOF complete (protected)'!G1880,H$2,IF(I$1='EMOF complete (protected)'!G1880,I$2,IF(J$1='EMOF complete (protected)'!G1880,J$2,IF(K$1='EMOF complete (protected)'!G1880,K$2,IF(L$1='EMOF complete (protected)'!G1880,L$2,IF(M$1='EMOF complete (protected)'!G1880,M$2,IF(N$1='EMOF complete (protected)'!G1880,N$2,IF(O$1='EMOF complete (protected)'!G1880,O$2,IF(P$1='EMOF complete (protected)'!G1880,P$2,IF(Q$1='EMOF complete (protected)'!G1880,Q$2,IF(R$1='EMOF complete (protected)'!G1880,R$2,IF(S$1='EMOF complete (protected)'!G1880,S$2,IF(T$1='EMOF complete (protected)'!G1880,T$2,IF(U$1='EMOF complete (protected)'!G1880,U$2,"")))))))))))))))))))</f>
        <v>0</v>
      </c>
      <c r="B1880" s="59"/>
      <c r="C1880" s="59"/>
      <c r="D1880" s="59"/>
      <c r="E1880" s="59"/>
      <c r="F1880" s="59"/>
      <c r="G1880" s="59"/>
      <c r="H1880" s="59"/>
      <c r="I1880" s="59"/>
      <c r="J1880" s="59"/>
      <c r="K1880" s="59"/>
      <c r="L1880" s="59"/>
      <c r="M1880" s="59"/>
      <c r="N1880" s="59"/>
      <c r="O1880" s="59"/>
      <c r="P1880" s="59"/>
      <c r="Q1880" s="59"/>
      <c r="R1880" s="59"/>
      <c r="S1880" s="59"/>
      <c r="T1880" s="59"/>
      <c r="U1880" s="49" t="s">
        <v>3837</v>
      </c>
      <c r="V1880" s="50" t="s">
        <v>5911</v>
      </c>
    </row>
    <row r="1881" spans="1:22" ht="18" customHeight="1" x14ac:dyDescent="0.35">
      <c r="A1881" s="59">
        <f>+IF(C$1='EMOF complete (protected)'!G1881,C$2,IF(D$1='EMOF complete (protected)'!G1881,D$2,IF(E$1='EMOF complete (protected)'!G1881,E$2,IF(F$1='EMOF complete (protected)'!G1881,F$2,IF(G$1='EMOF complete (protected)'!G1881,G$2,IF(H$1='EMOF complete (protected)'!G1881,H$2,IF(I$1='EMOF complete (protected)'!G1881,I$2,IF(J$1='EMOF complete (protected)'!G1881,J$2,IF(K$1='EMOF complete (protected)'!G1881,K$2,IF(L$1='EMOF complete (protected)'!G1881,L$2,IF(M$1='EMOF complete (protected)'!G1881,M$2,IF(N$1='EMOF complete (protected)'!G1881,N$2,IF(O$1='EMOF complete (protected)'!G1881,O$2,IF(P$1='EMOF complete (protected)'!G1881,P$2,IF(Q$1='EMOF complete (protected)'!G1881,Q$2,IF(R$1='EMOF complete (protected)'!G1881,R$2,IF(S$1='EMOF complete (protected)'!G1881,S$2,IF(T$1='EMOF complete (protected)'!G1881,T$2,IF(U$1='EMOF complete (protected)'!G1881,U$2,"")))))))))))))))))))</f>
        <v>0</v>
      </c>
      <c r="B1881" s="59"/>
      <c r="C1881" s="59"/>
      <c r="D1881" s="59"/>
      <c r="E1881" s="59"/>
      <c r="F1881" s="59"/>
      <c r="G1881" s="59"/>
      <c r="H1881" s="59"/>
      <c r="I1881" s="59"/>
      <c r="J1881" s="59"/>
      <c r="K1881" s="59"/>
      <c r="L1881" s="59"/>
      <c r="M1881" s="59"/>
      <c r="N1881" s="59"/>
      <c r="O1881" s="59"/>
      <c r="P1881" s="59"/>
      <c r="Q1881" s="59"/>
      <c r="R1881" s="59"/>
      <c r="S1881" s="59"/>
      <c r="T1881" s="59"/>
      <c r="U1881" s="49" t="s">
        <v>3841</v>
      </c>
      <c r="V1881" s="50" t="s">
        <v>5912</v>
      </c>
    </row>
    <row r="1882" spans="1:22" ht="18" customHeight="1" x14ac:dyDescent="0.35">
      <c r="A1882" s="59">
        <f>+IF(C$1='EMOF complete (protected)'!G1882,C$2,IF(D$1='EMOF complete (protected)'!G1882,D$2,IF(E$1='EMOF complete (protected)'!G1882,E$2,IF(F$1='EMOF complete (protected)'!G1882,F$2,IF(G$1='EMOF complete (protected)'!G1882,G$2,IF(H$1='EMOF complete (protected)'!G1882,H$2,IF(I$1='EMOF complete (protected)'!G1882,I$2,IF(J$1='EMOF complete (protected)'!G1882,J$2,IF(K$1='EMOF complete (protected)'!G1882,K$2,IF(L$1='EMOF complete (protected)'!G1882,L$2,IF(M$1='EMOF complete (protected)'!G1882,M$2,IF(N$1='EMOF complete (protected)'!G1882,N$2,IF(O$1='EMOF complete (protected)'!G1882,O$2,IF(P$1='EMOF complete (protected)'!G1882,P$2,IF(Q$1='EMOF complete (protected)'!G1882,Q$2,IF(R$1='EMOF complete (protected)'!G1882,R$2,IF(S$1='EMOF complete (protected)'!G1882,S$2,IF(T$1='EMOF complete (protected)'!G1882,T$2,IF(U$1='EMOF complete (protected)'!G1882,U$2,"")))))))))))))))))))</f>
        <v>0</v>
      </c>
      <c r="B1882" s="59"/>
      <c r="C1882" s="59"/>
      <c r="D1882" s="59"/>
      <c r="E1882" s="59"/>
      <c r="F1882" s="59"/>
      <c r="G1882" s="59"/>
      <c r="H1882" s="59"/>
      <c r="I1882" s="59"/>
      <c r="J1882" s="59"/>
      <c r="K1882" s="59"/>
      <c r="L1882" s="59"/>
      <c r="M1882" s="59"/>
      <c r="N1882" s="59"/>
      <c r="O1882" s="59"/>
      <c r="P1882" s="59"/>
      <c r="Q1882" s="59"/>
      <c r="R1882" s="59"/>
      <c r="S1882" s="59"/>
      <c r="T1882" s="59"/>
      <c r="U1882" s="49" t="s">
        <v>3845</v>
      </c>
      <c r="V1882" s="50" t="s">
        <v>5913</v>
      </c>
    </row>
    <row r="1883" spans="1:22" ht="18" customHeight="1" x14ac:dyDescent="0.35">
      <c r="A1883" s="59">
        <f>+IF(C$1='EMOF complete (protected)'!G1883,C$2,IF(D$1='EMOF complete (protected)'!G1883,D$2,IF(E$1='EMOF complete (protected)'!G1883,E$2,IF(F$1='EMOF complete (protected)'!G1883,F$2,IF(G$1='EMOF complete (protected)'!G1883,G$2,IF(H$1='EMOF complete (protected)'!G1883,H$2,IF(I$1='EMOF complete (protected)'!G1883,I$2,IF(J$1='EMOF complete (protected)'!G1883,J$2,IF(K$1='EMOF complete (protected)'!G1883,K$2,IF(L$1='EMOF complete (protected)'!G1883,L$2,IF(M$1='EMOF complete (protected)'!G1883,M$2,IF(N$1='EMOF complete (protected)'!G1883,N$2,IF(O$1='EMOF complete (protected)'!G1883,O$2,IF(P$1='EMOF complete (protected)'!G1883,P$2,IF(Q$1='EMOF complete (protected)'!G1883,Q$2,IF(R$1='EMOF complete (protected)'!G1883,R$2,IF(S$1='EMOF complete (protected)'!G1883,S$2,IF(T$1='EMOF complete (protected)'!G1883,T$2,IF(U$1='EMOF complete (protected)'!G1883,U$2,"")))))))))))))))))))</f>
        <v>0</v>
      </c>
      <c r="B1883" s="59"/>
      <c r="C1883" s="59"/>
      <c r="D1883" s="59"/>
      <c r="E1883" s="59"/>
      <c r="F1883" s="59"/>
      <c r="G1883" s="59"/>
      <c r="H1883" s="59"/>
      <c r="I1883" s="59"/>
      <c r="J1883" s="59"/>
      <c r="K1883" s="59"/>
      <c r="L1883" s="59"/>
      <c r="M1883" s="59"/>
      <c r="N1883" s="59"/>
      <c r="O1883" s="59"/>
      <c r="P1883" s="59"/>
      <c r="Q1883" s="59"/>
      <c r="R1883" s="59"/>
      <c r="S1883" s="59"/>
      <c r="T1883" s="59"/>
      <c r="U1883" s="49" t="s">
        <v>3849</v>
      </c>
      <c r="V1883" s="50" t="s">
        <v>5914</v>
      </c>
    </row>
    <row r="1884" spans="1:22" ht="18" customHeight="1" x14ac:dyDescent="0.35">
      <c r="A1884" s="59">
        <f>+IF(C$1='EMOF complete (protected)'!G1884,C$2,IF(D$1='EMOF complete (protected)'!G1884,D$2,IF(E$1='EMOF complete (protected)'!G1884,E$2,IF(F$1='EMOF complete (protected)'!G1884,F$2,IF(G$1='EMOF complete (protected)'!G1884,G$2,IF(H$1='EMOF complete (protected)'!G1884,H$2,IF(I$1='EMOF complete (protected)'!G1884,I$2,IF(J$1='EMOF complete (protected)'!G1884,J$2,IF(K$1='EMOF complete (protected)'!G1884,K$2,IF(L$1='EMOF complete (protected)'!G1884,L$2,IF(M$1='EMOF complete (protected)'!G1884,M$2,IF(N$1='EMOF complete (protected)'!G1884,N$2,IF(O$1='EMOF complete (protected)'!G1884,O$2,IF(P$1='EMOF complete (protected)'!G1884,P$2,IF(Q$1='EMOF complete (protected)'!G1884,Q$2,IF(R$1='EMOF complete (protected)'!G1884,R$2,IF(S$1='EMOF complete (protected)'!G1884,S$2,IF(T$1='EMOF complete (protected)'!G1884,T$2,IF(U$1='EMOF complete (protected)'!G1884,U$2,"")))))))))))))))))))</f>
        <v>0</v>
      </c>
      <c r="B1884" s="59"/>
      <c r="C1884" s="59"/>
      <c r="D1884" s="59"/>
      <c r="E1884" s="59"/>
      <c r="F1884" s="59"/>
      <c r="G1884" s="59"/>
      <c r="H1884" s="59"/>
      <c r="I1884" s="59"/>
      <c r="J1884" s="59"/>
      <c r="K1884" s="59"/>
      <c r="L1884" s="59"/>
      <c r="M1884" s="59"/>
      <c r="N1884" s="59"/>
      <c r="O1884" s="59"/>
      <c r="P1884" s="59"/>
      <c r="Q1884" s="59"/>
      <c r="R1884" s="59"/>
      <c r="S1884" s="59"/>
      <c r="T1884" s="59"/>
      <c r="U1884" s="49" t="s">
        <v>3853</v>
      </c>
      <c r="V1884" s="50" t="s">
        <v>5915</v>
      </c>
    </row>
    <row r="1885" spans="1:22" ht="18" customHeight="1" x14ac:dyDescent="0.35">
      <c r="A1885" s="59">
        <f>+IF(C$1='EMOF complete (protected)'!G1885,C$2,IF(D$1='EMOF complete (protected)'!G1885,D$2,IF(E$1='EMOF complete (protected)'!G1885,E$2,IF(F$1='EMOF complete (protected)'!G1885,F$2,IF(G$1='EMOF complete (protected)'!G1885,G$2,IF(H$1='EMOF complete (protected)'!G1885,H$2,IF(I$1='EMOF complete (protected)'!G1885,I$2,IF(J$1='EMOF complete (protected)'!G1885,J$2,IF(K$1='EMOF complete (protected)'!G1885,K$2,IF(L$1='EMOF complete (protected)'!G1885,L$2,IF(M$1='EMOF complete (protected)'!G1885,M$2,IF(N$1='EMOF complete (protected)'!G1885,N$2,IF(O$1='EMOF complete (protected)'!G1885,O$2,IF(P$1='EMOF complete (protected)'!G1885,P$2,IF(Q$1='EMOF complete (protected)'!G1885,Q$2,IF(R$1='EMOF complete (protected)'!G1885,R$2,IF(S$1='EMOF complete (protected)'!G1885,S$2,IF(T$1='EMOF complete (protected)'!G1885,T$2,IF(U$1='EMOF complete (protected)'!G1885,U$2,"")))))))))))))))))))</f>
        <v>0</v>
      </c>
      <c r="B1885" s="59"/>
      <c r="C1885" s="59"/>
      <c r="D1885" s="59"/>
      <c r="E1885" s="59"/>
      <c r="F1885" s="59"/>
      <c r="G1885" s="59"/>
      <c r="H1885" s="59"/>
      <c r="I1885" s="59"/>
      <c r="J1885" s="59"/>
      <c r="K1885" s="59"/>
      <c r="L1885" s="59"/>
      <c r="M1885" s="59"/>
      <c r="N1885" s="59"/>
      <c r="O1885" s="59"/>
      <c r="P1885" s="59"/>
      <c r="Q1885" s="59"/>
      <c r="R1885" s="59"/>
      <c r="S1885" s="59"/>
      <c r="T1885" s="59"/>
      <c r="U1885" s="49" t="s">
        <v>3857</v>
      </c>
      <c r="V1885" s="50" t="s">
        <v>5916</v>
      </c>
    </row>
    <row r="1886" spans="1:22" ht="18" customHeight="1" x14ac:dyDescent="0.35">
      <c r="A1886" s="59">
        <f>+IF(C$1='EMOF complete (protected)'!G1886,C$2,IF(D$1='EMOF complete (protected)'!G1886,D$2,IF(E$1='EMOF complete (protected)'!G1886,E$2,IF(F$1='EMOF complete (protected)'!G1886,F$2,IF(G$1='EMOF complete (protected)'!G1886,G$2,IF(H$1='EMOF complete (protected)'!G1886,H$2,IF(I$1='EMOF complete (protected)'!G1886,I$2,IF(J$1='EMOF complete (protected)'!G1886,J$2,IF(K$1='EMOF complete (protected)'!G1886,K$2,IF(L$1='EMOF complete (protected)'!G1886,L$2,IF(M$1='EMOF complete (protected)'!G1886,M$2,IF(N$1='EMOF complete (protected)'!G1886,N$2,IF(O$1='EMOF complete (protected)'!G1886,O$2,IF(P$1='EMOF complete (protected)'!G1886,P$2,IF(Q$1='EMOF complete (protected)'!G1886,Q$2,IF(R$1='EMOF complete (protected)'!G1886,R$2,IF(S$1='EMOF complete (protected)'!G1886,S$2,IF(T$1='EMOF complete (protected)'!G1886,T$2,IF(U$1='EMOF complete (protected)'!G1886,U$2,"")))))))))))))))))))</f>
        <v>0</v>
      </c>
      <c r="B1886" s="59"/>
      <c r="C1886" s="59"/>
      <c r="D1886" s="59"/>
      <c r="E1886" s="59"/>
      <c r="F1886" s="59"/>
      <c r="G1886" s="59"/>
      <c r="H1886" s="59"/>
      <c r="I1886" s="59"/>
      <c r="J1886" s="59"/>
      <c r="K1886" s="59"/>
      <c r="L1886" s="59"/>
      <c r="M1886" s="59"/>
      <c r="N1886" s="59"/>
      <c r="O1886" s="59"/>
      <c r="P1886" s="59"/>
      <c r="Q1886" s="59"/>
      <c r="R1886" s="59"/>
      <c r="S1886" s="59"/>
      <c r="T1886" s="59"/>
      <c r="U1886" s="49" t="s">
        <v>3861</v>
      </c>
      <c r="V1886" s="50" t="s">
        <v>5917</v>
      </c>
    </row>
    <row r="1887" spans="1:22" ht="18" customHeight="1" x14ac:dyDescent="0.35">
      <c r="A1887" s="59">
        <f>+IF(C$1='EMOF complete (protected)'!G1887,C$2,IF(D$1='EMOF complete (protected)'!G1887,D$2,IF(E$1='EMOF complete (protected)'!G1887,E$2,IF(F$1='EMOF complete (protected)'!G1887,F$2,IF(G$1='EMOF complete (protected)'!G1887,G$2,IF(H$1='EMOF complete (protected)'!G1887,H$2,IF(I$1='EMOF complete (protected)'!G1887,I$2,IF(J$1='EMOF complete (protected)'!G1887,J$2,IF(K$1='EMOF complete (protected)'!G1887,K$2,IF(L$1='EMOF complete (protected)'!G1887,L$2,IF(M$1='EMOF complete (protected)'!G1887,M$2,IF(N$1='EMOF complete (protected)'!G1887,N$2,IF(O$1='EMOF complete (protected)'!G1887,O$2,IF(P$1='EMOF complete (protected)'!G1887,P$2,IF(Q$1='EMOF complete (protected)'!G1887,Q$2,IF(R$1='EMOF complete (protected)'!G1887,R$2,IF(S$1='EMOF complete (protected)'!G1887,S$2,IF(T$1='EMOF complete (protected)'!G1887,T$2,IF(U$1='EMOF complete (protected)'!G1887,U$2,"")))))))))))))))))))</f>
        <v>0</v>
      </c>
      <c r="B1887" s="59"/>
      <c r="C1887" s="59"/>
      <c r="D1887" s="59"/>
      <c r="E1887" s="59"/>
      <c r="F1887" s="59"/>
      <c r="G1887" s="59"/>
      <c r="H1887" s="59"/>
      <c r="I1887" s="59"/>
      <c r="J1887" s="59"/>
      <c r="K1887" s="59"/>
      <c r="L1887" s="59"/>
      <c r="M1887" s="59"/>
      <c r="N1887" s="59"/>
      <c r="O1887" s="59"/>
      <c r="P1887" s="59"/>
      <c r="Q1887" s="59"/>
      <c r="R1887" s="59"/>
      <c r="S1887" s="59"/>
      <c r="T1887" s="59"/>
      <c r="U1887" s="49" t="s">
        <v>3865</v>
      </c>
      <c r="V1887" s="50" t="s">
        <v>5918</v>
      </c>
    </row>
    <row r="1888" spans="1:22" ht="18" customHeight="1" x14ac:dyDescent="0.35">
      <c r="A1888" s="59">
        <f>+IF(C$1='EMOF complete (protected)'!G1888,C$2,IF(D$1='EMOF complete (protected)'!G1888,D$2,IF(E$1='EMOF complete (protected)'!G1888,E$2,IF(F$1='EMOF complete (protected)'!G1888,F$2,IF(G$1='EMOF complete (protected)'!G1888,G$2,IF(H$1='EMOF complete (protected)'!G1888,H$2,IF(I$1='EMOF complete (protected)'!G1888,I$2,IF(J$1='EMOF complete (protected)'!G1888,J$2,IF(K$1='EMOF complete (protected)'!G1888,K$2,IF(L$1='EMOF complete (protected)'!G1888,L$2,IF(M$1='EMOF complete (protected)'!G1888,M$2,IF(N$1='EMOF complete (protected)'!G1888,N$2,IF(O$1='EMOF complete (protected)'!G1888,O$2,IF(P$1='EMOF complete (protected)'!G1888,P$2,IF(Q$1='EMOF complete (protected)'!G1888,Q$2,IF(R$1='EMOF complete (protected)'!G1888,R$2,IF(S$1='EMOF complete (protected)'!G1888,S$2,IF(T$1='EMOF complete (protected)'!G1888,T$2,IF(U$1='EMOF complete (protected)'!G1888,U$2,"")))))))))))))))))))</f>
        <v>0</v>
      </c>
      <c r="B1888" s="59"/>
      <c r="C1888" s="59"/>
      <c r="D1888" s="59"/>
      <c r="E1888" s="59"/>
      <c r="F1888" s="59"/>
      <c r="G1888" s="59"/>
      <c r="H1888" s="59"/>
      <c r="I1888" s="59"/>
      <c r="J1888" s="59"/>
      <c r="K1888" s="59"/>
      <c r="L1888" s="59"/>
      <c r="M1888" s="59"/>
      <c r="N1888" s="59"/>
      <c r="O1888" s="59"/>
      <c r="P1888" s="59"/>
      <c r="Q1888" s="59"/>
      <c r="R1888" s="59"/>
      <c r="S1888" s="59"/>
      <c r="T1888" s="59"/>
      <c r="U1888" s="49" t="s">
        <v>3869</v>
      </c>
      <c r="V1888" s="50" t="s">
        <v>5919</v>
      </c>
    </row>
    <row r="1889" spans="1:22" ht="18" customHeight="1" x14ac:dyDescent="0.35">
      <c r="A1889" s="59">
        <f>+IF(C$1='EMOF complete (protected)'!G1889,C$2,IF(D$1='EMOF complete (protected)'!G1889,D$2,IF(E$1='EMOF complete (protected)'!G1889,E$2,IF(F$1='EMOF complete (protected)'!G1889,F$2,IF(G$1='EMOF complete (protected)'!G1889,G$2,IF(H$1='EMOF complete (protected)'!G1889,H$2,IF(I$1='EMOF complete (protected)'!G1889,I$2,IF(J$1='EMOF complete (protected)'!G1889,J$2,IF(K$1='EMOF complete (protected)'!G1889,K$2,IF(L$1='EMOF complete (protected)'!G1889,L$2,IF(M$1='EMOF complete (protected)'!G1889,M$2,IF(N$1='EMOF complete (protected)'!G1889,N$2,IF(O$1='EMOF complete (protected)'!G1889,O$2,IF(P$1='EMOF complete (protected)'!G1889,P$2,IF(Q$1='EMOF complete (protected)'!G1889,Q$2,IF(R$1='EMOF complete (protected)'!G1889,R$2,IF(S$1='EMOF complete (protected)'!G1889,S$2,IF(T$1='EMOF complete (protected)'!G1889,T$2,IF(U$1='EMOF complete (protected)'!G1889,U$2,"")))))))))))))))))))</f>
        <v>0</v>
      </c>
      <c r="B1889" s="59"/>
      <c r="C1889" s="59"/>
      <c r="D1889" s="59"/>
      <c r="E1889" s="59"/>
      <c r="F1889" s="59"/>
      <c r="G1889" s="59"/>
      <c r="H1889" s="59"/>
      <c r="I1889" s="59"/>
      <c r="J1889" s="59"/>
      <c r="K1889" s="59"/>
      <c r="L1889" s="59"/>
      <c r="M1889" s="59"/>
      <c r="N1889" s="59"/>
      <c r="O1889" s="59"/>
      <c r="P1889" s="59"/>
      <c r="Q1889" s="59"/>
      <c r="R1889" s="59"/>
      <c r="S1889" s="59"/>
      <c r="T1889" s="59"/>
      <c r="U1889" s="49" t="s">
        <v>3873</v>
      </c>
      <c r="V1889" s="50" t="s">
        <v>5920</v>
      </c>
    </row>
    <row r="1890" spans="1:22" ht="18" customHeight="1" x14ac:dyDescent="0.35">
      <c r="A1890" s="59">
        <f>+IF(C$1='EMOF complete (protected)'!G1890,C$2,IF(D$1='EMOF complete (protected)'!G1890,D$2,IF(E$1='EMOF complete (protected)'!G1890,E$2,IF(F$1='EMOF complete (protected)'!G1890,F$2,IF(G$1='EMOF complete (protected)'!G1890,G$2,IF(H$1='EMOF complete (protected)'!G1890,H$2,IF(I$1='EMOF complete (protected)'!G1890,I$2,IF(J$1='EMOF complete (protected)'!G1890,J$2,IF(K$1='EMOF complete (protected)'!G1890,K$2,IF(L$1='EMOF complete (protected)'!G1890,L$2,IF(M$1='EMOF complete (protected)'!G1890,M$2,IF(N$1='EMOF complete (protected)'!G1890,N$2,IF(O$1='EMOF complete (protected)'!G1890,O$2,IF(P$1='EMOF complete (protected)'!G1890,P$2,IF(Q$1='EMOF complete (protected)'!G1890,Q$2,IF(R$1='EMOF complete (protected)'!G1890,R$2,IF(S$1='EMOF complete (protected)'!G1890,S$2,IF(T$1='EMOF complete (protected)'!G1890,T$2,IF(U$1='EMOF complete (protected)'!G1890,U$2,"")))))))))))))))))))</f>
        <v>0</v>
      </c>
      <c r="B1890" s="59"/>
      <c r="C1890" s="59"/>
      <c r="D1890" s="59"/>
      <c r="E1890" s="59"/>
      <c r="F1890" s="59"/>
      <c r="G1890" s="59"/>
      <c r="H1890" s="59"/>
      <c r="I1890" s="59"/>
      <c r="J1890" s="59"/>
      <c r="K1890" s="59"/>
      <c r="L1890" s="59"/>
      <c r="M1890" s="59"/>
      <c r="N1890" s="59"/>
      <c r="O1890" s="59"/>
      <c r="P1890" s="59"/>
      <c r="Q1890" s="59"/>
      <c r="R1890" s="59"/>
      <c r="S1890" s="59"/>
      <c r="T1890" s="59"/>
      <c r="U1890" s="49" t="s">
        <v>3877</v>
      </c>
      <c r="V1890" s="50" t="s">
        <v>5921</v>
      </c>
    </row>
    <row r="1891" spans="1:22" ht="18" customHeight="1" x14ac:dyDescent="0.35">
      <c r="A1891" s="59">
        <f>+IF(C$1='EMOF complete (protected)'!G1891,C$2,IF(D$1='EMOF complete (protected)'!G1891,D$2,IF(E$1='EMOF complete (protected)'!G1891,E$2,IF(F$1='EMOF complete (protected)'!G1891,F$2,IF(G$1='EMOF complete (protected)'!G1891,G$2,IF(H$1='EMOF complete (protected)'!G1891,H$2,IF(I$1='EMOF complete (protected)'!G1891,I$2,IF(J$1='EMOF complete (protected)'!G1891,J$2,IF(K$1='EMOF complete (protected)'!G1891,K$2,IF(L$1='EMOF complete (protected)'!G1891,L$2,IF(M$1='EMOF complete (protected)'!G1891,M$2,IF(N$1='EMOF complete (protected)'!G1891,N$2,IF(O$1='EMOF complete (protected)'!G1891,O$2,IF(P$1='EMOF complete (protected)'!G1891,P$2,IF(Q$1='EMOF complete (protected)'!G1891,Q$2,IF(R$1='EMOF complete (protected)'!G1891,R$2,IF(S$1='EMOF complete (protected)'!G1891,S$2,IF(T$1='EMOF complete (protected)'!G1891,T$2,IF(U$1='EMOF complete (protected)'!G1891,U$2,"")))))))))))))))))))</f>
        <v>0</v>
      </c>
      <c r="B1891" s="59"/>
      <c r="C1891" s="59"/>
      <c r="D1891" s="59"/>
      <c r="E1891" s="59"/>
      <c r="F1891" s="59"/>
      <c r="G1891" s="59"/>
      <c r="H1891" s="59"/>
      <c r="I1891" s="59"/>
      <c r="J1891" s="59"/>
      <c r="K1891" s="59"/>
      <c r="L1891" s="59"/>
      <c r="M1891" s="59"/>
      <c r="N1891" s="59"/>
      <c r="O1891" s="59"/>
      <c r="P1891" s="59"/>
      <c r="Q1891" s="59"/>
      <c r="R1891" s="59"/>
      <c r="S1891" s="59"/>
      <c r="T1891" s="59"/>
      <c r="U1891" s="49" t="s">
        <v>3881</v>
      </c>
      <c r="V1891" s="50" t="s">
        <v>5922</v>
      </c>
    </row>
    <row r="1892" spans="1:22" ht="18" customHeight="1" x14ac:dyDescent="0.35">
      <c r="A1892" s="59">
        <f>+IF(C$1='EMOF complete (protected)'!G1892,C$2,IF(D$1='EMOF complete (protected)'!G1892,D$2,IF(E$1='EMOF complete (protected)'!G1892,E$2,IF(F$1='EMOF complete (protected)'!G1892,F$2,IF(G$1='EMOF complete (protected)'!G1892,G$2,IF(H$1='EMOF complete (protected)'!G1892,H$2,IF(I$1='EMOF complete (protected)'!G1892,I$2,IF(J$1='EMOF complete (protected)'!G1892,J$2,IF(K$1='EMOF complete (protected)'!G1892,K$2,IF(L$1='EMOF complete (protected)'!G1892,L$2,IF(M$1='EMOF complete (protected)'!G1892,M$2,IF(N$1='EMOF complete (protected)'!G1892,N$2,IF(O$1='EMOF complete (protected)'!G1892,O$2,IF(P$1='EMOF complete (protected)'!G1892,P$2,IF(Q$1='EMOF complete (protected)'!G1892,Q$2,IF(R$1='EMOF complete (protected)'!G1892,R$2,IF(S$1='EMOF complete (protected)'!G1892,S$2,IF(T$1='EMOF complete (protected)'!G1892,T$2,IF(U$1='EMOF complete (protected)'!G1892,U$2,"")))))))))))))))))))</f>
        <v>0</v>
      </c>
      <c r="B1892" s="59"/>
      <c r="C1892" s="59"/>
      <c r="D1892" s="59"/>
      <c r="E1892" s="59"/>
      <c r="F1892" s="59"/>
      <c r="G1892" s="59"/>
      <c r="H1892" s="59"/>
      <c r="I1892" s="59"/>
      <c r="J1892" s="59"/>
      <c r="K1892" s="59"/>
      <c r="L1892" s="59"/>
      <c r="M1892" s="59"/>
      <c r="N1892" s="59"/>
      <c r="O1892" s="59"/>
      <c r="P1892" s="59"/>
      <c r="Q1892" s="59"/>
      <c r="R1892" s="59"/>
      <c r="S1892" s="59"/>
      <c r="T1892" s="59"/>
      <c r="U1892" s="49" t="s">
        <v>3885</v>
      </c>
      <c r="V1892" s="50" t="s">
        <v>5923</v>
      </c>
    </row>
    <row r="1893" spans="1:22" ht="18" customHeight="1" x14ac:dyDescent="0.35">
      <c r="A1893" s="59">
        <f>+IF(C$1='EMOF complete (protected)'!G1893,C$2,IF(D$1='EMOF complete (protected)'!G1893,D$2,IF(E$1='EMOF complete (protected)'!G1893,E$2,IF(F$1='EMOF complete (protected)'!G1893,F$2,IF(G$1='EMOF complete (protected)'!G1893,G$2,IF(H$1='EMOF complete (protected)'!G1893,H$2,IF(I$1='EMOF complete (protected)'!G1893,I$2,IF(J$1='EMOF complete (protected)'!G1893,J$2,IF(K$1='EMOF complete (protected)'!G1893,K$2,IF(L$1='EMOF complete (protected)'!G1893,L$2,IF(M$1='EMOF complete (protected)'!G1893,M$2,IF(N$1='EMOF complete (protected)'!G1893,N$2,IF(O$1='EMOF complete (protected)'!G1893,O$2,IF(P$1='EMOF complete (protected)'!G1893,P$2,IF(Q$1='EMOF complete (protected)'!G1893,Q$2,IF(R$1='EMOF complete (protected)'!G1893,R$2,IF(S$1='EMOF complete (protected)'!G1893,S$2,IF(T$1='EMOF complete (protected)'!G1893,T$2,IF(U$1='EMOF complete (protected)'!G1893,U$2,"")))))))))))))))))))</f>
        <v>0</v>
      </c>
      <c r="B1893" s="59"/>
      <c r="C1893" s="59"/>
      <c r="D1893" s="59"/>
      <c r="E1893" s="59"/>
      <c r="F1893" s="59"/>
      <c r="G1893" s="59"/>
      <c r="H1893" s="59"/>
      <c r="I1893" s="59"/>
      <c r="J1893" s="59"/>
      <c r="K1893" s="59"/>
      <c r="L1893" s="59"/>
      <c r="M1893" s="59"/>
      <c r="N1893" s="59"/>
      <c r="O1893" s="59"/>
      <c r="P1893" s="59"/>
      <c r="Q1893" s="59"/>
      <c r="R1893" s="59"/>
      <c r="S1893" s="59"/>
      <c r="T1893" s="59"/>
      <c r="U1893" s="49" t="s">
        <v>3889</v>
      </c>
      <c r="V1893" s="50" t="s">
        <v>5924</v>
      </c>
    </row>
    <row r="1894" spans="1:22" ht="18" customHeight="1" x14ac:dyDescent="0.35">
      <c r="A1894" s="59">
        <f>+IF(C$1='EMOF complete (protected)'!G1894,C$2,IF(D$1='EMOF complete (protected)'!G1894,D$2,IF(E$1='EMOF complete (protected)'!G1894,E$2,IF(F$1='EMOF complete (protected)'!G1894,F$2,IF(G$1='EMOF complete (protected)'!G1894,G$2,IF(H$1='EMOF complete (protected)'!G1894,H$2,IF(I$1='EMOF complete (protected)'!G1894,I$2,IF(J$1='EMOF complete (protected)'!G1894,J$2,IF(K$1='EMOF complete (protected)'!G1894,K$2,IF(L$1='EMOF complete (protected)'!G1894,L$2,IF(M$1='EMOF complete (protected)'!G1894,M$2,IF(N$1='EMOF complete (protected)'!G1894,N$2,IF(O$1='EMOF complete (protected)'!G1894,O$2,IF(P$1='EMOF complete (protected)'!G1894,P$2,IF(Q$1='EMOF complete (protected)'!G1894,Q$2,IF(R$1='EMOF complete (protected)'!G1894,R$2,IF(S$1='EMOF complete (protected)'!G1894,S$2,IF(T$1='EMOF complete (protected)'!G1894,T$2,IF(U$1='EMOF complete (protected)'!G1894,U$2,"")))))))))))))))))))</f>
        <v>0</v>
      </c>
      <c r="B1894" s="59"/>
      <c r="C1894" s="59"/>
      <c r="D1894" s="59"/>
      <c r="E1894" s="59"/>
      <c r="F1894" s="59"/>
      <c r="G1894" s="59"/>
      <c r="H1894" s="59"/>
      <c r="I1894" s="59"/>
      <c r="J1894" s="59"/>
      <c r="K1894" s="59"/>
      <c r="L1894" s="59"/>
      <c r="M1894" s="59"/>
      <c r="N1894" s="59"/>
      <c r="O1894" s="59"/>
      <c r="P1894" s="59"/>
      <c r="Q1894" s="59"/>
      <c r="R1894" s="59"/>
      <c r="S1894" s="59"/>
      <c r="T1894" s="59"/>
      <c r="U1894" s="49" t="s">
        <v>3892</v>
      </c>
      <c r="V1894" s="50" t="s">
        <v>5925</v>
      </c>
    </row>
    <row r="1895" spans="1:22" ht="18" customHeight="1" x14ac:dyDescent="0.35">
      <c r="A1895" s="59">
        <f>+IF(C$1='EMOF complete (protected)'!G1895,C$2,IF(D$1='EMOF complete (protected)'!G1895,D$2,IF(E$1='EMOF complete (protected)'!G1895,E$2,IF(F$1='EMOF complete (protected)'!G1895,F$2,IF(G$1='EMOF complete (protected)'!G1895,G$2,IF(H$1='EMOF complete (protected)'!G1895,H$2,IF(I$1='EMOF complete (protected)'!G1895,I$2,IF(J$1='EMOF complete (protected)'!G1895,J$2,IF(K$1='EMOF complete (protected)'!G1895,K$2,IF(L$1='EMOF complete (protected)'!G1895,L$2,IF(M$1='EMOF complete (protected)'!G1895,M$2,IF(N$1='EMOF complete (protected)'!G1895,N$2,IF(O$1='EMOF complete (protected)'!G1895,O$2,IF(P$1='EMOF complete (protected)'!G1895,P$2,IF(Q$1='EMOF complete (protected)'!G1895,Q$2,IF(R$1='EMOF complete (protected)'!G1895,R$2,IF(S$1='EMOF complete (protected)'!G1895,S$2,IF(T$1='EMOF complete (protected)'!G1895,T$2,IF(U$1='EMOF complete (protected)'!G1895,U$2,"")))))))))))))))))))</f>
        <v>0</v>
      </c>
      <c r="B1895" s="59"/>
      <c r="C1895" s="59"/>
      <c r="D1895" s="59"/>
      <c r="E1895" s="59"/>
      <c r="F1895" s="59"/>
      <c r="G1895" s="59"/>
      <c r="H1895" s="59"/>
      <c r="I1895" s="59"/>
      <c r="J1895" s="59"/>
      <c r="K1895" s="59"/>
      <c r="L1895" s="59"/>
      <c r="M1895" s="59"/>
      <c r="N1895" s="59"/>
      <c r="O1895" s="59"/>
      <c r="P1895" s="59"/>
      <c r="Q1895" s="59"/>
      <c r="R1895" s="59"/>
      <c r="S1895" s="59"/>
      <c r="T1895" s="59"/>
      <c r="U1895" s="49" t="s">
        <v>3895</v>
      </c>
      <c r="V1895" s="50" t="s">
        <v>5926</v>
      </c>
    </row>
    <row r="1896" spans="1:22" ht="18" customHeight="1" x14ac:dyDescent="0.35">
      <c r="A1896" s="59">
        <f>+IF(C$1='EMOF complete (protected)'!G1896,C$2,IF(D$1='EMOF complete (protected)'!G1896,D$2,IF(E$1='EMOF complete (protected)'!G1896,E$2,IF(F$1='EMOF complete (protected)'!G1896,F$2,IF(G$1='EMOF complete (protected)'!G1896,G$2,IF(H$1='EMOF complete (protected)'!G1896,H$2,IF(I$1='EMOF complete (protected)'!G1896,I$2,IF(J$1='EMOF complete (protected)'!G1896,J$2,IF(K$1='EMOF complete (protected)'!G1896,K$2,IF(L$1='EMOF complete (protected)'!G1896,L$2,IF(M$1='EMOF complete (protected)'!G1896,M$2,IF(N$1='EMOF complete (protected)'!G1896,N$2,IF(O$1='EMOF complete (protected)'!G1896,O$2,IF(P$1='EMOF complete (protected)'!G1896,P$2,IF(Q$1='EMOF complete (protected)'!G1896,Q$2,IF(R$1='EMOF complete (protected)'!G1896,R$2,IF(S$1='EMOF complete (protected)'!G1896,S$2,IF(T$1='EMOF complete (protected)'!G1896,T$2,IF(U$1='EMOF complete (protected)'!G1896,U$2,"")))))))))))))))))))</f>
        <v>0</v>
      </c>
      <c r="B1896" s="59"/>
      <c r="C1896" s="59"/>
      <c r="D1896" s="59"/>
      <c r="E1896" s="59"/>
      <c r="F1896" s="59"/>
      <c r="G1896" s="59"/>
      <c r="H1896" s="59"/>
      <c r="I1896" s="59"/>
      <c r="J1896" s="59"/>
      <c r="K1896" s="59"/>
      <c r="L1896" s="59"/>
      <c r="M1896" s="59"/>
      <c r="N1896" s="59"/>
      <c r="O1896" s="59"/>
      <c r="P1896" s="59"/>
      <c r="Q1896" s="59"/>
      <c r="R1896" s="59"/>
      <c r="S1896" s="59"/>
      <c r="T1896" s="59"/>
      <c r="U1896" s="49" t="s">
        <v>3898</v>
      </c>
      <c r="V1896" s="50" t="s">
        <v>5927</v>
      </c>
    </row>
    <row r="1897" spans="1:22" ht="18" customHeight="1" x14ac:dyDescent="0.35">
      <c r="A1897" s="59">
        <f>+IF(C$1='EMOF complete (protected)'!G1897,C$2,IF(D$1='EMOF complete (protected)'!G1897,D$2,IF(E$1='EMOF complete (protected)'!G1897,E$2,IF(F$1='EMOF complete (protected)'!G1897,F$2,IF(G$1='EMOF complete (protected)'!G1897,G$2,IF(H$1='EMOF complete (protected)'!G1897,H$2,IF(I$1='EMOF complete (protected)'!G1897,I$2,IF(J$1='EMOF complete (protected)'!G1897,J$2,IF(K$1='EMOF complete (protected)'!G1897,K$2,IF(L$1='EMOF complete (protected)'!G1897,L$2,IF(M$1='EMOF complete (protected)'!G1897,M$2,IF(N$1='EMOF complete (protected)'!G1897,N$2,IF(O$1='EMOF complete (protected)'!G1897,O$2,IF(P$1='EMOF complete (protected)'!G1897,P$2,IF(Q$1='EMOF complete (protected)'!G1897,Q$2,IF(R$1='EMOF complete (protected)'!G1897,R$2,IF(S$1='EMOF complete (protected)'!G1897,S$2,IF(T$1='EMOF complete (protected)'!G1897,T$2,IF(U$1='EMOF complete (protected)'!G1897,U$2,"")))))))))))))))))))</f>
        <v>0</v>
      </c>
      <c r="B1897" s="59"/>
      <c r="C1897" s="59"/>
      <c r="D1897" s="59"/>
      <c r="E1897" s="59"/>
      <c r="F1897" s="59"/>
      <c r="G1897" s="59"/>
      <c r="H1897" s="59"/>
      <c r="I1897" s="59"/>
      <c r="J1897" s="59"/>
      <c r="K1897" s="59"/>
      <c r="L1897" s="59"/>
      <c r="M1897" s="59"/>
      <c r="N1897" s="59"/>
      <c r="O1897" s="59"/>
      <c r="P1897" s="59"/>
      <c r="Q1897" s="59"/>
      <c r="R1897" s="59"/>
      <c r="S1897" s="59"/>
      <c r="T1897" s="59"/>
      <c r="U1897" s="49" t="s">
        <v>3901</v>
      </c>
      <c r="V1897" s="50" t="s">
        <v>5928</v>
      </c>
    </row>
    <row r="1898" spans="1:22" ht="18" customHeight="1" x14ac:dyDescent="0.35">
      <c r="A1898" s="59">
        <f>+IF(C$1='EMOF complete (protected)'!G1898,C$2,IF(D$1='EMOF complete (protected)'!G1898,D$2,IF(E$1='EMOF complete (protected)'!G1898,E$2,IF(F$1='EMOF complete (protected)'!G1898,F$2,IF(G$1='EMOF complete (protected)'!G1898,G$2,IF(H$1='EMOF complete (protected)'!G1898,H$2,IF(I$1='EMOF complete (protected)'!G1898,I$2,IF(J$1='EMOF complete (protected)'!G1898,J$2,IF(K$1='EMOF complete (protected)'!G1898,K$2,IF(L$1='EMOF complete (protected)'!G1898,L$2,IF(M$1='EMOF complete (protected)'!G1898,M$2,IF(N$1='EMOF complete (protected)'!G1898,N$2,IF(O$1='EMOF complete (protected)'!G1898,O$2,IF(P$1='EMOF complete (protected)'!G1898,P$2,IF(Q$1='EMOF complete (protected)'!G1898,Q$2,IF(R$1='EMOF complete (protected)'!G1898,R$2,IF(S$1='EMOF complete (protected)'!G1898,S$2,IF(T$1='EMOF complete (protected)'!G1898,T$2,IF(U$1='EMOF complete (protected)'!G1898,U$2,"")))))))))))))))))))</f>
        <v>0</v>
      </c>
      <c r="B1898" s="59"/>
      <c r="C1898" s="59"/>
      <c r="D1898" s="59"/>
      <c r="E1898" s="59"/>
      <c r="F1898" s="59"/>
      <c r="G1898" s="59"/>
      <c r="H1898" s="59"/>
      <c r="I1898" s="59"/>
      <c r="J1898" s="59"/>
      <c r="K1898" s="59"/>
      <c r="L1898" s="59"/>
      <c r="M1898" s="59"/>
      <c r="N1898" s="59"/>
      <c r="O1898" s="59"/>
      <c r="P1898" s="59"/>
      <c r="Q1898" s="59"/>
      <c r="R1898" s="59"/>
      <c r="S1898" s="59"/>
      <c r="T1898" s="59"/>
      <c r="U1898" s="49" t="s">
        <v>3904</v>
      </c>
      <c r="V1898" s="50" t="s">
        <v>5929</v>
      </c>
    </row>
    <row r="1899" spans="1:22" ht="18" customHeight="1" x14ac:dyDescent="0.35">
      <c r="A1899" s="59">
        <f>+IF(C$1='EMOF complete (protected)'!G1899,C$2,IF(D$1='EMOF complete (protected)'!G1899,D$2,IF(E$1='EMOF complete (protected)'!G1899,E$2,IF(F$1='EMOF complete (protected)'!G1899,F$2,IF(G$1='EMOF complete (protected)'!G1899,G$2,IF(H$1='EMOF complete (protected)'!G1899,H$2,IF(I$1='EMOF complete (protected)'!G1899,I$2,IF(J$1='EMOF complete (protected)'!G1899,J$2,IF(K$1='EMOF complete (protected)'!G1899,K$2,IF(L$1='EMOF complete (protected)'!G1899,L$2,IF(M$1='EMOF complete (protected)'!G1899,M$2,IF(N$1='EMOF complete (protected)'!G1899,N$2,IF(O$1='EMOF complete (protected)'!G1899,O$2,IF(P$1='EMOF complete (protected)'!G1899,P$2,IF(Q$1='EMOF complete (protected)'!G1899,Q$2,IF(R$1='EMOF complete (protected)'!G1899,R$2,IF(S$1='EMOF complete (protected)'!G1899,S$2,IF(T$1='EMOF complete (protected)'!G1899,T$2,IF(U$1='EMOF complete (protected)'!G1899,U$2,"")))))))))))))))))))</f>
        <v>0</v>
      </c>
      <c r="B1899" s="59"/>
      <c r="C1899" s="59"/>
      <c r="D1899" s="59"/>
      <c r="E1899" s="59"/>
      <c r="F1899" s="59"/>
      <c r="G1899" s="59"/>
      <c r="H1899" s="59"/>
      <c r="I1899" s="59"/>
      <c r="J1899" s="59"/>
      <c r="K1899" s="59"/>
      <c r="L1899" s="59"/>
      <c r="M1899" s="59"/>
      <c r="N1899" s="59"/>
      <c r="O1899" s="59"/>
      <c r="P1899" s="59"/>
      <c r="Q1899" s="59"/>
      <c r="R1899" s="59"/>
      <c r="S1899" s="59"/>
      <c r="T1899" s="59"/>
      <c r="U1899" s="49" t="s">
        <v>3907</v>
      </c>
      <c r="V1899" s="50" t="s">
        <v>5930</v>
      </c>
    </row>
    <row r="1900" spans="1:22" ht="18" customHeight="1" x14ac:dyDescent="0.35">
      <c r="A1900" s="59">
        <f>+IF(C$1='EMOF complete (protected)'!G1900,C$2,IF(D$1='EMOF complete (protected)'!G1900,D$2,IF(E$1='EMOF complete (protected)'!G1900,E$2,IF(F$1='EMOF complete (protected)'!G1900,F$2,IF(G$1='EMOF complete (protected)'!G1900,G$2,IF(H$1='EMOF complete (protected)'!G1900,H$2,IF(I$1='EMOF complete (protected)'!G1900,I$2,IF(J$1='EMOF complete (protected)'!G1900,J$2,IF(K$1='EMOF complete (protected)'!G1900,K$2,IF(L$1='EMOF complete (protected)'!G1900,L$2,IF(M$1='EMOF complete (protected)'!G1900,M$2,IF(N$1='EMOF complete (protected)'!G1900,N$2,IF(O$1='EMOF complete (protected)'!G1900,O$2,IF(P$1='EMOF complete (protected)'!G1900,P$2,IF(Q$1='EMOF complete (protected)'!G1900,Q$2,IF(R$1='EMOF complete (protected)'!G1900,R$2,IF(S$1='EMOF complete (protected)'!G1900,S$2,IF(T$1='EMOF complete (protected)'!G1900,T$2,IF(U$1='EMOF complete (protected)'!G1900,U$2,"")))))))))))))))))))</f>
        <v>0</v>
      </c>
      <c r="B1900" s="59"/>
      <c r="C1900" s="59"/>
      <c r="D1900" s="59"/>
      <c r="E1900" s="59"/>
      <c r="F1900" s="59"/>
      <c r="G1900" s="59"/>
      <c r="H1900" s="59"/>
      <c r="I1900" s="59"/>
      <c r="J1900" s="59"/>
      <c r="K1900" s="59"/>
      <c r="L1900" s="59"/>
      <c r="M1900" s="59"/>
      <c r="N1900" s="59"/>
      <c r="O1900" s="59"/>
      <c r="P1900" s="59"/>
      <c r="Q1900" s="59"/>
      <c r="R1900" s="59"/>
      <c r="S1900" s="59"/>
      <c r="T1900" s="59"/>
      <c r="U1900" s="49" t="s">
        <v>3910</v>
      </c>
      <c r="V1900" s="50" t="s">
        <v>5931</v>
      </c>
    </row>
    <row r="1901" spans="1:22" ht="18" customHeight="1" x14ac:dyDescent="0.35">
      <c r="A1901" s="59">
        <f>+IF(C$1='EMOF complete (protected)'!G1901,C$2,IF(D$1='EMOF complete (protected)'!G1901,D$2,IF(E$1='EMOF complete (protected)'!G1901,E$2,IF(F$1='EMOF complete (protected)'!G1901,F$2,IF(G$1='EMOF complete (protected)'!G1901,G$2,IF(H$1='EMOF complete (protected)'!G1901,H$2,IF(I$1='EMOF complete (protected)'!G1901,I$2,IF(J$1='EMOF complete (protected)'!G1901,J$2,IF(K$1='EMOF complete (protected)'!G1901,K$2,IF(L$1='EMOF complete (protected)'!G1901,L$2,IF(M$1='EMOF complete (protected)'!G1901,M$2,IF(N$1='EMOF complete (protected)'!G1901,N$2,IF(O$1='EMOF complete (protected)'!G1901,O$2,IF(P$1='EMOF complete (protected)'!G1901,P$2,IF(Q$1='EMOF complete (protected)'!G1901,Q$2,IF(R$1='EMOF complete (protected)'!G1901,R$2,IF(S$1='EMOF complete (protected)'!G1901,S$2,IF(T$1='EMOF complete (protected)'!G1901,T$2,IF(U$1='EMOF complete (protected)'!G1901,U$2,"")))))))))))))))))))</f>
        <v>0</v>
      </c>
      <c r="B1901" s="59"/>
      <c r="C1901" s="59"/>
      <c r="D1901" s="59"/>
      <c r="E1901" s="59"/>
      <c r="F1901" s="59"/>
      <c r="G1901" s="59"/>
      <c r="H1901" s="59"/>
      <c r="I1901" s="59"/>
      <c r="J1901" s="59"/>
      <c r="K1901" s="59"/>
      <c r="L1901" s="59"/>
      <c r="M1901" s="59"/>
      <c r="N1901" s="59"/>
      <c r="O1901" s="59"/>
      <c r="P1901" s="59"/>
      <c r="Q1901" s="59"/>
      <c r="R1901" s="59"/>
      <c r="S1901" s="59"/>
      <c r="T1901" s="59"/>
      <c r="U1901" s="49" t="s">
        <v>3913</v>
      </c>
      <c r="V1901" s="50" t="s">
        <v>5932</v>
      </c>
    </row>
    <row r="1902" spans="1:22" ht="18" customHeight="1" x14ac:dyDescent="0.35">
      <c r="A1902" s="59">
        <f>+IF(C$1='EMOF complete (protected)'!G1902,C$2,IF(D$1='EMOF complete (protected)'!G1902,D$2,IF(E$1='EMOF complete (protected)'!G1902,E$2,IF(F$1='EMOF complete (protected)'!G1902,F$2,IF(G$1='EMOF complete (protected)'!G1902,G$2,IF(H$1='EMOF complete (protected)'!G1902,H$2,IF(I$1='EMOF complete (protected)'!G1902,I$2,IF(J$1='EMOF complete (protected)'!G1902,J$2,IF(K$1='EMOF complete (protected)'!G1902,K$2,IF(L$1='EMOF complete (protected)'!G1902,L$2,IF(M$1='EMOF complete (protected)'!G1902,M$2,IF(N$1='EMOF complete (protected)'!G1902,N$2,IF(O$1='EMOF complete (protected)'!G1902,O$2,IF(P$1='EMOF complete (protected)'!G1902,P$2,IF(Q$1='EMOF complete (protected)'!G1902,Q$2,IF(R$1='EMOF complete (protected)'!G1902,R$2,IF(S$1='EMOF complete (protected)'!G1902,S$2,IF(T$1='EMOF complete (protected)'!G1902,T$2,IF(U$1='EMOF complete (protected)'!G1902,U$2,"")))))))))))))))))))</f>
        <v>0</v>
      </c>
      <c r="B1902" s="59"/>
      <c r="C1902" s="59"/>
      <c r="D1902" s="59"/>
      <c r="E1902" s="59"/>
      <c r="F1902" s="59"/>
      <c r="G1902" s="59"/>
      <c r="H1902" s="59"/>
      <c r="I1902" s="59"/>
      <c r="J1902" s="59"/>
      <c r="K1902" s="59"/>
      <c r="L1902" s="59"/>
      <c r="M1902" s="59"/>
      <c r="N1902" s="59"/>
      <c r="O1902" s="59"/>
      <c r="P1902" s="59"/>
      <c r="Q1902" s="59"/>
      <c r="R1902" s="59"/>
      <c r="S1902" s="59"/>
      <c r="T1902" s="59"/>
      <c r="U1902" s="49" t="s">
        <v>3916</v>
      </c>
      <c r="V1902" s="50" t="s">
        <v>5933</v>
      </c>
    </row>
    <row r="1903" spans="1:22" ht="18" customHeight="1" x14ac:dyDescent="0.35">
      <c r="A1903" s="59">
        <f>+IF(C$1='EMOF complete (protected)'!G1903,C$2,IF(D$1='EMOF complete (protected)'!G1903,D$2,IF(E$1='EMOF complete (protected)'!G1903,E$2,IF(F$1='EMOF complete (protected)'!G1903,F$2,IF(G$1='EMOF complete (protected)'!G1903,G$2,IF(H$1='EMOF complete (protected)'!G1903,H$2,IF(I$1='EMOF complete (protected)'!G1903,I$2,IF(J$1='EMOF complete (protected)'!G1903,J$2,IF(K$1='EMOF complete (protected)'!G1903,K$2,IF(L$1='EMOF complete (protected)'!G1903,L$2,IF(M$1='EMOF complete (protected)'!G1903,M$2,IF(N$1='EMOF complete (protected)'!G1903,N$2,IF(O$1='EMOF complete (protected)'!G1903,O$2,IF(P$1='EMOF complete (protected)'!G1903,P$2,IF(Q$1='EMOF complete (protected)'!G1903,Q$2,IF(R$1='EMOF complete (protected)'!G1903,R$2,IF(S$1='EMOF complete (protected)'!G1903,S$2,IF(T$1='EMOF complete (protected)'!G1903,T$2,IF(U$1='EMOF complete (protected)'!G1903,U$2,"")))))))))))))))))))</f>
        <v>0</v>
      </c>
      <c r="B1903" s="59"/>
      <c r="C1903" s="59"/>
      <c r="D1903" s="59"/>
      <c r="E1903" s="59"/>
      <c r="F1903" s="59"/>
      <c r="G1903" s="59"/>
      <c r="H1903" s="59"/>
      <c r="I1903" s="59"/>
      <c r="J1903" s="59"/>
      <c r="K1903" s="59"/>
      <c r="L1903" s="59"/>
      <c r="M1903" s="59"/>
      <c r="N1903" s="59"/>
      <c r="O1903" s="59"/>
      <c r="P1903" s="59"/>
      <c r="Q1903" s="59"/>
      <c r="R1903" s="59"/>
      <c r="S1903" s="59"/>
      <c r="T1903" s="59"/>
      <c r="U1903" s="49" t="s">
        <v>3919</v>
      </c>
      <c r="V1903" s="50" t="s">
        <v>5934</v>
      </c>
    </row>
    <row r="1904" spans="1:22" ht="18" customHeight="1" x14ac:dyDescent="0.35">
      <c r="A1904" s="59">
        <f>+IF(C$1='EMOF complete (protected)'!G1904,C$2,IF(D$1='EMOF complete (protected)'!G1904,D$2,IF(E$1='EMOF complete (protected)'!G1904,E$2,IF(F$1='EMOF complete (protected)'!G1904,F$2,IF(G$1='EMOF complete (protected)'!G1904,G$2,IF(H$1='EMOF complete (protected)'!G1904,H$2,IF(I$1='EMOF complete (protected)'!G1904,I$2,IF(J$1='EMOF complete (protected)'!G1904,J$2,IF(K$1='EMOF complete (protected)'!G1904,K$2,IF(L$1='EMOF complete (protected)'!G1904,L$2,IF(M$1='EMOF complete (protected)'!G1904,M$2,IF(N$1='EMOF complete (protected)'!G1904,N$2,IF(O$1='EMOF complete (protected)'!G1904,O$2,IF(P$1='EMOF complete (protected)'!G1904,P$2,IF(Q$1='EMOF complete (protected)'!G1904,Q$2,IF(R$1='EMOF complete (protected)'!G1904,R$2,IF(S$1='EMOF complete (protected)'!G1904,S$2,IF(T$1='EMOF complete (protected)'!G1904,T$2,IF(U$1='EMOF complete (protected)'!G1904,U$2,"")))))))))))))))))))</f>
        <v>0</v>
      </c>
      <c r="B1904" s="59"/>
      <c r="C1904" s="59"/>
      <c r="D1904" s="59"/>
      <c r="E1904" s="59"/>
      <c r="F1904" s="59"/>
      <c r="G1904" s="59"/>
      <c r="H1904" s="59"/>
      <c r="I1904" s="59"/>
      <c r="J1904" s="59"/>
      <c r="K1904" s="59"/>
      <c r="L1904" s="59"/>
      <c r="M1904" s="59"/>
      <c r="N1904" s="59"/>
      <c r="O1904" s="59"/>
      <c r="P1904" s="59"/>
      <c r="Q1904" s="59"/>
      <c r="R1904" s="59"/>
      <c r="S1904" s="59"/>
      <c r="T1904" s="59"/>
      <c r="U1904" s="49" t="s">
        <v>3922</v>
      </c>
      <c r="V1904" s="50" t="s">
        <v>5935</v>
      </c>
    </row>
    <row r="1905" spans="1:22" ht="18" customHeight="1" x14ac:dyDescent="0.35">
      <c r="A1905" s="59">
        <f>+IF(C$1='EMOF complete (protected)'!G1905,C$2,IF(D$1='EMOF complete (protected)'!G1905,D$2,IF(E$1='EMOF complete (protected)'!G1905,E$2,IF(F$1='EMOF complete (protected)'!G1905,F$2,IF(G$1='EMOF complete (protected)'!G1905,G$2,IF(H$1='EMOF complete (protected)'!G1905,H$2,IF(I$1='EMOF complete (protected)'!G1905,I$2,IF(J$1='EMOF complete (protected)'!G1905,J$2,IF(K$1='EMOF complete (protected)'!G1905,K$2,IF(L$1='EMOF complete (protected)'!G1905,L$2,IF(M$1='EMOF complete (protected)'!G1905,M$2,IF(N$1='EMOF complete (protected)'!G1905,N$2,IF(O$1='EMOF complete (protected)'!G1905,O$2,IF(P$1='EMOF complete (protected)'!G1905,P$2,IF(Q$1='EMOF complete (protected)'!G1905,Q$2,IF(R$1='EMOF complete (protected)'!G1905,R$2,IF(S$1='EMOF complete (protected)'!G1905,S$2,IF(T$1='EMOF complete (protected)'!G1905,T$2,IF(U$1='EMOF complete (protected)'!G1905,U$2,"")))))))))))))))))))</f>
        <v>0</v>
      </c>
      <c r="B1905" s="59"/>
      <c r="C1905" s="59"/>
      <c r="D1905" s="59"/>
      <c r="E1905" s="59"/>
      <c r="F1905" s="59"/>
      <c r="G1905" s="59"/>
      <c r="H1905" s="59"/>
      <c r="I1905" s="59"/>
      <c r="J1905" s="59"/>
      <c r="K1905" s="59"/>
      <c r="L1905" s="59"/>
      <c r="M1905" s="59"/>
      <c r="N1905" s="59"/>
      <c r="O1905" s="59"/>
      <c r="P1905" s="59"/>
      <c r="Q1905" s="59"/>
      <c r="R1905" s="59"/>
      <c r="S1905" s="59"/>
      <c r="T1905" s="59"/>
      <c r="U1905" s="49" t="s">
        <v>3925</v>
      </c>
      <c r="V1905" s="50" t="s">
        <v>5936</v>
      </c>
    </row>
    <row r="1906" spans="1:22" ht="18" customHeight="1" x14ac:dyDescent="0.35">
      <c r="A1906" s="59">
        <f>+IF(C$1='EMOF complete (protected)'!G1906,C$2,IF(D$1='EMOF complete (protected)'!G1906,D$2,IF(E$1='EMOF complete (protected)'!G1906,E$2,IF(F$1='EMOF complete (protected)'!G1906,F$2,IF(G$1='EMOF complete (protected)'!G1906,G$2,IF(H$1='EMOF complete (protected)'!G1906,H$2,IF(I$1='EMOF complete (protected)'!G1906,I$2,IF(J$1='EMOF complete (protected)'!G1906,J$2,IF(K$1='EMOF complete (protected)'!G1906,K$2,IF(L$1='EMOF complete (protected)'!G1906,L$2,IF(M$1='EMOF complete (protected)'!G1906,M$2,IF(N$1='EMOF complete (protected)'!G1906,N$2,IF(O$1='EMOF complete (protected)'!G1906,O$2,IF(P$1='EMOF complete (protected)'!G1906,P$2,IF(Q$1='EMOF complete (protected)'!G1906,Q$2,IF(R$1='EMOF complete (protected)'!G1906,R$2,IF(S$1='EMOF complete (protected)'!G1906,S$2,IF(T$1='EMOF complete (protected)'!G1906,T$2,IF(U$1='EMOF complete (protected)'!G1906,U$2,"")))))))))))))))))))</f>
        <v>0</v>
      </c>
      <c r="B1906" s="59"/>
      <c r="C1906" s="59"/>
      <c r="D1906" s="59"/>
      <c r="E1906" s="59"/>
      <c r="F1906" s="59"/>
      <c r="G1906" s="59"/>
      <c r="H1906" s="59"/>
      <c r="I1906" s="59"/>
      <c r="J1906" s="59"/>
      <c r="K1906" s="59"/>
      <c r="L1906" s="59"/>
      <c r="M1906" s="59"/>
      <c r="N1906" s="59"/>
      <c r="O1906" s="59"/>
      <c r="P1906" s="59"/>
      <c r="Q1906" s="59"/>
      <c r="R1906" s="59"/>
      <c r="S1906" s="59"/>
      <c r="T1906" s="59"/>
      <c r="U1906" s="49" t="s">
        <v>3928</v>
      </c>
      <c r="V1906" s="50" t="s">
        <v>5937</v>
      </c>
    </row>
    <row r="1907" spans="1:22" ht="18" customHeight="1" x14ac:dyDescent="0.35">
      <c r="A1907" s="59">
        <f>+IF(C$1='EMOF complete (protected)'!G1907,C$2,IF(D$1='EMOF complete (protected)'!G1907,D$2,IF(E$1='EMOF complete (protected)'!G1907,E$2,IF(F$1='EMOF complete (protected)'!G1907,F$2,IF(G$1='EMOF complete (protected)'!G1907,G$2,IF(H$1='EMOF complete (protected)'!G1907,H$2,IF(I$1='EMOF complete (protected)'!G1907,I$2,IF(J$1='EMOF complete (protected)'!G1907,J$2,IF(K$1='EMOF complete (protected)'!G1907,K$2,IF(L$1='EMOF complete (protected)'!G1907,L$2,IF(M$1='EMOF complete (protected)'!G1907,M$2,IF(N$1='EMOF complete (protected)'!G1907,N$2,IF(O$1='EMOF complete (protected)'!G1907,O$2,IF(P$1='EMOF complete (protected)'!G1907,P$2,IF(Q$1='EMOF complete (protected)'!G1907,Q$2,IF(R$1='EMOF complete (protected)'!G1907,R$2,IF(S$1='EMOF complete (protected)'!G1907,S$2,IF(T$1='EMOF complete (protected)'!G1907,T$2,IF(U$1='EMOF complete (protected)'!G1907,U$2,"")))))))))))))))))))</f>
        <v>0</v>
      </c>
      <c r="B1907" s="59"/>
      <c r="C1907" s="59"/>
      <c r="D1907" s="59"/>
      <c r="E1907" s="59"/>
      <c r="F1907" s="59"/>
      <c r="G1907" s="59"/>
      <c r="H1907" s="59"/>
      <c r="I1907" s="59"/>
      <c r="J1907" s="59"/>
      <c r="K1907" s="59"/>
      <c r="L1907" s="59"/>
      <c r="M1907" s="59"/>
      <c r="N1907" s="59"/>
      <c r="O1907" s="59"/>
      <c r="P1907" s="59"/>
      <c r="Q1907" s="59"/>
      <c r="R1907" s="59"/>
      <c r="S1907" s="59"/>
      <c r="T1907" s="59"/>
      <c r="U1907" s="49" t="s">
        <v>3931</v>
      </c>
      <c r="V1907" s="50" t="s">
        <v>5938</v>
      </c>
    </row>
    <row r="1908" spans="1:22" ht="18" customHeight="1" x14ac:dyDescent="0.35">
      <c r="A1908" s="59">
        <f>+IF(C$1='EMOF complete (protected)'!G1908,C$2,IF(D$1='EMOF complete (protected)'!G1908,D$2,IF(E$1='EMOF complete (protected)'!G1908,E$2,IF(F$1='EMOF complete (protected)'!G1908,F$2,IF(G$1='EMOF complete (protected)'!G1908,G$2,IF(H$1='EMOF complete (protected)'!G1908,H$2,IF(I$1='EMOF complete (protected)'!G1908,I$2,IF(J$1='EMOF complete (protected)'!G1908,J$2,IF(K$1='EMOF complete (protected)'!G1908,K$2,IF(L$1='EMOF complete (protected)'!G1908,L$2,IF(M$1='EMOF complete (protected)'!G1908,M$2,IF(N$1='EMOF complete (protected)'!G1908,N$2,IF(O$1='EMOF complete (protected)'!G1908,O$2,IF(P$1='EMOF complete (protected)'!G1908,P$2,IF(Q$1='EMOF complete (protected)'!G1908,Q$2,IF(R$1='EMOF complete (protected)'!G1908,R$2,IF(S$1='EMOF complete (protected)'!G1908,S$2,IF(T$1='EMOF complete (protected)'!G1908,T$2,IF(U$1='EMOF complete (protected)'!G1908,U$2,"")))))))))))))))))))</f>
        <v>0</v>
      </c>
      <c r="B1908" s="59"/>
      <c r="C1908" s="59"/>
      <c r="D1908" s="59"/>
      <c r="E1908" s="59"/>
      <c r="F1908" s="59"/>
      <c r="G1908" s="59"/>
      <c r="H1908" s="59"/>
      <c r="I1908" s="59"/>
      <c r="J1908" s="59"/>
      <c r="K1908" s="59"/>
      <c r="L1908" s="59"/>
      <c r="M1908" s="59"/>
      <c r="N1908" s="59"/>
      <c r="O1908" s="59"/>
      <c r="P1908" s="59"/>
      <c r="Q1908" s="59"/>
      <c r="R1908" s="59"/>
      <c r="S1908" s="59"/>
      <c r="T1908" s="59"/>
      <c r="U1908" s="49" t="s">
        <v>3934</v>
      </c>
      <c r="V1908" s="50" t="s">
        <v>5939</v>
      </c>
    </row>
    <row r="1909" spans="1:22" ht="18" customHeight="1" x14ac:dyDescent="0.35">
      <c r="A1909" s="59">
        <f>+IF(C$1='EMOF complete (protected)'!G1909,C$2,IF(D$1='EMOF complete (protected)'!G1909,D$2,IF(E$1='EMOF complete (protected)'!G1909,E$2,IF(F$1='EMOF complete (protected)'!G1909,F$2,IF(G$1='EMOF complete (protected)'!G1909,G$2,IF(H$1='EMOF complete (protected)'!G1909,H$2,IF(I$1='EMOF complete (protected)'!G1909,I$2,IF(J$1='EMOF complete (protected)'!G1909,J$2,IF(K$1='EMOF complete (protected)'!G1909,K$2,IF(L$1='EMOF complete (protected)'!G1909,L$2,IF(M$1='EMOF complete (protected)'!G1909,M$2,IF(N$1='EMOF complete (protected)'!G1909,N$2,IF(O$1='EMOF complete (protected)'!G1909,O$2,IF(P$1='EMOF complete (protected)'!G1909,P$2,IF(Q$1='EMOF complete (protected)'!G1909,Q$2,IF(R$1='EMOF complete (protected)'!G1909,R$2,IF(S$1='EMOF complete (protected)'!G1909,S$2,IF(T$1='EMOF complete (protected)'!G1909,T$2,IF(U$1='EMOF complete (protected)'!G1909,U$2,"")))))))))))))))))))</f>
        <v>0</v>
      </c>
      <c r="B1909" s="59"/>
      <c r="C1909" s="59"/>
      <c r="D1909" s="59"/>
      <c r="E1909" s="59"/>
      <c r="F1909" s="59"/>
      <c r="G1909" s="59"/>
      <c r="H1909" s="59"/>
      <c r="I1909" s="59"/>
      <c r="J1909" s="59"/>
      <c r="K1909" s="59"/>
      <c r="L1909" s="59"/>
      <c r="M1909" s="59"/>
      <c r="N1909" s="59"/>
      <c r="O1909" s="59"/>
      <c r="P1909" s="59"/>
      <c r="Q1909" s="59"/>
      <c r="R1909" s="59"/>
      <c r="S1909" s="59"/>
      <c r="T1909" s="59"/>
      <c r="U1909" s="49" t="s">
        <v>3937</v>
      </c>
      <c r="V1909" s="50" t="s">
        <v>5940</v>
      </c>
    </row>
    <row r="1910" spans="1:22" ht="18" customHeight="1" x14ac:dyDescent="0.35">
      <c r="A1910" s="59">
        <f>+IF(C$1='EMOF complete (protected)'!G1910,C$2,IF(D$1='EMOF complete (protected)'!G1910,D$2,IF(E$1='EMOF complete (protected)'!G1910,E$2,IF(F$1='EMOF complete (protected)'!G1910,F$2,IF(G$1='EMOF complete (protected)'!G1910,G$2,IF(H$1='EMOF complete (protected)'!G1910,H$2,IF(I$1='EMOF complete (protected)'!G1910,I$2,IF(J$1='EMOF complete (protected)'!G1910,J$2,IF(K$1='EMOF complete (protected)'!G1910,K$2,IF(L$1='EMOF complete (protected)'!G1910,L$2,IF(M$1='EMOF complete (protected)'!G1910,M$2,IF(N$1='EMOF complete (protected)'!G1910,N$2,IF(O$1='EMOF complete (protected)'!G1910,O$2,IF(P$1='EMOF complete (protected)'!G1910,P$2,IF(Q$1='EMOF complete (protected)'!G1910,Q$2,IF(R$1='EMOF complete (protected)'!G1910,R$2,IF(S$1='EMOF complete (protected)'!G1910,S$2,IF(T$1='EMOF complete (protected)'!G1910,T$2,IF(U$1='EMOF complete (protected)'!G1910,U$2,"")))))))))))))))))))</f>
        <v>0</v>
      </c>
      <c r="B1910" s="59"/>
      <c r="C1910" s="59"/>
      <c r="D1910" s="59"/>
      <c r="E1910" s="59"/>
      <c r="F1910" s="59"/>
      <c r="G1910" s="59"/>
      <c r="H1910" s="59"/>
      <c r="I1910" s="59"/>
      <c r="J1910" s="59"/>
      <c r="K1910" s="59"/>
      <c r="L1910" s="59"/>
      <c r="M1910" s="59"/>
      <c r="N1910" s="59"/>
      <c r="O1910" s="59"/>
      <c r="P1910" s="59"/>
      <c r="Q1910" s="59"/>
      <c r="R1910" s="59"/>
      <c r="S1910" s="59"/>
      <c r="T1910" s="59"/>
      <c r="U1910" s="49" t="s">
        <v>3940</v>
      </c>
      <c r="V1910" s="50" t="s">
        <v>5941</v>
      </c>
    </row>
    <row r="1911" spans="1:22" ht="18" customHeight="1" x14ac:dyDescent="0.35">
      <c r="A1911" s="59">
        <f>+IF(C$1='EMOF complete (protected)'!G1911,C$2,IF(D$1='EMOF complete (protected)'!G1911,D$2,IF(E$1='EMOF complete (protected)'!G1911,E$2,IF(F$1='EMOF complete (protected)'!G1911,F$2,IF(G$1='EMOF complete (protected)'!G1911,G$2,IF(H$1='EMOF complete (protected)'!G1911,H$2,IF(I$1='EMOF complete (protected)'!G1911,I$2,IF(J$1='EMOF complete (protected)'!G1911,J$2,IF(K$1='EMOF complete (protected)'!G1911,K$2,IF(L$1='EMOF complete (protected)'!G1911,L$2,IF(M$1='EMOF complete (protected)'!G1911,M$2,IF(N$1='EMOF complete (protected)'!G1911,N$2,IF(O$1='EMOF complete (protected)'!G1911,O$2,IF(P$1='EMOF complete (protected)'!G1911,P$2,IF(Q$1='EMOF complete (protected)'!G1911,Q$2,IF(R$1='EMOF complete (protected)'!G1911,R$2,IF(S$1='EMOF complete (protected)'!G1911,S$2,IF(T$1='EMOF complete (protected)'!G1911,T$2,IF(U$1='EMOF complete (protected)'!G1911,U$2,"")))))))))))))))))))</f>
        <v>0</v>
      </c>
      <c r="B1911" s="59"/>
      <c r="C1911" s="59"/>
      <c r="D1911" s="59"/>
      <c r="E1911" s="59"/>
      <c r="F1911" s="59"/>
      <c r="G1911" s="59"/>
      <c r="H1911" s="59"/>
      <c r="I1911" s="59"/>
      <c r="J1911" s="59"/>
      <c r="K1911" s="59"/>
      <c r="L1911" s="59"/>
      <c r="M1911" s="59"/>
      <c r="N1911" s="59"/>
      <c r="O1911" s="59"/>
      <c r="P1911" s="59"/>
      <c r="Q1911" s="59"/>
      <c r="R1911" s="59"/>
      <c r="S1911" s="59"/>
      <c r="T1911" s="59"/>
      <c r="U1911" s="49" t="s">
        <v>3943</v>
      </c>
      <c r="V1911" s="51" t="s">
        <v>5942</v>
      </c>
    </row>
    <row r="1912" spans="1:22" ht="18" customHeight="1" x14ac:dyDescent="0.35">
      <c r="A1912" s="59">
        <f>+IF(C$1='EMOF complete (protected)'!G1912,C$2,IF(D$1='EMOF complete (protected)'!G1912,D$2,IF(E$1='EMOF complete (protected)'!G1912,E$2,IF(F$1='EMOF complete (protected)'!G1912,F$2,IF(G$1='EMOF complete (protected)'!G1912,G$2,IF(H$1='EMOF complete (protected)'!G1912,H$2,IF(I$1='EMOF complete (protected)'!G1912,I$2,IF(J$1='EMOF complete (protected)'!G1912,J$2,IF(K$1='EMOF complete (protected)'!G1912,K$2,IF(L$1='EMOF complete (protected)'!G1912,L$2,IF(M$1='EMOF complete (protected)'!G1912,M$2,IF(N$1='EMOF complete (protected)'!G1912,N$2,IF(O$1='EMOF complete (protected)'!G1912,O$2,IF(P$1='EMOF complete (protected)'!G1912,P$2,IF(Q$1='EMOF complete (protected)'!G1912,Q$2,IF(R$1='EMOF complete (protected)'!G1912,R$2,IF(S$1='EMOF complete (protected)'!G1912,S$2,IF(T$1='EMOF complete (protected)'!G1912,T$2,IF(U$1='EMOF complete (protected)'!G1912,U$2,"")))))))))))))))))))</f>
        <v>0</v>
      </c>
      <c r="B1912" s="59"/>
      <c r="C1912" s="59"/>
      <c r="D1912" s="59"/>
      <c r="E1912" s="59"/>
      <c r="F1912" s="59"/>
      <c r="G1912" s="59"/>
      <c r="H1912" s="59"/>
      <c r="I1912" s="59"/>
      <c r="J1912" s="59"/>
      <c r="K1912" s="59"/>
      <c r="L1912" s="59"/>
      <c r="M1912" s="59"/>
      <c r="N1912" s="59"/>
      <c r="O1912" s="59"/>
      <c r="P1912" s="59"/>
      <c r="Q1912" s="59"/>
      <c r="R1912" s="59"/>
      <c r="S1912" s="59"/>
      <c r="T1912" s="59"/>
      <c r="U1912" s="49" t="s">
        <v>3946</v>
      </c>
      <c r="V1912" s="51" t="s">
        <v>5943</v>
      </c>
    </row>
    <row r="1913" spans="1:22" ht="18" customHeight="1" x14ac:dyDescent="0.35">
      <c r="A1913" s="59">
        <f>+IF(C$1='EMOF complete (protected)'!G1913,C$2,IF(D$1='EMOF complete (protected)'!G1913,D$2,IF(E$1='EMOF complete (protected)'!G1913,E$2,IF(F$1='EMOF complete (protected)'!G1913,F$2,IF(G$1='EMOF complete (protected)'!G1913,G$2,IF(H$1='EMOF complete (protected)'!G1913,H$2,IF(I$1='EMOF complete (protected)'!G1913,I$2,IF(J$1='EMOF complete (protected)'!G1913,J$2,IF(K$1='EMOF complete (protected)'!G1913,K$2,IF(L$1='EMOF complete (protected)'!G1913,L$2,IF(M$1='EMOF complete (protected)'!G1913,M$2,IF(N$1='EMOF complete (protected)'!G1913,N$2,IF(O$1='EMOF complete (protected)'!G1913,O$2,IF(P$1='EMOF complete (protected)'!G1913,P$2,IF(Q$1='EMOF complete (protected)'!G1913,Q$2,IF(R$1='EMOF complete (protected)'!G1913,R$2,IF(S$1='EMOF complete (protected)'!G1913,S$2,IF(T$1='EMOF complete (protected)'!G1913,T$2,IF(U$1='EMOF complete (protected)'!G1913,U$2,"")))))))))))))))))))</f>
        <v>0</v>
      </c>
      <c r="B1913" s="59"/>
      <c r="C1913" s="59"/>
      <c r="D1913" s="59"/>
      <c r="E1913" s="59"/>
      <c r="F1913" s="59"/>
      <c r="G1913" s="59"/>
      <c r="H1913" s="59"/>
      <c r="I1913" s="59"/>
      <c r="J1913" s="59"/>
      <c r="K1913" s="59"/>
      <c r="L1913" s="59"/>
      <c r="M1913" s="59"/>
      <c r="N1913" s="59"/>
      <c r="O1913" s="59"/>
      <c r="P1913" s="59"/>
      <c r="Q1913" s="59"/>
      <c r="R1913" s="59"/>
      <c r="S1913" s="59"/>
      <c r="T1913" s="59"/>
      <c r="U1913" s="49" t="s">
        <v>3949</v>
      </c>
      <c r="V1913" s="50" t="s">
        <v>5944</v>
      </c>
    </row>
    <row r="1914" spans="1:22" ht="18" customHeight="1" x14ac:dyDescent="0.35">
      <c r="A1914" s="59">
        <f>+IF(C$1='EMOF complete (protected)'!G1914,C$2,IF(D$1='EMOF complete (protected)'!G1914,D$2,IF(E$1='EMOF complete (protected)'!G1914,E$2,IF(F$1='EMOF complete (protected)'!G1914,F$2,IF(G$1='EMOF complete (protected)'!G1914,G$2,IF(H$1='EMOF complete (protected)'!G1914,H$2,IF(I$1='EMOF complete (protected)'!G1914,I$2,IF(J$1='EMOF complete (protected)'!G1914,J$2,IF(K$1='EMOF complete (protected)'!G1914,K$2,IF(L$1='EMOF complete (protected)'!G1914,L$2,IF(M$1='EMOF complete (protected)'!G1914,M$2,IF(N$1='EMOF complete (protected)'!G1914,N$2,IF(O$1='EMOF complete (protected)'!G1914,O$2,IF(P$1='EMOF complete (protected)'!G1914,P$2,IF(Q$1='EMOF complete (protected)'!G1914,Q$2,IF(R$1='EMOF complete (protected)'!G1914,R$2,IF(S$1='EMOF complete (protected)'!G1914,S$2,IF(T$1='EMOF complete (protected)'!G1914,T$2,IF(U$1='EMOF complete (protected)'!G1914,U$2,"")))))))))))))))))))</f>
        <v>0</v>
      </c>
      <c r="B1914" s="59"/>
      <c r="C1914" s="59"/>
      <c r="D1914" s="59"/>
      <c r="E1914" s="59"/>
      <c r="F1914" s="59"/>
      <c r="G1914" s="59"/>
      <c r="H1914" s="59"/>
      <c r="I1914" s="59"/>
      <c r="J1914" s="59"/>
      <c r="K1914" s="59"/>
      <c r="L1914" s="59"/>
      <c r="M1914" s="59"/>
      <c r="N1914" s="59"/>
      <c r="O1914" s="59"/>
      <c r="P1914" s="59"/>
      <c r="Q1914" s="59"/>
      <c r="R1914" s="59"/>
      <c r="S1914" s="59"/>
      <c r="T1914" s="59"/>
      <c r="U1914" s="49" t="s">
        <v>3952</v>
      </c>
      <c r="V1914" s="50" t="s">
        <v>5945</v>
      </c>
    </row>
    <row r="1915" spans="1:22" ht="18" customHeight="1" x14ac:dyDescent="0.35">
      <c r="A1915" s="59">
        <f>+IF(C$1='EMOF complete (protected)'!G1915,C$2,IF(D$1='EMOF complete (protected)'!G1915,D$2,IF(E$1='EMOF complete (protected)'!G1915,E$2,IF(F$1='EMOF complete (protected)'!G1915,F$2,IF(G$1='EMOF complete (protected)'!G1915,G$2,IF(H$1='EMOF complete (protected)'!G1915,H$2,IF(I$1='EMOF complete (protected)'!G1915,I$2,IF(J$1='EMOF complete (protected)'!G1915,J$2,IF(K$1='EMOF complete (protected)'!G1915,K$2,IF(L$1='EMOF complete (protected)'!G1915,L$2,IF(M$1='EMOF complete (protected)'!G1915,M$2,IF(N$1='EMOF complete (protected)'!G1915,N$2,IF(O$1='EMOF complete (protected)'!G1915,O$2,IF(P$1='EMOF complete (protected)'!G1915,P$2,IF(Q$1='EMOF complete (protected)'!G1915,Q$2,IF(R$1='EMOF complete (protected)'!G1915,R$2,IF(S$1='EMOF complete (protected)'!G1915,S$2,IF(T$1='EMOF complete (protected)'!G1915,T$2,IF(U$1='EMOF complete (protected)'!G1915,U$2,"")))))))))))))))))))</f>
        <v>0</v>
      </c>
      <c r="B1915" s="59"/>
      <c r="C1915" s="59"/>
      <c r="D1915" s="59"/>
      <c r="E1915" s="59"/>
      <c r="F1915" s="59"/>
      <c r="G1915" s="59"/>
      <c r="H1915" s="59"/>
      <c r="I1915" s="59"/>
      <c r="J1915" s="59"/>
      <c r="K1915" s="59"/>
      <c r="L1915" s="59"/>
      <c r="M1915" s="59"/>
      <c r="N1915" s="59"/>
      <c r="O1915" s="59"/>
      <c r="P1915" s="59"/>
      <c r="Q1915" s="59"/>
      <c r="R1915" s="59"/>
      <c r="S1915" s="59"/>
      <c r="T1915" s="59"/>
      <c r="U1915" s="49" t="s">
        <v>3955</v>
      </c>
      <c r="V1915" s="50" t="s">
        <v>5946</v>
      </c>
    </row>
    <row r="1916" spans="1:22" ht="18" customHeight="1" x14ac:dyDescent="0.35">
      <c r="A1916" s="59">
        <f>+IF(C$1='EMOF complete (protected)'!G1916,C$2,IF(D$1='EMOF complete (protected)'!G1916,D$2,IF(E$1='EMOF complete (protected)'!G1916,E$2,IF(F$1='EMOF complete (protected)'!G1916,F$2,IF(G$1='EMOF complete (protected)'!G1916,G$2,IF(H$1='EMOF complete (protected)'!G1916,H$2,IF(I$1='EMOF complete (protected)'!G1916,I$2,IF(J$1='EMOF complete (protected)'!G1916,J$2,IF(K$1='EMOF complete (protected)'!G1916,K$2,IF(L$1='EMOF complete (protected)'!G1916,L$2,IF(M$1='EMOF complete (protected)'!G1916,M$2,IF(N$1='EMOF complete (protected)'!G1916,N$2,IF(O$1='EMOF complete (protected)'!G1916,O$2,IF(P$1='EMOF complete (protected)'!G1916,P$2,IF(Q$1='EMOF complete (protected)'!G1916,Q$2,IF(R$1='EMOF complete (protected)'!G1916,R$2,IF(S$1='EMOF complete (protected)'!G1916,S$2,IF(T$1='EMOF complete (protected)'!G1916,T$2,IF(U$1='EMOF complete (protected)'!G1916,U$2,"")))))))))))))))))))</f>
        <v>0</v>
      </c>
      <c r="B1916" s="59"/>
      <c r="C1916" s="59"/>
      <c r="D1916" s="59"/>
      <c r="E1916" s="59"/>
      <c r="F1916" s="59"/>
      <c r="G1916" s="59"/>
      <c r="H1916" s="59"/>
      <c r="I1916" s="59"/>
      <c r="J1916" s="59"/>
      <c r="K1916" s="59"/>
      <c r="L1916" s="59"/>
      <c r="M1916" s="59"/>
      <c r="N1916" s="59"/>
      <c r="O1916" s="59"/>
      <c r="P1916" s="59"/>
      <c r="Q1916" s="59"/>
      <c r="R1916" s="59"/>
      <c r="S1916" s="59"/>
      <c r="T1916" s="59"/>
      <c r="U1916" s="49" t="s">
        <v>3958</v>
      </c>
      <c r="V1916" s="50" t="s">
        <v>5947</v>
      </c>
    </row>
    <row r="1917" spans="1:22" ht="18" customHeight="1" x14ac:dyDescent="0.35">
      <c r="A1917" s="59">
        <f>+IF(C$1='EMOF complete (protected)'!G1917,C$2,IF(D$1='EMOF complete (protected)'!G1917,D$2,IF(E$1='EMOF complete (protected)'!G1917,E$2,IF(F$1='EMOF complete (protected)'!G1917,F$2,IF(G$1='EMOF complete (protected)'!G1917,G$2,IF(H$1='EMOF complete (protected)'!G1917,H$2,IF(I$1='EMOF complete (protected)'!G1917,I$2,IF(J$1='EMOF complete (protected)'!G1917,J$2,IF(K$1='EMOF complete (protected)'!G1917,K$2,IF(L$1='EMOF complete (protected)'!G1917,L$2,IF(M$1='EMOF complete (protected)'!G1917,M$2,IF(N$1='EMOF complete (protected)'!G1917,N$2,IF(O$1='EMOF complete (protected)'!G1917,O$2,IF(P$1='EMOF complete (protected)'!G1917,P$2,IF(Q$1='EMOF complete (protected)'!G1917,Q$2,IF(R$1='EMOF complete (protected)'!G1917,R$2,IF(S$1='EMOF complete (protected)'!G1917,S$2,IF(T$1='EMOF complete (protected)'!G1917,T$2,IF(U$1='EMOF complete (protected)'!G1917,U$2,"")))))))))))))))))))</f>
        <v>0</v>
      </c>
      <c r="B1917" s="59"/>
      <c r="C1917" s="59"/>
      <c r="D1917" s="59"/>
      <c r="E1917" s="59"/>
      <c r="F1917" s="59"/>
      <c r="G1917" s="59"/>
      <c r="H1917" s="59"/>
      <c r="I1917" s="59"/>
      <c r="J1917" s="59"/>
      <c r="K1917" s="59"/>
      <c r="L1917" s="59"/>
      <c r="M1917" s="59"/>
      <c r="N1917" s="59"/>
      <c r="O1917" s="59"/>
      <c r="P1917" s="59"/>
      <c r="Q1917" s="59"/>
      <c r="R1917" s="59"/>
      <c r="S1917" s="59"/>
      <c r="T1917" s="59"/>
      <c r="U1917" s="49" t="s">
        <v>3961</v>
      </c>
      <c r="V1917" s="50" t="s">
        <v>5948</v>
      </c>
    </row>
    <row r="1918" spans="1:22" ht="18" customHeight="1" x14ac:dyDescent="0.35">
      <c r="A1918" s="59">
        <f>+IF(C$1='EMOF complete (protected)'!G1918,C$2,IF(D$1='EMOF complete (protected)'!G1918,D$2,IF(E$1='EMOF complete (protected)'!G1918,E$2,IF(F$1='EMOF complete (protected)'!G1918,F$2,IF(G$1='EMOF complete (protected)'!G1918,G$2,IF(H$1='EMOF complete (protected)'!G1918,H$2,IF(I$1='EMOF complete (protected)'!G1918,I$2,IF(J$1='EMOF complete (protected)'!G1918,J$2,IF(K$1='EMOF complete (protected)'!G1918,K$2,IF(L$1='EMOF complete (protected)'!G1918,L$2,IF(M$1='EMOF complete (protected)'!G1918,M$2,IF(N$1='EMOF complete (protected)'!G1918,N$2,IF(O$1='EMOF complete (protected)'!G1918,O$2,IF(P$1='EMOF complete (protected)'!G1918,P$2,IF(Q$1='EMOF complete (protected)'!G1918,Q$2,IF(R$1='EMOF complete (protected)'!G1918,R$2,IF(S$1='EMOF complete (protected)'!G1918,S$2,IF(T$1='EMOF complete (protected)'!G1918,T$2,IF(U$1='EMOF complete (protected)'!G1918,U$2,"")))))))))))))))))))</f>
        <v>0</v>
      </c>
      <c r="B1918" s="59"/>
      <c r="C1918" s="59"/>
      <c r="D1918" s="59"/>
      <c r="E1918" s="59"/>
      <c r="F1918" s="59"/>
      <c r="G1918" s="59"/>
      <c r="H1918" s="59"/>
      <c r="I1918" s="59"/>
      <c r="J1918" s="59"/>
      <c r="K1918" s="59"/>
      <c r="L1918" s="59"/>
      <c r="M1918" s="59"/>
      <c r="N1918" s="59"/>
      <c r="O1918" s="59"/>
      <c r="P1918" s="59"/>
      <c r="Q1918" s="59"/>
      <c r="R1918" s="59"/>
      <c r="S1918" s="59"/>
      <c r="T1918" s="59"/>
      <c r="U1918" s="49" t="s">
        <v>3964</v>
      </c>
      <c r="V1918" s="50" t="s">
        <v>5949</v>
      </c>
    </row>
    <row r="1919" spans="1:22" ht="18" customHeight="1" x14ac:dyDescent="0.35">
      <c r="A1919" s="59">
        <f>+IF(C$1='EMOF complete (protected)'!G1919,C$2,IF(D$1='EMOF complete (protected)'!G1919,D$2,IF(E$1='EMOF complete (protected)'!G1919,E$2,IF(F$1='EMOF complete (protected)'!G1919,F$2,IF(G$1='EMOF complete (protected)'!G1919,G$2,IF(H$1='EMOF complete (protected)'!G1919,H$2,IF(I$1='EMOF complete (protected)'!G1919,I$2,IF(J$1='EMOF complete (protected)'!G1919,J$2,IF(K$1='EMOF complete (protected)'!G1919,K$2,IF(L$1='EMOF complete (protected)'!G1919,L$2,IF(M$1='EMOF complete (protected)'!G1919,M$2,IF(N$1='EMOF complete (protected)'!G1919,N$2,IF(O$1='EMOF complete (protected)'!G1919,O$2,IF(P$1='EMOF complete (protected)'!G1919,P$2,IF(Q$1='EMOF complete (protected)'!G1919,Q$2,IF(R$1='EMOF complete (protected)'!G1919,R$2,IF(S$1='EMOF complete (protected)'!G1919,S$2,IF(T$1='EMOF complete (protected)'!G1919,T$2,IF(U$1='EMOF complete (protected)'!G1919,U$2,"")))))))))))))))))))</f>
        <v>0</v>
      </c>
      <c r="B1919" s="59"/>
      <c r="C1919" s="59"/>
      <c r="D1919" s="59"/>
      <c r="E1919" s="59"/>
      <c r="F1919" s="59"/>
      <c r="G1919" s="59"/>
      <c r="H1919" s="59"/>
      <c r="I1919" s="59"/>
      <c r="J1919" s="59"/>
      <c r="K1919" s="59"/>
      <c r="L1919" s="59"/>
      <c r="M1919" s="59"/>
      <c r="N1919" s="59"/>
      <c r="O1919" s="59"/>
      <c r="P1919" s="59"/>
      <c r="Q1919" s="59"/>
      <c r="R1919" s="59"/>
      <c r="S1919" s="59"/>
      <c r="T1919" s="59"/>
      <c r="U1919" s="49" t="s">
        <v>3967</v>
      </c>
      <c r="V1919" s="50" t="s">
        <v>5950</v>
      </c>
    </row>
    <row r="1920" spans="1:22" ht="18" customHeight="1" x14ac:dyDescent="0.35">
      <c r="A1920" s="59">
        <f>+IF(C$1='EMOF complete (protected)'!G1920,C$2,IF(D$1='EMOF complete (protected)'!G1920,D$2,IF(E$1='EMOF complete (protected)'!G1920,E$2,IF(F$1='EMOF complete (protected)'!G1920,F$2,IF(G$1='EMOF complete (protected)'!G1920,G$2,IF(H$1='EMOF complete (protected)'!G1920,H$2,IF(I$1='EMOF complete (protected)'!G1920,I$2,IF(J$1='EMOF complete (protected)'!G1920,J$2,IF(K$1='EMOF complete (protected)'!G1920,K$2,IF(L$1='EMOF complete (protected)'!G1920,L$2,IF(M$1='EMOF complete (protected)'!G1920,M$2,IF(N$1='EMOF complete (protected)'!G1920,N$2,IF(O$1='EMOF complete (protected)'!G1920,O$2,IF(P$1='EMOF complete (protected)'!G1920,P$2,IF(Q$1='EMOF complete (protected)'!G1920,Q$2,IF(R$1='EMOF complete (protected)'!G1920,R$2,IF(S$1='EMOF complete (protected)'!G1920,S$2,IF(T$1='EMOF complete (protected)'!G1920,T$2,IF(U$1='EMOF complete (protected)'!G1920,U$2,"")))))))))))))))))))</f>
        <v>0</v>
      </c>
      <c r="B1920" s="59"/>
      <c r="C1920" s="59"/>
      <c r="D1920" s="59"/>
      <c r="E1920" s="59"/>
      <c r="F1920" s="59"/>
      <c r="G1920" s="59"/>
      <c r="H1920" s="59"/>
      <c r="I1920" s="59"/>
      <c r="J1920" s="59"/>
      <c r="K1920" s="59"/>
      <c r="L1920" s="59"/>
      <c r="M1920" s="59"/>
      <c r="N1920" s="59"/>
      <c r="O1920" s="59"/>
      <c r="P1920" s="59"/>
      <c r="Q1920" s="59"/>
      <c r="R1920" s="59"/>
      <c r="S1920" s="59"/>
      <c r="T1920" s="59"/>
      <c r="U1920" s="49" t="s">
        <v>3970</v>
      </c>
      <c r="V1920" s="50" t="s">
        <v>5951</v>
      </c>
    </row>
    <row r="1921" spans="1:22" ht="18" customHeight="1" x14ac:dyDescent="0.35">
      <c r="A1921" s="59">
        <f>+IF(C$1='EMOF complete (protected)'!G1921,C$2,IF(D$1='EMOF complete (protected)'!G1921,D$2,IF(E$1='EMOF complete (protected)'!G1921,E$2,IF(F$1='EMOF complete (protected)'!G1921,F$2,IF(G$1='EMOF complete (protected)'!G1921,G$2,IF(H$1='EMOF complete (protected)'!G1921,H$2,IF(I$1='EMOF complete (protected)'!G1921,I$2,IF(J$1='EMOF complete (protected)'!G1921,J$2,IF(K$1='EMOF complete (protected)'!G1921,K$2,IF(L$1='EMOF complete (protected)'!G1921,L$2,IF(M$1='EMOF complete (protected)'!G1921,M$2,IF(N$1='EMOF complete (protected)'!G1921,N$2,IF(O$1='EMOF complete (protected)'!G1921,O$2,IF(P$1='EMOF complete (protected)'!G1921,P$2,IF(Q$1='EMOF complete (protected)'!G1921,Q$2,IF(R$1='EMOF complete (protected)'!G1921,R$2,IF(S$1='EMOF complete (protected)'!G1921,S$2,IF(T$1='EMOF complete (protected)'!G1921,T$2,IF(U$1='EMOF complete (protected)'!G1921,U$2,"")))))))))))))))))))</f>
        <v>0</v>
      </c>
      <c r="B1921" s="59"/>
      <c r="C1921" s="59"/>
      <c r="D1921" s="59"/>
      <c r="E1921" s="59"/>
      <c r="F1921" s="59"/>
      <c r="G1921" s="59"/>
      <c r="H1921" s="59"/>
      <c r="I1921" s="59"/>
      <c r="J1921" s="59"/>
      <c r="K1921" s="59"/>
      <c r="L1921" s="59"/>
      <c r="M1921" s="59"/>
      <c r="N1921" s="59"/>
      <c r="O1921" s="59"/>
      <c r="P1921" s="59"/>
      <c r="Q1921" s="59"/>
      <c r="R1921" s="59"/>
      <c r="S1921" s="59"/>
      <c r="T1921" s="59"/>
      <c r="U1921" s="49" t="s">
        <v>3973</v>
      </c>
      <c r="V1921" s="50" t="s">
        <v>5952</v>
      </c>
    </row>
    <row r="1922" spans="1:22" ht="18" customHeight="1" x14ac:dyDescent="0.35">
      <c r="A1922" s="59">
        <f>+IF(C$1='EMOF complete (protected)'!G1922,C$2,IF(D$1='EMOF complete (protected)'!G1922,D$2,IF(E$1='EMOF complete (protected)'!G1922,E$2,IF(F$1='EMOF complete (protected)'!G1922,F$2,IF(G$1='EMOF complete (protected)'!G1922,G$2,IF(H$1='EMOF complete (protected)'!G1922,H$2,IF(I$1='EMOF complete (protected)'!G1922,I$2,IF(J$1='EMOF complete (protected)'!G1922,J$2,IF(K$1='EMOF complete (protected)'!G1922,K$2,IF(L$1='EMOF complete (protected)'!G1922,L$2,IF(M$1='EMOF complete (protected)'!G1922,M$2,IF(N$1='EMOF complete (protected)'!G1922,N$2,IF(O$1='EMOF complete (protected)'!G1922,O$2,IF(P$1='EMOF complete (protected)'!G1922,P$2,IF(Q$1='EMOF complete (protected)'!G1922,Q$2,IF(R$1='EMOF complete (protected)'!G1922,R$2,IF(S$1='EMOF complete (protected)'!G1922,S$2,IF(T$1='EMOF complete (protected)'!G1922,T$2,IF(U$1='EMOF complete (protected)'!G1922,U$2,"")))))))))))))))))))</f>
        <v>0</v>
      </c>
      <c r="B1922" s="59"/>
      <c r="C1922" s="59"/>
      <c r="D1922" s="59"/>
      <c r="E1922" s="59"/>
      <c r="F1922" s="59"/>
      <c r="G1922" s="59"/>
      <c r="H1922" s="59"/>
      <c r="I1922" s="59"/>
      <c r="J1922" s="59"/>
      <c r="K1922" s="59"/>
      <c r="L1922" s="59"/>
      <c r="M1922" s="59"/>
      <c r="N1922" s="59"/>
      <c r="O1922" s="59"/>
      <c r="P1922" s="59"/>
      <c r="Q1922" s="59"/>
      <c r="R1922" s="59"/>
      <c r="S1922" s="59"/>
      <c r="T1922" s="59"/>
      <c r="U1922" s="49" t="s">
        <v>3976</v>
      </c>
      <c r="V1922" s="50" t="s">
        <v>5953</v>
      </c>
    </row>
    <row r="1923" spans="1:22" ht="18" customHeight="1" x14ac:dyDescent="0.35">
      <c r="A1923" s="59">
        <f>+IF(C$1='EMOF complete (protected)'!G1923,C$2,IF(D$1='EMOF complete (protected)'!G1923,D$2,IF(E$1='EMOF complete (protected)'!G1923,E$2,IF(F$1='EMOF complete (protected)'!G1923,F$2,IF(G$1='EMOF complete (protected)'!G1923,G$2,IF(H$1='EMOF complete (protected)'!G1923,H$2,IF(I$1='EMOF complete (protected)'!G1923,I$2,IF(J$1='EMOF complete (protected)'!G1923,J$2,IF(K$1='EMOF complete (protected)'!G1923,K$2,IF(L$1='EMOF complete (protected)'!G1923,L$2,IF(M$1='EMOF complete (protected)'!G1923,M$2,IF(N$1='EMOF complete (protected)'!G1923,N$2,IF(O$1='EMOF complete (protected)'!G1923,O$2,IF(P$1='EMOF complete (protected)'!G1923,P$2,IF(Q$1='EMOF complete (protected)'!G1923,Q$2,IF(R$1='EMOF complete (protected)'!G1923,R$2,IF(S$1='EMOF complete (protected)'!G1923,S$2,IF(T$1='EMOF complete (protected)'!G1923,T$2,IF(U$1='EMOF complete (protected)'!G1923,U$2,"")))))))))))))))))))</f>
        <v>0</v>
      </c>
      <c r="B1923" s="59"/>
      <c r="C1923" s="59"/>
      <c r="D1923" s="59"/>
      <c r="E1923" s="59"/>
      <c r="F1923" s="59"/>
      <c r="G1923" s="59"/>
      <c r="H1923" s="59"/>
      <c r="I1923" s="59"/>
      <c r="J1923" s="59"/>
      <c r="K1923" s="59"/>
      <c r="L1923" s="59"/>
      <c r="M1923" s="59"/>
      <c r="N1923" s="59"/>
      <c r="O1923" s="59"/>
      <c r="P1923" s="59"/>
      <c r="Q1923" s="59"/>
      <c r="R1923" s="59"/>
      <c r="S1923" s="59"/>
      <c r="T1923" s="59"/>
      <c r="U1923" s="49" t="s">
        <v>3979</v>
      </c>
      <c r="V1923" s="50" t="s">
        <v>5954</v>
      </c>
    </row>
    <row r="1924" spans="1:22" ht="18" customHeight="1" x14ac:dyDescent="0.35">
      <c r="A1924" s="59">
        <f>+IF(C$1='EMOF complete (protected)'!G1924,C$2,IF(D$1='EMOF complete (protected)'!G1924,D$2,IF(E$1='EMOF complete (protected)'!G1924,E$2,IF(F$1='EMOF complete (protected)'!G1924,F$2,IF(G$1='EMOF complete (protected)'!G1924,G$2,IF(H$1='EMOF complete (protected)'!G1924,H$2,IF(I$1='EMOF complete (protected)'!G1924,I$2,IF(J$1='EMOF complete (protected)'!G1924,J$2,IF(K$1='EMOF complete (protected)'!G1924,K$2,IF(L$1='EMOF complete (protected)'!G1924,L$2,IF(M$1='EMOF complete (protected)'!G1924,M$2,IF(N$1='EMOF complete (protected)'!G1924,N$2,IF(O$1='EMOF complete (protected)'!G1924,O$2,IF(P$1='EMOF complete (protected)'!G1924,P$2,IF(Q$1='EMOF complete (protected)'!G1924,Q$2,IF(R$1='EMOF complete (protected)'!G1924,R$2,IF(S$1='EMOF complete (protected)'!G1924,S$2,IF(T$1='EMOF complete (protected)'!G1924,T$2,IF(U$1='EMOF complete (protected)'!G1924,U$2,"")))))))))))))))))))</f>
        <v>0</v>
      </c>
      <c r="B1924" s="59"/>
      <c r="C1924" s="59"/>
      <c r="D1924" s="59"/>
      <c r="E1924" s="59"/>
      <c r="F1924" s="59"/>
      <c r="G1924" s="59"/>
      <c r="H1924" s="59"/>
      <c r="I1924" s="59"/>
      <c r="J1924" s="59"/>
      <c r="K1924" s="59"/>
      <c r="L1924" s="59"/>
      <c r="M1924" s="59"/>
      <c r="N1924" s="59"/>
      <c r="O1924" s="59"/>
      <c r="P1924" s="59"/>
      <c r="Q1924" s="59"/>
      <c r="R1924" s="59"/>
      <c r="S1924" s="59"/>
      <c r="T1924" s="59"/>
      <c r="U1924" s="49" t="s">
        <v>3982</v>
      </c>
      <c r="V1924" s="50" t="s">
        <v>5955</v>
      </c>
    </row>
    <row r="1925" spans="1:22" ht="18" customHeight="1" x14ac:dyDescent="0.35">
      <c r="A1925" s="59">
        <f>+IF(C$1='EMOF complete (protected)'!G1925,C$2,IF(D$1='EMOF complete (protected)'!G1925,D$2,IF(E$1='EMOF complete (protected)'!G1925,E$2,IF(F$1='EMOF complete (protected)'!G1925,F$2,IF(G$1='EMOF complete (protected)'!G1925,G$2,IF(H$1='EMOF complete (protected)'!G1925,H$2,IF(I$1='EMOF complete (protected)'!G1925,I$2,IF(J$1='EMOF complete (protected)'!G1925,J$2,IF(K$1='EMOF complete (protected)'!G1925,K$2,IF(L$1='EMOF complete (protected)'!G1925,L$2,IF(M$1='EMOF complete (protected)'!G1925,M$2,IF(N$1='EMOF complete (protected)'!G1925,N$2,IF(O$1='EMOF complete (protected)'!G1925,O$2,IF(P$1='EMOF complete (protected)'!G1925,P$2,IF(Q$1='EMOF complete (protected)'!G1925,Q$2,IF(R$1='EMOF complete (protected)'!G1925,R$2,IF(S$1='EMOF complete (protected)'!G1925,S$2,IF(T$1='EMOF complete (protected)'!G1925,T$2,IF(U$1='EMOF complete (protected)'!G1925,U$2,"")))))))))))))))))))</f>
        <v>0</v>
      </c>
      <c r="B1925" s="59"/>
      <c r="C1925" s="59"/>
      <c r="D1925" s="59"/>
      <c r="E1925" s="59"/>
      <c r="F1925" s="59"/>
      <c r="G1925" s="59"/>
      <c r="H1925" s="59"/>
      <c r="I1925" s="59"/>
      <c r="J1925" s="59"/>
      <c r="K1925" s="59"/>
      <c r="L1925" s="59"/>
      <c r="M1925" s="59"/>
      <c r="N1925" s="59"/>
      <c r="O1925" s="59"/>
      <c r="P1925" s="59"/>
      <c r="Q1925" s="59"/>
      <c r="R1925" s="59"/>
      <c r="S1925" s="59"/>
      <c r="T1925" s="59"/>
      <c r="U1925" s="49" t="s">
        <v>3985</v>
      </c>
      <c r="V1925" s="50" t="s">
        <v>5956</v>
      </c>
    </row>
    <row r="1926" spans="1:22" ht="18" customHeight="1" x14ac:dyDescent="0.35">
      <c r="A1926" s="59">
        <f>+IF(C$1='EMOF complete (protected)'!G1926,C$2,IF(D$1='EMOF complete (protected)'!G1926,D$2,IF(E$1='EMOF complete (protected)'!G1926,E$2,IF(F$1='EMOF complete (protected)'!G1926,F$2,IF(G$1='EMOF complete (protected)'!G1926,G$2,IF(H$1='EMOF complete (protected)'!G1926,H$2,IF(I$1='EMOF complete (protected)'!G1926,I$2,IF(J$1='EMOF complete (protected)'!G1926,J$2,IF(K$1='EMOF complete (protected)'!G1926,K$2,IF(L$1='EMOF complete (protected)'!G1926,L$2,IF(M$1='EMOF complete (protected)'!G1926,M$2,IF(N$1='EMOF complete (protected)'!G1926,N$2,IF(O$1='EMOF complete (protected)'!G1926,O$2,IF(P$1='EMOF complete (protected)'!G1926,P$2,IF(Q$1='EMOF complete (protected)'!G1926,Q$2,IF(R$1='EMOF complete (protected)'!G1926,R$2,IF(S$1='EMOF complete (protected)'!G1926,S$2,IF(T$1='EMOF complete (protected)'!G1926,T$2,IF(U$1='EMOF complete (protected)'!G1926,U$2,"")))))))))))))))))))</f>
        <v>0</v>
      </c>
      <c r="B1926" s="59"/>
      <c r="C1926" s="59"/>
      <c r="D1926" s="59"/>
      <c r="E1926" s="59"/>
      <c r="F1926" s="59"/>
      <c r="G1926" s="59"/>
      <c r="H1926" s="59"/>
      <c r="I1926" s="59"/>
      <c r="J1926" s="59"/>
      <c r="K1926" s="59"/>
      <c r="L1926" s="59"/>
      <c r="M1926" s="59"/>
      <c r="N1926" s="59"/>
      <c r="O1926" s="59"/>
      <c r="P1926" s="59"/>
      <c r="Q1926" s="59"/>
      <c r="R1926" s="59"/>
      <c r="S1926" s="59"/>
      <c r="T1926" s="59"/>
      <c r="U1926" s="49" t="s">
        <v>3988</v>
      </c>
      <c r="V1926" s="50" t="s">
        <v>5957</v>
      </c>
    </row>
    <row r="1927" spans="1:22" ht="18" customHeight="1" x14ac:dyDescent="0.35">
      <c r="A1927" s="59">
        <f>+IF(C$1='EMOF complete (protected)'!G1927,C$2,IF(D$1='EMOF complete (protected)'!G1927,D$2,IF(E$1='EMOF complete (protected)'!G1927,E$2,IF(F$1='EMOF complete (protected)'!G1927,F$2,IF(G$1='EMOF complete (protected)'!G1927,G$2,IF(H$1='EMOF complete (protected)'!G1927,H$2,IF(I$1='EMOF complete (protected)'!G1927,I$2,IF(J$1='EMOF complete (protected)'!G1927,J$2,IF(K$1='EMOF complete (protected)'!G1927,K$2,IF(L$1='EMOF complete (protected)'!G1927,L$2,IF(M$1='EMOF complete (protected)'!G1927,M$2,IF(N$1='EMOF complete (protected)'!G1927,N$2,IF(O$1='EMOF complete (protected)'!G1927,O$2,IF(P$1='EMOF complete (protected)'!G1927,P$2,IF(Q$1='EMOF complete (protected)'!G1927,Q$2,IF(R$1='EMOF complete (protected)'!G1927,R$2,IF(S$1='EMOF complete (protected)'!G1927,S$2,IF(T$1='EMOF complete (protected)'!G1927,T$2,IF(U$1='EMOF complete (protected)'!G1927,U$2,"")))))))))))))))))))</f>
        <v>0</v>
      </c>
      <c r="B1927" s="59"/>
      <c r="C1927" s="59"/>
      <c r="D1927" s="59"/>
      <c r="E1927" s="59"/>
      <c r="F1927" s="59"/>
      <c r="G1927" s="59"/>
      <c r="H1927" s="59"/>
      <c r="I1927" s="59"/>
      <c r="J1927" s="59"/>
      <c r="K1927" s="59"/>
      <c r="L1927" s="59"/>
      <c r="M1927" s="59"/>
      <c r="N1927" s="59"/>
      <c r="O1927" s="59"/>
      <c r="P1927" s="59"/>
      <c r="Q1927" s="59"/>
      <c r="R1927" s="59"/>
      <c r="S1927" s="59"/>
      <c r="T1927" s="59"/>
      <c r="U1927" s="49" t="s">
        <v>3991</v>
      </c>
      <c r="V1927" s="50" t="s">
        <v>5958</v>
      </c>
    </row>
    <row r="1928" spans="1:22" ht="18" customHeight="1" x14ac:dyDescent="0.35">
      <c r="A1928" s="59">
        <f>+IF(C$1='EMOF complete (protected)'!G1928,C$2,IF(D$1='EMOF complete (protected)'!G1928,D$2,IF(E$1='EMOF complete (protected)'!G1928,E$2,IF(F$1='EMOF complete (protected)'!G1928,F$2,IF(G$1='EMOF complete (protected)'!G1928,G$2,IF(H$1='EMOF complete (protected)'!G1928,H$2,IF(I$1='EMOF complete (protected)'!G1928,I$2,IF(J$1='EMOF complete (protected)'!G1928,J$2,IF(K$1='EMOF complete (protected)'!G1928,K$2,IF(L$1='EMOF complete (protected)'!G1928,L$2,IF(M$1='EMOF complete (protected)'!G1928,M$2,IF(N$1='EMOF complete (protected)'!G1928,N$2,IF(O$1='EMOF complete (protected)'!G1928,O$2,IF(P$1='EMOF complete (protected)'!G1928,P$2,IF(Q$1='EMOF complete (protected)'!G1928,Q$2,IF(R$1='EMOF complete (protected)'!G1928,R$2,IF(S$1='EMOF complete (protected)'!G1928,S$2,IF(T$1='EMOF complete (protected)'!G1928,T$2,IF(U$1='EMOF complete (protected)'!G1928,U$2,"")))))))))))))))))))</f>
        <v>0</v>
      </c>
      <c r="B1928" s="59"/>
      <c r="C1928" s="59"/>
      <c r="D1928" s="59"/>
      <c r="E1928" s="59"/>
      <c r="F1928" s="59"/>
      <c r="G1928" s="59"/>
      <c r="H1928" s="59"/>
      <c r="I1928" s="59"/>
      <c r="J1928" s="59"/>
      <c r="K1928" s="59"/>
      <c r="L1928" s="59"/>
      <c r="M1928" s="59"/>
      <c r="N1928" s="59"/>
      <c r="O1928" s="59"/>
      <c r="P1928" s="59"/>
      <c r="Q1928" s="59"/>
      <c r="R1928" s="59"/>
      <c r="S1928" s="59"/>
      <c r="T1928" s="59"/>
      <c r="U1928" s="49" t="s">
        <v>3994</v>
      </c>
      <c r="V1928" s="50" t="s">
        <v>5959</v>
      </c>
    </row>
    <row r="1929" spans="1:22" ht="18" customHeight="1" x14ac:dyDescent="0.35">
      <c r="A1929" s="59">
        <f>+IF(C$1='EMOF complete (protected)'!G1929,C$2,IF(D$1='EMOF complete (protected)'!G1929,D$2,IF(E$1='EMOF complete (protected)'!G1929,E$2,IF(F$1='EMOF complete (protected)'!G1929,F$2,IF(G$1='EMOF complete (protected)'!G1929,G$2,IF(H$1='EMOF complete (protected)'!G1929,H$2,IF(I$1='EMOF complete (protected)'!G1929,I$2,IF(J$1='EMOF complete (protected)'!G1929,J$2,IF(K$1='EMOF complete (protected)'!G1929,K$2,IF(L$1='EMOF complete (protected)'!G1929,L$2,IF(M$1='EMOF complete (protected)'!G1929,M$2,IF(N$1='EMOF complete (protected)'!G1929,N$2,IF(O$1='EMOF complete (protected)'!G1929,O$2,IF(P$1='EMOF complete (protected)'!G1929,P$2,IF(Q$1='EMOF complete (protected)'!G1929,Q$2,IF(R$1='EMOF complete (protected)'!G1929,R$2,IF(S$1='EMOF complete (protected)'!G1929,S$2,IF(T$1='EMOF complete (protected)'!G1929,T$2,IF(U$1='EMOF complete (protected)'!G1929,U$2,"")))))))))))))))))))</f>
        <v>0</v>
      </c>
      <c r="B1929" s="59"/>
      <c r="C1929" s="59"/>
      <c r="D1929" s="59"/>
      <c r="E1929" s="59"/>
      <c r="F1929" s="59"/>
      <c r="G1929" s="59"/>
      <c r="H1929" s="59"/>
      <c r="I1929" s="59"/>
      <c r="J1929" s="59"/>
      <c r="K1929" s="59"/>
      <c r="L1929" s="59"/>
      <c r="M1929" s="59"/>
      <c r="N1929" s="59"/>
      <c r="O1929" s="59"/>
      <c r="P1929" s="59"/>
      <c r="Q1929" s="59"/>
      <c r="R1929" s="59"/>
      <c r="S1929" s="59"/>
      <c r="T1929" s="59"/>
      <c r="U1929" s="49" t="s">
        <v>3997</v>
      </c>
      <c r="V1929" s="50" t="s">
        <v>5960</v>
      </c>
    </row>
    <row r="1930" spans="1:22" ht="18" customHeight="1" x14ac:dyDescent="0.35">
      <c r="A1930" s="59">
        <f>+IF(C$1='EMOF complete (protected)'!G1930,C$2,IF(D$1='EMOF complete (protected)'!G1930,D$2,IF(E$1='EMOF complete (protected)'!G1930,E$2,IF(F$1='EMOF complete (protected)'!G1930,F$2,IF(G$1='EMOF complete (protected)'!G1930,G$2,IF(H$1='EMOF complete (protected)'!G1930,H$2,IF(I$1='EMOF complete (protected)'!G1930,I$2,IF(J$1='EMOF complete (protected)'!G1930,J$2,IF(K$1='EMOF complete (protected)'!G1930,K$2,IF(L$1='EMOF complete (protected)'!G1930,L$2,IF(M$1='EMOF complete (protected)'!G1930,M$2,IF(N$1='EMOF complete (protected)'!G1930,N$2,IF(O$1='EMOF complete (protected)'!G1930,O$2,IF(P$1='EMOF complete (protected)'!G1930,P$2,IF(Q$1='EMOF complete (protected)'!G1930,Q$2,IF(R$1='EMOF complete (protected)'!G1930,R$2,IF(S$1='EMOF complete (protected)'!G1930,S$2,IF(T$1='EMOF complete (protected)'!G1930,T$2,IF(U$1='EMOF complete (protected)'!G1930,U$2,"")))))))))))))))))))</f>
        <v>0</v>
      </c>
      <c r="B1930" s="59"/>
      <c r="C1930" s="59"/>
      <c r="D1930" s="59"/>
      <c r="E1930" s="59"/>
      <c r="F1930" s="59"/>
      <c r="G1930" s="59"/>
      <c r="H1930" s="59"/>
      <c r="I1930" s="59"/>
      <c r="J1930" s="59"/>
      <c r="K1930" s="59"/>
      <c r="L1930" s="59"/>
      <c r="M1930" s="59"/>
      <c r="N1930" s="59"/>
      <c r="O1930" s="59"/>
      <c r="P1930" s="59"/>
      <c r="Q1930" s="59"/>
      <c r="R1930" s="59"/>
      <c r="S1930" s="59"/>
      <c r="T1930" s="59"/>
      <c r="U1930" s="49" t="s">
        <v>4000</v>
      </c>
      <c r="V1930" s="50" t="s">
        <v>5961</v>
      </c>
    </row>
    <row r="1931" spans="1:22" ht="18" customHeight="1" x14ac:dyDescent="0.35">
      <c r="A1931" s="59">
        <f>+IF(C$1='EMOF complete (protected)'!G1931,C$2,IF(D$1='EMOF complete (protected)'!G1931,D$2,IF(E$1='EMOF complete (protected)'!G1931,E$2,IF(F$1='EMOF complete (protected)'!G1931,F$2,IF(G$1='EMOF complete (protected)'!G1931,G$2,IF(H$1='EMOF complete (protected)'!G1931,H$2,IF(I$1='EMOF complete (protected)'!G1931,I$2,IF(J$1='EMOF complete (protected)'!G1931,J$2,IF(K$1='EMOF complete (protected)'!G1931,K$2,IF(L$1='EMOF complete (protected)'!G1931,L$2,IF(M$1='EMOF complete (protected)'!G1931,M$2,IF(N$1='EMOF complete (protected)'!G1931,N$2,IF(O$1='EMOF complete (protected)'!G1931,O$2,IF(P$1='EMOF complete (protected)'!G1931,P$2,IF(Q$1='EMOF complete (protected)'!G1931,Q$2,IF(R$1='EMOF complete (protected)'!G1931,R$2,IF(S$1='EMOF complete (protected)'!G1931,S$2,IF(T$1='EMOF complete (protected)'!G1931,T$2,IF(U$1='EMOF complete (protected)'!G1931,U$2,"")))))))))))))))))))</f>
        <v>0</v>
      </c>
      <c r="B1931" s="59"/>
      <c r="C1931" s="59"/>
      <c r="D1931" s="59"/>
      <c r="E1931" s="59"/>
      <c r="F1931" s="59"/>
      <c r="G1931" s="59"/>
      <c r="H1931" s="59"/>
      <c r="I1931" s="59"/>
      <c r="J1931" s="59"/>
      <c r="K1931" s="59"/>
      <c r="L1931" s="59"/>
      <c r="M1931" s="59"/>
      <c r="N1931" s="59"/>
      <c r="O1931" s="59"/>
      <c r="P1931" s="59"/>
      <c r="Q1931" s="59"/>
      <c r="R1931" s="59"/>
      <c r="S1931" s="59"/>
      <c r="T1931" s="59"/>
      <c r="U1931" s="49" t="s">
        <v>4003</v>
      </c>
      <c r="V1931" s="50" t="s">
        <v>5962</v>
      </c>
    </row>
    <row r="1932" spans="1:22" ht="18" customHeight="1" x14ac:dyDescent="0.35">
      <c r="A1932" s="59">
        <f>+IF(C$1='EMOF complete (protected)'!G1932,C$2,IF(D$1='EMOF complete (protected)'!G1932,D$2,IF(E$1='EMOF complete (protected)'!G1932,E$2,IF(F$1='EMOF complete (protected)'!G1932,F$2,IF(G$1='EMOF complete (protected)'!G1932,G$2,IF(H$1='EMOF complete (protected)'!G1932,H$2,IF(I$1='EMOF complete (protected)'!G1932,I$2,IF(J$1='EMOF complete (protected)'!G1932,J$2,IF(K$1='EMOF complete (protected)'!G1932,K$2,IF(L$1='EMOF complete (protected)'!G1932,L$2,IF(M$1='EMOF complete (protected)'!G1932,M$2,IF(N$1='EMOF complete (protected)'!G1932,N$2,IF(O$1='EMOF complete (protected)'!G1932,O$2,IF(P$1='EMOF complete (protected)'!G1932,P$2,IF(Q$1='EMOF complete (protected)'!G1932,Q$2,IF(R$1='EMOF complete (protected)'!G1932,R$2,IF(S$1='EMOF complete (protected)'!G1932,S$2,IF(T$1='EMOF complete (protected)'!G1932,T$2,IF(U$1='EMOF complete (protected)'!G1932,U$2,"")))))))))))))))))))</f>
        <v>0</v>
      </c>
      <c r="B1932" s="59"/>
      <c r="C1932" s="59"/>
      <c r="D1932" s="59"/>
      <c r="E1932" s="59"/>
      <c r="F1932" s="59"/>
      <c r="G1932" s="59"/>
      <c r="H1932" s="59"/>
      <c r="I1932" s="59"/>
      <c r="J1932" s="59"/>
      <c r="K1932" s="59"/>
      <c r="L1932" s="59"/>
      <c r="M1932" s="59"/>
      <c r="N1932" s="59"/>
      <c r="O1932" s="59"/>
      <c r="P1932" s="59"/>
      <c r="Q1932" s="59"/>
      <c r="R1932" s="59"/>
      <c r="S1932" s="59"/>
      <c r="T1932" s="59"/>
      <c r="U1932" s="49" t="s">
        <v>4006</v>
      </c>
      <c r="V1932" s="50" t="s">
        <v>5963</v>
      </c>
    </row>
    <row r="1933" spans="1:22" ht="18" customHeight="1" x14ac:dyDescent="0.35">
      <c r="A1933" s="59">
        <f>+IF(C$1='EMOF complete (protected)'!G1933,C$2,IF(D$1='EMOF complete (protected)'!G1933,D$2,IF(E$1='EMOF complete (protected)'!G1933,E$2,IF(F$1='EMOF complete (protected)'!G1933,F$2,IF(G$1='EMOF complete (protected)'!G1933,G$2,IF(H$1='EMOF complete (protected)'!G1933,H$2,IF(I$1='EMOF complete (protected)'!G1933,I$2,IF(J$1='EMOF complete (protected)'!G1933,J$2,IF(K$1='EMOF complete (protected)'!G1933,K$2,IF(L$1='EMOF complete (protected)'!G1933,L$2,IF(M$1='EMOF complete (protected)'!G1933,M$2,IF(N$1='EMOF complete (protected)'!G1933,N$2,IF(O$1='EMOF complete (protected)'!G1933,O$2,IF(P$1='EMOF complete (protected)'!G1933,P$2,IF(Q$1='EMOF complete (protected)'!G1933,Q$2,IF(R$1='EMOF complete (protected)'!G1933,R$2,IF(S$1='EMOF complete (protected)'!G1933,S$2,IF(T$1='EMOF complete (protected)'!G1933,T$2,IF(U$1='EMOF complete (protected)'!G1933,U$2,"")))))))))))))))))))</f>
        <v>0</v>
      </c>
      <c r="B1933" s="59"/>
      <c r="C1933" s="59"/>
      <c r="D1933" s="59"/>
      <c r="E1933" s="59"/>
      <c r="F1933" s="59"/>
      <c r="G1933" s="59"/>
      <c r="H1933" s="59"/>
      <c r="I1933" s="59"/>
      <c r="J1933" s="59"/>
      <c r="K1933" s="59"/>
      <c r="L1933" s="59"/>
      <c r="M1933" s="59"/>
      <c r="N1933" s="59"/>
      <c r="O1933" s="59"/>
      <c r="P1933" s="59"/>
      <c r="Q1933" s="59"/>
      <c r="R1933" s="59"/>
      <c r="S1933" s="59"/>
      <c r="T1933" s="59"/>
      <c r="U1933" s="49" t="s">
        <v>4009</v>
      </c>
      <c r="V1933" s="50" t="s">
        <v>5964</v>
      </c>
    </row>
    <row r="1934" spans="1:22" ht="18" customHeight="1" x14ac:dyDescent="0.35">
      <c r="A1934" s="59">
        <f>+IF(C$1='EMOF complete (protected)'!G1934,C$2,IF(D$1='EMOF complete (protected)'!G1934,D$2,IF(E$1='EMOF complete (protected)'!G1934,E$2,IF(F$1='EMOF complete (protected)'!G1934,F$2,IF(G$1='EMOF complete (protected)'!G1934,G$2,IF(H$1='EMOF complete (protected)'!G1934,H$2,IF(I$1='EMOF complete (protected)'!G1934,I$2,IF(J$1='EMOF complete (protected)'!G1934,J$2,IF(K$1='EMOF complete (protected)'!G1934,K$2,IF(L$1='EMOF complete (protected)'!G1934,L$2,IF(M$1='EMOF complete (protected)'!G1934,M$2,IF(N$1='EMOF complete (protected)'!G1934,N$2,IF(O$1='EMOF complete (protected)'!G1934,O$2,IF(P$1='EMOF complete (protected)'!G1934,P$2,IF(Q$1='EMOF complete (protected)'!G1934,Q$2,IF(R$1='EMOF complete (protected)'!G1934,R$2,IF(S$1='EMOF complete (protected)'!G1934,S$2,IF(T$1='EMOF complete (protected)'!G1934,T$2,IF(U$1='EMOF complete (protected)'!G1934,U$2,"")))))))))))))))))))</f>
        <v>0</v>
      </c>
      <c r="B1934" s="59"/>
      <c r="C1934" s="59"/>
      <c r="D1934" s="59"/>
      <c r="E1934" s="59"/>
      <c r="F1934" s="59"/>
      <c r="G1934" s="59"/>
      <c r="H1934" s="59"/>
      <c r="I1934" s="59"/>
      <c r="J1934" s="59"/>
      <c r="K1934" s="59"/>
      <c r="L1934" s="59"/>
      <c r="M1934" s="59"/>
      <c r="N1934" s="59"/>
      <c r="O1934" s="59"/>
      <c r="P1934" s="59"/>
      <c r="Q1934" s="59"/>
      <c r="R1934" s="59"/>
      <c r="S1934" s="59"/>
      <c r="T1934" s="59"/>
      <c r="U1934" s="49" t="s">
        <v>4012</v>
      </c>
      <c r="V1934" s="50" t="s">
        <v>5965</v>
      </c>
    </row>
    <row r="1935" spans="1:22" ht="18" customHeight="1" x14ac:dyDescent="0.35">
      <c r="A1935" s="59">
        <f>+IF(C$1='EMOF complete (protected)'!G1935,C$2,IF(D$1='EMOF complete (protected)'!G1935,D$2,IF(E$1='EMOF complete (protected)'!G1935,E$2,IF(F$1='EMOF complete (protected)'!G1935,F$2,IF(G$1='EMOF complete (protected)'!G1935,G$2,IF(H$1='EMOF complete (protected)'!G1935,H$2,IF(I$1='EMOF complete (protected)'!G1935,I$2,IF(J$1='EMOF complete (protected)'!G1935,J$2,IF(K$1='EMOF complete (protected)'!G1935,K$2,IF(L$1='EMOF complete (protected)'!G1935,L$2,IF(M$1='EMOF complete (protected)'!G1935,M$2,IF(N$1='EMOF complete (protected)'!G1935,N$2,IF(O$1='EMOF complete (protected)'!G1935,O$2,IF(P$1='EMOF complete (protected)'!G1935,P$2,IF(Q$1='EMOF complete (protected)'!G1935,Q$2,IF(R$1='EMOF complete (protected)'!G1935,R$2,IF(S$1='EMOF complete (protected)'!G1935,S$2,IF(T$1='EMOF complete (protected)'!G1935,T$2,IF(U$1='EMOF complete (protected)'!G1935,U$2,"")))))))))))))))))))</f>
        <v>0</v>
      </c>
      <c r="B1935" s="59"/>
      <c r="C1935" s="59"/>
      <c r="D1935" s="59"/>
      <c r="E1935" s="59"/>
      <c r="F1935" s="59"/>
      <c r="G1935" s="59"/>
      <c r="H1935" s="59"/>
      <c r="I1935" s="59"/>
      <c r="J1935" s="59"/>
      <c r="K1935" s="59"/>
      <c r="L1935" s="59"/>
      <c r="M1935" s="59"/>
      <c r="N1935" s="59"/>
      <c r="O1935" s="59"/>
      <c r="P1935" s="59"/>
      <c r="Q1935" s="59"/>
      <c r="R1935" s="59"/>
      <c r="S1935" s="59"/>
      <c r="T1935" s="59"/>
      <c r="U1935" s="49" t="s">
        <v>4015</v>
      </c>
      <c r="V1935" s="50" t="s">
        <v>5966</v>
      </c>
    </row>
    <row r="1936" spans="1:22" ht="18" customHeight="1" x14ac:dyDescent="0.35">
      <c r="A1936" s="59">
        <f>+IF(C$1='EMOF complete (protected)'!G1936,C$2,IF(D$1='EMOF complete (protected)'!G1936,D$2,IF(E$1='EMOF complete (protected)'!G1936,E$2,IF(F$1='EMOF complete (protected)'!G1936,F$2,IF(G$1='EMOF complete (protected)'!G1936,G$2,IF(H$1='EMOF complete (protected)'!G1936,H$2,IF(I$1='EMOF complete (protected)'!G1936,I$2,IF(J$1='EMOF complete (protected)'!G1936,J$2,IF(K$1='EMOF complete (protected)'!G1936,K$2,IF(L$1='EMOF complete (protected)'!G1936,L$2,IF(M$1='EMOF complete (protected)'!G1936,M$2,IF(N$1='EMOF complete (protected)'!G1936,N$2,IF(O$1='EMOF complete (protected)'!G1936,O$2,IF(P$1='EMOF complete (protected)'!G1936,P$2,IF(Q$1='EMOF complete (protected)'!G1936,Q$2,IF(R$1='EMOF complete (protected)'!G1936,R$2,IF(S$1='EMOF complete (protected)'!G1936,S$2,IF(T$1='EMOF complete (protected)'!G1936,T$2,IF(U$1='EMOF complete (protected)'!G1936,U$2,"")))))))))))))))))))</f>
        <v>0</v>
      </c>
      <c r="B1936" s="59"/>
      <c r="C1936" s="59"/>
      <c r="D1936" s="59"/>
      <c r="E1936" s="59"/>
      <c r="F1936" s="59"/>
      <c r="G1936" s="59"/>
      <c r="H1936" s="59"/>
      <c r="I1936" s="59"/>
      <c r="J1936" s="59"/>
      <c r="K1936" s="59"/>
      <c r="L1936" s="59"/>
      <c r="M1936" s="59"/>
      <c r="N1936" s="59"/>
      <c r="O1936" s="59"/>
      <c r="P1936" s="59"/>
      <c r="Q1936" s="59"/>
      <c r="R1936" s="59"/>
      <c r="S1936" s="59"/>
      <c r="T1936" s="59"/>
      <c r="U1936" s="49" t="s">
        <v>4018</v>
      </c>
      <c r="V1936" s="50" t="s">
        <v>5967</v>
      </c>
    </row>
    <row r="1937" spans="1:22" ht="18" customHeight="1" x14ac:dyDescent="0.35">
      <c r="A1937" s="59">
        <f>+IF(C$1='EMOF complete (protected)'!G1937,C$2,IF(D$1='EMOF complete (protected)'!G1937,D$2,IF(E$1='EMOF complete (protected)'!G1937,E$2,IF(F$1='EMOF complete (protected)'!G1937,F$2,IF(G$1='EMOF complete (protected)'!G1937,G$2,IF(H$1='EMOF complete (protected)'!G1937,H$2,IF(I$1='EMOF complete (protected)'!G1937,I$2,IF(J$1='EMOF complete (protected)'!G1937,J$2,IF(K$1='EMOF complete (protected)'!G1937,K$2,IF(L$1='EMOF complete (protected)'!G1937,L$2,IF(M$1='EMOF complete (protected)'!G1937,M$2,IF(N$1='EMOF complete (protected)'!G1937,N$2,IF(O$1='EMOF complete (protected)'!G1937,O$2,IF(P$1='EMOF complete (protected)'!G1937,P$2,IF(Q$1='EMOF complete (protected)'!G1937,Q$2,IF(R$1='EMOF complete (protected)'!G1937,R$2,IF(S$1='EMOF complete (protected)'!G1937,S$2,IF(T$1='EMOF complete (protected)'!G1937,T$2,IF(U$1='EMOF complete (protected)'!G1937,U$2,"")))))))))))))))))))</f>
        <v>0</v>
      </c>
      <c r="B1937" s="59"/>
      <c r="C1937" s="59"/>
      <c r="D1937" s="59"/>
      <c r="E1937" s="59"/>
      <c r="F1937" s="59"/>
      <c r="G1937" s="59"/>
      <c r="H1937" s="59"/>
      <c r="I1937" s="59"/>
      <c r="J1937" s="59"/>
      <c r="K1937" s="59"/>
      <c r="L1937" s="59"/>
      <c r="M1937" s="59"/>
      <c r="N1937" s="59"/>
      <c r="O1937" s="59"/>
      <c r="P1937" s="59"/>
      <c r="Q1937" s="59"/>
      <c r="R1937" s="59"/>
      <c r="S1937" s="59"/>
      <c r="T1937" s="59"/>
      <c r="U1937" s="49" t="s">
        <v>4021</v>
      </c>
      <c r="V1937" s="50" t="s">
        <v>5968</v>
      </c>
    </row>
    <row r="1938" spans="1:22" ht="18" customHeight="1" x14ac:dyDescent="0.35">
      <c r="A1938" s="59">
        <f>+IF(C$1='EMOF complete (protected)'!G1938,C$2,IF(D$1='EMOF complete (protected)'!G1938,D$2,IF(E$1='EMOF complete (protected)'!G1938,E$2,IF(F$1='EMOF complete (protected)'!G1938,F$2,IF(G$1='EMOF complete (protected)'!G1938,G$2,IF(H$1='EMOF complete (protected)'!G1938,H$2,IF(I$1='EMOF complete (protected)'!G1938,I$2,IF(J$1='EMOF complete (protected)'!G1938,J$2,IF(K$1='EMOF complete (protected)'!G1938,K$2,IF(L$1='EMOF complete (protected)'!G1938,L$2,IF(M$1='EMOF complete (protected)'!G1938,M$2,IF(N$1='EMOF complete (protected)'!G1938,N$2,IF(O$1='EMOF complete (protected)'!G1938,O$2,IF(P$1='EMOF complete (protected)'!G1938,P$2,IF(Q$1='EMOF complete (protected)'!G1938,Q$2,IF(R$1='EMOF complete (protected)'!G1938,R$2,IF(S$1='EMOF complete (protected)'!G1938,S$2,IF(T$1='EMOF complete (protected)'!G1938,T$2,IF(U$1='EMOF complete (protected)'!G1938,U$2,"")))))))))))))))))))</f>
        <v>0</v>
      </c>
      <c r="B1938" s="59"/>
      <c r="C1938" s="59"/>
      <c r="D1938" s="59"/>
      <c r="E1938" s="59"/>
      <c r="F1938" s="59"/>
      <c r="G1938" s="59"/>
      <c r="H1938" s="59"/>
      <c r="I1938" s="59"/>
      <c r="J1938" s="59"/>
      <c r="K1938" s="59"/>
      <c r="L1938" s="59"/>
      <c r="M1938" s="59"/>
      <c r="N1938" s="59"/>
      <c r="O1938" s="59"/>
      <c r="P1938" s="59"/>
      <c r="Q1938" s="59"/>
      <c r="R1938" s="59"/>
      <c r="S1938" s="59"/>
      <c r="T1938" s="59"/>
      <c r="U1938" s="49" t="s">
        <v>4024</v>
      </c>
      <c r="V1938" s="50" t="s">
        <v>5969</v>
      </c>
    </row>
    <row r="1939" spans="1:22" ht="18" customHeight="1" x14ac:dyDescent="0.35">
      <c r="A1939" s="59">
        <f>+IF(C$1='EMOF complete (protected)'!G1939,C$2,IF(D$1='EMOF complete (protected)'!G1939,D$2,IF(E$1='EMOF complete (protected)'!G1939,E$2,IF(F$1='EMOF complete (protected)'!G1939,F$2,IF(G$1='EMOF complete (protected)'!G1939,G$2,IF(H$1='EMOF complete (protected)'!G1939,H$2,IF(I$1='EMOF complete (protected)'!G1939,I$2,IF(J$1='EMOF complete (protected)'!G1939,J$2,IF(K$1='EMOF complete (protected)'!G1939,K$2,IF(L$1='EMOF complete (protected)'!G1939,L$2,IF(M$1='EMOF complete (protected)'!G1939,M$2,IF(N$1='EMOF complete (protected)'!G1939,N$2,IF(O$1='EMOF complete (protected)'!G1939,O$2,IF(P$1='EMOF complete (protected)'!G1939,P$2,IF(Q$1='EMOF complete (protected)'!G1939,Q$2,IF(R$1='EMOF complete (protected)'!G1939,R$2,IF(S$1='EMOF complete (protected)'!G1939,S$2,IF(T$1='EMOF complete (protected)'!G1939,T$2,IF(U$1='EMOF complete (protected)'!G1939,U$2,"")))))))))))))))))))</f>
        <v>0</v>
      </c>
      <c r="B1939" s="59"/>
      <c r="C1939" s="59"/>
      <c r="D1939" s="59"/>
      <c r="E1939" s="59"/>
      <c r="F1939" s="59"/>
      <c r="G1939" s="59"/>
      <c r="H1939" s="59"/>
      <c r="I1939" s="59"/>
      <c r="J1939" s="59"/>
      <c r="K1939" s="59"/>
      <c r="L1939" s="59"/>
      <c r="M1939" s="59"/>
      <c r="N1939" s="59"/>
      <c r="O1939" s="59"/>
      <c r="P1939" s="59"/>
      <c r="Q1939" s="59"/>
      <c r="R1939" s="59"/>
      <c r="S1939" s="59"/>
      <c r="T1939" s="59"/>
      <c r="U1939" s="49" t="s">
        <v>4027</v>
      </c>
      <c r="V1939" s="50" t="s">
        <v>5970</v>
      </c>
    </row>
    <row r="1940" spans="1:22" ht="18" customHeight="1" x14ac:dyDescent="0.35">
      <c r="A1940" s="59">
        <f>+IF(C$1='EMOF complete (protected)'!G1940,C$2,IF(D$1='EMOF complete (protected)'!G1940,D$2,IF(E$1='EMOF complete (protected)'!G1940,E$2,IF(F$1='EMOF complete (protected)'!G1940,F$2,IF(G$1='EMOF complete (protected)'!G1940,G$2,IF(H$1='EMOF complete (protected)'!G1940,H$2,IF(I$1='EMOF complete (protected)'!G1940,I$2,IF(J$1='EMOF complete (protected)'!G1940,J$2,IF(K$1='EMOF complete (protected)'!G1940,K$2,IF(L$1='EMOF complete (protected)'!G1940,L$2,IF(M$1='EMOF complete (protected)'!G1940,M$2,IF(N$1='EMOF complete (protected)'!G1940,N$2,IF(O$1='EMOF complete (protected)'!G1940,O$2,IF(P$1='EMOF complete (protected)'!G1940,P$2,IF(Q$1='EMOF complete (protected)'!G1940,Q$2,IF(R$1='EMOF complete (protected)'!G1940,R$2,IF(S$1='EMOF complete (protected)'!G1940,S$2,IF(T$1='EMOF complete (protected)'!G1940,T$2,IF(U$1='EMOF complete (protected)'!G1940,U$2,"")))))))))))))))))))</f>
        <v>0</v>
      </c>
      <c r="B1940" s="59"/>
      <c r="C1940" s="59"/>
      <c r="D1940" s="59"/>
      <c r="E1940" s="59"/>
      <c r="F1940" s="59"/>
      <c r="G1940" s="59"/>
      <c r="H1940" s="59"/>
      <c r="I1940" s="59"/>
      <c r="J1940" s="59"/>
      <c r="K1940" s="59"/>
      <c r="L1940" s="59"/>
      <c r="M1940" s="59"/>
      <c r="N1940" s="59"/>
      <c r="O1940" s="59"/>
      <c r="P1940" s="59"/>
      <c r="Q1940" s="59"/>
      <c r="R1940" s="59"/>
      <c r="S1940" s="59"/>
      <c r="T1940" s="59"/>
      <c r="U1940" s="49" t="s">
        <v>4030</v>
      </c>
      <c r="V1940" s="50" t="s">
        <v>5971</v>
      </c>
    </row>
    <row r="1941" spans="1:22" ht="18" customHeight="1" x14ac:dyDescent="0.35">
      <c r="A1941" s="59">
        <f>+IF(C$1='EMOF complete (protected)'!G1941,C$2,IF(D$1='EMOF complete (protected)'!G1941,D$2,IF(E$1='EMOF complete (protected)'!G1941,E$2,IF(F$1='EMOF complete (protected)'!G1941,F$2,IF(G$1='EMOF complete (protected)'!G1941,G$2,IF(H$1='EMOF complete (protected)'!G1941,H$2,IF(I$1='EMOF complete (protected)'!G1941,I$2,IF(J$1='EMOF complete (protected)'!G1941,J$2,IF(K$1='EMOF complete (protected)'!G1941,K$2,IF(L$1='EMOF complete (protected)'!G1941,L$2,IF(M$1='EMOF complete (protected)'!G1941,M$2,IF(N$1='EMOF complete (protected)'!G1941,N$2,IF(O$1='EMOF complete (protected)'!G1941,O$2,IF(P$1='EMOF complete (protected)'!G1941,P$2,IF(Q$1='EMOF complete (protected)'!G1941,Q$2,IF(R$1='EMOF complete (protected)'!G1941,R$2,IF(S$1='EMOF complete (protected)'!G1941,S$2,IF(T$1='EMOF complete (protected)'!G1941,T$2,IF(U$1='EMOF complete (protected)'!G1941,U$2,"")))))))))))))))))))</f>
        <v>0</v>
      </c>
      <c r="B1941" s="59"/>
      <c r="C1941" s="59"/>
      <c r="D1941" s="59"/>
      <c r="E1941" s="59"/>
      <c r="F1941" s="59"/>
      <c r="G1941" s="59"/>
      <c r="H1941" s="59"/>
      <c r="I1941" s="59"/>
      <c r="J1941" s="59"/>
      <c r="K1941" s="59"/>
      <c r="L1941" s="59"/>
      <c r="M1941" s="59"/>
      <c r="N1941" s="59"/>
      <c r="O1941" s="59"/>
      <c r="P1941" s="59"/>
      <c r="Q1941" s="59"/>
      <c r="R1941" s="59"/>
      <c r="S1941" s="59"/>
      <c r="T1941" s="59"/>
      <c r="U1941" s="49" t="s">
        <v>4033</v>
      </c>
      <c r="V1941" s="50" t="s">
        <v>5972</v>
      </c>
    </row>
    <row r="1942" spans="1:22" ht="18" customHeight="1" x14ac:dyDescent="0.35">
      <c r="A1942" s="59">
        <f>+IF(C$1='EMOF complete (protected)'!G1942,C$2,IF(D$1='EMOF complete (protected)'!G1942,D$2,IF(E$1='EMOF complete (protected)'!G1942,E$2,IF(F$1='EMOF complete (protected)'!G1942,F$2,IF(G$1='EMOF complete (protected)'!G1942,G$2,IF(H$1='EMOF complete (protected)'!G1942,H$2,IF(I$1='EMOF complete (protected)'!G1942,I$2,IF(J$1='EMOF complete (protected)'!G1942,J$2,IF(K$1='EMOF complete (protected)'!G1942,K$2,IF(L$1='EMOF complete (protected)'!G1942,L$2,IF(M$1='EMOF complete (protected)'!G1942,M$2,IF(N$1='EMOF complete (protected)'!G1942,N$2,IF(O$1='EMOF complete (protected)'!G1942,O$2,IF(P$1='EMOF complete (protected)'!G1942,P$2,IF(Q$1='EMOF complete (protected)'!G1942,Q$2,IF(R$1='EMOF complete (protected)'!G1942,R$2,IF(S$1='EMOF complete (protected)'!G1942,S$2,IF(T$1='EMOF complete (protected)'!G1942,T$2,IF(U$1='EMOF complete (protected)'!G1942,U$2,"")))))))))))))))))))</f>
        <v>0</v>
      </c>
      <c r="B1942" s="59"/>
      <c r="C1942" s="59"/>
      <c r="D1942" s="59"/>
      <c r="E1942" s="59"/>
      <c r="F1942" s="59"/>
      <c r="G1942" s="59"/>
      <c r="H1942" s="59"/>
      <c r="I1942" s="59"/>
      <c r="J1942" s="59"/>
      <c r="K1942" s="59"/>
      <c r="L1942" s="59"/>
      <c r="M1942" s="59"/>
      <c r="N1942" s="59"/>
      <c r="O1942" s="59"/>
      <c r="P1942" s="59"/>
      <c r="Q1942" s="59"/>
      <c r="R1942" s="59"/>
      <c r="S1942" s="59"/>
      <c r="T1942" s="59"/>
      <c r="U1942" s="49" t="s">
        <v>4036</v>
      </c>
      <c r="V1942" s="50" t="s">
        <v>5973</v>
      </c>
    </row>
    <row r="1943" spans="1:22" ht="18" customHeight="1" x14ac:dyDescent="0.35">
      <c r="A1943" s="59">
        <f>+IF(C$1='EMOF complete (protected)'!G1943,C$2,IF(D$1='EMOF complete (protected)'!G1943,D$2,IF(E$1='EMOF complete (protected)'!G1943,E$2,IF(F$1='EMOF complete (protected)'!G1943,F$2,IF(G$1='EMOF complete (protected)'!G1943,G$2,IF(H$1='EMOF complete (protected)'!G1943,H$2,IF(I$1='EMOF complete (protected)'!G1943,I$2,IF(J$1='EMOF complete (protected)'!G1943,J$2,IF(K$1='EMOF complete (protected)'!G1943,K$2,IF(L$1='EMOF complete (protected)'!G1943,L$2,IF(M$1='EMOF complete (protected)'!G1943,M$2,IF(N$1='EMOF complete (protected)'!G1943,N$2,IF(O$1='EMOF complete (protected)'!G1943,O$2,IF(P$1='EMOF complete (protected)'!G1943,P$2,IF(Q$1='EMOF complete (protected)'!G1943,Q$2,IF(R$1='EMOF complete (protected)'!G1943,R$2,IF(S$1='EMOF complete (protected)'!G1943,S$2,IF(T$1='EMOF complete (protected)'!G1943,T$2,IF(U$1='EMOF complete (protected)'!G1943,U$2,"")))))))))))))))))))</f>
        <v>0</v>
      </c>
      <c r="B1943" s="59"/>
      <c r="C1943" s="59"/>
      <c r="D1943" s="59"/>
      <c r="E1943" s="59"/>
      <c r="F1943" s="59"/>
      <c r="G1943" s="59"/>
      <c r="H1943" s="59"/>
      <c r="I1943" s="59"/>
      <c r="J1943" s="59"/>
      <c r="K1943" s="59"/>
      <c r="L1943" s="59"/>
      <c r="M1943" s="59"/>
      <c r="N1943" s="59"/>
      <c r="O1943" s="59"/>
      <c r="P1943" s="59"/>
      <c r="Q1943" s="59"/>
      <c r="R1943" s="59"/>
      <c r="S1943" s="59"/>
      <c r="T1943" s="59"/>
      <c r="U1943" s="49" t="s">
        <v>4039</v>
      </c>
      <c r="V1943" s="50" t="s">
        <v>5974</v>
      </c>
    </row>
    <row r="1944" spans="1:22" ht="18" customHeight="1" x14ac:dyDescent="0.35">
      <c r="A1944" s="59">
        <f>+IF(C$1='EMOF complete (protected)'!G1944,C$2,IF(D$1='EMOF complete (protected)'!G1944,D$2,IF(E$1='EMOF complete (protected)'!G1944,E$2,IF(F$1='EMOF complete (protected)'!G1944,F$2,IF(G$1='EMOF complete (protected)'!G1944,G$2,IF(H$1='EMOF complete (protected)'!G1944,H$2,IF(I$1='EMOF complete (protected)'!G1944,I$2,IF(J$1='EMOF complete (protected)'!G1944,J$2,IF(K$1='EMOF complete (protected)'!G1944,K$2,IF(L$1='EMOF complete (protected)'!G1944,L$2,IF(M$1='EMOF complete (protected)'!G1944,M$2,IF(N$1='EMOF complete (protected)'!G1944,N$2,IF(O$1='EMOF complete (protected)'!G1944,O$2,IF(P$1='EMOF complete (protected)'!G1944,P$2,IF(Q$1='EMOF complete (protected)'!G1944,Q$2,IF(R$1='EMOF complete (protected)'!G1944,R$2,IF(S$1='EMOF complete (protected)'!G1944,S$2,IF(T$1='EMOF complete (protected)'!G1944,T$2,IF(U$1='EMOF complete (protected)'!G1944,U$2,"")))))))))))))))))))</f>
        <v>0</v>
      </c>
      <c r="B1944" s="59"/>
      <c r="C1944" s="59"/>
      <c r="D1944" s="59"/>
      <c r="E1944" s="59"/>
      <c r="F1944" s="59"/>
      <c r="G1944" s="59"/>
      <c r="H1944" s="59"/>
      <c r="I1944" s="59"/>
      <c r="J1944" s="59"/>
      <c r="K1944" s="59"/>
      <c r="L1944" s="59"/>
      <c r="M1944" s="59"/>
      <c r="N1944" s="59"/>
      <c r="O1944" s="59"/>
      <c r="P1944" s="59"/>
      <c r="Q1944" s="59"/>
      <c r="R1944" s="59"/>
      <c r="S1944" s="59"/>
      <c r="T1944" s="59"/>
      <c r="U1944" s="49" t="s">
        <v>4042</v>
      </c>
      <c r="V1944" s="50" t="s">
        <v>5975</v>
      </c>
    </row>
    <row r="1945" spans="1:22" ht="18" customHeight="1" x14ac:dyDescent="0.35">
      <c r="A1945" s="59">
        <f>+IF(C$1='EMOF complete (protected)'!G1945,C$2,IF(D$1='EMOF complete (protected)'!G1945,D$2,IF(E$1='EMOF complete (protected)'!G1945,E$2,IF(F$1='EMOF complete (protected)'!G1945,F$2,IF(G$1='EMOF complete (protected)'!G1945,G$2,IF(H$1='EMOF complete (protected)'!G1945,H$2,IF(I$1='EMOF complete (protected)'!G1945,I$2,IF(J$1='EMOF complete (protected)'!G1945,J$2,IF(K$1='EMOF complete (protected)'!G1945,K$2,IF(L$1='EMOF complete (protected)'!G1945,L$2,IF(M$1='EMOF complete (protected)'!G1945,M$2,IF(N$1='EMOF complete (protected)'!G1945,N$2,IF(O$1='EMOF complete (protected)'!G1945,O$2,IF(P$1='EMOF complete (protected)'!G1945,P$2,IF(Q$1='EMOF complete (protected)'!G1945,Q$2,IF(R$1='EMOF complete (protected)'!G1945,R$2,IF(S$1='EMOF complete (protected)'!G1945,S$2,IF(T$1='EMOF complete (protected)'!G1945,T$2,IF(U$1='EMOF complete (protected)'!G1945,U$2,"")))))))))))))))))))</f>
        <v>0</v>
      </c>
      <c r="B1945" s="59"/>
      <c r="C1945" s="59"/>
      <c r="D1945" s="59"/>
      <c r="E1945" s="59"/>
      <c r="F1945" s="59"/>
      <c r="G1945" s="59"/>
      <c r="H1945" s="59"/>
      <c r="I1945" s="59"/>
      <c r="J1945" s="59"/>
      <c r="K1945" s="59"/>
      <c r="L1945" s="59"/>
      <c r="M1945" s="59"/>
      <c r="N1945" s="59"/>
      <c r="O1945" s="59"/>
      <c r="P1945" s="59"/>
      <c r="Q1945" s="59"/>
      <c r="R1945" s="59"/>
      <c r="S1945" s="59"/>
      <c r="T1945" s="59"/>
      <c r="U1945" s="49" t="s">
        <v>4045</v>
      </c>
      <c r="V1945" s="50" t="s">
        <v>5976</v>
      </c>
    </row>
    <row r="1946" spans="1:22" ht="18" customHeight="1" x14ac:dyDescent="0.35">
      <c r="A1946" s="59">
        <f>+IF(C$1='EMOF complete (protected)'!G1946,C$2,IF(D$1='EMOF complete (protected)'!G1946,D$2,IF(E$1='EMOF complete (protected)'!G1946,E$2,IF(F$1='EMOF complete (protected)'!G1946,F$2,IF(G$1='EMOF complete (protected)'!G1946,G$2,IF(H$1='EMOF complete (protected)'!G1946,H$2,IF(I$1='EMOF complete (protected)'!G1946,I$2,IF(J$1='EMOF complete (protected)'!G1946,J$2,IF(K$1='EMOF complete (protected)'!G1946,K$2,IF(L$1='EMOF complete (protected)'!G1946,L$2,IF(M$1='EMOF complete (protected)'!G1946,M$2,IF(N$1='EMOF complete (protected)'!G1946,N$2,IF(O$1='EMOF complete (protected)'!G1946,O$2,IF(P$1='EMOF complete (protected)'!G1946,P$2,IF(Q$1='EMOF complete (protected)'!G1946,Q$2,IF(R$1='EMOF complete (protected)'!G1946,R$2,IF(S$1='EMOF complete (protected)'!G1946,S$2,IF(T$1='EMOF complete (protected)'!G1946,T$2,IF(U$1='EMOF complete (protected)'!G1946,U$2,"")))))))))))))))))))</f>
        <v>0</v>
      </c>
      <c r="B1946" s="59"/>
      <c r="C1946" s="59"/>
      <c r="D1946" s="59"/>
      <c r="E1946" s="59"/>
      <c r="F1946" s="59"/>
      <c r="G1946" s="59"/>
      <c r="H1946" s="59"/>
      <c r="I1946" s="59"/>
      <c r="J1946" s="59"/>
      <c r="K1946" s="59"/>
      <c r="L1946" s="59"/>
      <c r="M1946" s="59"/>
      <c r="N1946" s="59"/>
      <c r="O1946" s="59"/>
      <c r="P1946" s="59"/>
      <c r="Q1946" s="59"/>
      <c r="R1946" s="59"/>
      <c r="S1946" s="59"/>
      <c r="T1946" s="59"/>
      <c r="U1946" s="49" t="s">
        <v>4048</v>
      </c>
      <c r="V1946" s="50" t="s">
        <v>5977</v>
      </c>
    </row>
    <row r="1947" spans="1:22" ht="18" customHeight="1" x14ac:dyDescent="0.35">
      <c r="A1947" s="59">
        <f>+IF(C$1='EMOF complete (protected)'!G1947,C$2,IF(D$1='EMOF complete (protected)'!G1947,D$2,IF(E$1='EMOF complete (protected)'!G1947,E$2,IF(F$1='EMOF complete (protected)'!G1947,F$2,IF(G$1='EMOF complete (protected)'!G1947,G$2,IF(H$1='EMOF complete (protected)'!G1947,H$2,IF(I$1='EMOF complete (protected)'!G1947,I$2,IF(J$1='EMOF complete (protected)'!G1947,J$2,IF(K$1='EMOF complete (protected)'!G1947,K$2,IF(L$1='EMOF complete (protected)'!G1947,L$2,IF(M$1='EMOF complete (protected)'!G1947,M$2,IF(N$1='EMOF complete (protected)'!G1947,N$2,IF(O$1='EMOF complete (protected)'!G1947,O$2,IF(P$1='EMOF complete (protected)'!G1947,P$2,IF(Q$1='EMOF complete (protected)'!G1947,Q$2,IF(R$1='EMOF complete (protected)'!G1947,R$2,IF(S$1='EMOF complete (protected)'!G1947,S$2,IF(T$1='EMOF complete (protected)'!G1947,T$2,IF(U$1='EMOF complete (protected)'!G1947,U$2,"")))))))))))))))))))</f>
        <v>0</v>
      </c>
      <c r="B1947" s="59"/>
      <c r="C1947" s="59"/>
      <c r="D1947" s="59"/>
      <c r="E1947" s="59"/>
      <c r="F1947" s="59"/>
      <c r="G1947" s="59"/>
      <c r="H1947" s="59"/>
      <c r="I1947" s="59"/>
      <c r="J1947" s="59"/>
      <c r="K1947" s="59"/>
      <c r="L1947" s="59"/>
      <c r="M1947" s="59"/>
      <c r="N1947" s="59"/>
      <c r="O1947" s="59"/>
      <c r="P1947" s="59"/>
      <c r="Q1947" s="59"/>
      <c r="R1947" s="59"/>
      <c r="S1947" s="59"/>
      <c r="T1947" s="59"/>
      <c r="U1947" s="49" t="s">
        <v>4051</v>
      </c>
      <c r="V1947" s="50" t="s">
        <v>5978</v>
      </c>
    </row>
    <row r="1948" spans="1:22" ht="18" customHeight="1" x14ac:dyDescent="0.35">
      <c r="A1948" s="59">
        <f>+IF(C$1='EMOF complete (protected)'!G1948,C$2,IF(D$1='EMOF complete (protected)'!G1948,D$2,IF(E$1='EMOF complete (protected)'!G1948,E$2,IF(F$1='EMOF complete (protected)'!G1948,F$2,IF(G$1='EMOF complete (protected)'!G1948,G$2,IF(H$1='EMOF complete (protected)'!G1948,H$2,IF(I$1='EMOF complete (protected)'!G1948,I$2,IF(J$1='EMOF complete (protected)'!G1948,J$2,IF(K$1='EMOF complete (protected)'!G1948,K$2,IF(L$1='EMOF complete (protected)'!G1948,L$2,IF(M$1='EMOF complete (protected)'!G1948,M$2,IF(N$1='EMOF complete (protected)'!G1948,N$2,IF(O$1='EMOF complete (protected)'!G1948,O$2,IF(P$1='EMOF complete (protected)'!G1948,P$2,IF(Q$1='EMOF complete (protected)'!G1948,Q$2,IF(R$1='EMOF complete (protected)'!G1948,R$2,IF(S$1='EMOF complete (protected)'!G1948,S$2,IF(T$1='EMOF complete (protected)'!G1948,T$2,IF(U$1='EMOF complete (protected)'!G1948,U$2,"")))))))))))))))))))</f>
        <v>0</v>
      </c>
      <c r="B1948" s="59"/>
      <c r="C1948" s="59"/>
      <c r="D1948" s="59"/>
      <c r="E1948" s="59"/>
      <c r="F1948" s="59"/>
      <c r="G1948" s="59"/>
      <c r="H1948" s="59"/>
      <c r="I1948" s="59"/>
      <c r="J1948" s="59"/>
      <c r="K1948" s="59"/>
      <c r="L1948" s="59"/>
      <c r="M1948" s="59"/>
      <c r="N1948" s="59"/>
      <c r="O1948" s="59"/>
      <c r="P1948" s="59"/>
      <c r="Q1948" s="59"/>
      <c r="R1948" s="59"/>
      <c r="S1948" s="59"/>
      <c r="T1948" s="59"/>
      <c r="U1948" s="49" t="s">
        <v>4054</v>
      </c>
      <c r="V1948" s="50" t="s">
        <v>5979</v>
      </c>
    </row>
    <row r="1949" spans="1:22" ht="18" customHeight="1" x14ac:dyDescent="0.35">
      <c r="A1949" s="59">
        <f>+IF(C$1='EMOF complete (protected)'!G1949,C$2,IF(D$1='EMOF complete (protected)'!G1949,D$2,IF(E$1='EMOF complete (protected)'!G1949,E$2,IF(F$1='EMOF complete (protected)'!G1949,F$2,IF(G$1='EMOF complete (protected)'!G1949,G$2,IF(H$1='EMOF complete (protected)'!G1949,H$2,IF(I$1='EMOF complete (protected)'!G1949,I$2,IF(J$1='EMOF complete (protected)'!G1949,J$2,IF(K$1='EMOF complete (protected)'!G1949,K$2,IF(L$1='EMOF complete (protected)'!G1949,L$2,IF(M$1='EMOF complete (protected)'!G1949,M$2,IF(N$1='EMOF complete (protected)'!G1949,N$2,IF(O$1='EMOF complete (protected)'!G1949,O$2,IF(P$1='EMOF complete (protected)'!G1949,P$2,IF(Q$1='EMOF complete (protected)'!G1949,Q$2,IF(R$1='EMOF complete (protected)'!G1949,R$2,IF(S$1='EMOF complete (protected)'!G1949,S$2,IF(T$1='EMOF complete (protected)'!G1949,T$2,IF(U$1='EMOF complete (protected)'!G1949,U$2,"")))))))))))))))))))</f>
        <v>0</v>
      </c>
      <c r="B1949" s="59"/>
      <c r="C1949" s="59"/>
      <c r="D1949" s="59"/>
      <c r="E1949" s="59"/>
      <c r="F1949" s="59"/>
      <c r="G1949" s="59"/>
      <c r="H1949" s="59"/>
      <c r="I1949" s="59"/>
      <c r="J1949" s="59"/>
      <c r="K1949" s="59"/>
      <c r="L1949" s="59"/>
      <c r="M1949" s="59"/>
      <c r="N1949" s="59"/>
      <c r="O1949" s="59"/>
      <c r="P1949" s="59"/>
      <c r="Q1949" s="59"/>
      <c r="R1949" s="59"/>
      <c r="S1949" s="59"/>
      <c r="T1949" s="59"/>
      <c r="U1949" s="49" t="s">
        <v>4057</v>
      </c>
      <c r="V1949" s="50" t="s">
        <v>5980</v>
      </c>
    </row>
    <row r="1950" spans="1:22" ht="18" customHeight="1" x14ac:dyDescent="0.35">
      <c r="A1950" s="59">
        <f>+IF(C$1='EMOF complete (protected)'!G1950,C$2,IF(D$1='EMOF complete (protected)'!G1950,D$2,IF(E$1='EMOF complete (protected)'!G1950,E$2,IF(F$1='EMOF complete (protected)'!G1950,F$2,IF(G$1='EMOF complete (protected)'!G1950,G$2,IF(H$1='EMOF complete (protected)'!G1950,H$2,IF(I$1='EMOF complete (protected)'!G1950,I$2,IF(J$1='EMOF complete (protected)'!G1950,J$2,IF(K$1='EMOF complete (protected)'!G1950,K$2,IF(L$1='EMOF complete (protected)'!G1950,L$2,IF(M$1='EMOF complete (protected)'!G1950,M$2,IF(N$1='EMOF complete (protected)'!G1950,N$2,IF(O$1='EMOF complete (protected)'!G1950,O$2,IF(P$1='EMOF complete (protected)'!G1950,P$2,IF(Q$1='EMOF complete (protected)'!G1950,Q$2,IF(R$1='EMOF complete (protected)'!G1950,R$2,IF(S$1='EMOF complete (protected)'!G1950,S$2,IF(T$1='EMOF complete (protected)'!G1950,T$2,IF(U$1='EMOF complete (protected)'!G1950,U$2,"")))))))))))))))))))</f>
        <v>0</v>
      </c>
      <c r="B1950" s="59"/>
      <c r="C1950" s="59"/>
      <c r="D1950" s="59"/>
      <c r="E1950" s="59"/>
      <c r="F1950" s="59"/>
      <c r="G1950" s="59"/>
      <c r="H1950" s="59"/>
      <c r="I1950" s="59"/>
      <c r="J1950" s="59"/>
      <c r="K1950" s="59"/>
      <c r="L1950" s="59"/>
      <c r="M1950" s="59"/>
      <c r="N1950" s="59"/>
      <c r="O1950" s="59"/>
      <c r="P1950" s="59"/>
      <c r="Q1950" s="59"/>
      <c r="R1950" s="59"/>
      <c r="S1950" s="59"/>
      <c r="T1950" s="59"/>
      <c r="U1950" s="49" t="s">
        <v>4060</v>
      </c>
      <c r="V1950" s="50" t="s">
        <v>5981</v>
      </c>
    </row>
    <row r="1951" spans="1:22" ht="18" customHeight="1" x14ac:dyDescent="0.35">
      <c r="A1951" s="59">
        <f>+IF(C$1='EMOF complete (protected)'!G1951,C$2,IF(D$1='EMOF complete (protected)'!G1951,D$2,IF(E$1='EMOF complete (protected)'!G1951,E$2,IF(F$1='EMOF complete (protected)'!G1951,F$2,IF(G$1='EMOF complete (protected)'!G1951,G$2,IF(H$1='EMOF complete (protected)'!G1951,H$2,IF(I$1='EMOF complete (protected)'!G1951,I$2,IF(J$1='EMOF complete (protected)'!G1951,J$2,IF(K$1='EMOF complete (protected)'!G1951,K$2,IF(L$1='EMOF complete (protected)'!G1951,L$2,IF(M$1='EMOF complete (protected)'!G1951,M$2,IF(N$1='EMOF complete (protected)'!G1951,N$2,IF(O$1='EMOF complete (protected)'!G1951,O$2,IF(P$1='EMOF complete (protected)'!G1951,P$2,IF(Q$1='EMOF complete (protected)'!G1951,Q$2,IF(R$1='EMOF complete (protected)'!G1951,R$2,IF(S$1='EMOF complete (protected)'!G1951,S$2,IF(T$1='EMOF complete (protected)'!G1951,T$2,IF(U$1='EMOF complete (protected)'!G1951,U$2,"")))))))))))))))))))</f>
        <v>0</v>
      </c>
      <c r="B1951" s="59"/>
      <c r="C1951" s="59"/>
      <c r="D1951" s="59"/>
      <c r="E1951" s="59"/>
      <c r="F1951" s="59"/>
      <c r="G1951" s="59"/>
      <c r="H1951" s="59"/>
      <c r="I1951" s="59"/>
      <c r="J1951" s="59"/>
      <c r="K1951" s="59"/>
      <c r="L1951" s="59"/>
      <c r="M1951" s="59"/>
      <c r="N1951" s="59"/>
      <c r="O1951" s="59"/>
      <c r="P1951" s="59"/>
      <c r="Q1951" s="59"/>
      <c r="R1951" s="59"/>
      <c r="S1951" s="59"/>
      <c r="T1951" s="59"/>
      <c r="U1951" s="49" t="s">
        <v>4063</v>
      </c>
      <c r="V1951" s="50" t="s">
        <v>5982</v>
      </c>
    </row>
    <row r="1952" spans="1:22" ht="18" customHeight="1" x14ac:dyDescent="0.35">
      <c r="A1952" s="59">
        <f>+IF(C$1='EMOF complete (protected)'!G1952,C$2,IF(D$1='EMOF complete (protected)'!G1952,D$2,IF(E$1='EMOF complete (protected)'!G1952,E$2,IF(F$1='EMOF complete (protected)'!G1952,F$2,IF(G$1='EMOF complete (protected)'!G1952,G$2,IF(H$1='EMOF complete (protected)'!G1952,H$2,IF(I$1='EMOF complete (protected)'!G1952,I$2,IF(J$1='EMOF complete (protected)'!G1952,J$2,IF(K$1='EMOF complete (protected)'!G1952,K$2,IF(L$1='EMOF complete (protected)'!G1952,L$2,IF(M$1='EMOF complete (protected)'!G1952,M$2,IF(N$1='EMOF complete (protected)'!G1952,N$2,IF(O$1='EMOF complete (protected)'!G1952,O$2,IF(P$1='EMOF complete (protected)'!G1952,P$2,IF(Q$1='EMOF complete (protected)'!G1952,Q$2,IF(R$1='EMOF complete (protected)'!G1952,R$2,IF(S$1='EMOF complete (protected)'!G1952,S$2,IF(T$1='EMOF complete (protected)'!G1952,T$2,IF(U$1='EMOF complete (protected)'!G1952,U$2,"")))))))))))))))))))</f>
        <v>0</v>
      </c>
      <c r="B1952" s="59"/>
      <c r="C1952" s="59"/>
      <c r="D1952" s="59"/>
      <c r="E1952" s="59"/>
      <c r="F1952" s="59"/>
      <c r="G1952" s="59"/>
      <c r="H1952" s="59"/>
      <c r="I1952" s="59"/>
      <c r="J1952" s="59"/>
      <c r="K1952" s="59"/>
      <c r="L1952" s="59"/>
      <c r="M1952" s="59"/>
      <c r="N1952" s="59"/>
      <c r="O1952" s="59"/>
      <c r="P1952" s="59"/>
      <c r="Q1952" s="59"/>
      <c r="R1952" s="59"/>
      <c r="S1952" s="59"/>
      <c r="T1952" s="59"/>
      <c r="U1952" s="49" t="s">
        <v>4066</v>
      </c>
      <c r="V1952" s="50" t="s">
        <v>5983</v>
      </c>
    </row>
    <row r="1953" spans="1:22" ht="18" customHeight="1" x14ac:dyDescent="0.35">
      <c r="A1953" s="59">
        <f>+IF(C$1='EMOF complete (protected)'!G1953,C$2,IF(D$1='EMOF complete (protected)'!G1953,D$2,IF(E$1='EMOF complete (protected)'!G1953,E$2,IF(F$1='EMOF complete (protected)'!G1953,F$2,IF(G$1='EMOF complete (protected)'!G1953,G$2,IF(H$1='EMOF complete (protected)'!G1953,H$2,IF(I$1='EMOF complete (protected)'!G1953,I$2,IF(J$1='EMOF complete (protected)'!G1953,J$2,IF(K$1='EMOF complete (protected)'!G1953,K$2,IF(L$1='EMOF complete (protected)'!G1953,L$2,IF(M$1='EMOF complete (protected)'!G1953,M$2,IF(N$1='EMOF complete (protected)'!G1953,N$2,IF(O$1='EMOF complete (protected)'!G1953,O$2,IF(P$1='EMOF complete (protected)'!G1953,P$2,IF(Q$1='EMOF complete (protected)'!G1953,Q$2,IF(R$1='EMOF complete (protected)'!G1953,R$2,IF(S$1='EMOF complete (protected)'!G1953,S$2,IF(T$1='EMOF complete (protected)'!G1953,T$2,IF(U$1='EMOF complete (protected)'!G1953,U$2,"")))))))))))))))))))</f>
        <v>0</v>
      </c>
      <c r="B1953" s="59"/>
      <c r="C1953" s="59"/>
      <c r="D1953" s="59"/>
      <c r="E1953" s="59"/>
      <c r="F1953" s="59"/>
      <c r="G1953" s="59"/>
      <c r="H1953" s="59"/>
      <c r="I1953" s="59"/>
      <c r="J1953" s="59"/>
      <c r="K1953" s="59"/>
      <c r="L1953" s="59"/>
      <c r="M1953" s="59"/>
      <c r="N1953" s="59"/>
      <c r="O1953" s="59"/>
      <c r="P1953" s="59"/>
      <c r="Q1953" s="59"/>
      <c r="R1953" s="59"/>
      <c r="S1953" s="59"/>
      <c r="T1953" s="59"/>
      <c r="U1953" s="49" t="s">
        <v>4069</v>
      </c>
      <c r="V1953" s="50" t="s">
        <v>5984</v>
      </c>
    </row>
    <row r="1954" spans="1:22" ht="18" customHeight="1" x14ac:dyDescent="0.35">
      <c r="A1954" s="59">
        <f>+IF(C$1='EMOF complete (protected)'!G1954,C$2,IF(D$1='EMOF complete (protected)'!G1954,D$2,IF(E$1='EMOF complete (protected)'!G1954,E$2,IF(F$1='EMOF complete (protected)'!G1954,F$2,IF(G$1='EMOF complete (protected)'!G1954,G$2,IF(H$1='EMOF complete (protected)'!G1954,H$2,IF(I$1='EMOF complete (protected)'!G1954,I$2,IF(J$1='EMOF complete (protected)'!G1954,J$2,IF(K$1='EMOF complete (protected)'!G1954,K$2,IF(L$1='EMOF complete (protected)'!G1954,L$2,IF(M$1='EMOF complete (protected)'!G1954,M$2,IF(N$1='EMOF complete (protected)'!G1954,N$2,IF(O$1='EMOF complete (protected)'!G1954,O$2,IF(P$1='EMOF complete (protected)'!G1954,P$2,IF(Q$1='EMOF complete (protected)'!G1954,Q$2,IF(R$1='EMOF complete (protected)'!G1954,R$2,IF(S$1='EMOF complete (protected)'!G1954,S$2,IF(T$1='EMOF complete (protected)'!G1954,T$2,IF(U$1='EMOF complete (protected)'!G1954,U$2,"")))))))))))))))))))</f>
        <v>0</v>
      </c>
      <c r="B1954" s="59"/>
      <c r="C1954" s="59"/>
      <c r="D1954" s="59"/>
      <c r="E1954" s="59"/>
      <c r="F1954" s="59"/>
      <c r="G1954" s="59"/>
      <c r="H1954" s="59"/>
      <c r="I1954" s="59"/>
      <c r="J1954" s="59"/>
      <c r="K1954" s="59"/>
      <c r="L1954" s="59"/>
      <c r="M1954" s="59"/>
      <c r="N1954" s="59"/>
      <c r="O1954" s="59"/>
      <c r="P1954" s="59"/>
      <c r="Q1954" s="59"/>
      <c r="R1954" s="59"/>
      <c r="S1954" s="59"/>
      <c r="T1954" s="59"/>
      <c r="U1954" s="49" t="s">
        <v>4072</v>
      </c>
      <c r="V1954" s="50" t="s">
        <v>5985</v>
      </c>
    </row>
    <row r="1955" spans="1:22" ht="18" customHeight="1" x14ac:dyDescent="0.35">
      <c r="A1955" s="59">
        <f>+IF(C$1='EMOF complete (protected)'!G1955,C$2,IF(D$1='EMOF complete (protected)'!G1955,D$2,IF(E$1='EMOF complete (protected)'!G1955,E$2,IF(F$1='EMOF complete (protected)'!G1955,F$2,IF(G$1='EMOF complete (protected)'!G1955,G$2,IF(H$1='EMOF complete (protected)'!G1955,H$2,IF(I$1='EMOF complete (protected)'!G1955,I$2,IF(J$1='EMOF complete (protected)'!G1955,J$2,IF(K$1='EMOF complete (protected)'!G1955,K$2,IF(L$1='EMOF complete (protected)'!G1955,L$2,IF(M$1='EMOF complete (protected)'!G1955,M$2,IF(N$1='EMOF complete (protected)'!G1955,N$2,IF(O$1='EMOF complete (protected)'!G1955,O$2,IF(P$1='EMOF complete (protected)'!G1955,P$2,IF(Q$1='EMOF complete (protected)'!G1955,Q$2,IF(R$1='EMOF complete (protected)'!G1955,R$2,IF(S$1='EMOF complete (protected)'!G1955,S$2,IF(T$1='EMOF complete (protected)'!G1955,T$2,IF(U$1='EMOF complete (protected)'!G1955,U$2,"")))))))))))))))))))</f>
        <v>0</v>
      </c>
      <c r="B1955" s="59"/>
      <c r="C1955" s="59"/>
      <c r="D1955" s="59"/>
      <c r="E1955" s="59"/>
      <c r="F1955" s="59"/>
      <c r="G1955" s="59"/>
      <c r="H1955" s="59"/>
      <c r="I1955" s="59"/>
      <c r="J1955" s="59"/>
      <c r="K1955" s="59"/>
      <c r="L1955" s="59"/>
      <c r="M1955" s="59"/>
      <c r="N1955" s="59"/>
      <c r="O1955" s="59"/>
      <c r="P1955" s="59"/>
      <c r="Q1955" s="59"/>
      <c r="R1955" s="59"/>
      <c r="S1955" s="59"/>
      <c r="T1955" s="59"/>
      <c r="U1955" s="49" t="s">
        <v>4075</v>
      </c>
      <c r="V1955" s="50" t="s">
        <v>5986</v>
      </c>
    </row>
    <row r="1956" spans="1:22" ht="18" customHeight="1" x14ac:dyDescent="0.35">
      <c r="A1956" s="59">
        <f>+IF(C$1='EMOF complete (protected)'!G1956,C$2,IF(D$1='EMOF complete (protected)'!G1956,D$2,IF(E$1='EMOF complete (protected)'!G1956,E$2,IF(F$1='EMOF complete (protected)'!G1956,F$2,IF(G$1='EMOF complete (protected)'!G1956,G$2,IF(H$1='EMOF complete (protected)'!G1956,H$2,IF(I$1='EMOF complete (protected)'!G1956,I$2,IF(J$1='EMOF complete (protected)'!G1956,J$2,IF(K$1='EMOF complete (protected)'!G1956,K$2,IF(L$1='EMOF complete (protected)'!G1956,L$2,IF(M$1='EMOF complete (protected)'!G1956,M$2,IF(N$1='EMOF complete (protected)'!G1956,N$2,IF(O$1='EMOF complete (protected)'!G1956,O$2,IF(P$1='EMOF complete (protected)'!G1956,P$2,IF(Q$1='EMOF complete (protected)'!G1956,Q$2,IF(R$1='EMOF complete (protected)'!G1956,R$2,IF(S$1='EMOF complete (protected)'!G1956,S$2,IF(T$1='EMOF complete (protected)'!G1956,T$2,IF(U$1='EMOF complete (protected)'!G1956,U$2,"")))))))))))))))))))</f>
        <v>0</v>
      </c>
      <c r="B1956" s="59"/>
      <c r="C1956" s="59"/>
      <c r="D1956" s="59"/>
      <c r="E1956" s="59"/>
      <c r="F1956" s="59"/>
      <c r="G1956" s="59"/>
      <c r="H1956" s="59"/>
      <c r="I1956" s="59"/>
      <c r="J1956" s="59"/>
      <c r="K1956" s="59"/>
      <c r="L1956" s="59"/>
      <c r="M1956" s="59"/>
      <c r="N1956" s="59"/>
      <c r="O1956" s="59"/>
      <c r="P1956" s="59"/>
      <c r="Q1956" s="59"/>
      <c r="R1956" s="59"/>
      <c r="S1956" s="59"/>
      <c r="T1956" s="59"/>
      <c r="U1956" s="49" t="s">
        <v>4078</v>
      </c>
      <c r="V1956" s="50" t="s">
        <v>5987</v>
      </c>
    </row>
    <row r="1957" spans="1:22" ht="18" customHeight="1" x14ac:dyDescent="0.35">
      <c r="A1957" s="59">
        <f>+IF(C$1='EMOF complete (protected)'!G1957,C$2,IF(D$1='EMOF complete (protected)'!G1957,D$2,IF(E$1='EMOF complete (protected)'!G1957,E$2,IF(F$1='EMOF complete (protected)'!G1957,F$2,IF(G$1='EMOF complete (protected)'!G1957,G$2,IF(H$1='EMOF complete (protected)'!G1957,H$2,IF(I$1='EMOF complete (protected)'!G1957,I$2,IF(J$1='EMOF complete (protected)'!G1957,J$2,IF(K$1='EMOF complete (protected)'!G1957,K$2,IF(L$1='EMOF complete (protected)'!G1957,L$2,IF(M$1='EMOF complete (protected)'!G1957,M$2,IF(N$1='EMOF complete (protected)'!G1957,N$2,IF(O$1='EMOF complete (protected)'!G1957,O$2,IF(P$1='EMOF complete (protected)'!G1957,P$2,IF(Q$1='EMOF complete (protected)'!G1957,Q$2,IF(R$1='EMOF complete (protected)'!G1957,R$2,IF(S$1='EMOF complete (protected)'!G1957,S$2,IF(T$1='EMOF complete (protected)'!G1957,T$2,IF(U$1='EMOF complete (protected)'!G1957,U$2,"")))))))))))))))))))</f>
        <v>0</v>
      </c>
      <c r="B1957" s="59"/>
      <c r="C1957" s="59"/>
      <c r="D1957" s="59"/>
      <c r="E1957" s="59"/>
      <c r="F1957" s="59"/>
      <c r="G1957" s="59"/>
      <c r="H1957" s="59"/>
      <c r="I1957" s="59"/>
      <c r="J1957" s="59"/>
      <c r="K1957" s="59"/>
      <c r="L1957" s="59"/>
      <c r="M1957" s="59"/>
      <c r="N1957" s="59"/>
      <c r="O1957" s="59"/>
      <c r="P1957" s="59"/>
      <c r="Q1957" s="59"/>
      <c r="R1957" s="59"/>
      <c r="S1957" s="59"/>
      <c r="T1957" s="59"/>
      <c r="U1957" s="49" t="s">
        <v>4081</v>
      </c>
      <c r="V1957" s="50" t="s">
        <v>5988</v>
      </c>
    </row>
    <row r="1958" spans="1:22" ht="18" customHeight="1" x14ac:dyDescent="0.35">
      <c r="A1958" s="59">
        <f>+IF(C$1='EMOF complete (protected)'!G1958,C$2,IF(D$1='EMOF complete (protected)'!G1958,D$2,IF(E$1='EMOF complete (protected)'!G1958,E$2,IF(F$1='EMOF complete (protected)'!G1958,F$2,IF(G$1='EMOF complete (protected)'!G1958,G$2,IF(H$1='EMOF complete (protected)'!G1958,H$2,IF(I$1='EMOF complete (protected)'!G1958,I$2,IF(J$1='EMOF complete (protected)'!G1958,J$2,IF(K$1='EMOF complete (protected)'!G1958,K$2,IF(L$1='EMOF complete (protected)'!G1958,L$2,IF(M$1='EMOF complete (protected)'!G1958,M$2,IF(N$1='EMOF complete (protected)'!G1958,N$2,IF(O$1='EMOF complete (protected)'!G1958,O$2,IF(P$1='EMOF complete (protected)'!G1958,P$2,IF(Q$1='EMOF complete (protected)'!G1958,Q$2,IF(R$1='EMOF complete (protected)'!G1958,R$2,IF(S$1='EMOF complete (protected)'!G1958,S$2,IF(T$1='EMOF complete (protected)'!G1958,T$2,IF(U$1='EMOF complete (protected)'!G1958,U$2,"")))))))))))))))))))</f>
        <v>0</v>
      </c>
      <c r="B1958" s="59"/>
      <c r="C1958" s="59"/>
      <c r="D1958" s="59"/>
      <c r="E1958" s="59"/>
      <c r="F1958" s="59"/>
      <c r="G1958" s="59"/>
      <c r="H1958" s="59"/>
      <c r="I1958" s="59"/>
      <c r="J1958" s="59"/>
      <c r="K1958" s="59"/>
      <c r="L1958" s="59"/>
      <c r="M1958" s="59"/>
      <c r="N1958" s="59"/>
      <c r="O1958" s="59"/>
      <c r="P1958" s="59"/>
      <c r="Q1958" s="59"/>
      <c r="R1958" s="59"/>
      <c r="S1958" s="59"/>
      <c r="T1958" s="59"/>
      <c r="U1958" s="49" t="s">
        <v>4084</v>
      </c>
      <c r="V1958" s="50" t="s">
        <v>5989</v>
      </c>
    </row>
    <row r="1959" spans="1:22" ht="18" customHeight="1" x14ac:dyDescent="0.35">
      <c r="A1959" s="59">
        <f>+IF(C$1='EMOF complete (protected)'!G1959,C$2,IF(D$1='EMOF complete (protected)'!G1959,D$2,IF(E$1='EMOF complete (protected)'!G1959,E$2,IF(F$1='EMOF complete (protected)'!G1959,F$2,IF(G$1='EMOF complete (protected)'!G1959,G$2,IF(H$1='EMOF complete (protected)'!G1959,H$2,IF(I$1='EMOF complete (protected)'!G1959,I$2,IF(J$1='EMOF complete (protected)'!G1959,J$2,IF(K$1='EMOF complete (protected)'!G1959,K$2,IF(L$1='EMOF complete (protected)'!G1959,L$2,IF(M$1='EMOF complete (protected)'!G1959,M$2,IF(N$1='EMOF complete (protected)'!G1959,N$2,IF(O$1='EMOF complete (protected)'!G1959,O$2,IF(P$1='EMOF complete (protected)'!G1959,P$2,IF(Q$1='EMOF complete (protected)'!G1959,Q$2,IF(R$1='EMOF complete (protected)'!G1959,R$2,IF(S$1='EMOF complete (protected)'!G1959,S$2,IF(T$1='EMOF complete (protected)'!G1959,T$2,IF(U$1='EMOF complete (protected)'!G1959,U$2,"")))))))))))))))))))</f>
        <v>0</v>
      </c>
      <c r="B1959" s="59"/>
      <c r="C1959" s="59"/>
      <c r="D1959" s="59"/>
      <c r="E1959" s="59"/>
      <c r="F1959" s="59"/>
      <c r="G1959" s="59"/>
      <c r="H1959" s="59"/>
      <c r="I1959" s="59"/>
      <c r="J1959" s="59"/>
      <c r="K1959" s="59"/>
      <c r="L1959" s="59"/>
      <c r="M1959" s="59"/>
      <c r="N1959" s="59"/>
      <c r="O1959" s="59"/>
      <c r="P1959" s="59"/>
      <c r="Q1959" s="59"/>
      <c r="R1959" s="59"/>
      <c r="S1959" s="59"/>
      <c r="T1959" s="59"/>
      <c r="U1959" s="49" t="s">
        <v>4087</v>
      </c>
      <c r="V1959" s="50" t="s">
        <v>5990</v>
      </c>
    </row>
    <row r="1960" spans="1:22" ht="18" customHeight="1" x14ac:dyDescent="0.35">
      <c r="A1960" s="59">
        <f>+IF(C$1='EMOF complete (protected)'!G1960,C$2,IF(D$1='EMOF complete (protected)'!G1960,D$2,IF(E$1='EMOF complete (protected)'!G1960,E$2,IF(F$1='EMOF complete (protected)'!G1960,F$2,IF(G$1='EMOF complete (protected)'!G1960,G$2,IF(H$1='EMOF complete (protected)'!G1960,H$2,IF(I$1='EMOF complete (protected)'!G1960,I$2,IF(J$1='EMOF complete (protected)'!G1960,J$2,IF(K$1='EMOF complete (protected)'!G1960,K$2,IF(L$1='EMOF complete (protected)'!G1960,L$2,IF(M$1='EMOF complete (protected)'!G1960,M$2,IF(N$1='EMOF complete (protected)'!G1960,N$2,IF(O$1='EMOF complete (protected)'!G1960,O$2,IF(P$1='EMOF complete (protected)'!G1960,P$2,IF(Q$1='EMOF complete (protected)'!G1960,Q$2,IF(R$1='EMOF complete (protected)'!G1960,R$2,IF(S$1='EMOF complete (protected)'!G1960,S$2,IF(T$1='EMOF complete (protected)'!G1960,T$2,IF(U$1='EMOF complete (protected)'!G1960,U$2,"")))))))))))))))))))</f>
        <v>0</v>
      </c>
      <c r="B1960" s="59"/>
      <c r="C1960" s="59"/>
      <c r="D1960" s="59"/>
      <c r="E1960" s="59"/>
      <c r="F1960" s="59"/>
      <c r="G1960" s="59"/>
      <c r="H1960" s="59"/>
      <c r="I1960" s="59"/>
      <c r="J1960" s="59"/>
      <c r="K1960" s="59"/>
      <c r="L1960" s="59"/>
      <c r="M1960" s="59"/>
      <c r="N1960" s="59"/>
      <c r="O1960" s="59"/>
      <c r="P1960" s="59"/>
      <c r="Q1960" s="59"/>
      <c r="R1960" s="59"/>
      <c r="S1960" s="59"/>
      <c r="T1960" s="59"/>
      <c r="U1960" s="49" t="s">
        <v>4090</v>
      </c>
      <c r="V1960" s="50" t="s">
        <v>5991</v>
      </c>
    </row>
    <row r="1961" spans="1:22" ht="18" customHeight="1" x14ac:dyDescent="0.35">
      <c r="A1961" s="59">
        <f>+IF(C$1='EMOF complete (protected)'!G1961,C$2,IF(D$1='EMOF complete (protected)'!G1961,D$2,IF(E$1='EMOF complete (protected)'!G1961,E$2,IF(F$1='EMOF complete (protected)'!G1961,F$2,IF(G$1='EMOF complete (protected)'!G1961,G$2,IF(H$1='EMOF complete (protected)'!G1961,H$2,IF(I$1='EMOF complete (protected)'!G1961,I$2,IF(J$1='EMOF complete (protected)'!G1961,J$2,IF(K$1='EMOF complete (protected)'!G1961,K$2,IF(L$1='EMOF complete (protected)'!G1961,L$2,IF(M$1='EMOF complete (protected)'!G1961,M$2,IF(N$1='EMOF complete (protected)'!G1961,N$2,IF(O$1='EMOF complete (protected)'!G1961,O$2,IF(P$1='EMOF complete (protected)'!G1961,P$2,IF(Q$1='EMOF complete (protected)'!G1961,Q$2,IF(R$1='EMOF complete (protected)'!G1961,R$2,IF(S$1='EMOF complete (protected)'!G1961,S$2,IF(T$1='EMOF complete (protected)'!G1961,T$2,IF(U$1='EMOF complete (protected)'!G1961,U$2,"")))))))))))))))))))</f>
        <v>0</v>
      </c>
      <c r="B1961" s="59"/>
      <c r="C1961" s="59"/>
      <c r="D1961" s="59"/>
      <c r="E1961" s="59"/>
      <c r="F1961" s="59"/>
      <c r="G1961" s="59"/>
      <c r="H1961" s="59"/>
      <c r="I1961" s="59"/>
      <c r="J1961" s="59"/>
      <c r="K1961" s="59"/>
      <c r="L1961" s="59"/>
      <c r="M1961" s="59"/>
      <c r="N1961" s="59"/>
      <c r="O1961" s="59"/>
      <c r="P1961" s="59"/>
      <c r="Q1961" s="59"/>
      <c r="R1961" s="59"/>
      <c r="S1961" s="59"/>
      <c r="T1961" s="59"/>
      <c r="U1961" s="49" t="s">
        <v>4093</v>
      </c>
      <c r="V1961" s="50" t="s">
        <v>5992</v>
      </c>
    </row>
    <row r="1962" spans="1:22" ht="18" customHeight="1" x14ac:dyDescent="0.35">
      <c r="A1962" s="59">
        <f>+IF(C$1='EMOF complete (protected)'!G1962,C$2,IF(D$1='EMOF complete (protected)'!G1962,D$2,IF(E$1='EMOF complete (protected)'!G1962,E$2,IF(F$1='EMOF complete (protected)'!G1962,F$2,IF(G$1='EMOF complete (protected)'!G1962,G$2,IF(H$1='EMOF complete (protected)'!G1962,H$2,IF(I$1='EMOF complete (protected)'!G1962,I$2,IF(J$1='EMOF complete (protected)'!G1962,J$2,IF(K$1='EMOF complete (protected)'!G1962,K$2,IF(L$1='EMOF complete (protected)'!G1962,L$2,IF(M$1='EMOF complete (protected)'!G1962,M$2,IF(N$1='EMOF complete (protected)'!G1962,N$2,IF(O$1='EMOF complete (protected)'!G1962,O$2,IF(P$1='EMOF complete (protected)'!G1962,P$2,IF(Q$1='EMOF complete (protected)'!G1962,Q$2,IF(R$1='EMOF complete (protected)'!G1962,R$2,IF(S$1='EMOF complete (protected)'!G1962,S$2,IF(T$1='EMOF complete (protected)'!G1962,T$2,IF(U$1='EMOF complete (protected)'!G1962,U$2,"")))))))))))))))))))</f>
        <v>0</v>
      </c>
      <c r="B1962" s="59"/>
      <c r="C1962" s="59"/>
      <c r="D1962" s="59"/>
      <c r="E1962" s="59"/>
      <c r="F1962" s="59"/>
      <c r="G1962" s="59"/>
      <c r="H1962" s="59"/>
      <c r="I1962" s="59"/>
      <c r="J1962" s="59"/>
      <c r="K1962" s="59"/>
      <c r="L1962" s="59"/>
      <c r="M1962" s="59"/>
      <c r="N1962" s="59"/>
      <c r="O1962" s="59"/>
      <c r="P1962" s="59"/>
      <c r="Q1962" s="59"/>
      <c r="R1962" s="59"/>
      <c r="S1962" s="59"/>
      <c r="T1962" s="59"/>
      <c r="U1962" s="49" t="s">
        <v>4096</v>
      </c>
      <c r="V1962" s="50" t="s">
        <v>5993</v>
      </c>
    </row>
    <row r="1963" spans="1:22" ht="18" customHeight="1" x14ac:dyDescent="0.35">
      <c r="A1963" s="59">
        <f>+IF(C$1='EMOF complete (protected)'!G1963,C$2,IF(D$1='EMOF complete (protected)'!G1963,D$2,IF(E$1='EMOF complete (protected)'!G1963,E$2,IF(F$1='EMOF complete (protected)'!G1963,F$2,IF(G$1='EMOF complete (protected)'!G1963,G$2,IF(H$1='EMOF complete (protected)'!G1963,H$2,IF(I$1='EMOF complete (protected)'!G1963,I$2,IF(J$1='EMOF complete (protected)'!G1963,J$2,IF(K$1='EMOF complete (protected)'!G1963,K$2,IF(L$1='EMOF complete (protected)'!G1963,L$2,IF(M$1='EMOF complete (protected)'!G1963,M$2,IF(N$1='EMOF complete (protected)'!G1963,N$2,IF(O$1='EMOF complete (protected)'!G1963,O$2,IF(P$1='EMOF complete (protected)'!G1963,P$2,IF(Q$1='EMOF complete (protected)'!G1963,Q$2,IF(R$1='EMOF complete (protected)'!G1963,R$2,IF(S$1='EMOF complete (protected)'!G1963,S$2,IF(T$1='EMOF complete (protected)'!G1963,T$2,IF(U$1='EMOF complete (protected)'!G1963,U$2,"")))))))))))))))))))</f>
        <v>0</v>
      </c>
      <c r="B1963" s="59"/>
      <c r="C1963" s="59"/>
      <c r="D1963" s="59"/>
      <c r="E1963" s="59"/>
      <c r="F1963" s="59"/>
      <c r="G1963" s="59"/>
      <c r="H1963" s="59"/>
      <c r="I1963" s="59"/>
      <c r="J1963" s="59"/>
      <c r="K1963" s="59"/>
      <c r="L1963" s="59"/>
      <c r="M1963" s="59"/>
      <c r="N1963" s="59"/>
      <c r="O1963" s="59"/>
      <c r="P1963" s="59"/>
      <c r="Q1963" s="59"/>
      <c r="R1963" s="59"/>
      <c r="S1963" s="59"/>
      <c r="T1963" s="59"/>
      <c r="U1963" s="49" t="s">
        <v>4099</v>
      </c>
      <c r="V1963" s="50" t="s">
        <v>5994</v>
      </c>
    </row>
    <row r="1964" spans="1:22" ht="18" customHeight="1" x14ac:dyDescent="0.35">
      <c r="A1964" s="59">
        <f>+IF(C$1='EMOF complete (protected)'!G1964,C$2,IF(D$1='EMOF complete (protected)'!G1964,D$2,IF(E$1='EMOF complete (protected)'!G1964,E$2,IF(F$1='EMOF complete (protected)'!G1964,F$2,IF(G$1='EMOF complete (protected)'!G1964,G$2,IF(H$1='EMOF complete (protected)'!G1964,H$2,IF(I$1='EMOF complete (protected)'!G1964,I$2,IF(J$1='EMOF complete (protected)'!G1964,J$2,IF(K$1='EMOF complete (protected)'!G1964,K$2,IF(L$1='EMOF complete (protected)'!G1964,L$2,IF(M$1='EMOF complete (protected)'!G1964,M$2,IF(N$1='EMOF complete (protected)'!G1964,N$2,IF(O$1='EMOF complete (protected)'!G1964,O$2,IF(P$1='EMOF complete (protected)'!G1964,P$2,IF(Q$1='EMOF complete (protected)'!G1964,Q$2,IF(R$1='EMOF complete (protected)'!G1964,R$2,IF(S$1='EMOF complete (protected)'!G1964,S$2,IF(T$1='EMOF complete (protected)'!G1964,T$2,IF(U$1='EMOF complete (protected)'!G1964,U$2,"")))))))))))))))))))</f>
        <v>0</v>
      </c>
      <c r="B1964" s="59"/>
      <c r="C1964" s="59"/>
      <c r="D1964" s="59"/>
      <c r="E1964" s="59"/>
      <c r="F1964" s="59"/>
      <c r="G1964" s="59"/>
      <c r="H1964" s="59"/>
      <c r="I1964" s="59"/>
      <c r="J1964" s="59"/>
      <c r="K1964" s="59"/>
      <c r="L1964" s="59"/>
      <c r="M1964" s="59"/>
      <c r="N1964" s="59"/>
      <c r="O1964" s="59"/>
      <c r="P1964" s="59"/>
      <c r="Q1964" s="59"/>
      <c r="R1964" s="59"/>
      <c r="S1964" s="59"/>
      <c r="T1964" s="59"/>
      <c r="U1964" s="49" t="s">
        <v>4102</v>
      </c>
      <c r="V1964" s="50" t="s">
        <v>5995</v>
      </c>
    </row>
    <row r="1965" spans="1:22" ht="18" customHeight="1" x14ac:dyDescent="0.35">
      <c r="A1965" s="59">
        <f>+IF(C$1='EMOF complete (protected)'!G1965,C$2,IF(D$1='EMOF complete (protected)'!G1965,D$2,IF(E$1='EMOF complete (protected)'!G1965,E$2,IF(F$1='EMOF complete (protected)'!G1965,F$2,IF(G$1='EMOF complete (protected)'!G1965,G$2,IF(H$1='EMOF complete (protected)'!G1965,H$2,IF(I$1='EMOF complete (protected)'!G1965,I$2,IF(J$1='EMOF complete (protected)'!G1965,J$2,IF(K$1='EMOF complete (protected)'!G1965,K$2,IF(L$1='EMOF complete (protected)'!G1965,L$2,IF(M$1='EMOF complete (protected)'!G1965,M$2,IF(N$1='EMOF complete (protected)'!G1965,N$2,IF(O$1='EMOF complete (protected)'!G1965,O$2,IF(P$1='EMOF complete (protected)'!G1965,P$2,IF(Q$1='EMOF complete (protected)'!G1965,Q$2,IF(R$1='EMOF complete (protected)'!G1965,R$2,IF(S$1='EMOF complete (protected)'!G1965,S$2,IF(T$1='EMOF complete (protected)'!G1965,T$2,IF(U$1='EMOF complete (protected)'!G1965,U$2,"")))))))))))))))))))</f>
        <v>0</v>
      </c>
      <c r="B1965" s="59"/>
      <c r="C1965" s="59"/>
      <c r="D1965" s="59"/>
      <c r="E1965" s="59"/>
      <c r="F1965" s="59"/>
      <c r="G1965" s="59"/>
      <c r="H1965" s="59"/>
      <c r="I1965" s="59"/>
      <c r="J1965" s="59"/>
      <c r="K1965" s="59"/>
      <c r="L1965" s="59"/>
      <c r="M1965" s="59"/>
      <c r="N1965" s="59"/>
      <c r="O1965" s="59"/>
      <c r="P1965" s="59"/>
      <c r="Q1965" s="59"/>
      <c r="R1965" s="59"/>
      <c r="S1965" s="59"/>
      <c r="T1965" s="59"/>
      <c r="U1965" s="49" t="s">
        <v>4105</v>
      </c>
      <c r="V1965" s="50" t="s">
        <v>5996</v>
      </c>
    </row>
    <row r="1966" spans="1:22" ht="18" customHeight="1" x14ac:dyDescent="0.35">
      <c r="A1966" s="59">
        <f>+IF(C$1='EMOF complete (protected)'!G1966,C$2,IF(D$1='EMOF complete (protected)'!G1966,D$2,IF(E$1='EMOF complete (protected)'!G1966,E$2,IF(F$1='EMOF complete (protected)'!G1966,F$2,IF(G$1='EMOF complete (protected)'!G1966,G$2,IF(H$1='EMOF complete (protected)'!G1966,H$2,IF(I$1='EMOF complete (protected)'!G1966,I$2,IF(J$1='EMOF complete (protected)'!G1966,J$2,IF(K$1='EMOF complete (protected)'!G1966,K$2,IF(L$1='EMOF complete (protected)'!G1966,L$2,IF(M$1='EMOF complete (protected)'!G1966,M$2,IF(N$1='EMOF complete (protected)'!G1966,N$2,IF(O$1='EMOF complete (protected)'!G1966,O$2,IF(P$1='EMOF complete (protected)'!G1966,P$2,IF(Q$1='EMOF complete (protected)'!G1966,Q$2,IF(R$1='EMOF complete (protected)'!G1966,R$2,IF(S$1='EMOF complete (protected)'!G1966,S$2,IF(T$1='EMOF complete (protected)'!G1966,T$2,IF(U$1='EMOF complete (protected)'!G1966,U$2,"")))))))))))))))))))</f>
        <v>0</v>
      </c>
      <c r="B1966" s="59"/>
      <c r="C1966" s="59"/>
      <c r="D1966" s="59"/>
      <c r="E1966" s="59"/>
      <c r="F1966" s="59"/>
      <c r="G1966" s="59"/>
      <c r="H1966" s="59"/>
      <c r="I1966" s="59"/>
      <c r="J1966" s="59"/>
      <c r="K1966" s="59"/>
      <c r="L1966" s="59"/>
      <c r="M1966" s="59"/>
      <c r="N1966" s="59"/>
      <c r="O1966" s="59"/>
      <c r="P1966" s="59"/>
      <c r="Q1966" s="59"/>
      <c r="R1966" s="59"/>
      <c r="S1966" s="59"/>
      <c r="T1966" s="59"/>
      <c r="U1966" s="49" t="s">
        <v>4108</v>
      </c>
      <c r="V1966" s="50" t="s">
        <v>5997</v>
      </c>
    </row>
    <row r="1967" spans="1:22" ht="18" customHeight="1" x14ac:dyDescent="0.35">
      <c r="A1967" s="59">
        <f>+IF(C$1='EMOF complete (protected)'!G1967,C$2,IF(D$1='EMOF complete (protected)'!G1967,D$2,IF(E$1='EMOF complete (protected)'!G1967,E$2,IF(F$1='EMOF complete (protected)'!G1967,F$2,IF(G$1='EMOF complete (protected)'!G1967,G$2,IF(H$1='EMOF complete (protected)'!G1967,H$2,IF(I$1='EMOF complete (protected)'!G1967,I$2,IF(J$1='EMOF complete (protected)'!G1967,J$2,IF(K$1='EMOF complete (protected)'!G1967,K$2,IF(L$1='EMOF complete (protected)'!G1967,L$2,IF(M$1='EMOF complete (protected)'!G1967,M$2,IF(N$1='EMOF complete (protected)'!G1967,N$2,IF(O$1='EMOF complete (protected)'!G1967,O$2,IF(P$1='EMOF complete (protected)'!G1967,P$2,IF(Q$1='EMOF complete (protected)'!G1967,Q$2,IF(R$1='EMOF complete (protected)'!G1967,R$2,IF(S$1='EMOF complete (protected)'!G1967,S$2,IF(T$1='EMOF complete (protected)'!G1967,T$2,IF(U$1='EMOF complete (protected)'!G1967,U$2,"")))))))))))))))))))</f>
        <v>0</v>
      </c>
      <c r="B1967" s="59"/>
      <c r="C1967" s="59"/>
      <c r="D1967" s="59"/>
      <c r="E1967" s="59"/>
      <c r="F1967" s="59"/>
      <c r="G1967" s="59"/>
      <c r="H1967" s="59"/>
      <c r="I1967" s="59"/>
      <c r="J1967" s="59"/>
      <c r="K1967" s="59"/>
      <c r="L1967" s="59"/>
      <c r="M1967" s="59"/>
      <c r="N1967" s="59"/>
      <c r="O1967" s="59"/>
      <c r="P1967" s="59"/>
      <c r="Q1967" s="59"/>
      <c r="R1967" s="59"/>
      <c r="S1967" s="59"/>
      <c r="T1967" s="59"/>
      <c r="U1967" s="49" t="s">
        <v>4111</v>
      </c>
      <c r="V1967" s="50" t="s">
        <v>5998</v>
      </c>
    </row>
    <row r="1968" spans="1:22" ht="18" customHeight="1" x14ac:dyDescent="0.35">
      <c r="A1968" s="59">
        <f>+IF(C$1='EMOF complete (protected)'!G1968,C$2,IF(D$1='EMOF complete (protected)'!G1968,D$2,IF(E$1='EMOF complete (protected)'!G1968,E$2,IF(F$1='EMOF complete (protected)'!G1968,F$2,IF(G$1='EMOF complete (protected)'!G1968,G$2,IF(H$1='EMOF complete (protected)'!G1968,H$2,IF(I$1='EMOF complete (protected)'!G1968,I$2,IF(J$1='EMOF complete (protected)'!G1968,J$2,IF(K$1='EMOF complete (protected)'!G1968,K$2,IF(L$1='EMOF complete (protected)'!G1968,L$2,IF(M$1='EMOF complete (protected)'!G1968,M$2,IF(N$1='EMOF complete (protected)'!G1968,N$2,IF(O$1='EMOF complete (protected)'!G1968,O$2,IF(P$1='EMOF complete (protected)'!G1968,P$2,IF(Q$1='EMOF complete (protected)'!G1968,Q$2,IF(R$1='EMOF complete (protected)'!G1968,R$2,IF(S$1='EMOF complete (protected)'!G1968,S$2,IF(T$1='EMOF complete (protected)'!G1968,T$2,IF(U$1='EMOF complete (protected)'!G1968,U$2,"")))))))))))))))))))</f>
        <v>0</v>
      </c>
      <c r="B1968" s="59"/>
      <c r="C1968" s="59"/>
      <c r="D1968" s="59"/>
      <c r="E1968" s="59"/>
      <c r="F1968" s="59"/>
      <c r="G1968" s="59"/>
      <c r="H1968" s="59"/>
      <c r="I1968" s="59"/>
      <c r="J1968" s="59"/>
      <c r="K1968" s="59"/>
      <c r="L1968" s="59"/>
      <c r="M1968" s="59"/>
      <c r="N1968" s="59"/>
      <c r="O1968" s="59"/>
      <c r="P1968" s="59"/>
      <c r="Q1968" s="59"/>
      <c r="R1968" s="59"/>
      <c r="S1968" s="59"/>
      <c r="T1968" s="59"/>
      <c r="U1968" s="49" t="s">
        <v>4114</v>
      </c>
      <c r="V1968" s="50" t="s">
        <v>5999</v>
      </c>
    </row>
    <row r="1969" spans="1:22" ht="18" customHeight="1" x14ac:dyDescent="0.35">
      <c r="A1969" s="59">
        <f>+IF(C$1='EMOF complete (protected)'!G1969,C$2,IF(D$1='EMOF complete (protected)'!G1969,D$2,IF(E$1='EMOF complete (protected)'!G1969,E$2,IF(F$1='EMOF complete (protected)'!G1969,F$2,IF(G$1='EMOF complete (protected)'!G1969,G$2,IF(H$1='EMOF complete (protected)'!G1969,H$2,IF(I$1='EMOF complete (protected)'!G1969,I$2,IF(J$1='EMOF complete (protected)'!G1969,J$2,IF(K$1='EMOF complete (protected)'!G1969,K$2,IF(L$1='EMOF complete (protected)'!G1969,L$2,IF(M$1='EMOF complete (protected)'!G1969,M$2,IF(N$1='EMOF complete (protected)'!G1969,N$2,IF(O$1='EMOF complete (protected)'!G1969,O$2,IF(P$1='EMOF complete (protected)'!G1969,P$2,IF(Q$1='EMOF complete (protected)'!G1969,Q$2,IF(R$1='EMOF complete (protected)'!G1969,R$2,IF(S$1='EMOF complete (protected)'!G1969,S$2,IF(T$1='EMOF complete (protected)'!G1969,T$2,IF(U$1='EMOF complete (protected)'!G1969,U$2,"")))))))))))))))))))</f>
        <v>0</v>
      </c>
      <c r="B1969" s="59"/>
      <c r="C1969" s="59"/>
      <c r="D1969" s="59"/>
      <c r="E1969" s="59"/>
      <c r="F1969" s="59"/>
      <c r="G1969" s="59"/>
      <c r="H1969" s="59"/>
      <c r="I1969" s="59"/>
      <c r="J1969" s="59"/>
      <c r="K1969" s="59"/>
      <c r="L1969" s="59"/>
      <c r="M1969" s="59"/>
      <c r="N1969" s="59"/>
      <c r="O1969" s="59"/>
      <c r="P1969" s="59"/>
      <c r="Q1969" s="59"/>
      <c r="R1969" s="59"/>
      <c r="S1969" s="59"/>
      <c r="T1969" s="59"/>
      <c r="U1969" s="49" t="s">
        <v>4117</v>
      </c>
      <c r="V1969" s="50" t="s">
        <v>6000</v>
      </c>
    </row>
    <row r="1970" spans="1:22" ht="18" customHeight="1" x14ac:dyDescent="0.35">
      <c r="A1970" s="59">
        <f>+IF(C$1='EMOF complete (protected)'!G1970,C$2,IF(D$1='EMOF complete (protected)'!G1970,D$2,IF(E$1='EMOF complete (protected)'!G1970,E$2,IF(F$1='EMOF complete (protected)'!G1970,F$2,IF(G$1='EMOF complete (protected)'!G1970,G$2,IF(H$1='EMOF complete (protected)'!G1970,H$2,IF(I$1='EMOF complete (protected)'!G1970,I$2,IF(J$1='EMOF complete (protected)'!G1970,J$2,IF(K$1='EMOF complete (protected)'!G1970,K$2,IF(L$1='EMOF complete (protected)'!G1970,L$2,IF(M$1='EMOF complete (protected)'!G1970,M$2,IF(N$1='EMOF complete (protected)'!G1970,N$2,IF(O$1='EMOF complete (protected)'!G1970,O$2,IF(P$1='EMOF complete (protected)'!G1970,P$2,IF(Q$1='EMOF complete (protected)'!G1970,Q$2,IF(R$1='EMOF complete (protected)'!G1970,R$2,IF(S$1='EMOF complete (protected)'!G1970,S$2,IF(T$1='EMOF complete (protected)'!G1970,T$2,IF(U$1='EMOF complete (protected)'!G1970,U$2,"")))))))))))))))))))</f>
        <v>0</v>
      </c>
      <c r="B1970" s="59"/>
      <c r="C1970" s="59"/>
      <c r="D1970" s="59"/>
      <c r="E1970" s="59"/>
      <c r="F1970" s="59"/>
      <c r="G1970" s="59"/>
      <c r="H1970" s="59"/>
      <c r="I1970" s="59"/>
      <c r="J1970" s="59"/>
      <c r="K1970" s="59"/>
      <c r="L1970" s="59"/>
      <c r="M1970" s="59"/>
      <c r="N1970" s="59"/>
      <c r="O1970" s="59"/>
      <c r="P1970" s="59"/>
      <c r="Q1970" s="59"/>
      <c r="R1970" s="59"/>
      <c r="S1970" s="59"/>
      <c r="T1970" s="59"/>
      <c r="U1970" s="49" t="s">
        <v>4120</v>
      </c>
      <c r="V1970" s="50" t="s">
        <v>6001</v>
      </c>
    </row>
    <row r="1971" spans="1:22" ht="18" customHeight="1" x14ac:dyDescent="0.35">
      <c r="A1971" s="59">
        <f>+IF(C$1='EMOF complete (protected)'!G1971,C$2,IF(D$1='EMOF complete (protected)'!G1971,D$2,IF(E$1='EMOF complete (protected)'!G1971,E$2,IF(F$1='EMOF complete (protected)'!G1971,F$2,IF(G$1='EMOF complete (protected)'!G1971,G$2,IF(H$1='EMOF complete (protected)'!G1971,H$2,IF(I$1='EMOF complete (protected)'!G1971,I$2,IF(J$1='EMOF complete (protected)'!G1971,J$2,IF(K$1='EMOF complete (protected)'!G1971,K$2,IF(L$1='EMOF complete (protected)'!G1971,L$2,IF(M$1='EMOF complete (protected)'!G1971,M$2,IF(N$1='EMOF complete (protected)'!G1971,N$2,IF(O$1='EMOF complete (protected)'!G1971,O$2,IF(P$1='EMOF complete (protected)'!G1971,P$2,IF(Q$1='EMOF complete (protected)'!G1971,Q$2,IF(R$1='EMOF complete (protected)'!G1971,R$2,IF(S$1='EMOF complete (protected)'!G1971,S$2,IF(T$1='EMOF complete (protected)'!G1971,T$2,IF(U$1='EMOF complete (protected)'!G1971,U$2,"")))))))))))))))))))</f>
        <v>0</v>
      </c>
      <c r="B1971" s="59"/>
      <c r="C1971" s="59"/>
      <c r="D1971" s="59"/>
      <c r="E1971" s="59"/>
      <c r="F1971" s="59"/>
      <c r="G1971" s="59"/>
      <c r="H1971" s="59"/>
      <c r="I1971" s="59"/>
      <c r="J1971" s="59"/>
      <c r="K1971" s="59"/>
      <c r="L1971" s="59"/>
      <c r="M1971" s="59"/>
      <c r="N1971" s="59"/>
      <c r="O1971" s="59"/>
      <c r="P1971" s="59"/>
      <c r="Q1971" s="59"/>
      <c r="R1971" s="59"/>
      <c r="S1971" s="59"/>
      <c r="T1971" s="59"/>
      <c r="U1971" s="49" t="s">
        <v>4123</v>
      </c>
      <c r="V1971" s="50" t="s">
        <v>6002</v>
      </c>
    </row>
    <row r="1972" spans="1:22" ht="18" customHeight="1" x14ac:dyDescent="0.35">
      <c r="A1972" s="59">
        <f>+IF(C$1='EMOF complete (protected)'!G1972,C$2,IF(D$1='EMOF complete (protected)'!G1972,D$2,IF(E$1='EMOF complete (protected)'!G1972,E$2,IF(F$1='EMOF complete (protected)'!G1972,F$2,IF(G$1='EMOF complete (protected)'!G1972,G$2,IF(H$1='EMOF complete (protected)'!G1972,H$2,IF(I$1='EMOF complete (protected)'!G1972,I$2,IF(J$1='EMOF complete (protected)'!G1972,J$2,IF(K$1='EMOF complete (protected)'!G1972,K$2,IF(L$1='EMOF complete (protected)'!G1972,L$2,IF(M$1='EMOF complete (protected)'!G1972,M$2,IF(N$1='EMOF complete (protected)'!G1972,N$2,IF(O$1='EMOF complete (protected)'!G1972,O$2,IF(P$1='EMOF complete (protected)'!G1972,P$2,IF(Q$1='EMOF complete (protected)'!G1972,Q$2,IF(R$1='EMOF complete (protected)'!G1972,R$2,IF(S$1='EMOF complete (protected)'!G1972,S$2,IF(T$1='EMOF complete (protected)'!G1972,T$2,IF(U$1='EMOF complete (protected)'!G1972,U$2,"")))))))))))))))))))</f>
        <v>0</v>
      </c>
      <c r="B1972" s="59"/>
      <c r="C1972" s="59"/>
      <c r="D1972" s="59"/>
      <c r="E1972" s="59"/>
      <c r="F1972" s="59"/>
      <c r="G1972" s="59"/>
      <c r="H1972" s="59"/>
      <c r="I1972" s="59"/>
      <c r="J1972" s="59"/>
      <c r="K1972" s="59"/>
      <c r="L1972" s="59"/>
      <c r="M1972" s="59"/>
      <c r="N1972" s="59"/>
      <c r="O1972" s="59"/>
      <c r="P1972" s="59"/>
      <c r="Q1972" s="59"/>
      <c r="R1972" s="59"/>
      <c r="S1972" s="59"/>
      <c r="T1972" s="59"/>
      <c r="U1972" s="49" t="s">
        <v>4126</v>
      </c>
      <c r="V1972" s="50" t="s">
        <v>6003</v>
      </c>
    </row>
    <row r="1973" spans="1:22" ht="18" customHeight="1" x14ac:dyDescent="0.35">
      <c r="A1973" s="59">
        <f>+IF(C$1='EMOF complete (protected)'!G1973,C$2,IF(D$1='EMOF complete (protected)'!G1973,D$2,IF(E$1='EMOF complete (protected)'!G1973,E$2,IF(F$1='EMOF complete (protected)'!G1973,F$2,IF(G$1='EMOF complete (protected)'!G1973,G$2,IF(H$1='EMOF complete (protected)'!G1973,H$2,IF(I$1='EMOF complete (protected)'!G1973,I$2,IF(J$1='EMOF complete (protected)'!G1973,J$2,IF(K$1='EMOF complete (protected)'!G1973,K$2,IF(L$1='EMOF complete (protected)'!G1973,L$2,IF(M$1='EMOF complete (protected)'!G1973,M$2,IF(N$1='EMOF complete (protected)'!G1973,N$2,IF(O$1='EMOF complete (protected)'!G1973,O$2,IF(P$1='EMOF complete (protected)'!G1973,P$2,IF(Q$1='EMOF complete (protected)'!G1973,Q$2,IF(R$1='EMOF complete (protected)'!G1973,R$2,IF(S$1='EMOF complete (protected)'!G1973,S$2,IF(T$1='EMOF complete (protected)'!G1973,T$2,IF(U$1='EMOF complete (protected)'!G1973,U$2,"")))))))))))))))))))</f>
        <v>0</v>
      </c>
      <c r="B1973" s="59"/>
      <c r="C1973" s="59"/>
      <c r="D1973" s="59"/>
      <c r="E1973" s="59"/>
      <c r="F1973" s="59"/>
      <c r="G1973" s="59"/>
      <c r="H1973" s="59"/>
      <c r="I1973" s="59"/>
      <c r="J1973" s="59"/>
      <c r="K1973" s="59"/>
      <c r="L1973" s="59"/>
      <c r="M1973" s="59"/>
      <c r="N1973" s="59"/>
      <c r="O1973" s="59"/>
      <c r="P1973" s="59"/>
      <c r="Q1973" s="59"/>
      <c r="R1973" s="59"/>
      <c r="S1973" s="59"/>
      <c r="T1973" s="59"/>
      <c r="U1973" s="49" t="s">
        <v>4129</v>
      </c>
      <c r="V1973" s="50" t="s">
        <v>6004</v>
      </c>
    </row>
    <row r="1974" spans="1:22" ht="18" customHeight="1" x14ac:dyDescent="0.35">
      <c r="A1974" s="59">
        <f>+IF(C$1='EMOF complete (protected)'!G1974,C$2,IF(D$1='EMOF complete (protected)'!G1974,D$2,IF(E$1='EMOF complete (protected)'!G1974,E$2,IF(F$1='EMOF complete (protected)'!G1974,F$2,IF(G$1='EMOF complete (protected)'!G1974,G$2,IF(H$1='EMOF complete (protected)'!G1974,H$2,IF(I$1='EMOF complete (protected)'!G1974,I$2,IF(J$1='EMOF complete (protected)'!G1974,J$2,IF(K$1='EMOF complete (protected)'!G1974,K$2,IF(L$1='EMOF complete (protected)'!G1974,L$2,IF(M$1='EMOF complete (protected)'!G1974,M$2,IF(N$1='EMOF complete (protected)'!G1974,N$2,IF(O$1='EMOF complete (protected)'!G1974,O$2,IF(P$1='EMOF complete (protected)'!G1974,P$2,IF(Q$1='EMOF complete (protected)'!G1974,Q$2,IF(R$1='EMOF complete (protected)'!G1974,R$2,IF(S$1='EMOF complete (protected)'!G1974,S$2,IF(T$1='EMOF complete (protected)'!G1974,T$2,IF(U$1='EMOF complete (protected)'!G1974,U$2,"")))))))))))))))))))</f>
        <v>0</v>
      </c>
      <c r="B1974" s="59"/>
      <c r="C1974" s="59"/>
      <c r="D1974" s="59"/>
      <c r="E1974" s="59"/>
      <c r="F1974" s="59"/>
      <c r="G1974" s="59"/>
      <c r="H1974" s="59"/>
      <c r="I1974" s="59"/>
      <c r="J1974" s="59"/>
      <c r="K1974" s="59"/>
      <c r="L1974" s="59"/>
      <c r="M1974" s="59"/>
      <c r="N1974" s="59"/>
      <c r="O1974" s="59"/>
      <c r="P1974" s="59"/>
      <c r="Q1974" s="59"/>
      <c r="R1974" s="59"/>
      <c r="S1974" s="59"/>
      <c r="T1974" s="59"/>
      <c r="U1974" s="49" t="s">
        <v>4132</v>
      </c>
      <c r="V1974" s="50" t="s">
        <v>6005</v>
      </c>
    </row>
    <row r="1975" spans="1:22" ht="18" customHeight="1" x14ac:dyDescent="0.35">
      <c r="A1975" s="59">
        <f>+IF(C$1='EMOF complete (protected)'!G1975,C$2,IF(D$1='EMOF complete (protected)'!G1975,D$2,IF(E$1='EMOF complete (protected)'!G1975,E$2,IF(F$1='EMOF complete (protected)'!G1975,F$2,IF(G$1='EMOF complete (protected)'!G1975,G$2,IF(H$1='EMOF complete (protected)'!G1975,H$2,IF(I$1='EMOF complete (protected)'!G1975,I$2,IF(J$1='EMOF complete (protected)'!G1975,J$2,IF(K$1='EMOF complete (protected)'!G1975,K$2,IF(L$1='EMOF complete (protected)'!G1975,L$2,IF(M$1='EMOF complete (protected)'!G1975,M$2,IF(N$1='EMOF complete (protected)'!G1975,N$2,IF(O$1='EMOF complete (protected)'!G1975,O$2,IF(P$1='EMOF complete (protected)'!G1975,P$2,IF(Q$1='EMOF complete (protected)'!G1975,Q$2,IF(R$1='EMOF complete (protected)'!G1975,R$2,IF(S$1='EMOF complete (protected)'!G1975,S$2,IF(T$1='EMOF complete (protected)'!G1975,T$2,IF(U$1='EMOF complete (protected)'!G1975,U$2,"")))))))))))))))))))</f>
        <v>0</v>
      </c>
      <c r="B1975" s="59"/>
      <c r="C1975" s="59"/>
      <c r="D1975" s="59"/>
      <c r="E1975" s="59"/>
      <c r="F1975" s="59"/>
      <c r="G1975" s="59"/>
      <c r="H1975" s="59"/>
      <c r="I1975" s="59"/>
      <c r="J1975" s="59"/>
      <c r="K1975" s="59"/>
      <c r="L1975" s="59"/>
      <c r="M1975" s="59"/>
      <c r="N1975" s="59"/>
      <c r="O1975" s="59"/>
      <c r="P1975" s="59"/>
      <c r="Q1975" s="59"/>
      <c r="R1975" s="59"/>
      <c r="S1975" s="59"/>
      <c r="T1975" s="59"/>
      <c r="U1975" s="49" t="s">
        <v>4135</v>
      </c>
      <c r="V1975" s="50" t="s">
        <v>6006</v>
      </c>
    </row>
    <row r="1976" spans="1:22" ht="18" customHeight="1" x14ac:dyDescent="0.35">
      <c r="A1976" s="59">
        <f>+IF(C$1='EMOF complete (protected)'!G1976,C$2,IF(D$1='EMOF complete (protected)'!G1976,D$2,IF(E$1='EMOF complete (protected)'!G1976,E$2,IF(F$1='EMOF complete (protected)'!G1976,F$2,IF(G$1='EMOF complete (protected)'!G1976,G$2,IF(H$1='EMOF complete (protected)'!G1976,H$2,IF(I$1='EMOF complete (protected)'!G1976,I$2,IF(J$1='EMOF complete (protected)'!G1976,J$2,IF(K$1='EMOF complete (protected)'!G1976,K$2,IF(L$1='EMOF complete (protected)'!G1976,L$2,IF(M$1='EMOF complete (protected)'!G1976,M$2,IF(N$1='EMOF complete (protected)'!G1976,N$2,IF(O$1='EMOF complete (protected)'!G1976,O$2,IF(P$1='EMOF complete (protected)'!G1976,P$2,IF(Q$1='EMOF complete (protected)'!G1976,Q$2,IF(R$1='EMOF complete (protected)'!G1976,R$2,IF(S$1='EMOF complete (protected)'!G1976,S$2,IF(T$1='EMOF complete (protected)'!G1976,T$2,IF(U$1='EMOF complete (protected)'!G1976,U$2,"")))))))))))))))))))</f>
        <v>0</v>
      </c>
      <c r="B1976" s="59"/>
      <c r="C1976" s="59"/>
      <c r="D1976" s="59"/>
      <c r="E1976" s="59"/>
      <c r="F1976" s="59"/>
      <c r="G1976" s="59"/>
      <c r="H1976" s="59"/>
      <c r="I1976" s="59"/>
      <c r="J1976" s="59"/>
      <c r="K1976" s="59"/>
      <c r="L1976" s="59"/>
      <c r="M1976" s="59"/>
      <c r="N1976" s="59"/>
      <c r="O1976" s="59"/>
      <c r="P1976" s="59"/>
      <c r="Q1976" s="59"/>
      <c r="R1976" s="59"/>
      <c r="S1976" s="59"/>
      <c r="T1976" s="59"/>
      <c r="U1976" s="49" t="s">
        <v>4138</v>
      </c>
      <c r="V1976" s="50" t="s">
        <v>6007</v>
      </c>
    </row>
    <row r="1977" spans="1:22" ht="18" customHeight="1" x14ac:dyDescent="0.35">
      <c r="A1977" s="59">
        <f>+IF(C$1='EMOF complete (protected)'!G1977,C$2,IF(D$1='EMOF complete (protected)'!G1977,D$2,IF(E$1='EMOF complete (protected)'!G1977,E$2,IF(F$1='EMOF complete (protected)'!G1977,F$2,IF(G$1='EMOF complete (protected)'!G1977,G$2,IF(H$1='EMOF complete (protected)'!G1977,H$2,IF(I$1='EMOF complete (protected)'!G1977,I$2,IF(J$1='EMOF complete (protected)'!G1977,J$2,IF(K$1='EMOF complete (protected)'!G1977,K$2,IF(L$1='EMOF complete (protected)'!G1977,L$2,IF(M$1='EMOF complete (protected)'!G1977,M$2,IF(N$1='EMOF complete (protected)'!G1977,N$2,IF(O$1='EMOF complete (protected)'!G1977,O$2,IF(P$1='EMOF complete (protected)'!G1977,P$2,IF(Q$1='EMOF complete (protected)'!G1977,Q$2,IF(R$1='EMOF complete (protected)'!G1977,R$2,IF(S$1='EMOF complete (protected)'!G1977,S$2,IF(T$1='EMOF complete (protected)'!G1977,T$2,IF(U$1='EMOF complete (protected)'!G1977,U$2,"")))))))))))))))))))</f>
        <v>0</v>
      </c>
      <c r="B1977" s="59"/>
      <c r="C1977" s="59"/>
      <c r="D1977" s="59"/>
      <c r="E1977" s="59"/>
      <c r="F1977" s="59"/>
      <c r="G1977" s="59"/>
      <c r="H1977" s="59"/>
      <c r="I1977" s="59"/>
      <c r="J1977" s="59"/>
      <c r="K1977" s="59"/>
      <c r="L1977" s="59"/>
      <c r="M1977" s="59"/>
      <c r="N1977" s="59"/>
      <c r="O1977" s="59"/>
      <c r="P1977" s="59"/>
      <c r="Q1977" s="59"/>
      <c r="R1977" s="59"/>
      <c r="S1977" s="59"/>
      <c r="T1977" s="59"/>
      <c r="U1977" s="49" t="s">
        <v>4141</v>
      </c>
      <c r="V1977" s="50" t="s">
        <v>6008</v>
      </c>
    </row>
    <row r="1978" spans="1:22" ht="18" customHeight="1" x14ac:dyDescent="0.35">
      <c r="A1978" s="59">
        <f>+IF(C$1='EMOF complete (protected)'!G1978,C$2,IF(D$1='EMOF complete (protected)'!G1978,D$2,IF(E$1='EMOF complete (protected)'!G1978,E$2,IF(F$1='EMOF complete (protected)'!G1978,F$2,IF(G$1='EMOF complete (protected)'!G1978,G$2,IF(H$1='EMOF complete (protected)'!G1978,H$2,IF(I$1='EMOF complete (protected)'!G1978,I$2,IF(J$1='EMOF complete (protected)'!G1978,J$2,IF(K$1='EMOF complete (protected)'!G1978,K$2,IF(L$1='EMOF complete (protected)'!G1978,L$2,IF(M$1='EMOF complete (protected)'!G1978,M$2,IF(N$1='EMOF complete (protected)'!G1978,N$2,IF(O$1='EMOF complete (protected)'!G1978,O$2,IF(P$1='EMOF complete (protected)'!G1978,P$2,IF(Q$1='EMOF complete (protected)'!G1978,Q$2,IF(R$1='EMOF complete (protected)'!G1978,R$2,IF(S$1='EMOF complete (protected)'!G1978,S$2,IF(T$1='EMOF complete (protected)'!G1978,T$2,IF(U$1='EMOF complete (protected)'!G1978,U$2,"")))))))))))))))))))</f>
        <v>0</v>
      </c>
      <c r="B1978" s="59"/>
      <c r="C1978" s="59"/>
      <c r="D1978" s="59"/>
      <c r="E1978" s="59"/>
      <c r="F1978" s="59"/>
      <c r="G1978" s="59"/>
      <c r="H1978" s="59"/>
      <c r="I1978" s="59"/>
      <c r="J1978" s="59"/>
      <c r="K1978" s="59"/>
      <c r="L1978" s="59"/>
      <c r="M1978" s="59"/>
      <c r="N1978" s="59"/>
      <c r="O1978" s="59"/>
      <c r="P1978" s="59"/>
      <c r="Q1978" s="59"/>
      <c r="R1978" s="59"/>
      <c r="S1978" s="59"/>
      <c r="T1978" s="59"/>
      <c r="U1978" s="49" t="s">
        <v>4144</v>
      </c>
      <c r="V1978" s="50" t="s">
        <v>6009</v>
      </c>
    </row>
    <row r="1979" spans="1:22" ht="18" customHeight="1" x14ac:dyDescent="0.35">
      <c r="A1979" s="59">
        <f>+IF(C$1='EMOF complete (protected)'!G1979,C$2,IF(D$1='EMOF complete (protected)'!G1979,D$2,IF(E$1='EMOF complete (protected)'!G1979,E$2,IF(F$1='EMOF complete (protected)'!G1979,F$2,IF(G$1='EMOF complete (protected)'!G1979,G$2,IF(H$1='EMOF complete (protected)'!G1979,H$2,IF(I$1='EMOF complete (protected)'!G1979,I$2,IF(J$1='EMOF complete (protected)'!G1979,J$2,IF(K$1='EMOF complete (protected)'!G1979,K$2,IF(L$1='EMOF complete (protected)'!G1979,L$2,IF(M$1='EMOF complete (protected)'!G1979,M$2,IF(N$1='EMOF complete (protected)'!G1979,N$2,IF(O$1='EMOF complete (protected)'!G1979,O$2,IF(P$1='EMOF complete (protected)'!G1979,P$2,IF(Q$1='EMOF complete (protected)'!G1979,Q$2,IF(R$1='EMOF complete (protected)'!G1979,R$2,IF(S$1='EMOF complete (protected)'!G1979,S$2,IF(T$1='EMOF complete (protected)'!G1979,T$2,IF(U$1='EMOF complete (protected)'!G1979,U$2,"")))))))))))))))))))</f>
        <v>0</v>
      </c>
      <c r="B1979" s="59"/>
      <c r="C1979" s="59"/>
      <c r="D1979" s="59"/>
      <c r="E1979" s="59"/>
      <c r="F1979" s="59"/>
      <c r="G1979" s="59"/>
      <c r="H1979" s="59"/>
      <c r="I1979" s="59"/>
      <c r="J1979" s="59"/>
      <c r="K1979" s="59"/>
      <c r="L1979" s="59"/>
      <c r="M1979" s="59"/>
      <c r="N1979" s="59"/>
      <c r="O1979" s="59"/>
      <c r="P1979" s="59"/>
      <c r="Q1979" s="59"/>
      <c r="R1979" s="59"/>
      <c r="S1979" s="59"/>
      <c r="T1979" s="59"/>
      <c r="U1979" s="49" t="s">
        <v>4147</v>
      </c>
      <c r="V1979" s="50" t="s">
        <v>6010</v>
      </c>
    </row>
    <row r="1980" spans="1:22" ht="18" customHeight="1" x14ac:dyDescent="0.35">
      <c r="A1980" s="59">
        <f>+IF(C$1='EMOF complete (protected)'!G1980,C$2,IF(D$1='EMOF complete (protected)'!G1980,D$2,IF(E$1='EMOF complete (protected)'!G1980,E$2,IF(F$1='EMOF complete (protected)'!G1980,F$2,IF(G$1='EMOF complete (protected)'!G1980,G$2,IF(H$1='EMOF complete (protected)'!G1980,H$2,IF(I$1='EMOF complete (protected)'!G1980,I$2,IF(J$1='EMOF complete (protected)'!G1980,J$2,IF(K$1='EMOF complete (protected)'!G1980,K$2,IF(L$1='EMOF complete (protected)'!G1980,L$2,IF(M$1='EMOF complete (protected)'!G1980,M$2,IF(N$1='EMOF complete (protected)'!G1980,N$2,IF(O$1='EMOF complete (protected)'!G1980,O$2,IF(P$1='EMOF complete (protected)'!G1980,P$2,IF(Q$1='EMOF complete (protected)'!G1980,Q$2,IF(R$1='EMOF complete (protected)'!G1980,R$2,IF(S$1='EMOF complete (protected)'!G1980,S$2,IF(T$1='EMOF complete (protected)'!G1980,T$2,IF(U$1='EMOF complete (protected)'!G1980,U$2,"")))))))))))))))))))</f>
        <v>0</v>
      </c>
      <c r="B1980" s="59"/>
      <c r="C1980" s="59"/>
      <c r="D1980" s="59"/>
      <c r="E1980" s="59"/>
      <c r="F1980" s="59"/>
      <c r="G1980" s="59"/>
      <c r="H1980" s="59"/>
      <c r="I1980" s="59"/>
      <c r="J1980" s="59"/>
      <c r="K1980" s="59"/>
      <c r="L1980" s="59"/>
      <c r="M1980" s="59"/>
      <c r="N1980" s="59"/>
      <c r="O1980" s="59"/>
      <c r="P1980" s="59"/>
      <c r="Q1980" s="59"/>
      <c r="R1980" s="59"/>
      <c r="S1980" s="59"/>
      <c r="T1980" s="59"/>
      <c r="U1980" s="49" t="s">
        <v>4150</v>
      </c>
      <c r="V1980" s="50" t="s">
        <v>6011</v>
      </c>
    </row>
    <row r="1981" spans="1:22" ht="18" customHeight="1" x14ac:dyDescent="0.35">
      <c r="A1981" s="59">
        <f>+IF(C$1='EMOF complete (protected)'!G1981,C$2,IF(D$1='EMOF complete (protected)'!G1981,D$2,IF(E$1='EMOF complete (protected)'!G1981,E$2,IF(F$1='EMOF complete (protected)'!G1981,F$2,IF(G$1='EMOF complete (protected)'!G1981,G$2,IF(H$1='EMOF complete (protected)'!G1981,H$2,IF(I$1='EMOF complete (protected)'!G1981,I$2,IF(J$1='EMOF complete (protected)'!G1981,J$2,IF(K$1='EMOF complete (protected)'!G1981,K$2,IF(L$1='EMOF complete (protected)'!G1981,L$2,IF(M$1='EMOF complete (protected)'!G1981,M$2,IF(N$1='EMOF complete (protected)'!G1981,N$2,IF(O$1='EMOF complete (protected)'!G1981,O$2,IF(P$1='EMOF complete (protected)'!G1981,P$2,IF(Q$1='EMOF complete (protected)'!G1981,Q$2,IF(R$1='EMOF complete (protected)'!G1981,R$2,IF(S$1='EMOF complete (protected)'!G1981,S$2,IF(T$1='EMOF complete (protected)'!G1981,T$2,IF(U$1='EMOF complete (protected)'!G1981,U$2,"")))))))))))))))))))</f>
        <v>0</v>
      </c>
      <c r="B1981" s="59"/>
      <c r="C1981" s="59"/>
      <c r="D1981" s="59"/>
      <c r="E1981" s="59"/>
      <c r="F1981" s="59"/>
      <c r="G1981" s="59"/>
      <c r="H1981" s="59"/>
      <c r="I1981" s="59"/>
      <c r="J1981" s="59"/>
      <c r="K1981" s="59"/>
      <c r="L1981" s="59"/>
      <c r="M1981" s="59"/>
      <c r="N1981" s="59"/>
      <c r="O1981" s="59"/>
      <c r="P1981" s="59"/>
      <c r="Q1981" s="59"/>
      <c r="R1981" s="59"/>
      <c r="S1981" s="59"/>
      <c r="T1981" s="59"/>
      <c r="U1981" s="49" t="s">
        <v>4153</v>
      </c>
      <c r="V1981" s="50" t="s">
        <v>6012</v>
      </c>
    </row>
    <row r="1982" spans="1:22" ht="18" customHeight="1" x14ac:dyDescent="0.35">
      <c r="A1982" s="59">
        <f>+IF(C$1='EMOF complete (protected)'!G1982,C$2,IF(D$1='EMOF complete (protected)'!G1982,D$2,IF(E$1='EMOF complete (protected)'!G1982,E$2,IF(F$1='EMOF complete (protected)'!G1982,F$2,IF(G$1='EMOF complete (protected)'!G1982,G$2,IF(H$1='EMOF complete (protected)'!G1982,H$2,IF(I$1='EMOF complete (protected)'!G1982,I$2,IF(J$1='EMOF complete (protected)'!G1982,J$2,IF(K$1='EMOF complete (protected)'!G1982,K$2,IF(L$1='EMOF complete (protected)'!G1982,L$2,IF(M$1='EMOF complete (protected)'!G1982,M$2,IF(N$1='EMOF complete (protected)'!G1982,N$2,IF(O$1='EMOF complete (protected)'!G1982,O$2,IF(P$1='EMOF complete (protected)'!G1982,P$2,IF(Q$1='EMOF complete (protected)'!G1982,Q$2,IF(R$1='EMOF complete (protected)'!G1982,R$2,IF(S$1='EMOF complete (protected)'!G1982,S$2,IF(T$1='EMOF complete (protected)'!G1982,T$2,IF(U$1='EMOF complete (protected)'!G1982,U$2,"")))))))))))))))))))</f>
        <v>0</v>
      </c>
      <c r="B1982" s="59"/>
      <c r="C1982" s="59"/>
      <c r="D1982" s="59"/>
      <c r="E1982" s="59"/>
      <c r="F1982" s="59"/>
      <c r="G1982" s="59"/>
      <c r="H1982" s="59"/>
      <c r="I1982" s="59"/>
      <c r="J1982" s="59"/>
      <c r="K1982" s="59"/>
      <c r="L1982" s="59"/>
      <c r="M1982" s="59"/>
      <c r="N1982" s="59"/>
      <c r="O1982" s="59"/>
      <c r="P1982" s="59"/>
      <c r="Q1982" s="59"/>
      <c r="R1982" s="59"/>
      <c r="S1982" s="59"/>
      <c r="T1982" s="59"/>
      <c r="U1982" s="49" t="s">
        <v>4156</v>
      </c>
      <c r="V1982" s="50" t="s">
        <v>6013</v>
      </c>
    </row>
    <row r="1983" spans="1:22" ht="18" customHeight="1" x14ac:dyDescent="0.35">
      <c r="A1983" s="59">
        <f>+IF(C$1='EMOF complete (protected)'!G1983,C$2,IF(D$1='EMOF complete (protected)'!G1983,D$2,IF(E$1='EMOF complete (protected)'!G1983,E$2,IF(F$1='EMOF complete (protected)'!G1983,F$2,IF(G$1='EMOF complete (protected)'!G1983,G$2,IF(H$1='EMOF complete (protected)'!G1983,H$2,IF(I$1='EMOF complete (protected)'!G1983,I$2,IF(J$1='EMOF complete (protected)'!G1983,J$2,IF(K$1='EMOF complete (protected)'!G1983,K$2,IF(L$1='EMOF complete (protected)'!G1983,L$2,IF(M$1='EMOF complete (protected)'!G1983,M$2,IF(N$1='EMOF complete (protected)'!G1983,N$2,IF(O$1='EMOF complete (protected)'!G1983,O$2,IF(P$1='EMOF complete (protected)'!G1983,P$2,IF(Q$1='EMOF complete (protected)'!G1983,Q$2,IF(R$1='EMOF complete (protected)'!G1983,R$2,IF(S$1='EMOF complete (protected)'!G1983,S$2,IF(T$1='EMOF complete (protected)'!G1983,T$2,IF(U$1='EMOF complete (protected)'!G1983,U$2,"")))))))))))))))))))</f>
        <v>0</v>
      </c>
      <c r="B1983" s="59"/>
      <c r="C1983" s="59"/>
      <c r="D1983" s="59"/>
      <c r="E1983" s="59"/>
      <c r="F1983" s="59"/>
      <c r="G1983" s="59"/>
      <c r="H1983" s="59"/>
      <c r="I1983" s="59"/>
      <c r="J1983" s="59"/>
      <c r="K1983" s="59"/>
      <c r="L1983" s="59"/>
      <c r="M1983" s="59"/>
      <c r="N1983" s="59"/>
      <c r="O1983" s="59"/>
      <c r="P1983" s="59"/>
      <c r="Q1983" s="59"/>
      <c r="R1983" s="59"/>
      <c r="S1983" s="59"/>
      <c r="T1983" s="59"/>
      <c r="U1983" s="49" t="s">
        <v>4159</v>
      </c>
      <c r="V1983" s="50" t="s">
        <v>6014</v>
      </c>
    </row>
    <row r="1984" spans="1:22" ht="18" customHeight="1" x14ac:dyDescent="0.35">
      <c r="A1984" s="59">
        <f>+IF(C$1='EMOF complete (protected)'!G1984,C$2,IF(D$1='EMOF complete (protected)'!G1984,D$2,IF(E$1='EMOF complete (protected)'!G1984,E$2,IF(F$1='EMOF complete (protected)'!G1984,F$2,IF(G$1='EMOF complete (protected)'!G1984,G$2,IF(H$1='EMOF complete (protected)'!G1984,H$2,IF(I$1='EMOF complete (protected)'!G1984,I$2,IF(J$1='EMOF complete (protected)'!G1984,J$2,IF(K$1='EMOF complete (protected)'!G1984,K$2,IF(L$1='EMOF complete (protected)'!G1984,L$2,IF(M$1='EMOF complete (protected)'!G1984,M$2,IF(N$1='EMOF complete (protected)'!G1984,N$2,IF(O$1='EMOF complete (protected)'!G1984,O$2,IF(P$1='EMOF complete (protected)'!G1984,P$2,IF(Q$1='EMOF complete (protected)'!G1984,Q$2,IF(R$1='EMOF complete (protected)'!G1984,R$2,IF(S$1='EMOF complete (protected)'!G1984,S$2,IF(T$1='EMOF complete (protected)'!G1984,T$2,IF(U$1='EMOF complete (protected)'!G1984,U$2,"")))))))))))))))))))</f>
        <v>0</v>
      </c>
      <c r="B1984" s="59"/>
      <c r="C1984" s="59"/>
      <c r="D1984" s="59"/>
      <c r="E1984" s="59"/>
      <c r="F1984" s="59"/>
      <c r="G1984" s="59"/>
      <c r="H1984" s="59"/>
      <c r="I1984" s="59"/>
      <c r="J1984" s="59"/>
      <c r="K1984" s="59"/>
      <c r="L1984" s="59"/>
      <c r="M1984" s="59"/>
      <c r="N1984" s="59"/>
      <c r="O1984" s="59"/>
      <c r="P1984" s="59"/>
      <c r="Q1984" s="59"/>
      <c r="R1984" s="59"/>
      <c r="S1984" s="59"/>
      <c r="T1984" s="59"/>
      <c r="U1984" s="49" t="s">
        <v>4162</v>
      </c>
      <c r="V1984" s="50" t="s">
        <v>6015</v>
      </c>
    </row>
    <row r="1985" spans="1:22" ht="18" customHeight="1" x14ac:dyDescent="0.35">
      <c r="A1985" s="59">
        <f>+IF(C$1='EMOF complete (protected)'!G1985,C$2,IF(D$1='EMOF complete (protected)'!G1985,D$2,IF(E$1='EMOF complete (protected)'!G1985,E$2,IF(F$1='EMOF complete (protected)'!G1985,F$2,IF(G$1='EMOF complete (protected)'!G1985,G$2,IF(H$1='EMOF complete (protected)'!G1985,H$2,IF(I$1='EMOF complete (protected)'!G1985,I$2,IF(J$1='EMOF complete (protected)'!G1985,J$2,IF(K$1='EMOF complete (protected)'!G1985,K$2,IF(L$1='EMOF complete (protected)'!G1985,L$2,IF(M$1='EMOF complete (protected)'!G1985,M$2,IF(N$1='EMOF complete (protected)'!G1985,N$2,IF(O$1='EMOF complete (protected)'!G1985,O$2,IF(P$1='EMOF complete (protected)'!G1985,P$2,IF(Q$1='EMOF complete (protected)'!G1985,Q$2,IF(R$1='EMOF complete (protected)'!G1985,R$2,IF(S$1='EMOF complete (protected)'!G1985,S$2,IF(T$1='EMOF complete (protected)'!G1985,T$2,IF(U$1='EMOF complete (protected)'!G1985,U$2,"")))))))))))))))))))</f>
        <v>0</v>
      </c>
      <c r="B1985" s="59"/>
      <c r="C1985" s="59"/>
      <c r="D1985" s="59"/>
      <c r="E1985" s="59"/>
      <c r="F1985" s="59"/>
      <c r="G1985" s="59"/>
      <c r="H1985" s="59"/>
      <c r="I1985" s="59"/>
      <c r="J1985" s="59"/>
      <c r="K1985" s="59"/>
      <c r="L1985" s="59"/>
      <c r="M1985" s="59"/>
      <c r="N1985" s="59"/>
      <c r="O1985" s="59"/>
      <c r="P1985" s="59"/>
      <c r="Q1985" s="59"/>
      <c r="R1985" s="59"/>
      <c r="S1985" s="59"/>
      <c r="T1985" s="59"/>
      <c r="U1985" s="49" t="s">
        <v>4165</v>
      </c>
      <c r="V1985" s="50" t="s">
        <v>6016</v>
      </c>
    </row>
    <row r="1986" spans="1:22" ht="18" customHeight="1" x14ac:dyDescent="0.35">
      <c r="A1986" s="59">
        <f>+IF(C$1='EMOF complete (protected)'!G1986,C$2,IF(D$1='EMOF complete (protected)'!G1986,D$2,IF(E$1='EMOF complete (protected)'!G1986,E$2,IF(F$1='EMOF complete (protected)'!G1986,F$2,IF(G$1='EMOF complete (protected)'!G1986,G$2,IF(H$1='EMOF complete (protected)'!G1986,H$2,IF(I$1='EMOF complete (protected)'!G1986,I$2,IF(J$1='EMOF complete (protected)'!G1986,J$2,IF(K$1='EMOF complete (protected)'!G1986,K$2,IF(L$1='EMOF complete (protected)'!G1986,L$2,IF(M$1='EMOF complete (protected)'!G1986,M$2,IF(N$1='EMOF complete (protected)'!G1986,N$2,IF(O$1='EMOF complete (protected)'!G1986,O$2,IF(P$1='EMOF complete (protected)'!G1986,P$2,IF(Q$1='EMOF complete (protected)'!G1986,Q$2,IF(R$1='EMOF complete (protected)'!G1986,R$2,IF(S$1='EMOF complete (protected)'!G1986,S$2,IF(T$1='EMOF complete (protected)'!G1986,T$2,IF(U$1='EMOF complete (protected)'!G1986,U$2,"")))))))))))))))))))</f>
        <v>0</v>
      </c>
      <c r="B1986" s="59"/>
      <c r="C1986" s="59"/>
      <c r="D1986" s="59"/>
      <c r="E1986" s="59"/>
      <c r="F1986" s="59"/>
      <c r="G1986" s="59"/>
      <c r="H1986" s="59"/>
      <c r="I1986" s="59"/>
      <c r="J1986" s="59"/>
      <c r="K1986" s="59"/>
      <c r="L1986" s="59"/>
      <c r="M1986" s="59"/>
      <c r="N1986" s="59"/>
      <c r="O1986" s="59"/>
      <c r="P1986" s="59"/>
      <c r="Q1986" s="59"/>
      <c r="R1986" s="59"/>
      <c r="S1986" s="59"/>
      <c r="T1986" s="59"/>
      <c r="U1986" s="49" t="s">
        <v>4168</v>
      </c>
      <c r="V1986" s="50" t="s">
        <v>6017</v>
      </c>
    </row>
    <row r="1987" spans="1:22" ht="18" customHeight="1" x14ac:dyDescent="0.35">
      <c r="A1987" s="59">
        <f>+IF(C$1='EMOF complete (protected)'!G1987,C$2,IF(D$1='EMOF complete (protected)'!G1987,D$2,IF(E$1='EMOF complete (protected)'!G1987,E$2,IF(F$1='EMOF complete (protected)'!G1987,F$2,IF(G$1='EMOF complete (protected)'!G1987,G$2,IF(H$1='EMOF complete (protected)'!G1987,H$2,IF(I$1='EMOF complete (protected)'!G1987,I$2,IF(J$1='EMOF complete (protected)'!G1987,J$2,IF(K$1='EMOF complete (protected)'!G1987,K$2,IF(L$1='EMOF complete (protected)'!G1987,L$2,IF(M$1='EMOF complete (protected)'!G1987,M$2,IF(N$1='EMOF complete (protected)'!G1987,N$2,IF(O$1='EMOF complete (protected)'!G1987,O$2,IF(P$1='EMOF complete (protected)'!G1987,P$2,IF(Q$1='EMOF complete (protected)'!G1987,Q$2,IF(R$1='EMOF complete (protected)'!G1987,R$2,IF(S$1='EMOF complete (protected)'!G1987,S$2,IF(T$1='EMOF complete (protected)'!G1987,T$2,IF(U$1='EMOF complete (protected)'!G1987,U$2,"")))))))))))))))))))</f>
        <v>0</v>
      </c>
      <c r="B1987" s="59"/>
      <c r="C1987" s="59"/>
      <c r="D1987" s="59"/>
      <c r="E1987" s="59"/>
      <c r="F1987" s="59"/>
      <c r="G1987" s="59"/>
      <c r="H1987" s="59"/>
      <c r="I1987" s="59"/>
      <c r="J1987" s="59"/>
      <c r="K1987" s="59"/>
      <c r="L1987" s="59"/>
      <c r="M1987" s="59"/>
      <c r="N1987" s="59"/>
      <c r="O1987" s="59"/>
      <c r="P1987" s="59"/>
      <c r="Q1987" s="59"/>
      <c r="R1987" s="59"/>
      <c r="S1987" s="59"/>
      <c r="T1987" s="59"/>
      <c r="U1987" s="49" t="s">
        <v>4171</v>
      </c>
      <c r="V1987" s="50" t="s">
        <v>6018</v>
      </c>
    </row>
    <row r="1988" spans="1:22" ht="18" customHeight="1" x14ac:dyDescent="0.35">
      <c r="A1988" s="59">
        <f>+IF(C$1='EMOF complete (protected)'!G1988,C$2,IF(D$1='EMOF complete (protected)'!G1988,D$2,IF(E$1='EMOF complete (protected)'!G1988,E$2,IF(F$1='EMOF complete (protected)'!G1988,F$2,IF(G$1='EMOF complete (protected)'!G1988,G$2,IF(H$1='EMOF complete (protected)'!G1988,H$2,IF(I$1='EMOF complete (protected)'!G1988,I$2,IF(J$1='EMOF complete (protected)'!G1988,J$2,IF(K$1='EMOF complete (protected)'!G1988,K$2,IF(L$1='EMOF complete (protected)'!G1988,L$2,IF(M$1='EMOF complete (protected)'!G1988,M$2,IF(N$1='EMOF complete (protected)'!G1988,N$2,IF(O$1='EMOF complete (protected)'!G1988,O$2,IF(P$1='EMOF complete (protected)'!G1988,P$2,IF(Q$1='EMOF complete (protected)'!G1988,Q$2,IF(R$1='EMOF complete (protected)'!G1988,R$2,IF(S$1='EMOF complete (protected)'!G1988,S$2,IF(T$1='EMOF complete (protected)'!G1988,T$2,IF(U$1='EMOF complete (protected)'!G1988,U$2,"")))))))))))))))))))</f>
        <v>0</v>
      </c>
      <c r="B1988" s="59"/>
      <c r="C1988" s="59"/>
      <c r="D1988" s="59"/>
      <c r="E1988" s="59"/>
      <c r="F1988" s="59"/>
      <c r="G1988" s="59"/>
      <c r="H1988" s="59"/>
      <c r="I1988" s="59"/>
      <c r="J1988" s="59"/>
      <c r="K1988" s="59"/>
      <c r="L1988" s="59"/>
      <c r="M1988" s="59"/>
      <c r="N1988" s="59"/>
      <c r="O1988" s="59"/>
      <c r="P1988" s="59"/>
      <c r="Q1988" s="59"/>
      <c r="R1988" s="59"/>
      <c r="S1988" s="59"/>
      <c r="T1988" s="59"/>
      <c r="U1988" s="49" t="s">
        <v>4174</v>
      </c>
      <c r="V1988" s="50" t="s">
        <v>6019</v>
      </c>
    </row>
    <row r="1989" spans="1:22" ht="18" customHeight="1" x14ac:dyDescent="0.35">
      <c r="A1989" s="59">
        <f>+IF(C$1='EMOF complete (protected)'!G1989,C$2,IF(D$1='EMOF complete (protected)'!G1989,D$2,IF(E$1='EMOF complete (protected)'!G1989,E$2,IF(F$1='EMOF complete (protected)'!G1989,F$2,IF(G$1='EMOF complete (protected)'!G1989,G$2,IF(H$1='EMOF complete (protected)'!G1989,H$2,IF(I$1='EMOF complete (protected)'!G1989,I$2,IF(J$1='EMOF complete (protected)'!G1989,J$2,IF(K$1='EMOF complete (protected)'!G1989,K$2,IF(L$1='EMOF complete (protected)'!G1989,L$2,IF(M$1='EMOF complete (protected)'!G1989,M$2,IF(N$1='EMOF complete (protected)'!G1989,N$2,IF(O$1='EMOF complete (protected)'!G1989,O$2,IF(P$1='EMOF complete (protected)'!G1989,P$2,IF(Q$1='EMOF complete (protected)'!G1989,Q$2,IF(R$1='EMOF complete (protected)'!G1989,R$2,IF(S$1='EMOF complete (protected)'!G1989,S$2,IF(T$1='EMOF complete (protected)'!G1989,T$2,IF(U$1='EMOF complete (protected)'!G1989,U$2,"")))))))))))))))))))</f>
        <v>0</v>
      </c>
      <c r="B1989" s="59"/>
      <c r="C1989" s="59"/>
      <c r="D1989" s="59"/>
      <c r="E1989" s="59"/>
      <c r="F1989" s="59"/>
      <c r="G1989" s="59"/>
      <c r="H1989" s="59"/>
      <c r="I1989" s="59"/>
      <c r="J1989" s="59"/>
      <c r="K1989" s="59"/>
      <c r="L1989" s="59"/>
      <c r="M1989" s="59"/>
      <c r="N1989" s="59"/>
      <c r="O1989" s="59"/>
      <c r="P1989" s="59"/>
      <c r="Q1989" s="59"/>
      <c r="R1989" s="59"/>
      <c r="S1989" s="59"/>
      <c r="T1989" s="59"/>
      <c r="U1989" s="49" t="s">
        <v>4177</v>
      </c>
      <c r="V1989" s="50" t="s">
        <v>6020</v>
      </c>
    </row>
    <row r="1990" spans="1:22" ht="18" customHeight="1" x14ac:dyDescent="0.35">
      <c r="A1990" s="59">
        <f>+IF(C$1='EMOF complete (protected)'!G1990,C$2,IF(D$1='EMOF complete (protected)'!G1990,D$2,IF(E$1='EMOF complete (protected)'!G1990,E$2,IF(F$1='EMOF complete (protected)'!G1990,F$2,IF(G$1='EMOF complete (protected)'!G1990,G$2,IF(H$1='EMOF complete (protected)'!G1990,H$2,IF(I$1='EMOF complete (protected)'!G1990,I$2,IF(J$1='EMOF complete (protected)'!G1990,J$2,IF(K$1='EMOF complete (protected)'!G1990,K$2,IF(L$1='EMOF complete (protected)'!G1990,L$2,IF(M$1='EMOF complete (protected)'!G1990,M$2,IF(N$1='EMOF complete (protected)'!G1990,N$2,IF(O$1='EMOF complete (protected)'!G1990,O$2,IF(P$1='EMOF complete (protected)'!G1990,P$2,IF(Q$1='EMOF complete (protected)'!G1990,Q$2,IF(R$1='EMOF complete (protected)'!G1990,R$2,IF(S$1='EMOF complete (protected)'!G1990,S$2,IF(T$1='EMOF complete (protected)'!G1990,T$2,IF(U$1='EMOF complete (protected)'!G1990,U$2,"")))))))))))))))))))</f>
        <v>0</v>
      </c>
      <c r="B1990" s="59"/>
      <c r="C1990" s="59"/>
      <c r="D1990" s="59"/>
      <c r="E1990" s="59"/>
      <c r="F1990" s="59"/>
      <c r="G1990" s="59"/>
      <c r="H1990" s="59"/>
      <c r="I1990" s="59"/>
      <c r="J1990" s="59"/>
      <c r="K1990" s="59"/>
      <c r="L1990" s="59"/>
      <c r="M1990" s="59"/>
      <c r="N1990" s="59"/>
      <c r="O1990" s="59"/>
      <c r="P1990" s="59"/>
      <c r="Q1990" s="59"/>
      <c r="R1990" s="59"/>
      <c r="S1990" s="59"/>
      <c r="T1990" s="59"/>
      <c r="U1990" s="49" t="s">
        <v>4180</v>
      </c>
      <c r="V1990" s="50" t="s">
        <v>6021</v>
      </c>
    </row>
    <row r="1991" spans="1:22" ht="18" customHeight="1" x14ac:dyDescent="0.35">
      <c r="A1991" s="59">
        <f>+IF(C$1='EMOF complete (protected)'!G1991,C$2,IF(D$1='EMOF complete (protected)'!G1991,D$2,IF(E$1='EMOF complete (protected)'!G1991,E$2,IF(F$1='EMOF complete (protected)'!G1991,F$2,IF(G$1='EMOF complete (protected)'!G1991,G$2,IF(H$1='EMOF complete (protected)'!G1991,H$2,IF(I$1='EMOF complete (protected)'!G1991,I$2,IF(J$1='EMOF complete (protected)'!G1991,J$2,IF(K$1='EMOF complete (protected)'!G1991,K$2,IF(L$1='EMOF complete (protected)'!G1991,L$2,IF(M$1='EMOF complete (protected)'!G1991,M$2,IF(N$1='EMOF complete (protected)'!G1991,N$2,IF(O$1='EMOF complete (protected)'!G1991,O$2,IF(P$1='EMOF complete (protected)'!G1991,P$2,IF(Q$1='EMOF complete (protected)'!G1991,Q$2,IF(R$1='EMOF complete (protected)'!G1991,R$2,IF(S$1='EMOF complete (protected)'!G1991,S$2,IF(T$1='EMOF complete (protected)'!G1991,T$2,IF(U$1='EMOF complete (protected)'!G1991,U$2,"")))))))))))))))))))</f>
        <v>0</v>
      </c>
      <c r="B1991" s="59"/>
      <c r="C1991" s="59"/>
      <c r="D1991" s="59"/>
      <c r="E1991" s="59"/>
      <c r="F1991" s="59"/>
      <c r="G1991" s="59"/>
      <c r="H1991" s="59"/>
      <c r="I1991" s="59"/>
      <c r="J1991" s="59"/>
      <c r="K1991" s="59"/>
      <c r="L1991" s="59"/>
      <c r="M1991" s="59"/>
      <c r="N1991" s="59"/>
      <c r="O1991" s="59"/>
      <c r="P1991" s="59"/>
      <c r="Q1991" s="59"/>
      <c r="R1991" s="59"/>
      <c r="S1991" s="59"/>
      <c r="T1991" s="59"/>
      <c r="U1991" s="49" t="s">
        <v>4183</v>
      </c>
      <c r="V1991" s="50" t="s">
        <v>6022</v>
      </c>
    </row>
    <row r="1992" spans="1:22" ht="18" customHeight="1" x14ac:dyDescent="0.35">
      <c r="A1992" s="59">
        <f>+IF(C$1='EMOF complete (protected)'!G1992,C$2,IF(D$1='EMOF complete (protected)'!G1992,D$2,IF(E$1='EMOF complete (protected)'!G1992,E$2,IF(F$1='EMOF complete (protected)'!G1992,F$2,IF(G$1='EMOF complete (protected)'!G1992,G$2,IF(H$1='EMOF complete (protected)'!G1992,H$2,IF(I$1='EMOF complete (protected)'!G1992,I$2,IF(J$1='EMOF complete (protected)'!G1992,J$2,IF(K$1='EMOF complete (protected)'!G1992,K$2,IF(L$1='EMOF complete (protected)'!G1992,L$2,IF(M$1='EMOF complete (protected)'!G1992,M$2,IF(N$1='EMOF complete (protected)'!G1992,N$2,IF(O$1='EMOF complete (protected)'!G1992,O$2,IF(P$1='EMOF complete (protected)'!G1992,P$2,IF(Q$1='EMOF complete (protected)'!G1992,Q$2,IF(R$1='EMOF complete (protected)'!G1992,R$2,IF(S$1='EMOF complete (protected)'!G1992,S$2,IF(T$1='EMOF complete (protected)'!G1992,T$2,IF(U$1='EMOF complete (protected)'!G1992,U$2,"")))))))))))))))))))</f>
        <v>0</v>
      </c>
      <c r="B1992" s="59"/>
      <c r="C1992" s="59"/>
      <c r="D1992" s="59"/>
      <c r="E1992" s="59"/>
      <c r="F1992" s="59"/>
      <c r="G1992" s="59"/>
      <c r="H1992" s="59"/>
      <c r="I1992" s="59"/>
      <c r="J1992" s="59"/>
      <c r="K1992" s="59"/>
      <c r="L1992" s="59"/>
      <c r="M1992" s="59"/>
      <c r="N1992" s="59"/>
      <c r="O1992" s="59"/>
      <c r="P1992" s="59"/>
      <c r="Q1992" s="59"/>
      <c r="R1992" s="59"/>
      <c r="S1992" s="59"/>
      <c r="T1992" s="59"/>
      <c r="U1992" s="49" t="s">
        <v>4186</v>
      </c>
      <c r="V1992" s="50" t="s">
        <v>6023</v>
      </c>
    </row>
    <row r="1993" spans="1:22" ht="18" customHeight="1" x14ac:dyDescent="0.35">
      <c r="A1993" s="59">
        <f>+IF(C$1='EMOF complete (protected)'!G1993,C$2,IF(D$1='EMOF complete (protected)'!G1993,D$2,IF(E$1='EMOF complete (protected)'!G1993,E$2,IF(F$1='EMOF complete (protected)'!G1993,F$2,IF(G$1='EMOF complete (protected)'!G1993,G$2,IF(H$1='EMOF complete (protected)'!G1993,H$2,IF(I$1='EMOF complete (protected)'!G1993,I$2,IF(J$1='EMOF complete (protected)'!G1993,J$2,IF(K$1='EMOF complete (protected)'!G1993,K$2,IF(L$1='EMOF complete (protected)'!G1993,L$2,IF(M$1='EMOF complete (protected)'!G1993,M$2,IF(N$1='EMOF complete (protected)'!G1993,N$2,IF(O$1='EMOF complete (protected)'!G1993,O$2,IF(P$1='EMOF complete (protected)'!G1993,P$2,IF(Q$1='EMOF complete (protected)'!G1993,Q$2,IF(R$1='EMOF complete (protected)'!G1993,R$2,IF(S$1='EMOF complete (protected)'!G1993,S$2,IF(T$1='EMOF complete (protected)'!G1993,T$2,IF(U$1='EMOF complete (protected)'!G1993,U$2,"")))))))))))))))))))</f>
        <v>0</v>
      </c>
      <c r="B1993" s="59"/>
      <c r="C1993" s="59"/>
      <c r="D1993" s="59"/>
      <c r="E1993" s="59"/>
      <c r="F1993" s="59"/>
      <c r="G1993" s="59"/>
      <c r="H1993" s="59"/>
      <c r="I1993" s="59"/>
      <c r="J1993" s="59"/>
      <c r="K1993" s="59"/>
      <c r="L1993" s="59"/>
      <c r="M1993" s="59"/>
      <c r="N1993" s="59"/>
      <c r="O1993" s="59"/>
      <c r="P1993" s="59"/>
      <c r="Q1993" s="59"/>
      <c r="R1993" s="59"/>
      <c r="S1993" s="59"/>
      <c r="T1993" s="59"/>
      <c r="U1993" s="49" t="s">
        <v>4189</v>
      </c>
      <c r="V1993" s="50" t="s">
        <v>6024</v>
      </c>
    </row>
    <row r="1994" spans="1:22" ht="18" customHeight="1" x14ac:dyDescent="0.35">
      <c r="A1994" s="59">
        <f>+IF(C$1='EMOF complete (protected)'!G1994,C$2,IF(D$1='EMOF complete (protected)'!G1994,D$2,IF(E$1='EMOF complete (protected)'!G1994,E$2,IF(F$1='EMOF complete (protected)'!G1994,F$2,IF(G$1='EMOF complete (protected)'!G1994,G$2,IF(H$1='EMOF complete (protected)'!G1994,H$2,IF(I$1='EMOF complete (protected)'!G1994,I$2,IF(J$1='EMOF complete (protected)'!G1994,J$2,IF(K$1='EMOF complete (protected)'!G1994,K$2,IF(L$1='EMOF complete (protected)'!G1994,L$2,IF(M$1='EMOF complete (protected)'!G1994,M$2,IF(N$1='EMOF complete (protected)'!G1994,N$2,IF(O$1='EMOF complete (protected)'!G1994,O$2,IF(P$1='EMOF complete (protected)'!G1994,P$2,IF(Q$1='EMOF complete (protected)'!G1994,Q$2,IF(R$1='EMOF complete (protected)'!G1994,R$2,IF(S$1='EMOF complete (protected)'!G1994,S$2,IF(T$1='EMOF complete (protected)'!G1994,T$2,IF(U$1='EMOF complete (protected)'!G1994,U$2,"")))))))))))))))))))</f>
        <v>0</v>
      </c>
      <c r="B1994" s="59"/>
      <c r="C1994" s="59"/>
      <c r="D1994" s="59"/>
      <c r="E1994" s="59"/>
      <c r="F1994" s="59"/>
      <c r="G1994" s="59"/>
      <c r="H1994" s="59"/>
      <c r="I1994" s="59"/>
      <c r="J1994" s="59"/>
      <c r="K1994" s="59"/>
      <c r="L1994" s="59"/>
      <c r="M1994" s="59"/>
      <c r="N1994" s="59"/>
      <c r="O1994" s="59"/>
      <c r="P1994" s="59"/>
      <c r="Q1994" s="59"/>
      <c r="R1994" s="59"/>
      <c r="S1994" s="59"/>
      <c r="T1994" s="59"/>
      <c r="U1994" s="49" t="s">
        <v>4192</v>
      </c>
      <c r="V1994" s="50" t="s">
        <v>6025</v>
      </c>
    </row>
    <row r="1995" spans="1:22" ht="18" customHeight="1" x14ac:dyDescent="0.35">
      <c r="A1995" s="59">
        <f>+IF(C$1='EMOF complete (protected)'!G1995,C$2,IF(D$1='EMOF complete (protected)'!G1995,D$2,IF(E$1='EMOF complete (protected)'!G1995,E$2,IF(F$1='EMOF complete (protected)'!G1995,F$2,IF(G$1='EMOF complete (protected)'!G1995,G$2,IF(H$1='EMOF complete (protected)'!G1995,H$2,IF(I$1='EMOF complete (protected)'!G1995,I$2,IF(J$1='EMOF complete (protected)'!G1995,J$2,IF(K$1='EMOF complete (protected)'!G1995,K$2,IF(L$1='EMOF complete (protected)'!G1995,L$2,IF(M$1='EMOF complete (protected)'!G1995,M$2,IF(N$1='EMOF complete (protected)'!G1995,N$2,IF(O$1='EMOF complete (protected)'!G1995,O$2,IF(P$1='EMOF complete (protected)'!G1995,P$2,IF(Q$1='EMOF complete (protected)'!G1995,Q$2,IF(R$1='EMOF complete (protected)'!G1995,R$2,IF(S$1='EMOF complete (protected)'!G1995,S$2,IF(T$1='EMOF complete (protected)'!G1995,T$2,IF(U$1='EMOF complete (protected)'!G1995,U$2,"")))))))))))))))))))</f>
        <v>0</v>
      </c>
      <c r="B1995" s="59"/>
      <c r="C1995" s="59"/>
      <c r="D1995" s="59"/>
      <c r="E1995" s="59"/>
      <c r="F1995" s="59"/>
      <c r="G1995" s="59"/>
      <c r="H1995" s="59"/>
      <c r="I1995" s="59"/>
      <c r="J1995" s="59"/>
      <c r="K1995" s="59"/>
      <c r="L1995" s="59"/>
      <c r="M1995" s="59"/>
      <c r="N1995" s="59"/>
      <c r="O1995" s="59"/>
      <c r="P1995" s="59"/>
      <c r="Q1995" s="59"/>
      <c r="R1995" s="59"/>
      <c r="S1995" s="59"/>
      <c r="T1995" s="59"/>
      <c r="U1995" s="49" t="s">
        <v>4195</v>
      </c>
      <c r="V1995" s="50" t="s">
        <v>6026</v>
      </c>
    </row>
    <row r="1996" spans="1:22" ht="18" customHeight="1" x14ac:dyDescent="0.35">
      <c r="A1996" s="59">
        <f>+IF(C$1='EMOF complete (protected)'!G1996,C$2,IF(D$1='EMOF complete (protected)'!G1996,D$2,IF(E$1='EMOF complete (protected)'!G1996,E$2,IF(F$1='EMOF complete (protected)'!G1996,F$2,IF(G$1='EMOF complete (protected)'!G1996,G$2,IF(H$1='EMOF complete (protected)'!G1996,H$2,IF(I$1='EMOF complete (protected)'!G1996,I$2,IF(J$1='EMOF complete (protected)'!G1996,J$2,IF(K$1='EMOF complete (protected)'!G1996,K$2,IF(L$1='EMOF complete (protected)'!G1996,L$2,IF(M$1='EMOF complete (protected)'!G1996,M$2,IF(N$1='EMOF complete (protected)'!G1996,N$2,IF(O$1='EMOF complete (protected)'!G1996,O$2,IF(P$1='EMOF complete (protected)'!G1996,P$2,IF(Q$1='EMOF complete (protected)'!G1996,Q$2,IF(R$1='EMOF complete (protected)'!G1996,R$2,IF(S$1='EMOF complete (protected)'!G1996,S$2,IF(T$1='EMOF complete (protected)'!G1996,T$2,IF(U$1='EMOF complete (protected)'!G1996,U$2,"")))))))))))))))))))</f>
        <v>0</v>
      </c>
      <c r="B1996" s="59"/>
      <c r="C1996" s="59"/>
      <c r="D1996" s="59"/>
      <c r="E1996" s="59"/>
      <c r="F1996" s="59"/>
      <c r="G1996" s="59"/>
      <c r="H1996" s="59"/>
      <c r="I1996" s="59"/>
      <c r="J1996" s="59"/>
      <c r="K1996" s="59"/>
      <c r="L1996" s="59"/>
      <c r="M1996" s="59"/>
      <c r="N1996" s="59"/>
      <c r="O1996" s="59"/>
      <c r="P1996" s="59"/>
      <c r="Q1996" s="59"/>
      <c r="R1996" s="59"/>
      <c r="S1996" s="59"/>
      <c r="T1996" s="59"/>
      <c r="U1996" s="49" t="s">
        <v>4198</v>
      </c>
      <c r="V1996" s="50" t="s">
        <v>6027</v>
      </c>
    </row>
    <row r="1997" spans="1:22" ht="18" customHeight="1" x14ac:dyDescent="0.35">
      <c r="A1997" s="59">
        <f>+IF(C$1='EMOF complete (protected)'!G1997,C$2,IF(D$1='EMOF complete (protected)'!G1997,D$2,IF(E$1='EMOF complete (protected)'!G1997,E$2,IF(F$1='EMOF complete (protected)'!G1997,F$2,IF(G$1='EMOF complete (protected)'!G1997,G$2,IF(H$1='EMOF complete (protected)'!G1997,H$2,IF(I$1='EMOF complete (protected)'!G1997,I$2,IF(J$1='EMOF complete (protected)'!G1997,J$2,IF(K$1='EMOF complete (protected)'!G1997,K$2,IF(L$1='EMOF complete (protected)'!G1997,L$2,IF(M$1='EMOF complete (protected)'!G1997,M$2,IF(N$1='EMOF complete (protected)'!G1997,N$2,IF(O$1='EMOF complete (protected)'!G1997,O$2,IF(P$1='EMOF complete (protected)'!G1997,P$2,IF(Q$1='EMOF complete (protected)'!G1997,Q$2,IF(R$1='EMOF complete (protected)'!G1997,R$2,IF(S$1='EMOF complete (protected)'!G1997,S$2,IF(T$1='EMOF complete (protected)'!G1997,T$2,IF(U$1='EMOF complete (protected)'!G1997,U$2,"")))))))))))))))))))</f>
        <v>0</v>
      </c>
      <c r="B1997" s="59"/>
      <c r="C1997" s="59"/>
      <c r="D1997" s="59"/>
      <c r="E1997" s="59"/>
      <c r="F1997" s="59"/>
      <c r="G1997" s="59"/>
      <c r="H1997" s="59"/>
      <c r="I1997" s="59"/>
      <c r="J1997" s="59"/>
      <c r="K1997" s="59"/>
      <c r="L1997" s="59"/>
      <c r="M1997" s="59"/>
      <c r="N1997" s="59"/>
      <c r="O1997" s="59"/>
      <c r="P1997" s="59"/>
      <c r="Q1997" s="59"/>
      <c r="R1997" s="59"/>
      <c r="S1997" s="59"/>
      <c r="T1997" s="59"/>
      <c r="U1997" s="49" t="s">
        <v>4201</v>
      </c>
      <c r="V1997" s="50" t="s">
        <v>6028</v>
      </c>
    </row>
    <row r="1998" spans="1:22" ht="18" customHeight="1" x14ac:dyDescent="0.35">
      <c r="A1998" s="59">
        <f>+IF(C$1='EMOF complete (protected)'!G1998,C$2,IF(D$1='EMOF complete (protected)'!G1998,D$2,IF(E$1='EMOF complete (protected)'!G1998,E$2,IF(F$1='EMOF complete (protected)'!G1998,F$2,IF(G$1='EMOF complete (protected)'!G1998,G$2,IF(H$1='EMOF complete (protected)'!G1998,H$2,IF(I$1='EMOF complete (protected)'!G1998,I$2,IF(J$1='EMOF complete (protected)'!G1998,J$2,IF(K$1='EMOF complete (protected)'!G1998,K$2,IF(L$1='EMOF complete (protected)'!G1998,L$2,IF(M$1='EMOF complete (protected)'!G1998,M$2,IF(N$1='EMOF complete (protected)'!G1998,N$2,IF(O$1='EMOF complete (protected)'!G1998,O$2,IF(P$1='EMOF complete (protected)'!G1998,P$2,IF(Q$1='EMOF complete (protected)'!G1998,Q$2,IF(R$1='EMOF complete (protected)'!G1998,R$2,IF(S$1='EMOF complete (protected)'!G1998,S$2,IF(T$1='EMOF complete (protected)'!G1998,T$2,IF(U$1='EMOF complete (protected)'!G1998,U$2,"")))))))))))))))))))</f>
        <v>0</v>
      </c>
      <c r="B1998" s="59"/>
      <c r="C1998" s="59"/>
      <c r="D1998" s="59"/>
      <c r="E1998" s="59"/>
      <c r="F1998" s="59"/>
      <c r="G1998" s="59"/>
      <c r="H1998" s="59"/>
      <c r="I1998" s="59"/>
      <c r="J1998" s="59"/>
      <c r="K1998" s="59"/>
      <c r="L1998" s="59"/>
      <c r="M1998" s="59"/>
      <c r="N1998" s="59"/>
      <c r="O1998" s="59"/>
      <c r="P1998" s="59"/>
      <c r="Q1998" s="59"/>
      <c r="R1998" s="59"/>
      <c r="S1998" s="59"/>
      <c r="T1998" s="59"/>
      <c r="U1998" s="49" t="s">
        <v>4204</v>
      </c>
      <c r="V1998" s="50" t="s">
        <v>6029</v>
      </c>
    </row>
    <row r="1999" spans="1:22" ht="18" customHeight="1" x14ac:dyDescent="0.35">
      <c r="A1999" s="59">
        <f>+IF(C$1='EMOF complete (protected)'!G1999,C$2,IF(D$1='EMOF complete (protected)'!G1999,D$2,IF(E$1='EMOF complete (protected)'!G1999,E$2,IF(F$1='EMOF complete (protected)'!G1999,F$2,IF(G$1='EMOF complete (protected)'!G1999,G$2,IF(H$1='EMOF complete (protected)'!G1999,H$2,IF(I$1='EMOF complete (protected)'!G1999,I$2,IF(J$1='EMOF complete (protected)'!G1999,J$2,IF(K$1='EMOF complete (protected)'!G1999,K$2,IF(L$1='EMOF complete (protected)'!G1999,L$2,IF(M$1='EMOF complete (protected)'!G1999,M$2,IF(N$1='EMOF complete (protected)'!G1999,N$2,IF(O$1='EMOF complete (protected)'!G1999,O$2,IF(P$1='EMOF complete (protected)'!G1999,P$2,IF(Q$1='EMOF complete (protected)'!G1999,Q$2,IF(R$1='EMOF complete (protected)'!G1999,R$2,IF(S$1='EMOF complete (protected)'!G1999,S$2,IF(T$1='EMOF complete (protected)'!G1999,T$2,IF(U$1='EMOF complete (protected)'!G1999,U$2,"")))))))))))))))))))</f>
        <v>0</v>
      </c>
      <c r="B1999" s="59"/>
      <c r="C1999" s="59"/>
      <c r="D1999" s="59"/>
      <c r="E1999" s="59"/>
      <c r="F1999" s="59"/>
      <c r="G1999" s="59"/>
      <c r="H1999" s="59"/>
      <c r="I1999" s="59"/>
      <c r="J1999" s="59"/>
      <c r="K1999" s="59"/>
      <c r="L1999" s="59"/>
      <c r="M1999" s="59"/>
      <c r="N1999" s="59"/>
      <c r="O1999" s="59"/>
      <c r="P1999" s="59"/>
      <c r="Q1999" s="59"/>
      <c r="R1999" s="59"/>
      <c r="S1999" s="59"/>
      <c r="T1999" s="59"/>
      <c r="U1999" s="49" t="s">
        <v>4207</v>
      </c>
      <c r="V1999" s="50" t="s">
        <v>6030</v>
      </c>
    </row>
    <row r="2000" spans="1:22" ht="18" customHeight="1" x14ac:dyDescent="0.35">
      <c r="A2000" s="59">
        <f>+IF(C$1='EMOF complete (protected)'!G2000,C$2,IF(D$1='EMOF complete (protected)'!G2000,D$2,IF(E$1='EMOF complete (protected)'!G2000,E$2,IF(F$1='EMOF complete (protected)'!G2000,F$2,IF(G$1='EMOF complete (protected)'!G2000,G$2,IF(H$1='EMOF complete (protected)'!G2000,H$2,IF(I$1='EMOF complete (protected)'!G2000,I$2,IF(J$1='EMOF complete (protected)'!G2000,J$2,IF(K$1='EMOF complete (protected)'!G2000,K$2,IF(L$1='EMOF complete (protected)'!G2000,L$2,IF(M$1='EMOF complete (protected)'!G2000,M$2,IF(N$1='EMOF complete (protected)'!G2000,N$2,IF(O$1='EMOF complete (protected)'!G2000,O$2,IF(P$1='EMOF complete (protected)'!G2000,P$2,IF(Q$1='EMOF complete (protected)'!G2000,Q$2,IF(R$1='EMOF complete (protected)'!G2000,R$2,IF(S$1='EMOF complete (protected)'!G2000,S$2,IF(T$1='EMOF complete (protected)'!G2000,T$2,IF(U$1='EMOF complete (protected)'!G2000,U$2,"")))))))))))))))))))</f>
        <v>0</v>
      </c>
      <c r="B2000" s="59"/>
      <c r="C2000" s="59"/>
      <c r="D2000" s="59"/>
      <c r="E2000" s="59"/>
      <c r="F2000" s="59"/>
      <c r="G2000" s="59"/>
      <c r="H2000" s="59"/>
      <c r="I2000" s="59"/>
      <c r="J2000" s="59"/>
      <c r="K2000" s="59"/>
      <c r="L2000" s="59"/>
      <c r="M2000" s="59"/>
      <c r="N2000" s="59"/>
      <c r="O2000" s="59"/>
      <c r="P2000" s="59"/>
      <c r="Q2000" s="59"/>
      <c r="R2000" s="59"/>
      <c r="S2000" s="59"/>
      <c r="T2000" s="59"/>
      <c r="U2000" s="49" t="s">
        <v>4210</v>
      </c>
      <c r="V2000" s="50" t="s">
        <v>6031</v>
      </c>
    </row>
    <row r="2001" spans="1:22" ht="18" customHeight="1" x14ac:dyDescent="0.35">
      <c r="A2001" s="59">
        <f>+IF(C$1='EMOF complete (protected)'!G2001,C$2,IF(D$1='EMOF complete (protected)'!G2001,D$2,IF(E$1='EMOF complete (protected)'!G2001,E$2,IF(F$1='EMOF complete (protected)'!G2001,F$2,IF(G$1='EMOF complete (protected)'!G2001,G$2,IF(H$1='EMOF complete (protected)'!G2001,H$2,IF(I$1='EMOF complete (protected)'!G2001,I$2,IF(J$1='EMOF complete (protected)'!G2001,J$2,IF(K$1='EMOF complete (protected)'!G2001,K$2,IF(L$1='EMOF complete (protected)'!G2001,L$2,IF(M$1='EMOF complete (protected)'!G2001,M$2,IF(N$1='EMOF complete (protected)'!G2001,N$2,IF(O$1='EMOF complete (protected)'!G2001,O$2,IF(P$1='EMOF complete (protected)'!G2001,P$2,IF(Q$1='EMOF complete (protected)'!G2001,Q$2,IF(R$1='EMOF complete (protected)'!G2001,R$2,IF(S$1='EMOF complete (protected)'!G2001,S$2,IF(T$1='EMOF complete (protected)'!G2001,T$2,IF(U$1='EMOF complete (protected)'!G2001,U$2,"")))))))))))))))))))</f>
        <v>0</v>
      </c>
      <c r="B2001" s="59"/>
      <c r="C2001" s="59"/>
      <c r="D2001" s="59"/>
      <c r="E2001" s="59"/>
      <c r="F2001" s="59"/>
      <c r="G2001" s="59"/>
      <c r="H2001" s="59"/>
      <c r="I2001" s="59"/>
      <c r="J2001" s="59"/>
      <c r="K2001" s="59"/>
      <c r="L2001" s="59"/>
      <c r="M2001" s="59"/>
      <c r="N2001" s="59"/>
      <c r="O2001" s="59"/>
      <c r="P2001" s="59"/>
      <c r="Q2001" s="59"/>
      <c r="R2001" s="59"/>
      <c r="S2001" s="59"/>
      <c r="T2001" s="59"/>
      <c r="U2001" s="49" t="s">
        <v>4213</v>
      </c>
      <c r="V2001" s="50" t="s">
        <v>6032</v>
      </c>
    </row>
    <row r="2002" spans="1:22" ht="18" customHeight="1" x14ac:dyDescent="0.35">
      <c r="A2002" s="59">
        <f>+IF(C$1='EMOF complete (protected)'!G2002,C$2,IF(D$1='EMOF complete (protected)'!G2002,D$2,IF(E$1='EMOF complete (protected)'!G2002,E$2,IF(F$1='EMOF complete (protected)'!G2002,F$2,IF(G$1='EMOF complete (protected)'!G2002,G$2,IF(H$1='EMOF complete (protected)'!G2002,H$2,IF(I$1='EMOF complete (protected)'!G2002,I$2,IF(J$1='EMOF complete (protected)'!G2002,J$2,IF(K$1='EMOF complete (protected)'!G2002,K$2,IF(L$1='EMOF complete (protected)'!G2002,L$2,IF(M$1='EMOF complete (protected)'!G2002,M$2,IF(N$1='EMOF complete (protected)'!G2002,N$2,IF(O$1='EMOF complete (protected)'!G2002,O$2,IF(P$1='EMOF complete (protected)'!G2002,P$2,IF(Q$1='EMOF complete (protected)'!G2002,Q$2,IF(R$1='EMOF complete (protected)'!G2002,R$2,IF(S$1='EMOF complete (protected)'!G2002,S$2,IF(T$1='EMOF complete (protected)'!G2002,T$2,IF(U$1='EMOF complete (protected)'!G2002,U$2,"")))))))))))))))))))</f>
        <v>0</v>
      </c>
      <c r="B2002" s="59"/>
      <c r="C2002" s="59"/>
      <c r="D2002" s="59"/>
      <c r="E2002" s="59"/>
      <c r="F2002" s="59"/>
      <c r="G2002" s="59"/>
      <c r="H2002" s="59"/>
      <c r="I2002" s="59"/>
      <c r="J2002" s="59"/>
      <c r="K2002" s="59"/>
      <c r="L2002" s="59"/>
      <c r="M2002" s="59"/>
      <c r="N2002" s="59"/>
      <c r="O2002" s="59"/>
      <c r="P2002" s="59"/>
      <c r="Q2002" s="59"/>
      <c r="R2002" s="59"/>
      <c r="S2002" s="59"/>
      <c r="T2002" s="59"/>
      <c r="U2002" s="49" t="s">
        <v>4215</v>
      </c>
      <c r="V2002" s="50" t="s">
        <v>6033</v>
      </c>
    </row>
    <row r="2003" spans="1:22" ht="18" customHeight="1" x14ac:dyDescent="0.35">
      <c r="A2003" s="59">
        <f>+IF(C$1='EMOF complete (protected)'!G2003,C$2,IF(D$1='EMOF complete (protected)'!G2003,D$2,IF(E$1='EMOF complete (protected)'!G2003,E$2,IF(F$1='EMOF complete (protected)'!G2003,F$2,IF(G$1='EMOF complete (protected)'!G2003,G$2,IF(H$1='EMOF complete (protected)'!G2003,H$2,IF(I$1='EMOF complete (protected)'!G2003,I$2,IF(J$1='EMOF complete (protected)'!G2003,J$2,IF(K$1='EMOF complete (protected)'!G2003,K$2,IF(L$1='EMOF complete (protected)'!G2003,L$2,IF(M$1='EMOF complete (protected)'!G2003,M$2,IF(N$1='EMOF complete (protected)'!G2003,N$2,IF(O$1='EMOF complete (protected)'!G2003,O$2,IF(P$1='EMOF complete (protected)'!G2003,P$2,IF(Q$1='EMOF complete (protected)'!G2003,Q$2,IF(R$1='EMOF complete (protected)'!G2003,R$2,IF(S$1='EMOF complete (protected)'!G2003,S$2,IF(T$1='EMOF complete (protected)'!G2003,T$2,IF(U$1='EMOF complete (protected)'!G2003,U$2,"")))))))))))))))))))</f>
        <v>0</v>
      </c>
      <c r="B2003" s="59"/>
      <c r="C2003" s="59"/>
      <c r="D2003" s="59"/>
      <c r="E2003" s="59"/>
      <c r="F2003" s="59"/>
      <c r="G2003" s="59"/>
      <c r="H2003" s="59"/>
      <c r="I2003" s="59"/>
      <c r="J2003" s="59"/>
      <c r="K2003" s="59"/>
      <c r="L2003" s="59"/>
      <c r="M2003" s="59"/>
      <c r="N2003" s="59"/>
      <c r="O2003" s="59"/>
      <c r="P2003" s="59"/>
      <c r="Q2003" s="59"/>
      <c r="R2003" s="59"/>
      <c r="S2003" s="59"/>
      <c r="T2003" s="59"/>
      <c r="U2003" s="49" t="s">
        <v>4218</v>
      </c>
      <c r="V2003" s="50" t="s">
        <v>6034</v>
      </c>
    </row>
    <row r="2004" spans="1:22" ht="18" customHeight="1" x14ac:dyDescent="0.35">
      <c r="A2004" s="59">
        <f>+IF(C$1='EMOF complete (protected)'!G2004,C$2,IF(D$1='EMOF complete (protected)'!G2004,D$2,IF(E$1='EMOF complete (protected)'!G2004,E$2,IF(F$1='EMOF complete (protected)'!G2004,F$2,IF(G$1='EMOF complete (protected)'!G2004,G$2,IF(H$1='EMOF complete (protected)'!G2004,H$2,IF(I$1='EMOF complete (protected)'!G2004,I$2,IF(J$1='EMOF complete (protected)'!G2004,J$2,IF(K$1='EMOF complete (protected)'!G2004,K$2,IF(L$1='EMOF complete (protected)'!G2004,L$2,IF(M$1='EMOF complete (protected)'!G2004,M$2,IF(N$1='EMOF complete (protected)'!G2004,N$2,IF(O$1='EMOF complete (protected)'!G2004,O$2,IF(P$1='EMOF complete (protected)'!G2004,P$2,IF(Q$1='EMOF complete (protected)'!G2004,Q$2,IF(R$1='EMOF complete (protected)'!G2004,R$2,IF(S$1='EMOF complete (protected)'!G2004,S$2,IF(T$1='EMOF complete (protected)'!G2004,T$2,IF(U$1='EMOF complete (protected)'!G2004,U$2,"")))))))))))))))))))</f>
        <v>0</v>
      </c>
      <c r="B2004" s="59"/>
      <c r="C2004" s="59"/>
      <c r="D2004" s="59"/>
      <c r="E2004" s="59"/>
      <c r="F2004" s="59"/>
      <c r="G2004" s="59"/>
      <c r="H2004" s="59"/>
      <c r="I2004" s="59"/>
      <c r="J2004" s="59"/>
      <c r="K2004" s="59"/>
      <c r="L2004" s="59"/>
      <c r="M2004" s="59"/>
      <c r="N2004" s="59"/>
      <c r="O2004" s="59"/>
      <c r="P2004" s="59"/>
      <c r="Q2004" s="59"/>
      <c r="R2004" s="59"/>
      <c r="S2004" s="59"/>
      <c r="T2004" s="59"/>
      <c r="U2004" s="49" t="s">
        <v>4221</v>
      </c>
      <c r="V2004" s="50" t="s">
        <v>6035</v>
      </c>
    </row>
    <row r="2005" spans="1:22" ht="18" customHeight="1" x14ac:dyDescent="0.35">
      <c r="A2005" s="59">
        <f>+IF(C$1='EMOF complete (protected)'!G2005,C$2,IF(D$1='EMOF complete (protected)'!G2005,D$2,IF(E$1='EMOF complete (protected)'!G2005,E$2,IF(F$1='EMOF complete (protected)'!G2005,F$2,IF(G$1='EMOF complete (protected)'!G2005,G$2,IF(H$1='EMOF complete (protected)'!G2005,H$2,IF(I$1='EMOF complete (protected)'!G2005,I$2,IF(J$1='EMOF complete (protected)'!G2005,J$2,IF(K$1='EMOF complete (protected)'!G2005,K$2,IF(L$1='EMOF complete (protected)'!G2005,L$2,IF(M$1='EMOF complete (protected)'!G2005,M$2,IF(N$1='EMOF complete (protected)'!G2005,N$2,IF(O$1='EMOF complete (protected)'!G2005,O$2,IF(P$1='EMOF complete (protected)'!G2005,P$2,IF(Q$1='EMOF complete (protected)'!G2005,Q$2,IF(R$1='EMOF complete (protected)'!G2005,R$2,IF(S$1='EMOF complete (protected)'!G2005,S$2,IF(T$1='EMOF complete (protected)'!G2005,T$2,IF(U$1='EMOF complete (protected)'!G2005,U$2,"")))))))))))))))))))</f>
        <v>0</v>
      </c>
      <c r="B2005" s="59"/>
      <c r="C2005" s="59"/>
      <c r="D2005" s="59"/>
      <c r="E2005" s="59"/>
      <c r="F2005" s="59"/>
      <c r="G2005" s="59"/>
      <c r="H2005" s="59"/>
      <c r="I2005" s="59"/>
      <c r="J2005" s="59"/>
      <c r="K2005" s="59"/>
      <c r="L2005" s="59"/>
      <c r="M2005" s="59"/>
      <c r="N2005" s="59"/>
      <c r="O2005" s="59"/>
      <c r="P2005" s="59"/>
      <c r="Q2005" s="59"/>
      <c r="R2005" s="59"/>
      <c r="S2005" s="59"/>
      <c r="T2005" s="59"/>
      <c r="U2005" s="49" t="s">
        <v>4224</v>
      </c>
      <c r="V2005" s="50" t="s">
        <v>6036</v>
      </c>
    </row>
    <row r="2006" spans="1:22" ht="18" customHeight="1" x14ac:dyDescent="0.35">
      <c r="A2006" s="59">
        <f>+IF(C$1='EMOF complete (protected)'!G2006,C$2,IF(D$1='EMOF complete (protected)'!G2006,D$2,IF(E$1='EMOF complete (protected)'!G2006,E$2,IF(F$1='EMOF complete (protected)'!G2006,F$2,IF(G$1='EMOF complete (protected)'!G2006,G$2,IF(H$1='EMOF complete (protected)'!G2006,H$2,IF(I$1='EMOF complete (protected)'!G2006,I$2,IF(J$1='EMOF complete (protected)'!G2006,J$2,IF(K$1='EMOF complete (protected)'!G2006,K$2,IF(L$1='EMOF complete (protected)'!G2006,L$2,IF(M$1='EMOF complete (protected)'!G2006,M$2,IF(N$1='EMOF complete (protected)'!G2006,N$2,IF(O$1='EMOF complete (protected)'!G2006,O$2,IF(P$1='EMOF complete (protected)'!G2006,P$2,IF(Q$1='EMOF complete (protected)'!G2006,Q$2,IF(R$1='EMOF complete (protected)'!G2006,R$2,IF(S$1='EMOF complete (protected)'!G2006,S$2,IF(T$1='EMOF complete (protected)'!G2006,T$2,IF(U$1='EMOF complete (protected)'!G2006,U$2,"")))))))))))))))))))</f>
        <v>0</v>
      </c>
      <c r="B2006" s="59"/>
      <c r="C2006" s="59"/>
      <c r="D2006" s="59"/>
      <c r="E2006" s="59"/>
      <c r="F2006" s="59"/>
      <c r="G2006" s="59"/>
      <c r="H2006" s="59"/>
      <c r="I2006" s="59"/>
      <c r="J2006" s="59"/>
      <c r="K2006" s="59"/>
      <c r="L2006" s="59"/>
      <c r="M2006" s="59"/>
      <c r="N2006" s="59"/>
      <c r="O2006" s="59"/>
      <c r="P2006" s="59"/>
      <c r="Q2006" s="59"/>
      <c r="R2006" s="59"/>
      <c r="S2006" s="59"/>
      <c r="T2006" s="59"/>
      <c r="U2006" s="49" t="s">
        <v>4227</v>
      </c>
      <c r="V2006" s="50" t="s">
        <v>6037</v>
      </c>
    </row>
    <row r="2007" spans="1:22" ht="18" customHeight="1" x14ac:dyDescent="0.35">
      <c r="A2007" s="59">
        <f>+IF(C$1='EMOF complete (protected)'!G2007,C$2,IF(D$1='EMOF complete (protected)'!G2007,D$2,IF(E$1='EMOF complete (protected)'!G2007,E$2,IF(F$1='EMOF complete (protected)'!G2007,F$2,IF(G$1='EMOF complete (protected)'!G2007,G$2,IF(H$1='EMOF complete (protected)'!G2007,H$2,IF(I$1='EMOF complete (protected)'!G2007,I$2,IF(J$1='EMOF complete (protected)'!G2007,J$2,IF(K$1='EMOF complete (protected)'!G2007,K$2,IF(L$1='EMOF complete (protected)'!G2007,L$2,IF(M$1='EMOF complete (protected)'!G2007,M$2,IF(N$1='EMOF complete (protected)'!G2007,N$2,IF(O$1='EMOF complete (protected)'!G2007,O$2,IF(P$1='EMOF complete (protected)'!G2007,P$2,IF(Q$1='EMOF complete (protected)'!G2007,Q$2,IF(R$1='EMOF complete (protected)'!G2007,R$2,IF(S$1='EMOF complete (protected)'!G2007,S$2,IF(T$1='EMOF complete (protected)'!G2007,T$2,IF(U$1='EMOF complete (protected)'!G2007,U$2,"")))))))))))))))))))</f>
        <v>0</v>
      </c>
      <c r="B2007" s="59"/>
      <c r="C2007" s="59"/>
      <c r="D2007" s="59"/>
      <c r="E2007" s="59"/>
      <c r="F2007" s="59"/>
      <c r="G2007" s="59"/>
      <c r="H2007" s="59"/>
      <c r="I2007" s="59"/>
      <c r="J2007" s="59"/>
      <c r="K2007" s="59"/>
      <c r="L2007" s="59"/>
      <c r="M2007" s="59"/>
      <c r="N2007" s="59"/>
      <c r="O2007" s="59"/>
      <c r="P2007" s="59"/>
      <c r="Q2007" s="59"/>
      <c r="R2007" s="59"/>
      <c r="S2007" s="59"/>
      <c r="T2007" s="59"/>
      <c r="U2007" s="49" t="s">
        <v>4230</v>
      </c>
      <c r="V2007" s="50" t="s">
        <v>6038</v>
      </c>
    </row>
    <row r="2008" spans="1:22" ht="18" customHeight="1" x14ac:dyDescent="0.35">
      <c r="A2008" s="59">
        <f>+IF(C$1='EMOF complete (protected)'!G2008,C$2,IF(D$1='EMOF complete (protected)'!G2008,D$2,IF(E$1='EMOF complete (protected)'!G2008,E$2,IF(F$1='EMOF complete (protected)'!G2008,F$2,IF(G$1='EMOF complete (protected)'!G2008,G$2,IF(H$1='EMOF complete (protected)'!G2008,H$2,IF(I$1='EMOF complete (protected)'!G2008,I$2,IF(J$1='EMOF complete (protected)'!G2008,J$2,IF(K$1='EMOF complete (protected)'!G2008,K$2,IF(L$1='EMOF complete (protected)'!G2008,L$2,IF(M$1='EMOF complete (protected)'!G2008,M$2,IF(N$1='EMOF complete (protected)'!G2008,N$2,IF(O$1='EMOF complete (protected)'!G2008,O$2,IF(P$1='EMOF complete (protected)'!G2008,P$2,IF(Q$1='EMOF complete (protected)'!G2008,Q$2,IF(R$1='EMOF complete (protected)'!G2008,R$2,IF(S$1='EMOF complete (protected)'!G2008,S$2,IF(T$1='EMOF complete (protected)'!G2008,T$2,IF(U$1='EMOF complete (protected)'!G2008,U$2,"")))))))))))))))))))</f>
        <v>0</v>
      </c>
      <c r="B2008" s="59"/>
      <c r="C2008" s="59"/>
      <c r="D2008" s="59"/>
      <c r="E2008" s="59"/>
      <c r="F2008" s="59"/>
      <c r="G2008" s="59"/>
      <c r="H2008" s="59"/>
      <c r="I2008" s="59"/>
      <c r="J2008" s="59"/>
      <c r="K2008" s="59"/>
      <c r="L2008" s="59"/>
      <c r="M2008" s="59"/>
      <c r="N2008" s="59"/>
      <c r="O2008" s="59"/>
      <c r="P2008" s="59"/>
      <c r="Q2008" s="59"/>
      <c r="R2008" s="59"/>
      <c r="S2008" s="59"/>
      <c r="T2008" s="59"/>
      <c r="U2008" s="49" t="s">
        <v>4233</v>
      </c>
      <c r="V2008" s="50" t="s">
        <v>6039</v>
      </c>
    </row>
    <row r="2009" spans="1:22" ht="18" customHeight="1" x14ac:dyDescent="0.35">
      <c r="A2009" s="59">
        <f>+IF(C$1='EMOF complete (protected)'!G2009,C$2,IF(D$1='EMOF complete (protected)'!G2009,D$2,IF(E$1='EMOF complete (protected)'!G2009,E$2,IF(F$1='EMOF complete (protected)'!G2009,F$2,IF(G$1='EMOF complete (protected)'!G2009,G$2,IF(H$1='EMOF complete (protected)'!G2009,H$2,IF(I$1='EMOF complete (protected)'!G2009,I$2,IF(J$1='EMOF complete (protected)'!G2009,J$2,IF(K$1='EMOF complete (protected)'!G2009,K$2,IF(L$1='EMOF complete (protected)'!G2009,L$2,IF(M$1='EMOF complete (protected)'!G2009,M$2,IF(N$1='EMOF complete (protected)'!G2009,N$2,IF(O$1='EMOF complete (protected)'!G2009,O$2,IF(P$1='EMOF complete (protected)'!G2009,P$2,IF(Q$1='EMOF complete (protected)'!G2009,Q$2,IF(R$1='EMOF complete (protected)'!G2009,R$2,IF(S$1='EMOF complete (protected)'!G2009,S$2,IF(T$1='EMOF complete (protected)'!G2009,T$2,IF(U$1='EMOF complete (protected)'!G2009,U$2,"")))))))))))))))))))</f>
        <v>0</v>
      </c>
      <c r="B2009" s="59"/>
      <c r="C2009" s="59"/>
      <c r="D2009" s="59"/>
      <c r="E2009" s="59"/>
      <c r="F2009" s="59"/>
      <c r="G2009" s="59"/>
      <c r="H2009" s="59"/>
      <c r="I2009" s="59"/>
      <c r="J2009" s="59"/>
      <c r="K2009" s="59"/>
      <c r="L2009" s="59"/>
      <c r="M2009" s="59"/>
      <c r="N2009" s="59"/>
      <c r="O2009" s="59"/>
      <c r="P2009" s="59"/>
      <c r="Q2009" s="59"/>
      <c r="R2009" s="59"/>
      <c r="S2009" s="59"/>
      <c r="T2009" s="59"/>
      <c r="U2009" s="49" t="s">
        <v>4236</v>
      </c>
      <c r="V2009" s="50" t="s">
        <v>6040</v>
      </c>
    </row>
    <row r="2010" spans="1:22" ht="18" customHeight="1" x14ac:dyDescent="0.35">
      <c r="A2010" s="59">
        <f>+IF(C$1='EMOF complete (protected)'!G2010,C$2,IF(D$1='EMOF complete (protected)'!G2010,D$2,IF(E$1='EMOF complete (protected)'!G2010,E$2,IF(F$1='EMOF complete (protected)'!G2010,F$2,IF(G$1='EMOF complete (protected)'!G2010,G$2,IF(H$1='EMOF complete (protected)'!G2010,H$2,IF(I$1='EMOF complete (protected)'!G2010,I$2,IF(J$1='EMOF complete (protected)'!G2010,J$2,IF(K$1='EMOF complete (protected)'!G2010,K$2,IF(L$1='EMOF complete (protected)'!G2010,L$2,IF(M$1='EMOF complete (protected)'!G2010,M$2,IF(N$1='EMOF complete (protected)'!G2010,N$2,IF(O$1='EMOF complete (protected)'!G2010,O$2,IF(P$1='EMOF complete (protected)'!G2010,P$2,IF(Q$1='EMOF complete (protected)'!G2010,Q$2,IF(R$1='EMOF complete (protected)'!G2010,R$2,IF(S$1='EMOF complete (protected)'!G2010,S$2,IF(T$1='EMOF complete (protected)'!G2010,T$2,IF(U$1='EMOF complete (protected)'!G2010,U$2,"")))))))))))))))))))</f>
        <v>0</v>
      </c>
      <c r="B2010" s="59"/>
      <c r="C2010" s="59"/>
      <c r="D2010" s="59"/>
      <c r="E2010" s="59"/>
      <c r="F2010" s="59"/>
      <c r="G2010" s="59"/>
      <c r="H2010" s="59"/>
      <c r="I2010" s="59"/>
      <c r="J2010" s="59"/>
      <c r="K2010" s="59"/>
      <c r="L2010" s="59"/>
      <c r="M2010" s="59"/>
      <c r="N2010" s="59"/>
      <c r="O2010" s="59"/>
      <c r="P2010" s="59"/>
      <c r="Q2010" s="59"/>
      <c r="R2010" s="59"/>
      <c r="S2010" s="59"/>
      <c r="T2010" s="59"/>
      <c r="U2010" s="49" t="s">
        <v>4239</v>
      </c>
      <c r="V2010" s="50" t="s">
        <v>6041</v>
      </c>
    </row>
    <row r="2011" spans="1:22" ht="18" customHeight="1" x14ac:dyDescent="0.35">
      <c r="A2011" s="59">
        <f>+IF(C$1='EMOF complete (protected)'!G2011,C$2,IF(D$1='EMOF complete (protected)'!G2011,D$2,IF(E$1='EMOF complete (protected)'!G2011,E$2,IF(F$1='EMOF complete (protected)'!G2011,F$2,IF(G$1='EMOF complete (protected)'!G2011,G$2,IF(H$1='EMOF complete (protected)'!G2011,H$2,IF(I$1='EMOF complete (protected)'!G2011,I$2,IF(J$1='EMOF complete (protected)'!G2011,J$2,IF(K$1='EMOF complete (protected)'!G2011,K$2,IF(L$1='EMOF complete (protected)'!G2011,L$2,IF(M$1='EMOF complete (protected)'!G2011,M$2,IF(N$1='EMOF complete (protected)'!G2011,N$2,IF(O$1='EMOF complete (protected)'!G2011,O$2,IF(P$1='EMOF complete (protected)'!G2011,P$2,IF(Q$1='EMOF complete (protected)'!G2011,Q$2,IF(R$1='EMOF complete (protected)'!G2011,R$2,IF(S$1='EMOF complete (protected)'!G2011,S$2,IF(T$1='EMOF complete (protected)'!G2011,T$2,IF(U$1='EMOF complete (protected)'!G2011,U$2,"")))))))))))))))))))</f>
        <v>0</v>
      </c>
      <c r="B2011" s="59"/>
      <c r="C2011" s="59"/>
      <c r="D2011" s="59"/>
      <c r="E2011" s="59"/>
      <c r="F2011" s="59"/>
      <c r="G2011" s="59"/>
      <c r="H2011" s="59"/>
      <c r="I2011" s="59"/>
      <c r="J2011" s="59"/>
      <c r="K2011" s="59"/>
      <c r="L2011" s="59"/>
      <c r="M2011" s="59"/>
      <c r="N2011" s="59"/>
      <c r="O2011" s="59"/>
      <c r="P2011" s="59"/>
      <c r="Q2011" s="59"/>
      <c r="R2011" s="59"/>
      <c r="S2011" s="59"/>
      <c r="T2011" s="59"/>
      <c r="U2011" s="49" t="s">
        <v>4242</v>
      </c>
      <c r="V2011" s="50" t="s">
        <v>6042</v>
      </c>
    </row>
    <row r="2012" spans="1:22" ht="18" customHeight="1" x14ac:dyDescent="0.35">
      <c r="A2012" s="59">
        <f>+IF(C$1='EMOF complete (protected)'!G2012,C$2,IF(D$1='EMOF complete (protected)'!G2012,D$2,IF(E$1='EMOF complete (protected)'!G2012,E$2,IF(F$1='EMOF complete (protected)'!G2012,F$2,IF(G$1='EMOF complete (protected)'!G2012,G$2,IF(H$1='EMOF complete (protected)'!G2012,H$2,IF(I$1='EMOF complete (protected)'!G2012,I$2,IF(J$1='EMOF complete (protected)'!G2012,J$2,IF(K$1='EMOF complete (protected)'!G2012,K$2,IF(L$1='EMOF complete (protected)'!G2012,L$2,IF(M$1='EMOF complete (protected)'!G2012,M$2,IF(N$1='EMOF complete (protected)'!G2012,N$2,IF(O$1='EMOF complete (protected)'!G2012,O$2,IF(P$1='EMOF complete (protected)'!G2012,P$2,IF(Q$1='EMOF complete (protected)'!G2012,Q$2,IF(R$1='EMOF complete (protected)'!G2012,R$2,IF(S$1='EMOF complete (protected)'!G2012,S$2,IF(T$1='EMOF complete (protected)'!G2012,T$2,IF(U$1='EMOF complete (protected)'!G2012,U$2,"")))))))))))))))))))</f>
        <v>0</v>
      </c>
      <c r="B2012" s="59"/>
      <c r="C2012" s="59"/>
      <c r="D2012" s="59"/>
      <c r="E2012" s="59"/>
      <c r="F2012" s="59"/>
      <c r="G2012" s="59"/>
      <c r="H2012" s="59"/>
      <c r="I2012" s="59"/>
      <c r="J2012" s="59"/>
      <c r="K2012" s="59"/>
      <c r="L2012" s="59"/>
      <c r="M2012" s="59"/>
      <c r="N2012" s="59"/>
      <c r="O2012" s="59"/>
      <c r="P2012" s="59"/>
      <c r="Q2012" s="59"/>
      <c r="R2012" s="59"/>
      <c r="S2012" s="59"/>
      <c r="T2012" s="59"/>
      <c r="U2012" s="49" t="s">
        <v>4245</v>
      </c>
      <c r="V2012" s="50" t="s">
        <v>6043</v>
      </c>
    </row>
    <row r="2013" spans="1:22" ht="18" customHeight="1" x14ac:dyDescent="0.35">
      <c r="A2013" s="59">
        <f>+IF(C$1='EMOF complete (protected)'!G2013,C$2,IF(D$1='EMOF complete (protected)'!G2013,D$2,IF(E$1='EMOF complete (protected)'!G2013,E$2,IF(F$1='EMOF complete (protected)'!G2013,F$2,IF(G$1='EMOF complete (protected)'!G2013,G$2,IF(H$1='EMOF complete (protected)'!G2013,H$2,IF(I$1='EMOF complete (protected)'!G2013,I$2,IF(J$1='EMOF complete (protected)'!G2013,J$2,IF(K$1='EMOF complete (protected)'!G2013,K$2,IF(L$1='EMOF complete (protected)'!G2013,L$2,IF(M$1='EMOF complete (protected)'!G2013,M$2,IF(N$1='EMOF complete (protected)'!G2013,N$2,IF(O$1='EMOF complete (protected)'!G2013,O$2,IF(P$1='EMOF complete (protected)'!G2013,P$2,IF(Q$1='EMOF complete (protected)'!G2013,Q$2,IF(R$1='EMOF complete (protected)'!G2013,R$2,IF(S$1='EMOF complete (protected)'!G2013,S$2,IF(T$1='EMOF complete (protected)'!G2013,T$2,IF(U$1='EMOF complete (protected)'!G2013,U$2,"")))))))))))))))))))</f>
        <v>0</v>
      </c>
      <c r="B2013" s="59"/>
      <c r="C2013" s="59"/>
      <c r="D2013" s="59"/>
      <c r="E2013" s="59"/>
      <c r="F2013" s="59"/>
      <c r="G2013" s="59"/>
      <c r="H2013" s="59"/>
      <c r="I2013" s="59"/>
      <c r="J2013" s="59"/>
      <c r="K2013" s="59"/>
      <c r="L2013" s="59"/>
      <c r="M2013" s="59"/>
      <c r="N2013" s="59"/>
      <c r="O2013" s="59"/>
      <c r="P2013" s="59"/>
      <c r="Q2013" s="59"/>
      <c r="R2013" s="59"/>
      <c r="S2013" s="59"/>
      <c r="T2013" s="59"/>
      <c r="U2013" s="49" t="s">
        <v>4248</v>
      </c>
      <c r="V2013" s="50" t="s">
        <v>6044</v>
      </c>
    </row>
    <row r="2014" spans="1:22" ht="18" customHeight="1" x14ac:dyDescent="0.35">
      <c r="A2014" s="59">
        <f>+IF(C$1='EMOF complete (protected)'!G2014,C$2,IF(D$1='EMOF complete (protected)'!G2014,D$2,IF(E$1='EMOF complete (protected)'!G2014,E$2,IF(F$1='EMOF complete (protected)'!G2014,F$2,IF(G$1='EMOF complete (protected)'!G2014,G$2,IF(H$1='EMOF complete (protected)'!G2014,H$2,IF(I$1='EMOF complete (protected)'!G2014,I$2,IF(J$1='EMOF complete (protected)'!G2014,J$2,IF(K$1='EMOF complete (protected)'!G2014,K$2,IF(L$1='EMOF complete (protected)'!G2014,L$2,IF(M$1='EMOF complete (protected)'!G2014,M$2,IF(N$1='EMOF complete (protected)'!G2014,N$2,IF(O$1='EMOF complete (protected)'!G2014,O$2,IF(P$1='EMOF complete (protected)'!G2014,P$2,IF(Q$1='EMOF complete (protected)'!G2014,Q$2,IF(R$1='EMOF complete (protected)'!G2014,R$2,IF(S$1='EMOF complete (protected)'!G2014,S$2,IF(T$1='EMOF complete (protected)'!G2014,T$2,IF(U$1='EMOF complete (protected)'!G2014,U$2,"")))))))))))))))))))</f>
        <v>0</v>
      </c>
      <c r="B2014" s="59"/>
      <c r="C2014" s="59"/>
      <c r="D2014" s="59"/>
      <c r="E2014" s="59"/>
      <c r="F2014" s="59"/>
      <c r="G2014" s="59"/>
      <c r="H2014" s="59"/>
      <c r="I2014" s="59"/>
      <c r="J2014" s="59"/>
      <c r="K2014" s="59"/>
      <c r="L2014" s="59"/>
      <c r="M2014" s="59"/>
      <c r="N2014" s="59"/>
      <c r="O2014" s="59"/>
      <c r="P2014" s="59"/>
      <c r="Q2014" s="59"/>
      <c r="R2014" s="59"/>
      <c r="S2014" s="59"/>
      <c r="T2014" s="59"/>
      <c r="U2014" s="49" t="s">
        <v>4251</v>
      </c>
      <c r="V2014" s="50" t="s">
        <v>6045</v>
      </c>
    </row>
    <row r="2015" spans="1:22" ht="18" customHeight="1" x14ac:dyDescent="0.35">
      <c r="A2015" s="59">
        <f>+IF(C$1='EMOF complete (protected)'!G2015,C$2,IF(D$1='EMOF complete (protected)'!G2015,D$2,IF(E$1='EMOF complete (protected)'!G2015,E$2,IF(F$1='EMOF complete (protected)'!G2015,F$2,IF(G$1='EMOF complete (protected)'!G2015,G$2,IF(H$1='EMOF complete (protected)'!G2015,H$2,IF(I$1='EMOF complete (protected)'!G2015,I$2,IF(J$1='EMOF complete (protected)'!G2015,J$2,IF(K$1='EMOF complete (protected)'!G2015,K$2,IF(L$1='EMOF complete (protected)'!G2015,L$2,IF(M$1='EMOF complete (protected)'!G2015,M$2,IF(N$1='EMOF complete (protected)'!G2015,N$2,IF(O$1='EMOF complete (protected)'!G2015,O$2,IF(P$1='EMOF complete (protected)'!G2015,P$2,IF(Q$1='EMOF complete (protected)'!G2015,Q$2,IF(R$1='EMOF complete (protected)'!G2015,R$2,IF(S$1='EMOF complete (protected)'!G2015,S$2,IF(T$1='EMOF complete (protected)'!G2015,T$2,IF(U$1='EMOF complete (protected)'!G2015,U$2,"")))))))))))))))))))</f>
        <v>0</v>
      </c>
      <c r="B2015" s="59"/>
      <c r="C2015" s="59"/>
      <c r="D2015" s="59"/>
      <c r="E2015" s="59"/>
      <c r="F2015" s="59"/>
      <c r="G2015" s="59"/>
      <c r="H2015" s="59"/>
      <c r="I2015" s="59"/>
      <c r="J2015" s="59"/>
      <c r="K2015" s="59"/>
      <c r="L2015" s="59"/>
      <c r="M2015" s="59"/>
      <c r="N2015" s="59"/>
      <c r="O2015" s="59"/>
      <c r="P2015" s="59"/>
      <c r="Q2015" s="59"/>
      <c r="R2015" s="59"/>
      <c r="S2015" s="59"/>
      <c r="T2015" s="59"/>
      <c r="U2015" s="49" t="s">
        <v>4254</v>
      </c>
      <c r="V2015" s="50" t="s">
        <v>6046</v>
      </c>
    </row>
    <row r="2016" spans="1:22" ht="18" customHeight="1" x14ac:dyDescent="0.35">
      <c r="A2016" s="59">
        <f>+IF(C$1='EMOF complete (protected)'!G2016,C$2,IF(D$1='EMOF complete (protected)'!G2016,D$2,IF(E$1='EMOF complete (protected)'!G2016,E$2,IF(F$1='EMOF complete (protected)'!G2016,F$2,IF(G$1='EMOF complete (protected)'!G2016,G$2,IF(H$1='EMOF complete (protected)'!G2016,H$2,IF(I$1='EMOF complete (protected)'!G2016,I$2,IF(J$1='EMOF complete (protected)'!G2016,J$2,IF(K$1='EMOF complete (protected)'!G2016,K$2,IF(L$1='EMOF complete (protected)'!G2016,L$2,IF(M$1='EMOF complete (protected)'!G2016,M$2,IF(N$1='EMOF complete (protected)'!G2016,N$2,IF(O$1='EMOF complete (protected)'!G2016,O$2,IF(P$1='EMOF complete (protected)'!G2016,P$2,IF(Q$1='EMOF complete (protected)'!G2016,Q$2,IF(R$1='EMOF complete (protected)'!G2016,R$2,IF(S$1='EMOF complete (protected)'!G2016,S$2,IF(T$1='EMOF complete (protected)'!G2016,T$2,IF(U$1='EMOF complete (protected)'!G2016,U$2,"")))))))))))))))))))</f>
        <v>0</v>
      </c>
      <c r="B2016" s="59"/>
      <c r="C2016" s="59"/>
      <c r="D2016" s="59"/>
      <c r="E2016" s="59"/>
      <c r="F2016" s="59"/>
      <c r="G2016" s="59"/>
      <c r="H2016" s="59"/>
      <c r="I2016" s="59"/>
      <c r="J2016" s="59"/>
      <c r="K2016" s="59"/>
      <c r="L2016" s="59"/>
      <c r="M2016" s="59"/>
      <c r="N2016" s="59"/>
      <c r="O2016" s="59"/>
      <c r="P2016" s="59"/>
      <c r="Q2016" s="59"/>
      <c r="R2016" s="59"/>
      <c r="S2016" s="59"/>
      <c r="T2016" s="59"/>
      <c r="U2016" s="49" t="s">
        <v>4257</v>
      </c>
      <c r="V2016" s="50" t="s">
        <v>6047</v>
      </c>
    </row>
    <row r="2017" spans="1:22" ht="18" customHeight="1" x14ac:dyDescent="0.35">
      <c r="A2017" s="59">
        <f>+IF(C$1='EMOF complete (protected)'!G2017,C$2,IF(D$1='EMOF complete (protected)'!G2017,D$2,IF(E$1='EMOF complete (protected)'!G2017,E$2,IF(F$1='EMOF complete (protected)'!G2017,F$2,IF(G$1='EMOF complete (protected)'!G2017,G$2,IF(H$1='EMOF complete (protected)'!G2017,H$2,IF(I$1='EMOF complete (protected)'!G2017,I$2,IF(J$1='EMOF complete (protected)'!G2017,J$2,IF(K$1='EMOF complete (protected)'!G2017,K$2,IF(L$1='EMOF complete (protected)'!G2017,L$2,IF(M$1='EMOF complete (protected)'!G2017,M$2,IF(N$1='EMOF complete (protected)'!G2017,N$2,IF(O$1='EMOF complete (protected)'!G2017,O$2,IF(P$1='EMOF complete (protected)'!G2017,P$2,IF(Q$1='EMOF complete (protected)'!G2017,Q$2,IF(R$1='EMOF complete (protected)'!G2017,R$2,IF(S$1='EMOF complete (protected)'!G2017,S$2,IF(T$1='EMOF complete (protected)'!G2017,T$2,IF(U$1='EMOF complete (protected)'!G2017,U$2,"")))))))))))))))))))</f>
        <v>0</v>
      </c>
      <c r="B2017" s="59"/>
      <c r="C2017" s="59"/>
      <c r="D2017" s="59"/>
      <c r="E2017" s="59"/>
      <c r="F2017" s="59"/>
      <c r="G2017" s="59"/>
      <c r="H2017" s="59"/>
      <c r="I2017" s="59"/>
      <c r="J2017" s="59"/>
      <c r="K2017" s="59"/>
      <c r="L2017" s="59"/>
      <c r="M2017" s="59"/>
      <c r="N2017" s="59"/>
      <c r="O2017" s="59"/>
      <c r="P2017" s="59"/>
      <c r="Q2017" s="59"/>
      <c r="R2017" s="59"/>
      <c r="S2017" s="59"/>
      <c r="T2017" s="59"/>
      <c r="U2017" s="49" t="s">
        <v>4260</v>
      </c>
      <c r="V2017" s="50" t="s">
        <v>6048</v>
      </c>
    </row>
    <row r="2018" spans="1:22" ht="18" customHeight="1" x14ac:dyDescent="0.35">
      <c r="A2018" s="59">
        <f>+IF(C$1='EMOF complete (protected)'!G2018,C$2,IF(D$1='EMOF complete (protected)'!G2018,D$2,IF(E$1='EMOF complete (protected)'!G2018,E$2,IF(F$1='EMOF complete (protected)'!G2018,F$2,IF(G$1='EMOF complete (protected)'!G2018,G$2,IF(H$1='EMOF complete (protected)'!G2018,H$2,IF(I$1='EMOF complete (protected)'!G2018,I$2,IF(J$1='EMOF complete (protected)'!G2018,J$2,IF(K$1='EMOF complete (protected)'!G2018,K$2,IF(L$1='EMOF complete (protected)'!G2018,L$2,IF(M$1='EMOF complete (protected)'!G2018,M$2,IF(N$1='EMOF complete (protected)'!G2018,N$2,IF(O$1='EMOF complete (protected)'!G2018,O$2,IF(P$1='EMOF complete (protected)'!G2018,P$2,IF(Q$1='EMOF complete (protected)'!G2018,Q$2,IF(R$1='EMOF complete (protected)'!G2018,R$2,IF(S$1='EMOF complete (protected)'!G2018,S$2,IF(T$1='EMOF complete (protected)'!G2018,T$2,IF(U$1='EMOF complete (protected)'!G2018,U$2,"")))))))))))))))))))</f>
        <v>0</v>
      </c>
      <c r="B2018" s="59"/>
      <c r="C2018" s="59"/>
      <c r="D2018" s="59"/>
      <c r="E2018" s="59"/>
      <c r="F2018" s="59"/>
      <c r="G2018" s="59"/>
      <c r="H2018" s="59"/>
      <c r="I2018" s="59"/>
      <c r="J2018" s="59"/>
      <c r="K2018" s="59"/>
      <c r="L2018" s="59"/>
      <c r="M2018" s="59"/>
      <c r="N2018" s="59"/>
      <c r="O2018" s="59"/>
      <c r="P2018" s="59"/>
      <c r="Q2018" s="59"/>
      <c r="R2018" s="59"/>
      <c r="S2018" s="59"/>
      <c r="T2018" s="59"/>
      <c r="U2018" s="49" t="s">
        <v>4263</v>
      </c>
      <c r="V2018" s="50" t="s">
        <v>6049</v>
      </c>
    </row>
    <row r="2019" spans="1:22" ht="18" customHeight="1" x14ac:dyDescent="0.35">
      <c r="A2019" s="59">
        <f>+IF(C$1='EMOF complete (protected)'!G2019,C$2,IF(D$1='EMOF complete (protected)'!G2019,D$2,IF(E$1='EMOF complete (protected)'!G2019,E$2,IF(F$1='EMOF complete (protected)'!G2019,F$2,IF(G$1='EMOF complete (protected)'!G2019,G$2,IF(H$1='EMOF complete (protected)'!G2019,H$2,IF(I$1='EMOF complete (protected)'!G2019,I$2,IF(J$1='EMOF complete (protected)'!G2019,J$2,IF(K$1='EMOF complete (protected)'!G2019,K$2,IF(L$1='EMOF complete (protected)'!G2019,L$2,IF(M$1='EMOF complete (protected)'!G2019,M$2,IF(N$1='EMOF complete (protected)'!G2019,N$2,IF(O$1='EMOF complete (protected)'!G2019,O$2,IF(P$1='EMOF complete (protected)'!G2019,P$2,IF(Q$1='EMOF complete (protected)'!G2019,Q$2,IF(R$1='EMOF complete (protected)'!G2019,R$2,IF(S$1='EMOF complete (protected)'!G2019,S$2,IF(T$1='EMOF complete (protected)'!G2019,T$2,IF(U$1='EMOF complete (protected)'!G2019,U$2,"")))))))))))))))))))</f>
        <v>0</v>
      </c>
      <c r="B2019" s="59"/>
      <c r="C2019" s="59"/>
      <c r="D2019" s="59"/>
      <c r="E2019" s="59"/>
      <c r="F2019" s="59"/>
      <c r="G2019" s="59"/>
      <c r="H2019" s="59"/>
      <c r="I2019" s="59"/>
      <c r="J2019" s="59"/>
      <c r="K2019" s="59"/>
      <c r="L2019" s="59"/>
      <c r="M2019" s="59"/>
      <c r="N2019" s="59"/>
      <c r="O2019" s="59"/>
      <c r="P2019" s="59"/>
      <c r="Q2019" s="59"/>
      <c r="R2019" s="59"/>
      <c r="S2019" s="59"/>
      <c r="T2019" s="59"/>
      <c r="U2019" s="49" t="s">
        <v>4266</v>
      </c>
      <c r="V2019" s="50" t="s">
        <v>6050</v>
      </c>
    </row>
    <row r="2020" spans="1:22" ht="18" customHeight="1" x14ac:dyDescent="0.35">
      <c r="A2020" s="59">
        <f>+IF(C$1='EMOF complete (protected)'!G2020,C$2,IF(D$1='EMOF complete (protected)'!G2020,D$2,IF(E$1='EMOF complete (protected)'!G2020,E$2,IF(F$1='EMOF complete (protected)'!G2020,F$2,IF(G$1='EMOF complete (protected)'!G2020,G$2,IF(H$1='EMOF complete (protected)'!G2020,H$2,IF(I$1='EMOF complete (protected)'!G2020,I$2,IF(J$1='EMOF complete (protected)'!G2020,J$2,IF(K$1='EMOF complete (protected)'!G2020,K$2,IF(L$1='EMOF complete (protected)'!G2020,L$2,IF(M$1='EMOF complete (protected)'!G2020,M$2,IF(N$1='EMOF complete (protected)'!G2020,N$2,IF(O$1='EMOF complete (protected)'!G2020,O$2,IF(P$1='EMOF complete (protected)'!G2020,P$2,IF(Q$1='EMOF complete (protected)'!G2020,Q$2,IF(R$1='EMOF complete (protected)'!G2020,R$2,IF(S$1='EMOF complete (protected)'!G2020,S$2,IF(T$1='EMOF complete (protected)'!G2020,T$2,IF(U$1='EMOF complete (protected)'!G2020,U$2,"")))))))))))))))))))</f>
        <v>0</v>
      </c>
      <c r="B2020" s="59"/>
      <c r="C2020" s="59"/>
      <c r="D2020" s="59"/>
      <c r="E2020" s="59"/>
      <c r="F2020" s="59"/>
      <c r="G2020" s="59"/>
      <c r="H2020" s="59"/>
      <c r="I2020" s="59"/>
      <c r="J2020" s="59"/>
      <c r="K2020" s="59"/>
      <c r="L2020" s="59"/>
      <c r="M2020" s="59"/>
      <c r="N2020" s="59"/>
      <c r="O2020" s="59"/>
      <c r="P2020" s="59"/>
      <c r="Q2020" s="59"/>
      <c r="R2020" s="59"/>
      <c r="S2020" s="59"/>
      <c r="T2020" s="59"/>
      <c r="U2020" s="49" t="s">
        <v>4269</v>
      </c>
      <c r="V2020" s="50" t="s">
        <v>6051</v>
      </c>
    </row>
    <row r="2021" spans="1:22" ht="18" customHeight="1" x14ac:dyDescent="0.35">
      <c r="A2021" s="59">
        <f>+IF(C$1='EMOF complete (protected)'!G2021,C$2,IF(D$1='EMOF complete (protected)'!G2021,D$2,IF(E$1='EMOF complete (protected)'!G2021,E$2,IF(F$1='EMOF complete (protected)'!G2021,F$2,IF(G$1='EMOF complete (protected)'!G2021,G$2,IF(H$1='EMOF complete (protected)'!G2021,H$2,IF(I$1='EMOF complete (protected)'!G2021,I$2,IF(J$1='EMOF complete (protected)'!G2021,J$2,IF(K$1='EMOF complete (protected)'!G2021,K$2,IF(L$1='EMOF complete (protected)'!G2021,L$2,IF(M$1='EMOF complete (protected)'!G2021,M$2,IF(N$1='EMOF complete (protected)'!G2021,N$2,IF(O$1='EMOF complete (protected)'!G2021,O$2,IF(P$1='EMOF complete (protected)'!G2021,P$2,IF(Q$1='EMOF complete (protected)'!G2021,Q$2,IF(R$1='EMOF complete (protected)'!G2021,R$2,IF(S$1='EMOF complete (protected)'!G2021,S$2,IF(T$1='EMOF complete (protected)'!G2021,T$2,IF(U$1='EMOF complete (protected)'!G2021,U$2,"")))))))))))))))))))</f>
        <v>0</v>
      </c>
      <c r="B2021" s="59"/>
      <c r="C2021" s="59"/>
      <c r="D2021" s="59"/>
      <c r="E2021" s="59"/>
      <c r="F2021" s="59"/>
      <c r="G2021" s="59"/>
      <c r="H2021" s="59"/>
      <c r="I2021" s="59"/>
      <c r="J2021" s="59"/>
      <c r="K2021" s="59"/>
      <c r="L2021" s="59"/>
      <c r="M2021" s="59"/>
      <c r="N2021" s="59"/>
      <c r="O2021" s="59"/>
      <c r="P2021" s="59"/>
      <c r="Q2021" s="59"/>
      <c r="R2021" s="59"/>
      <c r="S2021" s="59"/>
      <c r="T2021" s="59"/>
      <c r="U2021" s="49" t="s">
        <v>4272</v>
      </c>
      <c r="V2021" s="50" t="s">
        <v>6052</v>
      </c>
    </row>
    <row r="2022" spans="1:22" ht="18" customHeight="1" x14ac:dyDescent="0.35">
      <c r="A2022" s="59">
        <f>+IF(C$1='EMOF complete (protected)'!G2022,C$2,IF(D$1='EMOF complete (protected)'!G2022,D$2,IF(E$1='EMOF complete (protected)'!G2022,E$2,IF(F$1='EMOF complete (protected)'!G2022,F$2,IF(G$1='EMOF complete (protected)'!G2022,G$2,IF(H$1='EMOF complete (protected)'!G2022,H$2,IF(I$1='EMOF complete (protected)'!G2022,I$2,IF(J$1='EMOF complete (protected)'!G2022,J$2,IF(K$1='EMOF complete (protected)'!G2022,K$2,IF(L$1='EMOF complete (protected)'!G2022,L$2,IF(M$1='EMOF complete (protected)'!G2022,M$2,IF(N$1='EMOF complete (protected)'!G2022,N$2,IF(O$1='EMOF complete (protected)'!G2022,O$2,IF(P$1='EMOF complete (protected)'!G2022,P$2,IF(Q$1='EMOF complete (protected)'!G2022,Q$2,IF(R$1='EMOF complete (protected)'!G2022,R$2,IF(S$1='EMOF complete (protected)'!G2022,S$2,IF(T$1='EMOF complete (protected)'!G2022,T$2,IF(U$1='EMOF complete (protected)'!G2022,U$2,"")))))))))))))))))))</f>
        <v>0</v>
      </c>
      <c r="B2022" s="59"/>
      <c r="C2022" s="59"/>
      <c r="D2022" s="59"/>
      <c r="E2022" s="59"/>
      <c r="F2022" s="59"/>
      <c r="G2022" s="59"/>
      <c r="H2022" s="59"/>
      <c r="I2022" s="59"/>
      <c r="J2022" s="59"/>
      <c r="K2022" s="59"/>
      <c r="L2022" s="59"/>
      <c r="M2022" s="59"/>
      <c r="N2022" s="59"/>
      <c r="O2022" s="59"/>
      <c r="P2022" s="59"/>
      <c r="Q2022" s="59"/>
      <c r="R2022" s="59"/>
      <c r="S2022" s="59"/>
      <c r="T2022" s="59"/>
      <c r="U2022" s="49" t="s">
        <v>4275</v>
      </c>
      <c r="V2022" s="50" t="s">
        <v>6053</v>
      </c>
    </row>
    <row r="2023" spans="1:22" ht="18" customHeight="1" x14ac:dyDescent="0.35">
      <c r="A2023" s="59">
        <f>+IF(C$1='EMOF complete (protected)'!G2023,C$2,IF(D$1='EMOF complete (protected)'!G2023,D$2,IF(E$1='EMOF complete (protected)'!G2023,E$2,IF(F$1='EMOF complete (protected)'!G2023,F$2,IF(G$1='EMOF complete (protected)'!G2023,G$2,IF(H$1='EMOF complete (protected)'!G2023,H$2,IF(I$1='EMOF complete (protected)'!G2023,I$2,IF(J$1='EMOF complete (protected)'!G2023,J$2,IF(K$1='EMOF complete (protected)'!G2023,K$2,IF(L$1='EMOF complete (protected)'!G2023,L$2,IF(M$1='EMOF complete (protected)'!G2023,M$2,IF(N$1='EMOF complete (protected)'!G2023,N$2,IF(O$1='EMOF complete (protected)'!G2023,O$2,IF(P$1='EMOF complete (protected)'!G2023,P$2,IF(Q$1='EMOF complete (protected)'!G2023,Q$2,IF(R$1='EMOF complete (protected)'!G2023,R$2,IF(S$1='EMOF complete (protected)'!G2023,S$2,IF(T$1='EMOF complete (protected)'!G2023,T$2,IF(U$1='EMOF complete (protected)'!G2023,U$2,"")))))))))))))))))))</f>
        <v>0</v>
      </c>
      <c r="B2023" s="59"/>
      <c r="C2023" s="59"/>
      <c r="D2023" s="59"/>
      <c r="E2023" s="59"/>
      <c r="F2023" s="59"/>
      <c r="G2023" s="59"/>
      <c r="H2023" s="59"/>
      <c r="I2023" s="59"/>
      <c r="J2023" s="59"/>
      <c r="K2023" s="59"/>
      <c r="L2023" s="59"/>
      <c r="M2023" s="59"/>
      <c r="N2023" s="59"/>
      <c r="O2023" s="59"/>
      <c r="P2023" s="59"/>
      <c r="Q2023" s="59"/>
      <c r="R2023" s="59"/>
      <c r="S2023" s="59"/>
      <c r="T2023" s="59"/>
      <c r="U2023" s="49" t="s">
        <v>4278</v>
      </c>
      <c r="V2023" s="50" t="s">
        <v>6054</v>
      </c>
    </row>
    <row r="2024" spans="1:22" ht="18" customHeight="1" x14ac:dyDescent="0.35">
      <c r="A2024" s="59">
        <f>+IF(C$1='EMOF complete (protected)'!G2024,C$2,IF(D$1='EMOF complete (protected)'!G2024,D$2,IF(E$1='EMOF complete (protected)'!G2024,E$2,IF(F$1='EMOF complete (protected)'!G2024,F$2,IF(G$1='EMOF complete (protected)'!G2024,G$2,IF(H$1='EMOF complete (protected)'!G2024,H$2,IF(I$1='EMOF complete (protected)'!G2024,I$2,IF(J$1='EMOF complete (protected)'!G2024,J$2,IF(K$1='EMOF complete (protected)'!G2024,K$2,IF(L$1='EMOF complete (protected)'!G2024,L$2,IF(M$1='EMOF complete (protected)'!G2024,M$2,IF(N$1='EMOF complete (protected)'!G2024,N$2,IF(O$1='EMOF complete (protected)'!G2024,O$2,IF(P$1='EMOF complete (protected)'!G2024,P$2,IF(Q$1='EMOF complete (protected)'!G2024,Q$2,IF(R$1='EMOF complete (protected)'!G2024,R$2,IF(S$1='EMOF complete (protected)'!G2024,S$2,IF(T$1='EMOF complete (protected)'!G2024,T$2,IF(U$1='EMOF complete (protected)'!G2024,U$2,"")))))))))))))))))))</f>
        <v>0</v>
      </c>
      <c r="B2024" s="59"/>
      <c r="C2024" s="59"/>
      <c r="D2024" s="59"/>
      <c r="E2024" s="59"/>
      <c r="F2024" s="59"/>
      <c r="G2024" s="59"/>
      <c r="H2024" s="59"/>
      <c r="I2024" s="59"/>
      <c r="J2024" s="59"/>
      <c r="K2024" s="59"/>
      <c r="L2024" s="59"/>
      <c r="M2024" s="59"/>
      <c r="N2024" s="59"/>
      <c r="O2024" s="59"/>
      <c r="P2024" s="59"/>
      <c r="Q2024" s="59"/>
      <c r="R2024" s="59"/>
      <c r="S2024" s="59"/>
      <c r="T2024" s="59"/>
      <c r="U2024" s="49" t="s">
        <v>4281</v>
      </c>
      <c r="V2024" s="50" t="s">
        <v>6055</v>
      </c>
    </row>
    <row r="2025" spans="1:22" ht="18" customHeight="1" x14ac:dyDescent="0.35">
      <c r="A2025" s="59">
        <f>+IF(C$1='EMOF complete (protected)'!G2025,C$2,IF(D$1='EMOF complete (protected)'!G2025,D$2,IF(E$1='EMOF complete (protected)'!G2025,E$2,IF(F$1='EMOF complete (protected)'!G2025,F$2,IF(G$1='EMOF complete (protected)'!G2025,G$2,IF(H$1='EMOF complete (protected)'!G2025,H$2,IF(I$1='EMOF complete (protected)'!G2025,I$2,IF(J$1='EMOF complete (protected)'!G2025,J$2,IF(K$1='EMOF complete (protected)'!G2025,K$2,IF(L$1='EMOF complete (protected)'!G2025,L$2,IF(M$1='EMOF complete (protected)'!G2025,M$2,IF(N$1='EMOF complete (protected)'!G2025,N$2,IF(O$1='EMOF complete (protected)'!G2025,O$2,IF(P$1='EMOF complete (protected)'!G2025,P$2,IF(Q$1='EMOF complete (protected)'!G2025,Q$2,IF(R$1='EMOF complete (protected)'!G2025,R$2,IF(S$1='EMOF complete (protected)'!G2025,S$2,IF(T$1='EMOF complete (protected)'!G2025,T$2,IF(U$1='EMOF complete (protected)'!G2025,U$2,"")))))))))))))))))))</f>
        <v>0</v>
      </c>
      <c r="B2025" s="59"/>
      <c r="C2025" s="59"/>
      <c r="D2025" s="59"/>
      <c r="E2025" s="59"/>
      <c r="F2025" s="59"/>
      <c r="G2025" s="59"/>
      <c r="H2025" s="59"/>
      <c r="I2025" s="59"/>
      <c r="J2025" s="59"/>
      <c r="K2025" s="59"/>
      <c r="L2025" s="59"/>
      <c r="M2025" s="59"/>
      <c r="N2025" s="59"/>
      <c r="O2025" s="59"/>
      <c r="P2025" s="59"/>
      <c r="Q2025" s="59"/>
      <c r="R2025" s="59"/>
      <c r="S2025" s="59"/>
      <c r="T2025" s="59"/>
      <c r="U2025" s="49" t="s">
        <v>4284</v>
      </c>
      <c r="V2025" s="50" t="s">
        <v>6056</v>
      </c>
    </row>
    <row r="2026" spans="1:22" ht="18" customHeight="1" x14ac:dyDescent="0.35">
      <c r="A2026" s="59">
        <f>+IF(C$1='EMOF complete (protected)'!G2026,C$2,IF(D$1='EMOF complete (protected)'!G2026,D$2,IF(E$1='EMOF complete (protected)'!G2026,E$2,IF(F$1='EMOF complete (protected)'!G2026,F$2,IF(G$1='EMOF complete (protected)'!G2026,G$2,IF(H$1='EMOF complete (protected)'!G2026,H$2,IF(I$1='EMOF complete (protected)'!G2026,I$2,IF(J$1='EMOF complete (protected)'!G2026,J$2,IF(K$1='EMOF complete (protected)'!G2026,K$2,IF(L$1='EMOF complete (protected)'!G2026,L$2,IF(M$1='EMOF complete (protected)'!G2026,M$2,IF(N$1='EMOF complete (protected)'!G2026,N$2,IF(O$1='EMOF complete (protected)'!G2026,O$2,IF(P$1='EMOF complete (protected)'!G2026,P$2,IF(Q$1='EMOF complete (protected)'!G2026,Q$2,IF(R$1='EMOF complete (protected)'!G2026,R$2,IF(S$1='EMOF complete (protected)'!G2026,S$2,IF(T$1='EMOF complete (protected)'!G2026,T$2,IF(U$1='EMOF complete (protected)'!G2026,U$2,"")))))))))))))))))))</f>
        <v>0</v>
      </c>
      <c r="B2026" s="59"/>
      <c r="C2026" s="59"/>
      <c r="D2026" s="59"/>
      <c r="E2026" s="59"/>
      <c r="F2026" s="59"/>
      <c r="G2026" s="59"/>
      <c r="H2026" s="59"/>
      <c r="I2026" s="59"/>
      <c r="J2026" s="59"/>
      <c r="K2026" s="59"/>
      <c r="L2026" s="59"/>
      <c r="M2026" s="59"/>
      <c r="N2026" s="59"/>
      <c r="O2026" s="59"/>
      <c r="P2026" s="59"/>
      <c r="Q2026" s="59"/>
      <c r="R2026" s="59"/>
      <c r="S2026" s="59"/>
      <c r="T2026" s="59"/>
      <c r="U2026" s="49" t="s">
        <v>4287</v>
      </c>
      <c r="V2026" s="50" t="s">
        <v>6057</v>
      </c>
    </row>
    <row r="2027" spans="1:22" ht="18" customHeight="1" x14ac:dyDescent="0.35">
      <c r="A2027" s="59">
        <f>+IF(C$1='EMOF complete (protected)'!G2027,C$2,IF(D$1='EMOF complete (protected)'!G2027,D$2,IF(E$1='EMOF complete (protected)'!G2027,E$2,IF(F$1='EMOF complete (protected)'!G2027,F$2,IF(G$1='EMOF complete (protected)'!G2027,G$2,IF(H$1='EMOF complete (protected)'!G2027,H$2,IF(I$1='EMOF complete (protected)'!G2027,I$2,IF(J$1='EMOF complete (protected)'!G2027,J$2,IF(K$1='EMOF complete (protected)'!G2027,K$2,IF(L$1='EMOF complete (protected)'!G2027,L$2,IF(M$1='EMOF complete (protected)'!G2027,M$2,IF(N$1='EMOF complete (protected)'!G2027,N$2,IF(O$1='EMOF complete (protected)'!G2027,O$2,IF(P$1='EMOF complete (protected)'!G2027,P$2,IF(Q$1='EMOF complete (protected)'!G2027,Q$2,IF(R$1='EMOF complete (protected)'!G2027,R$2,IF(S$1='EMOF complete (protected)'!G2027,S$2,IF(T$1='EMOF complete (protected)'!G2027,T$2,IF(U$1='EMOF complete (protected)'!G2027,U$2,"")))))))))))))))))))</f>
        <v>0</v>
      </c>
      <c r="B2027" s="59"/>
      <c r="C2027" s="59"/>
      <c r="D2027" s="59"/>
      <c r="E2027" s="59"/>
      <c r="F2027" s="59"/>
      <c r="G2027" s="59"/>
      <c r="H2027" s="59"/>
      <c r="I2027" s="59"/>
      <c r="J2027" s="59"/>
      <c r="K2027" s="59"/>
      <c r="L2027" s="59"/>
      <c r="M2027" s="59"/>
      <c r="N2027" s="59"/>
      <c r="O2027" s="59"/>
      <c r="P2027" s="59"/>
      <c r="Q2027" s="59"/>
      <c r="R2027" s="59"/>
      <c r="S2027" s="59"/>
      <c r="T2027" s="59"/>
      <c r="U2027" s="49" t="s">
        <v>4290</v>
      </c>
      <c r="V2027" s="50" t="s">
        <v>6058</v>
      </c>
    </row>
    <row r="2028" spans="1:22" ht="18" customHeight="1" x14ac:dyDescent="0.35">
      <c r="A2028" s="59">
        <f>+IF(C$1='EMOF complete (protected)'!G2028,C$2,IF(D$1='EMOF complete (protected)'!G2028,D$2,IF(E$1='EMOF complete (protected)'!G2028,E$2,IF(F$1='EMOF complete (protected)'!G2028,F$2,IF(G$1='EMOF complete (protected)'!G2028,G$2,IF(H$1='EMOF complete (protected)'!G2028,H$2,IF(I$1='EMOF complete (protected)'!G2028,I$2,IF(J$1='EMOF complete (protected)'!G2028,J$2,IF(K$1='EMOF complete (protected)'!G2028,K$2,IF(L$1='EMOF complete (protected)'!G2028,L$2,IF(M$1='EMOF complete (protected)'!G2028,M$2,IF(N$1='EMOF complete (protected)'!G2028,N$2,IF(O$1='EMOF complete (protected)'!G2028,O$2,IF(P$1='EMOF complete (protected)'!G2028,P$2,IF(Q$1='EMOF complete (protected)'!G2028,Q$2,IF(R$1='EMOF complete (protected)'!G2028,R$2,IF(S$1='EMOF complete (protected)'!G2028,S$2,IF(T$1='EMOF complete (protected)'!G2028,T$2,IF(U$1='EMOF complete (protected)'!G2028,U$2,"")))))))))))))))))))</f>
        <v>0</v>
      </c>
      <c r="B2028" s="59"/>
      <c r="C2028" s="59"/>
      <c r="D2028" s="59"/>
      <c r="E2028" s="59"/>
      <c r="F2028" s="59"/>
      <c r="G2028" s="59"/>
      <c r="H2028" s="59"/>
      <c r="I2028" s="59"/>
      <c r="J2028" s="59"/>
      <c r="K2028" s="59"/>
      <c r="L2028" s="59"/>
      <c r="M2028" s="59"/>
      <c r="N2028" s="59"/>
      <c r="O2028" s="59"/>
      <c r="P2028" s="59"/>
      <c r="Q2028" s="59"/>
      <c r="R2028" s="59"/>
      <c r="S2028" s="59"/>
      <c r="T2028" s="59"/>
      <c r="U2028" s="49" t="s">
        <v>4293</v>
      </c>
      <c r="V2028" s="50" t="s">
        <v>6059</v>
      </c>
    </row>
    <row r="2029" spans="1:22" ht="18" customHeight="1" x14ac:dyDescent="0.35">
      <c r="A2029" s="59">
        <f>+IF(C$1='EMOF complete (protected)'!G2029,C$2,IF(D$1='EMOF complete (protected)'!G2029,D$2,IF(E$1='EMOF complete (protected)'!G2029,E$2,IF(F$1='EMOF complete (protected)'!G2029,F$2,IF(G$1='EMOF complete (protected)'!G2029,G$2,IF(H$1='EMOF complete (protected)'!G2029,H$2,IF(I$1='EMOF complete (protected)'!G2029,I$2,IF(J$1='EMOF complete (protected)'!G2029,J$2,IF(K$1='EMOF complete (protected)'!G2029,K$2,IF(L$1='EMOF complete (protected)'!G2029,L$2,IF(M$1='EMOF complete (protected)'!G2029,M$2,IF(N$1='EMOF complete (protected)'!G2029,N$2,IF(O$1='EMOF complete (protected)'!G2029,O$2,IF(P$1='EMOF complete (protected)'!G2029,P$2,IF(Q$1='EMOF complete (protected)'!G2029,Q$2,IF(R$1='EMOF complete (protected)'!G2029,R$2,IF(S$1='EMOF complete (protected)'!G2029,S$2,IF(T$1='EMOF complete (protected)'!G2029,T$2,IF(U$1='EMOF complete (protected)'!G2029,U$2,"")))))))))))))))))))</f>
        <v>0</v>
      </c>
      <c r="B2029" s="59"/>
      <c r="C2029" s="59"/>
      <c r="D2029" s="59"/>
      <c r="E2029" s="59"/>
      <c r="F2029" s="59"/>
      <c r="G2029" s="59"/>
      <c r="H2029" s="59"/>
      <c r="I2029" s="59"/>
      <c r="J2029" s="59"/>
      <c r="K2029" s="59"/>
      <c r="L2029" s="59"/>
      <c r="M2029" s="59"/>
      <c r="N2029" s="59"/>
      <c r="O2029" s="59"/>
      <c r="P2029" s="59"/>
      <c r="Q2029" s="59"/>
      <c r="R2029" s="59"/>
      <c r="S2029" s="59"/>
      <c r="T2029" s="59"/>
      <c r="U2029" s="49" t="s">
        <v>4296</v>
      </c>
      <c r="V2029" s="50" t="s">
        <v>6060</v>
      </c>
    </row>
    <row r="2030" spans="1:22" ht="18" customHeight="1" x14ac:dyDescent="0.35">
      <c r="A2030" s="59">
        <f>+IF(C$1='EMOF complete (protected)'!G2030,C$2,IF(D$1='EMOF complete (protected)'!G2030,D$2,IF(E$1='EMOF complete (protected)'!G2030,E$2,IF(F$1='EMOF complete (protected)'!G2030,F$2,IF(G$1='EMOF complete (protected)'!G2030,G$2,IF(H$1='EMOF complete (protected)'!G2030,H$2,IF(I$1='EMOF complete (protected)'!G2030,I$2,IF(J$1='EMOF complete (protected)'!G2030,J$2,IF(K$1='EMOF complete (protected)'!G2030,K$2,IF(L$1='EMOF complete (protected)'!G2030,L$2,IF(M$1='EMOF complete (protected)'!G2030,M$2,IF(N$1='EMOF complete (protected)'!G2030,N$2,IF(O$1='EMOF complete (protected)'!G2030,O$2,IF(P$1='EMOF complete (protected)'!G2030,P$2,IF(Q$1='EMOF complete (protected)'!G2030,Q$2,IF(R$1='EMOF complete (protected)'!G2030,R$2,IF(S$1='EMOF complete (protected)'!G2030,S$2,IF(T$1='EMOF complete (protected)'!G2030,T$2,IF(U$1='EMOF complete (protected)'!G2030,U$2,"")))))))))))))))))))</f>
        <v>0</v>
      </c>
      <c r="B2030" s="59"/>
      <c r="C2030" s="59"/>
      <c r="D2030" s="59"/>
      <c r="E2030" s="59"/>
      <c r="F2030" s="59"/>
      <c r="G2030" s="59"/>
      <c r="H2030" s="59"/>
      <c r="I2030" s="59"/>
      <c r="J2030" s="59"/>
      <c r="K2030" s="59"/>
      <c r="L2030" s="59"/>
      <c r="M2030" s="59"/>
      <c r="N2030" s="59"/>
      <c r="O2030" s="59"/>
      <c r="P2030" s="59"/>
      <c r="Q2030" s="59"/>
      <c r="R2030" s="59"/>
      <c r="S2030" s="59"/>
      <c r="T2030" s="59"/>
      <c r="U2030" s="49" t="s">
        <v>4299</v>
      </c>
      <c r="V2030" s="50" t="s">
        <v>6061</v>
      </c>
    </row>
    <row r="2031" spans="1:22" ht="18" customHeight="1" x14ac:dyDescent="0.35">
      <c r="A2031" s="59">
        <f>+IF(C$1='EMOF complete (protected)'!G2031,C$2,IF(D$1='EMOF complete (protected)'!G2031,D$2,IF(E$1='EMOF complete (protected)'!G2031,E$2,IF(F$1='EMOF complete (protected)'!G2031,F$2,IF(G$1='EMOF complete (protected)'!G2031,G$2,IF(H$1='EMOF complete (protected)'!G2031,H$2,IF(I$1='EMOF complete (protected)'!G2031,I$2,IF(J$1='EMOF complete (protected)'!G2031,J$2,IF(K$1='EMOF complete (protected)'!G2031,K$2,IF(L$1='EMOF complete (protected)'!G2031,L$2,IF(M$1='EMOF complete (protected)'!G2031,M$2,IF(N$1='EMOF complete (protected)'!G2031,N$2,IF(O$1='EMOF complete (protected)'!G2031,O$2,IF(P$1='EMOF complete (protected)'!G2031,P$2,IF(Q$1='EMOF complete (protected)'!G2031,Q$2,IF(R$1='EMOF complete (protected)'!G2031,R$2,IF(S$1='EMOF complete (protected)'!G2031,S$2,IF(T$1='EMOF complete (protected)'!G2031,T$2,IF(U$1='EMOF complete (protected)'!G2031,U$2,"")))))))))))))))))))</f>
        <v>0</v>
      </c>
      <c r="B2031" s="59"/>
      <c r="C2031" s="59"/>
      <c r="D2031" s="59"/>
      <c r="E2031" s="59"/>
      <c r="F2031" s="59"/>
      <c r="G2031" s="59"/>
      <c r="H2031" s="59"/>
      <c r="I2031" s="59"/>
      <c r="J2031" s="59"/>
      <c r="K2031" s="59"/>
      <c r="L2031" s="59"/>
      <c r="M2031" s="59"/>
      <c r="N2031" s="59"/>
      <c r="O2031" s="59"/>
      <c r="P2031" s="59"/>
      <c r="Q2031" s="59"/>
      <c r="R2031" s="59"/>
      <c r="S2031" s="59"/>
      <c r="T2031" s="59"/>
      <c r="U2031" s="49" t="s">
        <v>4302</v>
      </c>
      <c r="V2031" s="50" t="s">
        <v>6062</v>
      </c>
    </row>
    <row r="2032" spans="1:22" ht="18" customHeight="1" x14ac:dyDescent="0.35">
      <c r="A2032" s="59">
        <f>+IF(C$1='EMOF complete (protected)'!G2032,C$2,IF(D$1='EMOF complete (protected)'!G2032,D$2,IF(E$1='EMOF complete (protected)'!G2032,E$2,IF(F$1='EMOF complete (protected)'!G2032,F$2,IF(G$1='EMOF complete (protected)'!G2032,G$2,IF(H$1='EMOF complete (protected)'!G2032,H$2,IF(I$1='EMOF complete (protected)'!G2032,I$2,IF(J$1='EMOF complete (protected)'!G2032,J$2,IF(K$1='EMOF complete (protected)'!G2032,K$2,IF(L$1='EMOF complete (protected)'!G2032,L$2,IF(M$1='EMOF complete (protected)'!G2032,M$2,IF(N$1='EMOF complete (protected)'!G2032,N$2,IF(O$1='EMOF complete (protected)'!G2032,O$2,IF(P$1='EMOF complete (protected)'!G2032,P$2,IF(Q$1='EMOF complete (protected)'!G2032,Q$2,IF(R$1='EMOF complete (protected)'!G2032,R$2,IF(S$1='EMOF complete (protected)'!G2032,S$2,IF(T$1='EMOF complete (protected)'!G2032,T$2,IF(U$1='EMOF complete (protected)'!G2032,U$2,"")))))))))))))))))))</f>
        <v>0</v>
      </c>
      <c r="B2032" s="59"/>
      <c r="C2032" s="59"/>
      <c r="D2032" s="59"/>
      <c r="E2032" s="59"/>
      <c r="F2032" s="59"/>
      <c r="G2032" s="59"/>
      <c r="H2032" s="59"/>
      <c r="I2032" s="59"/>
      <c r="J2032" s="59"/>
      <c r="K2032" s="59"/>
      <c r="L2032" s="59"/>
      <c r="M2032" s="59"/>
      <c r="N2032" s="59"/>
      <c r="O2032" s="59"/>
      <c r="P2032" s="59"/>
      <c r="Q2032" s="59"/>
      <c r="R2032" s="59"/>
      <c r="S2032" s="59"/>
      <c r="T2032" s="59"/>
      <c r="U2032" s="49" t="s">
        <v>4305</v>
      </c>
      <c r="V2032" s="50" t="s">
        <v>6063</v>
      </c>
    </row>
    <row r="2033" spans="1:22" ht="18" customHeight="1" x14ac:dyDescent="0.35">
      <c r="A2033" s="59">
        <f>+IF(C$1='EMOF complete (protected)'!G2033,C$2,IF(D$1='EMOF complete (protected)'!G2033,D$2,IF(E$1='EMOF complete (protected)'!G2033,E$2,IF(F$1='EMOF complete (protected)'!G2033,F$2,IF(G$1='EMOF complete (protected)'!G2033,G$2,IF(H$1='EMOF complete (protected)'!G2033,H$2,IF(I$1='EMOF complete (protected)'!G2033,I$2,IF(J$1='EMOF complete (protected)'!G2033,J$2,IF(K$1='EMOF complete (protected)'!G2033,K$2,IF(L$1='EMOF complete (protected)'!G2033,L$2,IF(M$1='EMOF complete (protected)'!G2033,M$2,IF(N$1='EMOF complete (protected)'!G2033,N$2,IF(O$1='EMOF complete (protected)'!G2033,O$2,IF(P$1='EMOF complete (protected)'!G2033,P$2,IF(Q$1='EMOF complete (protected)'!G2033,Q$2,IF(R$1='EMOF complete (protected)'!G2033,R$2,IF(S$1='EMOF complete (protected)'!G2033,S$2,IF(T$1='EMOF complete (protected)'!G2033,T$2,IF(U$1='EMOF complete (protected)'!G2033,U$2,"")))))))))))))))))))</f>
        <v>0</v>
      </c>
      <c r="B2033" s="59"/>
      <c r="C2033" s="59"/>
      <c r="D2033" s="59"/>
      <c r="E2033" s="59"/>
      <c r="F2033" s="59"/>
      <c r="G2033" s="59"/>
      <c r="H2033" s="59"/>
      <c r="I2033" s="59"/>
      <c r="J2033" s="59"/>
      <c r="K2033" s="59"/>
      <c r="L2033" s="59"/>
      <c r="M2033" s="59"/>
      <c r="N2033" s="59"/>
      <c r="O2033" s="59"/>
      <c r="P2033" s="59"/>
      <c r="Q2033" s="59"/>
      <c r="R2033" s="59"/>
      <c r="S2033" s="59"/>
      <c r="T2033" s="59"/>
      <c r="U2033" s="49" t="s">
        <v>4308</v>
      </c>
      <c r="V2033" s="50" t="s">
        <v>6064</v>
      </c>
    </row>
    <row r="2034" spans="1:22" ht="18" customHeight="1" x14ac:dyDescent="0.35">
      <c r="A2034" s="59">
        <f>+IF(C$1='EMOF complete (protected)'!G2034,C$2,IF(D$1='EMOF complete (protected)'!G2034,D$2,IF(E$1='EMOF complete (protected)'!G2034,E$2,IF(F$1='EMOF complete (protected)'!G2034,F$2,IF(G$1='EMOF complete (protected)'!G2034,G$2,IF(H$1='EMOF complete (protected)'!G2034,H$2,IF(I$1='EMOF complete (protected)'!G2034,I$2,IF(J$1='EMOF complete (protected)'!G2034,J$2,IF(K$1='EMOF complete (protected)'!G2034,K$2,IF(L$1='EMOF complete (protected)'!G2034,L$2,IF(M$1='EMOF complete (protected)'!G2034,M$2,IF(N$1='EMOF complete (protected)'!G2034,N$2,IF(O$1='EMOF complete (protected)'!G2034,O$2,IF(P$1='EMOF complete (protected)'!G2034,P$2,IF(Q$1='EMOF complete (protected)'!G2034,Q$2,IF(R$1='EMOF complete (protected)'!G2034,R$2,IF(S$1='EMOF complete (protected)'!G2034,S$2,IF(T$1='EMOF complete (protected)'!G2034,T$2,IF(U$1='EMOF complete (protected)'!G2034,U$2,"")))))))))))))))))))</f>
        <v>0</v>
      </c>
      <c r="B2034" s="59"/>
      <c r="C2034" s="59"/>
      <c r="D2034" s="59"/>
      <c r="E2034" s="59"/>
      <c r="F2034" s="59"/>
      <c r="G2034" s="59"/>
      <c r="H2034" s="59"/>
      <c r="I2034" s="59"/>
      <c r="J2034" s="59"/>
      <c r="K2034" s="59"/>
      <c r="L2034" s="59"/>
      <c r="M2034" s="59"/>
      <c r="N2034" s="59"/>
      <c r="O2034" s="59"/>
      <c r="P2034" s="59"/>
      <c r="Q2034" s="59"/>
      <c r="R2034" s="59"/>
      <c r="S2034" s="59"/>
      <c r="T2034" s="59"/>
      <c r="U2034" s="49" t="s">
        <v>4311</v>
      </c>
      <c r="V2034" s="50" t="s">
        <v>6065</v>
      </c>
    </row>
    <row r="2035" spans="1:22" ht="18" customHeight="1" x14ac:dyDescent="0.35">
      <c r="A2035" s="59">
        <f>+IF(C$1='EMOF complete (protected)'!G2035,C$2,IF(D$1='EMOF complete (protected)'!G2035,D$2,IF(E$1='EMOF complete (protected)'!G2035,E$2,IF(F$1='EMOF complete (protected)'!G2035,F$2,IF(G$1='EMOF complete (protected)'!G2035,G$2,IF(H$1='EMOF complete (protected)'!G2035,H$2,IF(I$1='EMOF complete (protected)'!G2035,I$2,IF(J$1='EMOF complete (protected)'!G2035,J$2,IF(K$1='EMOF complete (protected)'!G2035,K$2,IF(L$1='EMOF complete (protected)'!G2035,L$2,IF(M$1='EMOF complete (protected)'!G2035,M$2,IF(N$1='EMOF complete (protected)'!G2035,N$2,IF(O$1='EMOF complete (protected)'!G2035,O$2,IF(P$1='EMOF complete (protected)'!G2035,P$2,IF(Q$1='EMOF complete (protected)'!G2035,Q$2,IF(R$1='EMOF complete (protected)'!G2035,R$2,IF(S$1='EMOF complete (protected)'!G2035,S$2,IF(T$1='EMOF complete (protected)'!G2035,T$2,IF(U$1='EMOF complete (protected)'!G2035,U$2,"")))))))))))))))))))</f>
        <v>0</v>
      </c>
      <c r="B2035" s="59"/>
      <c r="C2035" s="59"/>
      <c r="D2035" s="59"/>
      <c r="E2035" s="59"/>
      <c r="F2035" s="59"/>
      <c r="G2035" s="59"/>
      <c r="H2035" s="59"/>
      <c r="I2035" s="59"/>
      <c r="J2035" s="59"/>
      <c r="K2035" s="59"/>
      <c r="L2035" s="59"/>
      <c r="M2035" s="59"/>
      <c r="N2035" s="59"/>
      <c r="O2035" s="59"/>
      <c r="P2035" s="59"/>
      <c r="Q2035" s="59"/>
      <c r="R2035" s="59"/>
      <c r="S2035" s="59"/>
      <c r="T2035" s="59"/>
      <c r="U2035" s="49" t="s">
        <v>4314</v>
      </c>
      <c r="V2035" s="50" t="s">
        <v>6066</v>
      </c>
    </row>
    <row r="2036" spans="1:22" ht="18" customHeight="1" x14ac:dyDescent="0.35">
      <c r="A2036" s="59">
        <f>+IF(C$1='EMOF complete (protected)'!G2036,C$2,IF(D$1='EMOF complete (protected)'!G2036,D$2,IF(E$1='EMOF complete (protected)'!G2036,E$2,IF(F$1='EMOF complete (protected)'!G2036,F$2,IF(G$1='EMOF complete (protected)'!G2036,G$2,IF(H$1='EMOF complete (protected)'!G2036,H$2,IF(I$1='EMOF complete (protected)'!G2036,I$2,IF(J$1='EMOF complete (protected)'!G2036,J$2,IF(K$1='EMOF complete (protected)'!G2036,K$2,IF(L$1='EMOF complete (protected)'!G2036,L$2,IF(M$1='EMOF complete (protected)'!G2036,M$2,IF(N$1='EMOF complete (protected)'!G2036,N$2,IF(O$1='EMOF complete (protected)'!G2036,O$2,IF(P$1='EMOF complete (protected)'!G2036,P$2,IF(Q$1='EMOF complete (protected)'!G2036,Q$2,IF(R$1='EMOF complete (protected)'!G2036,R$2,IF(S$1='EMOF complete (protected)'!G2036,S$2,IF(T$1='EMOF complete (protected)'!G2036,T$2,IF(U$1='EMOF complete (protected)'!G2036,U$2,"")))))))))))))))))))</f>
        <v>0</v>
      </c>
      <c r="B2036" s="59"/>
      <c r="C2036" s="59"/>
      <c r="D2036" s="59"/>
      <c r="E2036" s="59"/>
      <c r="F2036" s="59"/>
      <c r="G2036" s="59"/>
      <c r="H2036" s="59"/>
      <c r="I2036" s="59"/>
      <c r="J2036" s="59"/>
      <c r="K2036" s="59"/>
      <c r="L2036" s="59"/>
      <c r="M2036" s="59"/>
      <c r="N2036" s="59"/>
      <c r="O2036" s="59"/>
      <c r="P2036" s="59"/>
      <c r="Q2036" s="59"/>
      <c r="R2036" s="59"/>
      <c r="S2036" s="59"/>
      <c r="T2036" s="59"/>
      <c r="U2036" s="49" t="s">
        <v>4317</v>
      </c>
      <c r="V2036" s="50" t="s">
        <v>6067</v>
      </c>
    </row>
    <row r="2037" spans="1:22" ht="18" customHeight="1" x14ac:dyDescent="0.35">
      <c r="A2037" s="59">
        <f>+IF(C$1='EMOF complete (protected)'!G2037,C$2,IF(D$1='EMOF complete (protected)'!G2037,D$2,IF(E$1='EMOF complete (protected)'!G2037,E$2,IF(F$1='EMOF complete (protected)'!G2037,F$2,IF(G$1='EMOF complete (protected)'!G2037,G$2,IF(H$1='EMOF complete (protected)'!G2037,H$2,IF(I$1='EMOF complete (protected)'!G2037,I$2,IF(J$1='EMOF complete (protected)'!G2037,J$2,IF(K$1='EMOF complete (protected)'!G2037,K$2,IF(L$1='EMOF complete (protected)'!G2037,L$2,IF(M$1='EMOF complete (protected)'!G2037,M$2,IF(N$1='EMOF complete (protected)'!G2037,N$2,IF(O$1='EMOF complete (protected)'!G2037,O$2,IF(P$1='EMOF complete (protected)'!G2037,P$2,IF(Q$1='EMOF complete (protected)'!G2037,Q$2,IF(R$1='EMOF complete (protected)'!G2037,R$2,IF(S$1='EMOF complete (protected)'!G2037,S$2,IF(T$1='EMOF complete (protected)'!G2037,T$2,IF(U$1='EMOF complete (protected)'!G2037,U$2,"")))))))))))))))))))</f>
        <v>0</v>
      </c>
      <c r="B2037" s="59"/>
      <c r="C2037" s="59"/>
      <c r="D2037" s="59"/>
      <c r="E2037" s="59"/>
      <c r="F2037" s="59"/>
      <c r="G2037" s="59"/>
      <c r="H2037" s="59"/>
      <c r="I2037" s="59"/>
      <c r="J2037" s="59"/>
      <c r="K2037" s="59"/>
      <c r="L2037" s="59"/>
      <c r="M2037" s="59"/>
      <c r="N2037" s="59"/>
      <c r="O2037" s="59"/>
      <c r="P2037" s="59"/>
      <c r="Q2037" s="59"/>
      <c r="R2037" s="59"/>
      <c r="S2037" s="59"/>
      <c r="T2037" s="59"/>
      <c r="U2037" s="49" t="s">
        <v>4320</v>
      </c>
      <c r="V2037" s="50" t="s">
        <v>6068</v>
      </c>
    </row>
    <row r="2038" spans="1:22" ht="18" customHeight="1" x14ac:dyDescent="0.35">
      <c r="A2038" s="59">
        <f>+IF(C$1='EMOF complete (protected)'!G2038,C$2,IF(D$1='EMOF complete (protected)'!G2038,D$2,IF(E$1='EMOF complete (protected)'!G2038,E$2,IF(F$1='EMOF complete (protected)'!G2038,F$2,IF(G$1='EMOF complete (protected)'!G2038,G$2,IF(H$1='EMOF complete (protected)'!G2038,H$2,IF(I$1='EMOF complete (protected)'!G2038,I$2,IF(J$1='EMOF complete (protected)'!G2038,J$2,IF(K$1='EMOF complete (protected)'!G2038,K$2,IF(L$1='EMOF complete (protected)'!G2038,L$2,IF(M$1='EMOF complete (protected)'!G2038,M$2,IF(N$1='EMOF complete (protected)'!G2038,N$2,IF(O$1='EMOF complete (protected)'!G2038,O$2,IF(P$1='EMOF complete (protected)'!G2038,P$2,IF(Q$1='EMOF complete (protected)'!G2038,Q$2,IF(R$1='EMOF complete (protected)'!G2038,R$2,IF(S$1='EMOF complete (protected)'!G2038,S$2,IF(T$1='EMOF complete (protected)'!G2038,T$2,IF(U$1='EMOF complete (protected)'!G2038,U$2,"")))))))))))))))))))</f>
        <v>0</v>
      </c>
      <c r="B2038" s="59"/>
      <c r="C2038" s="59"/>
      <c r="D2038" s="59"/>
      <c r="E2038" s="59"/>
      <c r="F2038" s="59"/>
      <c r="G2038" s="59"/>
      <c r="H2038" s="59"/>
      <c r="I2038" s="59"/>
      <c r="J2038" s="59"/>
      <c r="K2038" s="59"/>
      <c r="L2038" s="59"/>
      <c r="M2038" s="59"/>
      <c r="N2038" s="59"/>
      <c r="O2038" s="59"/>
      <c r="P2038" s="59"/>
      <c r="Q2038" s="59"/>
      <c r="R2038" s="59"/>
      <c r="S2038" s="59"/>
      <c r="T2038" s="59"/>
      <c r="U2038" s="49" t="s">
        <v>4323</v>
      </c>
      <c r="V2038" s="50" t="s">
        <v>6069</v>
      </c>
    </row>
    <row r="2039" spans="1:22" ht="18" customHeight="1" x14ac:dyDescent="0.35">
      <c r="A2039" s="59">
        <f>+IF(C$1='EMOF complete (protected)'!G2039,C$2,IF(D$1='EMOF complete (protected)'!G2039,D$2,IF(E$1='EMOF complete (protected)'!G2039,E$2,IF(F$1='EMOF complete (protected)'!G2039,F$2,IF(G$1='EMOF complete (protected)'!G2039,G$2,IF(H$1='EMOF complete (protected)'!G2039,H$2,IF(I$1='EMOF complete (protected)'!G2039,I$2,IF(J$1='EMOF complete (protected)'!G2039,J$2,IF(K$1='EMOF complete (protected)'!G2039,K$2,IF(L$1='EMOF complete (protected)'!G2039,L$2,IF(M$1='EMOF complete (protected)'!G2039,M$2,IF(N$1='EMOF complete (protected)'!G2039,N$2,IF(O$1='EMOF complete (protected)'!G2039,O$2,IF(P$1='EMOF complete (protected)'!G2039,P$2,IF(Q$1='EMOF complete (protected)'!G2039,Q$2,IF(R$1='EMOF complete (protected)'!G2039,R$2,IF(S$1='EMOF complete (protected)'!G2039,S$2,IF(T$1='EMOF complete (protected)'!G2039,T$2,IF(U$1='EMOF complete (protected)'!G2039,U$2,"")))))))))))))))))))</f>
        <v>0</v>
      </c>
      <c r="B2039" s="59"/>
      <c r="C2039" s="59"/>
      <c r="D2039" s="59"/>
      <c r="E2039" s="59"/>
      <c r="F2039" s="59"/>
      <c r="G2039" s="59"/>
      <c r="H2039" s="59"/>
      <c r="I2039" s="59"/>
      <c r="J2039" s="59"/>
      <c r="K2039" s="59"/>
      <c r="L2039" s="59"/>
      <c r="M2039" s="59"/>
      <c r="N2039" s="59"/>
      <c r="O2039" s="59"/>
      <c r="P2039" s="59"/>
      <c r="Q2039" s="59"/>
      <c r="R2039" s="59"/>
      <c r="S2039" s="59"/>
      <c r="T2039" s="59"/>
      <c r="U2039" s="49" t="s">
        <v>4326</v>
      </c>
      <c r="V2039" s="50" t="s">
        <v>6070</v>
      </c>
    </row>
    <row r="2040" spans="1:22" ht="18" customHeight="1" x14ac:dyDescent="0.35">
      <c r="A2040" s="59">
        <f>+IF(C$1='EMOF complete (protected)'!G2040,C$2,IF(D$1='EMOF complete (protected)'!G2040,D$2,IF(E$1='EMOF complete (protected)'!G2040,E$2,IF(F$1='EMOF complete (protected)'!G2040,F$2,IF(G$1='EMOF complete (protected)'!G2040,G$2,IF(H$1='EMOF complete (protected)'!G2040,H$2,IF(I$1='EMOF complete (protected)'!G2040,I$2,IF(J$1='EMOF complete (protected)'!G2040,J$2,IF(K$1='EMOF complete (protected)'!G2040,K$2,IF(L$1='EMOF complete (protected)'!G2040,L$2,IF(M$1='EMOF complete (protected)'!G2040,M$2,IF(N$1='EMOF complete (protected)'!G2040,N$2,IF(O$1='EMOF complete (protected)'!G2040,O$2,IF(P$1='EMOF complete (protected)'!G2040,P$2,IF(Q$1='EMOF complete (protected)'!G2040,Q$2,IF(R$1='EMOF complete (protected)'!G2040,R$2,IF(S$1='EMOF complete (protected)'!G2040,S$2,IF(T$1='EMOF complete (protected)'!G2040,T$2,IF(U$1='EMOF complete (protected)'!G2040,U$2,"")))))))))))))))))))</f>
        <v>0</v>
      </c>
      <c r="B2040" s="59"/>
      <c r="C2040" s="59"/>
      <c r="D2040" s="59"/>
      <c r="E2040" s="59"/>
      <c r="F2040" s="59"/>
      <c r="G2040" s="59"/>
      <c r="H2040" s="59"/>
      <c r="I2040" s="59"/>
      <c r="J2040" s="59"/>
      <c r="K2040" s="59"/>
      <c r="L2040" s="59"/>
      <c r="M2040" s="59"/>
      <c r="N2040" s="59"/>
      <c r="O2040" s="59"/>
      <c r="P2040" s="59"/>
      <c r="Q2040" s="59"/>
      <c r="R2040" s="59"/>
      <c r="S2040" s="59"/>
      <c r="T2040" s="59"/>
      <c r="U2040" s="49" t="s">
        <v>4329</v>
      </c>
      <c r="V2040" s="50" t="s">
        <v>6071</v>
      </c>
    </row>
    <row r="2041" spans="1:22" ht="18" customHeight="1" x14ac:dyDescent="0.35">
      <c r="A2041" s="59">
        <f>+IF(C$1='EMOF complete (protected)'!G2041,C$2,IF(D$1='EMOF complete (protected)'!G2041,D$2,IF(E$1='EMOF complete (protected)'!G2041,E$2,IF(F$1='EMOF complete (protected)'!G2041,F$2,IF(G$1='EMOF complete (protected)'!G2041,G$2,IF(H$1='EMOF complete (protected)'!G2041,H$2,IF(I$1='EMOF complete (protected)'!G2041,I$2,IF(J$1='EMOF complete (protected)'!G2041,J$2,IF(K$1='EMOF complete (protected)'!G2041,K$2,IF(L$1='EMOF complete (protected)'!G2041,L$2,IF(M$1='EMOF complete (protected)'!G2041,M$2,IF(N$1='EMOF complete (protected)'!G2041,N$2,IF(O$1='EMOF complete (protected)'!G2041,O$2,IF(P$1='EMOF complete (protected)'!G2041,P$2,IF(Q$1='EMOF complete (protected)'!G2041,Q$2,IF(R$1='EMOF complete (protected)'!G2041,R$2,IF(S$1='EMOF complete (protected)'!G2041,S$2,IF(T$1='EMOF complete (protected)'!G2041,T$2,IF(U$1='EMOF complete (protected)'!G2041,U$2,"")))))))))))))))))))</f>
        <v>0</v>
      </c>
      <c r="B2041" s="59"/>
      <c r="C2041" s="59"/>
      <c r="D2041" s="59"/>
      <c r="E2041" s="59"/>
      <c r="F2041" s="59"/>
      <c r="G2041" s="59"/>
      <c r="H2041" s="59"/>
      <c r="I2041" s="59"/>
      <c r="J2041" s="59"/>
      <c r="K2041" s="59"/>
      <c r="L2041" s="59"/>
      <c r="M2041" s="59"/>
      <c r="N2041" s="59"/>
      <c r="O2041" s="59"/>
      <c r="P2041" s="59"/>
      <c r="Q2041" s="59"/>
      <c r="R2041" s="59"/>
      <c r="S2041" s="59"/>
      <c r="T2041" s="59"/>
      <c r="U2041" s="49" t="s">
        <v>4332</v>
      </c>
      <c r="V2041" s="50" t="s">
        <v>6072</v>
      </c>
    </row>
    <row r="2042" spans="1:22" ht="18" customHeight="1" x14ac:dyDescent="0.35">
      <c r="A2042" s="59">
        <f>+IF(C$1='EMOF complete (protected)'!G2042,C$2,IF(D$1='EMOF complete (protected)'!G2042,D$2,IF(E$1='EMOF complete (protected)'!G2042,E$2,IF(F$1='EMOF complete (protected)'!G2042,F$2,IF(G$1='EMOF complete (protected)'!G2042,G$2,IF(H$1='EMOF complete (protected)'!G2042,H$2,IF(I$1='EMOF complete (protected)'!G2042,I$2,IF(J$1='EMOF complete (protected)'!G2042,J$2,IF(K$1='EMOF complete (protected)'!G2042,K$2,IF(L$1='EMOF complete (protected)'!G2042,L$2,IF(M$1='EMOF complete (protected)'!G2042,M$2,IF(N$1='EMOF complete (protected)'!G2042,N$2,IF(O$1='EMOF complete (protected)'!G2042,O$2,IF(P$1='EMOF complete (protected)'!G2042,P$2,IF(Q$1='EMOF complete (protected)'!G2042,Q$2,IF(R$1='EMOF complete (protected)'!G2042,R$2,IF(S$1='EMOF complete (protected)'!G2042,S$2,IF(T$1='EMOF complete (protected)'!G2042,T$2,IF(U$1='EMOF complete (protected)'!G2042,U$2,"")))))))))))))))))))</f>
        <v>0</v>
      </c>
      <c r="B2042" s="59"/>
      <c r="C2042" s="59"/>
      <c r="D2042" s="59"/>
      <c r="E2042" s="59"/>
      <c r="F2042" s="59"/>
      <c r="G2042" s="59"/>
      <c r="H2042" s="59"/>
      <c r="I2042" s="59"/>
      <c r="J2042" s="59"/>
      <c r="K2042" s="59"/>
      <c r="L2042" s="59"/>
      <c r="M2042" s="59"/>
      <c r="N2042" s="59"/>
      <c r="O2042" s="59"/>
      <c r="P2042" s="59"/>
      <c r="Q2042" s="59"/>
      <c r="R2042" s="59"/>
      <c r="S2042" s="59"/>
      <c r="T2042" s="59"/>
      <c r="U2042" s="49" t="s">
        <v>4335</v>
      </c>
      <c r="V2042" s="50" t="s">
        <v>6073</v>
      </c>
    </row>
    <row r="2043" spans="1:22" ht="18" customHeight="1" x14ac:dyDescent="0.35">
      <c r="A2043" s="59">
        <f>+IF(C$1='EMOF complete (protected)'!G2043,C$2,IF(D$1='EMOF complete (protected)'!G2043,D$2,IF(E$1='EMOF complete (protected)'!G2043,E$2,IF(F$1='EMOF complete (protected)'!G2043,F$2,IF(G$1='EMOF complete (protected)'!G2043,G$2,IF(H$1='EMOF complete (protected)'!G2043,H$2,IF(I$1='EMOF complete (protected)'!G2043,I$2,IF(J$1='EMOF complete (protected)'!G2043,J$2,IF(K$1='EMOF complete (protected)'!G2043,K$2,IF(L$1='EMOF complete (protected)'!G2043,L$2,IF(M$1='EMOF complete (protected)'!G2043,M$2,IF(N$1='EMOF complete (protected)'!G2043,N$2,IF(O$1='EMOF complete (protected)'!G2043,O$2,IF(P$1='EMOF complete (protected)'!G2043,P$2,IF(Q$1='EMOF complete (protected)'!G2043,Q$2,IF(R$1='EMOF complete (protected)'!G2043,R$2,IF(S$1='EMOF complete (protected)'!G2043,S$2,IF(T$1='EMOF complete (protected)'!G2043,T$2,IF(U$1='EMOF complete (protected)'!G2043,U$2,"")))))))))))))))))))</f>
        <v>0</v>
      </c>
      <c r="B2043" s="59"/>
      <c r="C2043" s="59"/>
      <c r="D2043" s="59"/>
      <c r="E2043" s="59"/>
      <c r="F2043" s="59"/>
      <c r="G2043" s="59"/>
      <c r="H2043" s="59"/>
      <c r="I2043" s="59"/>
      <c r="J2043" s="59"/>
      <c r="K2043" s="59"/>
      <c r="L2043" s="59"/>
      <c r="M2043" s="59"/>
      <c r="N2043" s="59"/>
      <c r="O2043" s="59"/>
      <c r="P2043" s="59"/>
      <c r="Q2043" s="59"/>
      <c r="R2043" s="59"/>
      <c r="S2043" s="59"/>
      <c r="T2043" s="59"/>
      <c r="U2043" s="49" t="s">
        <v>4338</v>
      </c>
      <c r="V2043" s="50" t="s">
        <v>6074</v>
      </c>
    </row>
    <row r="2044" spans="1:22" ht="18" customHeight="1" x14ac:dyDescent="0.35">
      <c r="A2044" s="59">
        <f>+IF(C$1='EMOF complete (protected)'!G2044,C$2,IF(D$1='EMOF complete (protected)'!G2044,D$2,IF(E$1='EMOF complete (protected)'!G2044,E$2,IF(F$1='EMOF complete (protected)'!G2044,F$2,IF(G$1='EMOF complete (protected)'!G2044,G$2,IF(H$1='EMOF complete (protected)'!G2044,H$2,IF(I$1='EMOF complete (protected)'!G2044,I$2,IF(J$1='EMOF complete (protected)'!G2044,J$2,IF(K$1='EMOF complete (protected)'!G2044,K$2,IF(L$1='EMOF complete (protected)'!G2044,L$2,IF(M$1='EMOF complete (protected)'!G2044,M$2,IF(N$1='EMOF complete (protected)'!G2044,N$2,IF(O$1='EMOF complete (protected)'!G2044,O$2,IF(P$1='EMOF complete (protected)'!G2044,P$2,IF(Q$1='EMOF complete (protected)'!G2044,Q$2,IF(R$1='EMOF complete (protected)'!G2044,R$2,IF(S$1='EMOF complete (protected)'!G2044,S$2,IF(T$1='EMOF complete (protected)'!G2044,T$2,IF(U$1='EMOF complete (protected)'!G2044,U$2,"")))))))))))))))))))</f>
        <v>0</v>
      </c>
      <c r="B2044" s="59"/>
      <c r="C2044" s="59"/>
      <c r="D2044" s="59"/>
      <c r="E2044" s="59"/>
      <c r="F2044" s="59"/>
      <c r="G2044" s="59"/>
      <c r="H2044" s="59"/>
      <c r="I2044" s="59"/>
      <c r="J2044" s="59"/>
      <c r="K2044" s="59"/>
      <c r="L2044" s="59"/>
      <c r="M2044" s="59"/>
      <c r="N2044" s="59"/>
      <c r="O2044" s="59"/>
      <c r="P2044" s="59"/>
      <c r="Q2044" s="59"/>
      <c r="R2044" s="59"/>
      <c r="S2044" s="59"/>
      <c r="T2044" s="59"/>
      <c r="U2044" s="49" t="s">
        <v>4341</v>
      </c>
      <c r="V2044" s="50" t="s">
        <v>6075</v>
      </c>
    </row>
    <row r="2045" spans="1:22" ht="18" customHeight="1" x14ac:dyDescent="0.35">
      <c r="A2045" s="59">
        <f>+IF(C$1='EMOF complete (protected)'!G2045,C$2,IF(D$1='EMOF complete (protected)'!G2045,D$2,IF(E$1='EMOF complete (protected)'!G2045,E$2,IF(F$1='EMOF complete (protected)'!G2045,F$2,IF(G$1='EMOF complete (protected)'!G2045,G$2,IF(H$1='EMOF complete (protected)'!G2045,H$2,IF(I$1='EMOF complete (protected)'!G2045,I$2,IF(J$1='EMOF complete (protected)'!G2045,J$2,IF(K$1='EMOF complete (protected)'!G2045,K$2,IF(L$1='EMOF complete (protected)'!G2045,L$2,IF(M$1='EMOF complete (protected)'!G2045,M$2,IF(N$1='EMOF complete (protected)'!G2045,N$2,IF(O$1='EMOF complete (protected)'!G2045,O$2,IF(P$1='EMOF complete (protected)'!G2045,P$2,IF(Q$1='EMOF complete (protected)'!G2045,Q$2,IF(R$1='EMOF complete (protected)'!G2045,R$2,IF(S$1='EMOF complete (protected)'!G2045,S$2,IF(T$1='EMOF complete (protected)'!G2045,T$2,IF(U$1='EMOF complete (protected)'!G2045,U$2,"")))))))))))))))))))</f>
        <v>0</v>
      </c>
      <c r="B2045" s="59"/>
      <c r="C2045" s="59"/>
      <c r="D2045" s="59"/>
      <c r="E2045" s="59"/>
      <c r="F2045" s="59"/>
      <c r="G2045" s="59"/>
      <c r="H2045" s="59"/>
      <c r="I2045" s="59"/>
      <c r="J2045" s="59"/>
      <c r="K2045" s="59"/>
      <c r="L2045" s="59"/>
      <c r="M2045" s="59"/>
      <c r="N2045" s="59"/>
      <c r="O2045" s="59"/>
      <c r="P2045" s="59"/>
      <c r="Q2045" s="59"/>
      <c r="R2045" s="59"/>
      <c r="S2045" s="59"/>
      <c r="T2045" s="59"/>
      <c r="U2045" s="49" t="s">
        <v>4344</v>
      </c>
      <c r="V2045" s="50" t="s">
        <v>6076</v>
      </c>
    </row>
    <row r="2046" spans="1:22" ht="18" customHeight="1" x14ac:dyDescent="0.35">
      <c r="A2046" s="59">
        <f>+IF(C$1='EMOF complete (protected)'!G2046,C$2,IF(D$1='EMOF complete (protected)'!G2046,D$2,IF(E$1='EMOF complete (protected)'!G2046,E$2,IF(F$1='EMOF complete (protected)'!G2046,F$2,IF(G$1='EMOF complete (protected)'!G2046,G$2,IF(H$1='EMOF complete (protected)'!G2046,H$2,IF(I$1='EMOF complete (protected)'!G2046,I$2,IF(J$1='EMOF complete (protected)'!G2046,J$2,IF(K$1='EMOF complete (protected)'!G2046,K$2,IF(L$1='EMOF complete (protected)'!G2046,L$2,IF(M$1='EMOF complete (protected)'!G2046,M$2,IF(N$1='EMOF complete (protected)'!G2046,N$2,IF(O$1='EMOF complete (protected)'!G2046,O$2,IF(P$1='EMOF complete (protected)'!G2046,P$2,IF(Q$1='EMOF complete (protected)'!G2046,Q$2,IF(R$1='EMOF complete (protected)'!G2046,R$2,IF(S$1='EMOF complete (protected)'!G2046,S$2,IF(T$1='EMOF complete (protected)'!G2046,T$2,IF(U$1='EMOF complete (protected)'!G2046,U$2,"")))))))))))))))))))</f>
        <v>0</v>
      </c>
      <c r="B2046" s="59"/>
      <c r="C2046" s="59"/>
      <c r="D2046" s="59"/>
      <c r="E2046" s="59"/>
      <c r="F2046" s="59"/>
      <c r="G2046" s="59"/>
      <c r="H2046" s="59"/>
      <c r="I2046" s="59"/>
      <c r="J2046" s="59"/>
      <c r="K2046" s="59"/>
      <c r="L2046" s="59"/>
      <c r="M2046" s="59"/>
      <c r="N2046" s="59"/>
      <c r="O2046" s="59"/>
      <c r="P2046" s="59"/>
      <c r="Q2046" s="59"/>
      <c r="R2046" s="59"/>
      <c r="S2046" s="59"/>
      <c r="T2046" s="59"/>
      <c r="U2046" s="49" t="s">
        <v>4347</v>
      </c>
      <c r="V2046" s="50" t="s">
        <v>6077</v>
      </c>
    </row>
    <row r="2047" spans="1:22" ht="18" customHeight="1" x14ac:dyDescent="0.35">
      <c r="A2047" s="59">
        <f>+IF(C$1='EMOF complete (protected)'!G2047,C$2,IF(D$1='EMOF complete (protected)'!G2047,D$2,IF(E$1='EMOF complete (protected)'!G2047,E$2,IF(F$1='EMOF complete (protected)'!G2047,F$2,IF(G$1='EMOF complete (protected)'!G2047,G$2,IF(H$1='EMOF complete (protected)'!G2047,H$2,IF(I$1='EMOF complete (protected)'!G2047,I$2,IF(J$1='EMOF complete (protected)'!G2047,J$2,IF(K$1='EMOF complete (protected)'!G2047,K$2,IF(L$1='EMOF complete (protected)'!G2047,L$2,IF(M$1='EMOF complete (protected)'!G2047,M$2,IF(N$1='EMOF complete (protected)'!G2047,N$2,IF(O$1='EMOF complete (protected)'!G2047,O$2,IF(P$1='EMOF complete (protected)'!G2047,P$2,IF(Q$1='EMOF complete (protected)'!G2047,Q$2,IF(R$1='EMOF complete (protected)'!G2047,R$2,IF(S$1='EMOF complete (protected)'!G2047,S$2,IF(T$1='EMOF complete (protected)'!G2047,T$2,IF(U$1='EMOF complete (protected)'!G2047,U$2,"")))))))))))))))))))</f>
        <v>0</v>
      </c>
      <c r="B2047" s="59"/>
      <c r="C2047" s="59"/>
      <c r="D2047" s="59"/>
      <c r="E2047" s="59"/>
      <c r="F2047" s="59"/>
      <c r="G2047" s="59"/>
      <c r="H2047" s="59"/>
      <c r="I2047" s="59"/>
      <c r="J2047" s="59"/>
      <c r="K2047" s="59"/>
      <c r="L2047" s="59"/>
      <c r="M2047" s="59"/>
      <c r="N2047" s="59"/>
      <c r="O2047" s="59"/>
      <c r="P2047" s="59"/>
      <c r="Q2047" s="59"/>
      <c r="R2047" s="59"/>
      <c r="S2047" s="59"/>
      <c r="T2047" s="59"/>
      <c r="U2047" s="49" t="s">
        <v>4350</v>
      </c>
      <c r="V2047" s="50" t="s">
        <v>6078</v>
      </c>
    </row>
    <row r="2048" spans="1:22" ht="18" customHeight="1" x14ac:dyDescent="0.35">
      <c r="A2048" s="59">
        <f>+IF(C$1='EMOF complete (protected)'!G2048,C$2,IF(D$1='EMOF complete (protected)'!G2048,D$2,IF(E$1='EMOF complete (protected)'!G2048,E$2,IF(F$1='EMOF complete (protected)'!G2048,F$2,IF(G$1='EMOF complete (protected)'!G2048,G$2,IF(H$1='EMOF complete (protected)'!G2048,H$2,IF(I$1='EMOF complete (protected)'!G2048,I$2,IF(J$1='EMOF complete (protected)'!G2048,J$2,IF(K$1='EMOF complete (protected)'!G2048,K$2,IF(L$1='EMOF complete (protected)'!G2048,L$2,IF(M$1='EMOF complete (protected)'!G2048,M$2,IF(N$1='EMOF complete (protected)'!G2048,N$2,IF(O$1='EMOF complete (protected)'!G2048,O$2,IF(P$1='EMOF complete (protected)'!G2048,P$2,IF(Q$1='EMOF complete (protected)'!G2048,Q$2,IF(R$1='EMOF complete (protected)'!G2048,R$2,IF(S$1='EMOF complete (protected)'!G2048,S$2,IF(T$1='EMOF complete (protected)'!G2048,T$2,IF(U$1='EMOF complete (protected)'!G2048,U$2,"")))))))))))))))))))</f>
        <v>0</v>
      </c>
      <c r="B2048" s="59"/>
      <c r="C2048" s="59"/>
      <c r="D2048" s="59"/>
      <c r="E2048" s="59"/>
      <c r="F2048" s="59"/>
      <c r="G2048" s="59"/>
      <c r="H2048" s="59"/>
      <c r="I2048" s="59"/>
      <c r="J2048" s="59"/>
      <c r="K2048" s="59"/>
      <c r="L2048" s="59"/>
      <c r="M2048" s="59"/>
      <c r="N2048" s="59"/>
      <c r="O2048" s="59"/>
      <c r="P2048" s="59"/>
      <c r="Q2048" s="59"/>
      <c r="R2048" s="59"/>
      <c r="S2048" s="59"/>
      <c r="T2048" s="59"/>
      <c r="U2048" s="49" t="s">
        <v>4353</v>
      </c>
      <c r="V2048" s="50" t="s">
        <v>6079</v>
      </c>
    </row>
    <row r="2049" spans="1:22" ht="18" customHeight="1" x14ac:dyDescent="0.35">
      <c r="A2049" s="59">
        <f>+IF(C$1='EMOF complete (protected)'!G2049,C$2,IF(D$1='EMOF complete (protected)'!G2049,D$2,IF(E$1='EMOF complete (protected)'!G2049,E$2,IF(F$1='EMOF complete (protected)'!G2049,F$2,IF(G$1='EMOF complete (protected)'!G2049,G$2,IF(H$1='EMOF complete (protected)'!G2049,H$2,IF(I$1='EMOF complete (protected)'!G2049,I$2,IF(J$1='EMOF complete (protected)'!G2049,J$2,IF(K$1='EMOF complete (protected)'!G2049,K$2,IF(L$1='EMOF complete (protected)'!G2049,L$2,IF(M$1='EMOF complete (protected)'!G2049,M$2,IF(N$1='EMOF complete (protected)'!G2049,N$2,IF(O$1='EMOF complete (protected)'!G2049,O$2,IF(P$1='EMOF complete (protected)'!G2049,P$2,IF(Q$1='EMOF complete (protected)'!G2049,Q$2,IF(R$1='EMOF complete (protected)'!G2049,R$2,IF(S$1='EMOF complete (protected)'!G2049,S$2,IF(T$1='EMOF complete (protected)'!G2049,T$2,IF(U$1='EMOF complete (protected)'!G2049,U$2,"")))))))))))))))))))</f>
        <v>0</v>
      </c>
      <c r="B2049" s="59"/>
      <c r="C2049" s="59"/>
      <c r="D2049" s="59"/>
      <c r="E2049" s="59"/>
      <c r="F2049" s="59"/>
      <c r="G2049" s="59"/>
      <c r="H2049" s="59"/>
      <c r="I2049" s="59"/>
      <c r="J2049" s="59"/>
      <c r="K2049" s="59"/>
      <c r="L2049" s="59"/>
      <c r="M2049" s="59"/>
      <c r="N2049" s="59"/>
      <c r="O2049" s="59"/>
      <c r="P2049" s="59"/>
      <c r="Q2049" s="59"/>
      <c r="R2049" s="59"/>
      <c r="S2049" s="59"/>
      <c r="T2049" s="59"/>
      <c r="U2049" s="49" t="s">
        <v>4356</v>
      </c>
      <c r="V2049" s="50" t="s">
        <v>6080</v>
      </c>
    </row>
    <row r="2050" spans="1:22" ht="18" customHeight="1" x14ac:dyDescent="0.35">
      <c r="A2050" s="59">
        <f>+IF(C$1='EMOF complete (protected)'!G2050,C$2,IF(D$1='EMOF complete (protected)'!G2050,D$2,IF(E$1='EMOF complete (protected)'!G2050,E$2,IF(F$1='EMOF complete (protected)'!G2050,F$2,IF(G$1='EMOF complete (protected)'!G2050,G$2,IF(H$1='EMOF complete (protected)'!G2050,H$2,IF(I$1='EMOF complete (protected)'!G2050,I$2,IF(J$1='EMOF complete (protected)'!G2050,J$2,IF(K$1='EMOF complete (protected)'!G2050,K$2,IF(L$1='EMOF complete (protected)'!G2050,L$2,IF(M$1='EMOF complete (protected)'!G2050,M$2,IF(N$1='EMOF complete (protected)'!G2050,N$2,IF(O$1='EMOF complete (protected)'!G2050,O$2,IF(P$1='EMOF complete (protected)'!G2050,P$2,IF(Q$1='EMOF complete (protected)'!G2050,Q$2,IF(R$1='EMOF complete (protected)'!G2050,R$2,IF(S$1='EMOF complete (protected)'!G2050,S$2,IF(T$1='EMOF complete (protected)'!G2050,T$2,IF(U$1='EMOF complete (protected)'!G2050,U$2,"")))))))))))))))))))</f>
        <v>0</v>
      </c>
      <c r="B2050" s="59"/>
      <c r="C2050" s="59"/>
      <c r="D2050" s="59"/>
      <c r="E2050" s="59"/>
      <c r="F2050" s="59"/>
      <c r="G2050" s="59"/>
      <c r="H2050" s="59"/>
      <c r="I2050" s="59"/>
      <c r="J2050" s="59"/>
      <c r="K2050" s="59"/>
      <c r="L2050" s="59"/>
      <c r="M2050" s="59"/>
      <c r="N2050" s="59"/>
      <c r="O2050" s="59"/>
      <c r="P2050" s="59"/>
      <c r="Q2050" s="59"/>
      <c r="R2050" s="59"/>
      <c r="S2050" s="59"/>
      <c r="T2050" s="59"/>
      <c r="U2050" s="49" t="s">
        <v>4359</v>
      </c>
      <c r="V2050" s="50" t="s">
        <v>6081</v>
      </c>
    </row>
    <row r="2051" spans="1:22" ht="18" customHeight="1" x14ac:dyDescent="0.35">
      <c r="A2051" s="59">
        <f>+IF(C$1='EMOF complete (protected)'!G2051,C$2,IF(D$1='EMOF complete (protected)'!G2051,D$2,IF(E$1='EMOF complete (protected)'!G2051,E$2,IF(F$1='EMOF complete (protected)'!G2051,F$2,IF(G$1='EMOF complete (protected)'!G2051,G$2,IF(H$1='EMOF complete (protected)'!G2051,H$2,IF(I$1='EMOF complete (protected)'!G2051,I$2,IF(J$1='EMOF complete (protected)'!G2051,J$2,IF(K$1='EMOF complete (protected)'!G2051,K$2,IF(L$1='EMOF complete (protected)'!G2051,L$2,IF(M$1='EMOF complete (protected)'!G2051,M$2,IF(N$1='EMOF complete (protected)'!G2051,N$2,IF(O$1='EMOF complete (protected)'!G2051,O$2,IF(P$1='EMOF complete (protected)'!G2051,P$2,IF(Q$1='EMOF complete (protected)'!G2051,Q$2,IF(R$1='EMOF complete (protected)'!G2051,R$2,IF(S$1='EMOF complete (protected)'!G2051,S$2,IF(T$1='EMOF complete (protected)'!G2051,T$2,IF(U$1='EMOF complete (protected)'!G2051,U$2,"")))))))))))))))))))</f>
        <v>0</v>
      </c>
      <c r="B2051" s="59"/>
      <c r="C2051" s="59"/>
      <c r="D2051" s="59"/>
      <c r="E2051" s="59"/>
      <c r="F2051" s="59"/>
      <c r="G2051" s="59"/>
      <c r="H2051" s="59"/>
      <c r="I2051" s="59"/>
      <c r="J2051" s="59"/>
      <c r="K2051" s="59"/>
      <c r="L2051" s="59"/>
      <c r="M2051" s="59"/>
      <c r="N2051" s="59"/>
      <c r="O2051" s="59"/>
      <c r="P2051" s="59"/>
      <c r="Q2051" s="59"/>
      <c r="R2051" s="59"/>
      <c r="S2051" s="59"/>
      <c r="T2051" s="59"/>
      <c r="U2051" s="49" t="s">
        <v>4362</v>
      </c>
      <c r="V2051" s="50" t="s">
        <v>6082</v>
      </c>
    </row>
    <row r="2052" spans="1:22" ht="18" customHeight="1" x14ac:dyDescent="0.35">
      <c r="A2052" s="59">
        <f>+IF(C$1='EMOF complete (protected)'!G2052,C$2,IF(D$1='EMOF complete (protected)'!G2052,D$2,IF(E$1='EMOF complete (protected)'!G2052,E$2,IF(F$1='EMOF complete (protected)'!G2052,F$2,IF(G$1='EMOF complete (protected)'!G2052,G$2,IF(H$1='EMOF complete (protected)'!G2052,H$2,IF(I$1='EMOF complete (protected)'!G2052,I$2,IF(J$1='EMOF complete (protected)'!G2052,J$2,IF(K$1='EMOF complete (protected)'!G2052,K$2,IF(L$1='EMOF complete (protected)'!G2052,L$2,IF(M$1='EMOF complete (protected)'!G2052,M$2,IF(N$1='EMOF complete (protected)'!G2052,N$2,IF(O$1='EMOF complete (protected)'!G2052,O$2,IF(P$1='EMOF complete (protected)'!G2052,P$2,IF(Q$1='EMOF complete (protected)'!G2052,Q$2,IF(R$1='EMOF complete (protected)'!G2052,R$2,IF(S$1='EMOF complete (protected)'!G2052,S$2,IF(T$1='EMOF complete (protected)'!G2052,T$2,IF(U$1='EMOF complete (protected)'!G2052,U$2,"")))))))))))))))))))</f>
        <v>0</v>
      </c>
      <c r="B2052" s="59"/>
      <c r="C2052" s="59"/>
      <c r="D2052" s="59"/>
      <c r="E2052" s="59"/>
      <c r="F2052" s="59"/>
      <c r="G2052" s="59"/>
      <c r="H2052" s="59"/>
      <c r="I2052" s="59"/>
      <c r="J2052" s="59"/>
      <c r="K2052" s="59"/>
      <c r="L2052" s="59"/>
      <c r="M2052" s="59"/>
      <c r="N2052" s="59"/>
      <c r="O2052" s="59"/>
      <c r="P2052" s="59"/>
      <c r="Q2052" s="59"/>
      <c r="R2052" s="59"/>
      <c r="S2052" s="59"/>
      <c r="T2052" s="59"/>
      <c r="U2052" s="49" t="s">
        <v>4365</v>
      </c>
      <c r="V2052" s="50" t="s">
        <v>6083</v>
      </c>
    </row>
    <row r="2053" spans="1:22" ht="18" customHeight="1" x14ac:dyDescent="0.35">
      <c r="A2053" s="59">
        <f>+IF(C$1='EMOF complete (protected)'!G2053,C$2,IF(D$1='EMOF complete (protected)'!G2053,D$2,IF(E$1='EMOF complete (protected)'!G2053,E$2,IF(F$1='EMOF complete (protected)'!G2053,F$2,IF(G$1='EMOF complete (protected)'!G2053,G$2,IF(H$1='EMOF complete (protected)'!G2053,H$2,IF(I$1='EMOF complete (protected)'!G2053,I$2,IF(J$1='EMOF complete (protected)'!G2053,J$2,IF(K$1='EMOF complete (protected)'!G2053,K$2,IF(L$1='EMOF complete (protected)'!G2053,L$2,IF(M$1='EMOF complete (protected)'!G2053,M$2,IF(N$1='EMOF complete (protected)'!G2053,N$2,IF(O$1='EMOF complete (protected)'!G2053,O$2,IF(P$1='EMOF complete (protected)'!G2053,P$2,IF(Q$1='EMOF complete (protected)'!G2053,Q$2,IF(R$1='EMOF complete (protected)'!G2053,R$2,IF(S$1='EMOF complete (protected)'!G2053,S$2,IF(T$1='EMOF complete (protected)'!G2053,T$2,IF(U$1='EMOF complete (protected)'!G2053,U$2,"")))))))))))))))))))</f>
        <v>0</v>
      </c>
      <c r="B2053" s="59"/>
      <c r="C2053" s="59"/>
      <c r="D2053" s="59"/>
      <c r="E2053" s="59"/>
      <c r="F2053" s="59"/>
      <c r="G2053" s="59"/>
      <c r="H2053" s="59"/>
      <c r="I2053" s="59"/>
      <c r="J2053" s="59"/>
      <c r="K2053" s="59"/>
      <c r="L2053" s="59"/>
      <c r="M2053" s="59"/>
      <c r="N2053" s="59"/>
      <c r="O2053" s="59"/>
      <c r="P2053" s="59"/>
      <c r="Q2053" s="59"/>
      <c r="R2053" s="59"/>
      <c r="S2053" s="59"/>
      <c r="T2053" s="59"/>
      <c r="U2053" s="49" t="s">
        <v>4368</v>
      </c>
      <c r="V2053" s="50" t="s">
        <v>6084</v>
      </c>
    </row>
    <row r="2054" spans="1:22" ht="18" customHeight="1" x14ac:dyDescent="0.35">
      <c r="A2054" s="59">
        <f>+IF(C$1='EMOF complete (protected)'!G2054,C$2,IF(D$1='EMOF complete (protected)'!G2054,D$2,IF(E$1='EMOF complete (protected)'!G2054,E$2,IF(F$1='EMOF complete (protected)'!G2054,F$2,IF(G$1='EMOF complete (protected)'!G2054,G$2,IF(H$1='EMOF complete (protected)'!G2054,H$2,IF(I$1='EMOF complete (protected)'!G2054,I$2,IF(J$1='EMOF complete (protected)'!G2054,J$2,IF(K$1='EMOF complete (protected)'!G2054,K$2,IF(L$1='EMOF complete (protected)'!G2054,L$2,IF(M$1='EMOF complete (protected)'!G2054,M$2,IF(N$1='EMOF complete (protected)'!G2054,N$2,IF(O$1='EMOF complete (protected)'!G2054,O$2,IF(P$1='EMOF complete (protected)'!G2054,P$2,IF(Q$1='EMOF complete (protected)'!G2054,Q$2,IF(R$1='EMOF complete (protected)'!G2054,R$2,IF(S$1='EMOF complete (protected)'!G2054,S$2,IF(T$1='EMOF complete (protected)'!G2054,T$2,IF(U$1='EMOF complete (protected)'!G2054,U$2,"")))))))))))))))))))</f>
        <v>0</v>
      </c>
      <c r="B2054" s="59"/>
      <c r="C2054" s="59"/>
      <c r="D2054" s="59"/>
      <c r="E2054" s="59"/>
      <c r="F2054" s="59"/>
      <c r="G2054" s="59"/>
      <c r="H2054" s="59"/>
      <c r="I2054" s="59"/>
      <c r="J2054" s="59"/>
      <c r="K2054" s="59"/>
      <c r="L2054" s="59"/>
      <c r="M2054" s="59"/>
      <c r="N2054" s="59"/>
      <c r="O2054" s="59"/>
      <c r="P2054" s="59"/>
      <c r="Q2054" s="59"/>
      <c r="R2054" s="59"/>
      <c r="S2054" s="59"/>
      <c r="T2054" s="59"/>
      <c r="U2054" s="49" t="s">
        <v>4371</v>
      </c>
      <c r="V2054" s="50" t="s">
        <v>6085</v>
      </c>
    </row>
    <row r="2055" spans="1:22" ht="18" customHeight="1" x14ac:dyDescent="0.35">
      <c r="A2055" s="59">
        <f>+IF(C$1='EMOF complete (protected)'!G2055,C$2,IF(D$1='EMOF complete (protected)'!G2055,D$2,IF(E$1='EMOF complete (protected)'!G2055,E$2,IF(F$1='EMOF complete (protected)'!G2055,F$2,IF(G$1='EMOF complete (protected)'!G2055,G$2,IF(H$1='EMOF complete (protected)'!G2055,H$2,IF(I$1='EMOF complete (protected)'!G2055,I$2,IF(J$1='EMOF complete (protected)'!G2055,J$2,IF(K$1='EMOF complete (protected)'!G2055,K$2,IF(L$1='EMOF complete (protected)'!G2055,L$2,IF(M$1='EMOF complete (protected)'!G2055,M$2,IF(N$1='EMOF complete (protected)'!G2055,N$2,IF(O$1='EMOF complete (protected)'!G2055,O$2,IF(P$1='EMOF complete (protected)'!G2055,P$2,IF(Q$1='EMOF complete (protected)'!G2055,Q$2,IF(R$1='EMOF complete (protected)'!G2055,R$2,IF(S$1='EMOF complete (protected)'!G2055,S$2,IF(T$1='EMOF complete (protected)'!G2055,T$2,IF(U$1='EMOF complete (protected)'!G2055,U$2,"")))))))))))))))))))</f>
        <v>0</v>
      </c>
      <c r="B2055" s="59"/>
      <c r="C2055" s="59"/>
      <c r="D2055" s="59"/>
      <c r="E2055" s="59"/>
      <c r="F2055" s="59"/>
      <c r="G2055" s="59"/>
      <c r="H2055" s="59"/>
      <c r="I2055" s="59"/>
      <c r="J2055" s="59"/>
      <c r="K2055" s="59"/>
      <c r="L2055" s="59"/>
      <c r="M2055" s="59"/>
      <c r="N2055" s="59"/>
      <c r="O2055" s="59"/>
      <c r="P2055" s="59"/>
      <c r="Q2055" s="59"/>
      <c r="R2055" s="59"/>
      <c r="S2055" s="59"/>
      <c r="T2055" s="59"/>
      <c r="U2055" s="49" t="s">
        <v>131</v>
      </c>
      <c r="V2055" s="50" t="s">
        <v>6086</v>
      </c>
    </row>
    <row r="2056" spans="1:22" ht="18" customHeight="1" x14ac:dyDescent="0.35">
      <c r="A2056" s="59">
        <f>+IF(C$1='EMOF complete (protected)'!G2056,C$2,IF(D$1='EMOF complete (protected)'!G2056,D$2,IF(E$1='EMOF complete (protected)'!G2056,E$2,IF(F$1='EMOF complete (protected)'!G2056,F$2,IF(G$1='EMOF complete (protected)'!G2056,G$2,IF(H$1='EMOF complete (protected)'!G2056,H$2,IF(I$1='EMOF complete (protected)'!G2056,I$2,IF(J$1='EMOF complete (protected)'!G2056,J$2,IF(K$1='EMOF complete (protected)'!G2056,K$2,IF(L$1='EMOF complete (protected)'!G2056,L$2,IF(M$1='EMOF complete (protected)'!G2056,M$2,IF(N$1='EMOF complete (protected)'!G2056,N$2,IF(O$1='EMOF complete (protected)'!G2056,O$2,IF(P$1='EMOF complete (protected)'!G2056,P$2,IF(Q$1='EMOF complete (protected)'!G2056,Q$2,IF(R$1='EMOF complete (protected)'!G2056,R$2,IF(S$1='EMOF complete (protected)'!G2056,S$2,IF(T$1='EMOF complete (protected)'!G2056,T$2,IF(U$1='EMOF complete (protected)'!G2056,U$2,"")))))))))))))))))))</f>
        <v>0</v>
      </c>
      <c r="B2056" s="59"/>
      <c r="C2056" s="59"/>
      <c r="D2056" s="59"/>
      <c r="E2056" s="59"/>
      <c r="F2056" s="59"/>
      <c r="G2056" s="59"/>
      <c r="H2056" s="59"/>
      <c r="I2056" s="59"/>
      <c r="J2056" s="59"/>
      <c r="K2056" s="59"/>
      <c r="L2056" s="59"/>
      <c r="M2056" s="59"/>
      <c r="N2056" s="59"/>
      <c r="O2056" s="59"/>
      <c r="P2056" s="59"/>
      <c r="Q2056" s="59"/>
      <c r="R2056" s="59"/>
      <c r="S2056" s="59"/>
      <c r="T2056" s="59"/>
      <c r="U2056" s="49" t="s">
        <v>4376</v>
      </c>
      <c r="V2056" s="50" t="s">
        <v>6087</v>
      </c>
    </row>
    <row r="2057" spans="1:22" ht="18" customHeight="1" x14ac:dyDescent="0.35">
      <c r="A2057" s="59">
        <f>+IF(C$1='EMOF complete (protected)'!G2057,C$2,IF(D$1='EMOF complete (protected)'!G2057,D$2,IF(E$1='EMOF complete (protected)'!G2057,E$2,IF(F$1='EMOF complete (protected)'!G2057,F$2,IF(G$1='EMOF complete (protected)'!G2057,G$2,IF(H$1='EMOF complete (protected)'!G2057,H$2,IF(I$1='EMOF complete (protected)'!G2057,I$2,IF(J$1='EMOF complete (protected)'!G2057,J$2,IF(K$1='EMOF complete (protected)'!G2057,K$2,IF(L$1='EMOF complete (protected)'!G2057,L$2,IF(M$1='EMOF complete (protected)'!G2057,M$2,IF(N$1='EMOF complete (protected)'!G2057,N$2,IF(O$1='EMOF complete (protected)'!G2057,O$2,IF(P$1='EMOF complete (protected)'!G2057,P$2,IF(Q$1='EMOF complete (protected)'!G2057,Q$2,IF(R$1='EMOF complete (protected)'!G2057,R$2,IF(S$1='EMOF complete (protected)'!G2057,S$2,IF(T$1='EMOF complete (protected)'!G2057,T$2,IF(U$1='EMOF complete (protected)'!G2057,U$2,"")))))))))))))))))))</f>
        <v>0</v>
      </c>
      <c r="B2057" s="59"/>
      <c r="C2057" s="59"/>
      <c r="D2057" s="59"/>
      <c r="E2057" s="59"/>
      <c r="F2057" s="59"/>
      <c r="G2057" s="59"/>
      <c r="H2057" s="59"/>
      <c r="I2057" s="59"/>
      <c r="J2057" s="59"/>
      <c r="K2057" s="59"/>
      <c r="L2057" s="59"/>
      <c r="M2057" s="59"/>
      <c r="N2057" s="59"/>
      <c r="O2057" s="59"/>
      <c r="P2057" s="59"/>
      <c r="Q2057" s="59"/>
      <c r="R2057" s="59"/>
      <c r="S2057" s="59"/>
      <c r="T2057" s="59"/>
      <c r="U2057" s="49" t="s">
        <v>4379</v>
      </c>
      <c r="V2057" s="50" t="s">
        <v>6088</v>
      </c>
    </row>
    <row r="2058" spans="1:22" ht="18" customHeight="1" x14ac:dyDescent="0.35">
      <c r="A2058" s="59">
        <f>+IF(C$1='EMOF complete (protected)'!G2058,C$2,IF(D$1='EMOF complete (protected)'!G2058,D$2,IF(E$1='EMOF complete (protected)'!G2058,E$2,IF(F$1='EMOF complete (protected)'!G2058,F$2,IF(G$1='EMOF complete (protected)'!G2058,G$2,IF(H$1='EMOF complete (protected)'!G2058,H$2,IF(I$1='EMOF complete (protected)'!G2058,I$2,IF(J$1='EMOF complete (protected)'!G2058,J$2,IF(K$1='EMOF complete (protected)'!G2058,K$2,IF(L$1='EMOF complete (protected)'!G2058,L$2,IF(M$1='EMOF complete (protected)'!G2058,M$2,IF(N$1='EMOF complete (protected)'!G2058,N$2,IF(O$1='EMOF complete (protected)'!G2058,O$2,IF(P$1='EMOF complete (protected)'!G2058,P$2,IF(Q$1='EMOF complete (protected)'!G2058,Q$2,IF(R$1='EMOF complete (protected)'!G2058,R$2,IF(S$1='EMOF complete (protected)'!G2058,S$2,IF(T$1='EMOF complete (protected)'!G2058,T$2,IF(U$1='EMOF complete (protected)'!G2058,U$2,"")))))))))))))))))))</f>
        <v>0</v>
      </c>
      <c r="B2058" s="59"/>
      <c r="C2058" s="59"/>
      <c r="D2058" s="59"/>
      <c r="E2058" s="59"/>
      <c r="F2058" s="59"/>
      <c r="G2058" s="59"/>
      <c r="H2058" s="59"/>
      <c r="I2058" s="59"/>
      <c r="J2058" s="59"/>
      <c r="K2058" s="59"/>
      <c r="L2058" s="59"/>
      <c r="M2058" s="59"/>
      <c r="N2058" s="59"/>
      <c r="O2058" s="59"/>
      <c r="P2058" s="59"/>
      <c r="Q2058" s="59"/>
      <c r="R2058" s="59"/>
      <c r="S2058" s="59"/>
      <c r="T2058" s="59"/>
      <c r="U2058" s="49" t="s">
        <v>4382</v>
      </c>
      <c r="V2058" s="50" t="s">
        <v>6089</v>
      </c>
    </row>
    <row r="2059" spans="1:22" ht="18" customHeight="1" x14ac:dyDescent="0.35">
      <c r="A2059" s="59">
        <f>+IF(C$1='EMOF complete (protected)'!G2059,C$2,IF(D$1='EMOF complete (protected)'!G2059,D$2,IF(E$1='EMOF complete (protected)'!G2059,E$2,IF(F$1='EMOF complete (protected)'!G2059,F$2,IF(G$1='EMOF complete (protected)'!G2059,G$2,IF(H$1='EMOF complete (protected)'!G2059,H$2,IF(I$1='EMOF complete (protected)'!G2059,I$2,IF(J$1='EMOF complete (protected)'!G2059,J$2,IF(K$1='EMOF complete (protected)'!G2059,K$2,IF(L$1='EMOF complete (protected)'!G2059,L$2,IF(M$1='EMOF complete (protected)'!G2059,M$2,IF(N$1='EMOF complete (protected)'!G2059,N$2,IF(O$1='EMOF complete (protected)'!G2059,O$2,IF(P$1='EMOF complete (protected)'!G2059,P$2,IF(Q$1='EMOF complete (protected)'!G2059,Q$2,IF(R$1='EMOF complete (protected)'!G2059,R$2,IF(S$1='EMOF complete (protected)'!G2059,S$2,IF(T$1='EMOF complete (protected)'!G2059,T$2,IF(U$1='EMOF complete (protected)'!G2059,U$2,"")))))))))))))))))))</f>
        <v>0</v>
      </c>
      <c r="B2059" s="59"/>
      <c r="C2059" s="59"/>
      <c r="D2059" s="59"/>
      <c r="E2059" s="59"/>
      <c r="F2059" s="59"/>
      <c r="G2059" s="59"/>
      <c r="H2059" s="59"/>
      <c r="I2059" s="59"/>
      <c r="J2059" s="59"/>
      <c r="K2059" s="59"/>
      <c r="L2059" s="59"/>
      <c r="M2059" s="59"/>
      <c r="N2059" s="59"/>
      <c r="O2059" s="59"/>
      <c r="P2059" s="59"/>
      <c r="Q2059" s="59"/>
      <c r="R2059" s="59"/>
      <c r="S2059" s="59"/>
      <c r="T2059" s="59"/>
      <c r="U2059" s="49" t="s">
        <v>4385</v>
      </c>
      <c r="V2059" s="50" t="s">
        <v>6090</v>
      </c>
    </row>
    <row r="2060" spans="1:22" ht="18" customHeight="1" x14ac:dyDescent="0.35">
      <c r="A2060" s="59">
        <f>+IF(C$1='EMOF complete (protected)'!G2060,C$2,IF(D$1='EMOF complete (protected)'!G2060,D$2,IF(E$1='EMOF complete (protected)'!G2060,E$2,IF(F$1='EMOF complete (protected)'!G2060,F$2,IF(G$1='EMOF complete (protected)'!G2060,G$2,IF(H$1='EMOF complete (protected)'!G2060,H$2,IF(I$1='EMOF complete (protected)'!G2060,I$2,IF(J$1='EMOF complete (protected)'!G2060,J$2,IF(K$1='EMOF complete (protected)'!G2060,K$2,IF(L$1='EMOF complete (protected)'!G2060,L$2,IF(M$1='EMOF complete (protected)'!G2060,M$2,IF(N$1='EMOF complete (protected)'!G2060,N$2,IF(O$1='EMOF complete (protected)'!G2060,O$2,IF(P$1='EMOF complete (protected)'!G2060,P$2,IF(Q$1='EMOF complete (protected)'!G2060,Q$2,IF(R$1='EMOF complete (protected)'!G2060,R$2,IF(S$1='EMOF complete (protected)'!G2060,S$2,IF(T$1='EMOF complete (protected)'!G2060,T$2,IF(U$1='EMOF complete (protected)'!G2060,U$2,"")))))))))))))))))))</f>
        <v>0</v>
      </c>
      <c r="B2060" s="59"/>
      <c r="C2060" s="59"/>
      <c r="D2060" s="59"/>
      <c r="E2060" s="59"/>
      <c r="F2060" s="59"/>
      <c r="G2060" s="59"/>
      <c r="H2060" s="59"/>
      <c r="I2060" s="59"/>
      <c r="J2060" s="59"/>
      <c r="K2060" s="59"/>
      <c r="L2060" s="59"/>
      <c r="M2060" s="59"/>
      <c r="N2060" s="59"/>
      <c r="O2060" s="59"/>
      <c r="P2060" s="59"/>
      <c r="Q2060" s="59"/>
      <c r="R2060" s="59"/>
      <c r="S2060" s="59"/>
      <c r="T2060" s="59"/>
      <c r="U2060" s="49" t="s">
        <v>4388</v>
      </c>
      <c r="V2060" s="50" t="s">
        <v>6091</v>
      </c>
    </row>
    <row r="2061" spans="1:22" ht="18" customHeight="1" x14ac:dyDescent="0.35">
      <c r="A2061" s="59">
        <f>+IF(C$1='EMOF complete (protected)'!G2061,C$2,IF(D$1='EMOF complete (protected)'!G2061,D$2,IF(E$1='EMOF complete (protected)'!G2061,E$2,IF(F$1='EMOF complete (protected)'!G2061,F$2,IF(G$1='EMOF complete (protected)'!G2061,G$2,IF(H$1='EMOF complete (protected)'!G2061,H$2,IF(I$1='EMOF complete (protected)'!G2061,I$2,IF(J$1='EMOF complete (protected)'!G2061,J$2,IF(K$1='EMOF complete (protected)'!G2061,K$2,IF(L$1='EMOF complete (protected)'!G2061,L$2,IF(M$1='EMOF complete (protected)'!G2061,M$2,IF(N$1='EMOF complete (protected)'!G2061,N$2,IF(O$1='EMOF complete (protected)'!G2061,O$2,IF(P$1='EMOF complete (protected)'!G2061,P$2,IF(Q$1='EMOF complete (protected)'!G2061,Q$2,IF(R$1='EMOF complete (protected)'!G2061,R$2,IF(S$1='EMOF complete (protected)'!G2061,S$2,IF(T$1='EMOF complete (protected)'!G2061,T$2,IF(U$1='EMOF complete (protected)'!G2061,U$2,"")))))))))))))))))))</f>
        <v>0</v>
      </c>
      <c r="B2061" s="59"/>
      <c r="C2061" s="59"/>
      <c r="D2061" s="59"/>
      <c r="E2061" s="59"/>
      <c r="F2061" s="59"/>
      <c r="G2061" s="59"/>
      <c r="H2061" s="59"/>
      <c r="I2061" s="59"/>
      <c r="J2061" s="59"/>
      <c r="K2061" s="59"/>
      <c r="L2061" s="59"/>
      <c r="M2061" s="59"/>
      <c r="N2061" s="59"/>
      <c r="O2061" s="59"/>
      <c r="P2061" s="59"/>
      <c r="Q2061" s="59"/>
      <c r="R2061" s="59"/>
      <c r="S2061" s="59"/>
      <c r="T2061" s="59"/>
      <c r="U2061" s="49" t="s">
        <v>4391</v>
      </c>
      <c r="V2061" s="50" t="s">
        <v>6092</v>
      </c>
    </row>
    <row r="2062" spans="1:22" ht="18" customHeight="1" x14ac:dyDescent="0.35">
      <c r="A2062" s="59">
        <f>+IF(C$1='EMOF complete (protected)'!G2062,C$2,IF(D$1='EMOF complete (protected)'!G2062,D$2,IF(E$1='EMOF complete (protected)'!G2062,E$2,IF(F$1='EMOF complete (protected)'!G2062,F$2,IF(G$1='EMOF complete (protected)'!G2062,G$2,IF(H$1='EMOF complete (protected)'!G2062,H$2,IF(I$1='EMOF complete (protected)'!G2062,I$2,IF(J$1='EMOF complete (protected)'!G2062,J$2,IF(K$1='EMOF complete (protected)'!G2062,K$2,IF(L$1='EMOF complete (protected)'!G2062,L$2,IF(M$1='EMOF complete (protected)'!G2062,M$2,IF(N$1='EMOF complete (protected)'!G2062,N$2,IF(O$1='EMOF complete (protected)'!G2062,O$2,IF(P$1='EMOF complete (protected)'!G2062,P$2,IF(Q$1='EMOF complete (protected)'!G2062,Q$2,IF(R$1='EMOF complete (protected)'!G2062,R$2,IF(S$1='EMOF complete (protected)'!G2062,S$2,IF(T$1='EMOF complete (protected)'!G2062,T$2,IF(U$1='EMOF complete (protected)'!G2062,U$2,"")))))))))))))))))))</f>
        <v>0</v>
      </c>
      <c r="B2062" s="59"/>
      <c r="C2062" s="59"/>
      <c r="D2062" s="59"/>
      <c r="E2062" s="59"/>
      <c r="F2062" s="59"/>
      <c r="G2062" s="59"/>
      <c r="H2062" s="59"/>
      <c r="I2062" s="59"/>
      <c r="J2062" s="59"/>
      <c r="K2062" s="59"/>
      <c r="L2062" s="59"/>
      <c r="M2062" s="59"/>
      <c r="N2062" s="59"/>
      <c r="O2062" s="59"/>
      <c r="P2062" s="59"/>
      <c r="Q2062" s="59"/>
      <c r="R2062" s="59"/>
      <c r="S2062" s="59"/>
      <c r="T2062" s="59"/>
      <c r="U2062" s="49" t="s">
        <v>4394</v>
      </c>
      <c r="V2062" s="50" t="s">
        <v>6093</v>
      </c>
    </row>
    <row r="2063" spans="1:22" ht="18" customHeight="1" x14ac:dyDescent="0.35">
      <c r="A2063" s="59">
        <f>+IF(C$1='EMOF complete (protected)'!G2063,C$2,IF(D$1='EMOF complete (protected)'!G2063,D$2,IF(E$1='EMOF complete (protected)'!G2063,E$2,IF(F$1='EMOF complete (protected)'!G2063,F$2,IF(G$1='EMOF complete (protected)'!G2063,G$2,IF(H$1='EMOF complete (protected)'!G2063,H$2,IF(I$1='EMOF complete (protected)'!G2063,I$2,IF(J$1='EMOF complete (protected)'!G2063,J$2,IF(K$1='EMOF complete (protected)'!G2063,K$2,IF(L$1='EMOF complete (protected)'!G2063,L$2,IF(M$1='EMOF complete (protected)'!G2063,M$2,IF(N$1='EMOF complete (protected)'!G2063,N$2,IF(O$1='EMOF complete (protected)'!G2063,O$2,IF(P$1='EMOF complete (protected)'!G2063,P$2,IF(Q$1='EMOF complete (protected)'!G2063,Q$2,IF(R$1='EMOF complete (protected)'!G2063,R$2,IF(S$1='EMOF complete (protected)'!G2063,S$2,IF(T$1='EMOF complete (protected)'!G2063,T$2,IF(U$1='EMOF complete (protected)'!G2063,U$2,"")))))))))))))))))))</f>
        <v>0</v>
      </c>
      <c r="B2063" s="59"/>
      <c r="C2063" s="59"/>
      <c r="D2063" s="59"/>
      <c r="E2063" s="59"/>
      <c r="F2063" s="59"/>
      <c r="G2063" s="59"/>
      <c r="H2063" s="59"/>
      <c r="I2063" s="59"/>
      <c r="J2063" s="59"/>
      <c r="K2063" s="59"/>
      <c r="L2063" s="59"/>
      <c r="M2063" s="59"/>
      <c r="N2063" s="59"/>
      <c r="O2063" s="59"/>
      <c r="P2063" s="59"/>
      <c r="Q2063" s="59"/>
      <c r="R2063" s="59"/>
      <c r="S2063" s="59"/>
      <c r="T2063" s="59"/>
      <c r="U2063" s="49" t="s">
        <v>4397</v>
      </c>
      <c r="V2063" s="50" t="s">
        <v>6094</v>
      </c>
    </row>
    <row r="2064" spans="1:22" ht="18" customHeight="1" x14ac:dyDescent="0.35">
      <c r="A2064" s="59">
        <f>+IF(C$1='EMOF complete (protected)'!G2064,C$2,IF(D$1='EMOF complete (protected)'!G2064,D$2,IF(E$1='EMOF complete (protected)'!G2064,E$2,IF(F$1='EMOF complete (protected)'!G2064,F$2,IF(G$1='EMOF complete (protected)'!G2064,G$2,IF(H$1='EMOF complete (protected)'!G2064,H$2,IF(I$1='EMOF complete (protected)'!G2064,I$2,IF(J$1='EMOF complete (protected)'!G2064,J$2,IF(K$1='EMOF complete (protected)'!G2064,K$2,IF(L$1='EMOF complete (protected)'!G2064,L$2,IF(M$1='EMOF complete (protected)'!G2064,M$2,IF(N$1='EMOF complete (protected)'!G2064,N$2,IF(O$1='EMOF complete (protected)'!G2064,O$2,IF(P$1='EMOF complete (protected)'!G2064,P$2,IF(Q$1='EMOF complete (protected)'!G2064,Q$2,IF(R$1='EMOF complete (protected)'!G2064,R$2,IF(S$1='EMOF complete (protected)'!G2064,S$2,IF(T$1='EMOF complete (protected)'!G2064,T$2,IF(U$1='EMOF complete (protected)'!G2064,U$2,"")))))))))))))))))))</f>
        <v>0</v>
      </c>
      <c r="B2064" s="59"/>
      <c r="C2064" s="59"/>
      <c r="D2064" s="59"/>
      <c r="E2064" s="59"/>
      <c r="F2064" s="59"/>
      <c r="G2064" s="59"/>
      <c r="H2064" s="59"/>
      <c r="I2064" s="59"/>
      <c r="J2064" s="59"/>
      <c r="K2064" s="59"/>
      <c r="L2064" s="59"/>
      <c r="M2064" s="59"/>
      <c r="N2064" s="59"/>
      <c r="O2064" s="59"/>
      <c r="P2064" s="59"/>
      <c r="Q2064" s="59"/>
      <c r="R2064" s="59"/>
      <c r="S2064" s="59"/>
      <c r="T2064" s="59"/>
      <c r="U2064" s="49" t="s">
        <v>4400</v>
      </c>
      <c r="V2064" s="50" t="s">
        <v>6095</v>
      </c>
    </row>
    <row r="2065" spans="1:22" ht="18" customHeight="1" x14ac:dyDescent="0.35">
      <c r="A2065" s="59">
        <f>+IF(C$1='EMOF complete (protected)'!G2065,C$2,IF(D$1='EMOF complete (protected)'!G2065,D$2,IF(E$1='EMOF complete (protected)'!G2065,E$2,IF(F$1='EMOF complete (protected)'!G2065,F$2,IF(G$1='EMOF complete (protected)'!G2065,G$2,IF(H$1='EMOF complete (protected)'!G2065,H$2,IF(I$1='EMOF complete (protected)'!G2065,I$2,IF(J$1='EMOF complete (protected)'!G2065,J$2,IF(K$1='EMOF complete (protected)'!G2065,K$2,IF(L$1='EMOF complete (protected)'!G2065,L$2,IF(M$1='EMOF complete (protected)'!G2065,M$2,IF(N$1='EMOF complete (protected)'!G2065,N$2,IF(O$1='EMOF complete (protected)'!G2065,O$2,IF(P$1='EMOF complete (protected)'!G2065,P$2,IF(Q$1='EMOF complete (protected)'!G2065,Q$2,IF(R$1='EMOF complete (protected)'!G2065,R$2,IF(S$1='EMOF complete (protected)'!G2065,S$2,IF(T$1='EMOF complete (protected)'!G2065,T$2,IF(U$1='EMOF complete (protected)'!G2065,U$2,"")))))))))))))))))))</f>
        <v>0</v>
      </c>
      <c r="B2065" s="59"/>
      <c r="C2065" s="59"/>
      <c r="D2065" s="59"/>
      <c r="E2065" s="59"/>
      <c r="F2065" s="59"/>
      <c r="G2065" s="59"/>
      <c r="H2065" s="59"/>
      <c r="I2065" s="59"/>
      <c r="J2065" s="59"/>
      <c r="K2065" s="59"/>
      <c r="L2065" s="59"/>
      <c r="M2065" s="59"/>
      <c r="N2065" s="59"/>
      <c r="O2065" s="59"/>
      <c r="P2065" s="59"/>
      <c r="Q2065" s="59"/>
      <c r="R2065" s="59"/>
      <c r="S2065" s="59"/>
      <c r="T2065" s="59"/>
      <c r="U2065" s="49" t="s">
        <v>4403</v>
      </c>
      <c r="V2065" s="50" t="s">
        <v>6096</v>
      </c>
    </row>
    <row r="2066" spans="1:22" ht="18" customHeight="1" x14ac:dyDescent="0.35">
      <c r="A2066" s="59">
        <f>+IF(C$1='EMOF complete (protected)'!G2066,C$2,IF(D$1='EMOF complete (protected)'!G2066,D$2,IF(E$1='EMOF complete (protected)'!G2066,E$2,IF(F$1='EMOF complete (protected)'!G2066,F$2,IF(G$1='EMOF complete (protected)'!G2066,G$2,IF(H$1='EMOF complete (protected)'!G2066,H$2,IF(I$1='EMOF complete (protected)'!G2066,I$2,IF(J$1='EMOF complete (protected)'!G2066,J$2,IF(K$1='EMOF complete (protected)'!G2066,K$2,IF(L$1='EMOF complete (protected)'!G2066,L$2,IF(M$1='EMOF complete (protected)'!G2066,M$2,IF(N$1='EMOF complete (protected)'!G2066,N$2,IF(O$1='EMOF complete (protected)'!G2066,O$2,IF(P$1='EMOF complete (protected)'!G2066,P$2,IF(Q$1='EMOF complete (protected)'!G2066,Q$2,IF(R$1='EMOF complete (protected)'!G2066,R$2,IF(S$1='EMOF complete (protected)'!G2066,S$2,IF(T$1='EMOF complete (protected)'!G2066,T$2,IF(U$1='EMOF complete (protected)'!G2066,U$2,"")))))))))))))))))))</f>
        <v>0</v>
      </c>
      <c r="B2066" s="59"/>
      <c r="C2066" s="59"/>
      <c r="D2066" s="59"/>
      <c r="E2066" s="59"/>
      <c r="F2066" s="59"/>
      <c r="G2066" s="59"/>
      <c r="H2066" s="59"/>
      <c r="I2066" s="59"/>
      <c r="J2066" s="59"/>
      <c r="K2066" s="59"/>
      <c r="L2066" s="59"/>
      <c r="M2066" s="59"/>
      <c r="N2066" s="59"/>
      <c r="O2066" s="59"/>
      <c r="P2066" s="59"/>
      <c r="Q2066" s="59"/>
      <c r="R2066" s="59"/>
      <c r="S2066" s="59"/>
      <c r="T2066" s="59"/>
      <c r="U2066" s="49" t="s">
        <v>4406</v>
      </c>
      <c r="V2066" s="50" t="s">
        <v>6097</v>
      </c>
    </row>
    <row r="2067" spans="1:22" ht="18" customHeight="1" x14ac:dyDescent="0.35">
      <c r="A2067" s="59">
        <f>+IF(C$1='EMOF complete (protected)'!G2067,C$2,IF(D$1='EMOF complete (protected)'!G2067,D$2,IF(E$1='EMOF complete (protected)'!G2067,E$2,IF(F$1='EMOF complete (protected)'!G2067,F$2,IF(G$1='EMOF complete (protected)'!G2067,G$2,IF(H$1='EMOF complete (protected)'!G2067,H$2,IF(I$1='EMOF complete (protected)'!G2067,I$2,IF(J$1='EMOF complete (protected)'!G2067,J$2,IF(K$1='EMOF complete (protected)'!G2067,K$2,IF(L$1='EMOF complete (protected)'!G2067,L$2,IF(M$1='EMOF complete (protected)'!G2067,M$2,IF(N$1='EMOF complete (protected)'!G2067,N$2,IF(O$1='EMOF complete (protected)'!G2067,O$2,IF(P$1='EMOF complete (protected)'!G2067,P$2,IF(Q$1='EMOF complete (protected)'!G2067,Q$2,IF(R$1='EMOF complete (protected)'!G2067,R$2,IF(S$1='EMOF complete (protected)'!G2067,S$2,IF(T$1='EMOF complete (protected)'!G2067,T$2,IF(U$1='EMOF complete (protected)'!G2067,U$2,"")))))))))))))))))))</f>
        <v>0</v>
      </c>
      <c r="B2067" s="59"/>
      <c r="C2067" s="59"/>
      <c r="D2067" s="59"/>
      <c r="E2067" s="59"/>
      <c r="F2067" s="59"/>
      <c r="G2067" s="59"/>
      <c r="H2067" s="59"/>
      <c r="I2067" s="59"/>
      <c r="J2067" s="59"/>
      <c r="K2067" s="59"/>
      <c r="L2067" s="59"/>
      <c r="M2067" s="59"/>
      <c r="N2067" s="59"/>
      <c r="O2067" s="59"/>
      <c r="P2067" s="59"/>
      <c r="Q2067" s="59"/>
      <c r="R2067" s="59"/>
      <c r="S2067" s="59"/>
      <c r="T2067" s="59"/>
      <c r="U2067" s="49" t="s">
        <v>4409</v>
      </c>
      <c r="V2067" s="50" t="s">
        <v>6098</v>
      </c>
    </row>
    <row r="2068" spans="1:22" ht="18" customHeight="1" x14ac:dyDescent="0.35">
      <c r="A2068" s="59">
        <f>+IF(C$1='EMOF complete (protected)'!G2068,C$2,IF(D$1='EMOF complete (protected)'!G2068,D$2,IF(E$1='EMOF complete (protected)'!G2068,E$2,IF(F$1='EMOF complete (protected)'!G2068,F$2,IF(G$1='EMOF complete (protected)'!G2068,G$2,IF(H$1='EMOF complete (protected)'!G2068,H$2,IF(I$1='EMOF complete (protected)'!G2068,I$2,IF(J$1='EMOF complete (protected)'!G2068,J$2,IF(K$1='EMOF complete (protected)'!G2068,K$2,IF(L$1='EMOF complete (protected)'!G2068,L$2,IF(M$1='EMOF complete (protected)'!G2068,M$2,IF(N$1='EMOF complete (protected)'!G2068,N$2,IF(O$1='EMOF complete (protected)'!G2068,O$2,IF(P$1='EMOF complete (protected)'!G2068,P$2,IF(Q$1='EMOF complete (protected)'!G2068,Q$2,IF(R$1='EMOF complete (protected)'!G2068,R$2,IF(S$1='EMOF complete (protected)'!G2068,S$2,IF(T$1='EMOF complete (protected)'!G2068,T$2,IF(U$1='EMOF complete (protected)'!G2068,U$2,"")))))))))))))))))))</f>
        <v>0</v>
      </c>
      <c r="B2068" s="59"/>
      <c r="C2068" s="59"/>
      <c r="D2068" s="59"/>
      <c r="E2068" s="59"/>
      <c r="F2068" s="59"/>
      <c r="G2068" s="59"/>
      <c r="H2068" s="59"/>
      <c r="I2068" s="59"/>
      <c r="J2068" s="59"/>
      <c r="K2068" s="59"/>
      <c r="L2068" s="59"/>
      <c r="M2068" s="59"/>
      <c r="N2068" s="59"/>
      <c r="O2068" s="59"/>
      <c r="P2068" s="59"/>
      <c r="Q2068" s="59"/>
      <c r="R2068" s="59"/>
      <c r="S2068" s="59"/>
      <c r="T2068" s="59"/>
      <c r="U2068" s="49" t="s">
        <v>4412</v>
      </c>
      <c r="V2068" s="50" t="s">
        <v>6099</v>
      </c>
    </row>
    <row r="2069" spans="1:22" ht="18" customHeight="1" x14ac:dyDescent="0.35">
      <c r="A2069" s="59">
        <f>+IF(C$1='EMOF complete (protected)'!G2069,C$2,IF(D$1='EMOF complete (protected)'!G2069,D$2,IF(E$1='EMOF complete (protected)'!G2069,E$2,IF(F$1='EMOF complete (protected)'!G2069,F$2,IF(G$1='EMOF complete (protected)'!G2069,G$2,IF(H$1='EMOF complete (protected)'!G2069,H$2,IF(I$1='EMOF complete (protected)'!G2069,I$2,IF(J$1='EMOF complete (protected)'!G2069,J$2,IF(K$1='EMOF complete (protected)'!G2069,K$2,IF(L$1='EMOF complete (protected)'!G2069,L$2,IF(M$1='EMOF complete (protected)'!G2069,M$2,IF(N$1='EMOF complete (protected)'!G2069,N$2,IF(O$1='EMOF complete (protected)'!G2069,O$2,IF(P$1='EMOF complete (protected)'!G2069,P$2,IF(Q$1='EMOF complete (protected)'!G2069,Q$2,IF(R$1='EMOF complete (protected)'!G2069,R$2,IF(S$1='EMOF complete (protected)'!G2069,S$2,IF(T$1='EMOF complete (protected)'!G2069,T$2,IF(U$1='EMOF complete (protected)'!G2069,U$2,"")))))))))))))))))))</f>
        <v>0</v>
      </c>
      <c r="B2069" s="59"/>
      <c r="C2069" s="59"/>
      <c r="D2069" s="59"/>
      <c r="E2069" s="59"/>
      <c r="F2069" s="59"/>
      <c r="G2069" s="59"/>
      <c r="H2069" s="59"/>
      <c r="I2069" s="59"/>
      <c r="J2069" s="59"/>
      <c r="K2069" s="59"/>
      <c r="L2069" s="59"/>
      <c r="M2069" s="59"/>
      <c r="N2069" s="59"/>
      <c r="O2069" s="59"/>
      <c r="P2069" s="59"/>
      <c r="Q2069" s="59"/>
      <c r="R2069" s="59"/>
      <c r="S2069" s="59"/>
      <c r="T2069" s="59"/>
      <c r="U2069" s="49" t="s">
        <v>4415</v>
      </c>
      <c r="V2069" s="50" t="s">
        <v>6100</v>
      </c>
    </row>
    <row r="2070" spans="1:22" ht="18" customHeight="1" x14ac:dyDescent="0.35">
      <c r="A2070" s="59">
        <f>+IF(C$1='EMOF complete (protected)'!G2070,C$2,IF(D$1='EMOF complete (protected)'!G2070,D$2,IF(E$1='EMOF complete (protected)'!G2070,E$2,IF(F$1='EMOF complete (protected)'!G2070,F$2,IF(G$1='EMOF complete (protected)'!G2070,G$2,IF(H$1='EMOF complete (protected)'!G2070,H$2,IF(I$1='EMOF complete (protected)'!G2070,I$2,IF(J$1='EMOF complete (protected)'!G2070,J$2,IF(K$1='EMOF complete (protected)'!G2070,K$2,IF(L$1='EMOF complete (protected)'!G2070,L$2,IF(M$1='EMOF complete (protected)'!G2070,M$2,IF(N$1='EMOF complete (protected)'!G2070,N$2,IF(O$1='EMOF complete (protected)'!G2070,O$2,IF(P$1='EMOF complete (protected)'!G2070,P$2,IF(Q$1='EMOF complete (protected)'!G2070,Q$2,IF(R$1='EMOF complete (protected)'!G2070,R$2,IF(S$1='EMOF complete (protected)'!G2070,S$2,IF(T$1='EMOF complete (protected)'!G2070,T$2,IF(U$1='EMOF complete (protected)'!G2070,U$2,"")))))))))))))))))))</f>
        <v>0</v>
      </c>
      <c r="B2070" s="59"/>
      <c r="C2070" s="59"/>
      <c r="D2070" s="59"/>
      <c r="E2070" s="59"/>
      <c r="F2070" s="59"/>
      <c r="G2070" s="59"/>
      <c r="H2070" s="59"/>
      <c r="I2070" s="59"/>
      <c r="J2070" s="59"/>
      <c r="K2070" s="59"/>
      <c r="L2070" s="59"/>
      <c r="M2070" s="59"/>
      <c r="N2070" s="59"/>
      <c r="O2070" s="59"/>
      <c r="P2070" s="59"/>
      <c r="Q2070" s="59"/>
      <c r="R2070" s="59"/>
      <c r="S2070" s="59"/>
      <c r="T2070" s="59"/>
      <c r="U2070" s="49" t="s">
        <v>4418</v>
      </c>
      <c r="V2070" s="50" t="s">
        <v>6101</v>
      </c>
    </row>
    <row r="2071" spans="1:22" ht="18" customHeight="1" x14ac:dyDescent="0.35">
      <c r="A2071" s="59">
        <f>+IF(C$1='EMOF complete (protected)'!G2071,C$2,IF(D$1='EMOF complete (protected)'!G2071,D$2,IF(E$1='EMOF complete (protected)'!G2071,E$2,IF(F$1='EMOF complete (protected)'!G2071,F$2,IF(G$1='EMOF complete (protected)'!G2071,G$2,IF(H$1='EMOF complete (protected)'!G2071,H$2,IF(I$1='EMOF complete (protected)'!G2071,I$2,IF(J$1='EMOF complete (protected)'!G2071,J$2,IF(K$1='EMOF complete (protected)'!G2071,K$2,IF(L$1='EMOF complete (protected)'!G2071,L$2,IF(M$1='EMOF complete (protected)'!G2071,M$2,IF(N$1='EMOF complete (protected)'!G2071,N$2,IF(O$1='EMOF complete (protected)'!G2071,O$2,IF(P$1='EMOF complete (protected)'!G2071,P$2,IF(Q$1='EMOF complete (protected)'!G2071,Q$2,IF(R$1='EMOF complete (protected)'!G2071,R$2,IF(S$1='EMOF complete (protected)'!G2071,S$2,IF(T$1='EMOF complete (protected)'!G2071,T$2,IF(U$1='EMOF complete (protected)'!G2071,U$2,"")))))))))))))))))))</f>
        <v>0</v>
      </c>
      <c r="B2071" s="59"/>
      <c r="C2071" s="59"/>
      <c r="D2071" s="59"/>
      <c r="E2071" s="59"/>
      <c r="F2071" s="59"/>
      <c r="G2071" s="59"/>
      <c r="H2071" s="59"/>
      <c r="I2071" s="59"/>
      <c r="J2071" s="59"/>
      <c r="K2071" s="59"/>
      <c r="L2071" s="59"/>
      <c r="M2071" s="59"/>
      <c r="N2071" s="59"/>
      <c r="O2071" s="59"/>
      <c r="P2071" s="59"/>
      <c r="Q2071" s="59"/>
      <c r="R2071" s="59"/>
      <c r="S2071" s="59"/>
      <c r="T2071" s="59"/>
      <c r="U2071" s="49" t="s">
        <v>4421</v>
      </c>
      <c r="V2071" s="50" t="s">
        <v>6102</v>
      </c>
    </row>
    <row r="2072" spans="1:22" ht="18" customHeight="1" x14ac:dyDescent="0.35">
      <c r="A2072" s="59">
        <f>+IF(C$1='EMOF complete (protected)'!G2072,C$2,IF(D$1='EMOF complete (protected)'!G2072,D$2,IF(E$1='EMOF complete (protected)'!G2072,E$2,IF(F$1='EMOF complete (protected)'!G2072,F$2,IF(G$1='EMOF complete (protected)'!G2072,G$2,IF(H$1='EMOF complete (protected)'!G2072,H$2,IF(I$1='EMOF complete (protected)'!G2072,I$2,IF(J$1='EMOF complete (protected)'!G2072,J$2,IF(K$1='EMOF complete (protected)'!G2072,K$2,IF(L$1='EMOF complete (protected)'!G2072,L$2,IF(M$1='EMOF complete (protected)'!G2072,M$2,IF(N$1='EMOF complete (protected)'!G2072,N$2,IF(O$1='EMOF complete (protected)'!G2072,O$2,IF(P$1='EMOF complete (protected)'!G2072,P$2,IF(Q$1='EMOF complete (protected)'!G2072,Q$2,IF(R$1='EMOF complete (protected)'!G2072,R$2,IF(S$1='EMOF complete (protected)'!G2072,S$2,IF(T$1='EMOF complete (protected)'!G2072,T$2,IF(U$1='EMOF complete (protected)'!G2072,U$2,"")))))))))))))))))))</f>
        <v>0</v>
      </c>
      <c r="B2072" s="59"/>
      <c r="C2072" s="59"/>
      <c r="D2072" s="59"/>
      <c r="E2072" s="59"/>
      <c r="F2072" s="59"/>
      <c r="G2072" s="59"/>
      <c r="H2072" s="59"/>
      <c r="I2072" s="59"/>
      <c r="J2072" s="59"/>
      <c r="K2072" s="59"/>
      <c r="L2072" s="59"/>
      <c r="M2072" s="59"/>
      <c r="N2072" s="59"/>
      <c r="O2072" s="59"/>
      <c r="P2072" s="59"/>
      <c r="Q2072" s="59"/>
      <c r="R2072" s="59"/>
      <c r="S2072" s="59"/>
      <c r="T2072" s="59"/>
      <c r="U2072" s="49" t="s">
        <v>4424</v>
      </c>
      <c r="V2072" s="50" t="s">
        <v>6103</v>
      </c>
    </row>
    <row r="2073" spans="1:22" ht="18" customHeight="1" x14ac:dyDescent="0.35">
      <c r="A2073" s="59">
        <f>+IF(C$1='EMOF complete (protected)'!G2073,C$2,IF(D$1='EMOF complete (protected)'!G2073,D$2,IF(E$1='EMOF complete (protected)'!G2073,E$2,IF(F$1='EMOF complete (protected)'!G2073,F$2,IF(G$1='EMOF complete (protected)'!G2073,G$2,IF(H$1='EMOF complete (protected)'!G2073,H$2,IF(I$1='EMOF complete (protected)'!G2073,I$2,IF(J$1='EMOF complete (protected)'!G2073,J$2,IF(K$1='EMOF complete (protected)'!G2073,K$2,IF(L$1='EMOF complete (protected)'!G2073,L$2,IF(M$1='EMOF complete (protected)'!G2073,M$2,IF(N$1='EMOF complete (protected)'!G2073,N$2,IF(O$1='EMOF complete (protected)'!G2073,O$2,IF(P$1='EMOF complete (protected)'!G2073,P$2,IF(Q$1='EMOF complete (protected)'!G2073,Q$2,IF(R$1='EMOF complete (protected)'!G2073,R$2,IF(S$1='EMOF complete (protected)'!G2073,S$2,IF(T$1='EMOF complete (protected)'!G2073,T$2,IF(U$1='EMOF complete (protected)'!G2073,U$2,"")))))))))))))))))))</f>
        <v>0</v>
      </c>
      <c r="B2073" s="59"/>
      <c r="C2073" s="59"/>
      <c r="D2073" s="59"/>
      <c r="E2073" s="59"/>
      <c r="F2073" s="59"/>
      <c r="G2073" s="59"/>
      <c r="H2073" s="59"/>
      <c r="I2073" s="59"/>
      <c r="J2073" s="59"/>
      <c r="K2073" s="59"/>
      <c r="L2073" s="59"/>
      <c r="M2073" s="59"/>
      <c r="N2073" s="59"/>
      <c r="O2073" s="59"/>
      <c r="P2073" s="59"/>
      <c r="Q2073" s="59"/>
      <c r="R2073" s="59"/>
      <c r="S2073" s="59"/>
      <c r="T2073" s="59"/>
      <c r="U2073" s="49" t="s">
        <v>4427</v>
      </c>
      <c r="V2073" s="50" t="s">
        <v>6104</v>
      </c>
    </row>
    <row r="2074" spans="1:22" ht="18" customHeight="1" x14ac:dyDescent="0.35">
      <c r="A2074" s="59">
        <f>+IF(C$1='EMOF complete (protected)'!G2074,C$2,IF(D$1='EMOF complete (protected)'!G2074,D$2,IF(E$1='EMOF complete (protected)'!G2074,E$2,IF(F$1='EMOF complete (protected)'!G2074,F$2,IF(G$1='EMOF complete (protected)'!G2074,G$2,IF(H$1='EMOF complete (protected)'!G2074,H$2,IF(I$1='EMOF complete (protected)'!G2074,I$2,IF(J$1='EMOF complete (protected)'!G2074,J$2,IF(K$1='EMOF complete (protected)'!G2074,K$2,IF(L$1='EMOF complete (protected)'!G2074,L$2,IF(M$1='EMOF complete (protected)'!G2074,M$2,IF(N$1='EMOF complete (protected)'!G2074,N$2,IF(O$1='EMOF complete (protected)'!G2074,O$2,IF(P$1='EMOF complete (protected)'!G2074,P$2,IF(Q$1='EMOF complete (protected)'!G2074,Q$2,IF(R$1='EMOF complete (protected)'!G2074,R$2,IF(S$1='EMOF complete (protected)'!G2074,S$2,IF(T$1='EMOF complete (protected)'!G2074,T$2,IF(U$1='EMOF complete (protected)'!G2074,U$2,"")))))))))))))))))))</f>
        <v>0</v>
      </c>
      <c r="B2074" s="59"/>
      <c r="C2074" s="59"/>
      <c r="D2074" s="59"/>
      <c r="E2074" s="59"/>
      <c r="F2074" s="59"/>
      <c r="G2074" s="59"/>
      <c r="H2074" s="59"/>
      <c r="I2074" s="59"/>
      <c r="J2074" s="59"/>
      <c r="K2074" s="59"/>
      <c r="L2074" s="59"/>
      <c r="M2074" s="59"/>
      <c r="N2074" s="59"/>
      <c r="O2074" s="59"/>
      <c r="P2074" s="59"/>
      <c r="Q2074" s="59"/>
      <c r="R2074" s="59"/>
      <c r="S2074" s="59"/>
      <c r="T2074" s="59"/>
      <c r="U2074" s="49" t="s">
        <v>4430</v>
      </c>
      <c r="V2074" s="50" t="s">
        <v>6105</v>
      </c>
    </row>
    <row r="2075" spans="1:22" ht="18" customHeight="1" x14ac:dyDescent="0.35">
      <c r="A2075" s="59">
        <f>+IF(C$1='EMOF complete (protected)'!G2075,C$2,IF(D$1='EMOF complete (protected)'!G2075,D$2,IF(E$1='EMOF complete (protected)'!G2075,E$2,IF(F$1='EMOF complete (protected)'!G2075,F$2,IF(G$1='EMOF complete (protected)'!G2075,G$2,IF(H$1='EMOF complete (protected)'!G2075,H$2,IF(I$1='EMOF complete (protected)'!G2075,I$2,IF(J$1='EMOF complete (protected)'!G2075,J$2,IF(K$1='EMOF complete (protected)'!G2075,K$2,IF(L$1='EMOF complete (protected)'!G2075,L$2,IF(M$1='EMOF complete (protected)'!G2075,M$2,IF(N$1='EMOF complete (protected)'!G2075,N$2,IF(O$1='EMOF complete (protected)'!G2075,O$2,IF(P$1='EMOF complete (protected)'!G2075,P$2,IF(Q$1='EMOF complete (protected)'!G2075,Q$2,IF(R$1='EMOF complete (protected)'!G2075,R$2,IF(S$1='EMOF complete (protected)'!G2075,S$2,IF(T$1='EMOF complete (protected)'!G2075,T$2,IF(U$1='EMOF complete (protected)'!G2075,U$2,"")))))))))))))))))))</f>
        <v>0</v>
      </c>
      <c r="B2075" s="59"/>
      <c r="C2075" s="59"/>
      <c r="D2075" s="59"/>
      <c r="E2075" s="59"/>
      <c r="F2075" s="59"/>
      <c r="G2075" s="59"/>
      <c r="H2075" s="59"/>
      <c r="I2075" s="59"/>
      <c r="J2075" s="59"/>
      <c r="K2075" s="59"/>
      <c r="L2075" s="59"/>
      <c r="M2075" s="59"/>
      <c r="N2075" s="59"/>
      <c r="O2075" s="59"/>
      <c r="P2075" s="59"/>
      <c r="Q2075" s="59"/>
      <c r="R2075" s="59"/>
      <c r="S2075" s="59"/>
      <c r="T2075" s="59"/>
      <c r="U2075" s="49" t="s">
        <v>4433</v>
      </c>
      <c r="V2075" s="50" t="s">
        <v>6106</v>
      </c>
    </row>
    <row r="2076" spans="1:22" ht="18" customHeight="1" x14ac:dyDescent="0.35">
      <c r="A2076" s="59">
        <f>+IF(C$1='EMOF complete (protected)'!G2076,C$2,IF(D$1='EMOF complete (protected)'!G2076,D$2,IF(E$1='EMOF complete (protected)'!G2076,E$2,IF(F$1='EMOF complete (protected)'!G2076,F$2,IF(G$1='EMOF complete (protected)'!G2076,G$2,IF(H$1='EMOF complete (protected)'!G2076,H$2,IF(I$1='EMOF complete (protected)'!G2076,I$2,IF(J$1='EMOF complete (protected)'!G2076,J$2,IF(K$1='EMOF complete (protected)'!G2076,K$2,IF(L$1='EMOF complete (protected)'!G2076,L$2,IF(M$1='EMOF complete (protected)'!G2076,M$2,IF(N$1='EMOF complete (protected)'!G2076,N$2,IF(O$1='EMOF complete (protected)'!G2076,O$2,IF(P$1='EMOF complete (protected)'!G2076,P$2,IF(Q$1='EMOF complete (protected)'!G2076,Q$2,IF(R$1='EMOF complete (protected)'!G2076,R$2,IF(S$1='EMOF complete (protected)'!G2076,S$2,IF(T$1='EMOF complete (protected)'!G2076,T$2,IF(U$1='EMOF complete (protected)'!G2076,U$2,"")))))))))))))))))))</f>
        <v>0</v>
      </c>
      <c r="B2076" s="59"/>
      <c r="C2076" s="59"/>
      <c r="D2076" s="59"/>
      <c r="E2076" s="59"/>
      <c r="F2076" s="59"/>
      <c r="G2076" s="59"/>
      <c r="H2076" s="59"/>
      <c r="I2076" s="59"/>
      <c r="J2076" s="59"/>
      <c r="K2076" s="59"/>
      <c r="L2076" s="59"/>
      <c r="M2076" s="59"/>
      <c r="N2076" s="59"/>
      <c r="O2076" s="59"/>
      <c r="P2076" s="59"/>
      <c r="Q2076" s="59"/>
      <c r="R2076" s="59"/>
      <c r="S2076" s="59"/>
      <c r="T2076" s="59"/>
      <c r="U2076" s="49" t="s">
        <v>4436</v>
      </c>
      <c r="V2076" s="50" t="s">
        <v>6107</v>
      </c>
    </row>
    <row r="2077" spans="1:22" ht="18" customHeight="1" x14ac:dyDescent="0.35">
      <c r="A2077" s="59">
        <f>+IF(C$1='EMOF complete (protected)'!G2077,C$2,IF(D$1='EMOF complete (protected)'!G2077,D$2,IF(E$1='EMOF complete (protected)'!G2077,E$2,IF(F$1='EMOF complete (protected)'!G2077,F$2,IF(G$1='EMOF complete (protected)'!G2077,G$2,IF(H$1='EMOF complete (protected)'!G2077,H$2,IF(I$1='EMOF complete (protected)'!G2077,I$2,IF(J$1='EMOF complete (protected)'!G2077,J$2,IF(K$1='EMOF complete (protected)'!G2077,K$2,IF(L$1='EMOF complete (protected)'!G2077,L$2,IF(M$1='EMOF complete (protected)'!G2077,M$2,IF(N$1='EMOF complete (protected)'!G2077,N$2,IF(O$1='EMOF complete (protected)'!G2077,O$2,IF(P$1='EMOF complete (protected)'!G2077,P$2,IF(Q$1='EMOF complete (protected)'!G2077,Q$2,IF(R$1='EMOF complete (protected)'!G2077,R$2,IF(S$1='EMOF complete (protected)'!G2077,S$2,IF(T$1='EMOF complete (protected)'!G2077,T$2,IF(U$1='EMOF complete (protected)'!G2077,U$2,"")))))))))))))))))))</f>
        <v>0</v>
      </c>
      <c r="B2077" s="59"/>
      <c r="C2077" s="59"/>
      <c r="D2077" s="59"/>
      <c r="E2077" s="59"/>
      <c r="F2077" s="59"/>
      <c r="G2077" s="59"/>
      <c r="H2077" s="59"/>
      <c r="I2077" s="59"/>
      <c r="J2077" s="59"/>
      <c r="K2077" s="59"/>
      <c r="L2077" s="59"/>
      <c r="M2077" s="59"/>
      <c r="N2077" s="59"/>
      <c r="O2077" s="59"/>
      <c r="P2077" s="59"/>
      <c r="Q2077" s="59"/>
      <c r="R2077" s="59"/>
      <c r="S2077" s="59"/>
      <c r="T2077" s="59"/>
      <c r="U2077" s="49" t="s">
        <v>4439</v>
      </c>
      <c r="V2077" s="50" t="s">
        <v>6108</v>
      </c>
    </row>
    <row r="2078" spans="1:22" ht="18" customHeight="1" x14ac:dyDescent="0.35">
      <c r="A2078" s="59">
        <f>+IF(C$1='EMOF complete (protected)'!G2078,C$2,IF(D$1='EMOF complete (protected)'!G2078,D$2,IF(E$1='EMOF complete (protected)'!G2078,E$2,IF(F$1='EMOF complete (protected)'!G2078,F$2,IF(G$1='EMOF complete (protected)'!G2078,G$2,IF(H$1='EMOF complete (protected)'!G2078,H$2,IF(I$1='EMOF complete (protected)'!G2078,I$2,IF(J$1='EMOF complete (protected)'!G2078,J$2,IF(K$1='EMOF complete (protected)'!G2078,K$2,IF(L$1='EMOF complete (protected)'!G2078,L$2,IF(M$1='EMOF complete (protected)'!G2078,M$2,IF(N$1='EMOF complete (protected)'!G2078,N$2,IF(O$1='EMOF complete (protected)'!G2078,O$2,IF(P$1='EMOF complete (protected)'!G2078,P$2,IF(Q$1='EMOF complete (protected)'!G2078,Q$2,IF(R$1='EMOF complete (protected)'!G2078,R$2,IF(S$1='EMOF complete (protected)'!G2078,S$2,IF(T$1='EMOF complete (protected)'!G2078,T$2,IF(U$1='EMOF complete (protected)'!G2078,U$2,"")))))))))))))))))))</f>
        <v>0</v>
      </c>
      <c r="B2078" s="59"/>
      <c r="C2078" s="59"/>
      <c r="D2078" s="59"/>
      <c r="E2078" s="59"/>
      <c r="F2078" s="59"/>
      <c r="G2078" s="59"/>
      <c r="H2078" s="59"/>
      <c r="I2078" s="59"/>
      <c r="J2078" s="59"/>
      <c r="K2078" s="59"/>
      <c r="L2078" s="59"/>
      <c r="M2078" s="59"/>
      <c r="N2078" s="59"/>
      <c r="O2078" s="59"/>
      <c r="P2078" s="59"/>
      <c r="Q2078" s="59"/>
      <c r="R2078" s="59"/>
      <c r="S2078" s="59"/>
      <c r="T2078" s="59"/>
      <c r="U2078" s="49" t="s">
        <v>4442</v>
      </c>
      <c r="V2078" s="50" t="s">
        <v>6109</v>
      </c>
    </row>
    <row r="2079" spans="1:22" ht="18" customHeight="1" x14ac:dyDescent="0.35">
      <c r="A2079" s="59">
        <f>+IF(C$1='EMOF complete (protected)'!G2079,C$2,IF(D$1='EMOF complete (protected)'!G2079,D$2,IF(E$1='EMOF complete (protected)'!G2079,E$2,IF(F$1='EMOF complete (protected)'!G2079,F$2,IF(G$1='EMOF complete (protected)'!G2079,G$2,IF(H$1='EMOF complete (protected)'!G2079,H$2,IF(I$1='EMOF complete (protected)'!G2079,I$2,IF(J$1='EMOF complete (protected)'!G2079,J$2,IF(K$1='EMOF complete (protected)'!G2079,K$2,IF(L$1='EMOF complete (protected)'!G2079,L$2,IF(M$1='EMOF complete (protected)'!G2079,M$2,IF(N$1='EMOF complete (protected)'!G2079,N$2,IF(O$1='EMOF complete (protected)'!G2079,O$2,IF(P$1='EMOF complete (protected)'!G2079,P$2,IF(Q$1='EMOF complete (protected)'!G2079,Q$2,IF(R$1='EMOF complete (protected)'!G2079,R$2,IF(S$1='EMOF complete (protected)'!G2079,S$2,IF(T$1='EMOF complete (protected)'!G2079,T$2,IF(U$1='EMOF complete (protected)'!G2079,U$2,"")))))))))))))))))))</f>
        <v>0</v>
      </c>
      <c r="B2079" s="59"/>
      <c r="C2079" s="59"/>
      <c r="D2079" s="59"/>
      <c r="E2079" s="59"/>
      <c r="F2079" s="59"/>
      <c r="G2079" s="59"/>
      <c r="H2079" s="59"/>
      <c r="I2079" s="59"/>
      <c r="J2079" s="59"/>
      <c r="K2079" s="59"/>
      <c r="L2079" s="59"/>
      <c r="M2079" s="59"/>
      <c r="N2079" s="59"/>
      <c r="O2079" s="59"/>
      <c r="P2079" s="59"/>
      <c r="Q2079" s="59"/>
      <c r="R2079" s="59"/>
      <c r="S2079" s="59"/>
      <c r="T2079" s="59"/>
      <c r="U2079" s="49" t="s">
        <v>4445</v>
      </c>
      <c r="V2079" s="50" t="s">
        <v>6110</v>
      </c>
    </row>
    <row r="2080" spans="1:22" ht="18" customHeight="1" x14ac:dyDescent="0.35">
      <c r="A2080" s="59">
        <f>+IF(C$1='EMOF complete (protected)'!G2080,C$2,IF(D$1='EMOF complete (protected)'!G2080,D$2,IF(E$1='EMOF complete (protected)'!G2080,E$2,IF(F$1='EMOF complete (protected)'!G2080,F$2,IF(G$1='EMOF complete (protected)'!G2080,G$2,IF(H$1='EMOF complete (protected)'!G2080,H$2,IF(I$1='EMOF complete (protected)'!G2080,I$2,IF(J$1='EMOF complete (protected)'!G2080,J$2,IF(K$1='EMOF complete (protected)'!G2080,K$2,IF(L$1='EMOF complete (protected)'!G2080,L$2,IF(M$1='EMOF complete (protected)'!G2080,M$2,IF(N$1='EMOF complete (protected)'!G2080,N$2,IF(O$1='EMOF complete (protected)'!G2080,O$2,IF(P$1='EMOF complete (protected)'!G2080,P$2,IF(Q$1='EMOF complete (protected)'!G2080,Q$2,IF(R$1='EMOF complete (protected)'!G2080,R$2,IF(S$1='EMOF complete (protected)'!G2080,S$2,IF(T$1='EMOF complete (protected)'!G2080,T$2,IF(U$1='EMOF complete (protected)'!G2080,U$2,"")))))))))))))))))))</f>
        <v>0</v>
      </c>
      <c r="B2080" s="59"/>
      <c r="C2080" s="59"/>
      <c r="D2080" s="59"/>
      <c r="E2080" s="59"/>
      <c r="F2080" s="59"/>
      <c r="G2080" s="59"/>
      <c r="H2080" s="59"/>
      <c r="I2080" s="59"/>
      <c r="J2080" s="59"/>
      <c r="K2080" s="59"/>
      <c r="L2080" s="59"/>
      <c r="M2080" s="59"/>
      <c r="N2080" s="59"/>
      <c r="O2080" s="59"/>
      <c r="P2080" s="59"/>
      <c r="Q2080" s="59"/>
      <c r="R2080" s="59"/>
      <c r="S2080" s="59"/>
      <c r="T2080" s="59"/>
      <c r="U2080" s="49" t="s">
        <v>4448</v>
      </c>
      <c r="V2080" s="50" t="s">
        <v>6111</v>
      </c>
    </row>
    <row r="2081" spans="1:22" ht="18" customHeight="1" x14ac:dyDescent="0.35">
      <c r="A2081" s="59">
        <f>+IF(C$1='EMOF complete (protected)'!G2081,C$2,IF(D$1='EMOF complete (protected)'!G2081,D$2,IF(E$1='EMOF complete (protected)'!G2081,E$2,IF(F$1='EMOF complete (protected)'!G2081,F$2,IF(G$1='EMOF complete (protected)'!G2081,G$2,IF(H$1='EMOF complete (protected)'!G2081,H$2,IF(I$1='EMOF complete (protected)'!G2081,I$2,IF(J$1='EMOF complete (protected)'!G2081,J$2,IF(K$1='EMOF complete (protected)'!G2081,K$2,IF(L$1='EMOF complete (protected)'!G2081,L$2,IF(M$1='EMOF complete (protected)'!G2081,M$2,IF(N$1='EMOF complete (protected)'!G2081,N$2,IF(O$1='EMOF complete (protected)'!G2081,O$2,IF(P$1='EMOF complete (protected)'!G2081,P$2,IF(Q$1='EMOF complete (protected)'!G2081,Q$2,IF(R$1='EMOF complete (protected)'!G2081,R$2,IF(S$1='EMOF complete (protected)'!G2081,S$2,IF(T$1='EMOF complete (protected)'!G2081,T$2,IF(U$1='EMOF complete (protected)'!G2081,U$2,"")))))))))))))))))))</f>
        <v>0</v>
      </c>
      <c r="B2081" s="59"/>
      <c r="C2081" s="59"/>
      <c r="D2081" s="59"/>
      <c r="E2081" s="59"/>
      <c r="F2081" s="59"/>
      <c r="G2081" s="59"/>
      <c r="H2081" s="59"/>
      <c r="I2081" s="59"/>
      <c r="J2081" s="59"/>
      <c r="K2081" s="59"/>
      <c r="L2081" s="59"/>
      <c r="M2081" s="59"/>
      <c r="N2081" s="59"/>
      <c r="O2081" s="59"/>
      <c r="P2081" s="59"/>
      <c r="Q2081" s="59"/>
      <c r="R2081" s="59"/>
      <c r="S2081" s="59"/>
      <c r="T2081" s="59"/>
      <c r="U2081" s="49" t="s">
        <v>4451</v>
      </c>
      <c r="V2081" s="50" t="s">
        <v>6112</v>
      </c>
    </row>
    <row r="2082" spans="1:22" ht="18" customHeight="1" x14ac:dyDescent="0.35">
      <c r="A2082" s="59">
        <f>+IF(C$1='EMOF complete (protected)'!G2082,C$2,IF(D$1='EMOF complete (protected)'!G2082,D$2,IF(E$1='EMOF complete (protected)'!G2082,E$2,IF(F$1='EMOF complete (protected)'!G2082,F$2,IF(G$1='EMOF complete (protected)'!G2082,G$2,IF(H$1='EMOF complete (protected)'!G2082,H$2,IF(I$1='EMOF complete (protected)'!G2082,I$2,IF(J$1='EMOF complete (protected)'!G2082,J$2,IF(K$1='EMOF complete (protected)'!G2082,K$2,IF(L$1='EMOF complete (protected)'!G2082,L$2,IF(M$1='EMOF complete (protected)'!G2082,M$2,IF(N$1='EMOF complete (protected)'!G2082,N$2,IF(O$1='EMOF complete (protected)'!G2082,O$2,IF(P$1='EMOF complete (protected)'!G2082,P$2,IF(Q$1='EMOF complete (protected)'!G2082,Q$2,IF(R$1='EMOF complete (protected)'!G2082,R$2,IF(S$1='EMOF complete (protected)'!G2082,S$2,IF(T$1='EMOF complete (protected)'!G2082,T$2,IF(U$1='EMOF complete (protected)'!G2082,U$2,"")))))))))))))))))))</f>
        <v>0</v>
      </c>
      <c r="B2082" s="59"/>
      <c r="C2082" s="59"/>
      <c r="D2082" s="59"/>
      <c r="E2082" s="59"/>
      <c r="F2082" s="59"/>
      <c r="G2082" s="59"/>
      <c r="H2082" s="59"/>
      <c r="I2082" s="59"/>
      <c r="J2082" s="59"/>
      <c r="K2082" s="59"/>
      <c r="L2082" s="59"/>
      <c r="M2082" s="59"/>
      <c r="N2082" s="59"/>
      <c r="O2082" s="59"/>
      <c r="P2082" s="59"/>
      <c r="Q2082" s="59"/>
      <c r="R2082" s="59"/>
      <c r="S2082" s="59"/>
      <c r="T2082" s="59"/>
      <c r="U2082" s="49" t="s">
        <v>4454</v>
      </c>
      <c r="V2082" s="50" t="s">
        <v>6113</v>
      </c>
    </row>
    <row r="2083" spans="1:22" ht="18" customHeight="1" x14ac:dyDescent="0.35">
      <c r="A2083" s="59">
        <f>+IF(C$1='EMOF complete (protected)'!G2083,C$2,IF(D$1='EMOF complete (protected)'!G2083,D$2,IF(E$1='EMOF complete (protected)'!G2083,E$2,IF(F$1='EMOF complete (protected)'!G2083,F$2,IF(G$1='EMOF complete (protected)'!G2083,G$2,IF(H$1='EMOF complete (protected)'!G2083,H$2,IF(I$1='EMOF complete (protected)'!G2083,I$2,IF(J$1='EMOF complete (protected)'!G2083,J$2,IF(K$1='EMOF complete (protected)'!G2083,K$2,IF(L$1='EMOF complete (protected)'!G2083,L$2,IF(M$1='EMOF complete (protected)'!G2083,M$2,IF(N$1='EMOF complete (protected)'!G2083,N$2,IF(O$1='EMOF complete (protected)'!G2083,O$2,IF(P$1='EMOF complete (protected)'!G2083,P$2,IF(Q$1='EMOF complete (protected)'!G2083,Q$2,IF(R$1='EMOF complete (protected)'!G2083,R$2,IF(S$1='EMOF complete (protected)'!G2083,S$2,IF(T$1='EMOF complete (protected)'!G2083,T$2,IF(U$1='EMOF complete (protected)'!G2083,U$2,"")))))))))))))))))))</f>
        <v>0</v>
      </c>
      <c r="B2083" s="59"/>
      <c r="C2083" s="59"/>
      <c r="D2083" s="59"/>
      <c r="E2083" s="59"/>
      <c r="F2083" s="59"/>
      <c r="G2083" s="59"/>
      <c r="H2083" s="59"/>
      <c r="I2083" s="59"/>
      <c r="J2083" s="59"/>
      <c r="K2083" s="59"/>
      <c r="L2083" s="59"/>
      <c r="M2083" s="59"/>
      <c r="N2083" s="59"/>
      <c r="O2083" s="59"/>
      <c r="P2083" s="59"/>
      <c r="Q2083" s="59"/>
      <c r="R2083" s="59"/>
      <c r="S2083" s="59"/>
      <c r="T2083" s="59"/>
      <c r="U2083" s="49" t="s">
        <v>4457</v>
      </c>
      <c r="V2083" s="50" t="s">
        <v>6114</v>
      </c>
    </row>
    <row r="2084" spans="1:22" ht="18" customHeight="1" x14ac:dyDescent="0.35">
      <c r="A2084" s="59">
        <f>+IF(C$1='EMOF complete (protected)'!G2084,C$2,IF(D$1='EMOF complete (protected)'!G2084,D$2,IF(E$1='EMOF complete (protected)'!G2084,E$2,IF(F$1='EMOF complete (protected)'!G2084,F$2,IF(G$1='EMOF complete (protected)'!G2084,G$2,IF(H$1='EMOF complete (protected)'!G2084,H$2,IF(I$1='EMOF complete (protected)'!G2084,I$2,IF(J$1='EMOF complete (protected)'!G2084,J$2,IF(K$1='EMOF complete (protected)'!G2084,K$2,IF(L$1='EMOF complete (protected)'!G2084,L$2,IF(M$1='EMOF complete (protected)'!G2084,M$2,IF(N$1='EMOF complete (protected)'!G2084,N$2,IF(O$1='EMOF complete (protected)'!G2084,O$2,IF(P$1='EMOF complete (protected)'!G2084,P$2,IF(Q$1='EMOF complete (protected)'!G2084,Q$2,IF(R$1='EMOF complete (protected)'!G2084,R$2,IF(S$1='EMOF complete (protected)'!G2084,S$2,IF(T$1='EMOF complete (protected)'!G2084,T$2,IF(U$1='EMOF complete (protected)'!G2084,U$2,"")))))))))))))))))))</f>
        <v>0</v>
      </c>
      <c r="B2084" s="59"/>
      <c r="C2084" s="59"/>
      <c r="D2084" s="59"/>
      <c r="E2084" s="59"/>
      <c r="F2084" s="59"/>
      <c r="G2084" s="59"/>
      <c r="H2084" s="59"/>
      <c r="I2084" s="59"/>
      <c r="J2084" s="59"/>
      <c r="K2084" s="59"/>
      <c r="L2084" s="59"/>
      <c r="M2084" s="59"/>
      <c r="N2084" s="59"/>
      <c r="O2084" s="59"/>
      <c r="P2084" s="59"/>
      <c r="Q2084" s="59"/>
      <c r="R2084" s="59"/>
      <c r="S2084" s="59"/>
      <c r="T2084" s="59"/>
      <c r="U2084" s="49" t="s">
        <v>4460</v>
      </c>
      <c r="V2084" s="50" t="s">
        <v>6115</v>
      </c>
    </row>
    <row r="2085" spans="1:22" ht="18" customHeight="1" x14ac:dyDescent="0.35">
      <c r="A2085" s="59">
        <f>+IF(C$1='EMOF complete (protected)'!G2085,C$2,IF(D$1='EMOF complete (protected)'!G2085,D$2,IF(E$1='EMOF complete (protected)'!G2085,E$2,IF(F$1='EMOF complete (protected)'!G2085,F$2,IF(G$1='EMOF complete (protected)'!G2085,G$2,IF(H$1='EMOF complete (protected)'!G2085,H$2,IF(I$1='EMOF complete (protected)'!G2085,I$2,IF(J$1='EMOF complete (protected)'!G2085,J$2,IF(K$1='EMOF complete (protected)'!G2085,K$2,IF(L$1='EMOF complete (protected)'!G2085,L$2,IF(M$1='EMOF complete (protected)'!G2085,M$2,IF(N$1='EMOF complete (protected)'!G2085,N$2,IF(O$1='EMOF complete (protected)'!G2085,O$2,IF(P$1='EMOF complete (protected)'!G2085,P$2,IF(Q$1='EMOF complete (protected)'!G2085,Q$2,IF(R$1='EMOF complete (protected)'!G2085,R$2,IF(S$1='EMOF complete (protected)'!G2085,S$2,IF(T$1='EMOF complete (protected)'!G2085,T$2,IF(U$1='EMOF complete (protected)'!G2085,U$2,"")))))))))))))))))))</f>
        <v>0</v>
      </c>
      <c r="B2085" s="59"/>
      <c r="C2085" s="59"/>
      <c r="D2085" s="59"/>
      <c r="E2085" s="59"/>
      <c r="F2085" s="59"/>
      <c r="G2085" s="59"/>
      <c r="H2085" s="59"/>
      <c r="I2085" s="59"/>
      <c r="J2085" s="59"/>
      <c r="K2085" s="59"/>
      <c r="L2085" s="59"/>
      <c r="M2085" s="59"/>
      <c r="N2085" s="59"/>
      <c r="O2085" s="59"/>
      <c r="P2085" s="59"/>
      <c r="Q2085" s="59"/>
      <c r="R2085" s="59"/>
      <c r="S2085" s="59"/>
      <c r="T2085" s="59"/>
      <c r="U2085" s="49" t="s">
        <v>4463</v>
      </c>
      <c r="V2085" s="50" t="s">
        <v>6116</v>
      </c>
    </row>
    <row r="2086" spans="1:22" ht="18" customHeight="1" x14ac:dyDescent="0.35">
      <c r="A2086" s="59">
        <f>+IF(C$1='EMOF complete (protected)'!G2086,C$2,IF(D$1='EMOF complete (protected)'!G2086,D$2,IF(E$1='EMOF complete (protected)'!G2086,E$2,IF(F$1='EMOF complete (protected)'!G2086,F$2,IF(G$1='EMOF complete (protected)'!G2086,G$2,IF(H$1='EMOF complete (protected)'!G2086,H$2,IF(I$1='EMOF complete (protected)'!G2086,I$2,IF(J$1='EMOF complete (protected)'!G2086,J$2,IF(K$1='EMOF complete (protected)'!G2086,K$2,IF(L$1='EMOF complete (protected)'!G2086,L$2,IF(M$1='EMOF complete (protected)'!G2086,M$2,IF(N$1='EMOF complete (protected)'!G2086,N$2,IF(O$1='EMOF complete (protected)'!G2086,O$2,IF(P$1='EMOF complete (protected)'!G2086,P$2,IF(Q$1='EMOF complete (protected)'!G2086,Q$2,IF(R$1='EMOF complete (protected)'!G2086,R$2,IF(S$1='EMOF complete (protected)'!G2086,S$2,IF(T$1='EMOF complete (protected)'!G2086,T$2,IF(U$1='EMOF complete (protected)'!G2086,U$2,"")))))))))))))))))))</f>
        <v>0</v>
      </c>
      <c r="B2086" s="59"/>
      <c r="C2086" s="59"/>
      <c r="D2086" s="59"/>
      <c r="E2086" s="59"/>
      <c r="F2086" s="59"/>
      <c r="G2086" s="59"/>
      <c r="H2086" s="59"/>
      <c r="I2086" s="59"/>
      <c r="J2086" s="59"/>
      <c r="K2086" s="59"/>
      <c r="L2086" s="59"/>
      <c r="M2086" s="59"/>
      <c r="N2086" s="59"/>
      <c r="O2086" s="59"/>
      <c r="P2086" s="59"/>
      <c r="Q2086" s="59"/>
      <c r="R2086" s="59"/>
      <c r="S2086" s="59"/>
      <c r="T2086" s="59"/>
      <c r="U2086" s="49" t="s">
        <v>4466</v>
      </c>
      <c r="V2086" s="50" t="s">
        <v>6117</v>
      </c>
    </row>
    <row r="2087" spans="1:22" ht="18" customHeight="1" x14ac:dyDescent="0.35">
      <c r="A2087" s="59">
        <f>+IF(C$1='EMOF complete (protected)'!G2087,C$2,IF(D$1='EMOF complete (protected)'!G2087,D$2,IF(E$1='EMOF complete (protected)'!G2087,E$2,IF(F$1='EMOF complete (protected)'!G2087,F$2,IF(G$1='EMOF complete (protected)'!G2087,G$2,IF(H$1='EMOF complete (protected)'!G2087,H$2,IF(I$1='EMOF complete (protected)'!G2087,I$2,IF(J$1='EMOF complete (protected)'!G2087,J$2,IF(K$1='EMOF complete (protected)'!G2087,K$2,IF(L$1='EMOF complete (protected)'!G2087,L$2,IF(M$1='EMOF complete (protected)'!G2087,M$2,IF(N$1='EMOF complete (protected)'!G2087,N$2,IF(O$1='EMOF complete (protected)'!G2087,O$2,IF(P$1='EMOF complete (protected)'!G2087,P$2,IF(Q$1='EMOF complete (protected)'!G2087,Q$2,IF(R$1='EMOF complete (protected)'!G2087,R$2,IF(S$1='EMOF complete (protected)'!G2087,S$2,IF(T$1='EMOF complete (protected)'!G2087,T$2,IF(U$1='EMOF complete (protected)'!G2087,U$2,"")))))))))))))))))))</f>
        <v>0</v>
      </c>
      <c r="B2087" s="59"/>
      <c r="C2087" s="59"/>
      <c r="D2087" s="59"/>
      <c r="E2087" s="59"/>
      <c r="F2087" s="59"/>
      <c r="G2087" s="59"/>
      <c r="H2087" s="59"/>
      <c r="I2087" s="59"/>
      <c r="J2087" s="59"/>
      <c r="K2087" s="59"/>
      <c r="L2087" s="59"/>
      <c r="M2087" s="59"/>
      <c r="N2087" s="59"/>
      <c r="O2087" s="59"/>
      <c r="P2087" s="59"/>
      <c r="Q2087" s="59"/>
      <c r="R2087" s="59"/>
      <c r="S2087" s="59"/>
      <c r="T2087" s="59"/>
      <c r="U2087" s="49" t="s">
        <v>4469</v>
      </c>
      <c r="V2087" s="50" t="s">
        <v>6118</v>
      </c>
    </row>
    <row r="2088" spans="1:22" ht="18" customHeight="1" x14ac:dyDescent="0.35">
      <c r="A2088" s="59">
        <f>+IF(C$1='EMOF complete (protected)'!G2088,C$2,IF(D$1='EMOF complete (protected)'!G2088,D$2,IF(E$1='EMOF complete (protected)'!G2088,E$2,IF(F$1='EMOF complete (protected)'!G2088,F$2,IF(G$1='EMOF complete (protected)'!G2088,G$2,IF(H$1='EMOF complete (protected)'!G2088,H$2,IF(I$1='EMOF complete (protected)'!G2088,I$2,IF(J$1='EMOF complete (protected)'!G2088,J$2,IF(K$1='EMOF complete (protected)'!G2088,K$2,IF(L$1='EMOF complete (protected)'!G2088,L$2,IF(M$1='EMOF complete (protected)'!G2088,M$2,IF(N$1='EMOF complete (protected)'!G2088,N$2,IF(O$1='EMOF complete (protected)'!G2088,O$2,IF(P$1='EMOF complete (protected)'!G2088,P$2,IF(Q$1='EMOF complete (protected)'!G2088,Q$2,IF(R$1='EMOF complete (protected)'!G2088,R$2,IF(S$1='EMOF complete (protected)'!G2088,S$2,IF(T$1='EMOF complete (protected)'!G2088,T$2,IF(U$1='EMOF complete (protected)'!G2088,U$2,"")))))))))))))))))))</f>
        <v>0</v>
      </c>
      <c r="B2088" s="59"/>
      <c r="C2088" s="59"/>
      <c r="D2088" s="59"/>
      <c r="E2088" s="59"/>
      <c r="F2088" s="59"/>
      <c r="G2088" s="59"/>
      <c r="H2088" s="59"/>
      <c r="I2088" s="59"/>
      <c r="J2088" s="59"/>
      <c r="K2088" s="59"/>
      <c r="L2088" s="59"/>
      <c r="M2088" s="59"/>
      <c r="N2088" s="59"/>
      <c r="O2088" s="59"/>
      <c r="P2088" s="59"/>
      <c r="Q2088" s="59"/>
      <c r="R2088" s="59"/>
      <c r="S2088" s="59"/>
      <c r="T2088" s="59"/>
      <c r="U2088" s="49" t="s">
        <v>4472</v>
      </c>
      <c r="V2088" s="50" t="s">
        <v>6119</v>
      </c>
    </row>
    <row r="2089" spans="1:22" ht="18" customHeight="1" x14ac:dyDescent="0.35">
      <c r="A2089" s="59">
        <f>+IF(C$1='EMOF complete (protected)'!G2089,C$2,IF(D$1='EMOF complete (protected)'!G2089,D$2,IF(E$1='EMOF complete (protected)'!G2089,E$2,IF(F$1='EMOF complete (protected)'!G2089,F$2,IF(G$1='EMOF complete (protected)'!G2089,G$2,IF(H$1='EMOF complete (protected)'!G2089,H$2,IF(I$1='EMOF complete (protected)'!G2089,I$2,IF(J$1='EMOF complete (protected)'!G2089,J$2,IF(K$1='EMOF complete (protected)'!G2089,K$2,IF(L$1='EMOF complete (protected)'!G2089,L$2,IF(M$1='EMOF complete (protected)'!G2089,M$2,IF(N$1='EMOF complete (protected)'!G2089,N$2,IF(O$1='EMOF complete (protected)'!G2089,O$2,IF(P$1='EMOF complete (protected)'!G2089,P$2,IF(Q$1='EMOF complete (protected)'!G2089,Q$2,IF(R$1='EMOF complete (protected)'!G2089,R$2,IF(S$1='EMOF complete (protected)'!G2089,S$2,IF(T$1='EMOF complete (protected)'!G2089,T$2,IF(U$1='EMOF complete (protected)'!G2089,U$2,"")))))))))))))))))))</f>
        <v>0</v>
      </c>
      <c r="B2089" s="59"/>
      <c r="C2089" s="59"/>
      <c r="D2089" s="59"/>
      <c r="E2089" s="59"/>
      <c r="F2089" s="59"/>
      <c r="G2089" s="59"/>
      <c r="H2089" s="59"/>
      <c r="I2089" s="59"/>
      <c r="J2089" s="59"/>
      <c r="K2089" s="59"/>
      <c r="L2089" s="59"/>
      <c r="M2089" s="59"/>
      <c r="N2089" s="59"/>
      <c r="O2089" s="59"/>
      <c r="P2089" s="59"/>
      <c r="Q2089" s="59"/>
      <c r="R2089" s="59"/>
      <c r="S2089" s="59"/>
      <c r="T2089" s="59"/>
      <c r="U2089" s="49" t="s">
        <v>4475</v>
      </c>
      <c r="V2089" s="50" t="s">
        <v>6120</v>
      </c>
    </row>
    <row r="2090" spans="1:22" ht="18" customHeight="1" x14ac:dyDescent="0.35">
      <c r="A2090" s="59">
        <f>+IF(C$1='EMOF complete (protected)'!G2090,C$2,IF(D$1='EMOF complete (protected)'!G2090,D$2,IF(E$1='EMOF complete (protected)'!G2090,E$2,IF(F$1='EMOF complete (protected)'!G2090,F$2,IF(G$1='EMOF complete (protected)'!G2090,G$2,IF(H$1='EMOF complete (protected)'!G2090,H$2,IF(I$1='EMOF complete (protected)'!G2090,I$2,IF(J$1='EMOF complete (protected)'!G2090,J$2,IF(K$1='EMOF complete (protected)'!G2090,K$2,IF(L$1='EMOF complete (protected)'!G2090,L$2,IF(M$1='EMOF complete (protected)'!G2090,M$2,IF(N$1='EMOF complete (protected)'!G2090,N$2,IF(O$1='EMOF complete (protected)'!G2090,O$2,IF(P$1='EMOF complete (protected)'!G2090,P$2,IF(Q$1='EMOF complete (protected)'!G2090,Q$2,IF(R$1='EMOF complete (protected)'!G2090,R$2,IF(S$1='EMOF complete (protected)'!G2090,S$2,IF(T$1='EMOF complete (protected)'!G2090,T$2,IF(U$1='EMOF complete (protected)'!G2090,U$2,"")))))))))))))))))))</f>
        <v>0</v>
      </c>
      <c r="B2090" s="59"/>
      <c r="C2090" s="59"/>
      <c r="D2090" s="59"/>
      <c r="E2090" s="59"/>
      <c r="F2090" s="59"/>
      <c r="G2090" s="59"/>
      <c r="H2090" s="59"/>
      <c r="I2090" s="59"/>
      <c r="J2090" s="59"/>
      <c r="K2090" s="59"/>
      <c r="L2090" s="59"/>
      <c r="M2090" s="59"/>
      <c r="N2090" s="59"/>
      <c r="O2090" s="59"/>
      <c r="P2090" s="59"/>
      <c r="Q2090" s="59"/>
      <c r="R2090" s="59"/>
      <c r="S2090" s="59"/>
      <c r="T2090" s="59"/>
      <c r="U2090" s="49" t="s">
        <v>4478</v>
      </c>
      <c r="V2090" s="50" t="s">
        <v>6121</v>
      </c>
    </row>
    <row r="2091" spans="1:22" ht="18" customHeight="1" x14ac:dyDescent="0.35">
      <c r="A2091" s="59">
        <f>+IF(C$1='EMOF complete (protected)'!G2091,C$2,IF(D$1='EMOF complete (protected)'!G2091,D$2,IF(E$1='EMOF complete (protected)'!G2091,E$2,IF(F$1='EMOF complete (protected)'!G2091,F$2,IF(G$1='EMOF complete (protected)'!G2091,G$2,IF(H$1='EMOF complete (protected)'!G2091,H$2,IF(I$1='EMOF complete (protected)'!G2091,I$2,IF(J$1='EMOF complete (protected)'!G2091,J$2,IF(K$1='EMOF complete (protected)'!G2091,K$2,IF(L$1='EMOF complete (protected)'!G2091,L$2,IF(M$1='EMOF complete (protected)'!G2091,M$2,IF(N$1='EMOF complete (protected)'!G2091,N$2,IF(O$1='EMOF complete (protected)'!G2091,O$2,IF(P$1='EMOF complete (protected)'!G2091,P$2,IF(Q$1='EMOF complete (protected)'!G2091,Q$2,IF(R$1='EMOF complete (protected)'!G2091,R$2,IF(S$1='EMOF complete (protected)'!G2091,S$2,IF(T$1='EMOF complete (protected)'!G2091,T$2,IF(U$1='EMOF complete (protected)'!G2091,U$2,"")))))))))))))))))))</f>
        <v>0</v>
      </c>
      <c r="B2091" s="59"/>
      <c r="C2091" s="59"/>
      <c r="D2091" s="59"/>
      <c r="E2091" s="59"/>
      <c r="F2091" s="59"/>
      <c r="G2091" s="59"/>
      <c r="H2091" s="59"/>
      <c r="I2091" s="59"/>
      <c r="J2091" s="59"/>
      <c r="K2091" s="59"/>
      <c r="L2091" s="59"/>
      <c r="M2091" s="59"/>
      <c r="N2091" s="59"/>
      <c r="O2091" s="59"/>
      <c r="P2091" s="59"/>
      <c r="Q2091" s="59"/>
      <c r="R2091" s="59"/>
      <c r="S2091" s="59"/>
      <c r="T2091" s="59"/>
      <c r="U2091" s="49" t="s">
        <v>4481</v>
      </c>
      <c r="V2091" s="50" t="s">
        <v>6122</v>
      </c>
    </row>
    <row r="2092" spans="1:22" ht="18" customHeight="1" x14ac:dyDescent="0.35">
      <c r="A2092" s="59">
        <f>+IF(C$1='EMOF complete (protected)'!G2092,C$2,IF(D$1='EMOF complete (protected)'!G2092,D$2,IF(E$1='EMOF complete (protected)'!G2092,E$2,IF(F$1='EMOF complete (protected)'!G2092,F$2,IF(G$1='EMOF complete (protected)'!G2092,G$2,IF(H$1='EMOF complete (protected)'!G2092,H$2,IF(I$1='EMOF complete (protected)'!G2092,I$2,IF(J$1='EMOF complete (protected)'!G2092,J$2,IF(K$1='EMOF complete (protected)'!G2092,K$2,IF(L$1='EMOF complete (protected)'!G2092,L$2,IF(M$1='EMOF complete (protected)'!G2092,M$2,IF(N$1='EMOF complete (protected)'!G2092,N$2,IF(O$1='EMOF complete (protected)'!G2092,O$2,IF(P$1='EMOF complete (protected)'!G2092,P$2,IF(Q$1='EMOF complete (protected)'!G2092,Q$2,IF(R$1='EMOF complete (protected)'!G2092,R$2,IF(S$1='EMOF complete (protected)'!G2092,S$2,IF(T$1='EMOF complete (protected)'!G2092,T$2,IF(U$1='EMOF complete (protected)'!G2092,U$2,"")))))))))))))))))))</f>
        <v>0</v>
      </c>
      <c r="B2092" s="59"/>
      <c r="C2092" s="59"/>
      <c r="D2092" s="59"/>
      <c r="E2092" s="59"/>
      <c r="F2092" s="59"/>
      <c r="G2092" s="59"/>
      <c r="H2092" s="59"/>
      <c r="I2092" s="59"/>
      <c r="J2092" s="59"/>
      <c r="K2092" s="59"/>
      <c r="L2092" s="59"/>
      <c r="M2092" s="59"/>
      <c r="N2092" s="59"/>
      <c r="O2092" s="59"/>
      <c r="P2092" s="59"/>
      <c r="Q2092" s="59"/>
      <c r="R2092" s="59"/>
      <c r="S2092" s="59"/>
      <c r="T2092" s="59"/>
      <c r="U2092" s="49" t="s">
        <v>4484</v>
      </c>
      <c r="V2092" s="50" t="s">
        <v>6123</v>
      </c>
    </row>
    <row r="2093" spans="1:22" ht="18" customHeight="1" x14ac:dyDescent="0.35">
      <c r="A2093" s="59">
        <f>+IF(C$1='EMOF complete (protected)'!G2093,C$2,IF(D$1='EMOF complete (protected)'!G2093,D$2,IF(E$1='EMOF complete (protected)'!G2093,E$2,IF(F$1='EMOF complete (protected)'!G2093,F$2,IF(G$1='EMOF complete (protected)'!G2093,G$2,IF(H$1='EMOF complete (protected)'!G2093,H$2,IF(I$1='EMOF complete (protected)'!G2093,I$2,IF(J$1='EMOF complete (protected)'!G2093,J$2,IF(K$1='EMOF complete (protected)'!G2093,K$2,IF(L$1='EMOF complete (protected)'!G2093,L$2,IF(M$1='EMOF complete (protected)'!G2093,M$2,IF(N$1='EMOF complete (protected)'!G2093,N$2,IF(O$1='EMOF complete (protected)'!G2093,O$2,IF(P$1='EMOF complete (protected)'!G2093,P$2,IF(Q$1='EMOF complete (protected)'!G2093,Q$2,IF(R$1='EMOF complete (protected)'!G2093,R$2,IF(S$1='EMOF complete (protected)'!G2093,S$2,IF(T$1='EMOF complete (protected)'!G2093,T$2,IF(U$1='EMOF complete (protected)'!G2093,U$2,"")))))))))))))))))))</f>
        <v>0</v>
      </c>
      <c r="B2093" s="59"/>
      <c r="C2093" s="59"/>
      <c r="D2093" s="59"/>
      <c r="E2093" s="59"/>
      <c r="F2093" s="59"/>
      <c r="G2093" s="59"/>
      <c r="H2093" s="59"/>
      <c r="I2093" s="59"/>
      <c r="J2093" s="59"/>
      <c r="K2093" s="59"/>
      <c r="L2093" s="59"/>
      <c r="M2093" s="59"/>
      <c r="N2093" s="59"/>
      <c r="O2093" s="59"/>
      <c r="P2093" s="59"/>
      <c r="Q2093" s="59"/>
      <c r="R2093" s="59"/>
      <c r="S2093" s="59"/>
      <c r="T2093" s="59"/>
      <c r="U2093" s="49" t="s">
        <v>4487</v>
      </c>
      <c r="V2093" s="50" t="s">
        <v>6124</v>
      </c>
    </row>
    <row r="2094" spans="1:22" ht="18" customHeight="1" x14ac:dyDescent="0.35">
      <c r="A2094" s="59">
        <f>+IF(C$1='EMOF complete (protected)'!G2094,C$2,IF(D$1='EMOF complete (protected)'!G2094,D$2,IF(E$1='EMOF complete (protected)'!G2094,E$2,IF(F$1='EMOF complete (protected)'!G2094,F$2,IF(G$1='EMOF complete (protected)'!G2094,G$2,IF(H$1='EMOF complete (protected)'!G2094,H$2,IF(I$1='EMOF complete (protected)'!G2094,I$2,IF(J$1='EMOF complete (protected)'!G2094,J$2,IF(K$1='EMOF complete (protected)'!G2094,K$2,IF(L$1='EMOF complete (protected)'!G2094,L$2,IF(M$1='EMOF complete (protected)'!G2094,M$2,IF(N$1='EMOF complete (protected)'!G2094,N$2,IF(O$1='EMOF complete (protected)'!G2094,O$2,IF(P$1='EMOF complete (protected)'!G2094,P$2,IF(Q$1='EMOF complete (protected)'!G2094,Q$2,IF(R$1='EMOF complete (protected)'!G2094,R$2,IF(S$1='EMOF complete (protected)'!G2094,S$2,IF(T$1='EMOF complete (protected)'!G2094,T$2,IF(U$1='EMOF complete (protected)'!G2094,U$2,"")))))))))))))))))))</f>
        <v>0</v>
      </c>
      <c r="B2094" s="59"/>
      <c r="C2094" s="59"/>
      <c r="D2094" s="59"/>
      <c r="E2094" s="59"/>
      <c r="F2094" s="59"/>
      <c r="G2094" s="59"/>
      <c r="H2094" s="59"/>
      <c r="I2094" s="59"/>
      <c r="J2094" s="59"/>
      <c r="K2094" s="59"/>
      <c r="L2094" s="59"/>
      <c r="M2094" s="59"/>
      <c r="N2094" s="59"/>
      <c r="O2094" s="59"/>
      <c r="P2094" s="59"/>
      <c r="Q2094" s="59"/>
      <c r="R2094" s="59"/>
      <c r="S2094" s="59"/>
      <c r="T2094" s="59"/>
      <c r="U2094" s="49" t="s">
        <v>4490</v>
      </c>
      <c r="V2094" s="50" t="s">
        <v>6125</v>
      </c>
    </row>
    <row r="2095" spans="1:22" ht="18" customHeight="1" x14ac:dyDescent="0.35">
      <c r="A2095" s="59">
        <f>+IF(C$1='EMOF complete (protected)'!G2095,C$2,IF(D$1='EMOF complete (protected)'!G2095,D$2,IF(E$1='EMOF complete (protected)'!G2095,E$2,IF(F$1='EMOF complete (protected)'!G2095,F$2,IF(G$1='EMOF complete (protected)'!G2095,G$2,IF(H$1='EMOF complete (protected)'!G2095,H$2,IF(I$1='EMOF complete (protected)'!G2095,I$2,IF(J$1='EMOF complete (protected)'!G2095,J$2,IF(K$1='EMOF complete (protected)'!G2095,K$2,IF(L$1='EMOF complete (protected)'!G2095,L$2,IF(M$1='EMOF complete (protected)'!G2095,M$2,IF(N$1='EMOF complete (protected)'!G2095,N$2,IF(O$1='EMOF complete (protected)'!G2095,O$2,IF(P$1='EMOF complete (protected)'!G2095,P$2,IF(Q$1='EMOF complete (protected)'!G2095,Q$2,IF(R$1='EMOF complete (protected)'!G2095,R$2,IF(S$1='EMOF complete (protected)'!G2095,S$2,IF(T$1='EMOF complete (protected)'!G2095,T$2,IF(U$1='EMOF complete (protected)'!G2095,U$2,"")))))))))))))))))))</f>
        <v>0</v>
      </c>
      <c r="B2095" s="59"/>
      <c r="C2095" s="59"/>
      <c r="D2095" s="59"/>
      <c r="E2095" s="59"/>
      <c r="F2095" s="59"/>
      <c r="G2095" s="59"/>
      <c r="H2095" s="59"/>
      <c r="I2095" s="59"/>
      <c r="J2095" s="59"/>
      <c r="K2095" s="59"/>
      <c r="L2095" s="59"/>
      <c r="M2095" s="59"/>
      <c r="N2095" s="59"/>
      <c r="O2095" s="59"/>
      <c r="P2095" s="59"/>
      <c r="Q2095" s="59"/>
      <c r="R2095" s="59"/>
      <c r="S2095" s="59"/>
      <c r="T2095" s="59"/>
      <c r="U2095" s="49" t="s">
        <v>4493</v>
      </c>
      <c r="V2095" s="50" t="s">
        <v>6126</v>
      </c>
    </row>
    <row r="2096" spans="1:22" ht="18" customHeight="1" x14ac:dyDescent="0.35">
      <c r="A2096" s="59">
        <f>+IF(C$1='EMOF complete (protected)'!G2096,C$2,IF(D$1='EMOF complete (protected)'!G2096,D$2,IF(E$1='EMOF complete (protected)'!G2096,E$2,IF(F$1='EMOF complete (protected)'!G2096,F$2,IF(G$1='EMOF complete (protected)'!G2096,G$2,IF(H$1='EMOF complete (protected)'!G2096,H$2,IF(I$1='EMOF complete (protected)'!G2096,I$2,IF(J$1='EMOF complete (protected)'!G2096,J$2,IF(K$1='EMOF complete (protected)'!G2096,K$2,IF(L$1='EMOF complete (protected)'!G2096,L$2,IF(M$1='EMOF complete (protected)'!G2096,M$2,IF(N$1='EMOF complete (protected)'!G2096,N$2,IF(O$1='EMOF complete (protected)'!G2096,O$2,IF(P$1='EMOF complete (protected)'!G2096,P$2,IF(Q$1='EMOF complete (protected)'!G2096,Q$2,IF(R$1='EMOF complete (protected)'!G2096,R$2,IF(S$1='EMOF complete (protected)'!G2096,S$2,IF(T$1='EMOF complete (protected)'!G2096,T$2,IF(U$1='EMOF complete (protected)'!G2096,U$2,"")))))))))))))))))))</f>
        <v>0</v>
      </c>
      <c r="B2096" s="59"/>
      <c r="C2096" s="59"/>
      <c r="D2096" s="59"/>
      <c r="E2096" s="59"/>
      <c r="F2096" s="59"/>
      <c r="G2096" s="59"/>
      <c r="H2096" s="59"/>
      <c r="I2096" s="59"/>
      <c r="J2096" s="59"/>
      <c r="K2096" s="59"/>
      <c r="L2096" s="59"/>
      <c r="M2096" s="59"/>
      <c r="N2096" s="59"/>
      <c r="O2096" s="59"/>
      <c r="P2096" s="59"/>
      <c r="Q2096" s="59"/>
      <c r="R2096" s="59"/>
      <c r="S2096" s="59"/>
      <c r="T2096" s="59"/>
      <c r="U2096" s="49" t="s">
        <v>4496</v>
      </c>
      <c r="V2096" s="50" t="s">
        <v>6127</v>
      </c>
    </row>
    <row r="2097" spans="1:22" ht="18" customHeight="1" x14ac:dyDescent="0.35">
      <c r="A2097" s="59">
        <f>+IF(C$1='EMOF complete (protected)'!G2097,C$2,IF(D$1='EMOF complete (protected)'!G2097,D$2,IF(E$1='EMOF complete (protected)'!G2097,E$2,IF(F$1='EMOF complete (protected)'!G2097,F$2,IF(G$1='EMOF complete (protected)'!G2097,G$2,IF(H$1='EMOF complete (protected)'!G2097,H$2,IF(I$1='EMOF complete (protected)'!G2097,I$2,IF(J$1='EMOF complete (protected)'!G2097,J$2,IF(K$1='EMOF complete (protected)'!G2097,K$2,IF(L$1='EMOF complete (protected)'!G2097,L$2,IF(M$1='EMOF complete (protected)'!G2097,M$2,IF(N$1='EMOF complete (protected)'!G2097,N$2,IF(O$1='EMOF complete (protected)'!G2097,O$2,IF(P$1='EMOF complete (protected)'!G2097,P$2,IF(Q$1='EMOF complete (protected)'!G2097,Q$2,IF(R$1='EMOF complete (protected)'!G2097,R$2,IF(S$1='EMOF complete (protected)'!G2097,S$2,IF(T$1='EMOF complete (protected)'!G2097,T$2,IF(U$1='EMOF complete (protected)'!G2097,U$2,"")))))))))))))))))))</f>
        <v>0</v>
      </c>
      <c r="B2097" s="59"/>
      <c r="C2097" s="59"/>
      <c r="D2097" s="59"/>
      <c r="E2097" s="59"/>
      <c r="F2097" s="59"/>
      <c r="G2097" s="59"/>
      <c r="H2097" s="59"/>
      <c r="I2097" s="59"/>
      <c r="J2097" s="59"/>
      <c r="K2097" s="59"/>
      <c r="L2097" s="59"/>
      <c r="M2097" s="59"/>
      <c r="N2097" s="59"/>
      <c r="O2097" s="59"/>
      <c r="P2097" s="59"/>
      <c r="Q2097" s="59"/>
      <c r="R2097" s="59"/>
      <c r="S2097" s="59"/>
      <c r="T2097" s="59"/>
      <c r="U2097" s="49" t="s">
        <v>4499</v>
      </c>
      <c r="V2097" s="50" t="s">
        <v>6128</v>
      </c>
    </row>
    <row r="2098" spans="1:22" ht="18" customHeight="1" x14ac:dyDescent="0.35">
      <c r="A2098" s="59">
        <f>+IF(C$1='EMOF complete (protected)'!G2098,C$2,IF(D$1='EMOF complete (protected)'!G2098,D$2,IF(E$1='EMOF complete (protected)'!G2098,E$2,IF(F$1='EMOF complete (protected)'!G2098,F$2,IF(G$1='EMOF complete (protected)'!G2098,G$2,IF(H$1='EMOF complete (protected)'!G2098,H$2,IF(I$1='EMOF complete (protected)'!G2098,I$2,IF(J$1='EMOF complete (protected)'!G2098,J$2,IF(K$1='EMOF complete (protected)'!G2098,K$2,IF(L$1='EMOF complete (protected)'!G2098,L$2,IF(M$1='EMOF complete (protected)'!G2098,M$2,IF(N$1='EMOF complete (protected)'!G2098,N$2,IF(O$1='EMOF complete (protected)'!G2098,O$2,IF(P$1='EMOF complete (protected)'!G2098,P$2,IF(Q$1='EMOF complete (protected)'!G2098,Q$2,IF(R$1='EMOF complete (protected)'!G2098,R$2,IF(S$1='EMOF complete (protected)'!G2098,S$2,IF(T$1='EMOF complete (protected)'!G2098,T$2,IF(U$1='EMOF complete (protected)'!G2098,U$2,"")))))))))))))))))))</f>
        <v>0</v>
      </c>
      <c r="B2098" s="59"/>
      <c r="C2098" s="59"/>
      <c r="D2098" s="59"/>
      <c r="E2098" s="59"/>
      <c r="F2098" s="59"/>
      <c r="G2098" s="59"/>
      <c r="H2098" s="59"/>
      <c r="I2098" s="59"/>
      <c r="J2098" s="59"/>
      <c r="K2098" s="59"/>
      <c r="L2098" s="59"/>
      <c r="M2098" s="59"/>
      <c r="N2098" s="59"/>
      <c r="O2098" s="59"/>
      <c r="P2098" s="59"/>
      <c r="Q2098" s="59"/>
      <c r="R2098" s="59"/>
      <c r="S2098" s="59"/>
      <c r="T2098" s="59"/>
      <c r="U2098" s="49" t="s">
        <v>4502</v>
      </c>
      <c r="V2098" s="50" t="s">
        <v>6129</v>
      </c>
    </row>
    <row r="2099" spans="1:22" ht="18" customHeight="1" x14ac:dyDescent="0.35">
      <c r="A2099" s="59">
        <f>+IF(C$1='EMOF complete (protected)'!G2099,C$2,IF(D$1='EMOF complete (protected)'!G2099,D$2,IF(E$1='EMOF complete (protected)'!G2099,E$2,IF(F$1='EMOF complete (protected)'!G2099,F$2,IF(G$1='EMOF complete (protected)'!G2099,G$2,IF(H$1='EMOF complete (protected)'!G2099,H$2,IF(I$1='EMOF complete (protected)'!G2099,I$2,IF(J$1='EMOF complete (protected)'!G2099,J$2,IF(K$1='EMOF complete (protected)'!G2099,K$2,IF(L$1='EMOF complete (protected)'!G2099,L$2,IF(M$1='EMOF complete (protected)'!G2099,M$2,IF(N$1='EMOF complete (protected)'!G2099,N$2,IF(O$1='EMOF complete (protected)'!G2099,O$2,IF(P$1='EMOF complete (protected)'!G2099,P$2,IF(Q$1='EMOF complete (protected)'!G2099,Q$2,IF(R$1='EMOF complete (protected)'!G2099,R$2,IF(S$1='EMOF complete (protected)'!G2099,S$2,IF(T$1='EMOF complete (protected)'!G2099,T$2,IF(U$1='EMOF complete (protected)'!G2099,U$2,"")))))))))))))))))))</f>
        <v>0</v>
      </c>
      <c r="B2099" s="59"/>
      <c r="C2099" s="59"/>
      <c r="D2099" s="59"/>
      <c r="E2099" s="59"/>
      <c r="F2099" s="59"/>
      <c r="G2099" s="59"/>
      <c r="H2099" s="59"/>
      <c r="I2099" s="59"/>
      <c r="J2099" s="59"/>
      <c r="K2099" s="59"/>
      <c r="L2099" s="59"/>
      <c r="M2099" s="59"/>
      <c r="N2099" s="59"/>
      <c r="O2099" s="59"/>
      <c r="P2099" s="59"/>
      <c r="Q2099" s="59"/>
      <c r="R2099" s="59"/>
      <c r="S2099" s="59"/>
      <c r="T2099" s="59"/>
      <c r="U2099" s="49" t="s">
        <v>4505</v>
      </c>
      <c r="V2099" s="50" t="s">
        <v>6130</v>
      </c>
    </row>
    <row r="2100" spans="1:22" ht="18" customHeight="1" x14ac:dyDescent="0.35">
      <c r="A2100" s="59">
        <f>+IF(C$1='EMOF complete (protected)'!G2100,C$2,IF(D$1='EMOF complete (protected)'!G2100,D$2,IF(E$1='EMOF complete (protected)'!G2100,E$2,IF(F$1='EMOF complete (protected)'!G2100,F$2,IF(G$1='EMOF complete (protected)'!G2100,G$2,IF(H$1='EMOF complete (protected)'!G2100,H$2,IF(I$1='EMOF complete (protected)'!G2100,I$2,IF(J$1='EMOF complete (protected)'!G2100,J$2,IF(K$1='EMOF complete (protected)'!G2100,K$2,IF(L$1='EMOF complete (protected)'!G2100,L$2,IF(M$1='EMOF complete (protected)'!G2100,M$2,IF(N$1='EMOF complete (protected)'!G2100,N$2,IF(O$1='EMOF complete (protected)'!G2100,O$2,IF(P$1='EMOF complete (protected)'!G2100,P$2,IF(Q$1='EMOF complete (protected)'!G2100,Q$2,IF(R$1='EMOF complete (protected)'!G2100,R$2,IF(S$1='EMOF complete (protected)'!G2100,S$2,IF(T$1='EMOF complete (protected)'!G2100,T$2,IF(U$1='EMOF complete (protected)'!G2100,U$2,"")))))))))))))))))))</f>
        <v>0</v>
      </c>
      <c r="B2100" s="59"/>
      <c r="C2100" s="59"/>
      <c r="D2100" s="59"/>
      <c r="E2100" s="59"/>
      <c r="F2100" s="59"/>
      <c r="G2100" s="59"/>
      <c r="H2100" s="59"/>
      <c r="I2100" s="59"/>
      <c r="J2100" s="59"/>
      <c r="K2100" s="59"/>
      <c r="L2100" s="59"/>
      <c r="M2100" s="59"/>
      <c r="N2100" s="59"/>
      <c r="O2100" s="59"/>
      <c r="P2100" s="59"/>
      <c r="Q2100" s="59"/>
      <c r="R2100" s="59"/>
      <c r="S2100" s="59"/>
      <c r="T2100" s="59"/>
      <c r="U2100" s="49" t="s">
        <v>4508</v>
      </c>
      <c r="V2100" s="50" t="s">
        <v>6131</v>
      </c>
    </row>
    <row r="2101" spans="1:22" ht="18" customHeight="1" x14ac:dyDescent="0.35">
      <c r="A2101" s="59">
        <f>+IF(C$1='EMOF complete (protected)'!G2101,C$2,IF(D$1='EMOF complete (protected)'!G2101,D$2,IF(E$1='EMOF complete (protected)'!G2101,E$2,IF(F$1='EMOF complete (protected)'!G2101,F$2,IF(G$1='EMOF complete (protected)'!G2101,G$2,IF(H$1='EMOF complete (protected)'!G2101,H$2,IF(I$1='EMOF complete (protected)'!G2101,I$2,IF(J$1='EMOF complete (protected)'!G2101,J$2,IF(K$1='EMOF complete (protected)'!G2101,K$2,IF(L$1='EMOF complete (protected)'!G2101,L$2,IF(M$1='EMOF complete (protected)'!G2101,M$2,IF(N$1='EMOF complete (protected)'!G2101,N$2,IF(O$1='EMOF complete (protected)'!G2101,O$2,IF(P$1='EMOF complete (protected)'!G2101,P$2,IF(Q$1='EMOF complete (protected)'!G2101,Q$2,IF(R$1='EMOF complete (protected)'!G2101,R$2,IF(S$1='EMOF complete (protected)'!G2101,S$2,IF(T$1='EMOF complete (protected)'!G2101,T$2,IF(U$1='EMOF complete (protected)'!G2101,U$2,"")))))))))))))))))))</f>
        <v>0</v>
      </c>
      <c r="B2101" s="59"/>
      <c r="C2101" s="59"/>
      <c r="D2101" s="59"/>
      <c r="E2101" s="59"/>
      <c r="F2101" s="59"/>
      <c r="G2101" s="59"/>
      <c r="H2101" s="59"/>
      <c r="I2101" s="59"/>
      <c r="J2101" s="59"/>
      <c r="K2101" s="59"/>
      <c r="L2101" s="59"/>
      <c r="M2101" s="59"/>
      <c r="N2101" s="59"/>
      <c r="O2101" s="59"/>
      <c r="P2101" s="59"/>
      <c r="Q2101" s="59"/>
      <c r="R2101" s="59"/>
      <c r="S2101" s="59"/>
      <c r="T2101" s="59"/>
      <c r="U2101" s="49" t="s">
        <v>4511</v>
      </c>
      <c r="V2101" s="50" t="s">
        <v>6132</v>
      </c>
    </row>
    <row r="2102" spans="1:22" ht="18" customHeight="1" x14ac:dyDescent="0.35">
      <c r="A2102" s="59">
        <f>+IF(C$1='EMOF complete (protected)'!G2102,C$2,IF(D$1='EMOF complete (protected)'!G2102,D$2,IF(E$1='EMOF complete (protected)'!G2102,E$2,IF(F$1='EMOF complete (protected)'!G2102,F$2,IF(G$1='EMOF complete (protected)'!G2102,G$2,IF(H$1='EMOF complete (protected)'!G2102,H$2,IF(I$1='EMOF complete (protected)'!G2102,I$2,IF(J$1='EMOF complete (protected)'!G2102,J$2,IF(K$1='EMOF complete (protected)'!G2102,K$2,IF(L$1='EMOF complete (protected)'!G2102,L$2,IF(M$1='EMOF complete (protected)'!G2102,M$2,IF(N$1='EMOF complete (protected)'!G2102,N$2,IF(O$1='EMOF complete (protected)'!G2102,O$2,IF(P$1='EMOF complete (protected)'!G2102,P$2,IF(Q$1='EMOF complete (protected)'!G2102,Q$2,IF(R$1='EMOF complete (protected)'!G2102,R$2,IF(S$1='EMOF complete (protected)'!G2102,S$2,IF(T$1='EMOF complete (protected)'!G2102,T$2,IF(U$1='EMOF complete (protected)'!G2102,U$2,"")))))))))))))))))))</f>
        <v>0</v>
      </c>
      <c r="B2102" s="59"/>
      <c r="C2102" s="59"/>
      <c r="D2102" s="59"/>
      <c r="E2102" s="59"/>
      <c r="F2102" s="59"/>
      <c r="G2102" s="59"/>
      <c r="H2102" s="59"/>
      <c r="I2102" s="59"/>
      <c r="J2102" s="59"/>
      <c r="K2102" s="59"/>
      <c r="L2102" s="59"/>
      <c r="M2102" s="59"/>
      <c r="N2102" s="59"/>
      <c r="O2102" s="59"/>
      <c r="P2102" s="59"/>
      <c r="Q2102" s="59"/>
      <c r="R2102" s="59"/>
      <c r="S2102" s="59"/>
      <c r="T2102" s="59"/>
      <c r="U2102" s="49" t="s">
        <v>4514</v>
      </c>
      <c r="V2102" s="50" t="s">
        <v>6133</v>
      </c>
    </row>
    <row r="2103" spans="1:22" ht="18" customHeight="1" x14ac:dyDescent="0.35">
      <c r="A2103" s="59">
        <f>+IF(C$1='EMOF complete (protected)'!G2103,C$2,IF(D$1='EMOF complete (protected)'!G2103,D$2,IF(E$1='EMOF complete (protected)'!G2103,E$2,IF(F$1='EMOF complete (protected)'!G2103,F$2,IF(G$1='EMOF complete (protected)'!G2103,G$2,IF(H$1='EMOF complete (protected)'!G2103,H$2,IF(I$1='EMOF complete (protected)'!G2103,I$2,IF(J$1='EMOF complete (protected)'!G2103,J$2,IF(K$1='EMOF complete (protected)'!G2103,K$2,IF(L$1='EMOF complete (protected)'!G2103,L$2,IF(M$1='EMOF complete (protected)'!G2103,M$2,IF(N$1='EMOF complete (protected)'!G2103,N$2,IF(O$1='EMOF complete (protected)'!G2103,O$2,IF(P$1='EMOF complete (protected)'!G2103,P$2,IF(Q$1='EMOF complete (protected)'!G2103,Q$2,IF(R$1='EMOF complete (protected)'!G2103,R$2,IF(S$1='EMOF complete (protected)'!G2103,S$2,IF(T$1='EMOF complete (protected)'!G2103,T$2,IF(U$1='EMOF complete (protected)'!G2103,U$2,"")))))))))))))))))))</f>
        <v>0</v>
      </c>
      <c r="B2103" s="59"/>
      <c r="C2103" s="59"/>
      <c r="D2103" s="59"/>
      <c r="E2103" s="59"/>
      <c r="F2103" s="59"/>
      <c r="G2103" s="59"/>
      <c r="H2103" s="59"/>
      <c r="I2103" s="59"/>
      <c r="J2103" s="59"/>
      <c r="K2103" s="59"/>
      <c r="L2103" s="59"/>
      <c r="M2103" s="59"/>
      <c r="N2103" s="59"/>
      <c r="O2103" s="59"/>
      <c r="P2103" s="59"/>
      <c r="Q2103" s="59"/>
      <c r="R2103" s="59"/>
      <c r="S2103" s="59"/>
      <c r="T2103" s="59"/>
      <c r="U2103" s="49" t="s">
        <v>4517</v>
      </c>
      <c r="V2103" s="50" t="s">
        <v>6134</v>
      </c>
    </row>
    <row r="2104" spans="1:22" ht="18" customHeight="1" x14ac:dyDescent="0.35">
      <c r="A2104" s="59">
        <f>+IF(C$1='EMOF complete (protected)'!G2104,C$2,IF(D$1='EMOF complete (protected)'!G2104,D$2,IF(E$1='EMOF complete (protected)'!G2104,E$2,IF(F$1='EMOF complete (protected)'!G2104,F$2,IF(G$1='EMOF complete (protected)'!G2104,G$2,IF(H$1='EMOF complete (protected)'!G2104,H$2,IF(I$1='EMOF complete (protected)'!G2104,I$2,IF(J$1='EMOF complete (protected)'!G2104,J$2,IF(K$1='EMOF complete (protected)'!G2104,K$2,IF(L$1='EMOF complete (protected)'!G2104,L$2,IF(M$1='EMOF complete (protected)'!G2104,M$2,IF(N$1='EMOF complete (protected)'!G2104,N$2,IF(O$1='EMOF complete (protected)'!G2104,O$2,IF(P$1='EMOF complete (protected)'!G2104,P$2,IF(Q$1='EMOF complete (protected)'!G2104,Q$2,IF(R$1='EMOF complete (protected)'!G2104,R$2,IF(S$1='EMOF complete (protected)'!G2104,S$2,IF(T$1='EMOF complete (protected)'!G2104,T$2,IF(U$1='EMOF complete (protected)'!G2104,U$2,"")))))))))))))))))))</f>
        <v>0</v>
      </c>
      <c r="B2104" s="59"/>
      <c r="C2104" s="59"/>
      <c r="D2104" s="59"/>
      <c r="E2104" s="59"/>
      <c r="F2104" s="59"/>
      <c r="G2104" s="59"/>
      <c r="H2104" s="59"/>
      <c r="I2104" s="59"/>
      <c r="J2104" s="59"/>
      <c r="K2104" s="59"/>
      <c r="L2104" s="59"/>
      <c r="M2104" s="59"/>
      <c r="N2104" s="59"/>
      <c r="O2104" s="59"/>
      <c r="P2104" s="59"/>
      <c r="Q2104" s="59"/>
      <c r="R2104" s="59"/>
      <c r="S2104" s="59"/>
      <c r="T2104" s="59"/>
      <c r="U2104" s="49" t="s">
        <v>4520</v>
      </c>
      <c r="V2104" s="50" t="s">
        <v>6135</v>
      </c>
    </row>
    <row r="2105" spans="1:22" ht="18" customHeight="1" x14ac:dyDescent="0.35">
      <c r="A2105" s="59">
        <f>+IF(C$1='EMOF complete (protected)'!G2105,C$2,IF(D$1='EMOF complete (protected)'!G2105,D$2,IF(E$1='EMOF complete (protected)'!G2105,E$2,IF(F$1='EMOF complete (protected)'!G2105,F$2,IF(G$1='EMOF complete (protected)'!G2105,G$2,IF(H$1='EMOF complete (protected)'!G2105,H$2,IF(I$1='EMOF complete (protected)'!G2105,I$2,IF(J$1='EMOF complete (protected)'!G2105,J$2,IF(K$1='EMOF complete (protected)'!G2105,K$2,IF(L$1='EMOF complete (protected)'!G2105,L$2,IF(M$1='EMOF complete (protected)'!G2105,M$2,IF(N$1='EMOF complete (protected)'!G2105,N$2,IF(O$1='EMOF complete (protected)'!G2105,O$2,IF(P$1='EMOF complete (protected)'!G2105,P$2,IF(Q$1='EMOF complete (protected)'!G2105,Q$2,IF(R$1='EMOF complete (protected)'!G2105,R$2,IF(S$1='EMOF complete (protected)'!G2105,S$2,IF(T$1='EMOF complete (protected)'!G2105,T$2,IF(U$1='EMOF complete (protected)'!G2105,U$2,"")))))))))))))))))))</f>
        <v>0</v>
      </c>
      <c r="B2105" s="59"/>
      <c r="C2105" s="59"/>
      <c r="D2105" s="59"/>
      <c r="E2105" s="59"/>
      <c r="F2105" s="59"/>
      <c r="G2105" s="59"/>
      <c r="H2105" s="59"/>
      <c r="I2105" s="59"/>
      <c r="J2105" s="59"/>
      <c r="K2105" s="59"/>
      <c r="L2105" s="59"/>
      <c r="M2105" s="59"/>
      <c r="N2105" s="59"/>
      <c r="O2105" s="59"/>
      <c r="P2105" s="59"/>
      <c r="Q2105" s="59"/>
      <c r="R2105" s="59"/>
      <c r="S2105" s="59"/>
      <c r="T2105" s="59"/>
      <c r="U2105" s="49" t="s">
        <v>4523</v>
      </c>
      <c r="V2105" s="50" t="s">
        <v>6136</v>
      </c>
    </row>
    <row r="2106" spans="1:22" ht="18" customHeight="1" x14ac:dyDescent="0.35">
      <c r="A2106" s="59">
        <f>+IF(C$1='EMOF complete (protected)'!G2106,C$2,IF(D$1='EMOF complete (protected)'!G2106,D$2,IF(E$1='EMOF complete (protected)'!G2106,E$2,IF(F$1='EMOF complete (protected)'!G2106,F$2,IF(G$1='EMOF complete (protected)'!G2106,G$2,IF(H$1='EMOF complete (protected)'!G2106,H$2,IF(I$1='EMOF complete (protected)'!G2106,I$2,IF(J$1='EMOF complete (protected)'!G2106,J$2,IF(K$1='EMOF complete (protected)'!G2106,K$2,IF(L$1='EMOF complete (protected)'!G2106,L$2,IF(M$1='EMOF complete (protected)'!G2106,M$2,IF(N$1='EMOF complete (protected)'!G2106,N$2,IF(O$1='EMOF complete (protected)'!G2106,O$2,IF(P$1='EMOF complete (protected)'!G2106,P$2,IF(Q$1='EMOF complete (protected)'!G2106,Q$2,IF(R$1='EMOF complete (protected)'!G2106,R$2,IF(S$1='EMOF complete (protected)'!G2106,S$2,IF(T$1='EMOF complete (protected)'!G2106,T$2,IF(U$1='EMOF complete (protected)'!G2106,U$2,"")))))))))))))))))))</f>
        <v>0</v>
      </c>
      <c r="B2106" s="59"/>
      <c r="C2106" s="59"/>
      <c r="D2106" s="59"/>
      <c r="E2106" s="59"/>
      <c r="F2106" s="59"/>
      <c r="G2106" s="59"/>
      <c r="H2106" s="59"/>
      <c r="I2106" s="59"/>
      <c r="J2106" s="59"/>
      <c r="K2106" s="59"/>
      <c r="L2106" s="59"/>
      <c r="M2106" s="59"/>
      <c r="N2106" s="59"/>
      <c r="O2106" s="59"/>
      <c r="P2106" s="59"/>
      <c r="Q2106" s="59"/>
      <c r="R2106" s="59"/>
      <c r="S2106" s="59"/>
      <c r="T2106" s="59"/>
      <c r="U2106" s="49" t="s">
        <v>4526</v>
      </c>
      <c r="V2106" s="50" t="s">
        <v>6137</v>
      </c>
    </row>
    <row r="2107" spans="1:22" ht="18" customHeight="1" x14ac:dyDescent="0.35">
      <c r="A2107" s="59">
        <f>+IF(C$1='EMOF complete (protected)'!G2107,C$2,IF(D$1='EMOF complete (protected)'!G2107,D$2,IF(E$1='EMOF complete (protected)'!G2107,E$2,IF(F$1='EMOF complete (protected)'!G2107,F$2,IF(G$1='EMOF complete (protected)'!G2107,G$2,IF(H$1='EMOF complete (protected)'!G2107,H$2,IF(I$1='EMOF complete (protected)'!G2107,I$2,IF(J$1='EMOF complete (protected)'!G2107,J$2,IF(K$1='EMOF complete (protected)'!G2107,K$2,IF(L$1='EMOF complete (protected)'!G2107,L$2,IF(M$1='EMOF complete (protected)'!G2107,M$2,IF(N$1='EMOF complete (protected)'!G2107,N$2,IF(O$1='EMOF complete (protected)'!G2107,O$2,IF(P$1='EMOF complete (protected)'!G2107,P$2,IF(Q$1='EMOF complete (protected)'!G2107,Q$2,IF(R$1='EMOF complete (protected)'!G2107,R$2,IF(S$1='EMOF complete (protected)'!G2107,S$2,IF(T$1='EMOF complete (protected)'!G2107,T$2,IF(U$1='EMOF complete (protected)'!G2107,U$2,"")))))))))))))))))))</f>
        <v>0</v>
      </c>
      <c r="B2107" s="59"/>
      <c r="C2107" s="59"/>
      <c r="D2107" s="59"/>
      <c r="E2107" s="59"/>
      <c r="F2107" s="59"/>
      <c r="G2107" s="59"/>
      <c r="H2107" s="59"/>
      <c r="I2107" s="59"/>
      <c r="J2107" s="59"/>
      <c r="K2107" s="59"/>
      <c r="L2107" s="59"/>
      <c r="M2107" s="59"/>
      <c r="N2107" s="59"/>
      <c r="O2107" s="59"/>
      <c r="P2107" s="59"/>
      <c r="Q2107" s="59"/>
      <c r="R2107" s="59"/>
      <c r="S2107" s="59"/>
      <c r="T2107" s="59"/>
      <c r="U2107" s="49" t="s">
        <v>4529</v>
      </c>
      <c r="V2107" s="50" t="s">
        <v>6138</v>
      </c>
    </row>
    <row r="2108" spans="1:22" ht="18" customHeight="1" x14ac:dyDescent="0.35">
      <c r="A2108" s="59">
        <f>+IF(C$1='EMOF complete (protected)'!G2108,C$2,IF(D$1='EMOF complete (protected)'!G2108,D$2,IF(E$1='EMOF complete (protected)'!G2108,E$2,IF(F$1='EMOF complete (protected)'!G2108,F$2,IF(G$1='EMOF complete (protected)'!G2108,G$2,IF(H$1='EMOF complete (protected)'!G2108,H$2,IF(I$1='EMOF complete (protected)'!G2108,I$2,IF(J$1='EMOF complete (protected)'!G2108,J$2,IF(K$1='EMOF complete (protected)'!G2108,K$2,IF(L$1='EMOF complete (protected)'!G2108,L$2,IF(M$1='EMOF complete (protected)'!G2108,M$2,IF(N$1='EMOF complete (protected)'!G2108,N$2,IF(O$1='EMOF complete (protected)'!G2108,O$2,IF(P$1='EMOF complete (protected)'!G2108,P$2,IF(Q$1='EMOF complete (protected)'!G2108,Q$2,IF(R$1='EMOF complete (protected)'!G2108,R$2,IF(S$1='EMOF complete (protected)'!G2108,S$2,IF(T$1='EMOF complete (protected)'!G2108,T$2,IF(U$1='EMOF complete (protected)'!G2108,U$2,"")))))))))))))))))))</f>
        <v>0</v>
      </c>
      <c r="B2108" s="59"/>
      <c r="C2108" s="59"/>
      <c r="D2108" s="59"/>
      <c r="E2108" s="59"/>
      <c r="F2108" s="59"/>
      <c r="G2108" s="59"/>
      <c r="H2108" s="59"/>
      <c r="I2108" s="59"/>
      <c r="J2108" s="59"/>
      <c r="K2108" s="59"/>
      <c r="L2108" s="59"/>
      <c r="M2108" s="59"/>
      <c r="N2108" s="59"/>
      <c r="O2108" s="59"/>
      <c r="P2108" s="59"/>
      <c r="Q2108" s="59"/>
      <c r="R2108" s="59"/>
      <c r="S2108" s="59"/>
      <c r="T2108" s="59"/>
      <c r="U2108" s="49" t="s">
        <v>4532</v>
      </c>
      <c r="V2108" s="50" t="s">
        <v>6139</v>
      </c>
    </row>
    <row r="2109" spans="1:22" ht="18" customHeight="1" x14ac:dyDescent="0.35">
      <c r="A2109" s="59">
        <f>+IF(C$1='EMOF complete (protected)'!G2109,C$2,IF(D$1='EMOF complete (protected)'!G2109,D$2,IF(E$1='EMOF complete (protected)'!G2109,E$2,IF(F$1='EMOF complete (protected)'!G2109,F$2,IF(G$1='EMOF complete (protected)'!G2109,G$2,IF(H$1='EMOF complete (protected)'!G2109,H$2,IF(I$1='EMOF complete (protected)'!G2109,I$2,IF(J$1='EMOF complete (protected)'!G2109,J$2,IF(K$1='EMOF complete (protected)'!G2109,K$2,IF(L$1='EMOF complete (protected)'!G2109,L$2,IF(M$1='EMOF complete (protected)'!G2109,M$2,IF(N$1='EMOF complete (protected)'!G2109,N$2,IF(O$1='EMOF complete (protected)'!G2109,O$2,IF(P$1='EMOF complete (protected)'!G2109,P$2,IF(Q$1='EMOF complete (protected)'!G2109,Q$2,IF(R$1='EMOF complete (protected)'!G2109,R$2,IF(S$1='EMOF complete (protected)'!G2109,S$2,IF(T$1='EMOF complete (protected)'!G2109,T$2,IF(U$1='EMOF complete (protected)'!G2109,U$2,"")))))))))))))))))))</f>
        <v>0</v>
      </c>
      <c r="B2109" s="59"/>
      <c r="C2109" s="59"/>
      <c r="D2109" s="59"/>
      <c r="E2109" s="59"/>
      <c r="F2109" s="59"/>
      <c r="G2109" s="59"/>
      <c r="H2109" s="59"/>
      <c r="I2109" s="59"/>
      <c r="J2109" s="59"/>
      <c r="K2109" s="59"/>
      <c r="L2109" s="59"/>
      <c r="M2109" s="59"/>
      <c r="N2109" s="59"/>
      <c r="O2109" s="59"/>
      <c r="P2109" s="59"/>
      <c r="Q2109" s="59"/>
      <c r="R2109" s="59"/>
      <c r="S2109" s="59"/>
      <c r="T2109" s="59"/>
      <c r="U2109" s="49" t="s">
        <v>4535</v>
      </c>
      <c r="V2109" s="50" t="s">
        <v>6140</v>
      </c>
    </row>
    <row r="2110" spans="1:22" ht="18" customHeight="1" x14ac:dyDescent="0.35">
      <c r="A2110" s="59">
        <f>+IF(C$1='EMOF complete (protected)'!G2110,C$2,IF(D$1='EMOF complete (protected)'!G2110,D$2,IF(E$1='EMOF complete (protected)'!G2110,E$2,IF(F$1='EMOF complete (protected)'!G2110,F$2,IF(G$1='EMOF complete (protected)'!G2110,G$2,IF(H$1='EMOF complete (protected)'!G2110,H$2,IF(I$1='EMOF complete (protected)'!G2110,I$2,IF(J$1='EMOF complete (protected)'!G2110,J$2,IF(K$1='EMOF complete (protected)'!G2110,K$2,IF(L$1='EMOF complete (protected)'!G2110,L$2,IF(M$1='EMOF complete (protected)'!G2110,M$2,IF(N$1='EMOF complete (protected)'!G2110,N$2,IF(O$1='EMOF complete (protected)'!G2110,O$2,IF(P$1='EMOF complete (protected)'!G2110,P$2,IF(Q$1='EMOF complete (protected)'!G2110,Q$2,IF(R$1='EMOF complete (protected)'!G2110,R$2,IF(S$1='EMOF complete (protected)'!G2110,S$2,IF(T$1='EMOF complete (protected)'!G2110,T$2,IF(U$1='EMOF complete (protected)'!G2110,U$2,"")))))))))))))))))))</f>
        <v>0</v>
      </c>
      <c r="B2110" s="59"/>
      <c r="C2110" s="59"/>
      <c r="D2110" s="59"/>
      <c r="E2110" s="59"/>
      <c r="F2110" s="59"/>
      <c r="G2110" s="59"/>
      <c r="H2110" s="59"/>
      <c r="I2110" s="59"/>
      <c r="J2110" s="59"/>
      <c r="K2110" s="59"/>
      <c r="L2110" s="59"/>
      <c r="M2110" s="59"/>
      <c r="N2110" s="59"/>
      <c r="O2110" s="59"/>
      <c r="P2110" s="59"/>
      <c r="Q2110" s="59"/>
      <c r="R2110" s="59"/>
      <c r="S2110" s="59"/>
      <c r="T2110" s="59"/>
      <c r="U2110" s="49" t="s">
        <v>4538</v>
      </c>
      <c r="V2110" s="50" t="s">
        <v>6141</v>
      </c>
    </row>
    <row r="2111" spans="1:22" ht="18" customHeight="1" x14ac:dyDescent="0.35">
      <c r="A2111" s="59">
        <f>+IF(C$1='EMOF complete (protected)'!G2111,C$2,IF(D$1='EMOF complete (protected)'!G2111,D$2,IF(E$1='EMOF complete (protected)'!G2111,E$2,IF(F$1='EMOF complete (protected)'!G2111,F$2,IF(G$1='EMOF complete (protected)'!G2111,G$2,IF(H$1='EMOF complete (protected)'!G2111,H$2,IF(I$1='EMOF complete (protected)'!G2111,I$2,IF(J$1='EMOF complete (protected)'!G2111,J$2,IF(K$1='EMOF complete (protected)'!G2111,K$2,IF(L$1='EMOF complete (protected)'!G2111,L$2,IF(M$1='EMOF complete (protected)'!G2111,M$2,IF(N$1='EMOF complete (protected)'!G2111,N$2,IF(O$1='EMOF complete (protected)'!G2111,O$2,IF(P$1='EMOF complete (protected)'!G2111,P$2,IF(Q$1='EMOF complete (protected)'!G2111,Q$2,IF(R$1='EMOF complete (protected)'!G2111,R$2,IF(S$1='EMOF complete (protected)'!G2111,S$2,IF(T$1='EMOF complete (protected)'!G2111,T$2,IF(U$1='EMOF complete (protected)'!G2111,U$2,"")))))))))))))))))))</f>
        <v>0</v>
      </c>
      <c r="B2111" s="59"/>
      <c r="C2111" s="59"/>
      <c r="D2111" s="59"/>
      <c r="E2111" s="59"/>
      <c r="F2111" s="59"/>
      <c r="G2111" s="59"/>
      <c r="H2111" s="59"/>
      <c r="I2111" s="59"/>
      <c r="J2111" s="59"/>
      <c r="K2111" s="59"/>
      <c r="L2111" s="59"/>
      <c r="M2111" s="59"/>
      <c r="N2111" s="59"/>
      <c r="O2111" s="59"/>
      <c r="P2111" s="59"/>
      <c r="Q2111" s="59"/>
      <c r="R2111" s="59"/>
      <c r="S2111" s="59"/>
      <c r="T2111" s="59"/>
      <c r="U2111" s="49" t="s">
        <v>4541</v>
      </c>
      <c r="V2111" s="50" t="s">
        <v>6142</v>
      </c>
    </row>
    <row r="2112" spans="1:22" ht="18" customHeight="1" x14ac:dyDescent="0.35">
      <c r="A2112" s="59">
        <f>+IF(C$1='EMOF complete (protected)'!G2112,C$2,IF(D$1='EMOF complete (protected)'!G2112,D$2,IF(E$1='EMOF complete (protected)'!G2112,E$2,IF(F$1='EMOF complete (protected)'!G2112,F$2,IF(G$1='EMOF complete (protected)'!G2112,G$2,IF(H$1='EMOF complete (protected)'!G2112,H$2,IF(I$1='EMOF complete (protected)'!G2112,I$2,IF(J$1='EMOF complete (protected)'!G2112,J$2,IF(K$1='EMOF complete (protected)'!G2112,K$2,IF(L$1='EMOF complete (protected)'!G2112,L$2,IF(M$1='EMOF complete (protected)'!G2112,M$2,IF(N$1='EMOF complete (protected)'!G2112,N$2,IF(O$1='EMOF complete (protected)'!G2112,O$2,IF(P$1='EMOF complete (protected)'!G2112,P$2,IF(Q$1='EMOF complete (protected)'!G2112,Q$2,IF(R$1='EMOF complete (protected)'!G2112,R$2,IF(S$1='EMOF complete (protected)'!G2112,S$2,IF(T$1='EMOF complete (protected)'!G2112,T$2,IF(U$1='EMOF complete (protected)'!G2112,U$2,"")))))))))))))))))))</f>
        <v>0</v>
      </c>
      <c r="B2112" s="59"/>
      <c r="C2112" s="59"/>
      <c r="D2112" s="59"/>
      <c r="E2112" s="59"/>
      <c r="F2112" s="59"/>
      <c r="G2112" s="59"/>
      <c r="H2112" s="59"/>
      <c r="I2112" s="59"/>
      <c r="J2112" s="59"/>
      <c r="K2112" s="59"/>
      <c r="L2112" s="59"/>
      <c r="M2112" s="59"/>
      <c r="N2112" s="59"/>
      <c r="O2112" s="59"/>
      <c r="P2112" s="59"/>
      <c r="Q2112" s="59"/>
      <c r="R2112" s="59"/>
      <c r="S2112" s="59"/>
      <c r="T2112" s="59"/>
      <c r="U2112" s="49" t="s">
        <v>4544</v>
      </c>
      <c r="V2112" s="50" t="s">
        <v>6143</v>
      </c>
    </row>
    <row r="2113" spans="1:22" ht="18" customHeight="1" x14ac:dyDescent="0.35">
      <c r="A2113" s="59">
        <f>+IF(C$1='EMOF complete (protected)'!G2113,C$2,IF(D$1='EMOF complete (protected)'!G2113,D$2,IF(E$1='EMOF complete (protected)'!G2113,E$2,IF(F$1='EMOF complete (protected)'!G2113,F$2,IF(G$1='EMOF complete (protected)'!G2113,G$2,IF(H$1='EMOF complete (protected)'!G2113,H$2,IF(I$1='EMOF complete (protected)'!G2113,I$2,IF(J$1='EMOF complete (protected)'!G2113,J$2,IF(K$1='EMOF complete (protected)'!G2113,K$2,IF(L$1='EMOF complete (protected)'!G2113,L$2,IF(M$1='EMOF complete (protected)'!G2113,M$2,IF(N$1='EMOF complete (protected)'!G2113,N$2,IF(O$1='EMOF complete (protected)'!G2113,O$2,IF(P$1='EMOF complete (protected)'!G2113,P$2,IF(Q$1='EMOF complete (protected)'!G2113,Q$2,IF(R$1='EMOF complete (protected)'!G2113,R$2,IF(S$1='EMOF complete (protected)'!G2113,S$2,IF(T$1='EMOF complete (protected)'!G2113,T$2,IF(U$1='EMOF complete (protected)'!G2113,U$2,"")))))))))))))))))))</f>
        <v>0</v>
      </c>
      <c r="B2113" s="59"/>
      <c r="C2113" s="59"/>
      <c r="D2113" s="59"/>
      <c r="E2113" s="59"/>
      <c r="F2113" s="59"/>
      <c r="G2113" s="59"/>
      <c r="H2113" s="59"/>
      <c r="I2113" s="59"/>
      <c r="J2113" s="59"/>
      <c r="K2113" s="59"/>
      <c r="L2113" s="59"/>
      <c r="M2113" s="59"/>
      <c r="N2113" s="59"/>
      <c r="O2113" s="59"/>
      <c r="P2113" s="59"/>
      <c r="Q2113" s="59"/>
      <c r="R2113" s="59"/>
      <c r="S2113" s="59"/>
      <c r="T2113" s="59"/>
      <c r="U2113" s="49" t="s">
        <v>4547</v>
      </c>
      <c r="V2113" s="50" t="s">
        <v>6144</v>
      </c>
    </row>
    <row r="2114" spans="1:22" ht="18" customHeight="1" x14ac:dyDescent="0.35">
      <c r="A2114" s="59">
        <f>+IF(C$1='EMOF complete (protected)'!G2114,C$2,IF(D$1='EMOF complete (protected)'!G2114,D$2,IF(E$1='EMOF complete (protected)'!G2114,E$2,IF(F$1='EMOF complete (protected)'!G2114,F$2,IF(G$1='EMOF complete (protected)'!G2114,G$2,IF(H$1='EMOF complete (protected)'!G2114,H$2,IF(I$1='EMOF complete (protected)'!G2114,I$2,IF(J$1='EMOF complete (protected)'!G2114,J$2,IF(K$1='EMOF complete (protected)'!G2114,K$2,IF(L$1='EMOF complete (protected)'!G2114,L$2,IF(M$1='EMOF complete (protected)'!G2114,M$2,IF(N$1='EMOF complete (protected)'!G2114,N$2,IF(O$1='EMOF complete (protected)'!G2114,O$2,IF(P$1='EMOF complete (protected)'!G2114,P$2,IF(Q$1='EMOF complete (protected)'!G2114,Q$2,IF(R$1='EMOF complete (protected)'!G2114,R$2,IF(S$1='EMOF complete (protected)'!G2114,S$2,IF(T$1='EMOF complete (protected)'!G2114,T$2,IF(U$1='EMOF complete (protected)'!G2114,U$2,"")))))))))))))))))))</f>
        <v>0</v>
      </c>
      <c r="B2114" s="59"/>
      <c r="C2114" s="59"/>
      <c r="D2114" s="59"/>
      <c r="E2114" s="59"/>
      <c r="F2114" s="59"/>
      <c r="G2114" s="59"/>
      <c r="H2114" s="59"/>
      <c r="I2114" s="59"/>
      <c r="J2114" s="59"/>
      <c r="K2114" s="59"/>
      <c r="L2114" s="59"/>
      <c r="M2114" s="59"/>
      <c r="N2114" s="59"/>
      <c r="O2114" s="59"/>
      <c r="P2114" s="59"/>
      <c r="Q2114" s="59"/>
      <c r="R2114" s="59"/>
      <c r="S2114" s="59"/>
      <c r="T2114" s="59"/>
      <c r="U2114" s="49" t="s">
        <v>4550</v>
      </c>
      <c r="V2114" s="50" t="s">
        <v>6145</v>
      </c>
    </row>
    <row r="2115" spans="1:22" ht="18" customHeight="1" x14ac:dyDescent="0.35">
      <c r="A2115" s="59">
        <f>+IF(C$1='EMOF complete (protected)'!G2115,C$2,IF(D$1='EMOF complete (protected)'!G2115,D$2,IF(E$1='EMOF complete (protected)'!G2115,E$2,IF(F$1='EMOF complete (protected)'!G2115,F$2,IF(G$1='EMOF complete (protected)'!G2115,G$2,IF(H$1='EMOF complete (protected)'!G2115,H$2,IF(I$1='EMOF complete (protected)'!G2115,I$2,IF(J$1='EMOF complete (protected)'!G2115,J$2,IF(K$1='EMOF complete (protected)'!G2115,K$2,IF(L$1='EMOF complete (protected)'!G2115,L$2,IF(M$1='EMOF complete (protected)'!G2115,M$2,IF(N$1='EMOF complete (protected)'!G2115,N$2,IF(O$1='EMOF complete (protected)'!G2115,O$2,IF(P$1='EMOF complete (protected)'!G2115,P$2,IF(Q$1='EMOF complete (protected)'!G2115,Q$2,IF(R$1='EMOF complete (protected)'!G2115,R$2,IF(S$1='EMOF complete (protected)'!G2115,S$2,IF(T$1='EMOF complete (protected)'!G2115,T$2,IF(U$1='EMOF complete (protected)'!G2115,U$2,"")))))))))))))))))))</f>
        <v>0</v>
      </c>
      <c r="B2115" s="59"/>
      <c r="C2115" s="59"/>
      <c r="D2115" s="59"/>
      <c r="E2115" s="59"/>
      <c r="F2115" s="59"/>
      <c r="G2115" s="59"/>
      <c r="H2115" s="59"/>
      <c r="I2115" s="59"/>
      <c r="J2115" s="59"/>
      <c r="K2115" s="59"/>
      <c r="L2115" s="59"/>
      <c r="M2115" s="59"/>
      <c r="N2115" s="59"/>
      <c r="O2115" s="59"/>
      <c r="P2115" s="59"/>
      <c r="Q2115" s="59"/>
      <c r="R2115" s="59"/>
      <c r="S2115" s="59"/>
      <c r="T2115" s="59"/>
      <c r="U2115" s="49" t="s">
        <v>4553</v>
      </c>
      <c r="V2115" s="50" t="s">
        <v>6146</v>
      </c>
    </row>
    <row r="2116" spans="1:22" ht="18" customHeight="1" x14ac:dyDescent="0.35">
      <c r="A2116" s="59">
        <f>+IF(C$1='EMOF complete (protected)'!G2116,C$2,IF(D$1='EMOF complete (protected)'!G2116,D$2,IF(E$1='EMOF complete (protected)'!G2116,E$2,IF(F$1='EMOF complete (protected)'!G2116,F$2,IF(G$1='EMOF complete (protected)'!G2116,G$2,IF(H$1='EMOF complete (protected)'!G2116,H$2,IF(I$1='EMOF complete (protected)'!G2116,I$2,IF(J$1='EMOF complete (protected)'!G2116,J$2,IF(K$1='EMOF complete (protected)'!G2116,K$2,IF(L$1='EMOF complete (protected)'!G2116,L$2,IF(M$1='EMOF complete (protected)'!G2116,M$2,IF(N$1='EMOF complete (protected)'!G2116,N$2,IF(O$1='EMOF complete (protected)'!G2116,O$2,IF(P$1='EMOF complete (protected)'!G2116,P$2,IF(Q$1='EMOF complete (protected)'!G2116,Q$2,IF(R$1='EMOF complete (protected)'!G2116,R$2,IF(S$1='EMOF complete (protected)'!G2116,S$2,IF(T$1='EMOF complete (protected)'!G2116,T$2,IF(U$1='EMOF complete (protected)'!G2116,U$2,"")))))))))))))))))))</f>
        <v>0</v>
      </c>
      <c r="B2116" s="59"/>
      <c r="C2116" s="59"/>
      <c r="D2116" s="59"/>
      <c r="E2116" s="59"/>
      <c r="F2116" s="59"/>
      <c r="G2116" s="59"/>
      <c r="H2116" s="59"/>
      <c r="I2116" s="59"/>
      <c r="J2116" s="59"/>
      <c r="K2116" s="59"/>
      <c r="L2116" s="59"/>
      <c r="M2116" s="59"/>
      <c r="N2116" s="59"/>
      <c r="O2116" s="59"/>
      <c r="P2116" s="59"/>
      <c r="Q2116" s="59"/>
      <c r="R2116" s="59"/>
      <c r="S2116" s="59"/>
      <c r="T2116" s="59"/>
      <c r="U2116" s="49" t="s">
        <v>4556</v>
      </c>
      <c r="V2116" s="50" t="s">
        <v>6147</v>
      </c>
    </row>
    <row r="2117" spans="1:22" ht="18" customHeight="1" x14ac:dyDescent="0.35">
      <c r="A2117" s="59">
        <f>+IF(C$1='EMOF complete (protected)'!G2117,C$2,IF(D$1='EMOF complete (protected)'!G2117,D$2,IF(E$1='EMOF complete (protected)'!G2117,E$2,IF(F$1='EMOF complete (protected)'!G2117,F$2,IF(G$1='EMOF complete (protected)'!G2117,G$2,IF(H$1='EMOF complete (protected)'!G2117,H$2,IF(I$1='EMOF complete (protected)'!G2117,I$2,IF(J$1='EMOF complete (protected)'!G2117,J$2,IF(K$1='EMOF complete (protected)'!G2117,K$2,IF(L$1='EMOF complete (protected)'!G2117,L$2,IF(M$1='EMOF complete (protected)'!G2117,M$2,IF(N$1='EMOF complete (protected)'!G2117,N$2,IF(O$1='EMOF complete (protected)'!G2117,O$2,IF(P$1='EMOF complete (protected)'!G2117,P$2,IF(Q$1='EMOF complete (protected)'!G2117,Q$2,IF(R$1='EMOF complete (protected)'!G2117,R$2,IF(S$1='EMOF complete (protected)'!G2117,S$2,IF(T$1='EMOF complete (protected)'!G2117,T$2,IF(U$1='EMOF complete (protected)'!G2117,U$2,"")))))))))))))))))))</f>
        <v>0</v>
      </c>
      <c r="B2117" s="59"/>
      <c r="C2117" s="59"/>
      <c r="D2117" s="59"/>
      <c r="E2117" s="59"/>
      <c r="F2117" s="59"/>
      <c r="G2117" s="59"/>
      <c r="H2117" s="59"/>
      <c r="I2117" s="59"/>
      <c r="J2117" s="59"/>
      <c r="K2117" s="59"/>
      <c r="L2117" s="59"/>
      <c r="M2117" s="59"/>
      <c r="N2117" s="59"/>
      <c r="O2117" s="59"/>
      <c r="P2117" s="59"/>
      <c r="Q2117" s="59"/>
      <c r="R2117" s="59"/>
      <c r="S2117" s="59"/>
      <c r="T2117" s="59"/>
      <c r="U2117" s="49" t="s">
        <v>4559</v>
      </c>
      <c r="V2117" s="50" t="s">
        <v>6148</v>
      </c>
    </row>
    <row r="2118" spans="1:22" ht="18" customHeight="1" x14ac:dyDescent="0.35">
      <c r="A2118" s="59">
        <f>+IF(C$1='EMOF complete (protected)'!G2118,C$2,IF(D$1='EMOF complete (protected)'!G2118,D$2,IF(E$1='EMOF complete (protected)'!G2118,E$2,IF(F$1='EMOF complete (protected)'!G2118,F$2,IF(G$1='EMOF complete (protected)'!G2118,G$2,IF(H$1='EMOF complete (protected)'!G2118,H$2,IF(I$1='EMOF complete (protected)'!G2118,I$2,IF(J$1='EMOF complete (protected)'!G2118,J$2,IF(K$1='EMOF complete (protected)'!G2118,K$2,IF(L$1='EMOF complete (protected)'!G2118,L$2,IF(M$1='EMOF complete (protected)'!G2118,M$2,IF(N$1='EMOF complete (protected)'!G2118,N$2,IF(O$1='EMOF complete (protected)'!G2118,O$2,IF(P$1='EMOF complete (protected)'!G2118,P$2,IF(Q$1='EMOF complete (protected)'!G2118,Q$2,IF(R$1='EMOF complete (protected)'!G2118,R$2,IF(S$1='EMOF complete (protected)'!G2118,S$2,IF(T$1='EMOF complete (protected)'!G2118,T$2,IF(U$1='EMOF complete (protected)'!G2118,U$2,"")))))))))))))))))))</f>
        <v>0</v>
      </c>
      <c r="B2118" s="59"/>
      <c r="C2118" s="59"/>
      <c r="D2118" s="59"/>
      <c r="E2118" s="59"/>
      <c r="F2118" s="59"/>
      <c r="G2118" s="59"/>
      <c r="H2118" s="59"/>
      <c r="I2118" s="59"/>
      <c r="J2118" s="59"/>
      <c r="K2118" s="59"/>
      <c r="L2118" s="59"/>
      <c r="M2118" s="59"/>
      <c r="N2118" s="59"/>
      <c r="O2118" s="59"/>
      <c r="P2118" s="59"/>
      <c r="Q2118" s="59"/>
      <c r="R2118" s="59"/>
      <c r="S2118" s="59"/>
      <c r="T2118" s="59"/>
      <c r="U2118" s="49" t="s">
        <v>4562</v>
      </c>
      <c r="V2118" s="50" t="s">
        <v>6149</v>
      </c>
    </row>
    <row r="2119" spans="1:22" ht="18" customHeight="1" x14ac:dyDescent="0.35">
      <c r="A2119" s="59">
        <f>+IF(C$1='EMOF complete (protected)'!G2119,C$2,IF(D$1='EMOF complete (protected)'!G2119,D$2,IF(E$1='EMOF complete (protected)'!G2119,E$2,IF(F$1='EMOF complete (protected)'!G2119,F$2,IF(G$1='EMOF complete (protected)'!G2119,G$2,IF(H$1='EMOF complete (protected)'!G2119,H$2,IF(I$1='EMOF complete (protected)'!G2119,I$2,IF(J$1='EMOF complete (protected)'!G2119,J$2,IF(K$1='EMOF complete (protected)'!G2119,K$2,IF(L$1='EMOF complete (protected)'!G2119,L$2,IF(M$1='EMOF complete (protected)'!G2119,M$2,IF(N$1='EMOF complete (protected)'!G2119,N$2,IF(O$1='EMOF complete (protected)'!G2119,O$2,IF(P$1='EMOF complete (protected)'!G2119,P$2,IF(Q$1='EMOF complete (protected)'!G2119,Q$2,IF(R$1='EMOF complete (protected)'!G2119,R$2,IF(S$1='EMOF complete (protected)'!G2119,S$2,IF(T$1='EMOF complete (protected)'!G2119,T$2,IF(U$1='EMOF complete (protected)'!G2119,U$2,"")))))))))))))))))))</f>
        <v>0</v>
      </c>
      <c r="B2119" s="59"/>
      <c r="C2119" s="59"/>
      <c r="D2119" s="59"/>
      <c r="E2119" s="59"/>
      <c r="F2119" s="59"/>
      <c r="G2119" s="59"/>
      <c r="H2119" s="59"/>
      <c r="I2119" s="59"/>
      <c r="J2119" s="59"/>
      <c r="K2119" s="59"/>
      <c r="L2119" s="59"/>
      <c r="M2119" s="59"/>
      <c r="N2119" s="59"/>
      <c r="O2119" s="59"/>
      <c r="P2119" s="59"/>
      <c r="Q2119" s="59"/>
      <c r="R2119" s="59"/>
      <c r="S2119" s="59"/>
      <c r="T2119" s="59"/>
      <c r="U2119" s="49" t="s">
        <v>4565</v>
      </c>
      <c r="V2119" s="50" t="s">
        <v>6150</v>
      </c>
    </row>
    <row r="2120" spans="1:22" ht="18" customHeight="1" x14ac:dyDescent="0.35">
      <c r="A2120" s="59">
        <f>+IF(C$1='EMOF complete (protected)'!G2120,C$2,IF(D$1='EMOF complete (protected)'!G2120,D$2,IF(E$1='EMOF complete (protected)'!G2120,E$2,IF(F$1='EMOF complete (protected)'!G2120,F$2,IF(G$1='EMOF complete (protected)'!G2120,G$2,IF(H$1='EMOF complete (protected)'!G2120,H$2,IF(I$1='EMOF complete (protected)'!G2120,I$2,IF(J$1='EMOF complete (protected)'!G2120,J$2,IF(K$1='EMOF complete (protected)'!G2120,K$2,IF(L$1='EMOF complete (protected)'!G2120,L$2,IF(M$1='EMOF complete (protected)'!G2120,M$2,IF(N$1='EMOF complete (protected)'!G2120,N$2,IF(O$1='EMOF complete (protected)'!G2120,O$2,IF(P$1='EMOF complete (protected)'!G2120,P$2,IF(Q$1='EMOF complete (protected)'!G2120,Q$2,IF(R$1='EMOF complete (protected)'!G2120,R$2,IF(S$1='EMOF complete (protected)'!G2120,S$2,IF(T$1='EMOF complete (protected)'!G2120,T$2,IF(U$1='EMOF complete (protected)'!G2120,U$2,"")))))))))))))))))))</f>
        <v>0</v>
      </c>
      <c r="B2120" s="59"/>
      <c r="C2120" s="59"/>
      <c r="D2120" s="59"/>
      <c r="E2120" s="59"/>
      <c r="F2120" s="59"/>
      <c r="G2120" s="59"/>
      <c r="H2120" s="59"/>
      <c r="I2120" s="59"/>
      <c r="J2120" s="59"/>
      <c r="K2120" s="59"/>
      <c r="L2120" s="59"/>
      <c r="M2120" s="59"/>
      <c r="N2120" s="59"/>
      <c r="O2120" s="59"/>
      <c r="P2120" s="59"/>
      <c r="Q2120" s="59"/>
      <c r="R2120" s="59"/>
      <c r="S2120" s="59"/>
      <c r="T2120" s="59"/>
      <c r="U2120" s="49" t="s">
        <v>4568</v>
      </c>
      <c r="V2120" s="50" t="s">
        <v>6151</v>
      </c>
    </row>
    <row r="2121" spans="1:22" ht="18" customHeight="1" x14ac:dyDescent="0.35">
      <c r="A2121" s="59">
        <f>+IF(C$1='EMOF complete (protected)'!G2121,C$2,IF(D$1='EMOF complete (protected)'!G2121,D$2,IF(E$1='EMOF complete (protected)'!G2121,E$2,IF(F$1='EMOF complete (protected)'!G2121,F$2,IF(G$1='EMOF complete (protected)'!G2121,G$2,IF(H$1='EMOF complete (protected)'!G2121,H$2,IF(I$1='EMOF complete (protected)'!G2121,I$2,IF(J$1='EMOF complete (protected)'!G2121,J$2,IF(K$1='EMOF complete (protected)'!G2121,K$2,IF(L$1='EMOF complete (protected)'!G2121,L$2,IF(M$1='EMOF complete (protected)'!G2121,M$2,IF(N$1='EMOF complete (protected)'!G2121,N$2,IF(O$1='EMOF complete (protected)'!G2121,O$2,IF(P$1='EMOF complete (protected)'!G2121,P$2,IF(Q$1='EMOF complete (protected)'!G2121,Q$2,IF(R$1='EMOF complete (protected)'!G2121,R$2,IF(S$1='EMOF complete (protected)'!G2121,S$2,IF(T$1='EMOF complete (protected)'!G2121,T$2,IF(U$1='EMOF complete (protected)'!G2121,U$2,"")))))))))))))))))))</f>
        <v>0</v>
      </c>
      <c r="B2121" s="59"/>
      <c r="C2121" s="59"/>
      <c r="D2121" s="59"/>
      <c r="E2121" s="59"/>
      <c r="F2121" s="59"/>
      <c r="G2121" s="59"/>
      <c r="H2121" s="59"/>
      <c r="I2121" s="59"/>
      <c r="J2121" s="59"/>
      <c r="K2121" s="59"/>
      <c r="L2121" s="59"/>
      <c r="M2121" s="59"/>
      <c r="N2121" s="59"/>
      <c r="O2121" s="59"/>
      <c r="P2121" s="59"/>
      <c r="Q2121" s="59"/>
      <c r="R2121" s="59"/>
      <c r="S2121" s="59"/>
      <c r="T2121" s="59"/>
      <c r="U2121" s="49" t="s">
        <v>4571</v>
      </c>
      <c r="V2121" s="50" t="s">
        <v>6152</v>
      </c>
    </row>
    <row r="2122" spans="1:22" ht="18" customHeight="1" x14ac:dyDescent="0.35">
      <c r="A2122" s="59">
        <f>+IF(C$1='EMOF complete (protected)'!G2122,C$2,IF(D$1='EMOF complete (protected)'!G2122,D$2,IF(E$1='EMOF complete (protected)'!G2122,E$2,IF(F$1='EMOF complete (protected)'!G2122,F$2,IF(G$1='EMOF complete (protected)'!G2122,G$2,IF(H$1='EMOF complete (protected)'!G2122,H$2,IF(I$1='EMOF complete (protected)'!G2122,I$2,IF(J$1='EMOF complete (protected)'!G2122,J$2,IF(K$1='EMOF complete (protected)'!G2122,K$2,IF(L$1='EMOF complete (protected)'!G2122,L$2,IF(M$1='EMOF complete (protected)'!G2122,M$2,IF(N$1='EMOF complete (protected)'!G2122,N$2,IF(O$1='EMOF complete (protected)'!G2122,O$2,IF(P$1='EMOF complete (protected)'!G2122,P$2,IF(Q$1='EMOF complete (protected)'!G2122,Q$2,IF(R$1='EMOF complete (protected)'!G2122,R$2,IF(S$1='EMOF complete (protected)'!G2122,S$2,IF(T$1='EMOF complete (protected)'!G2122,T$2,IF(U$1='EMOF complete (protected)'!G2122,U$2,"")))))))))))))))))))</f>
        <v>0</v>
      </c>
      <c r="B2122" s="59"/>
      <c r="C2122" s="59"/>
      <c r="D2122" s="59"/>
      <c r="E2122" s="59"/>
      <c r="F2122" s="59"/>
      <c r="G2122" s="59"/>
      <c r="H2122" s="59"/>
      <c r="I2122" s="59"/>
      <c r="J2122" s="59"/>
      <c r="K2122" s="59"/>
      <c r="L2122" s="59"/>
      <c r="M2122" s="59"/>
      <c r="N2122" s="59"/>
      <c r="O2122" s="59"/>
      <c r="P2122" s="59"/>
      <c r="Q2122" s="59"/>
      <c r="R2122" s="59"/>
      <c r="S2122" s="59"/>
      <c r="T2122" s="59"/>
      <c r="U2122" s="49" t="s">
        <v>4574</v>
      </c>
      <c r="V2122" s="50" t="s">
        <v>6153</v>
      </c>
    </row>
    <row r="2123" spans="1:22" ht="18" customHeight="1" x14ac:dyDescent="0.35">
      <c r="A2123" s="59">
        <f>+IF(C$1='EMOF complete (protected)'!G2123,C$2,IF(D$1='EMOF complete (protected)'!G2123,D$2,IF(E$1='EMOF complete (protected)'!G2123,E$2,IF(F$1='EMOF complete (protected)'!G2123,F$2,IF(G$1='EMOF complete (protected)'!G2123,G$2,IF(H$1='EMOF complete (protected)'!G2123,H$2,IF(I$1='EMOF complete (protected)'!G2123,I$2,IF(J$1='EMOF complete (protected)'!G2123,J$2,IF(K$1='EMOF complete (protected)'!G2123,K$2,IF(L$1='EMOF complete (protected)'!G2123,L$2,IF(M$1='EMOF complete (protected)'!G2123,M$2,IF(N$1='EMOF complete (protected)'!G2123,N$2,IF(O$1='EMOF complete (protected)'!G2123,O$2,IF(P$1='EMOF complete (protected)'!G2123,P$2,IF(Q$1='EMOF complete (protected)'!G2123,Q$2,IF(R$1='EMOF complete (protected)'!G2123,R$2,IF(S$1='EMOF complete (protected)'!G2123,S$2,IF(T$1='EMOF complete (protected)'!G2123,T$2,IF(U$1='EMOF complete (protected)'!G2123,U$2,"")))))))))))))))))))</f>
        <v>0</v>
      </c>
      <c r="B2123" s="59"/>
      <c r="C2123" s="59"/>
      <c r="D2123" s="59"/>
      <c r="E2123" s="59"/>
      <c r="F2123" s="59"/>
      <c r="G2123" s="59"/>
      <c r="H2123" s="59"/>
      <c r="I2123" s="59"/>
      <c r="J2123" s="59"/>
      <c r="K2123" s="59"/>
      <c r="L2123" s="59"/>
      <c r="M2123" s="59"/>
      <c r="N2123" s="59"/>
      <c r="O2123" s="59"/>
      <c r="P2123" s="59"/>
      <c r="Q2123" s="59"/>
      <c r="R2123" s="59"/>
      <c r="S2123" s="59"/>
      <c r="T2123" s="59"/>
      <c r="U2123" s="49" t="s">
        <v>4577</v>
      </c>
      <c r="V2123" s="50" t="s">
        <v>6154</v>
      </c>
    </row>
    <row r="2124" spans="1:22" ht="18" customHeight="1" x14ac:dyDescent="0.35">
      <c r="A2124" s="59">
        <f>+IF(C$1='EMOF complete (protected)'!G2124,C$2,IF(D$1='EMOF complete (protected)'!G2124,D$2,IF(E$1='EMOF complete (protected)'!G2124,E$2,IF(F$1='EMOF complete (protected)'!G2124,F$2,IF(G$1='EMOF complete (protected)'!G2124,G$2,IF(H$1='EMOF complete (protected)'!G2124,H$2,IF(I$1='EMOF complete (protected)'!G2124,I$2,IF(J$1='EMOF complete (protected)'!G2124,J$2,IF(K$1='EMOF complete (protected)'!G2124,K$2,IF(L$1='EMOF complete (protected)'!G2124,L$2,IF(M$1='EMOF complete (protected)'!G2124,M$2,IF(N$1='EMOF complete (protected)'!G2124,N$2,IF(O$1='EMOF complete (protected)'!G2124,O$2,IF(P$1='EMOF complete (protected)'!G2124,P$2,IF(Q$1='EMOF complete (protected)'!G2124,Q$2,IF(R$1='EMOF complete (protected)'!G2124,R$2,IF(S$1='EMOF complete (protected)'!G2124,S$2,IF(T$1='EMOF complete (protected)'!G2124,T$2,IF(U$1='EMOF complete (protected)'!G2124,U$2,"")))))))))))))))))))</f>
        <v>0</v>
      </c>
      <c r="B2124" s="59"/>
      <c r="C2124" s="59"/>
      <c r="D2124" s="59"/>
      <c r="E2124" s="59"/>
      <c r="F2124" s="59"/>
      <c r="G2124" s="59"/>
      <c r="H2124" s="59"/>
      <c r="I2124" s="59"/>
      <c r="J2124" s="59"/>
      <c r="K2124" s="59"/>
      <c r="L2124" s="59"/>
      <c r="M2124" s="59"/>
      <c r="N2124" s="59"/>
      <c r="O2124" s="59"/>
      <c r="P2124" s="59"/>
      <c r="Q2124" s="59"/>
      <c r="R2124" s="59"/>
      <c r="S2124" s="59"/>
      <c r="T2124" s="59"/>
      <c r="U2124" s="49" t="s">
        <v>4580</v>
      </c>
      <c r="V2124" s="50" t="s">
        <v>6155</v>
      </c>
    </row>
    <row r="2125" spans="1:22" ht="18" customHeight="1" x14ac:dyDescent="0.35">
      <c r="A2125" s="59">
        <f>+IF(C$1='EMOF complete (protected)'!G2125,C$2,IF(D$1='EMOF complete (protected)'!G2125,D$2,IF(E$1='EMOF complete (protected)'!G2125,E$2,IF(F$1='EMOF complete (protected)'!G2125,F$2,IF(G$1='EMOF complete (protected)'!G2125,G$2,IF(H$1='EMOF complete (protected)'!G2125,H$2,IF(I$1='EMOF complete (protected)'!G2125,I$2,IF(J$1='EMOF complete (protected)'!G2125,J$2,IF(K$1='EMOF complete (protected)'!G2125,K$2,IF(L$1='EMOF complete (protected)'!G2125,L$2,IF(M$1='EMOF complete (protected)'!G2125,M$2,IF(N$1='EMOF complete (protected)'!G2125,N$2,IF(O$1='EMOF complete (protected)'!G2125,O$2,IF(P$1='EMOF complete (protected)'!G2125,P$2,IF(Q$1='EMOF complete (protected)'!G2125,Q$2,IF(R$1='EMOF complete (protected)'!G2125,R$2,IF(S$1='EMOF complete (protected)'!G2125,S$2,IF(T$1='EMOF complete (protected)'!G2125,T$2,IF(U$1='EMOF complete (protected)'!G2125,U$2,"")))))))))))))))))))</f>
        <v>0</v>
      </c>
      <c r="B2125" s="59"/>
      <c r="C2125" s="59"/>
      <c r="D2125" s="59"/>
      <c r="E2125" s="59"/>
      <c r="F2125" s="59"/>
      <c r="G2125" s="59"/>
      <c r="H2125" s="59"/>
      <c r="I2125" s="59"/>
      <c r="J2125" s="59"/>
      <c r="K2125" s="59"/>
      <c r="L2125" s="59"/>
      <c r="M2125" s="59"/>
      <c r="N2125" s="59"/>
      <c r="O2125" s="59"/>
      <c r="P2125" s="59"/>
      <c r="Q2125" s="59"/>
      <c r="R2125" s="59"/>
      <c r="S2125" s="59"/>
      <c r="T2125" s="59"/>
      <c r="U2125" s="49" t="s">
        <v>4582</v>
      </c>
      <c r="V2125" s="50" t="s">
        <v>6156</v>
      </c>
    </row>
    <row r="2126" spans="1:22" ht="18" customHeight="1" x14ac:dyDescent="0.35">
      <c r="A2126" s="59">
        <f>+IF(C$1='EMOF complete (protected)'!G2126,C$2,IF(D$1='EMOF complete (protected)'!G2126,D$2,IF(E$1='EMOF complete (protected)'!G2126,E$2,IF(F$1='EMOF complete (protected)'!G2126,F$2,IF(G$1='EMOF complete (protected)'!G2126,G$2,IF(H$1='EMOF complete (protected)'!G2126,H$2,IF(I$1='EMOF complete (protected)'!G2126,I$2,IF(J$1='EMOF complete (protected)'!G2126,J$2,IF(K$1='EMOF complete (protected)'!G2126,K$2,IF(L$1='EMOF complete (protected)'!G2126,L$2,IF(M$1='EMOF complete (protected)'!G2126,M$2,IF(N$1='EMOF complete (protected)'!G2126,N$2,IF(O$1='EMOF complete (protected)'!G2126,O$2,IF(P$1='EMOF complete (protected)'!G2126,P$2,IF(Q$1='EMOF complete (protected)'!G2126,Q$2,IF(R$1='EMOF complete (protected)'!G2126,R$2,IF(S$1='EMOF complete (protected)'!G2126,S$2,IF(T$1='EMOF complete (protected)'!G2126,T$2,IF(U$1='EMOF complete (protected)'!G2126,U$2,"")))))))))))))))))))</f>
        <v>0</v>
      </c>
      <c r="B2126" s="59"/>
      <c r="C2126" s="59"/>
      <c r="D2126" s="59"/>
      <c r="E2126" s="59"/>
      <c r="F2126" s="59"/>
      <c r="G2126" s="59"/>
      <c r="H2126" s="59"/>
      <c r="I2126" s="59"/>
      <c r="J2126" s="59"/>
      <c r="K2126" s="59"/>
      <c r="L2126" s="59"/>
      <c r="M2126" s="59"/>
      <c r="N2126" s="59"/>
      <c r="O2126" s="59"/>
      <c r="P2126" s="59"/>
      <c r="Q2126" s="59"/>
      <c r="R2126" s="59"/>
      <c r="S2126" s="59"/>
      <c r="T2126" s="59"/>
      <c r="U2126" s="49" t="s">
        <v>4585</v>
      </c>
      <c r="V2126" s="50" t="s">
        <v>6157</v>
      </c>
    </row>
    <row r="2127" spans="1:22" ht="18" customHeight="1" x14ac:dyDescent="0.35">
      <c r="A2127" s="59">
        <f>+IF(C$1='EMOF complete (protected)'!G2127,C$2,IF(D$1='EMOF complete (protected)'!G2127,D$2,IF(E$1='EMOF complete (protected)'!G2127,E$2,IF(F$1='EMOF complete (protected)'!G2127,F$2,IF(G$1='EMOF complete (protected)'!G2127,G$2,IF(H$1='EMOF complete (protected)'!G2127,H$2,IF(I$1='EMOF complete (protected)'!G2127,I$2,IF(J$1='EMOF complete (protected)'!G2127,J$2,IF(K$1='EMOF complete (protected)'!G2127,K$2,IF(L$1='EMOF complete (protected)'!G2127,L$2,IF(M$1='EMOF complete (protected)'!G2127,M$2,IF(N$1='EMOF complete (protected)'!G2127,N$2,IF(O$1='EMOF complete (protected)'!G2127,O$2,IF(P$1='EMOF complete (protected)'!G2127,P$2,IF(Q$1='EMOF complete (protected)'!G2127,Q$2,IF(R$1='EMOF complete (protected)'!G2127,R$2,IF(S$1='EMOF complete (protected)'!G2127,S$2,IF(T$1='EMOF complete (protected)'!G2127,T$2,IF(U$1='EMOF complete (protected)'!G2127,U$2,"")))))))))))))))))))</f>
        <v>0</v>
      </c>
      <c r="B2127" s="59"/>
      <c r="C2127" s="59"/>
      <c r="D2127" s="59"/>
      <c r="E2127" s="59"/>
      <c r="F2127" s="59"/>
      <c r="G2127" s="59"/>
      <c r="H2127" s="59"/>
      <c r="I2127" s="59"/>
      <c r="J2127" s="59"/>
      <c r="K2127" s="59"/>
      <c r="L2127" s="59"/>
      <c r="M2127" s="59"/>
      <c r="N2127" s="59"/>
      <c r="O2127" s="59"/>
      <c r="P2127" s="59"/>
      <c r="Q2127" s="59"/>
      <c r="R2127" s="59"/>
      <c r="S2127" s="59"/>
      <c r="T2127" s="59"/>
      <c r="U2127" s="49" t="s">
        <v>4588</v>
      </c>
      <c r="V2127" s="50" t="s">
        <v>6158</v>
      </c>
    </row>
    <row r="2128" spans="1:22" ht="18" customHeight="1" x14ac:dyDescent="0.35">
      <c r="A2128" s="59">
        <f>+IF(C$1='EMOF complete (protected)'!G2128,C$2,IF(D$1='EMOF complete (protected)'!G2128,D$2,IF(E$1='EMOF complete (protected)'!G2128,E$2,IF(F$1='EMOF complete (protected)'!G2128,F$2,IF(G$1='EMOF complete (protected)'!G2128,G$2,IF(H$1='EMOF complete (protected)'!G2128,H$2,IF(I$1='EMOF complete (protected)'!G2128,I$2,IF(J$1='EMOF complete (protected)'!G2128,J$2,IF(K$1='EMOF complete (protected)'!G2128,K$2,IF(L$1='EMOF complete (protected)'!G2128,L$2,IF(M$1='EMOF complete (protected)'!G2128,M$2,IF(N$1='EMOF complete (protected)'!G2128,N$2,IF(O$1='EMOF complete (protected)'!G2128,O$2,IF(P$1='EMOF complete (protected)'!G2128,P$2,IF(Q$1='EMOF complete (protected)'!G2128,Q$2,IF(R$1='EMOF complete (protected)'!G2128,R$2,IF(S$1='EMOF complete (protected)'!G2128,S$2,IF(T$1='EMOF complete (protected)'!G2128,T$2,IF(U$1='EMOF complete (protected)'!G2128,U$2,"")))))))))))))))))))</f>
        <v>0</v>
      </c>
      <c r="B2128" s="59"/>
      <c r="C2128" s="59"/>
      <c r="D2128" s="59"/>
      <c r="E2128" s="59"/>
      <c r="F2128" s="59"/>
      <c r="G2128" s="59"/>
      <c r="H2128" s="59"/>
      <c r="I2128" s="59"/>
      <c r="J2128" s="59"/>
      <c r="K2128" s="59"/>
      <c r="L2128" s="59"/>
      <c r="M2128" s="59"/>
      <c r="N2128" s="59"/>
      <c r="O2128" s="59"/>
      <c r="P2128" s="59"/>
      <c r="Q2128" s="59"/>
      <c r="R2128" s="59"/>
      <c r="S2128" s="59"/>
      <c r="T2128" s="59"/>
      <c r="U2128" s="49" t="s">
        <v>4591</v>
      </c>
      <c r="V2128" s="50" t="s">
        <v>6159</v>
      </c>
    </row>
    <row r="2129" spans="1:22" ht="18" customHeight="1" x14ac:dyDescent="0.35">
      <c r="A2129" s="59">
        <f>+IF(C$1='EMOF complete (protected)'!G2129,C$2,IF(D$1='EMOF complete (protected)'!G2129,D$2,IF(E$1='EMOF complete (protected)'!G2129,E$2,IF(F$1='EMOF complete (protected)'!G2129,F$2,IF(G$1='EMOF complete (protected)'!G2129,G$2,IF(H$1='EMOF complete (protected)'!G2129,H$2,IF(I$1='EMOF complete (protected)'!G2129,I$2,IF(J$1='EMOF complete (protected)'!G2129,J$2,IF(K$1='EMOF complete (protected)'!G2129,K$2,IF(L$1='EMOF complete (protected)'!G2129,L$2,IF(M$1='EMOF complete (protected)'!G2129,M$2,IF(N$1='EMOF complete (protected)'!G2129,N$2,IF(O$1='EMOF complete (protected)'!G2129,O$2,IF(P$1='EMOF complete (protected)'!G2129,P$2,IF(Q$1='EMOF complete (protected)'!G2129,Q$2,IF(R$1='EMOF complete (protected)'!G2129,R$2,IF(S$1='EMOF complete (protected)'!G2129,S$2,IF(T$1='EMOF complete (protected)'!G2129,T$2,IF(U$1='EMOF complete (protected)'!G2129,U$2,"")))))))))))))))))))</f>
        <v>0</v>
      </c>
      <c r="B2129" s="59"/>
      <c r="C2129" s="59"/>
      <c r="D2129" s="59"/>
      <c r="E2129" s="59"/>
      <c r="F2129" s="59"/>
      <c r="G2129" s="59"/>
      <c r="H2129" s="59"/>
      <c r="I2129" s="59"/>
      <c r="J2129" s="59"/>
      <c r="K2129" s="59"/>
      <c r="L2129" s="59"/>
      <c r="M2129" s="59"/>
      <c r="N2129" s="59"/>
      <c r="O2129" s="59"/>
      <c r="P2129" s="59"/>
      <c r="Q2129" s="59"/>
      <c r="R2129" s="59"/>
      <c r="S2129" s="59"/>
      <c r="T2129" s="59"/>
      <c r="U2129" s="49" t="s">
        <v>4594</v>
      </c>
      <c r="V2129" s="50" t="s">
        <v>6160</v>
      </c>
    </row>
    <row r="2130" spans="1:22" ht="18" customHeight="1" x14ac:dyDescent="0.35">
      <c r="A2130" s="59">
        <f>+IF(C$1='EMOF complete (protected)'!G2130,C$2,IF(D$1='EMOF complete (protected)'!G2130,D$2,IF(E$1='EMOF complete (protected)'!G2130,E$2,IF(F$1='EMOF complete (protected)'!G2130,F$2,IF(G$1='EMOF complete (protected)'!G2130,G$2,IF(H$1='EMOF complete (protected)'!G2130,H$2,IF(I$1='EMOF complete (protected)'!G2130,I$2,IF(J$1='EMOF complete (protected)'!G2130,J$2,IF(K$1='EMOF complete (protected)'!G2130,K$2,IF(L$1='EMOF complete (protected)'!G2130,L$2,IF(M$1='EMOF complete (protected)'!G2130,M$2,IF(N$1='EMOF complete (protected)'!G2130,N$2,IF(O$1='EMOF complete (protected)'!G2130,O$2,IF(P$1='EMOF complete (protected)'!G2130,P$2,IF(Q$1='EMOF complete (protected)'!G2130,Q$2,IF(R$1='EMOF complete (protected)'!G2130,R$2,IF(S$1='EMOF complete (protected)'!G2130,S$2,IF(T$1='EMOF complete (protected)'!G2130,T$2,IF(U$1='EMOF complete (protected)'!G2130,U$2,"")))))))))))))))))))</f>
        <v>0</v>
      </c>
      <c r="B2130" s="59"/>
      <c r="C2130" s="59"/>
      <c r="D2130" s="59"/>
      <c r="E2130" s="59"/>
      <c r="F2130" s="59"/>
      <c r="G2130" s="59"/>
      <c r="H2130" s="59"/>
      <c r="I2130" s="59"/>
      <c r="J2130" s="59"/>
      <c r="K2130" s="59"/>
      <c r="L2130" s="59"/>
      <c r="M2130" s="59"/>
      <c r="N2130" s="59"/>
      <c r="O2130" s="59"/>
      <c r="P2130" s="59"/>
      <c r="Q2130" s="59"/>
      <c r="R2130" s="59"/>
      <c r="S2130" s="59"/>
      <c r="T2130" s="59"/>
      <c r="U2130" s="49" t="s">
        <v>4597</v>
      </c>
      <c r="V2130" s="50" t="s">
        <v>6161</v>
      </c>
    </row>
    <row r="2131" spans="1:22" ht="18" customHeight="1" x14ac:dyDescent="0.35">
      <c r="A2131" s="59">
        <f>+IF(C$1='EMOF complete (protected)'!G2131,C$2,IF(D$1='EMOF complete (protected)'!G2131,D$2,IF(E$1='EMOF complete (protected)'!G2131,E$2,IF(F$1='EMOF complete (protected)'!G2131,F$2,IF(G$1='EMOF complete (protected)'!G2131,G$2,IF(H$1='EMOF complete (protected)'!G2131,H$2,IF(I$1='EMOF complete (protected)'!G2131,I$2,IF(J$1='EMOF complete (protected)'!G2131,J$2,IF(K$1='EMOF complete (protected)'!G2131,K$2,IF(L$1='EMOF complete (protected)'!G2131,L$2,IF(M$1='EMOF complete (protected)'!G2131,M$2,IF(N$1='EMOF complete (protected)'!G2131,N$2,IF(O$1='EMOF complete (protected)'!G2131,O$2,IF(P$1='EMOF complete (protected)'!G2131,P$2,IF(Q$1='EMOF complete (protected)'!G2131,Q$2,IF(R$1='EMOF complete (protected)'!G2131,R$2,IF(S$1='EMOF complete (protected)'!G2131,S$2,IF(T$1='EMOF complete (protected)'!G2131,T$2,IF(U$1='EMOF complete (protected)'!G2131,U$2,"")))))))))))))))))))</f>
        <v>0</v>
      </c>
      <c r="B2131" s="59"/>
      <c r="C2131" s="59"/>
      <c r="D2131" s="59"/>
      <c r="E2131" s="59"/>
      <c r="F2131" s="59"/>
      <c r="G2131" s="59"/>
      <c r="H2131" s="59"/>
      <c r="I2131" s="59"/>
      <c r="J2131" s="59"/>
      <c r="K2131" s="59"/>
      <c r="L2131" s="59"/>
      <c r="M2131" s="59"/>
      <c r="N2131" s="59"/>
      <c r="O2131" s="59"/>
      <c r="P2131" s="59"/>
      <c r="Q2131" s="59"/>
      <c r="R2131" s="59"/>
      <c r="S2131" s="59"/>
      <c r="T2131" s="59"/>
      <c r="U2131" s="49" t="s">
        <v>4600</v>
      </c>
      <c r="V2131" s="50" t="s">
        <v>6162</v>
      </c>
    </row>
    <row r="2132" spans="1:22" ht="18" customHeight="1" x14ac:dyDescent="0.35">
      <c r="A2132" s="59">
        <f>+IF(C$1='EMOF complete (protected)'!G2132,C$2,IF(D$1='EMOF complete (protected)'!G2132,D$2,IF(E$1='EMOF complete (protected)'!G2132,E$2,IF(F$1='EMOF complete (protected)'!G2132,F$2,IF(G$1='EMOF complete (protected)'!G2132,G$2,IF(H$1='EMOF complete (protected)'!G2132,H$2,IF(I$1='EMOF complete (protected)'!G2132,I$2,IF(J$1='EMOF complete (protected)'!G2132,J$2,IF(K$1='EMOF complete (protected)'!G2132,K$2,IF(L$1='EMOF complete (protected)'!G2132,L$2,IF(M$1='EMOF complete (protected)'!G2132,M$2,IF(N$1='EMOF complete (protected)'!G2132,N$2,IF(O$1='EMOF complete (protected)'!G2132,O$2,IF(P$1='EMOF complete (protected)'!G2132,P$2,IF(Q$1='EMOF complete (protected)'!G2132,Q$2,IF(R$1='EMOF complete (protected)'!G2132,R$2,IF(S$1='EMOF complete (protected)'!G2132,S$2,IF(T$1='EMOF complete (protected)'!G2132,T$2,IF(U$1='EMOF complete (protected)'!G2132,U$2,"")))))))))))))))))))</f>
        <v>0</v>
      </c>
      <c r="B2132" s="59"/>
      <c r="C2132" s="59"/>
      <c r="D2132" s="59"/>
      <c r="E2132" s="59"/>
      <c r="F2132" s="59"/>
      <c r="G2132" s="59"/>
      <c r="H2132" s="59"/>
      <c r="I2132" s="59"/>
      <c r="J2132" s="59"/>
      <c r="K2132" s="59"/>
      <c r="L2132" s="59"/>
      <c r="M2132" s="59"/>
      <c r="N2132" s="59"/>
      <c r="O2132" s="59"/>
      <c r="P2132" s="59"/>
      <c r="Q2132" s="59"/>
      <c r="R2132" s="59"/>
      <c r="S2132" s="59"/>
      <c r="T2132" s="59"/>
      <c r="U2132" s="49" t="s">
        <v>4603</v>
      </c>
      <c r="V2132" s="50" t="s">
        <v>6163</v>
      </c>
    </row>
    <row r="2133" spans="1:22" ht="18" customHeight="1" x14ac:dyDescent="0.35">
      <c r="A2133" s="59">
        <f>+IF(C$1='EMOF complete (protected)'!G2133,C$2,IF(D$1='EMOF complete (protected)'!G2133,D$2,IF(E$1='EMOF complete (protected)'!G2133,E$2,IF(F$1='EMOF complete (protected)'!G2133,F$2,IF(G$1='EMOF complete (protected)'!G2133,G$2,IF(H$1='EMOF complete (protected)'!G2133,H$2,IF(I$1='EMOF complete (protected)'!G2133,I$2,IF(J$1='EMOF complete (protected)'!G2133,J$2,IF(K$1='EMOF complete (protected)'!G2133,K$2,IF(L$1='EMOF complete (protected)'!G2133,L$2,IF(M$1='EMOF complete (protected)'!G2133,M$2,IF(N$1='EMOF complete (protected)'!G2133,N$2,IF(O$1='EMOF complete (protected)'!G2133,O$2,IF(P$1='EMOF complete (protected)'!G2133,P$2,IF(Q$1='EMOF complete (protected)'!G2133,Q$2,IF(R$1='EMOF complete (protected)'!G2133,R$2,IF(S$1='EMOF complete (protected)'!G2133,S$2,IF(T$1='EMOF complete (protected)'!G2133,T$2,IF(U$1='EMOF complete (protected)'!G2133,U$2,"")))))))))))))))))))</f>
        <v>0</v>
      </c>
      <c r="B2133" s="59"/>
      <c r="C2133" s="59"/>
      <c r="D2133" s="59"/>
      <c r="E2133" s="59"/>
      <c r="F2133" s="59"/>
      <c r="G2133" s="59"/>
      <c r="H2133" s="59"/>
      <c r="I2133" s="59"/>
      <c r="J2133" s="59"/>
      <c r="K2133" s="59"/>
      <c r="L2133" s="59"/>
      <c r="M2133" s="59"/>
      <c r="N2133" s="59"/>
      <c r="O2133" s="59"/>
      <c r="P2133" s="59"/>
      <c r="Q2133" s="59"/>
      <c r="R2133" s="59"/>
      <c r="S2133" s="59"/>
      <c r="T2133" s="59"/>
      <c r="U2133" s="49" t="s">
        <v>4606</v>
      </c>
      <c r="V2133" s="50" t="s">
        <v>6164</v>
      </c>
    </row>
    <row r="2134" spans="1:22" ht="18" customHeight="1" x14ac:dyDescent="0.35">
      <c r="A2134" s="59">
        <f>+IF(C$1='EMOF complete (protected)'!G2134,C$2,IF(D$1='EMOF complete (protected)'!G2134,D$2,IF(E$1='EMOF complete (protected)'!G2134,E$2,IF(F$1='EMOF complete (protected)'!G2134,F$2,IF(G$1='EMOF complete (protected)'!G2134,G$2,IF(H$1='EMOF complete (protected)'!G2134,H$2,IF(I$1='EMOF complete (protected)'!G2134,I$2,IF(J$1='EMOF complete (protected)'!G2134,J$2,IF(K$1='EMOF complete (protected)'!G2134,K$2,IF(L$1='EMOF complete (protected)'!G2134,L$2,IF(M$1='EMOF complete (protected)'!G2134,M$2,IF(N$1='EMOF complete (protected)'!G2134,N$2,IF(O$1='EMOF complete (protected)'!G2134,O$2,IF(P$1='EMOF complete (protected)'!G2134,P$2,IF(Q$1='EMOF complete (protected)'!G2134,Q$2,IF(R$1='EMOF complete (protected)'!G2134,R$2,IF(S$1='EMOF complete (protected)'!G2134,S$2,IF(T$1='EMOF complete (protected)'!G2134,T$2,IF(U$1='EMOF complete (protected)'!G2134,U$2,"")))))))))))))))))))</f>
        <v>0</v>
      </c>
      <c r="B2134" s="59"/>
      <c r="C2134" s="59"/>
      <c r="D2134" s="59"/>
      <c r="E2134" s="59"/>
      <c r="F2134" s="59"/>
      <c r="G2134" s="59"/>
      <c r="H2134" s="59"/>
      <c r="I2134" s="59"/>
      <c r="J2134" s="59"/>
      <c r="K2134" s="59"/>
      <c r="L2134" s="59"/>
      <c r="M2134" s="59"/>
      <c r="N2134" s="59"/>
      <c r="O2134" s="59"/>
      <c r="P2134" s="59"/>
      <c r="Q2134" s="59"/>
      <c r="R2134" s="59"/>
      <c r="S2134" s="59"/>
      <c r="T2134" s="59"/>
      <c r="U2134" s="49" t="s">
        <v>4609</v>
      </c>
      <c r="V2134" s="50" t="s">
        <v>6165</v>
      </c>
    </row>
    <row r="2135" spans="1:22" ht="18" customHeight="1" x14ac:dyDescent="0.35">
      <c r="A2135" s="59">
        <f>+IF(C$1='EMOF complete (protected)'!G2135,C$2,IF(D$1='EMOF complete (protected)'!G2135,D$2,IF(E$1='EMOF complete (protected)'!G2135,E$2,IF(F$1='EMOF complete (protected)'!G2135,F$2,IF(G$1='EMOF complete (protected)'!G2135,G$2,IF(H$1='EMOF complete (protected)'!G2135,H$2,IF(I$1='EMOF complete (protected)'!G2135,I$2,IF(J$1='EMOF complete (protected)'!G2135,J$2,IF(K$1='EMOF complete (protected)'!G2135,K$2,IF(L$1='EMOF complete (protected)'!G2135,L$2,IF(M$1='EMOF complete (protected)'!G2135,M$2,IF(N$1='EMOF complete (protected)'!G2135,N$2,IF(O$1='EMOF complete (protected)'!G2135,O$2,IF(P$1='EMOF complete (protected)'!G2135,P$2,IF(Q$1='EMOF complete (protected)'!G2135,Q$2,IF(R$1='EMOF complete (protected)'!G2135,R$2,IF(S$1='EMOF complete (protected)'!G2135,S$2,IF(T$1='EMOF complete (protected)'!G2135,T$2,IF(U$1='EMOF complete (protected)'!G2135,U$2,"")))))))))))))))))))</f>
        <v>0</v>
      </c>
      <c r="B2135" s="59"/>
      <c r="C2135" s="59"/>
      <c r="D2135" s="59"/>
      <c r="E2135" s="59"/>
      <c r="F2135" s="59"/>
      <c r="G2135" s="59"/>
      <c r="H2135" s="59"/>
      <c r="I2135" s="59"/>
      <c r="J2135" s="59"/>
      <c r="K2135" s="59"/>
      <c r="L2135" s="59"/>
      <c r="M2135" s="59"/>
      <c r="N2135" s="59"/>
      <c r="O2135" s="59"/>
      <c r="P2135" s="59"/>
      <c r="Q2135" s="59"/>
      <c r="R2135" s="59"/>
      <c r="S2135" s="59"/>
      <c r="T2135" s="59"/>
      <c r="U2135" s="49" t="s">
        <v>4612</v>
      </c>
      <c r="V2135" s="50" t="s">
        <v>6166</v>
      </c>
    </row>
    <row r="2136" spans="1:22" ht="18" customHeight="1" x14ac:dyDescent="0.35">
      <c r="A2136" s="59">
        <f>+IF(C$1='EMOF complete (protected)'!G2136,C$2,IF(D$1='EMOF complete (protected)'!G2136,D$2,IF(E$1='EMOF complete (protected)'!G2136,E$2,IF(F$1='EMOF complete (protected)'!G2136,F$2,IF(G$1='EMOF complete (protected)'!G2136,G$2,IF(H$1='EMOF complete (protected)'!G2136,H$2,IF(I$1='EMOF complete (protected)'!G2136,I$2,IF(J$1='EMOF complete (protected)'!G2136,J$2,IF(K$1='EMOF complete (protected)'!G2136,K$2,IF(L$1='EMOF complete (protected)'!G2136,L$2,IF(M$1='EMOF complete (protected)'!G2136,M$2,IF(N$1='EMOF complete (protected)'!G2136,N$2,IF(O$1='EMOF complete (protected)'!G2136,O$2,IF(P$1='EMOF complete (protected)'!G2136,P$2,IF(Q$1='EMOF complete (protected)'!G2136,Q$2,IF(R$1='EMOF complete (protected)'!G2136,R$2,IF(S$1='EMOF complete (protected)'!G2136,S$2,IF(T$1='EMOF complete (protected)'!G2136,T$2,IF(U$1='EMOF complete (protected)'!G2136,U$2,"")))))))))))))))))))</f>
        <v>0</v>
      </c>
      <c r="B2136" s="59"/>
      <c r="C2136" s="59"/>
      <c r="D2136" s="59"/>
      <c r="E2136" s="59"/>
      <c r="F2136" s="59"/>
      <c r="G2136" s="59"/>
      <c r="H2136" s="59"/>
      <c r="I2136" s="59"/>
      <c r="J2136" s="59"/>
      <c r="K2136" s="59"/>
      <c r="L2136" s="59"/>
      <c r="M2136" s="59"/>
      <c r="N2136" s="59"/>
      <c r="O2136" s="59"/>
      <c r="P2136" s="59"/>
      <c r="Q2136" s="59"/>
      <c r="R2136" s="59"/>
      <c r="S2136" s="59"/>
      <c r="T2136" s="59"/>
      <c r="U2136" s="49" t="s">
        <v>4615</v>
      </c>
      <c r="V2136" s="50" t="s">
        <v>6167</v>
      </c>
    </row>
    <row r="2137" spans="1:22" ht="18" customHeight="1" x14ac:dyDescent="0.35">
      <c r="A2137" s="59">
        <f>+IF(C$1='EMOF complete (protected)'!G2137,C$2,IF(D$1='EMOF complete (protected)'!G2137,D$2,IF(E$1='EMOF complete (protected)'!G2137,E$2,IF(F$1='EMOF complete (protected)'!G2137,F$2,IF(G$1='EMOF complete (protected)'!G2137,G$2,IF(H$1='EMOF complete (protected)'!G2137,H$2,IF(I$1='EMOF complete (protected)'!G2137,I$2,IF(J$1='EMOF complete (protected)'!G2137,J$2,IF(K$1='EMOF complete (protected)'!G2137,K$2,IF(L$1='EMOF complete (protected)'!G2137,L$2,IF(M$1='EMOF complete (protected)'!G2137,M$2,IF(N$1='EMOF complete (protected)'!G2137,N$2,IF(O$1='EMOF complete (protected)'!G2137,O$2,IF(P$1='EMOF complete (protected)'!G2137,P$2,IF(Q$1='EMOF complete (protected)'!G2137,Q$2,IF(R$1='EMOF complete (protected)'!G2137,R$2,IF(S$1='EMOF complete (protected)'!G2137,S$2,IF(T$1='EMOF complete (protected)'!G2137,T$2,IF(U$1='EMOF complete (protected)'!G2137,U$2,"")))))))))))))))))))</f>
        <v>0</v>
      </c>
      <c r="B2137" s="59"/>
      <c r="C2137" s="59"/>
      <c r="D2137" s="59"/>
      <c r="E2137" s="59"/>
      <c r="F2137" s="59"/>
      <c r="G2137" s="59"/>
      <c r="H2137" s="59"/>
      <c r="I2137" s="59"/>
      <c r="J2137" s="59"/>
      <c r="K2137" s="59"/>
      <c r="L2137" s="59"/>
      <c r="M2137" s="59"/>
      <c r="N2137" s="59"/>
      <c r="O2137" s="59"/>
      <c r="P2137" s="59"/>
      <c r="Q2137" s="59"/>
      <c r="R2137" s="59"/>
      <c r="S2137" s="59"/>
      <c r="T2137" s="59"/>
      <c r="U2137" s="49" t="s">
        <v>4618</v>
      </c>
      <c r="V2137" s="50" t="s">
        <v>6168</v>
      </c>
    </row>
    <row r="2138" spans="1:22" ht="18" customHeight="1" x14ac:dyDescent="0.35">
      <c r="A2138" s="59">
        <f>+IF(C$1='EMOF complete (protected)'!G2138,C$2,IF(D$1='EMOF complete (protected)'!G2138,D$2,IF(E$1='EMOF complete (protected)'!G2138,E$2,IF(F$1='EMOF complete (protected)'!G2138,F$2,IF(G$1='EMOF complete (protected)'!G2138,G$2,IF(H$1='EMOF complete (protected)'!G2138,H$2,IF(I$1='EMOF complete (protected)'!G2138,I$2,IF(J$1='EMOF complete (protected)'!G2138,J$2,IF(K$1='EMOF complete (protected)'!G2138,K$2,IF(L$1='EMOF complete (protected)'!G2138,L$2,IF(M$1='EMOF complete (protected)'!G2138,M$2,IF(N$1='EMOF complete (protected)'!G2138,N$2,IF(O$1='EMOF complete (protected)'!G2138,O$2,IF(P$1='EMOF complete (protected)'!G2138,P$2,IF(Q$1='EMOF complete (protected)'!G2138,Q$2,IF(R$1='EMOF complete (protected)'!G2138,R$2,IF(S$1='EMOF complete (protected)'!G2138,S$2,IF(T$1='EMOF complete (protected)'!G2138,T$2,IF(U$1='EMOF complete (protected)'!G2138,U$2,"")))))))))))))))))))</f>
        <v>0</v>
      </c>
      <c r="B2138" s="59"/>
      <c r="C2138" s="59"/>
      <c r="D2138" s="59"/>
      <c r="E2138" s="59"/>
      <c r="F2138" s="59"/>
      <c r="G2138" s="59"/>
      <c r="H2138" s="59"/>
      <c r="I2138" s="59"/>
      <c r="J2138" s="59"/>
      <c r="K2138" s="59"/>
      <c r="L2138" s="59"/>
      <c r="M2138" s="59"/>
      <c r="N2138" s="59"/>
      <c r="O2138" s="59"/>
      <c r="P2138" s="59"/>
      <c r="Q2138" s="59"/>
      <c r="R2138" s="59"/>
      <c r="S2138" s="59"/>
      <c r="T2138" s="59"/>
      <c r="U2138" s="49" t="s">
        <v>4621</v>
      </c>
      <c r="V2138" s="50" t="s">
        <v>6169</v>
      </c>
    </row>
    <row r="2139" spans="1:22" ht="18" customHeight="1" x14ac:dyDescent="0.35">
      <c r="A2139" s="59">
        <f>+IF(C$1='EMOF complete (protected)'!G2139,C$2,IF(D$1='EMOF complete (protected)'!G2139,D$2,IF(E$1='EMOF complete (protected)'!G2139,E$2,IF(F$1='EMOF complete (protected)'!G2139,F$2,IF(G$1='EMOF complete (protected)'!G2139,G$2,IF(H$1='EMOF complete (protected)'!G2139,H$2,IF(I$1='EMOF complete (protected)'!G2139,I$2,IF(J$1='EMOF complete (protected)'!G2139,J$2,IF(K$1='EMOF complete (protected)'!G2139,K$2,IF(L$1='EMOF complete (protected)'!G2139,L$2,IF(M$1='EMOF complete (protected)'!G2139,M$2,IF(N$1='EMOF complete (protected)'!G2139,N$2,IF(O$1='EMOF complete (protected)'!G2139,O$2,IF(P$1='EMOF complete (protected)'!G2139,P$2,IF(Q$1='EMOF complete (protected)'!G2139,Q$2,IF(R$1='EMOF complete (protected)'!G2139,R$2,IF(S$1='EMOF complete (protected)'!G2139,S$2,IF(T$1='EMOF complete (protected)'!G2139,T$2,IF(U$1='EMOF complete (protected)'!G2139,U$2,"")))))))))))))))))))</f>
        <v>0</v>
      </c>
      <c r="B2139" s="59"/>
      <c r="C2139" s="59"/>
      <c r="D2139" s="59"/>
      <c r="E2139" s="59"/>
      <c r="F2139" s="59"/>
      <c r="G2139" s="59"/>
      <c r="H2139" s="59"/>
      <c r="I2139" s="59"/>
      <c r="J2139" s="59"/>
      <c r="K2139" s="59"/>
      <c r="L2139" s="59"/>
      <c r="M2139" s="59"/>
      <c r="N2139" s="59"/>
      <c r="O2139" s="59"/>
      <c r="P2139" s="59"/>
      <c r="Q2139" s="59"/>
      <c r="R2139" s="59"/>
      <c r="S2139" s="59"/>
      <c r="T2139" s="59"/>
      <c r="U2139" s="49" t="s">
        <v>4624</v>
      </c>
      <c r="V2139" s="50" t="s">
        <v>6170</v>
      </c>
    </row>
    <row r="2140" spans="1:22" ht="18" customHeight="1" x14ac:dyDescent="0.35">
      <c r="A2140" s="59">
        <f>+IF(C$1='EMOF complete (protected)'!G2140,C$2,IF(D$1='EMOF complete (protected)'!G2140,D$2,IF(E$1='EMOF complete (protected)'!G2140,E$2,IF(F$1='EMOF complete (protected)'!G2140,F$2,IF(G$1='EMOF complete (protected)'!G2140,G$2,IF(H$1='EMOF complete (protected)'!G2140,H$2,IF(I$1='EMOF complete (protected)'!G2140,I$2,IF(J$1='EMOF complete (protected)'!G2140,J$2,IF(K$1='EMOF complete (protected)'!G2140,K$2,IF(L$1='EMOF complete (protected)'!G2140,L$2,IF(M$1='EMOF complete (protected)'!G2140,M$2,IF(N$1='EMOF complete (protected)'!G2140,N$2,IF(O$1='EMOF complete (protected)'!G2140,O$2,IF(P$1='EMOF complete (protected)'!G2140,P$2,IF(Q$1='EMOF complete (protected)'!G2140,Q$2,IF(R$1='EMOF complete (protected)'!G2140,R$2,IF(S$1='EMOF complete (protected)'!G2140,S$2,IF(T$1='EMOF complete (protected)'!G2140,T$2,IF(U$1='EMOF complete (protected)'!G2140,U$2,"")))))))))))))))))))</f>
        <v>0</v>
      </c>
      <c r="B2140" s="59"/>
      <c r="C2140" s="59"/>
      <c r="D2140" s="59"/>
      <c r="E2140" s="59"/>
      <c r="F2140" s="59"/>
      <c r="G2140" s="59"/>
      <c r="H2140" s="59"/>
      <c r="I2140" s="59"/>
      <c r="J2140" s="59"/>
      <c r="K2140" s="59"/>
      <c r="L2140" s="59"/>
      <c r="M2140" s="59"/>
      <c r="N2140" s="59"/>
      <c r="O2140" s="59"/>
      <c r="P2140" s="59"/>
      <c r="Q2140" s="59"/>
      <c r="R2140" s="59"/>
      <c r="S2140" s="59"/>
      <c r="T2140" s="59"/>
      <c r="U2140" s="49" t="s">
        <v>4627</v>
      </c>
      <c r="V2140" s="50" t="s">
        <v>6171</v>
      </c>
    </row>
    <row r="2141" spans="1:22" ht="18" customHeight="1" x14ac:dyDescent="0.35">
      <c r="A2141" s="59">
        <f>+IF(C$1='EMOF complete (protected)'!G2141,C$2,IF(D$1='EMOF complete (protected)'!G2141,D$2,IF(E$1='EMOF complete (protected)'!G2141,E$2,IF(F$1='EMOF complete (protected)'!G2141,F$2,IF(G$1='EMOF complete (protected)'!G2141,G$2,IF(H$1='EMOF complete (protected)'!G2141,H$2,IF(I$1='EMOF complete (protected)'!G2141,I$2,IF(J$1='EMOF complete (protected)'!G2141,J$2,IF(K$1='EMOF complete (protected)'!G2141,K$2,IF(L$1='EMOF complete (protected)'!G2141,L$2,IF(M$1='EMOF complete (protected)'!G2141,M$2,IF(N$1='EMOF complete (protected)'!G2141,N$2,IF(O$1='EMOF complete (protected)'!G2141,O$2,IF(P$1='EMOF complete (protected)'!G2141,P$2,IF(Q$1='EMOF complete (protected)'!G2141,Q$2,IF(R$1='EMOF complete (protected)'!G2141,R$2,IF(S$1='EMOF complete (protected)'!G2141,S$2,IF(T$1='EMOF complete (protected)'!G2141,T$2,IF(U$1='EMOF complete (protected)'!G2141,U$2,"")))))))))))))))))))</f>
        <v>0</v>
      </c>
      <c r="B2141" s="59"/>
      <c r="C2141" s="59"/>
      <c r="D2141" s="59"/>
      <c r="E2141" s="59"/>
      <c r="F2141" s="59"/>
      <c r="G2141" s="59"/>
      <c r="H2141" s="59"/>
      <c r="I2141" s="59"/>
      <c r="J2141" s="59"/>
      <c r="K2141" s="59"/>
      <c r="L2141" s="59"/>
      <c r="M2141" s="59"/>
      <c r="N2141" s="59"/>
      <c r="O2141" s="59"/>
      <c r="P2141" s="59"/>
      <c r="Q2141" s="59"/>
      <c r="R2141" s="59"/>
      <c r="S2141" s="59"/>
      <c r="T2141" s="59"/>
      <c r="U2141" s="49" t="s">
        <v>4630</v>
      </c>
      <c r="V2141" s="50" t="s">
        <v>6172</v>
      </c>
    </row>
    <row r="2142" spans="1:22" ht="18" customHeight="1" x14ac:dyDescent="0.35">
      <c r="A2142" s="59">
        <f>+IF(C$1='EMOF complete (protected)'!G2142,C$2,IF(D$1='EMOF complete (protected)'!G2142,D$2,IF(E$1='EMOF complete (protected)'!G2142,E$2,IF(F$1='EMOF complete (protected)'!G2142,F$2,IF(G$1='EMOF complete (protected)'!G2142,G$2,IF(H$1='EMOF complete (protected)'!G2142,H$2,IF(I$1='EMOF complete (protected)'!G2142,I$2,IF(J$1='EMOF complete (protected)'!G2142,J$2,IF(K$1='EMOF complete (protected)'!G2142,K$2,IF(L$1='EMOF complete (protected)'!G2142,L$2,IF(M$1='EMOF complete (protected)'!G2142,M$2,IF(N$1='EMOF complete (protected)'!G2142,N$2,IF(O$1='EMOF complete (protected)'!G2142,O$2,IF(P$1='EMOF complete (protected)'!G2142,P$2,IF(Q$1='EMOF complete (protected)'!G2142,Q$2,IF(R$1='EMOF complete (protected)'!G2142,R$2,IF(S$1='EMOF complete (protected)'!G2142,S$2,IF(T$1='EMOF complete (protected)'!G2142,T$2,IF(U$1='EMOF complete (protected)'!G2142,U$2,"")))))))))))))))))))</f>
        <v>0</v>
      </c>
      <c r="B2142" s="59"/>
      <c r="C2142" s="59"/>
      <c r="D2142" s="59"/>
      <c r="E2142" s="59"/>
      <c r="F2142" s="59"/>
      <c r="G2142" s="59"/>
      <c r="H2142" s="59"/>
      <c r="I2142" s="59"/>
      <c r="J2142" s="59"/>
      <c r="K2142" s="59"/>
      <c r="L2142" s="59"/>
      <c r="M2142" s="59"/>
      <c r="N2142" s="59"/>
      <c r="O2142" s="59"/>
      <c r="P2142" s="59"/>
      <c r="Q2142" s="59"/>
      <c r="R2142" s="59"/>
      <c r="S2142" s="59"/>
      <c r="T2142" s="59"/>
      <c r="U2142" s="49" t="s">
        <v>4633</v>
      </c>
      <c r="V2142" s="50" t="s">
        <v>6173</v>
      </c>
    </row>
    <row r="2143" spans="1:22" ht="18" customHeight="1" x14ac:dyDescent="0.35">
      <c r="A2143" s="59">
        <f>+IF(C$1='EMOF complete (protected)'!G2143,C$2,IF(D$1='EMOF complete (protected)'!G2143,D$2,IF(E$1='EMOF complete (protected)'!G2143,E$2,IF(F$1='EMOF complete (protected)'!G2143,F$2,IF(G$1='EMOF complete (protected)'!G2143,G$2,IF(H$1='EMOF complete (protected)'!G2143,H$2,IF(I$1='EMOF complete (protected)'!G2143,I$2,IF(J$1='EMOF complete (protected)'!G2143,J$2,IF(K$1='EMOF complete (protected)'!G2143,K$2,IF(L$1='EMOF complete (protected)'!G2143,L$2,IF(M$1='EMOF complete (protected)'!G2143,M$2,IF(N$1='EMOF complete (protected)'!G2143,N$2,IF(O$1='EMOF complete (protected)'!G2143,O$2,IF(P$1='EMOF complete (protected)'!G2143,P$2,IF(Q$1='EMOF complete (protected)'!G2143,Q$2,IF(R$1='EMOF complete (protected)'!G2143,R$2,IF(S$1='EMOF complete (protected)'!G2143,S$2,IF(T$1='EMOF complete (protected)'!G2143,T$2,IF(U$1='EMOF complete (protected)'!G2143,U$2,"")))))))))))))))))))</f>
        <v>0</v>
      </c>
      <c r="B2143" s="59"/>
      <c r="C2143" s="59"/>
      <c r="D2143" s="59"/>
      <c r="E2143" s="59"/>
      <c r="F2143" s="59"/>
      <c r="G2143" s="59"/>
      <c r="H2143" s="59"/>
      <c r="I2143" s="59"/>
      <c r="J2143" s="59"/>
      <c r="K2143" s="59"/>
      <c r="L2143" s="59"/>
      <c r="M2143" s="59"/>
      <c r="N2143" s="59"/>
      <c r="O2143" s="59"/>
      <c r="P2143" s="59"/>
      <c r="Q2143" s="59"/>
      <c r="R2143" s="59"/>
      <c r="S2143" s="59"/>
      <c r="T2143" s="59"/>
      <c r="U2143" s="49" t="s">
        <v>4636</v>
      </c>
      <c r="V2143" s="50" t="s">
        <v>6174</v>
      </c>
    </row>
    <row r="2144" spans="1:22" ht="18" customHeight="1" x14ac:dyDescent="0.35">
      <c r="A2144" s="59">
        <f>+IF(C$1='EMOF complete (protected)'!G2144,C$2,IF(D$1='EMOF complete (protected)'!G2144,D$2,IF(E$1='EMOF complete (protected)'!G2144,E$2,IF(F$1='EMOF complete (protected)'!G2144,F$2,IF(G$1='EMOF complete (protected)'!G2144,G$2,IF(H$1='EMOF complete (protected)'!G2144,H$2,IF(I$1='EMOF complete (protected)'!G2144,I$2,IF(J$1='EMOF complete (protected)'!G2144,J$2,IF(K$1='EMOF complete (protected)'!G2144,K$2,IF(L$1='EMOF complete (protected)'!G2144,L$2,IF(M$1='EMOF complete (protected)'!G2144,M$2,IF(N$1='EMOF complete (protected)'!G2144,N$2,IF(O$1='EMOF complete (protected)'!G2144,O$2,IF(P$1='EMOF complete (protected)'!G2144,P$2,IF(Q$1='EMOF complete (protected)'!G2144,Q$2,IF(R$1='EMOF complete (protected)'!G2144,R$2,IF(S$1='EMOF complete (protected)'!G2144,S$2,IF(T$1='EMOF complete (protected)'!G2144,T$2,IF(U$1='EMOF complete (protected)'!G2144,U$2,"")))))))))))))))))))</f>
        <v>0</v>
      </c>
      <c r="B2144" s="59"/>
      <c r="C2144" s="59"/>
      <c r="D2144" s="59"/>
      <c r="E2144" s="59"/>
      <c r="F2144" s="59"/>
      <c r="G2144" s="59"/>
      <c r="H2144" s="59"/>
      <c r="I2144" s="59"/>
      <c r="J2144" s="59"/>
      <c r="K2144" s="59"/>
      <c r="L2144" s="59"/>
      <c r="M2144" s="59"/>
      <c r="N2144" s="59"/>
      <c r="O2144" s="59"/>
      <c r="P2144" s="59"/>
      <c r="Q2144" s="59"/>
      <c r="R2144" s="59"/>
      <c r="S2144" s="59"/>
      <c r="T2144" s="59"/>
      <c r="U2144" s="49" t="s">
        <v>4639</v>
      </c>
      <c r="V2144" s="50" t="s">
        <v>6175</v>
      </c>
    </row>
    <row r="2145" spans="1:22" ht="18" customHeight="1" x14ac:dyDescent="0.35">
      <c r="A2145" s="59">
        <f>+IF(C$1='EMOF complete (protected)'!G2145,C$2,IF(D$1='EMOF complete (protected)'!G2145,D$2,IF(E$1='EMOF complete (protected)'!G2145,E$2,IF(F$1='EMOF complete (protected)'!G2145,F$2,IF(G$1='EMOF complete (protected)'!G2145,G$2,IF(H$1='EMOF complete (protected)'!G2145,H$2,IF(I$1='EMOF complete (protected)'!G2145,I$2,IF(J$1='EMOF complete (protected)'!G2145,J$2,IF(K$1='EMOF complete (protected)'!G2145,K$2,IF(L$1='EMOF complete (protected)'!G2145,L$2,IF(M$1='EMOF complete (protected)'!G2145,M$2,IF(N$1='EMOF complete (protected)'!G2145,N$2,IF(O$1='EMOF complete (protected)'!G2145,O$2,IF(P$1='EMOF complete (protected)'!G2145,P$2,IF(Q$1='EMOF complete (protected)'!G2145,Q$2,IF(R$1='EMOF complete (protected)'!G2145,R$2,IF(S$1='EMOF complete (protected)'!G2145,S$2,IF(T$1='EMOF complete (protected)'!G2145,T$2,IF(U$1='EMOF complete (protected)'!G2145,U$2,"")))))))))))))))))))</f>
        <v>0</v>
      </c>
      <c r="B2145" s="59"/>
      <c r="C2145" s="59"/>
      <c r="D2145" s="59"/>
      <c r="E2145" s="59"/>
      <c r="F2145" s="59"/>
      <c r="G2145" s="59"/>
      <c r="H2145" s="59"/>
      <c r="I2145" s="59"/>
      <c r="J2145" s="59"/>
      <c r="K2145" s="59"/>
      <c r="L2145" s="59"/>
      <c r="M2145" s="59"/>
      <c r="N2145" s="59"/>
      <c r="O2145" s="59"/>
      <c r="P2145" s="59"/>
      <c r="Q2145" s="59"/>
      <c r="R2145" s="59"/>
      <c r="S2145" s="59"/>
      <c r="T2145" s="59"/>
      <c r="U2145" s="49" t="s">
        <v>4642</v>
      </c>
      <c r="V2145" s="50" t="s">
        <v>6176</v>
      </c>
    </row>
    <row r="2146" spans="1:22" ht="18" customHeight="1" x14ac:dyDescent="0.35">
      <c r="A2146" s="59">
        <f>+IF(C$1='EMOF complete (protected)'!G2146,C$2,IF(D$1='EMOF complete (protected)'!G2146,D$2,IF(E$1='EMOF complete (protected)'!G2146,E$2,IF(F$1='EMOF complete (protected)'!G2146,F$2,IF(G$1='EMOF complete (protected)'!G2146,G$2,IF(H$1='EMOF complete (protected)'!G2146,H$2,IF(I$1='EMOF complete (protected)'!G2146,I$2,IF(J$1='EMOF complete (protected)'!G2146,J$2,IF(K$1='EMOF complete (protected)'!G2146,K$2,IF(L$1='EMOF complete (protected)'!G2146,L$2,IF(M$1='EMOF complete (protected)'!G2146,M$2,IF(N$1='EMOF complete (protected)'!G2146,N$2,IF(O$1='EMOF complete (protected)'!G2146,O$2,IF(P$1='EMOF complete (protected)'!G2146,P$2,IF(Q$1='EMOF complete (protected)'!G2146,Q$2,IF(R$1='EMOF complete (protected)'!G2146,R$2,IF(S$1='EMOF complete (protected)'!G2146,S$2,IF(T$1='EMOF complete (protected)'!G2146,T$2,IF(U$1='EMOF complete (protected)'!G2146,U$2,"")))))))))))))))))))</f>
        <v>0</v>
      </c>
      <c r="B2146" s="59"/>
      <c r="C2146" s="59"/>
      <c r="D2146" s="59"/>
      <c r="E2146" s="59"/>
      <c r="F2146" s="59"/>
      <c r="G2146" s="59"/>
      <c r="H2146" s="59"/>
      <c r="I2146" s="59"/>
      <c r="J2146" s="59"/>
      <c r="K2146" s="59"/>
      <c r="L2146" s="59"/>
      <c r="M2146" s="59"/>
      <c r="N2146" s="59"/>
      <c r="O2146" s="59"/>
      <c r="P2146" s="59"/>
      <c r="Q2146" s="59"/>
      <c r="R2146" s="59"/>
      <c r="S2146" s="59"/>
      <c r="T2146" s="59"/>
      <c r="U2146" s="49" t="s">
        <v>4645</v>
      </c>
      <c r="V2146" s="50" t="s">
        <v>6177</v>
      </c>
    </row>
    <row r="2147" spans="1:22" ht="18" customHeight="1" x14ac:dyDescent="0.35">
      <c r="A2147" s="59">
        <f>+IF(C$1='EMOF complete (protected)'!G2147,C$2,IF(D$1='EMOF complete (protected)'!G2147,D$2,IF(E$1='EMOF complete (protected)'!G2147,E$2,IF(F$1='EMOF complete (protected)'!G2147,F$2,IF(G$1='EMOF complete (protected)'!G2147,G$2,IF(H$1='EMOF complete (protected)'!G2147,H$2,IF(I$1='EMOF complete (protected)'!G2147,I$2,IF(J$1='EMOF complete (protected)'!G2147,J$2,IF(K$1='EMOF complete (protected)'!G2147,K$2,IF(L$1='EMOF complete (protected)'!G2147,L$2,IF(M$1='EMOF complete (protected)'!G2147,M$2,IF(N$1='EMOF complete (protected)'!G2147,N$2,IF(O$1='EMOF complete (protected)'!G2147,O$2,IF(P$1='EMOF complete (protected)'!G2147,P$2,IF(Q$1='EMOF complete (protected)'!G2147,Q$2,IF(R$1='EMOF complete (protected)'!G2147,R$2,IF(S$1='EMOF complete (protected)'!G2147,S$2,IF(T$1='EMOF complete (protected)'!G2147,T$2,IF(U$1='EMOF complete (protected)'!G2147,U$2,"")))))))))))))))))))</f>
        <v>0</v>
      </c>
      <c r="B2147" s="59"/>
      <c r="C2147" s="59"/>
      <c r="D2147" s="59"/>
      <c r="E2147" s="59"/>
      <c r="F2147" s="59"/>
      <c r="G2147" s="59"/>
      <c r="H2147" s="59"/>
      <c r="I2147" s="59"/>
      <c r="J2147" s="59"/>
      <c r="K2147" s="59"/>
      <c r="L2147" s="59"/>
      <c r="M2147" s="59"/>
      <c r="N2147" s="59"/>
      <c r="O2147" s="59"/>
      <c r="P2147" s="59"/>
      <c r="Q2147" s="59"/>
      <c r="R2147" s="59"/>
      <c r="S2147" s="59"/>
      <c r="T2147" s="59"/>
      <c r="U2147" s="49" t="s">
        <v>4648</v>
      </c>
      <c r="V2147" s="50" t="s">
        <v>6178</v>
      </c>
    </row>
    <row r="2148" spans="1:22" ht="18" customHeight="1" x14ac:dyDescent="0.35">
      <c r="A2148" s="59">
        <f>+IF(C$1='EMOF complete (protected)'!G2148,C$2,IF(D$1='EMOF complete (protected)'!G2148,D$2,IF(E$1='EMOF complete (protected)'!G2148,E$2,IF(F$1='EMOF complete (protected)'!G2148,F$2,IF(G$1='EMOF complete (protected)'!G2148,G$2,IF(H$1='EMOF complete (protected)'!G2148,H$2,IF(I$1='EMOF complete (protected)'!G2148,I$2,IF(J$1='EMOF complete (protected)'!G2148,J$2,IF(K$1='EMOF complete (protected)'!G2148,K$2,IF(L$1='EMOF complete (protected)'!G2148,L$2,IF(M$1='EMOF complete (protected)'!G2148,M$2,IF(N$1='EMOF complete (protected)'!G2148,N$2,IF(O$1='EMOF complete (protected)'!G2148,O$2,IF(P$1='EMOF complete (protected)'!G2148,P$2,IF(Q$1='EMOF complete (protected)'!G2148,Q$2,IF(R$1='EMOF complete (protected)'!G2148,R$2,IF(S$1='EMOF complete (protected)'!G2148,S$2,IF(T$1='EMOF complete (protected)'!G2148,T$2,IF(U$1='EMOF complete (protected)'!G2148,U$2,"")))))))))))))))))))</f>
        <v>0</v>
      </c>
      <c r="B2148" s="59"/>
      <c r="C2148" s="59"/>
      <c r="D2148" s="59"/>
      <c r="E2148" s="59"/>
      <c r="F2148" s="59"/>
      <c r="G2148" s="59"/>
      <c r="H2148" s="59"/>
      <c r="I2148" s="59"/>
      <c r="J2148" s="59"/>
      <c r="K2148" s="59"/>
      <c r="L2148" s="59"/>
      <c r="M2148" s="59"/>
      <c r="N2148" s="59"/>
      <c r="O2148" s="59"/>
      <c r="P2148" s="59"/>
      <c r="Q2148" s="59"/>
      <c r="R2148" s="59"/>
      <c r="S2148" s="59"/>
      <c r="T2148" s="59"/>
      <c r="U2148" s="49" t="s">
        <v>4651</v>
      </c>
      <c r="V2148" s="50" t="s">
        <v>6179</v>
      </c>
    </row>
    <row r="2149" spans="1:22" ht="18" customHeight="1" x14ac:dyDescent="0.35">
      <c r="A2149" s="59">
        <f>+IF(C$1='EMOF complete (protected)'!G2149,C$2,IF(D$1='EMOF complete (protected)'!G2149,D$2,IF(E$1='EMOF complete (protected)'!G2149,E$2,IF(F$1='EMOF complete (protected)'!G2149,F$2,IF(G$1='EMOF complete (protected)'!G2149,G$2,IF(H$1='EMOF complete (protected)'!G2149,H$2,IF(I$1='EMOF complete (protected)'!G2149,I$2,IF(J$1='EMOF complete (protected)'!G2149,J$2,IF(K$1='EMOF complete (protected)'!G2149,K$2,IF(L$1='EMOF complete (protected)'!G2149,L$2,IF(M$1='EMOF complete (protected)'!G2149,M$2,IF(N$1='EMOF complete (protected)'!G2149,N$2,IF(O$1='EMOF complete (protected)'!G2149,O$2,IF(P$1='EMOF complete (protected)'!G2149,P$2,IF(Q$1='EMOF complete (protected)'!G2149,Q$2,IF(R$1='EMOF complete (protected)'!G2149,R$2,IF(S$1='EMOF complete (protected)'!G2149,S$2,IF(T$1='EMOF complete (protected)'!G2149,T$2,IF(U$1='EMOF complete (protected)'!G2149,U$2,"")))))))))))))))))))</f>
        <v>0</v>
      </c>
      <c r="B2149" s="59"/>
      <c r="C2149" s="59"/>
      <c r="D2149" s="59"/>
      <c r="E2149" s="59"/>
      <c r="F2149" s="59"/>
      <c r="G2149" s="59"/>
      <c r="H2149" s="59"/>
      <c r="I2149" s="59"/>
      <c r="J2149" s="59"/>
      <c r="K2149" s="59"/>
      <c r="L2149" s="59"/>
      <c r="M2149" s="59"/>
      <c r="N2149" s="59"/>
      <c r="O2149" s="59"/>
      <c r="P2149" s="59"/>
      <c r="Q2149" s="59"/>
      <c r="R2149" s="59"/>
      <c r="S2149" s="59"/>
      <c r="T2149" s="59"/>
      <c r="U2149" s="49" t="s">
        <v>4654</v>
      </c>
      <c r="V2149" s="50" t="s">
        <v>6180</v>
      </c>
    </row>
    <row r="2150" spans="1:22" ht="18" customHeight="1" x14ac:dyDescent="0.35">
      <c r="A2150" s="59">
        <f>+IF(C$1='EMOF complete (protected)'!G2150,C$2,IF(D$1='EMOF complete (protected)'!G2150,D$2,IF(E$1='EMOF complete (protected)'!G2150,E$2,IF(F$1='EMOF complete (protected)'!G2150,F$2,IF(G$1='EMOF complete (protected)'!G2150,G$2,IF(H$1='EMOF complete (protected)'!G2150,H$2,IF(I$1='EMOF complete (protected)'!G2150,I$2,IF(J$1='EMOF complete (protected)'!G2150,J$2,IF(K$1='EMOF complete (protected)'!G2150,K$2,IF(L$1='EMOF complete (protected)'!G2150,L$2,IF(M$1='EMOF complete (protected)'!G2150,M$2,IF(N$1='EMOF complete (protected)'!G2150,N$2,IF(O$1='EMOF complete (protected)'!G2150,O$2,IF(P$1='EMOF complete (protected)'!G2150,P$2,IF(Q$1='EMOF complete (protected)'!G2150,Q$2,IF(R$1='EMOF complete (protected)'!G2150,R$2,IF(S$1='EMOF complete (protected)'!G2150,S$2,IF(T$1='EMOF complete (protected)'!G2150,T$2,IF(U$1='EMOF complete (protected)'!G2150,U$2,"")))))))))))))))))))</f>
        <v>0</v>
      </c>
      <c r="B2150" s="59"/>
      <c r="C2150" s="59"/>
      <c r="D2150" s="59"/>
      <c r="E2150" s="59"/>
      <c r="F2150" s="59"/>
      <c r="G2150" s="59"/>
      <c r="H2150" s="59"/>
      <c r="I2150" s="59"/>
      <c r="J2150" s="59"/>
      <c r="K2150" s="59"/>
      <c r="L2150" s="59"/>
      <c r="M2150" s="59"/>
      <c r="N2150" s="59"/>
      <c r="O2150" s="59"/>
      <c r="P2150" s="59"/>
      <c r="Q2150" s="59"/>
      <c r="R2150" s="59"/>
      <c r="S2150" s="59"/>
      <c r="T2150" s="59"/>
      <c r="U2150" s="49" t="s">
        <v>4657</v>
      </c>
      <c r="V2150" s="50" t="s">
        <v>6181</v>
      </c>
    </row>
    <row r="2151" spans="1:22" ht="18" customHeight="1" x14ac:dyDescent="0.35">
      <c r="A2151" s="59">
        <f>+IF(C$1='EMOF complete (protected)'!G2151,C$2,IF(D$1='EMOF complete (protected)'!G2151,D$2,IF(E$1='EMOF complete (protected)'!G2151,E$2,IF(F$1='EMOF complete (protected)'!G2151,F$2,IF(G$1='EMOF complete (protected)'!G2151,G$2,IF(H$1='EMOF complete (protected)'!G2151,H$2,IF(I$1='EMOF complete (protected)'!G2151,I$2,IF(J$1='EMOF complete (protected)'!G2151,J$2,IF(K$1='EMOF complete (protected)'!G2151,K$2,IF(L$1='EMOF complete (protected)'!G2151,L$2,IF(M$1='EMOF complete (protected)'!G2151,M$2,IF(N$1='EMOF complete (protected)'!G2151,N$2,IF(O$1='EMOF complete (protected)'!G2151,O$2,IF(P$1='EMOF complete (protected)'!G2151,P$2,IF(Q$1='EMOF complete (protected)'!G2151,Q$2,IF(R$1='EMOF complete (protected)'!G2151,R$2,IF(S$1='EMOF complete (protected)'!G2151,S$2,IF(T$1='EMOF complete (protected)'!G2151,T$2,IF(U$1='EMOF complete (protected)'!G2151,U$2,"")))))))))))))))))))</f>
        <v>0</v>
      </c>
      <c r="B2151" s="59"/>
      <c r="C2151" s="59"/>
      <c r="D2151" s="59"/>
      <c r="E2151" s="59"/>
      <c r="F2151" s="59"/>
      <c r="G2151" s="59"/>
      <c r="H2151" s="59"/>
      <c r="I2151" s="59"/>
      <c r="J2151" s="59"/>
      <c r="K2151" s="59"/>
      <c r="L2151" s="59"/>
      <c r="M2151" s="59"/>
      <c r="N2151" s="59"/>
      <c r="O2151" s="59"/>
      <c r="P2151" s="59"/>
      <c r="Q2151" s="59"/>
      <c r="R2151" s="59"/>
      <c r="S2151" s="59"/>
      <c r="T2151" s="59"/>
      <c r="U2151" s="49" t="s">
        <v>4660</v>
      </c>
      <c r="V2151" s="50" t="s">
        <v>6182</v>
      </c>
    </row>
    <row r="2152" spans="1:22" ht="18" customHeight="1" x14ac:dyDescent="0.35">
      <c r="A2152" s="59">
        <f>+IF(C$1='EMOF complete (protected)'!G2152,C$2,IF(D$1='EMOF complete (protected)'!G2152,D$2,IF(E$1='EMOF complete (protected)'!G2152,E$2,IF(F$1='EMOF complete (protected)'!G2152,F$2,IF(G$1='EMOF complete (protected)'!G2152,G$2,IF(H$1='EMOF complete (protected)'!G2152,H$2,IF(I$1='EMOF complete (protected)'!G2152,I$2,IF(J$1='EMOF complete (protected)'!G2152,J$2,IF(K$1='EMOF complete (protected)'!G2152,K$2,IF(L$1='EMOF complete (protected)'!G2152,L$2,IF(M$1='EMOF complete (protected)'!G2152,M$2,IF(N$1='EMOF complete (protected)'!G2152,N$2,IF(O$1='EMOF complete (protected)'!G2152,O$2,IF(P$1='EMOF complete (protected)'!G2152,P$2,IF(Q$1='EMOF complete (protected)'!G2152,Q$2,IF(R$1='EMOF complete (protected)'!G2152,R$2,IF(S$1='EMOF complete (protected)'!G2152,S$2,IF(T$1='EMOF complete (protected)'!G2152,T$2,IF(U$1='EMOF complete (protected)'!G2152,U$2,"")))))))))))))))))))</f>
        <v>0</v>
      </c>
      <c r="B2152" s="59"/>
      <c r="C2152" s="59"/>
      <c r="D2152" s="59"/>
      <c r="E2152" s="59"/>
      <c r="F2152" s="59"/>
      <c r="G2152" s="59"/>
      <c r="H2152" s="59"/>
      <c r="I2152" s="59"/>
      <c r="J2152" s="59"/>
      <c r="K2152" s="59"/>
      <c r="L2152" s="59"/>
      <c r="M2152" s="59"/>
      <c r="N2152" s="59"/>
      <c r="O2152" s="59"/>
      <c r="P2152" s="59"/>
      <c r="Q2152" s="59"/>
      <c r="R2152" s="59"/>
      <c r="S2152" s="59"/>
      <c r="T2152" s="59"/>
      <c r="U2152" s="49" t="s">
        <v>4663</v>
      </c>
      <c r="V2152" s="50" t="s">
        <v>6183</v>
      </c>
    </row>
    <row r="2153" spans="1:22" ht="18" customHeight="1" x14ac:dyDescent="0.35">
      <c r="A2153" s="59">
        <f>+IF(C$1='EMOF complete (protected)'!G2153,C$2,IF(D$1='EMOF complete (protected)'!G2153,D$2,IF(E$1='EMOF complete (protected)'!G2153,E$2,IF(F$1='EMOF complete (protected)'!G2153,F$2,IF(G$1='EMOF complete (protected)'!G2153,G$2,IF(H$1='EMOF complete (protected)'!G2153,H$2,IF(I$1='EMOF complete (protected)'!G2153,I$2,IF(J$1='EMOF complete (protected)'!G2153,J$2,IF(K$1='EMOF complete (protected)'!G2153,K$2,IF(L$1='EMOF complete (protected)'!G2153,L$2,IF(M$1='EMOF complete (protected)'!G2153,M$2,IF(N$1='EMOF complete (protected)'!G2153,N$2,IF(O$1='EMOF complete (protected)'!G2153,O$2,IF(P$1='EMOF complete (protected)'!G2153,P$2,IF(Q$1='EMOF complete (protected)'!G2153,Q$2,IF(R$1='EMOF complete (protected)'!G2153,R$2,IF(S$1='EMOF complete (protected)'!G2153,S$2,IF(T$1='EMOF complete (protected)'!G2153,T$2,IF(U$1='EMOF complete (protected)'!G2153,U$2,"")))))))))))))))))))</f>
        <v>0</v>
      </c>
      <c r="B2153" s="59"/>
      <c r="C2153" s="59"/>
      <c r="D2153" s="59"/>
      <c r="E2153" s="59"/>
      <c r="F2153" s="59"/>
      <c r="G2153" s="59"/>
      <c r="H2153" s="59"/>
      <c r="I2153" s="59"/>
      <c r="J2153" s="59"/>
      <c r="K2153" s="59"/>
      <c r="L2153" s="59"/>
      <c r="M2153" s="59"/>
      <c r="N2153" s="59"/>
      <c r="O2153" s="59"/>
      <c r="P2153" s="59"/>
      <c r="Q2153" s="59"/>
      <c r="R2153" s="59"/>
      <c r="S2153" s="59"/>
      <c r="T2153" s="59"/>
      <c r="U2153" s="49" t="s">
        <v>4666</v>
      </c>
      <c r="V2153" s="50" t="s">
        <v>6184</v>
      </c>
    </row>
    <row r="2154" spans="1:22" ht="18" customHeight="1" x14ac:dyDescent="0.35">
      <c r="A2154" s="59">
        <f>+IF(C$1='EMOF complete (protected)'!G2154,C$2,IF(D$1='EMOF complete (protected)'!G2154,D$2,IF(E$1='EMOF complete (protected)'!G2154,E$2,IF(F$1='EMOF complete (protected)'!G2154,F$2,IF(G$1='EMOF complete (protected)'!G2154,G$2,IF(H$1='EMOF complete (protected)'!G2154,H$2,IF(I$1='EMOF complete (protected)'!G2154,I$2,IF(J$1='EMOF complete (protected)'!G2154,J$2,IF(K$1='EMOF complete (protected)'!G2154,K$2,IF(L$1='EMOF complete (protected)'!G2154,L$2,IF(M$1='EMOF complete (protected)'!G2154,M$2,IF(N$1='EMOF complete (protected)'!G2154,N$2,IF(O$1='EMOF complete (protected)'!G2154,O$2,IF(P$1='EMOF complete (protected)'!G2154,P$2,IF(Q$1='EMOF complete (protected)'!G2154,Q$2,IF(R$1='EMOF complete (protected)'!G2154,R$2,IF(S$1='EMOF complete (protected)'!G2154,S$2,IF(T$1='EMOF complete (protected)'!G2154,T$2,IF(U$1='EMOF complete (protected)'!G2154,U$2,"")))))))))))))))))))</f>
        <v>0</v>
      </c>
      <c r="B2154" s="59"/>
      <c r="C2154" s="59"/>
      <c r="D2154" s="59"/>
      <c r="E2154" s="59"/>
      <c r="F2154" s="59"/>
      <c r="G2154" s="59"/>
      <c r="H2154" s="59"/>
      <c r="I2154" s="59"/>
      <c r="J2154" s="59"/>
      <c r="K2154" s="59"/>
      <c r="L2154" s="59"/>
      <c r="M2154" s="59"/>
      <c r="N2154" s="59"/>
      <c r="O2154" s="59"/>
      <c r="P2154" s="59"/>
      <c r="Q2154" s="59"/>
      <c r="R2154" s="59"/>
      <c r="S2154" s="59"/>
      <c r="T2154" s="59"/>
      <c r="U2154" s="49" t="s">
        <v>4669</v>
      </c>
      <c r="V2154" s="50" t="s">
        <v>6185</v>
      </c>
    </row>
    <row r="2155" spans="1:22" ht="18" customHeight="1" x14ac:dyDescent="0.35">
      <c r="A2155" s="59">
        <f>+IF(C$1='EMOF complete (protected)'!G2155,C$2,IF(D$1='EMOF complete (protected)'!G2155,D$2,IF(E$1='EMOF complete (protected)'!G2155,E$2,IF(F$1='EMOF complete (protected)'!G2155,F$2,IF(G$1='EMOF complete (protected)'!G2155,G$2,IF(H$1='EMOF complete (protected)'!G2155,H$2,IF(I$1='EMOF complete (protected)'!G2155,I$2,IF(J$1='EMOF complete (protected)'!G2155,J$2,IF(K$1='EMOF complete (protected)'!G2155,K$2,IF(L$1='EMOF complete (protected)'!G2155,L$2,IF(M$1='EMOF complete (protected)'!G2155,M$2,IF(N$1='EMOF complete (protected)'!G2155,N$2,IF(O$1='EMOF complete (protected)'!G2155,O$2,IF(P$1='EMOF complete (protected)'!G2155,P$2,IF(Q$1='EMOF complete (protected)'!G2155,Q$2,IF(R$1='EMOF complete (protected)'!G2155,R$2,IF(S$1='EMOF complete (protected)'!G2155,S$2,IF(T$1='EMOF complete (protected)'!G2155,T$2,IF(U$1='EMOF complete (protected)'!G2155,U$2,"")))))))))))))))))))</f>
        <v>0</v>
      </c>
      <c r="B2155" s="59"/>
      <c r="C2155" s="59"/>
      <c r="D2155" s="59"/>
      <c r="E2155" s="59"/>
      <c r="F2155" s="59"/>
      <c r="G2155" s="59"/>
      <c r="H2155" s="59"/>
      <c r="I2155" s="59"/>
      <c r="J2155" s="59"/>
      <c r="K2155" s="59"/>
      <c r="L2155" s="59"/>
      <c r="M2155" s="59"/>
      <c r="N2155" s="59"/>
      <c r="O2155" s="59"/>
      <c r="P2155" s="59"/>
      <c r="Q2155" s="59"/>
      <c r="R2155" s="59"/>
      <c r="S2155" s="59"/>
      <c r="T2155" s="59"/>
      <c r="U2155" s="49" t="s">
        <v>4672</v>
      </c>
      <c r="V2155" s="50" t="s">
        <v>6186</v>
      </c>
    </row>
    <row r="2156" spans="1:22" ht="18" customHeight="1" x14ac:dyDescent="0.35">
      <c r="A2156" s="59">
        <f>+IF(C$1='EMOF complete (protected)'!G2156,C$2,IF(D$1='EMOF complete (protected)'!G2156,D$2,IF(E$1='EMOF complete (protected)'!G2156,E$2,IF(F$1='EMOF complete (protected)'!G2156,F$2,IF(G$1='EMOF complete (protected)'!G2156,G$2,IF(H$1='EMOF complete (protected)'!G2156,H$2,IF(I$1='EMOF complete (protected)'!G2156,I$2,IF(J$1='EMOF complete (protected)'!G2156,J$2,IF(K$1='EMOF complete (protected)'!G2156,K$2,IF(L$1='EMOF complete (protected)'!G2156,L$2,IF(M$1='EMOF complete (protected)'!G2156,M$2,IF(N$1='EMOF complete (protected)'!G2156,N$2,IF(O$1='EMOF complete (protected)'!G2156,O$2,IF(P$1='EMOF complete (protected)'!G2156,P$2,IF(Q$1='EMOF complete (protected)'!G2156,Q$2,IF(R$1='EMOF complete (protected)'!G2156,R$2,IF(S$1='EMOF complete (protected)'!G2156,S$2,IF(T$1='EMOF complete (protected)'!G2156,T$2,IF(U$1='EMOF complete (protected)'!G2156,U$2,"")))))))))))))))))))</f>
        <v>0</v>
      </c>
      <c r="B2156" s="59"/>
      <c r="C2156" s="59"/>
      <c r="D2156" s="59"/>
      <c r="E2156" s="59"/>
      <c r="F2156" s="59"/>
      <c r="G2156" s="59"/>
      <c r="H2156" s="59"/>
      <c r="I2156" s="59"/>
      <c r="J2156" s="59"/>
      <c r="K2156" s="59"/>
      <c r="L2156" s="59"/>
      <c r="M2156" s="59"/>
      <c r="N2156" s="59"/>
      <c r="O2156" s="59"/>
      <c r="P2156" s="59"/>
      <c r="Q2156" s="59"/>
      <c r="R2156" s="59"/>
      <c r="S2156" s="59"/>
      <c r="T2156" s="59"/>
      <c r="U2156" s="49" t="s">
        <v>4675</v>
      </c>
      <c r="V2156" s="50" t="s">
        <v>6187</v>
      </c>
    </row>
    <row r="2157" spans="1:22" ht="18" customHeight="1" x14ac:dyDescent="0.35">
      <c r="A2157" s="59">
        <f>+IF(C$1='EMOF complete (protected)'!G2157,C$2,IF(D$1='EMOF complete (protected)'!G2157,D$2,IF(E$1='EMOF complete (protected)'!G2157,E$2,IF(F$1='EMOF complete (protected)'!G2157,F$2,IF(G$1='EMOF complete (protected)'!G2157,G$2,IF(H$1='EMOF complete (protected)'!G2157,H$2,IF(I$1='EMOF complete (protected)'!G2157,I$2,IF(J$1='EMOF complete (protected)'!G2157,J$2,IF(K$1='EMOF complete (protected)'!G2157,K$2,IF(L$1='EMOF complete (protected)'!G2157,L$2,IF(M$1='EMOF complete (protected)'!G2157,M$2,IF(N$1='EMOF complete (protected)'!G2157,N$2,IF(O$1='EMOF complete (protected)'!G2157,O$2,IF(P$1='EMOF complete (protected)'!G2157,P$2,IF(Q$1='EMOF complete (protected)'!G2157,Q$2,IF(R$1='EMOF complete (protected)'!G2157,R$2,IF(S$1='EMOF complete (protected)'!G2157,S$2,IF(T$1='EMOF complete (protected)'!G2157,T$2,IF(U$1='EMOF complete (protected)'!G2157,U$2,"")))))))))))))))))))</f>
        <v>0</v>
      </c>
      <c r="B2157" s="59"/>
      <c r="C2157" s="59"/>
      <c r="D2157" s="59"/>
      <c r="E2157" s="59"/>
      <c r="F2157" s="59"/>
      <c r="G2157" s="59"/>
      <c r="H2157" s="59"/>
      <c r="I2157" s="59"/>
      <c r="J2157" s="59"/>
      <c r="K2157" s="59"/>
      <c r="L2157" s="59"/>
      <c r="M2157" s="59"/>
      <c r="N2157" s="59"/>
      <c r="O2157" s="59"/>
      <c r="P2157" s="59"/>
      <c r="Q2157" s="59"/>
      <c r="R2157" s="59"/>
      <c r="S2157" s="59"/>
      <c r="T2157" s="59"/>
      <c r="U2157" s="49" t="s">
        <v>4678</v>
      </c>
      <c r="V2157" s="50" t="s">
        <v>6188</v>
      </c>
    </row>
    <row r="2158" spans="1:22" ht="18" customHeight="1" x14ac:dyDescent="0.35">
      <c r="A2158" s="59">
        <f>+IF(C$1='EMOF complete (protected)'!G2158,C$2,IF(D$1='EMOF complete (protected)'!G2158,D$2,IF(E$1='EMOF complete (protected)'!G2158,E$2,IF(F$1='EMOF complete (protected)'!G2158,F$2,IF(G$1='EMOF complete (protected)'!G2158,G$2,IF(H$1='EMOF complete (protected)'!G2158,H$2,IF(I$1='EMOF complete (protected)'!G2158,I$2,IF(J$1='EMOF complete (protected)'!G2158,J$2,IF(K$1='EMOF complete (protected)'!G2158,K$2,IF(L$1='EMOF complete (protected)'!G2158,L$2,IF(M$1='EMOF complete (protected)'!G2158,M$2,IF(N$1='EMOF complete (protected)'!G2158,N$2,IF(O$1='EMOF complete (protected)'!G2158,O$2,IF(P$1='EMOF complete (protected)'!G2158,P$2,IF(Q$1='EMOF complete (protected)'!G2158,Q$2,IF(R$1='EMOF complete (protected)'!G2158,R$2,IF(S$1='EMOF complete (protected)'!G2158,S$2,IF(T$1='EMOF complete (protected)'!G2158,T$2,IF(U$1='EMOF complete (protected)'!G2158,U$2,"")))))))))))))))))))</f>
        <v>0</v>
      </c>
      <c r="B2158" s="59"/>
      <c r="C2158" s="59"/>
      <c r="D2158" s="59"/>
      <c r="E2158" s="59"/>
      <c r="F2158" s="59"/>
      <c r="G2158" s="59"/>
      <c r="H2158" s="59"/>
      <c r="I2158" s="59"/>
      <c r="J2158" s="59"/>
      <c r="K2158" s="59"/>
      <c r="L2158" s="59"/>
      <c r="M2158" s="59"/>
      <c r="N2158" s="59"/>
      <c r="O2158" s="59"/>
      <c r="P2158" s="59"/>
      <c r="Q2158" s="59"/>
      <c r="R2158" s="59"/>
      <c r="S2158" s="59"/>
      <c r="T2158" s="59"/>
      <c r="U2158" s="49" t="s">
        <v>4681</v>
      </c>
      <c r="V2158" s="50" t="s">
        <v>6189</v>
      </c>
    </row>
    <row r="2159" spans="1:22" ht="18" customHeight="1" x14ac:dyDescent="0.35">
      <c r="A2159" s="59">
        <f>+IF(C$1='EMOF complete (protected)'!G2159,C$2,IF(D$1='EMOF complete (protected)'!G2159,D$2,IF(E$1='EMOF complete (protected)'!G2159,E$2,IF(F$1='EMOF complete (protected)'!G2159,F$2,IF(G$1='EMOF complete (protected)'!G2159,G$2,IF(H$1='EMOF complete (protected)'!G2159,H$2,IF(I$1='EMOF complete (protected)'!G2159,I$2,IF(J$1='EMOF complete (protected)'!G2159,J$2,IF(K$1='EMOF complete (protected)'!G2159,K$2,IF(L$1='EMOF complete (protected)'!G2159,L$2,IF(M$1='EMOF complete (protected)'!G2159,M$2,IF(N$1='EMOF complete (protected)'!G2159,N$2,IF(O$1='EMOF complete (protected)'!G2159,O$2,IF(P$1='EMOF complete (protected)'!G2159,P$2,IF(Q$1='EMOF complete (protected)'!G2159,Q$2,IF(R$1='EMOF complete (protected)'!G2159,R$2,IF(S$1='EMOF complete (protected)'!G2159,S$2,IF(T$1='EMOF complete (protected)'!G2159,T$2,IF(U$1='EMOF complete (protected)'!G2159,U$2,"")))))))))))))))))))</f>
        <v>0</v>
      </c>
      <c r="B2159" s="59"/>
      <c r="C2159" s="59"/>
      <c r="D2159" s="59"/>
      <c r="E2159" s="59"/>
      <c r="F2159" s="59"/>
      <c r="G2159" s="59"/>
      <c r="H2159" s="59"/>
      <c r="I2159" s="59"/>
      <c r="J2159" s="59"/>
      <c r="K2159" s="59"/>
      <c r="L2159" s="59"/>
      <c r="M2159" s="59"/>
      <c r="N2159" s="59"/>
      <c r="O2159" s="59"/>
      <c r="P2159" s="59"/>
      <c r="Q2159" s="59"/>
      <c r="R2159" s="59"/>
      <c r="S2159" s="59"/>
      <c r="T2159" s="59"/>
      <c r="U2159" s="49" t="s">
        <v>4684</v>
      </c>
      <c r="V2159" s="50" t="s">
        <v>6190</v>
      </c>
    </row>
    <row r="2160" spans="1:22" ht="18" customHeight="1" x14ac:dyDescent="0.35">
      <c r="A2160" s="59">
        <f>+IF(C$1='EMOF complete (protected)'!G2160,C$2,IF(D$1='EMOF complete (protected)'!G2160,D$2,IF(E$1='EMOF complete (protected)'!G2160,E$2,IF(F$1='EMOF complete (protected)'!G2160,F$2,IF(G$1='EMOF complete (protected)'!G2160,G$2,IF(H$1='EMOF complete (protected)'!G2160,H$2,IF(I$1='EMOF complete (protected)'!G2160,I$2,IF(J$1='EMOF complete (protected)'!G2160,J$2,IF(K$1='EMOF complete (protected)'!G2160,K$2,IF(L$1='EMOF complete (protected)'!G2160,L$2,IF(M$1='EMOF complete (protected)'!G2160,M$2,IF(N$1='EMOF complete (protected)'!G2160,N$2,IF(O$1='EMOF complete (protected)'!G2160,O$2,IF(P$1='EMOF complete (protected)'!G2160,P$2,IF(Q$1='EMOF complete (protected)'!G2160,Q$2,IF(R$1='EMOF complete (protected)'!G2160,R$2,IF(S$1='EMOF complete (protected)'!G2160,S$2,IF(T$1='EMOF complete (protected)'!G2160,T$2,IF(U$1='EMOF complete (protected)'!G2160,U$2,"")))))))))))))))))))</f>
        <v>0</v>
      </c>
      <c r="B2160" s="59"/>
      <c r="C2160" s="59"/>
      <c r="D2160" s="59"/>
      <c r="E2160" s="59"/>
      <c r="F2160" s="59"/>
      <c r="G2160" s="59"/>
      <c r="H2160" s="59"/>
      <c r="I2160" s="59"/>
      <c r="J2160" s="59"/>
      <c r="K2160" s="59"/>
      <c r="L2160" s="59"/>
      <c r="M2160" s="59"/>
      <c r="N2160" s="59"/>
      <c r="O2160" s="59"/>
      <c r="P2160" s="59"/>
      <c r="Q2160" s="59"/>
      <c r="R2160" s="59"/>
      <c r="S2160" s="59"/>
      <c r="T2160" s="59"/>
      <c r="U2160" s="49" t="s">
        <v>4687</v>
      </c>
      <c r="V2160" s="50" t="s">
        <v>6191</v>
      </c>
    </row>
    <row r="2161" spans="1:22" ht="18" customHeight="1" x14ac:dyDescent="0.35">
      <c r="A2161" s="59">
        <f>+IF(C$1='EMOF complete (protected)'!G2161,C$2,IF(D$1='EMOF complete (protected)'!G2161,D$2,IF(E$1='EMOF complete (protected)'!G2161,E$2,IF(F$1='EMOF complete (protected)'!G2161,F$2,IF(G$1='EMOF complete (protected)'!G2161,G$2,IF(H$1='EMOF complete (protected)'!G2161,H$2,IF(I$1='EMOF complete (protected)'!G2161,I$2,IF(J$1='EMOF complete (protected)'!G2161,J$2,IF(K$1='EMOF complete (protected)'!G2161,K$2,IF(L$1='EMOF complete (protected)'!G2161,L$2,IF(M$1='EMOF complete (protected)'!G2161,M$2,IF(N$1='EMOF complete (protected)'!G2161,N$2,IF(O$1='EMOF complete (protected)'!G2161,O$2,IF(P$1='EMOF complete (protected)'!G2161,P$2,IF(Q$1='EMOF complete (protected)'!G2161,Q$2,IF(R$1='EMOF complete (protected)'!G2161,R$2,IF(S$1='EMOF complete (protected)'!G2161,S$2,IF(T$1='EMOF complete (protected)'!G2161,T$2,IF(U$1='EMOF complete (protected)'!G2161,U$2,"")))))))))))))))))))</f>
        <v>0</v>
      </c>
      <c r="B2161" s="59"/>
      <c r="C2161" s="59"/>
      <c r="D2161" s="59"/>
      <c r="E2161" s="59"/>
      <c r="F2161" s="59"/>
      <c r="G2161" s="59"/>
      <c r="H2161" s="59"/>
      <c r="I2161" s="59"/>
      <c r="J2161" s="59"/>
      <c r="K2161" s="59"/>
      <c r="L2161" s="59"/>
      <c r="M2161" s="59"/>
      <c r="N2161" s="59"/>
      <c r="O2161" s="59"/>
      <c r="P2161" s="59"/>
      <c r="Q2161" s="59"/>
      <c r="R2161" s="59"/>
      <c r="S2161" s="59"/>
      <c r="T2161" s="59"/>
      <c r="U2161" s="49" t="s">
        <v>4690</v>
      </c>
      <c r="V2161" s="50" t="s">
        <v>6192</v>
      </c>
    </row>
    <row r="2162" spans="1:22" ht="18" customHeight="1" x14ac:dyDescent="0.35">
      <c r="A2162" s="59">
        <f>+IF(C$1='EMOF complete (protected)'!G2162,C$2,IF(D$1='EMOF complete (protected)'!G2162,D$2,IF(E$1='EMOF complete (protected)'!G2162,E$2,IF(F$1='EMOF complete (protected)'!G2162,F$2,IF(G$1='EMOF complete (protected)'!G2162,G$2,IF(H$1='EMOF complete (protected)'!G2162,H$2,IF(I$1='EMOF complete (protected)'!G2162,I$2,IF(J$1='EMOF complete (protected)'!G2162,J$2,IF(K$1='EMOF complete (protected)'!G2162,K$2,IF(L$1='EMOF complete (protected)'!G2162,L$2,IF(M$1='EMOF complete (protected)'!G2162,M$2,IF(N$1='EMOF complete (protected)'!G2162,N$2,IF(O$1='EMOF complete (protected)'!G2162,O$2,IF(P$1='EMOF complete (protected)'!G2162,P$2,IF(Q$1='EMOF complete (protected)'!G2162,Q$2,IF(R$1='EMOF complete (protected)'!G2162,R$2,IF(S$1='EMOF complete (protected)'!G2162,S$2,IF(T$1='EMOF complete (protected)'!G2162,T$2,IF(U$1='EMOF complete (protected)'!G2162,U$2,"")))))))))))))))))))</f>
        <v>0</v>
      </c>
      <c r="B2162" s="59"/>
      <c r="C2162" s="59"/>
      <c r="D2162" s="59"/>
      <c r="E2162" s="59"/>
      <c r="F2162" s="59"/>
      <c r="G2162" s="59"/>
      <c r="H2162" s="59"/>
      <c r="I2162" s="59"/>
      <c r="J2162" s="59"/>
      <c r="K2162" s="59"/>
      <c r="L2162" s="59"/>
      <c r="M2162" s="59"/>
      <c r="N2162" s="59"/>
      <c r="O2162" s="59"/>
      <c r="P2162" s="59"/>
      <c r="Q2162" s="59"/>
      <c r="R2162" s="59"/>
      <c r="S2162" s="59"/>
      <c r="T2162" s="59"/>
      <c r="U2162" s="49" t="s">
        <v>4693</v>
      </c>
      <c r="V2162" s="50" t="s">
        <v>6193</v>
      </c>
    </row>
    <row r="2163" spans="1:22" ht="18" customHeight="1" x14ac:dyDescent="0.35">
      <c r="A2163" s="59">
        <f>+IF(C$1='EMOF complete (protected)'!G2163,C$2,IF(D$1='EMOF complete (protected)'!G2163,D$2,IF(E$1='EMOF complete (protected)'!G2163,E$2,IF(F$1='EMOF complete (protected)'!G2163,F$2,IF(G$1='EMOF complete (protected)'!G2163,G$2,IF(H$1='EMOF complete (protected)'!G2163,H$2,IF(I$1='EMOF complete (protected)'!G2163,I$2,IF(J$1='EMOF complete (protected)'!G2163,J$2,IF(K$1='EMOF complete (protected)'!G2163,K$2,IF(L$1='EMOF complete (protected)'!G2163,L$2,IF(M$1='EMOF complete (protected)'!G2163,M$2,IF(N$1='EMOF complete (protected)'!G2163,N$2,IF(O$1='EMOF complete (protected)'!G2163,O$2,IF(P$1='EMOF complete (protected)'!G2163,P$2,IF(Q$1='EMOF complete (protected)'!G2163,Q$2,IF(R$1='EMOF complete (protected)'!G2163,R$2,IF(S$1='EMOF complete (protected)'!G2163,S$2,IF(T$1='EMOF complete (protected)'!G2163,T$2,IF(U$1='EMOF complete (protected)'!G2163,U$2,"")))))))))))))))))))</f>
        <v>0</v>
      </c>
      <c r="B2163" s="59"/>
      <c r="C2163" s="59"/>
      <c r="D2163" s="59"/>
      <c r="E2163" s="59"/>
      <c r="F2163" s="59"/>
      <c r="G2163" s="59"/>
      <c r="H2163" s="59"/>
      <c r="I2163" s="59"/>
      <c r="J2163" s="59"/>
      <c r="K2163" s="59"/>
      <c r="L2163" s="59"/>
      <c r="M2163" s="59"/>
      <c r="N2163" s="59"/>
      <c r="O2163" s="59"/>
      <c r="P2163" s="59"/>
      <c r="Q2163" s="59"/>
      <c r="R2163" s="59"/>
      <c r="S2163" s="59"/>
      <c r="T2163" s="59"/>
      <c r="U2163" s="49" t="s">
        <v>4696</v>
      </c>
      <c r="V2163" s="50" t="s">
        <v>6194</v>
      </c>
    </row>
    <row r="2164" spans="1:22" ht="18" customHeight="1" x14ac:dyDescent="0.35">
      <c r="A2164" s="59">
        <f>+IF(C$1='EMOF complete (protected)'!G2164,C$2,IF(D$1='EMOF complete (protected)'!G2164,D$2,IF(E$1='EMOF complete (protected)'!G2164,E$2,IF(F$1='EMOF complete (protected)'!G2164,F$2,IF(G$1='EMOF complete (protected)'!G2164,G$2,IF(H$1='EMOF complete (protected)'!G2164,H$2,IF(I$1='EMOF complete (protected)'!G2164,I$2,IF(J$1='EMOF complete (protected)'!G2164,J$2,IF(K$1='EMOF complete (protected)'!G2164,K$2,IF(L$1='EMOF complete (protected)'!G2164,L$2,IF(M$1='EMOF complete (protected)'!G2164,M$2,IF(N$1='EMOF complete (protected)'!G2164,N$2,IF(O$1='EMOF complete (protected)'!G2164,O$2,IF(P$1='EMOF complete (protected)'!G2164,P$2,IF(Q$1='EMOF complete (protected)'!G2164,Q$2,IF(R$1='EMOF complete (protected)'!G2164,R$2,IF(S$1='EMOF complete (protected)'!G2164,S$2,IF(T$1='EMOF complete (protected)'!G2164,T$2,IF(U$1='EMOF complete (protected)'!G2164,U$2,"")))))))))))))))))))</f>
        <v>0</v>
      </c>
      <c r="B2164" s="59"/>
      <c r="C2164" s="59"/>
      <c r="D2164" s="59"/>
      <c r="E2164" s="59"/>
      <c r="F2164" s="59"/>
      <c r="G2164" s="59"/>
      <c r="H2164" s="59"/>
      <c r="I2164" s="59"/>
      <c r="J2164" s="59"/>
      <c r="K2164" s="59"/>
      <c r="L2164" s="59"/>
      <c r="M2164" s="59"/>
      <c r="N2164" s="59"/>
      <c r="O2164" s="59"/>
      <c r="P2164" s="59"/>
      <c r="Q2164" s="59"/>
      <c r="R2164" s="59"/>
      <c r="S2164" s="59"/>
      <c r="T2164" s="59"/>
      <c r="U2164" s="49" t="s">
        <v>4699</v>
      </c>
      <c r="V2164" s="50" t="s">
        <v>6195</v>
      </c>
    </row>
    <row r="2165" spans="1:22" ht="18" customHeight="1" x14ac:dyDescent="0.35">
      <c r="A2165" s="59">
        <f>+IF(C$1='EMOF complete (protected)'!G2165,C$2,IF(D$1='EMOF complete (protected)'!G2165,D$2,IF(E$1='EMOF complete (protected)'!G2165,E$2,IF(F$1='EMOF complete (protected)'!G2165,F$2,IF(G$1='EMOF complete (protected)'!G2165,G$2,IF(H$1='EMOF complete (protected)'!G2165,H$2,IF(I$1='EMOF complete (protected)'!G2165,I$2,IF(J$1='EMOF complete (protected)'!G2165,J$2,IF(K$1='EMOF complete (protected)'!G2165,K$2,IF(L$1='EMOF complete (protected)'!G2165,L$2,IF(M$1='EMOF complete (protected)'!G2165,M$2,IF(N$1='EMOF complete (protected)'!G2165,N$2,IF(O$1='EMOF complete (protected)'!G2165,O$2,IF(P$1='EMOF complete (protected)'!G2165,P$2,IF(Q$1='EMOF complete (protected)'!G2165,Q$2,IF(R$1='EMOF complete (protected)'!G2165,R$2,IF(S$1='EMOF complete (protected)'!G2165,S$2,IF(T$1='EMOF complete (protected)'!G2165,T$2,IF(U$1='EMOF complete (protected)'!G2165,U$2,"")))))))))))))))))))</f>
        <v>0</v>
      </c>
      <c r="B2165" s="59"/>
      <c r="C2165" s="59"/>
      <c r="D2165" s="59"/>
      <c r="E2165" s="59"/>
      <c r="F2165" s="59"/>
      <c r="G2165" s="59"/>
      <c r="H2165" s="59"/>
      <c r="I2165" s="59"/>
      <c r="J2165" s="59"/>
      <c r="K2165" s="59"/>
      <c r="L2165" s="59"/>
      <c r="M2165" s="59"/>
      <c r="N2165" s="59"/>
      <c r="O2165" s="59"/>
      <c r="P2165" s="59"/>
      <c r="Q2165" s="59"/>
      <c r="R2165" s="59"/>
      <c r="S2165" s="59"/>
      <c r="T2165" s="59"/>
      <c r="U2165" s="49" t="s">
        <v>4702</v>
      </c>
      <c r="V2165" s="50" t="s">
        <v>6196</v>
      </c>
    </row>
    <row r="2166" spans="1:22" ht="18" customHeight="1" x14ac:dyDescent="0.35">
      <c r="A2166" s="59">
        <f>+IF(C$1='EMOF complete (protected)'!G2166,C$2,IF(D$1='EMOF complete (protected)'!G2166,D$2,IF(E$1='EMOF complete (protected)'!G2166,E$2,IF(F$1='EMOF complete (protected)'!G2166,F$2,IF(G$1='EMOF complete (protected)'!G2166,G$2,IF(H$1='EMOF complete (protected)'!G2166,H$2,IF(I$1='EMOF complete (protected)'!G2166,I$2,IF(J$1='EMOF complete (protected)'!G2166,J$2,IF(K$1='EMOF complete (protected)'!G2166,K$2,IF(L$1='EMOF complete (protected)'!G2166,L$2,IF(M$1='EMOF complete (protected)'!G2166,M$2,IF(N$1='EMOF complete (protected)'!G2166,N$2,IF(O$1='EMOF complete (protected)'!G2166,O$2,IF(P$1='EMOF complete (protected)'!G2166,P$2,IF(Q$1='EMOF complete (protected)'!G2166,Q$2,IF(R$1='EMOF complete (protected)'!G2166,R$2,IF(S$1='EMOF complete (protected)'!G2166,S$2,IF(T$1='EMOF complete (protected)'!G2166,T$2,IF(U$1='EMOF complete (protected)'!G2166,U$2,"")))))))))))))))))))</f>
        <v>0</v>
      </c>
      <c r="B2166" s="59"/>
      <c r="C2166" s="59"/>
      <c r="D2166" s="59"/>
      <c r="E2166" s="59"/>
      <c r="F2166" s="59"/>
      <c r="G2166" s="59"/>
      <c r="H2166" s="59"/>
      <c r="I2166" s="59"/>
      <c r="J2166" s="59"/>
      <c r="K2166" s="59"/>
      <c r="L2166" s="59"/>
      <c r="M2166" s="59"/>
      <c r="N2166" s="59"/>
      <c r="O2166" s="59"/>
      <c r="P2166" s="59"/>
      <c r="Q2166" s="59"/>
      <c r="R2166" s="59"/>
      <c r="S2166" s="59"/>
      <c r="T2166" s="59"/>
      <c r="U2166" s="49" t="s">
        <v>4705</v>
      </c>
      <c r="V2166" s="50" t="s">
        <v>6197</v>
      </c>
    </row>
    <row r="2167" spans="1:22" ht="18" customHeight="1" x14ac:dyDescent="0.35">
      <c r="A2167" s="59">
        <f>+IF(C$1='EMOF complete (protected)'!G2167,C$2,IF(D$1='EMOF complete (protected)'!G2167,D$2,IF(E$1='EMOF complete (protected)'!G2167,E$2,IF(F$1='EMOF complete (protected)'!G2167,F$2,IF(G$1='EMOF complete (protected)'!G2167,G$2,IF(H$1='EMOF complete (protected)'!G2167,H$2,IF(I$1='EMOF complete (protected)'!G2167,I$2,IF(J$1='EMOF complete (protected)'!G2167,J$2,IF(K$1='EMOF complete (protected)'!G2167,K$2,IF(L$1='EMOF complete (protected)'!G2167,L$2,IF(M$1='EMOF complete (protected)'!G2167,M$2,IF(N$1='EMOF complete (protected)'!G2167,N$2,IF(O$1='EMOF complete (protected)'!G2167,O$2,IF(P$1='EMOF complete (protected)'!G2167,P$2,IF(Q$1='EMOF complete (protected)'!G2167,Q$2,IF(R$1='EMOF complete (protected)'!G2167,R$2,IF(S$1='EMOF complete (protected)'!G2167,S$2,IF(T$1='EMOF complete (protected)'!G2167,T$2,IF(U$1='EMOF complete (protected)'!G2167,U$2,"")))))))))))))))))))</f>
        <v>0</v>
      </c>
      <c r="B2167" s="59"/>
      <c r="C2167" s="59"/>
      <c r="D2167" s="59"/>
      <c r="E2167" s="59"/>
      <c r="F2167" s="59"/>
      <c r="G2167" s="59"/>
      <c r="H2167" s="59"/>
      <c r="I2167" s="59"/>
      <c r="J2167" s="59"/>
      <c r="K2167" s="59"/>
      <c r="L2167" s="59"/>
      <c r="M2167" s="59"/>
      <c r="N2167" s="59"/>
      <c r="O2167" s="59"/>
      <c r="P2167" s="59"/>
      <c r="Q2167" s="59"/>
      <c r="R2167" s="59"/>
      <c r="S2167" s="59"/>
      <c r="T2167" s="59"/>
      <c r="U2167" s="49" t="s">
        <v>4708</v>
      </c>
      <c r="V2167" s="50" t="s">
        <v>6198</v>
      </c>
    </row>
    <row r="2168" spans="1:22" ht="18" customHeight="1" x14ac:dyDescent="0.35">
      <c r="A2168" s="59">
        <f>+IF(C$1='EMOF complete (protected)'!G2168,C$2,IF(D$1='EMOF complete (protected)'!G2168,D$2,IF(E$1='EMOF complete (protected)'!G2168,E$2,IF(F$1='EMOF complete (protected)'!G2168,F$2,IF(G$1='EMOF complete (protected)'!G2168,G$2,IF(H$1='EMOF complete (protected)'!G2168,H$2,IF(I$1='EMOF complete (protected)'!G2168,I$2,IF(J$1='EMOF complete (protected)'!G2168,J$2,IF(K$1='EMOF complete (protected)'!G2168,K$2,IF(L$1='EMOF complete (protected)'!G2168,L$2,IF(M$1='EMOF complete (protected)'!G2168,M$2,IF(N$1='EMOF complete (protected)'!G2168,N$2,IF(O$1='EMOF complete (protected)'!G2168,O$2,IF(P$1='EMOF complete (protected)'!G2168,P$2,IF(Q$1='EMOF complete (protected)'!G2168,Q$2,IF(R$1='EMOF complete (protected)'!G2168,R$2,IF(S$1='EMOF complete (protected)'!G2168,S$2,IF(T$1='EMOF complete (protected)'!G2168,T$2,IF(U$1='EMOF complete (protected)'!G2168,U$2,"")))))))))))))))))))</f>
        <v>0</v>
      </c>
      <c r="B2168" s="59"/>
      <c r="C2168" s="59"/>
      <c r="D2168" s="59"/>
      <c r="E2168" s="59"/>
      <c r="F2168" s="59"/>
      <c r="G2168" s="59"/>
      <c r="H2168" s="59"/>
      <c r="I2168" s="59"/>
      <c r="J2168" s="59"/>
      <c r="K2168" s="59"/>
      <c r="L2168" s="59"/>
      <c r="M2168" s="59"/>
      <c r="N2168" s="59"/>
      <c r="O2168" s="59"/>
      <c r="P2168" s="59"/>
      <c r="Q2168" s="59"/>
      <c r="R2168" s="59"/>
      <c r="S2168" s="59"/>
      <c r="T2168" s="59"/>
      <c r="U2168" s="49" t="s">
        <v>4711</v>
      </c>
      <c r="V2168" s="50" t="s">
        <v>6199</v>
      </c>
    </row>
    <row r="2169" spans="1:22" ht="18" customHeight="1" x14ac:dyDescent="0.35">
      <c r="A2169" s="59">
        <f>+IF(C$1='EMOF complete (protected)'!G2169,C$2,IF(D$1='EMOF complete (protected)'!G2169,D$2,IF(E$1='EMOF complete (protected)'!G2169,E$2,IF(F$1='EMOF complete (protected)'!G2169,F$2,IF(G$1='EMOF complete (protected)'!G2169,G$2,IF(H$1='EMOF complete (protected)'!G2169,H$2,IF(I$1='EMOF complete (protected)'!G2169,I$2,IF(J$1='EMOF complete (protected)'!G2169,J$2,IF(K$1='EMOF complete (protected)'!G2169,K$2,IF(L$1='EMOF complete (protected)'!G2169,L$2,IF(M$1='EMOF complete (protected)'!G2169,M$2,IF(N$1='EMOF complete (protected)'!G2169,N$2,IF(O$1='EMOF complete (protected)'!G2169,O$2,IF(P$1='EMOF complete (protected)'!G2169,P$2,IF(Q$1='EMOF complete (protected)'!G2169,Q$2,IF(R$1='EMOF complete (protected)'!G2169,R$2,IF(S$1='EMOF complete (protected)'!G2169,S$2,IF(T$1='EMOF complete (protected)'!G2169,T$2,IF(U$1='EMOF complete (protected)'!G2169,U$2,"")))))))))))))))))))</f>
        <v>0</v>
      </c>
      <c r="B2169" s="59"/>
      <c r="C2169" s="59"/>
      <c r="D2169" s="59"/>
      <c r="E2169" s="59"/>
      <c r="F2169" s="59"/>
      <c r="G2169" s="59"/>
      <c r="H2169" s="59"/>
      <c r="I2169" s="59"/>
      <c r="J2169" s="59"/>
      <c r="K2169" s="59"/>
      <c r="L2169" s="59"/>
      <c r="M2169" s="59"/>
      <c r="N2169" s="59"/>
      <c r="O2169" s="59"/>
      <c r="P2169" s="59"/>
      <c r="Q2169" s="59"/>
      <c r="R2169" s="59"/>
      <c r="S2169" s="59"/>
      <c r="T2169" s="59"/>
      <c r="U2169" s="49" t="s">
        <v>4714</v>
      </c>
      <c r="V2169" s="50" t="s">
        <v>6200</v>
      </c>
    </row>
    <row r="2170" spans="1:22" ht="18" customHeight="1" x14ac:dyDescent="0.35">
      <c r="A2170" s="59">
        <f>+IF(C$1='EMOF complete (protected)'!G2170,C$2,IF(D$1='EMOF complete (protected)'!G2170,D$2,IF(E$1='EMOF complete (protected)'!G2170,E$2,IF(F$1='EMOF complete (protected)'!G2170,F$2,IF(G$1='EMOF complete (protected)'!G2170,G$2,IF(H$1='EMOF complete (protected)'!G2170,H$2,IF(I$1='EMOF complete (protected)'!G2170,I$2,IF(J$1='EMOF complete (protected)'!G2170,J$2,IF(K$1='EMOF complete (protected)'!G2170,K$2,IF(L$1='EMOF complete (protected)'!G2170,L$2,IF(M$1='EMOF complete (protected)'!G2170,M$2,IF(N$1='EMOF complete (protected)'!G2170,N$2,IF(O$1='EMOF complete (protected)'!G2170,O$2,IF(P$1='EMOF complete (protected)'!G2170,P$2,IF(Q$1='EMOF complete (protected)'!G2170,Q$2,IF(R$1='EMOF complete (protected)'!G2170,R$2,IF(S$1='EMOF complete (protected)'!G2170,S$2,IF(T$1='EMOF complete (protected)'!G2170,T$2,IF(U$1='EMOF complete (protected)'!G2170,U$2,"")))))))))))))))))))</f>
        <v>0</v>
      </c>
      <c r="B2170" s="59"/>
      <c r="C2170" s="59"/>
      <c r="D2170" s="59"/>
      <c r="E2170" s="59"/>
      <c r="F2170" s="59"/>
      <c r="G2170" s="59"/>
      <c r="H2170" s="59"/>
      <c r="I2170" s="59"/>
      <c r="J2170" s="59"/>
      <c r="K2170" s="59"/>
      <c r="L2170" s="59"/>
      <c r="M2170" s="59"/>
      <c r="N2170" s="59"/>
      <c r="O2170" s="59"/>
      <c r="P2170" s="59"/>
      <c r="Q2170" s="59"/>
      <c r="R2170" s="59"/>
      <c r="S2170" s="59"/>
      <c r="T2170" s="59"/>
      <c r="U2170" s="49" t="s">
        <v>4717</v>
      </c>
      <c r="V2170" s="50" t="s">
        <v>6201</v>
      </c>
    </row>
    <row r="2171" spans="1:22" ht="18" customHeight="1" x14ac:dyDescent="0.35">
      <c r="A2171" s="59">
        <f>+IF(C$1='EMOF complete (protected)'!G2171,C$2,IF(D$1='EMOF complete (protected)'!G2171,D$2,IF(E$1='EMOF complete (protected)'!G2171,E$2,IF(F$1='EMOF complete (protected)'!G2171,F$2,IF(G$1='EMOF complete (protected)'!G2171,G$2,IF(H$1='EMOF complete (protected)'!G2171,H$2,IF(I$1='EMOF complete (protected)'!G2171,I$2,IF(J$1='EMOF complete (protected)'!G2171,J$2,IF(K$1='EMOF complete (protected)'!G2171,K$2,IF(L$1='EMOF complete (protected)'!G2171,L$2,IF(M$1='EMOF complete (protected)'!G2171,M$2,IF(N$1='EMOF complete (protected)'!G2171,N$2,IF(O$1='EMOF complete (protected)'!G2171,O$2,IF(P$1='EMOF complete (protected)'!G2171,P$2,IF(Q$1='EMOF complete (protected)'!G2171,Q$2,IF(R$1='EMOF complete (protected)'!G2171,R$2,IF(S$1='EMOF complete (protected)'!G2171,S$2,IF(T$1='EMOF complete (protected)'!G2171,T$2,IF(U$1='EMOF complete (protected)'!G2171,U$2,"")))))))))))))))))))</f>
        <v>0</v>
      </c>
      <c r="B2171" s="59"/>
      <c r="C2171" s="59"/>
      <c r="D2171" s="59"/>
      <c r="E2171" s="59"/>
      <c r="F2171" s="59"/>
      <c r="G2171" s="59"/>
      <c r="H2171" s="59"/>
      <c r="I2171" s="59"/>
      <c r="J2171" s="59"/>
      <c r="K2171" s="59"/>
      <c r="L2171" s="59"/>
      <c r="M2171" s="59"/>
      <c r="N2171" s="59"/>
      <c r="O2171" s="59"/>
      <c r="P2171" s="59"/>
      <c r="Q2171" s="59"/>
      <c r="R2171" s="59"/>
      <c r="S2171" s="59"/>
      <c r="T2171" s="59"/>
      <c r="U2171" s="49" t="s">
        <v>4720</v>
      </c>
      <c r="V2171" s="50" t="s">
        <v>6202</v>
      </c>
    </row>
    <row r="2172" spans="1:22" ht="18" customHeight="1" x14ac:dyDescent="0.35">
      <c r="A2172" s="59">
        <f>+IF(C$1='EMOF complete (protected)'!G2172,C$2,IF(D$1='EMOF complete (protected)'!G2172,D$2,IF(E$1='EMOF complete (protected)'!G2172,E$2,IF(F$1='EMOF complete (protected)'!G2172,F$2,IF(G$1='EMOF complete (protected)'!G2172,G$2,IF(H$1='EMOF complete (protected)'!G2172,H$2,IF(I$1='EMOF complete (protected)'!G2172,I$2,IF(J$1='EMOF complete (protected)'!G2172,J$2,IF(K$1='EMOF complete (protected)'!G2172,K$2,IF(L$1='EMOF complete (protected)'!G2172,L$2,IF(M$1='EMOF complete (protected)'!G2172,M$2,IF(N$1='EMOF complete (protected)'!G2172,N$2,IF(O$1='EMOF complete (protected)'!G2172,O$2,IF(P$1='EMOF complete (protected)'!G2172,P$2,IF(Q$1='EMOF complete (protected)'!G2172,Q$2,IF(R$1='EMOF complete (protected)'!G2172,R$2,IF(S$1='EMOF complete (protected)'!G2172,S$2,IF(T$1='EMOF complete (protected)'!G2172,T$2,IF(U$1='EMOF complete (protected)'!G2172,U$2,"")))))))))))))))))))</f>
        <v>0</v>
      </c>
      <c r="B2172" s="59"/>
      <c r="C2172" s="59"/>
      <c r="D2172" s="59"/>
      <c r="E2172" s="59"/>
      <c r="F2172" s="59"/>
      <c r="G2172" s="59"/>
      <c r="H2172" s="59"/>
      <c r="I2172" s="59"/>
      <c r="J2172" s="59"/>
      <c r="K2172" s="59"/>
      <c r="L2172" s="59"/>
      <c r="M2172" s="59"/>
      <c r="N2172" s="59"/>
      <c r="O2172" s="59"/>
      <c r="P2172" s="59"/>
      <c r="Q2172" s="59"/>
      <c r="R2172" s="59"/>
      <c r="S2172" s="59"/>
      <c r="T2172" s="59"/>
      <c r="U2172" s="49" t="s">
        <v>4723</v>
      </c>
      <c r="V2172" s="50" t="s">
        <v>6203</v>
      </c>
    </row>
    <row r="2173" spans="1:22" ht="18" customHeight="1" x14ac:dyDescent="0.35">
      <c r="A2173" s="59">
        <f>+IF(C$1='EMOF complete (protected)'!G2173,C$2,IF(D$1='EMOF complete (protected)'!G2173,D$2,IF(E$1='EMOF complete (protected)'!G2173,E$2,IF(F$1='EMOF complete (protected)'!G2173,F$2,IF(G$1='EMOF complete (protected)'!G2173,G$2,IF(H$1='EMOF complete (protected)'!G2173,H$2,IF(I$1='EMOF complete (protected)'!G2173,I$2,IF(J$1='EMOF complete (protected)'!G2173,J$2,IF(K$1='EMOF complete (protected)'!G2173,K$2,IF(L$1='EMOF complete (protected)'!G2173,L$2,IF(M$1='EMOF complete (protected)'!G2173,M$2,IF(N$1='EMOF complete (protected)'!G2173,N$2,IF(O$1='EMOF complete (protected)'!G2173,O$2,IF(P$1='EMOF complete (protected)'!G2173,P$2,IF(Q$1='EMOF complete (protected)'!G2173,Q$2,IF(R$1='EMOF complete (protected)'!G2173,R$2,IF(S$1='EMOF complete (protected)'!G2173,S$2,IF(T$1='EMOF complete (protected)'!G2173,T$2,IF(U$1='EMOF complete (protected)'!G2173,U$2,"")))))))))))))))))))</f>
        <v>0</v>
      </c>
      <c r="B2173" s="59"/>
      <c r="C2173" s="59"/>
      <c r="D2173" s="59"/>
      <c r="E2173" s="59"/>
      <c r="F2173" s="59"/>
      <c r="G2173" s="59"/>
      <c r="H2173" s="59"/>
      <c r="I2173" s="59"/>
      <c r="J2173" s="59"/>
      <c r="K2173" s="59"/>
      <c r="L2173" s="59"/>
      <c r="M2173" s="59"/>
      <c r="N2173" s="59"/>
      <c r="O2173" s="59"/>
      <c r="P2173" s="59"/>
      <c r="Q2173" s="59"/>
      <c r="R2173" s="59"/>
      <c r="S2173" s="59"/>
      <c r="T2173" s="59"/>
      <c r="U2173" s="49" t="s">
        <v>4726</v>
      </c>
      <c r="V2173" s="50" t="s">
        <v>6204</v>
      </c>
    </row>
    <row r="2174" spans="1:22" ht="18" customHeight="1" x14ac:dyDescent="0.35">
      <c r="A2174" s="59">
        <f>+IF(C$1='EMOF complete (protected)'!G2174,C$2,IF(D$1='EMOF complete (protected)'!G2174,D$2,IF(E$1='EMOF complete (protected)'!G2174,E$2,IF(F$1='EMOF complete (protected)'!G2174,F$2,IF(G$1='EMOF complete (protected)'!G2174,G$2,IF(H$1='EMOF complete (protected)'!G2174,H$2,IF(I$1='EMOF complete (protected)'!G2174,I$2,IF(J$1='EMOF complete (protected)'!G2174,J$2,IF(K$1='EMOF complete (protected)'!G2174,K$2,IF(L$1='EMOF complete (protected)'!G2174,L$2,IF(M$1='EMOF complete (protected)'!G2174,M$2,IF(N$1='EMOF complete (protected)'!G2174,N$2,IF(O$1='EMOF complete (protected)'!G2174,O$2,IF(P$1='EMOF complete (protected)'!G2174,P$2,IF(Q$1='EMOF complete (protected)'!G2174,Q$2,IF(R$1='EMOF complete (protected)'!G2174,R$2,IF(S$1='EMOF complete (protected)'!G2174,S$2,IF(T$1='EMOF complete (protected)'!G2174,T$2,IF(U$1='EMOF complete (protected)'!G2174,U$2,"")))))))))))))))))))</f>
        <v>0</v>
      </c>
      <c r="B2174" s="59"/>
      <c r="C2174" s="59"/>
      <c r="D2174" s="59"/>
      <c r="E2174" s="59"/>
      <c r="F2174" s="59"/>
      <c r="G2174" s="59"/>
      <c r="H2174" s="59"/>
      <c r="I2174" s="59"/>
      <c r="J2174" s="59"/>
      <c r="K2174" s="59"/>
      <c r="L2174" s="59"/>
      <c r="M2174" s="59"/>
      <c r="N2174" s="59"/>
      <c r="O2174" s="59"/>
      <c r="P2174" s="59"/>
      <c r="Q2174" s="59"/>
      <c r="R2174" s="59"/>
      <c r="S2174" s="59"/>
      <c r="T2174" s="59"/>
      <c r="U2174" s="49" t="s">
        <v>4729</v>
      </c>
      <c r="V2174" s="50" t="s">
        <v>6205</v>
      </c>
    </row>
    <row r="2175" spans="1:22" ht="18" customHeight="1" x14ac:dyDescent="0.35">
      <c r="A2175" s="59">
        <f>+IF(C$1='EMOF complete (protected)'!G2175,C$2,IF(D$1='EMOF complete (protected)'!G2175,D$2,IF(E$1='EMOF complete (protected)'!G2175,E$2,IF(F$1='EMOF complete (protected)'!G2175,F$2,IF(G$1='EMOF complete (protected)'!G2175,G$2,IF(H$1='EMOF complete (protected)'!G2175,H$2,IF(I$1='EMOF complete (protected)'!G2175,I$2,IF(J$1='EMOF complete (protected)'!G2175,J$2,IF(K$1='EMOF complete (protected)'!G2175,K$2,IF(L$1='EMOF complete (protected)'!G2175,L$2,IF(M$1='EMOF complete (protected)'!G2175,M$2,IF(N$1='EMOF complete (protected)'!G2175,N$2,IF(O$1='EMOF complete (protected)'!G2175,O$2,IF(P$1='EMOF complete (protected)'!G2175,P$2,IF(Q$1='EMOF complete (protected)'!G2175,Q$2,IF(R$1='EMOF complete (protected)'!G2175,R$2,IF(S$1='EMOF complete (protected)'!G2175,S$2,IF(T$1='EMOF complete (protected)'!G2175,T$2,IF(U$1='EMOF complete (protected)'!G2175,U$2,"")))))))))))))))))))</f>
        <v>0</v>
      </c>
      <c r="B2175" s="59"/>
      <c r="C2175" s="59"/>
      <c r="D2175" s="59"/>
      <c r="E2175" s="59"/>
      <c r="F2175" s="59"/>
      <c r="G2175" s="59"/>
      <c r="H2175" s="59"/>
      <c r="I2175" s="59"/>
      <c r="J2175" s="59"/>
      <c r="K2175" s="59"/>
      <c r="L2175" s="59"/>
      <c r="M2175" s="59"/>
      <c r="N2175" s="59"/>
      <c r="O2175" s="59"/>
      <c r="P2175" s="59"/>
      <c r="Q2175" s="59"/>
      <c r="R2175" s="59"/>
      <c r="S2175" s="59"/>
      <c r="T2175" s="59"/>
      <c r="U2175" s="49" t="s">
        <v>4732</v>
      </c>
      <c r="V2175" s="50" t="s">
        <v>6206</v>
      </c>
    </row>
    <row r="2176" spans="1:22" ht="18" customHeight="1" x14ac:dyDescent="0.35">
      <c r="A2176" s="59">
        <f>+IF(C$1='EMOF complete (protected)'!G2176,C$2,IF(D$1='EMOF complete (protected)'!G2176,D$2,IF(E$1='EMOF complete (protected)'!G2176,E$2,IF(F$1='EMOF complete (protected)'!G2176,F$2,IF(G$1='EMOF complete (protected)'!G2176,G$2,IF(H$1='EMOF complete (protected)'!G2176,H$2,IF(I$1='EMOF complete (protected)'!G2176,I$2,IF(J$1='EMOF complete (protected)'!G2176,J$2,IF(K$1='EMOF complete (protected)'!G2176,K$2,IF(L$1='EMOF complete (protected)'!G2176,L$2,IF(M$1='EMOF complete (protected)'!G2176,M$2,IF(N$1='EMOF complete (protected)'!G2176,N$2,IF(O$1='EMOF complete (protected)'!G2176,O$2,IF(P$1='EMOF complete (protected)'!G2176,P$2,IF(Q$1='EMOF complete (protected)'!G2176,Q$2,IF(R$1='EMOF complete (protected)'!G2176,R$2,IF(S$1='EMOF complete (protected)'!G2176,S$2,IF(T$1='EMOF complete (protected)'!G2176,T$2,IF(U$1='EMOF complete (protected)'!G2176,U$2,"")))))))))))))))))))</f>
        <v>0</v>
      </c>
      <c r="B2176" s="59"/>
      <c r="C2176" s="59"/>
      <c r="D2176" s="59"/>
      <c r="E2176" s="59"/>
      <c r="F2176" s="59"/>
      <c r="G2176" s="59"/>
      <c r="H2176" s="59"/>
      <c r="I2176" s="59"/>
      <c r="J2176" s="59"/>
      <c r="K2176" s="59"/>
      <c r="L2176" s="59"/>
      <c r="M2176" s="59"/>
      <c r="N2176" s="59"/>
      <c r="O2176" s="59"/>
      <c r="P2176" s="59"/>
      <c r="Q2176" s="59"/>
      <c r="R2176" s="59"/>
      <c r="S2176" s="59"/>
      <c r="T2176" s="59"/>
      <c r="U2176" s="49" t="s">
        <v>4735</v>
      </c>
      <c r="V2176" s="50" t="s">
        <v>6207</v>
      </c>
    </row>
    <row r="2177" spans="1:22" ht="18" customHeight="1" x14ac:dyDescent="0.35">
      <c r="A2177" s="59">
        <f>+IF(C$1='EMOF complete (protected)'!G2177,C$2,IF(D$1='EMOF complete (protected)'!G2177,D$2,IF(E$1='EMOF complete (protected)'!G2177,E$2,IF(F$1='EMOF complete (protected)'!G2177,F$2,IF(G$1='EMOF complete (protected)'!G2177,G$2,IF(H$1='EMOF complete (protected)'!G2177,H$2,IF(I$1='EMOF complete (protected)'!G2177,I$2,IF(J$1='EMOF complete (protected)'!G2177,J$2,IF(K$1='EMOF complete (protected)'!G2177,K$2,IF(L$1='EMOF complete (protected)'!G2177,L$2,IF(M$1='EMOF complete (protected)'!G2177,M$2,IF(N$1='EMOF complete (protected)'!G2177,N$2,IF(O$1='EMOF complete (protected)'!G2177,O$2,IF(P$1='EMOF complete (protected)'!G2177,P$2,IF(Q$1='EMOF complete (protected)'!G2177,Q$2,IF(R$1='EMOF complete (protected)'!G2177,R$2,IF(S$1='EMOF complete (protected)'!G2177,S$2,IF(T$1='EMOF complete (protected)'!G2177,T$2,IF(U$1='EMOF complete (protected)'!G2177,U$2,"")))))))))))))))))))</f>
        <v>0</v>
      </c>
      <c r="B2177" s="59"/>
      <c r="C2177" s="59"/>
      <c r="D2177" s="59"/>
      <c r="E2177" s="59"/>
      <c r="F2177" s="59"/>
      <c r="G2177" s="59"/>
      <c r="H2177" s="59"/>
      <c r="I2177" s="59"/>
      <c r="J2177" s="59"/>
      <c r="K2177" s="59"/>
      <c r="L2177" s="59"/>
      <c r="M2177" s="59"/>
      <c r="N2177" s="59"/>
      <c r="O2177" s="59"/>
      <c r="P2177" s="59"/>
      <c r="Q2177" s="59"/>
      <c r="R2177" s="59"/>
      <c r="S2177" s="59"/>
      <c r="T2177" s="59"/>
      <c r="U2177" s="49" t="s">
        <v>4738</v>
      </c>
      <c r="V2177" s="50" t="s">
        <v>6208</v>
      </c>
    </row>
    <row r="2178" spans="1:22" ht="18" customHeight="1" x14ac:dyDescent="0.35">
      <c r="A2178" s="59">
        <f>+IF(C$1='EMOF complete (protected)'!G2178,C$2,IF(D$1='EMOF complete (protected)'!G2178,D$2,IF(E$1='EMOF complete (protected)'!G2178,E$2,IF(F$1='EMOF complete (protected)'!G2178,F$2,IF(G$1='EMOF complete (protected)'!G2178,G$2,IF(H$1='EMOF complete (protected)'!G2178,H$2,IF(I$1='EMOF complete (protected)'!G2178,I$2,IF(J$1='EMOF complete (protected)'!G2178,J$2,IF(K$1='EMOF complete (protected)'!G2178,K$2,IF(L$1='EMOF complete (protected)'!G2178,L$2,IF(M$1='EMOF complete (protected)'!G2178,M$2,IF(N$1='EMOF complete (protected)'!G2178,N$2,IF(O$1='EMOF complete (protected)'!G2178,O$2,IF(P$1='EMOF complete (protected)'!G2178,P$2,IF(Q$1='EMOF complete (protected)'!G2178,Q$2,IF(R$1='EMOF complete (protected)'!G2178,R$2,IF(S$1='EMOF complete (protected)'!G2178,S$2,IF(T$1='EMOF complete (protected)'!G2178,T$2,IF(U$1='EMOF complete (protected)'!G2178,U$2,"")))))))))))))))))))</f>
        <v>0</v>
      </c>
      <c r="B2178" s="59"/>
      <c r="C2178" s="59"/>
      <c r="D2178" s="59"/>
      <c r="E2178" s="59"/>
      <c r="F2178" s="59"/>
      <c r="G2178" s="59"/>
      <c r="H2178" s="59"/>
      <c r="I2178" s="59"/>
      <c r="J2178" s="59"/>
      <c r="K2178" s="59"/>
      <c r="L2178" s="59"/>
      <c r="M2178" s="59"/>
      <c r="N2178" s="59"/>
      <c r="O2178" s="59"/>
      <c r="P2178" s="59"/>
      <c r="Q2178" s="59"/>
      <c r="R2178" s="59"/>
      <c r="S2178" s="59"/>
      <c r="T2178" s="59"/>
      <c r="U2178" s="49" t="s">
        <v>4741</v>
      </c>
      <c r="V2178" s="50" t="s">
        <v>6209</v>
      </c>
    </row>
    <row r="2179" spans="1:22" ht="18" customHeight="1" x14ac:dyDescent="0.35">
      <c r="A2179" s="59">
        <f>+IF(C$1='EMOF complete (protected)'!G2179,C$2,IF(D$1='EMOF complete (protected)'!G2179,D$2,IF(E$1='EMOF complete (protected)'!G2179,E$2,IF(F$1='EMOF complete (protected)'!G2179,F$2,IF(G$1='EMOF complete (protected)'!G2179,G$2,IF(H$1='EMOF complete (protected)'!G2179,H$2,IF(I$1='EMOF complete (protected)'!G2179,I$2,IF(J$1='EMOF complete (protected)'!G2179,J$2,IF(K$1='EMOF complete (protected)'!G2179,K$2,IF(L$1='EMOF complete (protected)'!G2179,L$2,IF(M$1='EMOF complete (protected)'!G2179,M$2,IF(N$1='EMOF complete (protected)'!G2179,N$2,IF(O$1='EMOF complete (protected)'!G2179,O$2,IF(P$1='EMOF complete (protected)'!G2179,P$2,IF(Q$1='EMOF complete (protected)'!G2179,Q$2,IF(R$1='EMOF complete (protected)'!G2179,R$2,IF(S$1='EMOF complete (protected)'!G2179,S$2,IF(T$1='EMOF complete (protected)'!G2179,T$2,IF(U$1='EMOF complete (protected)'!G2179,U$2,"")))))))))))))))))))</f>
        <v>0</v>
      </c>
      <c r="B2179" s="59"/>
      <c r="C2179" s="59"/>
      <c r="D2179" s="59"/>
      <c r="E2179" s="59"/>
      <c r="F2179" s="59"/>
      <c r="G2179" s="59"/>
      <c r="H2179" s="59"/>
      <c r="I2179" s="59"/>
      <c r="J2179" s="59"/>
      <c r="K2179" s="59"/>
      <c r="L2179" s="59"/>
      <c r="M2179" s="59"/>
      <c r="N2179" s="59"/>
      <c r="O2179" s="59"/>
      <c r="P2179" s="59"/>
      <c r="Q2179" s="59"/>
      <c r="R2179" s="59"/>
      <c r="S2179" s="59"/>
      <c r="T2179" s="59"/>
      <c r="U2179" s="49" t="s">
        <v>4744</v>
      </c>
      <c r="V2179" s="50" t="s">
        <v>6210</v>
      </c>
    </row>
    <row r="2180" spans="1:22" ht="18" customHeight="1" x14ac:dyDescent="0.35">
      <c r="A2180" s="59">
        <f>+IF(C$1='EMOF complete (protected)'!G2180,C$2,IF(D$1='EMOF complete (protected)'!G2180,D$2,IF(E$1='EMOF complete (protected)'!G2180,E$2,IF(F$1='EMOF complete (protected)'!G2180,F$2,IF(G$1='EMOF complete (protected)'!G2180,G$2,IF(H$1='EMOF complete (protected)'!G2180,H$2,IF(I$1='EMOF complete (protected)'!G2180,I$2,IF(J$1='EMOF complete (protected)'!G2180,J$2,IF(K$1='EMOF complete (protected)'!G2180,K$2,IF(L$1='EMOF complete (protected)'!G2180,L$2,IF(M$1='EMOF complete (protected)'!G2180,M$2,IF(N$1='EMOF complete (protected)'!G2180,N$2,IF(O$1='EMOF complete (protected)'!G2180,O$2,IF(P$1='EMOF complete (protected)'!G2180,P$2,IF(Q$1='EMOF complete (protected)'!G2180,Q$2,IF(R$1='EMOF complete (protected)'!G2180,R$2,IF(S$1='EMOF complete (protected)'!G2180,S$2,IF(T$1='EMOF complete (protected)'!G2180,T$2,IF(U$1='EMOF complete (protected)'!G2180,U$2,"")))))))))))))))))))</f>
        <v>0</v>
      </c>
      <c r="B2180" s="59"/>
      <c r="C2180" s="59"/>
      <c r="D2180" s="59"/>
      <c r="E2180" s="59"/>
      <c r="F2180" s="59"/>
      <c r="G2180" s="59"/>
      <c r="H2180" s="59"/>
      <c r="I2180" s="59"/>
      <c r="J2180" s="59"/>
      <c r="K2180" s="59"/>
      <c r="L2180" s="59"/>
      <c r="M2180" s="59"/>
      <c r="N2180" s="59"/>
      <c r="O2180" s="59"/>
      <c r="P2180" s="59"/>
      <c r="Q2180" s="59"/>
      <c r="R2180" s="59"/>
      <c r="S2180" s="59"/>
      <c r="T2180" s="59"/>
      <c r="U2180" s="49" t="s">
        <v>4747</v>
      </c>
      <c r="V2180" s="50" t="s">
        <v>6211</v>
      </c>
    </row>
    <row r="2181" spans="1:22" ht="18" customHeight="1" x14ac:dyDescent="0.35">
      <c r="A2181" s="59">
        <f>+IF(C$1='EMOF complete (protected)'!G2181,C$2,IF(D$1='EMOF complete (protected)'!G2181,D$2,IF(E$1='EMOF complete (protected)'!G2181,E$2,IF(F$1='EMOF complete (protected)'!G2181,F$2,IF(G$1='EMOF complete (protected)'!G2181,G$2,IF(H$1='EMOF complete (protected)'!G2181,H$2,IF(I$1='EMOF complete (protected)'!G2181,I$2,IF(J$1='EMOF complete (protected)'!G2181,J$2,IF(K$1='EMOF complete (protected)'!G2181,K$2,IF(L$1='EMOF complete (protected)'!G2181,L$2,IF(M$1='EMOF complete (protected)'!G2181,M$2,IF(N$1='EMOF complete (protected)'!G2181,N$2,IF(O$1='EMOF complete (protected)'!G2181,O$2,IF(P$1='EMOF complete (protected)'!G2181,P$2,IF(Q$1='EMOF complete (protected)'!G2181,Q$2,IF(R$1='EMOF complete (protected)'!G2181,R$2,IF(S$1='EMOF complete (protected)'!G2181,S$2,IF(T$1='EMOF complete (protected)'!G2181,T$2,IF(U$1='EMOF complete (protected)'!G2181,U$2,"")))))))))))))))))))</f>
        <v>0</v>
      </c>
      <c r="B2181" s="59"/>
      <c r="C2181" s="59"/>
      <c r="D2181" s="59"/>
      <c r="E2181" s="59"/>
      <c r="F2181" s="59"/>
      <c r="G2181" s="59"/>
      <c r="H2181" s="59"/>
      <c r="I2181" s="59"/>
      <c r="J2181" s="59"/>
      <c r="K2181" s="59"/>
      <c r="L2181" s="59"/>
      <c r="M2181" s="59"/>
      <c r="N2181" s="59"/>
      <c r="O2181" s="59"/>
      <c r="P2181" s="59"/>
      <c r="Q2181" s="59"/>
      <c r="R2181" s="59"/>
      <c r="S2181" s="59"/>
      <c r="T2181" s="59"/>
      <c r="U2181" s="49" t="s">
        <v>4750</v>
      </c>
      <c r="V2181" s="50" t="s">
        <v>6212</v>
      </c>
    </row>
    <row r="2182" spans="1:22" ht="18" customHeight="1" x14ac:dyDescent="0.35">
      <c r="A2182" s="59">
        <f>+IF(C$1='EMOF complete (protected)'!G2182,C$2,IF(D$1='EMOF complete (protected)'!G2182,D$2,IF(E$1='EMOF complete (protected)'!G2182,E$2,IF(F$1='EMOF complete (protected)'!G2182,F$2,IF(G$1='EMOF complete (protected)'!G2182,G$2,IF(H$1='EMOF complete (protected)'!G2182,H$2,IF(I$1='EMOF complete (protected)'!G2182,I$2,IF(J$1='EMOF complete (protected)'!G2182,J$2,IF(K$1='EMOF complete (protected)'!G2182,K$2,IF(L$1='EMOF complete (protected)'!G2182,L$2,IF(M$1='EMOF complete (protected)'!G2182,M$2,IF(N$1='EMOF complete (protected)'!G2182,N$2,IF(O$1='EMOF complete (protected)'!G2182,O$2,IF(P$1='EMOF complete (protected)'!G2182,P$2,IF(Q$1='EMOF complete (protected)'!G2182,Q$2,IF(R$1='EMOF complete (protected)'!G2182,R$2,IF(S$1='EMOF complete (protected)'!G2182,S$2,IF(T$1='EMOF complete (protected)'!G2182,T$2,IF(U$1='EMOF complete (protected)'!G2182,U$2,"")))))))))))))))))))</f>
        <v>0</v>
      </c>
      <c r="B2182" s="59"/>
      <c r="C2182" s="59"/>
      <c r="D2182" s="59"/>
      <c r="E2182" s="59"/>
      <c r="F2182" s="59"/>
      <c r="G2182" s="59"/>
      <c r="H2182" s="59"/>
      <c r="I2182" s="59"/>
      <c r="J2182" s="59"/>
      <c r="K2182" s="59"/>
      <c r="L2182" s="59"/>
      <c r="M2182" s="59"/>
      <c r="N2182" s="59"/>
      <c r="O2182" s="59"/>
      <c r="P2182" s="59"/>
      <c r="Q2182" s="59"/>
      <c r="R2182" s="59"/>
      <c r="S2182" s="59"/>
      <c r="T2182" s="59"/>
      <c r="U2182" s="49" t="s">
        <v>4753</v>
      </c>
      <c r="V2182" s="50" t="s">
        <v>6213</v>
      </c>
    </row>
    <row r="2183" spans="1:22" ht="18" customHeight="1" x14ac:dyDescent="0.35">
      <c r="A2183" s="59">
        <f>+IF(C$1='EMOF complete (protected)'!G2183,C$2,IF(D$1='EMOF complete (protected)'!G2183,D$2,IF(E$1='EMOF complete (protected)'!G2183,E$2,IF(F$1='EMOF complete (protected)'!G2183,F$2,IF(G$1='EMOF complete (protected)'!G2183,G$2,IF(H$1='EMOF complete (protected)'!G2183,H$2,IF(I$1='EMOF complete (protected)'!G2183,I$2,IF(J$1='EMOF complete (protected)'!G2183,J$2,IF(K$1='EMOF complete (protected)'!G2183,K$2,IF(L$1='EMOF complete (protected)'!G2183,L$2,IF(M$1='EMOF complete (protected)'!G2183,M$2,IF(N$1='EMOF complete (protected)'!G2183,N$2,IF(O$1='EMOF complete (protected)'!G2183,O$2,IF(P$1='EMOF complete (protected)'!G2183,P$2,IF(Q$1='EMOF complete (protected)'!G2183,Q$2,IF(R$1='EMOF complete (protected)'!G2183,R$2,IF(S$1='EMOF complete (protected)'!G2183,S$2,IF(T$1='EMOF complete (protected)'!G2183,T$2,IF(U$1='EMOF complete (protected)'!G2183,U$2,"")))))))))))))))))))</f>
        <v>0</v>
      </c>
      <c r="B2183" s="59"/>
      <c r="C2183" s="59"/>
      <c r="D2183" s="59"/>
      <c r="E2183" s="59"/>
      <c r="F2183" s="59"/>
      <c r="G2183" s="59"/>
      <c r="H2183" s="59"/>
      <c r="I2183" s="59"/>
      <c r="J2183" s="59"/>
      <c r="K2183" s="59"/>
      <c r="L2183" s="59"/>
      <c r="M2183" s="59"/>
      <c r="N2183" s="59"/>
      <c r="O2183" s="59"/>
      <c r="P2183" s="59"/>
      <c r="Q2183" s="59"/>
      <c r="R2183" s="59"/>
      <c r="S2183" s="59"/>
      <c r="T2183" s="59"/>
      <c r="U2183" s="49" t="s">
        <v>4756</v>
      </c>
      <c r="V2183" s="50" t="s">
        <v>6214</v>
      </c>
    </row>
    <row r="2184" spans="1:22" ht="18" customHeight="1" x14ac:dyDescent="0.35">
      <c r="A2184" s="59">
        <f>+IF(C$1='EMOF complete (protected)'!G2184,C$2,IF(D$1='EMOF complete (protected)'!G2184,D$2,IF(E$1='EMOF complete (protected)'!G2184,E$2,IF(F$1='EMOF complete (protected)'!G2184,F$2,IF(G$1='EMOF complete (protected)'!G2184,G$2,IF(H$1='EMOF complete (protected)'!G2184,H$2,IF(I$1='EMOF complete (protected)'!G2184,I$2,IF(J$1='EMOF complete (protected)'!G2184,J$2,IF(K$1='EMOF complete (protected)'!G2184,K$2,IF(L$1='EMOF complete (protected)'!G2184,L$2,IF(M$1='EMOF complete (protected)'!G2184,M$2,IF(N$1='EMOF complete (protected)'!G2184,N$2,IF(O$1='EMOF complete (protected)'!G2184,O$2,IF(P$1='EMOF complete (protected)'!G2184,P$2,IF(Q$1='EMOF complete (protected)'!G2184,Q$2,IF(R$1='EMOF complete (protected)'!G2184,R$2,IF(S$1='EMOF complete (protected)'!G2184,S$2,IF(T$1='EMOF complete (protected)'!G2184,T$2,IF(U$1='EMOF complete (protected)'!G2184,U$2,"")))))))))))))))))))</f>
        <v>0</v>
      </c>
      <c r="B2184" s="59"/>
      <c r="C2184" s="59"/>
      <c r="D2184" s="59"/>
      <c r="E2184" s="59"/>
      <c r="F2184" s="59"/>
      <c r="G2184" s="59"/>
      <c r="H2184" s="59"/>
      <c r="I2184" s="59"/>
      <c r="J2184" s="59"/>
      <c r="K2184" s="59"/>
      <c r="L2184" s="59"/>
      <c r="M2184" s="59"/>
      <c r="N2184" s="59"/>
      <c r="O2184" s="59"/>
      <c r="P2184" s="59"/>
      <c r="Q2184" s="59"/>
      <c r="R2184" s="59"/>
      <c r="S2184" s="59"/>
      <c r="T2184" s="59"/>
      <c r="U2184" s="49" t="s">
        <v>4759</v>
      </c>
      <c r="V2184" s="50" t="s">
        <v>6215</v>
      </c>
    </row>
    <row r="2185" spans="1:22" ht="18" customHeight="1" x14ac:dyDescent="0.35">
      <c r="A2185" s="59">
        <f>+IF(C$1='EMOF complete (protected)'!G2185,C$2,IF(D$1='EMOF complete (protected)'!G2185,D$2,IF(E$1='EMOF complete (protected)'!G2185,E$2,IF(F$1='EMOF complete (protected)'!G2185,F$2,IF(G$1='EMOF complete (protected)'!G2185,G$2,IF(H$1='EMOF complete (protected)'!G2185,H$2,IF(I$1='EMOF complete (protected)'!G2185,I$2,IF(J$1='EMOF complete (protected)'!G2185,J$2,IF(K$1='EMOF complete (protected)'!G2185,K$2,IF(L$1='EMOF complete (protected)'!G2185,L$2,IF(M$1='EMOF complete (protected)'!G2185,M$2,IF(N$1='EMOF complete (protected)'!G2185,N$2,IF(O$1='EMOF complete (protected)'!G2185,O$2,IF(P$1='EMOF complete (protected)'!G2185,P$2,IF(Q$1='EMOF complete (protected)'!G2185,Q$2,IF(R$1='EMOF complete (protected)'!G2185,R$2,IF(S$1='EMOF complete (protected)'!G2185,S$2,IF(T$1='EMOF complete (protected)'!G2185,T$2,IF(U$1='EMOF complete (protected)'!G2185,U$2,"")))))))))))))))))))</f>
        <v>0</v>
      </c>
      <c r="B2185" s="59"/>
      <c r="C2185" s="59"/>
      <c r="D2185" s="59"/>
      <c r="E2185" s="59"/>
      <c r="F2185" s="59"/>
      <c r="G2185" s="59"/>
      <c r="H2185" s="59"/>
      <c r="I2185" s="59"/>
      <c r="J2185" s="59"/>
      <c r="K2185" s="59"/>
      <c r="L2185" s="59"/>
      <c r="M2185" s="59"/>
      <c r="N2185" s="59"/>
      <c r="O2185" s="59"/>
      <c r="P2185" s="59"/>
      <c r="Q2185" s="59"/>
      <c r="R2185" s="59"/>
      <c r="S2185" s="59"/>
      <c r="T2185" s="59"/>
      <c r="U2185" s="49" t="s">
        <v>4762</v>
      </c>
      <c r="V2185" s="50" t="s">
        <v>6216</v>
      </c>
    </row>
    <row r="2186" spans="1:22" ht="18" customHeight="1" x14ac:dyDescent="0.35">
      <c r="A2186" s="59">
        <f>+IF(C$1='EMOF complete (protected)'!G2186,C$2,IF(D$1='EMOF complete (protected)'!G2186,D$2,IF(E$1='EMOF complete (protected)'!G2186,E$2,IF(F$1='EMOF complete (protected)'!G2186,F$2,IF(G$1='EMOF complete (protected)'!G2186,G$2,IF(H$1='EMOF complete (protected)'!G2186,H$2,IF(I$1='EMOF complete (protected)'!G2186,I$2,IF(J$1='EMOF complete (protected)'!G2186,J$2,IF(K$1='EMOF complete (protected)'!G2186,K$2,IF(L$1='EMOF complete (protected)'!G2186,L$2,IF(M$1='EMOF complete (protected)'!G2186,M$2,IF(N$1='EMOF complete (protected)'!G2186,N$2,IF(O$1='EMOF complete (protected)'!G2186,O$2,IF(P$1='EMOF complete (protected)'!G2186,P$2,IF(Q$1='EMOF complete (protected)'!G2186,Q$2,IF(R$1='EMOF complete (protected)'!G2186,R$2,IF(S$1='EMOF complete (protected)'!G2186,S$2,IF(T$1='EMOF complete (protected)'!G2186,T$2,IF(U$1='EMOF complete (protected)'!G2186,U$2,"")))))))))))))))))))</f>
        <v>0</v>
      </c>
      <c r="B2186" s="59"/>
      <c r="C2186" s="59"/>
      <c r="D2186" s="59"/>
      <c r="E2186" s="59"/>
      <c r="F2186" s="59"/>
      <c r="G2186" s="59"/>
      <c r="H2186" s="59"/>
      <c r="I2186" s="59"/>
      <c r="J2186" s="59"/>
      <c r="K2186" s="59"/>
      <c r="L2186" s="59"/>
      <c r="M2186" s="59"/>
      <c r="N2186" s="59"/>
      <c r="O2186" s="59"/>
      <c r="P2186" s="59"/>
      <c r="Q2186" s="59"/>
      <c r="R2186" s="59"/>
      <c r="S2186" s="59"/>
      <c r="T2186" s="59"/>
      <c r="U2186" s="49" t="s">
        <v>4765</v>
      </c>
      <c r="V2186" s="50" t="s">
        <v>6217</v>
      </c>
    </row>
    <row r="2187" spans="1:22" ht="18" customHeight="1" x14ac:dyDescent="0.35">
      <c r="A2187" s="59">
        <f>+IF(C$1='EMOF complete (protected)'!G2187,C$2,IF(D$1='EMOF complete (protected)'!G2187,D$2,IF(E$1='EMOF complete (protected)'!G2187,E$2,IF(F$1='EMOF complete (protected)'!G2187,F$2,IF(G$1='EMOF complete (protected)'!G2187,G$2,IF(H$1='EMOF complete (protected)'!G2187,H$2,IF(I$1='EMOF complete (protected)'!G2187,I$2,IF(J$1='EMOF complete (protected)'!G2187,J$2,IF(K$1='EMOF complete (protected)'!G2187,K$2,IF(L$1='EMOF complete (protected)'!G2187,L$2,IF(M$1='EMOF complete (protected)'!G2187,M$2,IF(N$1='EMOF complete (protected)'!G2187,N$2,IF(O$1='EMOF complete (protected)'!G2187,O$2,IF(P$1='EMOF complete (protected)'!G2187,P$2,IF(Q$1='EMOF complete (protected)'!G2187,Q$2,IF(R$1='EMOF complete (protected)'!G2187,R$2,IF(S$1='EMOF complete (protected)'!G2187,S$2,IF(T$1='EMOF complete (protected)'!G2187,T$2,IF(U$1='EMOF complete (protected)'!G2187,U$2,"")))))))))))))))))))</f>
        <v>0</v>
      </c>
      <c r="B2187" s="59"/>
      <c r="C2187" s="59"/>
      <c r="D2187" s="59"/>
      <c r="E2187" s="59"/>
      <c r="F2187" s="59"/>
      <c r="G2187" s="59"/>
      <c r="H2187" s="59"/>
      <c r="I2187" s="59"/>
      <c r="J2187" s="59"/>
      <c r="K2187" s="59"/>
      <c r="L2187" s="59"/>
      <c r="M2187" s="59"/>
      <c r="N2187" s="59"/>
      <c r="O2187" s="59"/>
      <c r="P2187" s="59"/>
      <c r="Q2187" s="59"/>
      <c r="R2187" s="59"/>
      <c r="S2187" s="59"/>
      <c r="T2187" s="59"/>
      <c r="U2187" s="49" t="s">
        <v>4768</v>
      </c>
      <c r="V2187" s="50" t="s">
        <v>6218</v>
      </c>
    </row>
    <row r="2188" spans="1:22" ht="18" customHeight="1" x14ac:dyDescent="0.35">
      <c r="A2188" s="59">
        <f>+IF(C$1='EMOF complete (protected)'!G2188,C$2,IF(D$1='EMOF complete (protected)'!G2188,D$2,IF(E$1='EMOF complete (protected)'!G2188,E$2,IF(F$1='EMOF complete (protected)'!G2188,F$2,IF(G$1='EMOF complete (protected)'!G2188,G$2,IF(H$1='EMOF complete (protected)'!G2188,H$2,IF(I$1='EMOF complete (protected)'!G2188,I$2,IF(J$1='EMOF complete (protected)'!G2188,J$2,IF(K$1='EMOF complete (protected)'!G2188,K$2,IF(L$1='EMOF complete (protected)'!G2188,L$2,IF(M$1='EMOF complete (protected)'!G2188,M$2,IF(N$1='EMOF complete (protected)'!G2188,N$2,IF(O$1='EMOF complete (protected)'!G2188,O$2,IF(P$1='EMOF complete (protected)'!G2188,P$2,IF(Q$1='EMOF complete (protected)'!G2188,Q$2,IF(R$1='EMOF complete (protected)'!G2188,R$2,IF(S$1='EMOF complete (protected)'!G2188,S$2,IF(T$1='EMOF complete (protected)'!G2188,T$2,IF(U$1='EMOF complete (protected)'!G2188,U$2,"")))))))))))))))))))</f>
        <v>0</v>
      </c>
      <c r="B2188" s="59"/>
      <c r="C2188" s="59"/>
      <c r="D2188" s="59"/>
      <c r="E2188" s="59"/>
      <c r="F2188" s="59"/>
      <c r="G2188" s="59"/>
      <c r="H2188" s="59"/>
      <c r="I2188" s="59"/>
      <c r="J2188" s="59"/>
      <c r="K2188" s="59"/>
      <c r="L2188" s="59"/>
      <c r="M2188" s="59"/>
      <c r="N2188" s="59"/>
      <c r="O2188" s="59"/>
      <c r="P2188" s="59"/>
      <c r="Q2188" s="59"/>
      <c r="R2188" s="59"/>
      <c r="S2188" s="59"/>
      <c r="T2188" s="59"/>
      <c r="U2188" s="49" t="s">
        <v>4771</v>
      </c>
      <c r="V2188" s="50" t="s">
        <v>6219</v>
      </c>
    </row>
    <row r="2189" spans="1:22" ht="18" customHeight="1" x14ac:dyDescent="0.35">
      <c r="A2189" s="59">
        <f>+IF(C$1='EMOF complete (protected)'!G2189,C$2,IF(D$1='EMOF complete (protected)'!G2189,D$2,IF(E$1='EMOF complete (protected)'!G2189,E$2,IF(F$1='EMOF complete (protected)'!G2189,F$2,IF(G$1='EMOF complete (protected)'!G2189,G$2,IF(H$1='EMOF complete (protected)'!G2189,H$2,IF(I$1='EMOF complete (protected)'!G2189,I$2,IF(J$1='EMOF complete (protected)'!G2189,J$2,IF(K$1='EMOF complete (protected)'!G2189,K$2,IF(L$1='EMOF complete (protected)'!G2189,L$2,IF(M$1='EMOF complete (protected)'!G2189,M$2,IF(N$1='EMOF complete (protected)'!G2189,N$2,IF(O$1='EMOF complete (protected)'!G2189,O$2,IF(P$1='EMOF complete (protected)'!G2189,P$2,IF(Q$1='EMOF complete (protected)'!G2189,Q$2,IF(R$1='EMOF complete (protected)'!G2189,R$2,IF(S$1='EMOF complete (protected)'!G2189,S$2,IF(T$1='EMOF complete (protected)'!G2189,T$2,IF(U$1='EMOF complete (protected)'!G2189,U$2,"")))))))))))))))))))</f>
        <v>0</v>
      </c>
      <c r="B2189" s="59"/>
      <c r="C2189" s="59"/>
      <c r="D2189" s="59"/>
      <c r="E2189" s="59"/>
      <c r="F2189" s="59"/>
      <c r="G2189" s="59"/>
      <c r="H2189" s="59"/>
      <c r="I2189" s="59"/>
      <c r="J2189" s="59"/>
      <c r="K2189" s="59"/>
      <c r="L2189" s="59"/>
      <c r="M2189" s="59"/>
      <c r="N2189" s="59"/>
      <c r="O2189" s="59"/>
      <c r="P2189" s="59"/>
      <c r="Q2189" s="59"/>
      <c r="R2189" s="59"/>
      <c r="S2189" s="59"/>
      <c r="T2189" s="59"/>
      <c r="U2189" s="49" t="s">
        <v>4774</v>
      </c>
      <c r="V2189" s="50" t="s">
        <v>6220</v>
      </c>
    </row>
    <row r="2190" spans="1:22" ht="18" customHeight="1" x14ac:dyDescent="0.35">
      <c r="A2190" s="59">
        <f>+IF(C$1='EMOF complete (protected)'!G2190,C$2,IF(D$1='EMOF complete (protected)'!G2190,D$2,IF(E$1='EMOF complete (protected)'!G2190,E$2,IF(F$1='EMOF complete (protected)'!G2190,F$2,IF(G$1='EMOF complete (protected)'!G2190,G$2,IF(H$1='EMOF complete (protected)'!G2190,H$2,IF(I$1='EMOF complete (protected)'!G2190,I$2,IF(J$1='EMOF complete (protected)'!G2190,J$2,IF(K$1='EMOF complete (protected)'!G2190,K$2,IF(L$1='EMOF complete (protected)'!G2190,L$2,IF(M$1='EMOF complete (protected)'!G2190,M$2,IF(N$1='EMOF complete (protected)'!G2190,N$2,IF(O$1='EMOF complete (protected)'!G2190,O$2,IF(P$1='EMOF complete (protected)'!G2190,P$2,IF(Q$1='EMOF complete (protected)'!G2190,Q$2,IF(R$1='EMOF complete (protected)'!G2190,R$2,IF(S$1='EMOF complete (protected)'!G2190,S$2,IF(T$1='EMOF complete (protected)'!G2190,T$2,IF(U$1='EMOF complete (protected)'!G2190,U$2,"")))))))))))))))))))</f>
        <v>0</v>
      </c>
      <c r="B2190" s="59"/>
      <c r="C2190" s="59"/>
      <c r="D2190" s="59"/>
      <c r="E2190" s="59"/>
      <c r="F2190" s="59"/>
      <c r="G2190" s="59"/>
      <c r="H2190" s="59"/>
      <c r="I2190" s="59"/>
      <c r="J2190" s="59"/>
      <c r="K2190" s="59"/>
      <c r="L2190" s="59"/>
      <c r="M2190" s="59"/>
      <c r="N2190" s="59"/>
      <c r="O2190" s="59"/>
      <c r="P2190" s="59"/>
      <c r="Q2190" s="59"/>
      <c r="R2190" s="59"/>
      <c r="S2190" s="59"/>
      <c r="T2190" s="59"/>
      <c r="U2190" s="49" t="s">
        <v>4777</v>
      </c>
      <c r="V2190" s="50" t="s">
        <v>6221</v>
      </c>
    </row>
    <row r="2191" spans="1:22" ht="18" customHeight="1" x14ac:dyDescent="0.35">
      <c r="A2191" s="59">
        <f>+IF(C$1='EMOF complete (protected)'!G2191,C$2,IF(D$1='EMOF complete (protected)'!G2191,D$2,IF(E$1='EMOF complete (protected)'!G2191,E$2,IF(F$1='EMOF complete (protected)'!G2191,F$2,IF(G$1='EMOF complete (protected)'!G2191,G$2,IF(H$1='EMOF complete (protected)'!G2191,H$2,IF(I$1='EMOF complete (protected)'!G2191,I$2,IF(J$1='EMOF complete (protected)'!G2191,J$2,IF(K$1='EMOF complete (protected)'!G2191,K$2,IF(L$1='EMOF complete (protected)'!G2191,L$2,IF(M$1='EMOF complete (protected)'!G2191,M$2,IF(N$1='EMOF complete (protected)'!G2191,N$2,IF(O$1='EMOF complete (protected)'!G2191,O$2,IF(P$1='EMOF complete (protected)'!G2191,P$2,IF(Q$1='EMOF complete (protected)'!G2191,Q$2,IF(R$1='EMOF complete (protected)'!G2191,R$2,IF(S$1='EMOF complete (protected)'!G2191,S$2,IF(T$1='EMOF complete (protected)'!G2191,T$2,IF(U$1='EMOF complete (protected)'!G2191,U$2,"")))))))))))))))))))</f>
        <v>0</v>
      </c>
      <c r="B2191" s="59"/>
      <c r="C2191" s="59"/>
      <c r="D2191" s="59"/>
      <c r="E2191" s="59"/>
      <c r="F2191" s="59"/>
      <c r="G2191" s="59"/>
      <c r="H2191" s="59"/>
      <c r="I2191" s="59"/>
      <c r="J2191" s="59"/>
      <c r="K2191" s="59"/>
      <c r="L2191" s="59"/>
      <c r="M2191" s="59"/>
      <c r="N2191" s="59"/>
      <c r="O2191" s="59"/>
      <c r="P2191" s="59"/>
      <c r="Q2191" s="59"/>
      <c r="R2191" s="59"/>
      <c r="S2191" s="59"/>
      <c r="T2191" s="59"/>
      <c r="U2191" s="49" t="s">
        <v>4780</v>
      </c>
      <c r="V2191" s="50" t="s">
        <v>6222</v>
      </c>
    </row>
    <row r="2192" spans="1:22" ht="18" customHeight="1" x14ac:dyDescent="0.35">
      <c r="A2192" s="59">
        <f>+IF(C$1='EMOF complete (protected)'!G2192,C$2,IF(D$1='EMOF complete (protected)'!G2192,D$2,IF(E$1='EMOF complete (protected)'!G2192,E$2,IF(F$1='EMOF complete (protected)'!G2192,F$2,IF(G$1='EMOF complete (protected)'!G2192,G$2,IF(H$1='EMOF complete (protected)'!G2192,H$2,IF(I$1='EMOF complete (protected)'!G2192,I$2,IF(J$1='EMOF complete (protected)'!G2192,J$2,IF(K$1='EMOF complete (protected)'!G2192,K$2,IF(L$1='EMOF complete (protected)'!G2192,L$2,IF(M$1='EMOF complete (protected)'!G2192,M$2,IF(N$1='EMOF complete (protected)'!G2192,N$2,IF(O$1='EMOF complete (protected)'!G2192,O$2,IF(P$1='EMOF complete (protected)'!G2192,P$2,IF(Q$1='EMOF complete (protected)'!G2192,Q$2,IF(R$1='EMOF complete (protected)'!G2192,R$2,IF(S$1='EMOF complete (protected)'!G2192,S$2,IF(T$1='EMOF complete (protected)'!G2192,T$2,IF(U$1='EMOF complete (protected)'!G2192,U$2,"")))))))))))))))))))</f>
        <v>0</v>
      </c>
      <c r="B2192" s="59"/>
      <c r="C2192" s="59"/>
      <c r="D2192" s="59"/>
      <c r="E2192" s="59"/>
      <c r="F2192" s="59"/>
      <c r="G2192" s="59"/>
      <c r="H2192" s="59"/>
      <c r="I2192" s="59"/>
      <c r="J2192" s="59"/>
      <c r="K2192" s="59"/>
      <c r="L2192" s="59"/>
      <c r="M2192" s="59"/>
      <c r="N2192" s="59"/>
      <c r="O2192" s="59"/>
      <c r="P2192" s="59"/>
      <c r="Q2192" s="59"/>
      <c r="R2192" s="59"/>
      <c r="S2192" s="59"/>
      <c r="T2192" s="59"/>
      <c r="U2192" s="49" t="s">
        <v>4783</v>
      </c>
      <c r="V2192" s="50" t="s">
        <v>6223</v>
      </c>
    </row>
    <row r="2193" spans="1:22" ht="18" customHeight="1" x14ac:dyDescent="0.35">
      <c r="A2193" s="59">
        <f>+IF(C$1='EMOF complete (protected)'!G2193,C$2,IF(D$1='EMOF complete (protected)'!G2193,D$2,IF(E$1='EMOF complete (protected)'!G2193,E$2,IF(F$1='EMOF complete (protected)'!G2193,F$2,IF(G$1='EMOF complete (protected)'!G2193,G$2,IF(H$1='EMOF complete (protected)'!G2193,H$2,IF(I$1='EMOF complete (protected)'!G2193,I$2,IF(J$1='EMOF complete (protected)'!G2193,J$2,IF(K$1='EMOF complete (protected)'!G2193,K$2,IF(L$1='EMOF complete (protected)'!G2193,L$2,IF(M$1='EMOF complete (protected)'!G2193,M$2,IF(N$1='EMOF complete (protected)'!G2193,N$2,IF(O$1='EMOF complete (protected)'!G2193,O$2,IF(P$1='EMOF complete (protected)'!G2193,P$2,IF(Q$1='EMOF complete (protected)'!G2193,Q$2,IF(R$1='EMOF complete (protected)'!G2193,R$2,IF(S$1='EMOF complete (protected)'!G2193,S$2,IF(T$1='EMOF complete (protected)'!G2193,T$2,IF(U$1='EMOF complete (protected)'!G2193,U$2,"")))))))))))))))))))</f>
        <v>0</v>
      </c>
      <c r="B2193" s="59"/>
      <c r="C2193" s="59"/>
      <c r="D2193" s="59"/>
      <c r="E2193" s="59"/>
      <c r="F2193" s="59"/>
      <c r="G2193" s="59"/>
      <c r="H2193" s="59"/>
      <c r="I2193" s="59"/>
      <c r="J2193" s="59"/>
      <c r="K2193" s="59"/>
      <c r="L2193" s="59"/>
      <c r="M2193" s="59"/>
      <c r="N2193" s="59"/>
      <c r="O2193" s="59"/>
      <c r="P2193" s="59"/>
      <c r="Q2193" s="59"/>
      <c r="R2193" s="59"/>
      <c r="S2193" s="59"/>
      <c r="T2193" s="59"/>
      <c r="U2193" s="49" t="s">
        <v>4786</v>
      </c>
      <c r="V2193" s="50" t="s">
        <v>6224</v>
      </c>
    </row>
    <row r="2194" spans="1:22" ht="18" customHeight="1" x14ac:dyDescent="0.35">
      <c r="A2194" s="59">
        <f>+IF(C$1='EMOF complete (protected)'!G2194,C$2,IF(D$1='EMOF complete (protected)'!G2194,D$2,IF(E$1='EMOF complete (protected)'!G2194,E$2,IF(F$1='EMOF complete (protected)'!G2194,F$2,IF(G$1='EMOF complete (protected)'!G2194,G$2,IF(H$1='EMOF complete (protected)'!G2194,H$2,IF(I$1='EMOF complete (protected)'!G2194,I$2,IF(J$1='EMOF complete (protected)'!G2194,J$2,IF(K$1='EMOF complete (protected)'!G2194,K$2,IF(L$1='EMOF complete (protected)'!G2194,L$2,IF(M$1='EMOF complete (protected)'!G2194,M$2,IF(N$1='EMOF complete (protected)'!G2194,N$2,IF(O$1='EMOF complete (protected)'!G2194,O$2,IF(P$1='EMOF complete (protected)'!G2194,P$2,IF(Q$1='EMOF complete (protected)'!G2194,Q$2,IF(R$1='EMOF complete (protected)'!G2194,R$2,IF(S$1='EMOF complete (protected)'!G2194,S$2,IF(T$1='EMOF complete (protected)'!G2194,T$2,IF(U$1='EMOF complete (protected)'!G2194,U$2,"")))))))))))))))))))</f>
        <v>0</v>
      </c>
      <c r="B2194" s="59"/>
      <c r="C2194" s="59"/>
      <c r="D2194" s="59"/>
      <c r="E2194" s="59"/>
      <c r="F2194" s="59"/>
      <c r="G2194" s="59"/>
      <c r="H2194" s="59"/>
      <c r="I2194" s="59"/>
      <c r="J2194" s="59"/>
      <c r="K2194" s="59"/>
      <c r="L2194" s="59"/>
      <c r="M2194" s="59"/>
      <c r="N2194" s="59"/>
      <c r="O2194" s="59"/>
      <c r="P2194" s="59"/>
      <c r="Q2194" s="59"/>
      <c r="R2194" s="59"/>
      <c r="S2194" s="59"/>
      <c r="T2194" s="59"/>
      <c r="U2194" s="49" t="s">
        <v>4789</v>
      </c>
      <c r="V2194" s="50" t="s">
        <v>6225</v>
      </c>
    </row>
    <row r="2195" spans="1:22" ht="18" customHeight="1" x14ac:dyDescent="0.35">
      <c r="A2195" s="59">
        <f>+IF(C$1='EMOF complete (protected)'!G2195,C$2,IF(D$1='EMOF complete (protected)'!G2195,D$2,IF(E$1='EMOF complete (protected)'!G2195,E$2,IF(F$1='EMOF complete (protected)'!G2195,F$2,IF(G$1='EMOF complete (protected)'!G2195,G$2,IF(H$1='EMOF complete (protected)'!G2195,H$2,IF(I$1='EMOF complete (protected)'!G2195,I$2,IF(J$1='EMOF complete (protected)'!G2195,J$2,IF(K$1='EMOF complete (protected)'!G2195,K$2,IF(L$1='EMOF complete (protected)'!G2195,L$2,IF(M$1='EMOF complete (protected)'!G2195,M$2,IF(N$1='EMOF complete (protected)'!G2195,N$2,IF(O$1='EMOF complete (protected)'!G2195,O$2,IF(P$1='EMOF complete (protected)'!G2195,P$2,IF(Q$1='EMOF complete (protected)'!G2195,Q$2,IF(R$1='EMOF complete (protected)'!G2195,R$2,IF(S$1='EMOF complete (protected)'!G2195,S$2,IF(T$1='EMOF complete (protected)'!G2195,T$2,IF(U$1='EMOF complete (protected)'!G2195,U$2,"")))))))))))))))))))</f>
        <v>0</v>
      </c>
      <c r="B2195" s="59"/>
      <c r="C2195" s="59"/>
      <c r="D2195" s="59"/>
      <c r="E2195" s="59"/>
      <c r="F2195" s="59"/>
      <c r="G2195" s="59"/>
      <c r="H2195" s="59"/>
      <c r="I2195" s="59"/>
      <c r="J2195" s="59"/>
      <c r="K2195" s="59"/>
      <c r="L2195" s="59"/>
      <c r="M2195" s="59"/>
      <c r="N2195" s="59"/>
      <c r="O2195" s="59"/>
      <c r="P2195" s="59"/>
      <c r="Q2195" s="59"/>
      <c r="R2195" s="59"/>
      <c r="S2195" s="59"/>
      <c r="T2195" s="59"/>
      <c r="U2195" s="49" t="s">
        <v>4792</v>
      </c>
      <c r="V2195" s="50" t="s">
        <v>6226</v>
      </c>
    </row>
    <row r="2196" spans="1:22" ht="18" customHeight="1" x14ac:dyDescent="0.35">
      <c r="A2196" s="59">
        <f>+IF(C$1='EMOF complete (protected)'!G2196,C$2,IF(D$1='EMOF complete (protected)'!G2196,D$2,IF(E$1='EMOF complete (protected)'!G2196,E$2,IF(F$1='EMOF complete (protected)'!G2196,F$2,IF(G$1='EMOF complete (protected)'!G2196,G$2,IF(H$1='EMOF complete (protected)'!G2196,H$2,IF(I$1='EMOF complete (protected)'!G2196,I$2,IF(J$1='EMOF complete (protected)'!G2196,J$2,IF(K$1='EMOF complete (protected)'!G2196,K$2,IF(L$1='EMOF complete (protected)'!G2196,L$2,IF(M$1='EMOF complete (protected)'!G2196,M$2,IF(N$1='EMOF complete (protected)'!G2196,N$2,IF(O$1='EMOF complete (protected)'!G2196,O$2,IF(P$1='EMOF complete (protected)'!G2196,P$2,IF(Q$1='EMOF complete (protected)'!G2196,Q$2,IF(R$1='EMOF complete (protected)'!G2196,R$2,IF(S$1='EMOF complete (protected)'!G2196,S$2,IF(T$1='EMOF complete (protected)'!G2196,T$2,IF(U$1='EMOF complete (protected)'!G2196,U$2,"")))))))))))))))))))</f>
        <v>0</v>
      </c>
      <c r="B2196" s="59"/>
      <c r="C2196" s="59"/>
      <c r="D2196" s="59"/>
      <c r="E2196" s="59"/>
      <c r="F2196" s="59"/>
      <c r="G2196" s="59"/>
      <c r="H2196" s="59"/>
      <c r="I2196" s="59"/>
      <c r="J2196" s="59"/>
      <c r="K2196" s="59"/>
      <c r="L2196" s="59"/>
      <c r="M2196" s="59"/>
      <c r="N2196" s="59"/>
      <c r="O2196" s="59"/>
      <c r="P2196" s="59"/>
      <c r="Q2196" s="59"/>
      <c r="R2196" s="59"/>
      <c r="S2196" s="59"/>
      <c r="T2196" s="59"/>
      <c r="U2196" s="49" t="s">
        <v>4795</v>
      </c>
      <c r="V2196" s="50" t="s">
        <v>6227</v>
      </c>
    </row>
    <row r="2197" spans="1:22" ht="18" customHeight="1" x14ac:dyDescent="0.35">
      <c r="A2197" s="59">
        <f>+IF(C$1='EMOF complete (protected)'!G2197,C$2,IF(D$1='EMOF complete (protected)'!G2197,D$2,IF(E$1='EMOF complete (protected)'!G2197,E$2,IF(F$1='EMOF complete (protected)'!G2197,F$2,IF(G$1='EMOF complete (protected)'!G2197,G$2,IF(H$1='EMOF complete (protected)'!G2197,H$2,IF(I$1='EMOF complete (protected)'!G2197,I$2,IF(J$1='EMOF complete (protected)'!G2197,J$2,IF(K$1='EMOF complete (protected)'!G2197,K$2,IF(L$1='EMOF complete (protected)'!G2197,L$2,IF(M$1='EMOF complete (protected)'!G2197,M$2,IF(N$1='EMOF complete (protected)'!G2197,N$2,IF(O$1='EMOF complete (protected)'!G2197,O$2,IF(P$1='EMOF complete (protected)'!G2197,P$2,IF(Q$1='EMOF complete (protected)'!G2197,Q$2,IF(R$1='EMOF complete (protected)'!G2197,R$2,IF(S$1='EMOF complete (protected)'!G2197,S$2,IF(T$1='EMOF complete (protected)'!G2197,T$2,IF(U$1='EMOF complete (protected)'!G2197,U$2,"")))))))))))))))))))</f>
        <v>0</v>
      </c>
      <c r="B2197" s="59"/>
      <c r="C2197" s="59"/>
      <c r="D2197" s="59"/>
      <c r="E2197" s="59"/>
      <c r="F2197" s="59"/>
      <c r="G2197" s="59"/>
      <c r="H2197" s="59"/>
      <c r="I2197" s="59"/>
      <c r="J2197" s="59"/>
      <c r="K2197" s="59"/>
      <c r="L2197" s="59"/>
      <c r="M2197" s="59"/>
      <c r="N2197" s="59"/>
      <c r="O2197" s="59"/>
      <c r="P2197" s="59"/>
      <c r="Q2197" s="59"/>
      <c r="R2197" s="59"/>
      <c r="S2197" s="59"/>
      <c r="T2197" s="59"/>
      <c r="U2197" s="49" t="s">
        <v>4798</v>
      </c>
      <c r="V2197" s="50" t="s">
        <v>6228</v>
      </c>
    </row>
    <row r="2198" spans="1:22" ht="18" customHeight="1" x14ac:dyDescent="0.35">
      <c r="A2198" s="59">
        <f>+IF(C$1='EMOF complete (protected)'!G2198,C$2,IF(D$1='EMOF complete (protected)'!G2198,D$2,IF(E$1='EMOF complete (protected)'!G2198,E$2,IF(F$1='EMOF complete (protected)'!G2198,F$2,IF(G$1='EMOF complete (protected)'!G2198,G$2,IF(H$1='EMOF complete (protected)'!G2198,H$2,IF(I$1='EMOF complete (protected)'!G2198,I$2,IF(J$1='EMOF complete (protected)'!G2198,J$2,IF(K$1='EMOF complete (protected)'!G2198,K$2,IF(L$1='EMOF complete (protected)'!G2198,L$2,IF(M$1='EMOF complete (protected)'!G2198,M$2,IF(N$1='EMOF complete (protected)'!G2198,N$2,IF(O$1='EMOF complete (protected)'!G2198,O$2,IF(P$1='EMOF complete (protected)'!G2198,P$2,IF(Q$1='EMOF complete (protected)'!G2198,Q$2,IF(R$1='EMOF complete (protected)'!G2198,R$2,IF(S$1='EMOF complete (protected)'!G2198,S$2,IF(T$1='EMOF complete (protected)'!G2198,T$2,IF(U$1='EMOF complete (protected)'!G2198,U$2,"")))))))))))))))))))</f>
        <v>0</v>
      </c>
      <c r="B2198" s="59"/>
      <c r="C2198" s="59"/>
      <c r="D2198" s="59"/>
      <c r="E2198" s="59"/>
      <c r="F2198" s="59"/>
      <c r="G2198" s="59"/>
      <c r="H2198" s="59"/>
      <c r="I2198" s="59"/>
      <c r="J2198" s="59"/>
      <c r="K2198" s="59"/>
      <c r="L2198" s="59"/>
      <c r="M2198" s="59"/>
      <c r="N2198" s="59"/>
      <c r="O2198" s="59"/>
      <c r="P2198" s="59"/>
      <c r="Q2198" s="59"/>
      <c r="R2198" s="59"/>
      <c r="S2198" s="59"/>
      <c r="T2198" s="59"/>
      <c r="U2198" s="49" t="s">
        <v>4801</v>
      </c>
      <c r="V2198" s="50" t="s">
        <v>6229</v>
      </c>
    </row>
    <row r="2199" spans="1:22" ht="18" customHeight="1" x14ac:dyDescent="0.35">
      <c r="A2199" s="59">
        <f>+IF(C$1='EMOF complete (protected)'!G2199,C$2,IF(D$1='EMOF complete (protected)'!G2199,D$2,IF(E$1='EMOF complete (protected)'!G2199,E$2,IF(F$1='EMOF complete (protected)'!G2199,F$2,IF(G$1='EMOF complete (protected)'!G2199,G$2,IF(H$1='EMOF complete (protected)'!G2199,H$2,IF(I$1='EMOF complete (protected)'!G2199,I$2,IF(J$1='EMOF complete (protected)'!G2199,J$2,IF(K$1='EMOF complete (protected)'!G2199,K$2,IF(L$1='EMOF complete (protected)'!G2199,L$2,IF(M$1='EMOF complete (protected)'!G2199,M$2,IF(N$1='EMOF complete (protected)'!G2199,N$2,IF(O$1='EMOF complete (protected)'!G2199,O$2,IF(P$1='EMOF complete (protected)'!G2199,P$2,IF(Q$1='EMOF complete (protected)'!G2199,Q$2,IF(R$1='EMOF complete (protected)'!G2199,R$2,IF(S$1='EMOF complete (protected)'!G2199,S$2,IF(T$1='EMOF complete (protected)'!G2199,T$2,IF(U$1='EMOF complete (protected)'!G2199,U$2,"")))))))))))))))))))</f>
        <v>0</v>
      </c>
      <c r="B2199" s="59"/>
      <c r="C2199" s="59"/>
      <c r="D2199" s="59"/>
      <c r="E2199" s="59"/>
      <c r="F2199" s="59"/>
      <c r="G2199" s="59"/>
      <c r="H2199" s="59"/>
      <c r="I2199" s="59"/>
      <c r="J2199" s="59"/>
      <c r="K2199" s="59"/>
      <c r="L2199" s="59"/>
      <c r="M2199" s="59"/>
      <c r="N2199" s="59"/>
      <c r="O2199" s="59"/>
      <c r="P2199" s="59"/>
      <c r="Q2199" s="59"/>
      <c r="R2199" s="59"/>
      <c r="S2199" s="59"/>
      <c r="T2199" s="59"/>
      <c r="U2199" s="49" t="s">
        <v>4804</v>
      </c>
      <c r="V2199" s="50" t="s">
        <v>6230</v>
      </c>
    </row>
    <row r="2200" spans="1:22" ht="18" customHeight="1" x14ac:dyDescent="0.35">
      <c r="A2200" s="59">
        <f>+IF(C$1='EMOF complete (protected)'!G2200,C$2,IF(D$1='EMOF complete (protected)'!G2200,D$2,IF(E$1='EMOF complete (protected)'!G2200,E$2,IF(F$1='EMOF complete (protected)'!G2200,F$2,IF(G$1='EMOF complete (protected)'!G2200,G$2,IF(H$1='EMOF complete (protected)'!G2200,H$2,IF(I$1='EMOF complete (protected)'!G2200,I$2,IF(J$1='EMOF complete (protected)'!G2200,J$2,IF(K$1='EMOF complete (protected)'!G2200,K$2,IF(L$1='EMOF complete (protected)'!G2200,L$2,IF(M$1='EMOF complete (protected)'!G2200,M$2,IF(N$1='EMOF complete (protected)'!G2200,N$2,IF(O$1='EMOF complete (protected)'!G2200,O$2,IF(P$1='EMOF complete (protected)'!G2200,P$2,IF(Q$1='EMOF complete (protected)'!G2200,Q$2,IF(R$1='EMOF complete (protected)'!G2200,R$2,IF(S$1='EMOF complete (protected)'!G2200,S$2,IF(T$1='EMOF complete (protected)'!G2200,T$2,IF(U$1='EMOF complete (protected)'!G2200,U$2,"")))))))))))))))))))</f>
        <v>0</v>
      </c>
      <c r="B2200" s="59"/>
      <c r="C2200" s="59"/>
      <c r="D2200" s="59"/>
      <c r="E2200" s="59"/>
      <c r="F2200" s="59"/>
      <c r="G2200" s="59"/>
      <c r="H2200" s="59"/>
      <c r="I2200" s="59"/>
      <c r="J2200" s="59"/>
      <c r="K2200" s="59"/>
      <c r="L2200" s="59"/>
      <c r="M2200" s="59"/>
      <c r="N2200" s="59"/>
      <c r="O2200" s="59"/>
      <c r="P2200" s="59"/>
      <c r="Q2200" s="59"/>
      <c r="R2200" s="59"/>
      <c r="S2200" s="59"/>
      <c r="T2200" s="59"/>
      <c r="U2200" s="49" t="s">
        <v>4807</v>
      </c>
      <c r="V2200" s="50" t="s">
        <v>6231</v>
      </c>
    </row>
    <row r="2201" spans="1:22" ht="18" customHeight="1" x14ac:dyDescent="0.35">
      <c r="A2201" s="59">
        <f>+IF(C$1='EMOF complete (protected)'!G2201,C$2,IF(D$1='EMOF complete (protected)'!G2201,D$2,IF(E$1='EMOF complete (protected)'!G2201,E$2,IF(F$1='EMOF complete (protected)'!G2201,F$2,IF(G$1='EMOF complete (protected)'!G2201,G$2,IF(H$1='EMOF complete (protected)'!G2201,H$2,IF(I$1='EMOF complete (protected)'!G2201,I$2,IF(J$1='EMOF complete (protected)'!G2201,J$2,IF(K$1='EMOF complete (protected)'!G2201,K$2,IF(L$1='EMOF complete (protected)'!G2201,L$2,IF(M$1='EMOF complete (protected)'!G2201,M$2,IF(N$1='EMOF complete (protected)'!G2201,N$2,IF(O$1='EMOF complete (protected)'!G2201,O$2,IF(P$1='EMOF complete (protected)'!G2201,P$2,IF(Q$1='EMOF complete (protected)'!G2201,Q$2,IF(R$1='EMOF complete (protected)'!G2201,R$2,IF(S$1='EMOF complete (protected)'!G2201,S$2,IF(T$1='EMOF complete (protected)'!G2201,T$2,IF(U$1='EMOF complete (protected)'!G2201,U$2,"")))))))))))))))))))</f>
        <v>0</v>
      </c>
      <c r="B2201" s="59"/>
      <c r="C2201" s="59"/>
      <c r="D2201" s="59"/>
      <c r="E2201" s="59"/>
      <c r="F2201" s="59"/>
      <c r="G2201" s="59"/>
      <c r="H2201" s="59"/>
      <c r="I2201" s="59"/>
      <c r="J2201" s="59"/>
      <c r="K2201" s="59"/>
      <c r="L2201" s="59"/>
      <c r="M2201" s="59"/>
      <c r="N2201" s="59"/>
      <c r="O2201" s="59"/>
      <c r="P2201" s="59"/>
      <c r="Q2201" s="59"/>
      <c r="R2201" s="59"/>
      <c r="S2201" s="59"/>
      <c r="T2201" s="59"/>
      <c r="U2201" s="49" t="s">
        <v>4810</v>
      </c>
      <c r="V2201" s="50" t="s">
        <v>6232</v>
      </c>
    </row>
    <row r="2202" spans="1:22" ht="18" customHeight="1" x14ac:dyDescent="0.35">
      <c r="A2202" s="59">
        <f>+IF(C$1='EMOF complete (protected)'!G2202,C$2,IF(D$1='EMOF complete (protected)'!G2202,D$2,IF(E$1='EMOF complete (protected)'!G2202,E$2,IF(F$1='EMOF complete (protected)'!G2202,F$2,IF(G$1='EMOF complete (protected)'!G2202,G$2,IF(H$1='EMOF complete (protected)'!G2202,H$2,IF(I$1='EMOF complete (protected)'!G2202,I$2,IF(J$1='EMOF complete (protected)'!G2202,J$2,IF(K$1='EMOF complete (protected)'!G2202,K$2,IF(L$1='EMOF complete (protected)'!G2202,L$2,IF(M$1='EMOF complete (protected)'!G2202,M$2,IF(N$1='EMOF complete (protected)'!G2202,N$2,IF(O$1='EMOF complete (protected)'!G2202,O$2,IF(P$1='EMOF complete (protected)'!G2202,P$2,IF(Q$1='EMOF complete (protected)'!G2202,Q$2,IF(R$1='EMOF complete (protected)'!G2202,R$2,IF(S$1='EMOF complete (protected)'!G2202,S$2,IF(T$1='EMOF complete (protected)'!G2202,T$2,IF(U$1='EMOF complete (protected)'!G2202,U$2,"")))))))))))))))))))</f>
        <v>0</v>
      </c>
      <c r="B2202" s="59"/>
      <c r="C2202" s="59"/>
      <c r="D2202" s="59"/>
      <c r="E2202" s="59"/>
      <c r="F2202" s="59"/>
      <c r="G2202" s="59"/>
      <c r="H2202" s="59"/>
      <c r="I2202" s="59"/>
      <c r="J2202" s="59"/>
      <c r="K2202" s="59"/>
      <c r="L2202" s="59"/>
      <c r="M2202" s="59"/>
      <c r="N2202" s="59"/>
      <c r="O2202" s="59"/>
      <c r="P2202" s="59"/>
      <c r="Q2202" s="59"/>
      <c r="R2202" s="59"/>
      <c r="S2202" s="59"/>
      <c r="T2202" s="59"/>
      <c r="U2202" s="49" t="s">
        <v>4813</v>
      </c>
      <c r="V2202" s="50" t="s">
        <v>6233</v>
      </c>
    </row>
    <row r="2203" spans="1:22" ht="18" customHeight="1" x14ac:dyDescent="0.35">
      <c r="A2203" s="59">
        <f>+IF(C$1='EMOF complete (protected)'!G2203,C$2,IF(D$1='EMOF complete (protected)'!G2203,D$2,IF(E$1='EMOF complete (protected)'!G2203,E$2,IF(F$1='EMOF complete (protected)'!G2203,F$2,IF(G$1='EMOF complete (protected)'!G2203,G$2,IF(H$1='EMOF complete (protected)'!G2203,H$2,IF(I$1='EMOF complete (protected)'!G2203,I$2,IF(J$1='EMOF complete (protected)'!G2203,J$2,IF(K$1='EMOF complete (protected)'!G2203,K$2,IF(L$1='EMOF complete (protected)'!G2203,L$2,IF(M$1='EMOF complete (protected)'!G2203,M$2,IF(N$1='EMOF complete (protected)'!G2203,N$2,IF(O$1='EMOF complete (protected)'!G2203,O$2,IF(P$1='EMOF complete (protected)'!G2203,P$2,IF(Q$1='EMOF complete (protected)'!G2203,Q$2,IF(R$1='EMOF complete (protected)'!G2203,R$2,IF(S$1='EMOF complete (protected)'!G2203,S$2,IF(T$1='EMOF complete (protected)'!G2203,T$2,IF(U$1='EMOF complete (protected)'!G2203,U$2,"")))))))))))))))))))</f>
        <v>0</v>
      </c>
      <c r="B2203" s="59"/>
      <c r="C2203" s="59"/>
      <c r="D2203" s="59"/>
      <c r="E2203" s="59"/>
      <c r="F2203" s="59"/>
      <c r="G2203" s="59"/>
      <c r="H2203" s="59"/>
      <c r="I2203" s="59"/>
      <c r="J2203" s="59"/>
      <c r="K2203" s="59"/>
      <c r="L2203" s="59"/>
      <c r="M2203" s="59"/>
      <c r="N2203" s="59"/>
      <c r="O2203" s="59"/>
      <c r="P2203" s="59"/>
      <c r="Q2203" s="59"/>
      <c r="R2203" s="59"/>
      <c r="S2203" s="59"/>
      <c r="T2203" s="59"/>
      <c r="U2203" s="49" t="s">
        <v>4816</v>
      </c>
      <c r="V2203" s="50" t="s">
        <v>6234</v>
      </c>
    </row>
    <row r="2204" spans="1:22" ht="18" customHeight="1" x14ac:dyDescent="0.35">
      <c r="A2204" s="59">
        <f>+IF(C$1='EMOF complete (protected)'!G2204,C$2,IF(D$1='EMOF complete (protected)'!G2204,D$2,IF(E$1='EMOF complete (protected)'!G2204,E$2,IF(F$1='EMOF complete (protected)'!G2204,F$2,IF(G$1='EMOF complete (protected)'!G2204,G$2,IF(H$1='EMOF complete (protected)'!G2204,H$2,IF(I$1='EMOF complete (protected)'!G2204,I$2,IF(J$1='EMOF complete (protected)'!G2204,J$2,IF(K$1='EMOF complete (protected)'!G2204,K$2,IF(L$1='EMOF complete (protected)'!G2204,L$2,IF(M$1='EMOF complete (protected)'!G2204,M$2,IF(N$1='EMOF complete (protected)'!G2204,N$2,IF(O$1='EMOF complete (protected)'!G2204,O$2,IF(P$1='EMOF complete (protected)'!G2204,P$2,IF(Q$1='EMOF complete (protected)'!G2204,Q$2,IF(R$1='EMOF complete (protected)'!G2204,R$2,IF(S$1='EMOF complete (protected)'!G2204,S$2,IF(T$1='EMOF complete (protected)'!G2204,T$2,IF(U$1='EMOF complete (protected)'!G2204,U$2,"")))))))))))))))))))</f>
        <v>0</v>
      </c>
      <c r="B2204" s="59"/>
      <c r="C2204" s="59"/>
      <c r="D2204" s="59"/>
      <c r="E2204" s="59"/>
      <c r="F2204" s="59"/>
      <c r="G2204" s="59"/>
      <c r="H2204" s="59"/>
      <c r="I2204" s="59"/>
      <c r="J2204" s="59"/>
      <c r="K2204" s="59"/>
      <c r="L2204" s="59"/>
      <c r="M2204" s="59"/>
      <c r="N2204" s="59"/>
      <c r="O2204" s="59"/>
      <c r="P2204" s="59"/>
      <c r="Q2204" s="59"/>
      <c r="R2204" s="59"/>
      <c r="S2204" s="59"/>
      <c r="T2204" s="59"/>
      <c r="U2204" s="49" t="s">
        <v>4819</v>
      </c>
      <c r="V2204" s="50" t="s">
        <v>6235</v>
      </c>
    </row>
    <row r="2205" spans="1:22" ht="18" customHeight="1" x14ac:dyDescent="0.35">
      <c r="A2205" s="59">
        <f>+IF(C$1='EMOF complete (protected)'!G2205,C$2,IF(D$1='EMOF complete (protected)'!G2205,D$2,IF(E$1='EMOF complete (protected)'!G2205,E$2,IF(F$1='EMOF complete (protected)'!G2205,F$2,IF(G$1='EMOF complete (protected)'!G2205,G$2,IF(H$1='EMOF complete (protected)'!G2205,H$2,IF(I$1='EMOF complete (protected)'!G2205,I$2,IF(J$1='EMOF complete (protected)'!G2205,J$2,IF(K$1='EMOF complete (protected)'!G2205,K$2,IF(L$1='EMOF complete (protected)'!G2205,L$2,IF(M$1='EMOF complete (protected)'!G2205,M$2,IF(N$1='EMOF complete (protected)'!G2205,N$2,IF(O$1='EMOF complete (protected)'!G2205,O$2,IF(P$1='EMOF complete (protected)'!G2205,P$2,IF(Q$1='EMOF complete (protected)'!G2205,Q$2,IF(R$1='EMOF complete (protected)'!G2205,R$2,IF(S$1='EMOF complete (protected)'!G2205,S$2,IF(T$1='EMOF complete (protected)'!G2205,T$2,IF(U$1='EMOF complete (protected)'!G2205,U$2,"")))))))))))))))))))</f>
        <v>0</v>
      </c>
      <c r="B2205" s="59"/>
      <c r="C2205" s="59"/>
      <c r="D2205" s="59"/>
      <c r="E2205" s="59"/>
      <c r="F2205" s="59"/>
      <c r="G2205" s="59"/>
      <c r="H2205" s="59"/>
      <c r="I2205" s="59"/>
      <c r="J2205" s="59"/>
      <c r="K2205" s="59"/>
      <c r="L2205" s="59"/>
      <c r="M2205" s="59"/>
      <c r="N2205" s="59"/>
      <c r="O2205" s="59"/>
      <c r="P2205" s="59"/>
      <c r="Q2205" s="59"/>
      <c r="R2205" s="59"/>
      <c r="S2205" s="59"/>
      <c r="T2205" s="59"/>
      <c r="U2205" s="49" t="s">
        <v>4822</v>
      </c>
      <c r="V2205" s="50" t="s">
        <v>6236</v>
      </c>
    </row>
    <row r="2206" spans="1:22" ht="18" customHeight="1" x14ac:dyDescent="0.35">
      <c r="A2206" s="59">
        <f>+IF(C$1='EMOF complete (protected)'!G2206,C$2,IF(D$1='EMOF complete (protected)'!G2206,D$2,IF(E$1='EMOF complete (protected)'!G2206,E$2,IF(F$1='EMOF complete (protected)'!G2206,F$2,IF(G$1='EMOF complete (protected)'!G2206,G$2,IF(H$1='EMOF complete (protected)'!G2206,H$2,IF(I$1='EMOF complete (protected)'!G2206,I$2,IF(J$1='EMOF complete (protected)'!G2206,J$2,IF(K$1='EMOF complete (protected)'!G2206,K$2,IF(L$1='EMOF complete (protected)'!G2206,L$2,IF(M$1='EMOF complete (protected)'!G2206,M$2,IF(N$1='EMOF complete (protected)'!G2206,N$2,IF(O$1='EMOF complete (protected)'!G2206,O$2,IF(P$1='EMOF complete (protected)'!G2206,P$2,IF(Q$1='EMOF complete (protected)'!G2206,Q$2,IF(R$1='EMOF complete (protected)'!G2206,R$2,IF(S$1='EMOF complete (protected)'!G2206,S$2,IF(T$1='EMOF complete (protected)'!G2206,T$2,IF(U$1='EMOF complete (protected)'!G2206,U$2,"")))))))))))))))))))</f>
        <v>0</v>
      </c>
      <c r="B2206" s="59"/>
      <c r="C2206" s="59"/>
      <c r="D2206" s="59"/>
      <c r="E2206" s="59"/>
      <c r="F2206" s="59"/>
      <c r="G2206" s="59"/>
      <c r="H2206" s="59"/>
      <c r="I2206" s="59"/>
      <c r="J2206" s="59"/>
      <c r="K2206" s="59"/>
      <c r="L2206" s="59"/>
      <c r="M2206" s="59"/>
      <c r="N2206" s="59"/>
      <c r="O2206" s="59"/>
      <c r="P2206" s="59"/>
      <c r="Q2206" s="59"/>
      <c r="R2206" s="59"/>
      <c r="S2206" s="59"/>
      <c r="T2206" s="59"/>
      <c r="U2206" s="49" t="s">
        <v>4825</v>
      </c>
      <c r="V2206" s="50" t="s">
        <v>6237</v>
      </c>
    </row>
    <row r="2207" spans="1:22" ht="18" customHeight="1" x14ac:dyDescent="0.35">
      <c r="A2207" s="59">
        <f>+IF(C$1='EMOF complete (protected)'!G2207,C$2,IF(D$1='EMOF complete (protected)'!G2207,D$2,IF(E$1='EMOF complete (protected)'!G2207,E$2,IF(F$1='EMOF complete (protected)'!G2207,F$2,IF(G$1='EMOF complete (protected)'!G2207,G$2,IF(H$1='EMOF complete (protected)'!G2207,H$2,IF(I$1='EMOF complete (protected)'!G2207,I$2,IF(J$1='EMOF complete (protected)'!G2207,J$2,IF(K$1='EMOF complete (protected)'!G2207,K$2,IF(L$1='EMOF complete (protected)'!G2207,L$2,IF(M$1='EMOF complete (protected)'!G2207,M$2,IF(N$1='EMOF complete (protected)'!G2207,N$2,IF(O$1='EMOF complete (protected)'!G2207,O$2,IF(P$1='EMOF complete (protected)'!G2207,P$2,IF(Q$1='EMOF complete (protected)'!G2207,Q$2,IF(R$1='EMOF complete (protected)'!G2207,R$2,IF(S$1='EMOF complete (protected)'!G2207,S$2,IF(T$1='EMOF complete (protected)'!G2207,T$2,IF(U$1='EMOF complete (protected)'!G2207,U$2,"")))))))))))))))))))</f>
        <v>0</v>
      </c>
      <c r="B2207" s="59"/>
      <c r="C2207" s="59"/>
      <c r="D2207" s="59"/>
      <c r="E2207" s="59"/>
      <c r="F2207" s="59"/>
      <c r="G2207" s="59"/>
      <c r="H2207" s="59"/>
      <c r="I2207" s="59"/>
      <c r="J2207" s="59"/>
      <c r="K2207" s="59"/>
      <c r="L2207" s="59"/>
      <c r="M2207" s="59"/>
      <c r="N2207" s="59"/>
      <c r="O2207" s="59"/>
      <c r="P2207" s="59"/>
      <c r="Q2207" s="59"/>
      <c r="R2207" s="59"/>
      <c r="S2207" s="59"/>
      <c r="T2207" s="59"/>
      <c r="U2207" s="49" t="s">
        <v>4828</v>
      </c>
      <c r="V2207" s="50" t="s">
        <v>6238</v>
      </c>
    </row>
    <row r="2208" spans="1:22" ht="18" customHeight="1" x14ac:dyDescent="0.35">
      <c r="A2208" s="59">
        <f>+IF(C$1='EMOF complete (protected)'!G2208,C$2,IF(D$1='EMOF complete (protected)'!G2208,D$2,IF(E$1='EMOF complete (protected)'!G2208,E$2,IF(F$1='EMOF complete (protected)'!G2208,F$2,IF(G$1='EMOF complete (protected)'!G2208,G$2,IF(H$1='EMOF complete (protected)'!G2208,H$2,IF(I$1='EMOF complete (protected)'!G2208,I$2,IF(J$1='EMOF complete (protected)'!G2208,J$2,IF(K$1='EMOF complete (protected)'!G2208,K$2,IF(L$1='EMOF complete (protected)'!G2208,L$2,IF(M$1='EMOF complete (protected)'!G2208,M$2,IF(N$1='EMOF complete (protected)'!G2208,N$2,IF(O$1='EMOF complete (protected)'!G2208,O$2,IF(P$1='EMOF complete (protected)'!G2208,P$2,IF(Q$1='EMOF complete (protected)'!G2208,Q$2,IF(R$1='EMOF complete (protected)'!G2208,R$2,IF(S$1='EMOF complete (protected)'!G2208,S$2,IF(T$1='EMOF complete (protected)'!G2208,T$2,IF(U$1='EMOF complete (protected)'!G2208,U$2,"")))))))))))))))))))</f>
        <v>0</v>
      </c>
      <c r="B2208" s="59"/>
      <c r="C2208" s="59"/>
      <c r="D2208" s="59"/>
      <c r="E2208" s="59"/>
      <c r="F2208" s="59"/>
      <c r="G2208" s="59"/>
      <c r="H2208" s="59"/>
      <c r="I2208" s="59"/>
      <c r="J2208" s="59"/>
      <c r="K2208" s="59"/>
      <c r="L2208" s="59"/>
      <c r="M2208" s="59"/>
      <c r="N2208" s="59"/>
      <c r="O2208" s="59"/>
      <c r="P2208" s="59"/>
      <c r="Q2208" s="59"/>
      <c r="R2208" s="59"/>
      <c r="S2208" s="59"/>
      <c r="T2208" s="59"/>
      <c r="U2208" s="49" t="s">
        <v>4831</v>
      </c>
      <c r="V2208" s="50" t="s">
        <v>6239</v>
      </c>
    </row>
    <row r="2209" spans="1:22" ht="18" customHeight="1" x14ac:dyDescent="0.35">
      <c r="A2209" s="59">
        <f>+IF(C$1='EMOF complete (protected)'!G2209,C$2,IF(D$1='EMOF complete (protected)'!G2209,D$2,IF(E$1='EMOF complete (protected)'!G2209,E$2,IF(F$1='EMOF complete (protected)'!G2209,F$2,IF(G$1='EMOF complete (protected)'!G2209,G$2,IF(H$1='EMOF complete (protected)'!G2209,H$2,IF(I$1='EMOF complete (protected)'!G2209,I$2,IF(J$1='EMOF complete (protected)'!G2209,J$2,IF(K$1='EMOF complete (protected)'!G2209,K$2,IF(L$1='EMOF complete (protected)'!G2209,L$2,IF(M$1='EMOF complete (protected)'!G2209,M$2,IF(N$1='EMOF complete (protected)'!G2209,N$2,IF(O$1='EMOF complete (protected)'!G2209,O$2,IF(P$1='EMOF complete (protected)'!G2209,P$2,IF(Q$1='EMOF complete (protected)'!G2209,Q$2,IF(R$1='EMOF complete (protected)'!G2209,R$2,IF(S$1='EMOF complete (protected)'!G2209,S$2,IF(T$1='EMOF complete (protected)'!G2209,T$2,IF(U$1='EMOF complete (protected)'!G2209,U$2,"")))))))))))))))))))</f>
        <v>0</v>
      </c>
      <c r="B2209" s="59"/>
      <c r="C2209" s="59"/>
      <c r="D2209" s="59"/>
      <c r="E2209" s="59"/>
      <c r="F2209" s="59"/>
      <c r="G2209" s="59"/>
      <c r="H2209" s="59"/>
      <c r="I2209" s="59"/>
      <c r="J2209" s="59"/>
      <c r="K2209" s="59"/>
      <c r="L2209" s="59"/>
      <c r="M2209" s="59"/>
      <c r="N2209" s="59"/>
      <c r="O2209" s="59"/>
      <c r="P2209" s="59"/>
      <c r="Q2209" s="59"/>
      <c r="R2209" s="59"/>
      <c r="S2209" s="59"/>
      <c r="T2209" s="59"/>
      <c r="U2209" s="49" t="s">
        <v>4834</v>
      </c>
      <c r="V2209" s="50" t="s">
        <v>6240</v>
      </c>
    </row>
    <row r="2210" spans="1:22" ht="18" customHeight="1" x14ac:dyDescent="0.35">
      <c r="A2210" s="59">
        <f>+IF(C$1='EMOF complete (protected)'!G2210,C$2,IF(D$1='EMOF complete (protected)'!G2210,D$2,IF(E$1='EMOF complete (protected)'!G2210,E$2,IF(F$1='EMOF complete (protected)'!G2210,F$2,IF(G$1='EMOF complete (protected)'!G2210,G$2,IF(H$1='EMOF complete (protected)'!G2210,H$2,IF(I$1='EMOF complete (protected)'!G2210,I$2,IF(J$1='EMOF complete (protected)'!G2210,J$2,IF(K$1='EMOF complete (protected)'!G2210,K$2,IF(L$1='EMOF complete (protected)'!G2210,L$2,IF(M$1='EMOF complete (protected)'!G2210,M$2,IF(N$1='EMOF complete (protected)'!G2210,N$2,IF(O$1='EMOF complete (protected)'!G2210,O$2,IF(P$1='EMOF complete (protected)'!G2210,P$2,IF(Q$1='EMOF complete (protected)'!G2210,Q$2,IF(R$1='EMOF complete (protected)'!G2210,R$2,IF(S$1='EMOF complete (protected)'!G2210,S$2,IF(T$1='EMOF complete (protected)'!G2210,T$2,IF(U$1='EMOF complete (protected)'!G2210,U$2,"")))))))))))))))))))</f>
        <v>0</v>
      </c>
      <c r="B2210" s="59"/>
      <c r="C2210" s="59"/>
      <c r="D2210" s="59"/>
      <c r="E2210" s="59"/>
      <c r="F2210" s="59"/>
      <c r="G2210" s="59"/>
      <c r="H2210" s="59"/>
      <c r="I2210" s="59"/>
      <c r="J2210" s="59"/>
      <c r="K2210" s="59"/>
      <c r="L2210" s="59"/>
      <c r="M2210" s="59"/>
      <c r="N2210" s="59"/>
      <c r="O2210" s="59"/>
      <c r="P2210" s="59"/>
      <c r="Q2210" s="59"/>
      <c r="R2210" s="59"/>
      <c r="S2210" s="59"/>
      <c r="T2210" s="59"/>
      <c r="U2210" s="49" t="s">
        <v>4837</v>
      </c>
      <c r="V2210" s="50" t="s">
        <v>6241</v>
      </c>
    </row>
    <row r="2211" spans="1:22" ht="18" customHeight="1" x14ac:dyDescent="0.35">
      <c r="A2211" s="59">
        <f>+IF(C$1='EMOF complete (protected)'!G2211,C$2,IF(D$1='EMOF complete (protected)'!G2211,D$2,IF(E$1='EMOF complete (protected)'!G2211,E$2,IF(F$1='EMOF complete (protected)'!G2211,F$2,IF(G$1='EMOF complete (protected)'!G2211,G$2,IF(H$1='EMOF complete (protected)'!G2211,H$2,IF(I$1='EMOF complete (protected)'!G2211,I$2,IF(J$1='EMOF complete (protected)'!G2211,J$2,IF(K$1='EMOF complete (protected)'!G2211,K$2,IF(L$1='EMOF complete (protected)'!G2211,L$2,IF(M$1='EMOF complete (protected)'!G2211,M$2,IF(N$1='EMOF complete (protected)'!G2211,N$2,IF(O$1='EMOF complete (protected)'!G2211,O$2,IF(P$1='EMOF complete (protected)'!G2211,P$2,IF(Q$1='EMOF complete (protected)'!G2211,Q$2,IF(R$1='EMOF complete (protected)'!G2211,R$2,IF(S$1='EMOF complete (protected)'!G2211,S$2,IF(T$1='EMOF complete (protected)'!G2211,T$2,IF(U$1='EMOF complete (protected)'!G2211,U$2,"")))))))))))))))))))</f>
        <v>0</v>
      </c>
      <c r="B2211" s="59"/>
      <c r="C2211" s="59"/>
      <c r="D2211" s="59"/>
      <c r="E2211" s="59"/>
      <c r="F2211" s="59"/>
      <c r="G2211" s="59"/>
      <c r="H2211" s="59"/>
      <c r="I2211" s="59"/>
      <c r="J2211" s="59"/>
      <c r="K2211" s="59"/>
      <c r="L2211" s="59"/>
      <c r="M2211" s="59"/>
      <c r="N2211" s="59"/>
      <c r="O2211" s="59"/>
      <c r="P2211" s="59"/>
      <c r="Q2211" s="59"/>
      <c r="R2211" s="59"/>
      <c r="S2211" s="59"/>
      <c r="T2211" s="59"/>
      <c r="U2211" s="49" t="s">
        <v>4840</v>
      </c>
      <c r="V2211" s="50" t="s">
        <v>6242</v>
      </c>
    </row>
    <row r="2212" spans="1:22" ht="18" customHeight="1" x14ac:dyDescent="0.35">
      <c r="A2212" s="59">
        <f>+IF(C$1='EMOF complete (protected)'!G2212,C$2,IF(D$1='EMOF complete (protected)'!G2212,D$2,IF(E$1='EMOF complete (protected)'!G2212,E$2,IF(F$1='EMOF complete (protected)'!G2212,F$2,IF(G$1='EMOF complete (protected)'!G2212,G$2,IF(H$1='EMOF complete (protected)'!G2212,H$2,IF(I$1='EMOF complete (protected)'!G2212,I$2,IF(J$1='EMOF complete (protected)'!G2212,J$2,IF(K$1='EMOF complete (protected)'!G2212,K$2,IF(L$1='EMOF complete (protected)'!G2212,L$2,IF(M$1='EMOF complete (protected)'!G2212,M$2,IF(N$1='EMOF complete (protected)'!G2212,N$2,IF(O$1='EMOF complete (protected)'!G2212,O$2,IF(P$1='EMOF complete (protected)'!G2212,P$2,IF(Q$1='EMOF complete (protected)'!G2212,Q$2,IF(R$1='EMOF complete (protected)'!G2212,R$2,IF(S$1='EMOF complete (protected)'!G2212,S$2,IF(T$1='EMOF complete (protected)'!G2212,T$2,IF(U$1='EMOF complete (protected)'!G2212,U$2,"")))))))))))))))))))</f>
        <v>0</v>
      </c>
      <c r="B2212" s="59"/>
      <c r="C2212" s="59"/>
      <c r="D2212" s="59"/>
      <c r="E2212" s="59"/>
      <c r="F2212" s="59"/>
      <c r="G2212" s="59"/>
      <c r="H2212" s="59"/>
      <c r="I2212" s="59"/>
      <c r="J2212" s="59"/>
      <c r="K2212" s="59"/>
      <c r="L2212" s="59"/>
      <c r="M2212" s="59"/>
      <c r="N2212" s="59"/>
      <c r="O2212" s="59"/>
      <c r="P2212" s="59"/>
      <c r="Q2212" s="59"/>
      <c r="R2212" s="59"/>
      <c r="S2212" s="59"/>
      <c r="T2212" s="59"/>
      <c r="U2212" s="49" t="s">
        <v>4843</v>
      </c>
      <c r="V2212" s="50" t="s">
        <v>6243</v>
      </c>
    </row>
    <row r="2213" spans="1:22" ht="18" customHeight="1" x14ac:dyDescent="0.35">
      <c r="A2213" s="59">
        <f>+IF(C$1='EMOF complete (protected)'!G2213,C$2,IF(D$1='EMOF complete (protected)'!G2213,D$2,IF(E$1='EMOF complete (protected)'!G2213,E$2,IF(F$1='EMOF complete (protected)'!G2213,F$2,IF(G$1='EMOF complete (protected)'!G2213,G$2,IF(H$1='EMOF complete (protected)'!G2213,H$2,IF(I$1='EMOF complete (protected)'!G2213,I$2,IF(J$1='EMOF complete (protected)'!G2213,J$2,IF(K$1='EMOF complete (protected)'!G2213,K$2,IF(L$1='EMOF complete (protected)'!G2213,L$2,IF(M$1='EMOF complete (protected)'!G2213,M$2,IF(N$1='EMOF complete (protected)'!G2213,N$2,IF(O$1='EMOF complete (protected)'!G2213,O$2,IF(P$1='EMOF complete (protected)'!G2213,P$2,IF(Q$1='EMOF complete (protected)'!G2213,Q$2,IF(R$1='EMOF complete (protected)'!G2213,R$2,IF(S$1='EMOF complete (protected)'!G2213,S$2,IF(T$1='EMOF complete (protected)'!G2213,T$2,IF(U$1='EMOF complete (protected)'!G2213,U$2,"")))))))))))))))))))</f>
        <v>0</v>
      </c>
      <c r="B2213" s="59"/>
      <c r="C2213" s="59"/>
      <c r="D2213" s="59"/>
      <c r="E2213" s="59"/>
      <c r="F2213" s="59"/>
      <c r="G2213" s="59"/>
      <c r="H2213" s="59"/>
      <c r="I2213" s="59"/>
      <c r="J2213" s="59"/>
      <c r="K2213" s="59"/>
      <c r="L2213" s="59"/>
      <c r="M2213" s="59"/>
      <c r="N2213" s="59"/>
      <c r="O2213" s="59"/>
      <c r="P2213" s="59"/>
      <c r="Q2213" s="59"/>
      <c r="R2213" s="59"/>
      <c r="S2213" s="59"/>
      <c r="T2213" s="59"/>
      <c r="U2213" s="49" t="s">
        <v>4846</v>
      </c>
      <c r="V2213" s="50" t="s">
        <v>6244</v>
      </c>
    </row>
    <row r="2214" spans="1:22" ht="18" customHeight="1" x14ac:dyDescent="0.35">
      <c r="A2214" s="59">
        <f>+IF(C$1='EMOF complete (protected)'!G2214,C$2,IF(D$1='EMOF complete (protected)'!G2214,D$2,IF(E$1='EMOF complete (protected)'!G2214,E$2,IF(F$1='EMOF complete (protected)'!G2214,F$2,IF(G$1='EMOF complete (protected)'!G2214,G$2,IF(H$1='EMOF complete (protected)'!G2214,H$2,IF(I$1='EMOF complete (protected)'!G2214,I$2,IF(J$1='EMOF complete (protected)'!G2214,J$2,IF(K$1='EMOF complete (protected)'!G2214,K$2,IF(L$1='EMOF complete (protected)'!G2214,L$2,IF(M$1='EMOF complete (protected)'!G2214,M$2,IF(N$1='EMOF complete (protected)'!G2214,N$2,IF(O$1='EMOF complete (protected)'!G2214,O$2,IF(P$1='EMOF complete (protected)'!G2214,P$2,IF(Q$1='EMOF complete (protected)'!G2214,Q$2,IF(R$1='EMOF complete (protected)'!G2214,R$2,IF(S$1='EMOF complete (protected)'!G2214,S$2,IF(T$1='EMOF complete (protected)'!G2214,T$2,IF(U$1='EMOF complete (protected)'!G2214,U$2,"")))))))))))))))))))</f>
        <v>0</v>
      </c>
      <c r="B2214" s="59"/>
      <c r="C2214" s="59"/>
      <c r="D2214" s="59"/>
      <c r="E2214" s="59"/>
      <c r="F2214" s="59"/>
      <c r="G2214" s="59"/>
      <c r="H2214" s="59"/>
      <c r="I2214" s="59"/>
      <c r="J2214" s="59"/>
      <c r="K2214" s="59"/>
      <c r="L2214" s="59"/>
      <c r="M2214" s="59"/>
      <c r="N2214" s="59"/>
      <c r="O2214" s="59"/>
      <c r="P2214" s="59"/>
      <c r="Q2214" s="59"/>
      <c r="R2214" s="59"/>
      <c r="S2214" s="59"/>
      <c r="T2214" s="59"/>
      <c r="U2214" s="49" t="s">
        <v>4849</v>
      </c>
      <c r="V2214" s="50" t="s">
        <v>6245</v>
      </c>
    </row>
    <row r="2215" spans="1:22" ht="18" customHeight="1" x14ac:dyDescent="0.35">
      <c r="A2215" s="59">
        <f>+IF(C$1='EMOF complete (protected)'!G2215,C$2,IF(D$1='EMOF complete (protected)'!G2215,D$2,IF(E$1='EMOF complete (protected)'!G2215,E$2,IF(F$1='EMOF complete (protected)'!G2215,F$2,IF(G$1='EMOF complete (protected)'!G2215,G$2,IF(H$1='EMOF complete (protected)'!G2215,H$2,IF(I$1='EMOF complete (protected)'!G2215,I$2,IF(J$1='EMOF complete (protected)'!G2215,J$2,IF(K$1='EMOF complete (protected)'!G2215,K$2,IF(L$1='EMOF complete (protected)'!G2215,L$2,IF(M$1='EMOF complete (protected)'!G2215,M$2,IF(N$1='EMOF complete (protected)'!G2215,N$2,IF(O$1='EMOF complete (protected)'!G2215,O$2,IF(P$1='EMOF complete (protected)'!G2215,P$2,IF(Q$1='EMOF complete (protected)'!G2215,Q$2,IF(R$1='EMOF complete (protected)'!G2215,R$2,IF(S$1='EMOF complete (protected)'!G2215,S$2,IF(T$1='EMOF complete (protected)'!G2215,T$2,IF(U$1='EMOF complete (protected)'!G2215,U$2,"")))))))))))))))))))</f>
        <v>0</v>
      </c>
      <c r="B2215" s="59"/>
      <c r="C2215" s="59"/>
      <c r="D2215" s="59"/>
      <c r="E2215" s="59"/>
      <c r="F2215" s="59"/>
      <c r="G2215" s="59"/>
      <c r="H2215" s="59"/>
      <c r="I2215" s="59"/>
      <c r="J2215" s="59"/>
      <c r="K2215" s="59"/>
      <c r="L2215" s="59"/>
      <c r="M2215" s="59"/>
      <c r="N2215" s="59"/>
      <c r="O2215" s="59"/>
      <c r="P2215" s="59"/>
      <c r="Q2215" s="59"/>
      <c r="R2215" s="59"/>
      <c r="S2215" s="59"/>
      <c r="T2215" s="59"/>
      <c r="U2215" s="49" t="s">
        <v>4852</v>
      </c>
      <c r="V2215" s="50" t="s">
        <v>6246</v>
      </c>
    </row>
    <row r="2216" spans="1:22" ht="18" customHeight="1" x14ac:dyDescent="0.35">
      <c r="A2216" s="59">
        <f>+IF(C$1='EMOF complete (protected)'!G2216,C$2,IF(D$1='EMOF complete (protected)'!G2216,D$2,IF(E$1='EMOF complete (protected)'!G2216,E$2,IF(F$1='EMOF complete (protected)'!G2216,F$2,IF(G$1='EMOF complete (protected)'!G2216,G$2,IF(H$1='EMOF complete (protected)'!G2216,H$2,IF(I$1='EMOF complete (protected)'!G2216,I$2,IF(J$1='EMOF complete (protected)'!G2216,J$2,IF(K$1='EMOF complete (protected)'!G2216,K$2,IF(L$1='EMOF complete (protected)'!G2216,L$2,IF(M$1='EMOF complete (protected)'!G2216,M$2,IF(N$1='EMOF complete (protected)'!G2216,N$2,IF(O$1='EMOF complete (protected)'!G2216,O$2,IF(P$1='EMOF complete (protected)'!G2216,P$2,IF(Q$1='EMOF complete (protected)'!G2216,Q$2,IF(R$1='EMOF complete (protected)'!G2216,R$2,IF(S$1='EMOF complete (protected)'!G2216,S$2,IF(T$1='EMOF complete (protected)'!G2216,T$2,IF(U$1='EMOF complete (protected)'!G2216,U$2,"")))))))))))))))))))</f>
        <v>0</v>
      </c>
      <c r="B2216" s="59"/>
      <c r="C2216" s="59"/>
      <c r="D2216" s="59"/>
      <c r="E2216" s="59"/>
      <c r="F2216" s="59"/>
      <c r="G2216" s="59"/>
      <c r="H2216" s="59"/>
      <c r="I2216" s="59"/>
      <c r="J2216" s="59"/>
      <c r="K2216" s="59"/>
      <c r="L2216" s="59"/>
      <c r="M2216" s="59"/>
      <c r="N2216" s="59"/>
      <c r="O2216" s="59"/>
      <c r="P2216" s="59"/>
      <c r="Q2216" s="59"/>
      <c r="R2216" s="59"/>
      <c r="S2216" s="59"/>
      <c r="T2216" s="59"/>
      <c r="U2216" s="49" t="s">
        <v>4855</v>
      </c>
      <c r="V2216" s="50" t="s">
        <v>6247</v>
      </c>
    </row>
    <row r="2217" spans="1:22" ht="18" customHeight="1" x14ac:dyDescent="0.35">
      <c r="A2217" s="59">
        <f>+IF(C$1='EMOF complete (protected)'!G2217,C$2,IF(D$1='EMOF complete (protected)'!G2217,D$2,IF(E$1='EMOF complete (protected)'!G2217,E$2,IF(F$1='EMOF complete (protected)'!G2217,F$2,IF(G$1='EMOF complete (protected)'!G2217,G$2,IF(H$1='EMOF complete (protected)'!G2217,H$2,IF(I$1='EMOF complete (protected)'!G2217,I$2,IF(J$1='EMOF complete (protected)'!G2217,J$2,IF(K$1='EMOF complete (protected)'!G2217,K$2,IF(L$1='EMOF complete (protected)'!G2217,L$2,IF(M$1='EMOF complete (protected)'!G2217,M$2,IF(N$1='EMOF complete (protected)'!G2217,N$2,IF(O$1='EMOF complete (protected)'!G2217,O$2,IF(P$1='EMOF complete (protected)'!G2217,P$2,IF(Q$1='EMOF complete (protected)'!G2217,Q$2,IF(R$1='EMOF complete (protected)'!G2217,R$2,IF(S$1='EMOF complete (protected)'!G2217,S$2,IF(T$1='EMOF complete (protected)'!G2217,T$2,IF(U$1='EMOF complete (protected)'!G2217,U$2,"")))))))))))))))))))</f>
        <v>0</v>
      </c>
      <c r="B2217" s="59"/>
      <c r="C2217" s="59"/>
      <c r="D2217" s="59"/>
      <c r="E2217" s="59"/>
      <c r="F2217" s="59"/>
      <c r="G2217" s="59"/>
      <c r="H2217" s="59"/>
      <c r="I2217" s="59"/>
      <c r="J2217" s="59"/>
      <c r="K2217" s="59"/>
      <c r="L2217" s="59"/>
      <c r="M2217" s="59"/>
      <c r="N2217" s="59"/>
      <c r="O2217" s="59"/>
      <c r="P2217" s="59"/>
      <c r="Q2217" s="59"/>
      <c r="R2217" s="59"/>
      <c r="S2217" s="59"/>
      <c r="T2217" s="59"/>
      <c r="U2217" s="49" t="s">
        <v>4858</v>
      </c>
      <c r="V2217" s="50" t="s">
        <v>6248</v>
      </c>
    </row>
    <row r="2218" spans="1:22" ht="18" customHeight="1" x14ac:dyDescent="0.35">
      <c r="A2218" s="59">
        <f>+IF(C$1='EMOF complete (protected)'!G2218,C$2,IF(D$1='EMOF complete (protected)'!G2218,D$2,IF(E$1='EMOF complete (protected)'!G2218,E$2,IF(F$1='EMOF complete (protected)'!G2218,F$2,IF(G$1='EMOF complete (protected)'!G2218,G$2,IF(H$1='EMOF complete (protected)'!G2218,H$2,IF(I$1='EMOF complete (protected)'!G2218,I$2,IF(J$1='EMOF complete (protected)'!G2218,J$2,IF(K$1='EMOF complete (protected)'!G2218,K$2,IF(L$1='EMOF complete (protected)'!G2218,L$2,IF(M$1='EMOF complete (protected)'!G2218,M$2,IF(N$1='EMOF complete (protected)'!G2218,N$2,IF(O$1='EMOF complete (protected)'!G2218,O$2,IF(P$1='EMOF complete (protected)'!G2218,P$2,IF(Q$1='EMOF complete (protected)'!G2218,Q$2,IF(R$1='EMOF complete (protected)'!G2218,R$2,IF(S$1='EMOF complete (protected)'!G2218,S$2,IF(T$1='EMOF complete (protected)'!G2218,T$2,IF(U$1='EMOF complete (protected)'!G2218,U$2,"")))))))))))))))))))</f>
        <v>0</v>
      </c>
      <c r="B2218" s="59"/>
      <c r="C2218" s="59"/>
      <c r="D2218" s="59"/>
      <c r="E2218" s="59"/>
      <c r="F2218" s="59"/>
      <c r="G2218" s="59"/>
      <c r="H2218" s="59"/>
      <c r="I2218" s="59"/>
      <c r="J2218" s="59"/>
      <c r="K2218" s="59"/>
      <c r="L2218" s="59"/>
      <c r="M2218" s="59"/>
      <c r="N2218" s="59"/>
      <c r="O2218" s="59"/>
      <c r="P2218" s="59"/>
      <c r="Q2218" s="59"/>
      <c r="R2218" s="59"/>
      <c r="S2218" s="59"/>
      <c r="T2218" s="59"/>
      <c r="U2218" s="49" t="s">
        <v>4861</v>
      </c>
      <c r="V2218" s="50" t="s">
        <v>6249</v>
      </c>
    </row>
    <row r="2219" spans="1:22" ht="18" customHeight="1" x14ac:dyDescent="0.35">
      <c r="A2219" s="59">
        <f>+IF(C$1='EMOF complete (protected)'!G2219,C$2,IF(D$1='EMOF complete (protected)'!G2219,D$2,IF(E$1='EMOF complete (protected)'!G2219,E$2,IF(F$1='EMOF complete (protected)'!G2219,F$2,IF(G$1='EMOF complete (protected)'!G2219,G$2,IF(H$1='EMOF complete (protected)'!G2219,H$2,IF(I$1='EMOF complete (protected)'!G2219,I$2,IF(J$1='EMOF complete (protected)'!G2219,J$2,IF(K$1='EMOF complete (protected)'!G2219,K$2,IF(L$1='EMOF complete (protected)'!G2219,L$2,IF(M$1='EMOF complete (protected)'!G2219,M$2,IF(N$1='EMOF complete (protected)'!G2219,N$2,IF(O$1='EMOF complete (protected)'!G2219,O$2,IF(P$1='EMOF complete (protected)'!G2219,P$2,IF(Q$1='EMOF complete (protected)'!G2219,Q$2,IF(R$1='EMOF complete (protected)'!G2219,R$2,IF(S$1='EMOF complete (protected)'!G2219,S$2,IF(T$1='EMOF complete (protected)'!G2219,T$2,IF(U$1='EMOF complete (protected)'!G2219,U$2,"")))))))))))))))))))</f>
        <v>0</v>
      </c>
      <c r="B2219" s="59"/>
      <c r="C2219" s="59"/>
      <c r="D2219" s="59"/>
      <c r="E2219" s="59"/>
      <c r="F2219" s="59"/>
      <c r="G2219" s="59"/>
      <c r="H2219" s="59"/>
      <c r="I2219" s="59"/>
      <c r="J2219" s="59"/>
      <c r="K2219" s="59"/>
      <c r="L2219" s="59"/>
      <c r="M2219" s="59"/>
      <c r="N2219" s="59"/>
      <c r="O2219" s="59"/>
      <c r="P2219" s="59"/>
      <c r="Q2219" s="59"/>
      <c r="R2219" s="59"/>
      <c r="S2219" s="59"/>
      <c r="T2219" s="59"/>
      <c r="U2219" s="49" t="s">
        <v>4864</v>
      </c>
      <c r="V2219" s="50" t="s">
        <v>6250</v>
      </c>
    </row>
    <row r="2220" spans="1:22" ht="18" customHeight="1" x14ac:dyDescent="0.35">
      <c r="A2220" s="59">
        <f>+IF(C$1='EMOF complete (protected)'!G2220,C$2,IF(D$1='EMOF complete (protected)'!G2220,D$2,IF(E$1='EMOF complete (protected)'!G2220,E$2,IF(F$1='EMOF complete (protected)'!G2220,F$2,IF(G$1='EMOF complete (protected)'!G2220,G$2,IF(H$1='EMOF complete (protected)'!G2220,H$2,IF(I$1='EMOF complete (protected)'!G2220,I$2,IF(J$1='EMOF complete (protected)'!G2220,J$2,IF(K$1='EMOF complete (protected)'!G2220,K$2,IF(L$1='EMOF complete (protected)'!G2220,L$2,IF(M$1='EMOF complete (protected)'!G2220,M$2,IF(N$1='EMOF complete (protected)'!G2220,N$2,IF(O$1='EMOF complete (protected)'!G2220,O$2,IF(P$1='EMOF complete (protected)'!G2220,P$2,IF(Q$1='EMOF complete (protected)'!G2220,Q$2,IF(R$1='EMOF complete (protected)'!G2220,R$2,IF(S$1='EMOF complete (protected)'!G2220,S$2,IF(T$1='EMOF complete (protected)'!G2220,T$2,IF(U$1='EMOF complete (protected)'!G2220,U$2,"")))))))))))))))))))</f>
        <v>0</v>
      </c>
      <c r="B2220" s="59"/>
      <c r="C2220" s="59"/>
      <c r="D2220" s="59"/>
      <c r="E2220" s="59"/>
      <c r="F2220" s="59"/>
      <c r="G2220" s="59"/>
      <c r="H2220" s="59"/>
      <c r="I2220" s="59"/>
      <c r="J2220" s="59"/>
      <c r="K2220" s="59"/>
      <c r="L2220" s="59"/>
      <c r="M2220" s="59"/>
      <c r="N2220" s="59"/>
      <c r="O2220" s="59"/>
      <c r="P2220" s="59"/>
      <c r="Q2220" s="59"/>
      <c r="R2220" s="59"/>
      <c r="S2220" s="59"/>
      <c r="T2220" s="59"/>
      <c r="U2220" s="49" t="s">
        <v>4867</v>
      </c>
      <c r="V2220" s="50" t="s">
        <v>6251</v>
      </c>
    </row>
    <row r="2221" spans="1:22" ht="18" customHeight="1" x14ac:dyDescent="0.35">
      <c r="A2221" s="59">
        <f>+IF(C$1='EMOF complete (protected)'!G2221,C$2,IF(D$1='EMOF complete (protected)'!G2221,D$2,IF(E$1='EMOF complete (protected)'!G2221,E$2,IF(F$1='EMOF complete (protected)'!G2221,F$2,IF(G$1='EMOF complete (protected)'!G2221,G$2,IF(H$1='EMOF complete (protected)'!G2221,H$2,IF(I$1='EMOF complete (protected)'!G2221,I$2,IF(J$1='EMOF complete (protected)'!G2221,J$2,IF(K$1='EMOF complete (protected)'!G2221,K$2,IF(L$1='EMOF complete (protected)'!G2221,L$2,IF(M$1='EMOF complete (protected)'!G2221,M$2,IF(N$1='EMOF complete (protected)'!G2221,N$2,IF(O$1='EMOF complete (protected)'!G2221,O$2,IF(P$1='EMOF complete (protected)'!G2221,P$2,IF(Q$1='EMOF complete (protected)'!G2221,Q$2,IF(R$1='EMOF complete (protected)'!G2221,R$2,IF(S$1='EMOF complete (protected)'!G2221,S$2,IF(T$1='EMOF complete (protected)'!G2221,T$2,IF(U$1='EMOF complete (protected)'!G2221,U$2,"")))))))))))))))))))</f>
        <v>0</v>
      </c>
      <c r="B2221" s="59"/>
      <c r="C2221" s="59"/>
      <c r="D2221" s="59"/>
      <c r="E2221" s="59"/>
      <c r="F2221" s="59"/>
      <c r="G2221" s="59"/>
      <c r="H2221" s="59"/>
      <c r="I2221" s="59"/>
      <c r="J2221" s="59"/>
      <c r="K2221" s="59"/>
      <c r="L2221" s="59"/>
      <c r="M2221" s="59"/>
      <c r="N2221" s="59"/>
      <c r="O2221" s="59"/>
      <c r="P2221" s="59"/>
      <c r="Q2221" s="59"/>
      <c r="R2221" s="59"/>
      <c r="S2221" s="59"/>
      <c r="T2221" s="59"/>
      <c r="U2221" s="49" t="s">
        <v>4870</v>
      </c>
      <c r="V2221" s="50" t="s">
        <v>6252</v>
      </c>
    </row>
    <row r="2222" spans="1:22" ht="18" customHeight="1" x14ac:dyDescent="0.35">
      <c r="A2222" s="59">
        <f>+IF(C$1='EMOF complete (protected)'!G2222,C$2,IF(D$1='EMOF complete (protected)'!G2222,D$2,IF(E$1='EMOF complete (protected)'!G2222,E$2,IF(F$1='EMOF complete (protected)'!G2222,F$2,IF(G$1='EMOF complete (protected)'!G2222,G$2,IF(H$1='EMOF complete (protected)'!G2222,H$2,IF(I$1='EMOF complete (protected)'!G2222,I$2,IF(J$1='EMOF complete (protected)'!G2222,J$2,IF(K$1='EMOF complete (protected)'!G2222,K$2,IF(L$1='EMOF complete (protected)'!G2222,L$2,IF(M$1='EMOF complete (protected)'!G2222,M$2,IF(N$1='EMOF complete (protected)'!G2222,N$2,IF(O$1='EMOF complete (protected)'!G2222,O$2,IF(P$1='EMOF complete (protected)'!G2222,P$2,IF(Q$1='EMOF complete (protected)'!G2222,Q$2,IF(R$1='EMOF complete (protected)'!G2222,R$2,IF(S$1='EMOF complete (protected)'!G2222,S$2,IF(T$1='EMOF complete (protected)'!G2222,T$2,IF(U$1='EMOF complete (protected)'!G2222,U$2,"")))))))))))))))))))</f>
        <v>0</v>
      </c>
      <c r="B2222" s="59"/>
      <c r="C2222" s="59"/>
      <c r="D2222" s="59"/>
      <c r="E2222" s="59"/>
      <c r="F2222" s="59"/>
      <c r="G2222" s="59"/>
      <c r="H2222" s="59"/>
      <c r="I2222" s="59"/>
      <c r="J2222" s="59"/>
      <c r="K2222" s="59"/>
      <c r="L2222" s="59"/>
      <c r="M2222" s="59"/>
      <c r="N2222" s="59"/>
      <c r="O2222" s="59"/>
      <c r="P2222" s="59"/>
      <c r="Q2222" s="59"/>
      <c r="R2222" s="59"/>
      <c r="S2222" s="59"/>
      <c r="T2222" s="59"/>
      <c r="U2222" s="49" t="s">
        <v>4873</v>
      </c>
      <c r="V2222" s="50" t="s">
        <v>6253</v>
      </c>
    </row>
    <row r="2223" spans="1:22" ht="18" customHeight="1" x14ac:dyDescent="0.35">
      <c r="A2223" s="59">
        <f>+IF(C$1='EMOF complete (protected)'!G2223,C$2,IF(D$1='EMOF complete (protected)'!G2223,D$2,IF(E$1='EMOF complete (protected)'!G2223,E$2,IF(F$1='EMOF complete (protected)'!G2223,F$2,IF(G$1='EMOF complete (protected)'!G2223,G$2,IF(H$1='EMOF complete (protected)'!G2223,H$2,IF(I$1='EMOF complete (protected)'!G2223,I$2,IF(J$1='EMOF complete (protected)'!G2223,J$2,IF(K$1='EMOF complete (protected)'!G2223,K$2,IF(L$1='EMOF complete (protected)'!G2223,L$2,IF(M$1='EMOF complete (protected)'!G2223,M$2,IF(N$1='EMOF complete (protected)'!G2223,N$2,IF(O$1='EMOF complete (protected)'!G2223,O$2,IF(P$1='EMOF complete (protected)'!G2223,P$2,IF(Q$1='EMOF complete (protected)'!G2223,Q$2,IF(R$1='EMOF complete (protected)'!G2223,R$2,IF(S$1='EMOF complete (protected)'!G2223,S$2,IF(T$1='EMOF complete (protected)'!G2223,T$2,IF(U$1='EMOF complete (protected)'!G2223,U$2,"")))))))))))))))))))</f>
        <v>0</v>
      </c>
      <c r="B2223" s="59"/>
      <c r="C2223" s="59"/>
      <c r="D2223" s="59"/>
      <c r="E2223" s="59"/>
      <c r="F2223" s="59"/>
      <c r="G2223" s="59"/>
      <c r="H2223" s="59"/>
      <c r="I2223" s="59"/>
      <c r="J2223" s="59"/>
      <c r="K2223" s="59"/>
      <c r="L2223" s="59"/>
      <c r="M2223" s="59"/>
      <c r="N2223" s="59"/>
      <c r="O2223" s="59"/>
      <c r="P2223" s="59"/>
      <c r="Q2223" s="59"/>
      <c r="R2223" s="59"/>
      <c r="S2223" s="59"/>
      <c r="T2223" s="59"/>
      <c r="U2223" s="42" t="s">
        <v>205</v>
      </c>
      <c r="V2223" s="48" t="s">
        <v>6254</v>
      </c>
    </row>
    <row r="2224" spans="1:22" ht="18" customHeight="1" x14ac:dyDescent="0.35">
      <c r="A2224" s="59">
        <f>+IF(C$1='EMOF complete (protected)'!G2224,C$2,IF(D$1='EMOF complete (protected)'!G2224,D$2,IF(E$1='EMOF complete (protected)'!G2224,E$2,IF(F$1='EMOF complete (protected)'!G2224,F$2,IF(G$1='EMOF complete (protected)'!G2224,G$2,IF(H$1='EMOF complete (protected)'!G2224,H$2,IF(I$1='EMOF complete (protected)'!G2224,I$2,IF(J$1='EMOF complete (protected)'!G2224,J$2,IF(K$1='EMOF complete (protected)'!G2224,K$2,IF(L$1='EMOF complete (protected)'!G2224,L$2,IF(M$1='EMOF complete (protected)'!G2224,M$2,IF(N$1='EMOF complete (protected)'!G2224,N$2,IF(O$1='EMOF complete (protected)'!G2224,O$2,IF(P$1='EMOF complete (protected)'!G2224,P$2,IF(Q$1='EMOF complete (protected)'!G2224,Q$2,IF(R$1='EMOF complete (protected)'!G2224,R$2,IF(S$1='EMOF complete (protected)'!G2224,S$2,IF(T$1='EMOF complete (protected)'!G2224,T$2,IF(U$1='EMOF complete (protected)'!G2224,U$2,"")))))))))))))))))))</f>
        <v>0</v>
      </c>
      <c r="B2224" s="59"/>
      <c r="C2224" s="59"/>
      <c r="D2224" s="59"/>
      <c r="E2224" s="59"/>
      <c r="F2224" s="59"/>
      <c r="G2224" s="59"/>
      <c r="H2224" s="59"/>
      <c r="I2224" s="59"/>
      <c r="J2224" s="59"/>
      <c r="K2224" s="59"/>
      <c r="L2224" s="59"/>
      <c r="M2224" s="59"/>
      <c r="N2224" s="59"/>
      <c r="O2224" s="59"/>
      <c r="P2224" s="59"/>
      <c r="Q2224" s="59"/>
      <c r="R2224" s="59"/>
      <c r="S2224" s="59"/>
      <c r="T2224" s="59"/>
      <c r="U2224" s="42" t="s">
        <v>224</v>
      </c>
      <c r="V2224" s="48" t="s">
        <v>6255</v>
      </c>
    </row>
    <row r="2225" spans="1:22" ht="18" customHeight="1" x14ac:dyDescent="0.35">
      <c r="A2225" s="59">
        <f>+IF(C$1='EMOF complete (protected)'!G2225,C$2,IF(D$1='EMOF complete (protected)'!G2225,D$2,IF(E$1='EMOF complete (protected)'!G2225,E$2,IF(F$1='EMOF complete (protected)'!G2225,F$2,IF(G$1='EMOF complete (protected)'!G2225,G$2,IF(H$1='EMOF complete (protected)'!G2225,H$2,IF(I$1='EMOF complete (protected)'!G2225,I$2,IF(J$1='EMOF complete (protected)'!G2225,J$2,IF(K$1='EMOF complete (protected)'!G2225,K$2,IF(L$1='EMOF complete (protected)'!G2225,L$2,IF(M$1='EMOF complete (protected)'!G2225,M$2,IF(N$1='EMOF complete (protected)'!G2225,N$2,IF(O$1='EMOF complete (protected)'!G2225,O$2,IF(P$1='EMOF complete (protected)'!G2225,P$2,IF(Q$1='EMOF complete (protected)'!G2225,Q$2,IF(R$1='EMOF complete (protected)'!G2225,R$2,IF(S$1='EMOF complete (protected)'!G2225,S$2,IF(T$1='EMOF complete (protected)'!G2225,T$2,IF(U$1='EMOF complete (protected)'!G2225,U$2,"")))))))))))))))))))</f>
        <v>0</v>
      </c>
      <c r="B2225" s="59"/>
      <c r="C2225" s="59"/>
      <c r="D2225" s="59"/>
      <c r="E2225" s="59"/>
      <c r="F2225" s="59"/>
      <c r="G2225" s="59"/>
      <c r="H2225" s="59"/>
      <c r="I2225" s="59"/>
      <c r="J2225" s="59"/>
      <c r="K2225" s="59"/>
      <c r="L2225" s="59"/>
      <c r="M2225" s="59"/>
      <c r="N2225" s="59"/>
      <c r="O2225" s="59"/>
      <c r="P2225" s="59"/>
      <c r="Q2225" s="59"/>
      <c r="R2225" s="59"/>
      <c r="S2225" s="59"/>
      <c r="T2225" s="59"/>
      <c r="U2225" s="42" t="s">
        <v>244</v>
      </c>
      <c r="V2225" s="48" t="s">
        <v>6256</v>
      </c>
    </row>
    <row r="2226" spans="1:22" ht="18" customHeight="1" x14ac:dyDescent="0.35">
      <c r="A2226" s="59">
        <f>+IF(C$1='EMOF complete (protected)'!G2226,C$2,IF(D$1='EMOF complete (protected)'!G2226,D$2,IF(E$1='EMOF complete (protected)'!G2226,E$2,IF(F$1='EMOF complete (protected)'!G2226,F$2,IF(G$1='EMOF complete (protected)'!G2226,G$2,IF(H$1='EMOF complete (protected)'!G2226,H$2,IF(I$1='EMOF complete (protected)'!G2226,I$2,IF(J$1='EMOF complete (protected)'!G2226,J$2,IF(K$1='EMOF complete (protected)'!G2226,K$2,IF(L$1='EMOF complete (protected)'!G2226,L$2,IF(M$1='EMOF complete (protected)'!G2226,M$2,IF(N$1='EMOF complete (protected)'!G2226,N$2,IF(O$1='EMOF complete (protected)'!G2226,O$2,IF(P$1='EMOF complete (protected)'!G2226,P$2,IF(Q$1='EMOF complete (protected)'!G2226,Q$2,IF(R$1='EMOF complete (protected)'!G2226,R$2,IF(S$1='EMOF complete (protected)'!G2226,S$2,IF(T$1='EMOF complete (protected)'!G2226,T$2,IF(U$1='EMOF complete (protected)'!G2226,U$2,"")))))))))))))))))))</f>
        <v>0</v>
      </c>
      <c r="B2226" s="59"/>
      <c r="C2226" s="59"/>
      <c r="D2226" s="59"/>
      <c r="E2226" s="59"/>
      <c r="F2226" s="59"/>
      <c r="G2226" s="59"/>
      <c r="H2226" s="59"/>
      <c r="I2226" s="59"/>
      <c r="J2226" s="59"/>
      <c r="K2226" s="59"/>
      <c r="L2226" s="59"/>
      <c r="M2226" s="59"/>
      <c r="N2226" s="59"/>
      <c r="O2226" s="59"/>
      <c r="P2226" s="59"/>
      <c r="Q2226" s="59"/>
      <c r="R2226" s="59"/>
      <c r="S2226" s="59"/>
      <c r="T2226" s="59"/>
      <c r="U2226" s="42" t="s">
        <v>264</v>
      </c>
      <c r="V2226" s="48" t="s">
        <v>6257</v>
      </c>
    </row>
    <row r="2227" spans="1:22" ht="18" customHeight="1" x14ac:dyDescent="0.35">
      <c r="A2227" s="59">
        <f>+IF(C$1='EMOF complete (protected)'!G2227,C$2,IF(D$1='EMOF complete (protected)'!G2227,D$2,IF(E$1='EMOF complete (protected)'!G2227,E$2,IF(F$1='EMOF complete (protected)'!G2227,F$2,IF(G$1='EMOF complete (protected)'!G2227,G$2,IF(H$1='EMOF complete (protected)'!G2227,H$2,IF(I$1='EMOF complete (protected)'!G2227,I$2,IF(J$1='EMOF complete (protected)'!G2227,J$2,IF(K$1='EMOF complete (protected)'!G2227,K$2,IF(L$1='EMOF complete (protected)'!G2227,L$2,IF(M$1='EMOF complete (protected)'!G2227,M$2,IF(N$1='EMOF complete (protected)'!G2227,N$2,IF(O$1='EMOF complete (protected)'!G2227,O$2,IF(P$1='EMOF complete (protected)'!G2227,P$2,IF(Q$1='EMOF complete (protected)'!G2227,Q$2,IF(R$1='EMOF complete (protected)'!G2227,R$2,IF(S$1='EMOF complete (protected)'!G2227,S$2,IF(T$1='EMOF complete (protected)'!G2227,T$2,IF(U$1='EMOF complete (protected)'!G2227,U$2,"")))))))))))))))))))</f>
        <v>0</v>
      </c>
      <c r="B2227" s="59"/>
      <c r="C2227" s="59"/>
      <c r="D2227" s="59"/>
      <c r="E2227" s="59"/>
      <c r="F2227" s="59"/>
      <c r="G2227" s="59"/>
      <c r="H2227" s="59"/>
      <c r="I2227" s="59"/>
      <c r="J2227" s="59"/>
      <c r="K2227" s="59"/>
      <c r="L2227" s="59"/>
      <c r="M2227" s="59"/>
      <c r="N2227" s="59"/>
      <c r="O2227" s="59"/>
      <c r="P2227" s="59"/>
      <c r="Q2227" s="59"/>
      <c r="R2227" s="59"/>
      <c r="S2227" s="59"/>
      <c r="T2227" s="59"/>
      <c r="U2227" s="42" t="s">
        <v>282</v>
      </c>
      <c r="V2227" s="48" t="s">
        <v>6258</v>
      </c>
    </row>
    <row r="2228" spans="1:22" ht="18" customHeight="1" x14ac:dyDescent="0.35">
      <c r="A2228" s="59">
        <f>+IF(C$1='EMOF complete (protected)'!G2228,C$2,IF(D$1='EMOF complete (protected)'!G2228,D$2,IF(E$1='EMOF complete (protected)'!G2228,E$2,IF(F$1='EMOF complete (protected)'!G2228,F$2,IF(G$1='EMOF complete (protected)'!G2228,G$2,IF(H$1='EMOF complete (protected)'!G2228,H$2,IF(I$1='EMOF complete (protected)'!G2228,I$2,IF(J$1='EMOF complete (protected)'!G2228,J$2,IF(K$1='EMOF complete (protected)'!G2228,K$2,IF(L$1='EMOF complete (protected)'!G2228,L$2,IF(M$1='EMOF complete (protected)'!G2228,M$2,IF(N$1='EMOF complete (protected)'!G2228,N$2,IF(O$1='EMOF complete (protected)'!G2228,O$2,IF(P$1='EMOF complete (protected)'!G2228,P$2,IF(Q$1='EMOF complete (protected)'!G2228,Q$2,IF(R$1='EMOF complete (protected)'!G2228,R$2,IF(S$1='EMOF complete (protected)'!G2228,S$2,IF(T$1='EMOF complete (protected)'!G2228,T$2,IF(U$1='EMOF complete (protected)'!G2228,U$2,"")))))))))))))))))))</f>
        <v>0</v>
      </c>
      <c r="B2228" s="59"/>
      <c r="C2228" s="59"/>
      <c r="D2228" s="59"/>
      <c r="E2228" s="59"/>
      <c r="F2228" s="59"/>
      <c r="G2228" s="59"/>
      <c r="H2228" s="59"/>
      <c r="I2228" s="59"/>
      <c r="J2228" s="59"/>
      <c r="K2228" s="59"/>
      <c r="L2228" s="59"/>
      <c r="M2228" s="59"/>
      <c r="N2228" s="59"/>
      <c r="O2228" s="59"/>
      <c r="P2228" s="59"/>
      <c r="Q2228" s="59"/>
      <c r="R2228" s="59"/>
      <c r="S2228" s="59"/>
      <c r="T2228" s="59"/>
      <c r="U2228" s="42" t="s">
        <v>301</v>
      </c>
      <c r="V2228" s="48" t="s">
        <v>6259</v>
      </c>
    </row>
    <row r="2229" spans="1:22" ht="18" customHeight="1" x14ac:dyDescent="0.35">
      <c r="A2229" s="59">
        <f>+IF(C$1='EMOF complete (protected)'!G2229,C$2,IF(D$1='EMOF complete (protected)'!G2229,D$2,IF(E$1='EMOF complete (protected)'!G2229,E$2,IF(F$1='EMOF complete (protected)'!G2229,F$2,IF(G$1='EMOF complete (protected)'!G2229,G$2,IF(H$1='EMOF complete (protected)'!G2229,H$2,IF(I$1='EMOF complete (protected)'!G2229,I$2,IF(J$1='EMOF complete (protected)'!G2229,J$2,IF(K$1='EMOF complete (protected)'!G2229,K$2,IF(L$1='EMOF complete (protected)'!G2229,L$2,IF(M$1='EMOF complete (protected)'!G2229,M$2,IF(N$1='EMOF complete (protected)'!G2229,N$2,IF(O$1='EMOF complete (protected)'!G2229,O$2,IF(P$1='EMOF complete (protected)'!G2229,P$2,IF(Q$1='EMOF complete (protected)'!G2229,Q$2,IF(R$1='EMOF complete (protected)'!G2229,R$2,IF(S$1='EMOF complete (protected)'!G2229,S$2,IF(T$1='EMOF complete (protected)'!G2229,T$2,IF(U$1='EMOF complete (protected)'!G2229,U$2,"")))))))))))))))))))</f>
        <v>0</v>
      </c>
      <c r="B2229" s="59"/>
      <c r="C2229" s="59"/>
      <c r="D2229" s="59"/>
      <c r="E2229" s="59"/>
      <c r="F2229" s="59"/>
      <c r="G2229" s="59"/>
      <c r="H2229" s="59"/>
      <c r="I2229" s="59"/>
      <c r="J2229" s="59"/>
      <c r="K2229" s="59"/>
      <c r="L2229" s="59"/>
      <c r="M2229" s="59"/>
      <c r="N2229" s="59"/>
      <c r="O2229" s="59"/>
      <c r="P2229" s="59"/>
      <c r="Q2229" s="59"/>
      <c r="R2229" s="59"/>
      <c r="S2229" s="59"/>
      <c r="T2229" s="59"/>
      <c r="U2229" s="42" t="s">
        <v>319</v>
      </c>
      <c r="V2229" s="48" t="s">
        <v>6260</v>
      </c>
    </row>
    <row r="2230" spans="1:22" ht="18" customHeight="1" x14ac:dyDescent="0.35">
      <c r="A2230" s="59">
        <f>+IF(C$1='EMOF complete (protected)'!G2230,C$2,IF(D$1='EMOF complete (protected)'!G2230,D$2,IF(E$1='EMOF complete (protected)'!G2230,E$2,IF(F$1='EMOF complete (protected)'!G2230,F$2,IF(G$1='EMOF complete (protected)'!G2230,G$2,IF(H$1='EMOF complete (protected)'!G2230,H$2,IF(I$1='EMOF complete (protected)'!G2230,I$2,IF(J$1='EMOF complete (protected)'!G2230,J$2,IF(K$1='EMOF complete (protected)'!G2230,K$2,IF(L$1='EMOF complete (protected)'!G2230,L$2,IF(M$1='EMOF complete (protected)'!G2230,M$2,IF(N$1='EMOF complete (protected)'!G2230,N$2,IF(O$1='EMOF complete (protected)'!G2230,O$2,IF(P$1='EMOF complete (protected)'!G2230,P$2,IF(Q$1='EMOF complete (protected)'!G2230,Q$2,IF(R$1='EMOF complete (protected)'!G2230,R$2,IF(S$1='EMOF complete (protected)'!G2230,S$2,IF(T$1='EMOF complete (protected)'!G2230,T$2,IF(U$1='EMOF complete (protected)'!G2230,U$2,"")))))))))))))))))))</f>
        <v>0</v>
      </c>
      <c r="B2230" s="59"/>
      <c r="C2230" s="59"/>
      <c r="D2230" s="59"/>
      <c r="E2230" s="59"/>
      <c r="F2230" s="59"/>
      <c r="G2230" s="59"/>
      <c r="H2230" s="59"/>
      <c r="I2230" s="59"/>
      <c r="J2230" s="59"/>
      <c r="K2230" s="59"/>
      <c r="L2230" s="59"/>
      <c r="M2230" s="59"/>
      <c r="N2230" s="59"/>
      <c r="O2230" s="59"/>
      <c r="P2230" s="59"/>
      <c r="Q2230" s="59"/>
      <c r="R2230" s="59"/>
      <c r="S2230" s="59"/>
      <c r="T2230" s="59"/>
      <c r="U2230" s="42" t="s">
        <v>335</v>
      </c>
      <c r="V2230" s="48" t="s">
        <v>6261</v>
      </c>
    </row>
    <row r="2231" spans="1:22" ht="18" customHeight="1" x14ac:dyDescent="0.35">
      <c r="A2231" s="59">
        <f>+IF(C$1='EMOF complete (protected)'!G2231,C$2,IF(D$1='EMOF complete (protected)'!G2231,D$2,IF(E$1='EMOF complete (protected)'!G2231,E$2,IF(F$1='EMOF complete (protected)'!G2231,F$2,IF(G$1='EMOF complete (protected)'!G2231,G$2,IF(H$1='EMOF complete (protected)'!G2231,H$2,IF(I$1='EMOF complete (protected)'!G2231,I$2,IF(J$1='EMOF complete (protected)'!G2231,J$2,IF(K$1='EMOF complete (protected)'!G2231,K$2,IF(L$1='EMOF complete (protected)'!G2231,L$2,IF(M$1='EMOF complete (protected)'!G2231,M$2,IF(N$1='EMOF complete (protected)'!G2231,N$2,IF(O$1='EMOF complete (protected)'!G2231,O$2,IF(P$1='EMOF complete (protected)'!G2231,P$2,IF(Q$1='EMOF complete (protected)'!G2231,Q$2,IF(R$1='EMOF complete (protected)'!G2231,R$2,IF(S$1='EMOF complete (protected)'!G2231,S$2,IF(T$1='EMOF complete (protected)'!G2231,T$2,IF(U$1='EMOF complete (protected)'!G2231,U$2,"")))))))))))))))))))</f>
        <v>0</v>
      </c>
      <c r="B2231" s="59"/>
      <c r="C2231" s="59"/>
      <c r="D2231" s="59"/>
      <c r="E2231" s="59"/>
      <c r="F2231" s="59"/>
      <c r="G2231" s="59"/>
      <c r="H2231" s="59"/>
      <c r="I2231" s="59"/>
      <c r="J2231" s="59"/>
      <c r="K2231" s="59"/>
      <c r="L2231" s="59"/>
      <c r="M2231" s="59"/>
      <c r="N2231" s="59"/>
      <c r="O2231" s="59"/>
      <c r="P2231" s="59"/>
      <c r="Q2231" s="59"/>
      <c r="R2231" s="59"/>
      <c r="S2231" s="59"/>
      <c r="T2231" s="59"/>
      <c r="U2231" s="42" t="s">
        <v>368</v>
      </c>
      <c r="V2231" s="48" t="s">
        <v>6262</v>
      </c>
    </row>
    <row r="2232" spans="1:22" ht="18" customHeight="1" x14ac:dyDescent="0.35">
      <c r="A2232" s="59">
        <f>+IF(C$1='EMOF complete (protected)'!G2232,C$2,IF(D$1='EMOF complete (protected)'!G2232,D$2,IF(E$1='EMOF complete (protected)'!G2232,E$2,IF(F$1='EMOF complete (protected)'!G2232,F$2,IF(G$1='EMOF complete (protected)'!G2232,G$2,IF(H$1='EMOF complete (protected)'!G2232,H$2,IF(I$1='EMOF complete (protected)'!G2232,I$2,IF(J$1='EMOF complete (protected)'!G2232,J$2,IF(K$1='EMOF complete (protected)'!G2232,K$2,IF(L$1='EMOF complete (protected)'!G2232,L$2,IF(M$1='EMOF complete (protected)'!G2232,M$2,IF(N$1='EMOF complete (protected)'!G2232,N$2,IF(O$1='EMOF complete (protected)'!G2232,O$2,IF(P$1='EMOF complete (protected)'!G2232,P$2,IF(Q$1='EMOF complete (protected)'!G2232,Q$2,IF(R$1='EMOF complete (protected)'!G2232,R$2,IF(S$1='EMOF complete (protected)'!G2232,S$2,IF(T$1='EMOF complete (protected)'!G2232,T$2,IF(U$1='EMOF complete (protected)'!G2232,U$2,"")))))))))))))))))))</f>
        <v>0</v>
      </c>
      <c r="B2232" s="59"/>
      <c r="C2232" s="59"/>
      <c r="D2232" s="59"/>
      <c r="E2232" s="59"/>
      <c r="F2232" s="59"/>
      <c r="G2232" s="59"/>
      <c r="H2232" s="59"/>
      <c r="I2232" s="59"/>
      <c r="J2232" s="59"/>
      <c r="K2232" s="59"/>
      <c r="L2232" s="59"/>
      <c r="M2232" s="59"/>
      <c r="N2232" s="59"/>
      <c r="O2232" s="59"/>
      <c r="P2232" s="59"/>
      <c r="Q2232" s="59"/>
      <c r="R2232" s="59"/>
      <c r="S2232" s="59"/>
      <c r="T2232" s="59"/>
      <c r="U2232" s="42" t="s">
        <v>384</v>
      </c>
      <c r="V2232" s="48" t="s">
        <v>6263</v>
      </c>
    </row>
    <row r="2233" spans="1:22" ht="18" customHeight="1" x14ac:dyDescent="0.35">
      <c r="A2233" s="59">
        <f>+IF(C$1='EMOF complete (protected)'!G2233,C$2,IF(D$1='EMOF complete (protected)'!G2233,D$2,IF(E$1='EMOF complete (protected)'!G2233,E$2,IF(F$1='EMOF complete (protected)'!G2233,F$2,IF(G$1='EMOF complete (protected)'!G2233,G$2,IF(H$1='EMOF complete (protected)'!G2233,H$2,IF(I$1='EMOF complete (protected)'!G2233,I$2,IF(J$1='EMOF complete (protected)'!G2233,J$2,IF(K$1='EMOF complete (protected)'!G2233,K$2,IF(L$1='EMOF complete (protected)'!G2233,L$2,IF(M$1='EMOF complete (protected)'!G2233,M$2,IF(N$1='EMOF complete (protected)'!G2233,N$2,IF(O$1='EMOF complete (protected)'!G2233,O$2,IF(P$1='EMOF complete (protected)'!G2233,P$2,IF(Q$1='EMOF complete (protected)'!G2233,Q$2,IF(R$1='EMOF complete (protected)'!G2233,R$2,IF(S$1='EMOF complete (protected)'!G2233,S$2,IF(T$1='EMOF complete (protected)'!G2233,T$2,IF(U$1='EMOF complete (protected)'!G2233,U$2,"")))))))))))))))))))</f>
        <v>0</v>
      </c>
      <c r="B2233" s="59"/>
      <c r="C2233" s="59"/>
      <c r="D2233" s="59"/>
      <c r="E2233" s="59"/>
      <c r="F2233" s="59"/>
      <c r="G2233" s="59"/>
      <c r="H2233" s="59"/>
      <c r="I2233" s="59"/>
      <c r="J2233" s="59"/>
      <c r="K2233" s="59"/>
      <c r="L2233" s="59"/>
      <c r="M2233" s="59"/>
      <c r="N2233" s="59"/>
      <c r="O2233" s="59"/>
      <c r="P2233" s="59"/>
      <c r="Q2233" s="59"/>
      <c r="R2233" s="59"/>
      <c r="S2233" s="59"/>
      <c r="T2233" s="59"/>
      <c r="U2233" s="42" t="s">
        <v>397</v>
      </c>
      <c r="V2233" s="48" t="s">
        <v>6264</v>
      </c>
    </row>
    <row r="2234" spans="1:22" ht="18" customHeight="1" x14ac:dyDescent="0.35">
      <c r="A2234" s="59">
        <f>+IF(C$1='EMOF complete (protected)'!G2234,C$2,IF(D$1='EMOF complete (protected)'!G2234,D$2,IF(E$1='EMOF complete (protected)'!G2234,E$2,IF(F$1='EMOF complete (protected)'!G2234,F$2,IF(G$1='EMOF complete (protected)'!G2234,G$2,IF(H$1='EMOF complete (protected)'!G2234,H$2,IF(I$1='EMOF complete (protected)'!G2234,I$2,IF(J$1='EMOF complete (protected)'!G2234,J$2,IF(K$1='EMOF complete (protected)'!G2234,K$2,IF(L$1='EMOF complete (protected)'!G2234,L$2,IF(M$1='EMOF complete (protected)'!G2234,M$2,IF(N$1='EMOF complete (protected)'!G2234,N$2,IF(O$1='EMOF complete (protected)'!G2234,O$2,IF(P$1='EMOF complete (protected)'!G2234,P$2,IF(Q$1='EMOF complete (protected)'!G2234,Q$2,IF(R$1='EMOF complete (protected)'!G2234,R$2,IF(S$1='EMOF complete (protected)'!G2234,S$2,IF(T$1='EMOF complete (protected)'!G2234,T$2,IF(U$1='EMOF complete (protected)'!G2234,U$2,"")))))))))))))))))))</f>
        <v>0</v>
      </c>
      <c r="B2234" s="59"/>
      <c r="C2234" s="59"/>
      <c r="D2234" s="59"/>
      <c r="E2234" s="59"/>
      <c r="F2234" s="59"/>
      <c r="G2234" s="59"/>
      <c r="H2234" s="59"/>
      <c r="I2234" s="59"/>
      <c r="J2234" s="59"/>
      <c r="K2234" s="59"/>
      <c r="L2234" s="59"/>
      <c r="M2234" s="59"/>
      <c r="N2234" s="59"/>
      <c r="O2234" s="59"/>
      <c r="P2234" s="59"/>
      <c r="Q2234" s="59"/>
      <c r="R2234" s="59"/>
      <c r="S2234" s="59"/>
      <c r="T2234" s="59"/>
      <c r="U2234" s="42" t="s">
        <v>413</v>
      </c>
      <c r="V2234" s="48" t="s">
        <v>6265</v>
      </c>
    </row>
    <row r="2235" spans="1:22" ht="18" customHeight="1" x14ac:dyDescent="0.35">
      <c r="A2235" s="59">
        <f>+IF(C$1='EMOF complete (protected)'!G2235,C$2,IF(D$1='EMOF complete (protected)'!G2235,D$2,IF(E$1='EMOF complete (protected)'!G2235,E$2,IF(F$1='EMOF complete (protected)'!G2235,F$2,IF(G$1='EMOF complete (protected)'!G2235,G$2,IF(H$1='EMOF complete (protected)'!G2235,H$2,IF(I$1='EMOF complete (protected)'!G2235,I$2,IF(J$1='EMOF complete (protected)'!G2235,J$2,IF(K$1='EMOF complete (protected)'!G2235,K$2,IF(L$1='EMOF complete (protected)'!G2235,L$2,IF(M$1='EMOF complete (protected)'!G2235,M$2,IF(N$1='EMOF complete (protected)'!G2235,N$2,IF(O$1='EMOF complete (protected)'!G2235,O$2,IF(P$1='EMOF complete (protected)'!G2235,P$2,IF(Q$1='EMOF complete (protected)'!G2235,Q$2,IF(R$1='EMOF complete (protected)'!G2235,R$2,IF(S$1='EMOF complete (protected)'!G2235,S$2,IF(T$1='EMOF complete (protected)'!G2235,T$2,IF(U$1='EMOF complete (protected)'!G2235,U$2,"")))))))))))))))))))</f>
        <v>0</v>
      </c>
      <c r="B2235" s="59"/>
      <c r="C2235" s="59"/>
      <c r="D2235" s="59"/>
      <c r="E2235" s="59"/>
      <c r="F2235" s="59"/>
      <c r="G2235" s="59"/>
      <c r="H2235" s="59"/>
      <c r="I2235" s="59"/>
      <c r="J2235" s="59"/>
      <c r="K2235" s="59"/>
      <c r="L2235" s="59"/>
      <c r="M2235" s="59"/>
      <c r="N2235" s="59"/>
      <c r="O2235" s="59"/>
      <c r="P2235" s="59"/>
      <c r="Q2235" s="59"/>
      <c r="R2235" s="59"/>
      <c r="S2235" s="59"/>
      <c r="T2235" s="59"/>
      <c r="U2235" s="42" t="s">
        <v>427</v>
      </c>
      <c r="V2235" s="48" t="s">
        <v>6266</v>
      </c>
    </row>
    <row r="2236" spans="1:22" ht="18" customHeight="1" x14ac:dyDescent="0.35">
      <c r="A2236" s="59">
        <f>+IF(C$1='EMOF complete (protected)'!G2236,C$2,IF(D$1='EMOF complete (protected)'!G2236,D$2,IF(E$1='EMOF complete (protected)'!G2236,E$2,IF(F$1='EMOF complete (protected)'!G2236,F$2,IF(G$1='EMOF complete (protected)'!G2236,G$2,IF(H$1='EMOF complete (protected)'!G2236,H$2,IF(I$1='EMOF complete (protected)'!G2236,I$2,IF(J$1='EMOF complete (protected)'!G2236,J$2,IF(K$1='EMOF complete (protected)'!G2236,K$2,IF(L$1='EMOF complete (protected)'!G2236,L$2,IF(M$1='EMOF complete (protected)'!G2236,M$2,IF(N$1='EMOF complete (protected)'!G2236,N$2,IF(O$1='EMOF complete (protected)'!G2236,O$2,IF(P$1='EMOF complete (protected)'!G2236,P$2,IF(Q$1='EMOF complete (protected)'!G2236,Q$2,IF(R$1='EMOF complete (protected)'!G2236,R$2,IF(S$1='EMOF complete (protected)'!G2236,S$2,IF(T$1='EMOF complete (protected)'!G2236,T$2,IF(U$1='EMOF complete (protected)'!G2236,U$2,"")))))))))))))))))))</f>
        <v>0</v>
      </c>
      <c r="B2236" s="59"/>
      <c r="C2236" s="59"/>
      <c r="D2236" s="59"/>
      <c r="E2236" s="59"/>
      <c r="F2236" s="59"/>
      <c r="G2236" s="59"/>
      <c r="H2236" s="59"/>
      <c r="I2236" s="59"/>
      <c r="J2236" s="59"/>
      <c r="K2236" s="59"/>
      <c r="L2236" s="59"/>
      <c r="M2236" s="59"/>
      <c r="N2236" s="59"/>
      <c r="O2236" s="59"/>
      <c r="P2236" s="59"/>
      <c r="Q2236" s="59"/>
      <c r="R2236" s="59"/>
      <c r="S2236" s="59"/>
      <c r="T2236" s="59"/>
      <c r="U2236" s="42" t="s">
        <v>455</v>
      </c>
      <c r="V2236" s="48" t="s">
        <v>6267</v>
      </c>
    </row>
    <row r="2237" spans="1:22" ht="18" customHeight="1" x14ac:dyDescent="0.35">
      <c r="A2237" s="59">
        <f>+IF(C$1='EMOF complete (protected)'!G2237,C$2,IF(D$1='EMOF complete (protected)'!G2237,D$2,IF(E$1='EMOF complete (protected)'!G2237,E$2,IF(F$1='EMOF complete (protected)'!G2237,F$2,IF(G$1='EMOF complete (protected)'!G2237,G$2,IF(H$1='EMOF complete (protected)'!G2237,H$2,IF(I$1='EMOF complete (protected)'!G2237,I$2,IF(J$1='EMOF complete (protected)'!G2237,J$2,IF(K$1='EMOF complete (protected)'!G2237,K$2,IF(L$1='EMOF complete (protected)'!G2237,L$2,IF(M$1='EMOF complete (protected)'!G2237,M$2,IF(N$1='EMOF complete (protected)'!G2237,N$2,IF(O$1='EMOF complete (protected)'!G2237,O$2,IF(P$1='EMOF complete (protected)'!G2237,P$2,IF(Q$1='EMOF complete (protected)'!G2237,Q$2,IF(R$1='EMOF complete (protected)'!G2237,R$2,IF(S$1='EMOF complete (protected)'!G2237,S$2,IF(T$1='EMOF complete (protected)'!G2237,T$2,IF(U$1='EMOF complete (protected)'!G2237,U$2,"")))))))))))))))))))</f>
        <v>0</v>
      </c>
      <c r="B2237" s="59"/>
      <c r="C2237" s="59"/>
      <c r="D2237" s="59"/>
      <c r="E2237" s="59"/>
      <c r="F2237" s="59"/>
      <c r="G2237" s="59"/>
      <c r="H2237" s="59"/>
      <c r="I2237" s="59"/>
      <c r="J2237" s="59"/>
      <c r="K2237" s="59"/>
      <c r="L2237" s="59"/>
      <c r="M2237" s="59"/>
      <c r="N2237" s="59"/>
      <c r="O2237" s="59"/>
      <c r="P2237" s="59"/>
      <c r="Q2237" s="59"/>
      <c r="R2237" s="59"/>
      <c r="S2237" s="59"/>
      <c r="T2237" s="59"/>
      <c r="U2237" s="42" t="s">
        <v>467</v>
      </c>
      <c r="V2237" s="48" t="s">
        <v>6268</v>
      </c>
    </row>
    <row r="2238" spans="1:22" ht="18" customHeight="1" x14ac:dyDescent="0.35">
      <c r="A2238" s="59">
        <f>+IF(C$1='EMOF complete (protected)'!G2238,C$2,IF(D$1='EMOF complete (protected)'!G2238,D$2,IF(E$1='EMOF complete (protected)'!G2238,E$2,IF(F$1='EMOF complete (protected)'!G2238,F$2,IF(G$1='EMOF complete (protected)'!G2238,G$2,IF(H$1='EMOF complete (protected)'!G2238,H$2,IF(I$1='EMOF complete (protected)'!G2238,I$2,IF(J$1='EMOF complete (protected)'!G2238,J$2,IF(K$1='EMOF complete (protected)'!G2238,K$2,IF(L$1='EMOF complete (protected)'!G2238,L$2,IF(M$1='EMOF complete (protected)'!G2238,M$2,IF(N$1='EMOF complete (protected)'!G2238,N$2,IF(O$1='EMOF complete (protected)'!G2238,O$2,IF(P$1='EMOF complete (protected)'!G2238,P$2,IF(Q$1='EMOF complete (protected)'!G2238,Q$2,IF(R$1='EMOF complete (protected)'!G2238,R$2,IF(S$1='EMOF complete (protected)'!G2238,S$2,IF(T$1='EMOF complete (protected)'!G2238,T$2,IF(U$1='EMOF complete (protected)'!G2238,U$2,"")))))))))))))))))))</f>
        <v>0</v>
      </c>
      <c r="B2238" s="59"/>
      <c r="C2238" s="59"/>
      <c r="D2238" s="59"/>
      <c r="E2238" s="59"/>
      <c r="F2238" s="59"/>
      <c r="G2238" s="59"/>
      <c r="H2238" s="59"/>
      <c r="I2238" s="59"/>
      <c r="J2238" s="59"/>
      <c r="K2238" s="59"/>
      <c r="L2238" s="59"/>
      <c r="M2238" s="59"/>
      <c r="N2238" s="59"/>
      <c r="O2238" s="59"/>
      <c r="P2238" s="59"/>
      <c r="Q2238" s="59"/>
      <c r="R2238" s="59"/>
      <c r="S2238" s="59"/>
      <c r="T2238" s="59"/>
      <c r="U2238" s="42" t="s">
        <v>478</v>
      </c>
      <c r="V2238" s="48" t="s">
        <v>6269</v>
      </c>
    </row>
    <row r="2239" spans="1:22" ht="18" customHeight="1" x14ac:dyDescent="0.35">
      <c r="A2239" s="59">
        <f>+IF(C$1='EMOF complete (protected)'!G2239,C$2,IF(D$1='EMOF complete (protected)'!G2239,D$2,IF(E$1='EMOF complete (protected)'!G2239,E$2,IF(F$1='EMOF complete (protected)'!G2239,F$2,IF(G$1='EMOF complete (protected)'!G2239,G$2,IF(H$1='EMOF complete (protected)'!G2239,H$2,IF(I$1='EMOF complete (protected)'!G2239,I$2,IF(J$1='EMOF complete (protected)'!G2239,J$2,IF(K$1='EMOF complete (protected)'!G2239,K$2,IF(L$1='EMOF complete (protected)'!G2239,L$2,IF(M$1='EMOF complete (protected)'!G2239,M$2,IF(N$1='EMOF complete (protected)'!G2239,N$2,IF(O$1='EMOF complete (protected)'!G2239,O$2,IF(P$1='EMOF complete (protected)'!G2239,P$2,IF(Q$1='EMOF complete (protected)'!G2239,Q$2,IF(R$1='EMOF complete (protected)'!G2239,R$2,IF(S$1='EMOF complete (protected)'!G2239,S$2,IF(T$1='EMOF complete (protected)'!G2239,T$2,IF(U$1='EMOF complete (protected)'!G2239,U$2,"")))))))))))))))))))</f>
        <v>0</v>
      </c>
      <c r="B2239" s="59"/>
      <c r="C2239" s="59"/>
      <c r="D2239" s="59"/>
      <c r="E2239" s="59"/>
      <c r="F2239" s="59"/>
      <c r="G2239" s="59"/>
      <c r="H2239" s="59"/>
      <c r="I2239" s="59"/>
      <c r="J2239" s="59"/>
      <c r="K2239" s="59"/>
      <c r="L2239" s="59"/>
      <c r="M2239" s="59"/>
      <c r="N2239" s="59"/>
      <c r="O2239" s="59"/>
      <c r="P2239" s="59"/>
      <c r="Q2239" s="59"/>
      <c r="R2239" s="59"/>
      <c r="S2239" s="59"/>
      <c r="T2239" s="59"/>
      <c r="U2239" s="42" t="s">
        <v>489</v>
      </c>
      <c r="V2239" s="48" t="s">
        <v>6270</v>
      </c>
    </row>
    <row r="2240" spans="1:22" ht="18" customHeight="1" x14ac:dyDescent="0.35">
      <c r="A2240" s="59">
        <f>+IF(C$1='EMOF complete (protected)'!G2240,C$2,IF(D$1='EMOF complete (protected)'!G2240,D$2,IF(E$1='EMOF complete (protected)'!G2240,E$2,IF(F$1='EMOF complete (protected)'!G2240,F$2,IF(G$1='EMOF complete (protected)'!G2240,G$2,IF(H$1='EMOF complete (protected)'!G2240,H$2,IF(I$1='EMOF complete (protected)'!G2240,I$2,IF(J$1='EMOF complete (protected)'!G2240,J$2,IF(K$1='EMOF complete (protected)'!G2240,K$2,IF(L$1='EMOF complete (protected)'!G2240,L$2,IF(M$1='EMOF complete (protected)'!G2240,M$2,IF(N$1='EMOF complete (protected)'!G2240,N$2,IF(O$1='EMOF complete (protected)'!G2240,O$2,IF(P$1='EMOF complete (protected)'!G2240,P$2,IF(Q$1='EMOF complete (protected)'!G2240,Q$2,IF(R$1='EMOF complete (protected)'!G2240,R$2,IF(S$1='EMOF complete (protected)'!G2240,S$2,IF(T$1='EMOF complete (protected)'!G2240,T$2,IF(U$1='EMOF complete (protected)'!G2240,U$2,"")))))))))))))))))))</f>
        <v>0</v>
      </c>
      <c r="B2240" s="59"/>
      <c r="C2240" s="59"/>
      <c r="D2240" s="59"/>
      <c r="E2240" s="59"/>
      <c r="F2240" s="59"/>
      <c r="G2240" s="59"/>
      <c r="H2240" s="59"/>
      <c r="I2240" s="59"/>
      <c r="J2240" s="59"/>
      <c r="K2240" s="59"/>
      <c r="L2240" s="59"/>
      <c r="M2240" s="59"/>
      <c r="N2240" s="59"/>
      <c r="O2240" s="59"/>
      <c r="P2240" s="59"/>
      <c r="Q2240" s="59"/>
      <c r="R2240" s="59"/>
      <c r="S2240" s="59"/>
      <c r="T2240" s="59"/>
      <c r="U2240" s="42" t="s">
        <v>511</v>
      </c>
      <c r="V2240" s="48" t="s">
        <v>6271</v>
      </c>
    </row>
    <row r="2241" spans="1:22" ht="18" customHeight="1" x14ac:dyDescent="0.35">
      <c r="A2241" s="59">
        <f>+IF(C$1='EMOF complete (protected)'!G2241,C$2,IF(D$1='EMOF complete (protected)'!G2241,D$2,IF(E$1='EMOF complete (protected)'!G2241,E$2,IF(F$1='EMOF complete (protected)'!G2241,F$2,IF(G$1='EMOF complete (protected)'!G2241,G$2,IF(H$1='EMOF complete (protected)'!G2241,H$2,IF(I$1='EMOF complete (protected)'!G2241,I$2,IF(J$1='EMOF complete (protected)'!G2241,J$2,IF(K$1='EMOF complete (protected)'!G2241,K$2,IF(L$1='EMOF complete (protected)'!G2241,L$2,IF(M$1='EMOF complete (protected)'!G2241,M$2,IF(N$1='EMOF complete (protected)'!G2241,N$2,IF(O$1='EMOF complete (protected)'!G2241,O$2,IF(P$1='EMOF complete (protected)'!G2241,P$2,IF(Q$1='EMOF complete (protected)'!G2241,Q$2,IF(R$1='EMOF complete (protected)'!G2241,R$2,IF(S$1='EMOF complete (protected)'!G2241,S$2,IF(T$1='EMOF complete (protected)'!G2241,T$2,IF(U$1='EMOF complete (protected)'!G2241,U$2,"")))))))))))))))))))</f>
        <v>0</v>
      </c>
      <c r="B2241" s="59"/>
      <c r="C2241" s="59"/>
      <c r="D2241" s="59"/>
      <c r="E2241" s="59"/>
      <c r="F2241" s="59"/>
      <c r="G2241" s="59"/>
      <c r="H2241" s="59"/>
      <c r="I2241" s="59"/>
      <c r="J2241" s="59"/>
      <c r="K2241" s="59"/>
      <c r="L2241" s="59"/>
      <c r="M2241" s="59"/>
      <c r="N2241" s="59"/>
      <c r="O2241" s="59"/>
      <c r="P2241" s="59"/>
      <c r="Q2241" s="59"/>
      <c r="R2241" s="59"/>
      <c r="S2241" s="59"/>
      <c r="T2241" s="59"/>
      <c r="U2241" s="42" t="s">
        <v>521</v>
      </c>
      <c r="V2241" s="48" t="s">
        <v>6272</v>
      </c>
    </row>
    <row r="2242" spans="1:22" ht="18" customHeight="1" x14ac:dyDescent="0.35">
      <c r="A2242" s="59">
        <f>+IF(C$1='EMOF complete (protected)'!G2242,C$2,IF(D$1='EMOF complete (protected)'!G2242,D$2,IF(E$1='EMOF complete (protected)'!G2242,E$2,IF(F$1='EMOF complete (protected)'!G2242,F$2,IF(G$1='EMOF complete (protected)'!G2242,G$2,IF(H$1='EMOF complete (protected)'!G2242,H$2,IF(I$1='EMOF complete (protected)'!G2242,I$2,IF(J$1='EMOF complete (protected)'!G2242,J$2,IF(K$1='EMOF complete (protected)'!G2242,K$2,IF(L$1='EMOF complete (protected)'!G2242,L$2,IF(M$1='EMOF complete (protected)'!G2242,M$2,IF(N$1='EMOF complete (protected)'!G2242,N$2,IF(O$1='EMOF complete (protected)'!G2242,O$2,IF(P$1='EMOF complete (protected)'!G2242,P$2,IF(Q$1='EMOF complete (protected)'!G2242,Q$2,IF(R$1='EMOF complete (protected)'!G2242,R$2,IF(S$1='EMOF complete (protected)'!G2242,S$2,IF(T$1='EMOF complete (protected)'!G2242,T$2,IF(U$1='EMOF complete (protected)'!G2242,U$2,"")))))))))))))))))))</f>
        <v>0</v>
      </c>
      <c r="B2242" s="59"/>
      <c r="C2242" s="59"/>
      <c r="D2242" s="59"/>
      <c r="E2242" s="59"/>
      <c r="F2242" s="59"/>
      <c r="G2242" s="59"/>
      <c r="H2242" s="59"/>
      <c r="I2242" s="59"/>
      <c r="J2242" s="59"/>
      <c r="K2242" s="59"/>
      <c r="L2242" s="59"/>
      <c r="M2242" s="59"/>
      <c r="N2242" s="59"/>
      <c r="O2242" s="59"/>
      <c r="P2242" s="59"/>
      <c r="Q2242" s="59"/>
      <c r="R2242" s="59"/>
      <c r="S2242" s="59"/>
      <c r="T2242" s="59"/>
      <c r="U2242" s="42" t="s">
        <v>531</v>
      </c>
      <c r="V2242" s="48" t="s">
        <v>6273</v>
      </c>
    </row>
    <row r="2243" spans="1:22" ht="18" customHeight="1" x14ac:dyDescent="0.35">
      <c r="A2243" s="59">
        <f>+IF(C$1='EMOF complete (protected)'!G2243,C$2,IF(D$1='EMOF complete (protected)'!G2243,D$2,IF(E$1='EMOF complete (protected)'!G2243,E$2,IF(F$1='EMOF complete (protected)'!G2243,F$2,IF(G$1='EMOF complete (protected)'!G2243,G$2,IF(H$1='EMOF complete (protected)'!G2243,H$2,IF(I$1='EMOF complete (protected)'!G2243,I$2,IF(J$1='EMOF complete (protected)'!G2243,J$2,IF(K$1='EMOF complete (protected)'!G2243,K$2,IF(L$1='EMOF complete (protected)'!G2243,L$2,IF(M$1='EMOF complete (protected)'!G2243,M$2,IF(N$1='EMOF complete (protected)'!G2243,N$2,IF(O$1='EMOF complete (protected)'!G2243,O$2,IF(P$1='EMOF complete (protected)'!G2243,P$2,IF(Q$1='EMOF complete (protected)'!G2243,Q$2,IF(R$1='EMOF complete (protected)'!G2243,R$2,IF(S$1='EMOF complete (protected)'!G2243,S$2,IF(T$1='EMOF complete (protected)'!G2243,T$2,IF(U$1='EMOF complete (protected)'!G2243,U$2,"")))))))))))))))))))</f>
        <v>0</v>
      </c>
      <c r="B2243" s="59"/>
      <c r="C2243" s="59"/>
      <c r="D2243" s="59"/>
      <c r="E2243" s="59"/>
      <c r="F2243" s="59"/>
      <c r="G2243" s="59"/>
      <c r="H2243" s="59"/>
      <c r="I2243" s="59"/>
      <c r="J2243" s="59"/>
      <c r="K2243" s="59"/>
      <c r="L2243" s="59"/>
      <c r="M2243" s="59"/>
      <c r="N2243" s="59"/>
      <c r="O2243" s="59"/>
      <c r="P2243" s="59"/>
      <c r="Q2243" s="59"/>
      <c r="R2243" s="59"/>
      <c r="S2243" s="59"/>
      <c r="T2243" s="59"/>
      <c r="U2243" s="42" t="s">
        <v>551</v>
      </c>
      <c r="V2243" s="48" t="s">
        <v>6274</v>
      </c>
    </row>
    <row r="2244" spans="1:22" ht="18" customHeight="1" x14ac:dyDescent="0.35">
      <c r="A2244" s="59">
        <f>+IF(C$1='EMOF complete (protected)'!G2244,C$2,IF(D$1='EMOF complete (protected)'!G2244,D$2,IF(E$1='EMOF complete (protected)'!G2244,E$2,IF(F$1='EMOF complete (protected)'!G2244,F$2,IF(G$1='EMOF complete (protected)'!G2244,G$2,IF(H$1='EMOF complete (protected)'!G2244,H$2,IF(I$1='EMOF complete (protected)'!G2244,I$2,IF(J$1='EMOF complete (protected)'!G2244,J$2,IF(K$1='EMOF complete (protected)'!G2244,K$2,IF(L$1='EMOF complete (protected)'!G2244,L$2,IF(M$1='EMOF complete (protected)'!G2244,M$2,IF(N$1='EMOF complete (protected)'!G2244,N$2,IF(O$1='EMOF complete (protected)'!G2244,O$2,IF(P$1='EMOF complete (protected)'!G2244,P$2,IF(Q$1='EMOF complete (protected)'!G2244,Q$2,IF(R$1='EMOF complete (protected)'!G2244,R$2,IF(S$1='EMOF complete (protected)'!G2244,S$2,IF(T$1='EMOF complete (protected)'!G2244,T$2,IF(U$1='EMOF complete (protected)'!G2244,U$2,"")))))))))))))))))))</f>
        <v>0</v>
      </c>
      <c r="B2244" s="59"/>
      <c r="C2244" s="59"/>
      <c r="D2244" s="59"/>
      <c r="E2244" s="59"/>
      <c r="F2244" s="59"/>
      <c r="G2244" s="59"/>
      <c r="H2244" s="59"/>
      <c r="I2244" s="59"/>
      <c r="J2244" s="59"/>
      <c r="K2244" s="59"/>
      <c r="L2244" s="59"/>
      <c r="M2244" s="59"/>
      <c r="N2244" s="59"/>
      <c r="O2244" s="59"/>
      <c r="P2244" s="59"/>
      <c r="Q2244" s="59"/>
      <c r="R2244" s="59"/>
      <c r="S2244" s="59"/>
      <c r="T2244" s="59"/>
      <c r="U2244" s="42" t="s">
        <v>561</v>
      </c>
      <c r="V2244" s="48" t="s">
        <v>6275</v>
      </c>
    </row>
    <row r="2245" spans="1:22" ht="18" customHeight="1" x14ac:dyDescent="0.35">
      <c r="A2245" s="59">
        <f>+IF(C$1='EMOF complete (protected)'!G2245,C$2,IF(D$1='EMOF complete (protected)'!G2245,D$2,IF(E$1='EMOF complete (protected)'!G2245,E$2,IF(F$1='EMOF complete (protected)'!G2245,F$2,IF(G$1='EMOF complete (protected)'!G2245,G$2,IF(H$1='EMOF complete (protected)'!G2245,H$2,IF(I$1='EMOF complete (protected)'!G2245,I$2,IF(J$1='EMOF complete (protected)'!G2245,J$2,IF(K$1='EMOF complete (protected)'!G2245,K$2,IF(L$1='EMOF complete (protected)'!G2245,L$2,IF(M$1='EMOF complete (protected)'!G2245,M$2,IF(N$1='EMOF complete (protected)'!G2245,N$2,IF(O$1='EMOF complete (protected)'!G2245,O$2,IF(P$1='EMOF complete (protected)'!G2245,P$2,IF(Q$1='EMOF complete (protected)'!G2245,Q$2,IF(R$1='EMOF complete (protected)'!G2245,R$2,IF(S$1='EMOF complete (protected)'!G2245,S$2,IF(T$1='EMOF complete (protected)'!G2245,T$2,IF(U$1='EMOF complete (protected)'!G2245,U$2,"")))))))))))))))))))</f>
        <v>0</v>
      </c>
      <c r="B2245" s="59"/>
      <c r="C2245" s="59"/>
      <c r="D2245" s="59"/>
      <c r="E2245" s="59"/>
      <c r="F2245" s="59"/>
      <c r="G2245" s="59"/>
      <c r="H2245" s="59"/>
      <c r="I2245" s="59"/>
      <c r="J2245" s="59"/>
      <c r="K2245" s="59"/>
      <c r="L2245" s="59"/>
      <c r="M2245" s="59"/>
      <c r="N2245" s="59"/>
      <c r="O2245" s="59"/>
      <c r="P2245" s="59"/>
      <c r="Q2245" s="59"/>
      <c r="R2245" s="59"/>
      <c r="S2245" s="59"/>
      <c r="T2245" s="59"/>
      <c r="U2245" s="42" t="s">
        <v>570</v>
      </c>
      <c r="V2245" s="48" t="s">
        <v>6276</v>
      </c>
    </row>
    <row r="2246" spans="1:22" ht="18" customHeight="1" x14ac:dyDescent="0.35">
      <c r="A2246" s="59">
        <f>+IF(C$1='EMOF complete (protected)'!G2246,C$2,IF(D$1='EMOF complete (protected)'!G2246,D$2,IF(E$1='EMOF complete (protected)'!G2246,E$2,IF(F$1='EMOF complete (protected)'!G2246,F$2,IF(G$1='EMOF complete (protected)'!G2246,G$2,IF(H$1='EMOF complete (protected)'!G2246,H$2,IF(I$1='EMOF complete (protected)'!G2246,I$2,IF(J$1='EMOF complete (protected)'!G2246,J$2,IF(K$1='EMOF complete (protected)'!G2246,K$2,IF(L$1='EMOF complete (protected)'!G2246,L$2,IF(M$1='EMOF complete (protected)'!G2246,M$2,IF(N$1='EMOF complete (protected)'!G2246,N$2,IF(O$1='EMOF complete (protected)'!G2246,O$2,IF(P$1='EMOF complete (protected)'!G2246,P$2,IF(Q$1='EMOF complete (protected)'!G2246,Q$2,IF(R$1='EMOF complete (protected)'!G2246,R$2,IF(S$1='EMOF complete (protected)'!G2246,S$2,IF(T$1='EMOF complete (protected)'!G2246,T$2,IF(U$1='EMOF complete (protected)'!G2246,U$2,"")))))))))))))))))))</f>
        <v>0</v>
      </c>
      <c r="B2246" s="59"/>
      <c r="C2246" s="59"/>
      <c r="D2246" s="59"/>
      <c r="E2246" s="59"/>
      <c r="F2246" s="59"/>
      <c r="G2246" s="59"/>
      <c r="H2246" s="59"/>
      <c r="I2246" s="59"/>
      <c r="J2246" s="59"/>
      <c r="K2246" s="59"/>
      <c r="L2246" s="59"/>
      <c r="M2246" s="59"/>
      <c r="N2246" s="59"/>
      <c r="O2246" s="59"/>
      <c r="P2246" s="59"/>
      <c r="Q2246" s="59"/>
      <c r="R2246" s="59"/>
      <c r="S2246" s="59"/>
      <c r="T2246" s="59"/>
      <c r="U2246" s="42" t="s">
        <v>589</v>
      </c>
      <c r="V2246" s="48" t="s">
        <v>6277</v>
      </c>
    </row>
    <row r="2247" spans="1:22" ht="18" customHeight="1" x14ac:dyDescent="0.35">
      <c r="A2247" s="59">
        <f>+IF(C$1='EMOF complete (protected)'!G2247,C$2,IF(D$1='EMOF complete (protected)'!G2247,D$2,IF(E$1='EMOF complete (protected)'!G2247,E$2,IF(F$1='EMOF complete (protected)'!G2247,F$2,IF(G$1='EMOF complete (protected)'!G2247,G$2,IF(H$1='EMOF complete (protected)'!G2247,H$2,IF(I$1='EMOF complete (protected)'!G2247,I$2,IF(J$1='EMOF complete (protected)'!G2247,J$2,IF(K$1='EMOF complete (protected)'!G2247,K$2,IF(L$1='EMOF complete (protected)'!G2247,L$2,IF(M$1='EMOF complete (protected)'!G2247,M$2,IF(N$1='EMOF complete (protected)'!G2247,N$2,IF(O$1='EMOF complete (protected)'!G2247,O$2,IF(P$1='EMOF complete (protected)'!G2247,P$2,IF(Q$1='EMOF complete (protected)'!G2247,Q$2,IF(R$1='EMOF complete (protected)'!G2247,R$2,IF(S$1='EMOF complete (protected)'!G2247,S$2,IF(T$1='EMOF complete (protected)'!G2247,T$2,IF(U$1='EMOF complete (protected)'!G2247,U$2,"")))))))))))))))))))</f>
        <v>0</v>
      </c>
      <c r="B2247" s="59"/>
      <c r="C2247" s="59"/>
      <c r="D2247" s="59"/>
      <c r="E2247" s="59"/>
      <c r="F2247" s="59"/>
      <c r="G2247" s="59"/>
      <c r="H2247" s="59"/>
      <c r="I2247" s="59"/>
      <c r="J2247" s="59"/>
      <c r="K2247" s="59"/>
      <c r="L2247" s="59"/>
      <c r="M2247" s="59"/>
      <c r="N2247" s="59"/>
      <c r="O2247" s="59"/>
      <c r="P2247" s="59"/>
      <c r="Q2247" s="59"/>
      <c r="R2247" s="59"/>
      <c r="S2247" s="59"/>
      <c r="T2247" s="59"/>
      <c r="U2247" s="42" t="s">
        <v>598</v>
      </c>
      <c r="V2247" s="48" t="s">
        <v>6278</v>
      </c>
    </row>
    <row r="2248" spans="1:22" ht="18" customHeight="1" x14ac:dyDescent="0.35">
      <c r="A2248" s="59">
        <f>+IF(C$1='EMOF complete (protected)'!G2248,C$2,IF(D$1='EMOF complete (protected)'!G2248,D$2,IF(E$1='EMOF complete (protected)'!G2248,E$2,IF(F$1='EMOF complete (protected)'!G2248,F$2,IF(G$1='EMOF complete (protected)'!G2248,G$2,IF(H$1='EMOF complete (protected)'!G2248,H$2,IF(I$1='EMOF complete (protected)'!G2248,I$2,IF(J$1='EMOF complete (protected)'!G2248,J$2,IF(K$1='EMOF complete (protected)'!G2248,K$2,IF(L$1='EMOF complete (protected)'!G2248,L$2,IF(M$1='EMOF complete (protected)'!G2248,M$2,IF(N$1='EMOF complete (protected)'!G2248,N$2,IF(O$1='EMOF complete (protected)'!G2248,O$2,IF(P$1='EMOF complete (protected)'!G2248,P$2,IF(Q$1='EMOF complete (protected)'!G2248,Q$2,IF(R$1='EMOF complete (protected)'!G2248,R$2,IF(S$1='EMOF complete (protected)'!G2248,S$2,IF(T$1='EMOF complete (protected)'!G2248,T$2,IF(U$1='EMOF complete (protected)'!G2248,U$2,"")))))))))))))))))))</f>
        <v>0</v>
      </c>
      <c r="B2248" s="59"/>
      <c r="C2248" s="59"/>
      <c r="D2248" s="59"/>
      <c r="E2248" s="59"/>
      <c r="F2248" s="59"/>
      <c r="G2248" s="59"/>
      <c r="H2248" s="59"/>
      <c r="I2248" s="59"/>
      <c r="J2248" s="59"/>
      <c r="K2248" s="59"/>
      <c r="L2248" s="59"/>
      <c r="M2248" s="59"/>
      <c r="N2248" s="59"/>
      <c r="O2248" s="59"/>
      <c r="P2248" s="59"/>
      <c r="Q2248" s="59"/>
      <c r="R2248" s="59"/>
      <c r="S2248" s="59"/>
      <c r="T2248" s="59"/>
      <c r="U2248" s="42" t="s">
        <v>607</v>
      </c>
      <c r="V2248" s="48" t="s">
        <v>6279</v>
      </c>
    </row>
    <row r="2249" spans="1:22" ht="18" customHeight="1" x14ac:dyDescent="0.35">
      <c r="A2249" s="59">
        <f>+IF(C$1='EMOF complete (protected)'!G2249,C$2,IF(D$1='EMOF complete (protected)'!G2249,D$2,IF(E$1='EMOF complete (protected)'!G2249,E$2,IF(F$1='EMOF complete (protected)'!G2249,F$2,IF(G$1='EMOF complete (protected)'!G2249,G$2,IF(H$1='EMOF complete (protected)'!G2249,H$2,IF(I$1='EMOF complete (protected)'!G2249,I$2,IF(J$1='EMOF complete (protected)'!G2249,J$2,IF(K$1='EMOF complete (protected)'!G2249,K$2,IF(L$1='EMOF complete (protected)'!G2249,L$2,IF(M$1='EMOF complete (protected)'!G2249,M$2,IF(N$1='EMOF complete (protected)'!G2249,N$2,IF(O$1='EMOF complete (protected)'!G2249,O$2,IF(P$1='EMOF complete (protected)'!G2249,P$2,IF(Q$1='EMOF complete (protected)'!G2249,Q$2,IF(R$1='EMOF complete (protected)'!G2249,R$2,IF(S$1='EMOF complete (protected)'!G2249,S$2,IF(T$1='EMOF complete (protected)'!G2249,T$2,IF(U$1='EMOF complete (protected)'!G2249,U$2,"")))))))))))))))))))</f>
        <v>0</v>
      </c>
      <c r="B2249" s="59"/>
      <c r="C2249" s="59"/>
      <c r="D2249" s="59"/>
      <c r="E2249" s="59"/>
      <c r="F2249" s="59"/>
      <c r="G2249" s="59"/>
      <c r="H2249" s="59"/>
      <c r="I2249" s="59"/>
      <c r="J2249" s="59"/>
      <c r="K2249" s="59"/>
      <c r="L2249" s="59"/>
      <c r="M2249" s="59"/>
      <c r="N2249" s="59"/>
      <c r="O2249" s="59"/>
      <c r="P2249" s="59"/>
      <c r="Q2249" s="59"/>
      <c r="R2249" s="59"/>
      <c r="S2249" s="59"/>
      <c r="T2249" s="59"/>
      <c r="U2249" s="42" t="s">
        <v>616</v>
      </c>
      <c r="V2249" s="48" t="s">
        <v>6280</v>
      </c>
    </row>
    <row r="2250" spans="1:22" ht="18" customHeight="1" x14ac:dyDescent="0.35">
      <c r="A2250" s="59">
        <f>+IF(C$1='EMOF complete (protected)'!G2250,C$2,IF(D$1='EMOF complete (protected)'!G2250,D$2,IF(E$1='EMOF complete (protected)'!G2250,E$2,IF(F$1='EMOF complete (protected)'!G2250,F$2,IF(G$1='EMOF complete (protected)'!G2250,G$2,IF(H$1='EMOF complete (protected)'!G2250,H$2,IF(I$1='EMOF complete (protected)'!G2250,I$2,IF(J$1='EMOF complete (protected)'!G2250,J$2,IF(K$1='EMOF complete (protected)'!G2250,K$2,IF(L$1='EMOF complete (protected)'!G2250,L$2,IF(M$1='EMOF complete (protected)'!G2250,M$2,IF(N$1='EMOF complete (protected)'!G2250,N$2,IF(O$1='EMOF complete (protected)'!G2250,O$2,IF(P$1='EMOF complete (protected)'!G2250,P$2,IF(Q$1='EMOF complete (protected)'!G2250,Q$2,IF(R$1='EMOF complete (protected)'!G2250,R$2,IF(S$1='EMOF complete (protected)'!G2250,S$2,IF(T$1='EMOF complete (protected)'!G2250,T$2,IF(U$1='EMOF complete (protected)'!G2250,U$2,"")))))))))))))))))))</f>
        <v>0</v>
      </c>
      <c r="B2250" s="59"/>
      <c r="C2250" s="59"/>
      <c r="D2250" s="59"/>
      <c r="E2250" s="59"/>
      <c r="F2250" s="59"/>
      <c r="G2250" s="59"/>
      <c r="H2250" s="59"/>
      <c r="I2250" s="59"/>
      <c r="J2250" s="59"/>
      <c r="K2250" s="59"/>
      <c r="L2250" s="59"/>
      <c r="M2250" s="59"/>
      <c r="N2250" s="59"/>
      <c r="O2250" s="59"/>
      <c r="P2250" s="59"/>
      <c r="Q2250" s="59"/>
      <c r="R2250" s="59"/>
      <c r="S2250" s="59"/>
      <c r="T2250" s="59"/>
      <c r="U2250" s="42" t="s">
        <v>625</v>
      </c>
      <c r="V2250" s="48" t="s">
        <v>6281</v>
      </c>
    </row>
    <row r="2251" spans="1:22" ht="18" customHeight="1" x14ac:dyDescent="0.35">
      <c r="A2251" s="59">
        <f>+IF(C$1='EMOF complete (protected)'!G2251,C$2,IF(D$1='EMOF complete (protected)'!G2251,D$2,IF(E$1='EMOF complete (protected)'!G2251,E$2,IF(F$1='EMOF complete (protected)'!G2251,F$2,IF(G$1='EMOF complete (protected)'!G2251,G$2,IF(H$1='EMOF complete (protected)'!G2251,H$2,IF(I$1='EMOF complete (protected)'!G2251,I$2,IF(J$1='EMOF complete (protected)'!G2251,J$2,IF(K$1='EMOF complete (protected)'!G2251,K$2,IF(L$1='EMOF complete (protected)'!G2251,L$2,IF(M$1='EMOF complete (protected)'!G2251,M$2,IF(N$1='EMOF complete (protected)'!G2251,N$2,IF(O$1='EMOF complete (protected)'!G2251,O$2,IF(P$1='EMOF complete (protected)'!G2251,P$2,IF(Q$1='EMOF complete (protected)'!G2251,Q$2,IF(R$1='EMOF complete (protected)'!G2251,R$2,IF(S$1='EMOF complete (protected)'!G2251,S$2,IF(T$1='EMOF complete (protected)'!G2251,T$2,IF(U$1='EMOF complete (protected)'!G2251,U$2,"")))))))))))))))))))</f>
        <v>0</v>
      </c>
      <c r="B2251" s="59"/>
      <c r="C2251" s="59"/>
      <c r="D2251" s="59"/>
      <c r="E2251" s="59"/>
      <c r="F2251" s="59"/>
      <c r="G2251" s="59"/>
      <c r="H2251" s="59"/>
      <c r="I2251" s="59"/>
      <c r="J2251" s="59"/>
      <c r="K2251" s="59"/>
      <c r="L2251" s="59"/>
      <c r="M2251" s="59"/>
      <c r="N2251" s="59"/>
      <c r="O2251" s="59"/>
      <c r="P2251" s="59"/>
      <c r="Q2251" s="59"/>
      <c r="R2251" s="59"/>
      <c r="S2251" s="59"/>
      <c r="T2251" s="59"/>
      <c r="U2251" s="42" t="s">
        <v>641</v>
      </c>
      <c r="V2251" s="48" t="s">
        <v>6282</v>
      </c>
    </row>
    <row r="2252" spans="1:22" ht="18" customHeight="1" x14ac:dyDescent="0.35">
      <c r="A2252" s="59">
        <f>+IF(C$1='EMOF complete (protected)'!G2252,C$2,IF(D$1='EMOF complete (protected)'!G2252,D$2,IF(E$1='EMOF complete (protected)'!G2252,E$2,IF(F$1='EMOF complete (protected)'!G2252,F$2,IF(G$1='EMOF complete (protected)'!G2252,G$2,IF(H$1='EMOF complete (protected)'!G2252,H$2,IF(I$1='EMOF complete (protected)'!G2252,I$2,IF(J$1='EMOF complete (protected)'!G2252,J$2,IF(K$1='EMOF complete (protected)'!G2252,K$2,IF(L$1='EMOF complete (protected)'!G2252,L$2,IF(M$1='EMOF complete (protected)'!G2252,M$2,IF(N$1='EMOF complete (protected)'!G2252,N$2,IF(O$1='EMOF complete (protected)'!G2252,O$2,IF(P$1='EMOF complete (protected)'!G2252,P$2,IF(Q$1='EMOF complete (protected)'!G2252,Q$2,IF(R$1='EMOF complete (protected)'!G2252,R$2,IF(S$1='EMOF complete (protected)'!G2252,S$2,IF(T$1='EMOF complete (protected)'!G2252,T$2,IF(U$1='EMOF complete (protected)'!G2252,U$2,"")))))))))))))))))))</f>
        <v>0</v>
      </c>
      <c r="B2252" s="59"/>
      <c r="C2252" s="59"/>
      <c r="D2252" s="59"/>
      <c r="E2252" s="59"/>
      <c r="F2252" s="59"/>
      <c r="G2252" s="59"/>
      <c r="H2252" s="59"/>
      <c r="I2252" s="59"/>
      <c r="J2252" s="59"/>
      <c r="K2252" s="59"/>
      <c r="L2252" s="59"/>
      <c r="M2252" s="59"/>
      <c r="N2252" s="59"/>
      <c r="O2252" s="59"/>
      <c r="P2252" s="59"/>
      <c r="Q2252" s="59"/>
      <c r="R2252" s="59"/>
      <c r="S2252" s="59"/>
      <c r="T2252" s="59"/>
      <c r="U2252" s="42" t="s">
        <v>649</v>
      </c>
      <c r="V2252" s="48" t="s">
        <v>6283</v>
      </c>
    </row>
    <row r="2253" spans="1:22" ht="18" customHeight="1" x14ac:dyDescent="0.35">
      <c r="A2253" s="59">
        <f>+IF(C$1='EMOF complete (protected)'!G2253,C$2,IF(D$1='EMOF complete (protected)'!G2253,D$2,IF(E$1='EMOF complete (protected)'!G2253,E$2,IF(F$1='EMOF complete (protected)'!G2253,F$2,IF(G$1='EMOF complete (protected)'!G2253,G$2,IF(H$1='EMOF complete (protected)'!G2253,H$2,IF(I$1='EMOF complete (protected)'!G2253,I$2,IF(J$1='EMOF complete (protected)'!G2253,J$2,IF(K$1='EMOF complete (protected)'!G2253,K$2,IF(L$1='EMOF complete (protected)'!G2253,L$2,IF(M$1='EMOF complete (protected)'!G2253,M$2,IF(N$1='EMOF complete (protected)'!G2253,N$2,IF(O$1='EMOF complete (protected)'!G2253,O$2,IF(P$1='EMOF complete (protected)'!G2253,P$2,IF(Q$1='EMOF complete (protected)'!G2253,Q$2,IF(R$1='EMOF complete (protected)'!G2253,R$2,IF(S$1='EMOF complete (protected)'!G2253,S$2,IF(T$1='EMOF complete (protected)'!G2253,T$2,IF(U$1='EMOF complete (protected)'!G2253,U$2,"")))))))))))))))))))</f>
        <v>0</v>
      </c>
      <c r="B2253" s="59"/>
      <c r="C2253" s="59"/>
      <c r="D2253" s="59"/>
      <c r="E2253" s="59"/>
      <c r="F2253" s="59"/>
      <c r="G2253" s="59"/>
      <c r="H2253" s="59"/>
      <c r="I2253" s="59"/>
      <c r="J2253" s="59"/>
      <c r="K2253" s="59"/>
      <c r="L2253" s="59"/>
      <c r="M2253" s="59"/>
      <c r="N2253" s="59"/>
      <c r="O2253" s="59"/>
      <c r="P2253" s="59"/>
      <c r="Q2253" s="59"/>
      <c r="R2253" s="59"/>
      <c r="S2253" s="59"/>
      <c r="T2253" s="59"/>
      <c r="U2253" s="42" t="s">
        <v>657</v>
      </c>
      <c r="V2253" s="48" t="s">
        <v>6284</v>
      </c>
    </row>
    <row r="2254" spans="1:22" ht="18" customHeight="1" x14ac:dyDescent="0.35">
      <c r="A2254" s="59">
        <f>+IF(C$1='EMOF complete (protected)'!G2254,C$2,IF(D$1='EMOF complete (protected)'!G2254,D$2,IF(E$1='EMOF complete (protected)'!G2254,E$2,IF(F$1='EMOF complete (protected)'!G2254,F$2,IF(G$1='EMOF complete (protected)'!G2254,G$2,IF(H$1='EMOF complete (protected)'!G2254,H$2,IF(I$1='EMOF complete (protected)'!G2254,I$2,IF(J$1='EMOF complete (protected)'!G2254,J$2,IF(K$1='EMOF complete (protected)'!G2254,K$2,IF(L$1='EMOF complete (protected)'!G2254,L$2,IF(M$1='EMOF complete (protected)'!G2254,M$2,IF(N$1='EMOF complete (protected)'!G2254,N$2,IF(O$1='EMOF complete (protected)'!G2254,O$2,IF(P$1='EMOF complete (protected)'!G2254,P$2,IF(Q$1='EMOF complete (protected)'!G2254,Q$2,IF(R$1='EMOF complete (protected)'!G2254,R$2,IF(S$1='EMOF complete (protected)'!G2254,S$2,IF(T$1='EMOF complete (protected)'!G2254,T$2,IF(U$1='EMOF complete (protected)'!G2254,U$2,"")))))))))))))))))))</f>
        <v>0</v>
      </c>
      <c r="B2254" s="59"/>
      <c r="C2254" s="59"/>
      <c r="D2254" s="59"/>
      <c r="E2254" s="59"/>
      <c r="F2254" s="59"/>
      <c r="G2254" s="59"/>
      <c r="H2254" s="59"/>
      <c r="I2254" s="59"/>
      <c r="J2254" s="59"/>
      <c r="K2254" s="59"/>
      <c r="L2254" s="59"/>
      <c r="M2254" s="59"/>
      <c r="N2254" s="59"/>
      <c r="O2254" s="59"/>
      <c r="P2254" s="59"/>
      <c r="Q2254" s="59"/>
      <c r="R2254" s="59"/>
      <c r="S2254" s="59"/>
      <c r="T2254" s="59"/>
      <c r="U2254" s="42" t="s">
        <v>665</v>
      </c>
      <c r="V2254" s="48" t="s">
        <v>6285</v>
      </c>
    </row>
    <row r="2255" spans="1:22" ht="18" customHeight="1" x14ac:dyDescent="0.35">
      <c r="A2255" s="59">
        <f>+IF(C$1='EMOF complete (protected)'!G2255,C$2,IF(D$1='EMOF complete (protected)'!G2255,D$2,IF(E$1='EMOF complete (protected)'!G2255,E$2,IF(F$1='EMOF complete (protected)'!G2255,F$2,IF(G$1='EMOF complete (protected)'!G2255,G$2,IF(H$1='EMOF complete (protected)'!G2255,H$2,IF(I$1='EMOF complete (protected)'!G2255,I$2,IF(J$1='EMOF complete (protected)'!G2255,J$2,IF(K$1='EMOF complete (protected)'!G2255,K$2,IF(L$1='EMOF complete (protected)'!G2255,L$2,IF(M$1='EMOF complete (protected)'!G2255,M$2,IF(N$1='EMOF complete (protected)'!G2255,N$2,IF(O$1='EMOF complete (protected)'!G2255,O$2,IF(P$1='EMOF complete (protected)'!G2255,P$2,IF(Q$1='EMOF complete (protected)'!G2255,Q$2,IF(R$1='EMOF complete (protected)'!G2255,R$2,IF(S$1='EMOF complete (protected)'!G2255,S$2,IF(T$1='EMOF complete (protected)'!G2255,T$2,IF(U$1='EMOF complete (protected)'!G2255,U$2,"")))))))))))))))))))</f>
        <v>0</v>
      </c>
      <c r="B2255" s="59"/>
      <c r="C2255" s="59"/>
      <c r="D2255" s="59"/>
      <c r="E2255" s="59"/>
      <c r="F2255" s="59"/>
      <c r="G2255" s="59"/>
      <c r="H2255" s="59"/>
      <c r="I2255" s="59"/>
      <c r="J2255" s="59"/>
      <c r="K2255" s="59"/>
      <c r="L2255" s="59"/>
      <c r="M2255" s="59"/>
      <c r="N2255" s="59"/>
      <c r="O2255" s="59"/>
      <c r="P2255" s="59"/>
      <c r="Q2255" s="59"/>
      <c r="R2255" s="59"/>
      <c r="S2255" s="59"/>
      <c r="T2255" s="59"/>
      <c r="U2255" s="42" t="s">
        <v>673</v>
      </c>
      <c r="V2255" s="48" t="s">
        <v>6286</v>
      </c>
    </row>
    <row r="2256" spans="1:22" ht="18" customHeight="1" x14ac:dyDescent="0.35">
      <c r="A2256" s="59">
        <f>+IF(C$1='EMOF complete (protected)'!G2256,C$2,IF(D$1='EMOF complete (protected)'!G2256,D$2,IF(E$1='EMOF complete (protected)'!G2256,E$2,IF(F$1='EMOF complete (protected)'!G2256,F$2,IF(G$1='EMOF complete (protected)'!G2256,G$2,IF(H$1='EMOF complete (protected)'!G2256,H$2,IF(I$1='EMOF complete (protected)'!G2256,I$2,IF(J$1='EMOF complete (protected)'!G2256,J$2,IF(K$1='EMOF complete (protected)'!G2256,K$2,IF(L$1='EMOF complete (protected)'!G2256,L$2,IF(M$1='EMOF complete (protected)'!G2256,M$2,IF(N$1='EMOF complete (protected)'!G2256,N$2,IF(O$1='EMOF complete (protected)'!G2256,O$2,IF(P$1='EMOF complete (protected)'!G2256,P$2,IF(Q$1='EMOF complete (protected)'!G2256,Q$2,IF(R$1='EMOF complete (protected)'!G2256,R$2,IF(S$1='EMOF complete (protected)'!G2256,S$2,IF(T$1='EMOF complete (protected)'!G2256,T$2,IF(U$1='EMOF complete (protected)'!G2256,U$2,"")))))))))))))))))))</f>
        <v>0</v>
      </c>
      <c r="B2256" s="59"/>
      <c r="C2256" s="59"/>
      <c r="D2256" s="59"/>
      <c r="E2256" s="59"/>
      <c r="F2256" s="59"/>
      <c r="G2256" s="59"/>
      <c r="H2256" s="59"/>
      <c r="I2256" s="59"/>
      <c r="J2256" s="59"/>
      <c r="K2256" s="59"/>
      <c r="L2256" s="59"/>
      <c r="M2256" s="59"/>
      <c r="N2256" s="59"/>
      <c r="O2256" s="59"/>
      <c r="P2256" s="59"/>
      <c r="Q2256" s="59"/>
      <c r="R2256" s="59"/>
      <c r="S2256" s="59"/>
      <c r="T2256" s="59"/>
      <c r="U2256" s="42" t="s">
        <v>681</v>
      </c>
      <c r="V2256" s="48" t="s">
        <v>6287</v>
      </c>
    </row>
    <row r="2257" spans="1:22" ht="18" customHeight="1" x14ac:dyDescent="0.35">
      <c r="A2257" s="59">
        <f>+IF(C$1='EMOF complete (protected)'!G2257,C$2,IF(D$1='EMOF complete (protected)'!G2257,D$2,IF(E$1='EMOF complete (protected)'!G2257,E$2,IF(F$1='EMOF complete (protected)'!G2257,F$2,IF(G$1='EMOF complete (protected)'!G2257,G$2,IF(H$1='EMOF complete (protected)'!G2257,H$2,IF(I$1='EMOF complete (protected)'!G2257,I$2,IF(J$1='EMOF complete (protected)'!G2257,J$2,IF(K$1='EMOF complete (protected)'!G2257,K$2,IF(L$1='EMOF complete (protected)'!G2257,L$2,IF(M$1='EMOF complete (protected)'!G2257,M$2,IF(N$1='EMOF complete (protected)'!G2257,N$2,IF(O$1='EMOF complete (protected)'!G2257,O$2,IF(P$1='EMOF complete (protected)'!G2257,P$2,IF(Q$1='EMOF complete (protected)'!G2257,Q$2,IF(R$1='EMOF complete (protected)'!G2257,R$2,IF(S$1='EMOF complete (protected)'!G2257,S$2,IF(T$1='EMOF complete (protected)'!G2257,T$2,IF(U$1='EMOF complete (protected)'!G2257,U$2,"")))))))))))))))))))</f>
        <v>0</v>
      </c>
      <c r="B2257" s="59"/>
      <c r="C2257" s="59"/>
      <c r="D2257" s="59"/>
      <c r="E2257" s="59"/>
      <c r="F2257" s="59"/>
      <c r="G2257" s="59"/>
      <c r="H2257" s="59"/>
      <c r="I2257" s="59"/>
      <c r="J2257" s="59"/>
      <c r="K2257" s="59"/>
      <c r="L2257" s="59"/>
      <c r="M2257" s="59"/>
      <c r="N2257" s="59"/>
      <c r="O2257" s="59"/>
      <c r="P2257" s="59"/>
      <c r="Q2257" s="59"/>
      <c r="R2257" s="59"/>
      <c r="S2257" s="59"/>
      <c r="T2257" s="59"/>
      <c r="U2257" s="42" t="s">
        <v>689</v>
      </c>
      <c r="V2257" s="48" t="s">
        <v>6288</v>
      </c>
    </row>
    <row r="2258" spans="1:22" ht="18" customHeight="1" x14ac:dyDescent="0.35">
      <c r="A2258" s="59">
        <f>+IF(C$1='EMOF complete (protected)'!G2258,C$2,IF(D$1='EMOF complete (protected)'!G2258,D$2,IF(E$1='EMOF complete (protected)'!G2258,E$2,IF(F$1='EMOF complete (protected)'!G2258,F$2,IF(G$1='EMOF complete (protected)'!G2258,G$2,IF(H$1='EMOF complete (protected)'!G2258,H$2,IF(I$1='EMOF complete (protected)'!G2258,I$2,IF(J$1='EMOF complete (protected)'!G2258,J$2,IF(K$1='EMOF complete (protected)'!G2258,K$2,IF(L$1='EMOF complete (protected)'!G2258,L$2,IF(M$1='EMOF complete (protected)'!G2258,M$2,IF(N$1='EMOF complete (protected)'!G2258,N$2,IF(O$1='EMOF complete (protected)'!G2258,O$2,IF(P$1='EMOF complete (protected)'!G2258,P$2,IF(Q$1='EMOF complete (protected)'!G2258,Q$2,IF(R$1='EMOF complete (protected)'!G2258,R$2,IF(S$1='EMOF complete (protected)'!G2258,S$2,IF(T$1='EMOF complete (protected)'!G2258,T$2,IF(U$1='EMOF complete (protected)'!G2258,U$2,"")))))))))))))))))))</f>
        <v>0</v>
      </c>
      <c r="B2258" s="59"/>
      <c r="C2258" s="59"/>
      <c r="D2258" s="59"/>
      <c r="E2258" s="59"/>
      <c r="F2258" s="59"/>
      <c r="G2258" s="59"/>
      <c r="H2258" s="59"/>
      <c r="I2258" s="59"/>
      <c r="J2258" s="59"/>
      <c r="K2258" s="59"/>
      <c r="L2258" s="59"/>
      <c r="M2258" s="59"/>
      <c r="N2258" s="59"/>
      <c r="O2258" s="59"/>
      <c r="P2258" s="59"/>
      <c r="Q2258" s="59"/>
      <c r="R2258" s="59"/>
      <c r="S2258" s="59"/>
      <c r="T2258" s="59"/>
      <c r="U2258" s="42" t="s">
        <v>697</v>
      </c>
      <c r="V2258" s="48" t="s">
        <v>6289</v>
      </c>
    </row>
    <row r="2259" spans="1:22" ht="18" customHeight="1" x14ac:dyDescent="0.35">
      <c r="A2259" s="59">
        <f>+IF(C$1='EMOF complete (protected)'!G2259,C$2,IF(D$1='EMOF complete (protected)'!G2259,D$2,IF(E$1='EMOF complete (protected)'!G2259,E$2,IF(F$1='EMOF complete (protected)'!G2259,F$2,IF(G$1='EMOF complete (protected)'!G2259,G$2,IF(H$1='EMOF complete (protected)'!G2259,H$2,IF(I$1='EMOF complete (protected)'!G2259,I$2,IF(J$1='EMOF complete (protected)'!G2259,J$2,IF(K$1='EMOF complete (protected)'!G2259,K$2,IF(L$1='EMOF complete (protected)'!G2259,L$2,IF(M$1='EMOF complete (protected)'!G2259,M$2,IF(N$1='EMOF complete (protected)'!G2259,N$2,IF(O$1='EMOF complete (protected)'!G2259,O$2,IF(P$1='EMOF complete (protected)'!G2259,P$2,IF(Q$1='EMOF complete (protected)'!G2259,Q$2,IF(R$1='EMOF complete (protected)'!G2259,R$2,IF(S$1='EMOF complete (protected)'!G2259,S$2,IF(T$1='EMOF complete (protected)'!G2259,T$2,IF(U$1='EMOF complete (protected)'!G2259,U$2,"")))))))))))))))))))</f>
        <v>0</v>
      </c>
      <c r="B2259" s="59"/>
      <c r="C2259" s="59"/>
      <c r="D2259" s="59"/>
      <c r="E2259" s="59"/>
      <c r="F2259" s="59"/>
      <c r="G2259" s="59"/>
      <c r="H2259" s="59"/>
      <c r="I2259" s="59"/>
      <c r="J2259" s="59"/>
      <c r="K2259" s="59"/>
      <c r="L2259" s="59"/>
      <c r="M2259" s="59"/>
      <c r="N2259" s="59"/>
      <c r="O2259" s="59"/>
      <c r="P2259" s="59"/>
      <c r="Q2259" s="59"/>
      <c r="R2259" s="59"/>
      <c r="S2259" s="59"/>
      <c r="T2259" s="59"/>
      <c r="U2259" s="42" t="s">
        <v>705</v>
      </c>
      <c r="V2259" s="48" t="s">
        <v>6290</v>
      </c>
    </row>
    <row r="2260" spans="1:22" ht="18" customHeight="1" x14ac:dyDescent="0.35">
      <c r="A2260" s="59">
        <f>+IF(C$1='EMOF complete (protected)'!G2260,C$2,IF(D$1='EMOF complete (protected)'!G2260,D$2,IF(E$1='EMOF complete (protected)'!G2260,E$2,IF(F$1='EMOF complete (protected)'!G2260,F$2,IF(G$1='EMOF complete (protected)'!G2260,G$2,IF(H$1='EMOF complete (protected)'!G2260,H$2,IF(I$1='EMOF complete (protected)'!G2260,I$2,IF(J$1='EMOF complete (protected)'!G2260,J$2,IF(K$1='EMOF complete (protected)'!G2260,K$2,IF(L$1='EMOF complete (protected)'!G2260,L$2,IF(M$1='EMOF complete (protected)'!G2260,M$2,IF(N$1='EMOF complete (protected)'!G2260,N$2,IF(O$1='EMOF complete (protected)'!G2260,O$2,IF(P$1='EMOF complete (protected)'!G2260,P$2,IF(Q$1='EMOF complete (protected)'!G2260,Q$2,IF(R$1='EMOF complete (protected)'!G2260,R$2,IF(S$1='EMOF complete (protected)'!G2260,S$2,IF(T$1='EMOF complete (protected)'!G2260,T$2,IF(U$1='EMOF complete (protected)'!G2260,U$2,"")))))))))))))))))))</f>
        <v>0</v>
      </c>
      <c r="B2260" s="59"/>
      <c r="C2260" s="59"/>
      <c r="D2260" s="59"/>
      <c r="E2260" s="59"/>
      <c r="F2260" s="59"/>
      <c r="G2260" s="59"/>
      <c r="H2260" s="59"/>
      <c r="I2260" s="59"/>
      <c r="J2260" s="59"/>
      <c r="K2260" s="59"/>
      <c r="L2260" s="59"/>
      <c r="M2260" s="59"/>
      <c r="N2260" s="59"/>
      <c r="O2260" s="59"/>
      <c r="P2260" s="59"/>
      <c r="Q2260" s="59"/>
      <c r="R2260" s="59"/>
      <c r="S2260" s="59"/>
      <c r="T2260" s="59"/>
      <c r="U2260" s="42" t="s">
        <v>713</v>
      </c>
      <c r="V2260" s="48" t="s">
        <v>6291</v>
      </c>
    </row>
    <row r="2261" spans="1:22" ht="18" customHeight="1" x14ac:dyDescent="0.35">
      <c r="A2261" s="59">
        <f>+IF(C$1='EMOF complete (protected)'!G2261,C$2,IF(D$1='EMOF complete (protected)'!G2261,D$2,IF(E$1='EMOF complete (protected)'!G2261,E$2,IF(F$1='EMOF complete (protected)'!G2261,F$2,IF(G$1='EMOF complete (protected)'!G2261,G$2,IF(H$1='EMOF complete (protected)'!G2261,H$2,IF(I$1='EMOF complete (protected)'!G2261,I$2,IF(J$1='EMOF complete (protected)'!G2261,J$2,IF(K$1='EMOF complete (protected)'!G2261,K$2,IF(L$1='EMOF complete (protected)'!G2261,L$2,IF(M$1='EMOF complete (protected)'!G2261,M$2,IF(N$1='EMOF complete (protected)'!G2261,N$2,IF(O$1='EMOF complete (protected)'!G2261,O$2,IF(P$1='EMOF complete (protected)'!G2261,P$2,IF(Q$1='EMOF complete (protected)'!G2261,Q$2,IF(R$1='EMOF complete (protected)'!G2261,R$2,IF(S$1='EMOF complete (protected)'!G2261,S$2,IF(T$1='EMOF complete (protected)'!G2261,T$2,IF(U$1='EMOF complete (protected)'!G2261,U$2,"")))))))))))))))))))</f>
        <v>0</v>
      </c>
      <c r="B2261" s="59"/>
      <c r="C2261" s="59"/>
      <c r="D2261" s="59"/>
      <c r="E2261" s="59"/>
      <c r="F2261" s="59"/>
      <c r="G2261" s="59"/>
      <c r="H2261" s="59"/>
      <c r="I2261" s="59"/>
      <c r="J2261" s="59"/>
      <c r="K2261" s="59"/>
      <c r="L2261" s="59"/>
      <c r="M2261" s="59"/>
      <c r="N2261" s="59"/>
      <c r="O2261" s="59"/>
      <c r="P2261" s="59"/>
      <c r="Q2261" s="59"/>
      <c r="R2261" s="59"/>
      <c r="S2261" s="59"/>
      <c r="T2261" s="59"/>
      <c r="U2261" s="42" t="s">
        <v>729</v>
      </c>
      <c r="V2261" s="48" t="s">
        <v>6292</v>
      </c>
    </row>
    <row r="2262" spans="1:22" ht="18" customHeight="1" x14ac:dyDescent="0.35">
      <c r="A2262" s="59">
        <f>+IF(C$1='EMOF complete (protected)'!G2262,C$2,IF(D$1='EMOF complete (protected)'!G2262,D$2,IF(E$1='EMOF complete (protected)'!G2262,E$2,IF(F$1='EMOF complete (protected)'!G2262,F$2,IF(G$1='EMOF complete (protected)'!G2262,G$2,IF(H$1='EMOF complete (protected)'!G2262,H$2,IF(I$1='EMOF complete (protected)'!G2262,I$2,IF(J$1='EMOF complete (protected)'!G2262,J$2,IF(K$1='EMOF complete (protected)'!G2262,K$2,IF(L$1='EMOF complete (protected)'!G2262,L$2,IF(M$1='EMOF complete (protected)'!G2262,M$2,IF(N$1='EMOF complete (protected)'!G2262,N$2,IF(O$1='EMOF complete (protected)'!G2262,O$2,IF(P$1='EMOF complete (protected)'!G2262,P$2,IF(Q$1='EMOF complete (protected)'!G2262,Q$2,IF(R$1='EMOF complete (protected)'!G2262,R$2,IF(S$1='EMOF complete (protected)'!G2262,S$2,IF(T$1='EMOF complete (protected)'!G2262,T$2,IF(U$1='EMOF complete (protected)'!G2262,U$2,"")))))))))))))))))))</f>
        <v>0</v>
      </c>
      <c r="B2262" s="59"/>
      <c r="C2262" s="59"/>
      <c r="D2262" s="59"/>
      <c r="E2262" s="59"/>
      <c r="F2262" s="59"/>
      <c r="G2262" s="59"/>
      <c r="H2262" s="59"/>
      <c r="I2262" s="59"/>
      <c r="J2262" s="59"/>
      <c r="K2262" s="59"/>
      <c r="L2262" s="59"/>
      <c r="M2262" s="59"/>
      <c r="N2262" s="59"/>
      <c r="O2262" s="59"/>
      <c r="P2262" s="59"/>
      <c r="Q2262" s="59"/>
      <c r="R2262" s="59"/>
      <c r="S2262" s="59"/>
      <c r="T2262" s="59"/>
      <c r="U2262" s="42" t="s">
        <v>737</v>
      </c>
      <c r="V2262" s="48" t="s">
        <v>6293</v>
      </c>
    </row>
    <row r="2263" spans="1:22" ht="18" customHeight="1" x14ac:dyDescent="0.35">
      <c r="A2263" s="59">
        <f>+IF(C$1='EMOF complete (protected)'!G2263,C$2,IF(D$1='EMOF complete (protected)'!G2263,D$2,IF(E$1='EMOF complete (protected)'!G2263,E$2,IF(F$1='EMOF complete (protected)'!G2263,F$2,IF(G$1='EMOF complete (protected)'!G2263,G$2,IF(H$1='EMOF complete (protected)'!G2263,H$2,IF(I$1='EMOF complete (protected)'!G2263,I$2,IF(J$1='EMOF complete (protected)'!G2263,J$2,IF(K$1='EMOF complete (protected)'!G2263,K$2,IF(L$1='EMOF complete (protected)'!G2263,L$2,IF(M$1='EMOF complete (protected)'!G2263,M$2,IF(N$1='EMOF complete (protected)'!G2263,N$2,IF(O$1='EMOF complete (protected)'!G2263,O$2,IF(P$1='EMOF complete (protected)'!G2263,P$2,IF(Q$1='EMOF complete (protected)'!G2263,Q$2,IF(R$1='EMOF complete (protected)'!G2263,R$2,IF(S$1='EMOF complete (protected)'!G2263,S$2,IF(T$1='EMOF complete (protected)'!G2263,T$2,IF(U$1='EMOF complete (protected)'!G2263,U$2,"")))))))))))))))))))</f>
        <v>0</v>
      </c>
      <c r="B2263" s="59"/>
      <c r="C2263" s="59"/>
      <c r="D2263" s="59"/>
      <c r="E2263" s="59"/>
      <c r="F2263" s="59"/>
      <c r="G2263" s="59"/>
      <c r="H2263" s="59"/>
      <c r="I2263" s="59"/>
      <c r="J2263" s="59"/>
      <c r="K2263" s="59"/>
      <c r="L2263" s="59"/>
      <c r="M2263" s="59"/>
      <c r="N2263" s="59"/>
      <c r="O2263" s="59"/>
      <c r="P2263" s="59"/>
      <c r="Q2263" s="59"/>
      <c r="R2263" s="59"/>
      <c r="S2263" s="59"/>
      <c r="T2263" s="59"/>
      <c r="U2263" s="42" t="s">
        <v>745</v>
      </c>
      <c r="V2263" s="48" t="s">
        <v>6294</v>
      </c>
    </row>
    <row r="2264" spans="1:22" ht="18" customHeight="1" x14ac:dyDescent="0.35">
      <c r="A2264" s="59">
        <f>+IF(C$1='EMOF complete (protected)'!G2264,C$2,IF(D$1='EMOF complete (protected)'!G2264,D$2,IF(E$1='EMOF complete (protected)'!G2264,E$2,IF(F$1='EMOF complete (protected)'!G2264,F$2,IF(G$1='EMOF complete (protected)'!G2264,G$2,IF(H$1='EMOF complete (protected)'!G2264,H$2,IF(I$1='EMOF complete (protected)'!G2264,I$2,IF(J$1='EMOF complete (protected)'!G2264,J$2,IF(K$1='EMOF complete (protected)'!G2264,K$2,IF(L$1='EMOF complete (protected)'!G2264,L$2,IF(M$1='EMOF complete (protected)'!G2264,M$2,IF(N$1='EMOF complete (protected)'!G2264,N$2,IF(O$1='EMOF complete (protected)'!G2264,O$2,IF(P$1='EMOF complete (protected)'!G2264,P$2,IF(Q$1='EMOF complete (protected)'!G2264,Q$2,IF(R$1='EMOF complete (protected)'!G2264,R$2,IF(S$1='EMOF complete (protected)'!G2264,S$2,IF(T$1='EMOF complete (protected)'!G2264,T$2,IF(U$1='EMOF complete (protected)'!G2264,U$2,"")))))))))))))))))))</f>
        <v>0</v>
      </c>
      <c r="B2264" s="59"/>
      <c r="C2264" s="59"/>
      <c r="D2264" s="59"/>
      <c r="E2264" s="59"/>
      <c r="F2264" s="59"/>
      <c r="G2264" s="59"/>
      <c r="H2264" s="59"/>
      <c r="I2264" s="59"/>
      <c r="J2264" s="59"/>
      <c r="K2264" s="59"/>
      <c r="L2264" s="59"/>
      <c r="M2264" s="59"/>
      <c r="N2264" s="59"/>
      <c r="O2264" s="59"/>
      <c r="P2264" s="59"/>
      <c r="Q2264" s="59"/>
      <c r="R2264" s="59"/>
      <c r="S2264" s="59"/>
      <c r="T2264" s="59"/>
      <c r="U2264" s="42" t="s">
        <v>753</v>
      </c>
      <c r="V2264" s="48" t="s">
        <v>6295</v>
      </c>
    </row>
    <row r="2265" spans="1:22" ht="18" customHeight="1" x14ac:dyDescent="0.35">
      <c r="A2265" s="59">
        <f>+IF(C$1='EMOF complete (protected)'!G2265,C$2,IF(D$1='EMOF complete (protected)'!G2265,D$2,IF(E$1='EMOF complete (protected)'!G2265,E$2,IF(F$1='EMOF complete (protected)'!G2265,F$2,IF(G$1='EMOF complete (protected)'!G2265,G$2,IF(H$1='EMOF complete (protected)'!G2265,H$2,IF(I$1='EMOF complete (protected)'!G2265,I$2,IF(J$1='EMOF complete (protected)'!G2265,J$2,IF(K$1='EMOF complete (protected)'!G2265,K$2,IF(L$1='EMOF complete (protected)'!G2265,L$2,IF(M$1='EMOF complete (protected)'!G2265,M$2,IF(N$1='EMOF complete (protected)'!G2265,N$2,IF(O$1='EMOF complete (protected)'!G2265,O$2,IF(P$1='EMOF complete (protected)'!G2265,P$2,IF(Q$1='EMOF complete (protected)'!G2265,Q$2,IF(R$1='EMOF complete (protected)'!G2265,R$2,IF(S$1='EMOF complete (protected)'!G2265,S$2,IF(T$1='EMOF complete (protected)'!G2265,T$2,IF(U$1='EMOF complete (protected)'!G2265,U$2,"")))))))))))))))))))</f>
        <v>0</v>
      </c>
      <c r="B2265" s="59"/>
      <c r="C2265" s="59"/>
      <c r="D2265" s="59"/>
      <c r="E2265" s="59"/>
      <c r="F2265" s="59"/>
      <c r="G2265" s="59"/>
      <c r="H2265" s="59"/>
      <c r="I2265" s="59"/>
      <c r="J2265" s="59"/>
      <c r="K2265" s="59"/>
      <c r="L2265" s="59"/>
      <c r="M2265" s="59"/>
      <c r="N2265" s="59"/>
      <c r="O2265" s="59"/>
      <c r="P2265" s="59"/>
      <c r="Q2265" s="59"/>
      <c r="R2265" s="59"/>
      <c r="S2265" s="59"/>
      <c r="T2265" s="59"/>
      <c r="U2265" s="42" t="s">
        <v>761</v>
      </c>
      <c r="V2265" s="48" t="s">
        <v>6296</v>
      </c>
    </row>
    <row r="2266" spans="1:22" ht="18" customHeight="1" x14ac:dyDescent="0.35">
      <c r="A2266" s="59">
        <f>+IF(C$1='EMOF complete (protected)'!G2266,C$2,IF(D$1='EMOF complete (protected)'!G2266,D$2,IF(E$1='EMOF complete (protected)'!G2266,E$2,IF(F$1='EMOF complete (protected)'!G2266,F$2,IF(G$1='EMOF complete (protected)'!G2266,G$2,IF(H$1='EMOF complete (protected)'!G2266,H$2,IF(I$1='EMOF complete (protected)'!G2266,I$2,IF(J$1='EMOF complete (protected)'!G2266,J$2,IF(K$1='EMOF complete (protected)'!G2266,K$2,IF(L$1='EMOF complete (protected)'!G2266,L$2,IF(M$1='EMOF complete (protected)'!G2266,M$2,IF(N$1='EMOF complete (protected)'!G2266,N$2,IF(O$1='EMOF complete (protected)'!G2266,O$2,IF(P$1='EMOF complete (protected)'!G2266,P$2,IF(Q$1='EMOF complete (protected)'!G2266,Q$2,IF(R$1='EMOF complete (protected)'!G2266,R$2,IF(S$1='EMOF complete (protected)'!G2266,S$2,IF(T$1='EMOF complete (protected)'!G2266,T$2,IF(U$1='EMOF complete (protected)'!G2266,U$2,"")))))))))))))))))))</f>
        <v>0</v>
      </c>
      <c r="B2266" s="59"/>
      <c r="C2266" s="59"/>
      <c r="D2266" s="59"/>
      <c r="E2266" s="59"/>
      <c r="F2266" s="59"/>
      <c r="G2266" s="59"/>
      <c r="H2266" s="59"/>
      <c r="I2266" s="59"/>
      <c r="J2266" s="59"/>
      <c r="K2266" s="59"/>
      <c r="L2266" s="59"/>
      <c r="M2266" s="59"/>
      <c r="N2266" s="59"/>
      <c r="O2266" s="59"/>
      <c r="P2266" s="59"/>
      <c r="Q2266" s="59"/>
      <c r="R2266" s="59"/>
      <c r="S2266" s="59"/>
      <c r="T2266" s="59"/>
      <c r="U2266" s="42" t="s">
        <v>769</v>
      </c>
      <c r="V2266" s="48" t="s">
        <v>6297</v>
      </c>
    </row>
    <row r="2267" spans="1:22" ht="18" customHeight="1" x14ac:dyDescent="0.35">
      <c r="A2267" s="59">
        <f>+IF(C$1='EMOF complete (protected)'!G2267,C$2,IF(D$1='EMOF complete (protected)'!G2267,D$2,IF(E$1='EMOF complete (protected)'!G2267,E$2,IF(F$1='EMOF complete (protected)'!G2267,F$2,IF(G$1='EMOF complete (protected)'!G2267,G$2,IF(H$1='EMOF complete (protected)'!G2267,H$2,IF(I$1='EMOF complete (protected)'!G2267,I$2,IF(J$1='EMOF complete (protected)'!G2267,J$2,IF(K$1='EMOF complete (protected)'!G2267,K$2,IF(L$1='EMOF complete (protected)'!G2267,L$2,IF(M$1='EMOF complete (protected)'!G2267,M$2,IF(N$1='EMOF complete (protected)'!G2267,N$2,IF(O$1='EMOF complete (protected)'!G2267,O$2,IF(P$1='EMOF complete (protected)'!G2267,P$2,IF(Q$1='EMOF complete (protected)'!G2267,Q$2,IF(R$1='EMOF complete (protected)'!G2267,R$2,IF(S$1='EMOF complete (protected)'!G2267,S$2,IF(T$1='EMOF complete (protected)'!G2267,T$2,IF(U$1='EMOF complete (protected)'!G2267,U$2,"")))))))))))))))))))</f>
        <v>0</v>
      </c>
      <c r="B2267" s="59"/>
      <c r="C2267" s="59"/>
      <c r="D2267" s="59"/>
      <c r="E2267" s="59"/>
      <c r="F2267" s="59"/>
      <c r="G2267" s="59"/>
      <c r="H2267" s="59"/>
      <c r="I2267" s="59"/>
      <c r="J2267" s="59"/>
      <c r="K2267" s="59"/>
      <c r="L2267" s="59"/>
      <c r="M2267" s="59"/>
      <c r="N2267" s="59"/>
      <c r="O2267" s="59"/>
      <c r="P2267" s="59"/>
      <c r="Q2267" s="59"/>
      <c r="R2267" s="59"/>
      <c r="S2267" s="59"/>
      <c r="T2267" s="59"/>
      <c r="U2267" s="42" t="s">
        <v>777</v>
      </c>
      <c r="V2267" s="48" t="s">
        <v>6298</v>
      </c>
    </row>
    <row r="2268" spans="1:22" ht="18" customHeight="1" x14ac:dyDescent="0.35">
      <c r="A2268" s="59">
        <f>+IF(C$1='EMOF complete (protected)'!G2268,C$2,IF(D$1='EMOF complete (protected)'!G2268,D$2,IF(E$1='EMOF complete (protected)'!G2268,E$2,IF(F$1='EMOF complete (protected)'!G2268,F$2,IF(G$1='EMOF complete (protected)'!G2268,G$2,IF(H$1='EMOF complete (protected)'!G2268,H$2,IF(I$1='EMOF complete (protected)'!G2268,I$2,IF(J$1='EMOF complete (protected)'!G2268,J$2,IF(K$1='EMOF complete (protected)'!G2268,K$2,IF(L$1='EMOF complete (protected)'!G2268,L$2,IF(M$1='EMOF complete (protected)'!G2268,M$2,IF(N$1='EMOF complete (protected)'!G2268,N$2,IF(O$1='EMOF complete (protected)'!G2268,O$2,IF(P$1='EMOF complete (protected)'!G2268,P$2,IF(Q$1='EMOF complete (protected)'!G2268,Q$2,IF(R$1='EMOF complete (protected)'!G2268,R$2,IF(S$1='EMOF complete (protected)'!G2268,S$2,IF(T$1='EMOF complete (protected)'!G2268,T$2,IF(U$1='EMOF complete (protected)'!G2268,U$2,"")))))))))))))))))))</f>
        <v>0</v>
      </c>
      <c r="B2268" s="59"/>
      <c r="C2268" s="59"/>
      <c r="D2268" s="59"/>
      <c r="E2268" s="59"/>
      <c r="F2268" s="59"/>
      <c r="G2268" s="59"/>
      <c r="H2268" s="59"/>
      <c r="I2268" s="59"/>
      <c r="J2268" s="59"/>
      <c r="K2268" s="59"/>
      <c r="L2268" s="59"/>
      <c r="M2268" s="59"/>
      <c r="N2268" s="59"/>
      <c r="O2268" s="59"/>
      <c r="P2268" s="59"/>
      <c r="Q2268" s="59"/>
      <c r="R2268" s="59"/>
      <c r="S2268" s="59"/>
      <c r="T2268" s="59"/>
      <c r="U2268" s="42" t="s">
        <v>793</v>
      </c>
      <c r="V2268" s="48" t="s">
        <v>6299</v>
      </c>
    </row>
    <row r="2269" spans="1:22" ht="18" customHeight="1" x14ac:dyDescent="0.35">
      <c r="A2269" s="59">
        <f>+IF(C$1='EMOF complete (protected)'!G2269,C$2,IF(D$1='EMOF complete (protected)'!G2269,D$2,IF(E$1='EMOF complete (protected)'!G2269,E$2,IF(F$1='EMOF complete (protected)'!G2269,F$2,IF(G$1='EMOF complete (protected)'!G2269,G$2,IF(H$1='EMOF complete (protected)'!G2269,H$2,IF(I$1='EMOF complete (protected)'!G2269,I$2,IF(J$1='EMOF complete (protected)'!G2269,J$2,IF(K$1='EMOF complete (protected)'!G2269,K$2,IF(L$1='EMOF complete (protected)'!G2269,L$2,IF(M$1='EMOF complete (protected)'!G2269,M$2,IF(N$1='EMOF complete (protected)'!G2269,N$2,IF(O$1='EMOF complete (protected)'!G2269,O$2,IF(P$1='EMOF complete (protected)'!G2269,P$2,IF(Q$1='EMOF complete (protected)'!G2269,Q$2,IF(R$1='EMOF complete (protected)'!G2269,R$2,IF(S$1='EMOF complete (protected)'!G2269,S$2,IF(T$1='EMOF complete (protected)'!G2269,T$2,IF(U$1='EMOF complete (protected)'!G2269,U$2,"")))))))))))))))))))</f>
        <v>0</v>
      </c>
      <c r="B2269" s="59"/>
      <c r="C2269" s="59"/>
      <c r="D2269" s="59"/>
      <c r="E2269" s="59"/>
      <c r="F2269" s="59"/>
      <c r="G2269" s="59"/>
      <c r="H2269" s="59"/>
      <c r="I2269" s="59"/>
      <c r="J2269" s="59"/>
      <c r="K2269" s="59"/>
      <c r="L2269" s="59"/>
      <c r="M2269" s="59"/>
      <c r="N2269" s="59"/>
      <c r="O2269" s="59"/>
      <c r="P2269" s="59"/>
      <c r="Q2269" s="59"/>
      <c r="R2269" s="59"/>
      <c r="S2269" s="59"/>
      <c r="T2269" s="59"/>
      <c r="U2269" s="42" t="s">
        <v>801</v>
      </c>
      <c r="V2269" s="48" t="s">
        <v>6300</v>
      </c>
    </row>
    <row r="2270" spans="1:22" ht="18" customHeight="1" x14ac:dyDescent="0.35">
      <c r="A2270" s="59">
        <f>+IF(C$1='EMOF complete (protected)'!G2270,C$2,IF(D$1='EMOF complete (protected)'!G2270,D$2,IF(E$1='EMOF complete (protected)'!G2270,E$2,IF(F$1='EMOF complete (protected)'!G2270,F$2,IF(G$1='EMOF complete (protected)'!G2270,G$2,IF(H$1='EMOF complete (protected)'!G2270,H$2,IF(I$1='EMOF complete (protected)'!G2270,I$2,IF(J$1='EMOF complete (protected)'!G2270,J$2,IF(K$1='EMOF complete (protected)'!G2270,K$2,IF(L$1='EMOF complete (protected)'!G2270,L$2,IF(M$1='EMOF complete (protected)'!G2270,M$2,IF(N$1='EMOF complete (protected)'!G2270,N$2,IF(O$1='EMOF complete (protected)'!G2270,O$2,IF(P$1='EMOF complete (protected)'!G2270,P$2,IF(Q$1='EMOF complete (protected)'!G2270,Q$2,IF(R$1='EMOF complete (protected)'!G2270,R$2,IF(S$1='EMOF complete (protected)'!G2270,S$2,IF(T$1='EMOF complete (protected)'!G2270,T$2,IF(U$1='EMOF complete (protected)'!G2270,U$2,"")))))))))))))))))))</f>
        <v>0</v>
      </c>
      <c r="B2270" s="59"/>
      <c r="C2270" s="59"/>
      <c r="D2270" s="59"/>
      <c r="E2270" s="59"/>
      <c r="F2270" s="59"/>
      <c r="G2270" s="59"/>
      <c r="H2270" s="59"/>
      <c r="I2270" s="59"/>
      <c r="J2270" s="59"/>
      <c r="K2270" s="59"/>
      <c r="L2270" s="59"/>
      <c r="M2270" s="59"/>
      <c r="N2270" s="59"/>
      <c r="O2270" s="59"/>
      <c r="P2270" s="59"/>
      <c r="Q2270" s="59"/>
      <c r="R2270" s="59"/>
      <c r="S2270" s="59"/>
      <c r="T2270" s="59"/>
      <c r="U2270" s="42" t="s">
        <v>809</v>
      </c>
      <c r="V2270" s="48" t="s">
        <v>6301</v>
      </c>
    </row>
    <row r="2271" spans="1:22" ht="18" customHeight="1" x14ac:dyDescent="0.35">
      <c r="A2271" s="59">
        <f>+IF(C$1='EMOF complete (protected)'!G2271,C$2,IF(D$1='EMOF complete (protected)'!G2271,D$2,IF(E$1='EMOF complete (protected)'!G2271,E$2,IF(F$1='EMOF complete (protected)'!G2271,F$2,IF(G$1='EMOF complete (protected)'!G2271,G$2,IF(H$1='EMOF complete (protected)'!G2271,H$2,IF(I$1='EMOF complete (protected)'!G2271,I$2,IF(J$1='EMOF complete (protected)'!G2271,J$2,IF(K$1='EMOF complete (protected)'!G2271,K$2,IF(L$1='EMOF complete (protected)'!G2271,L$2,IF(M$1='EMOF complete (protected)'!G2271,M$2,IF(N$1='EMOF complete (protected)'!G2271,N$2,IF(O$1='EMOF complete (protected)'!G2271,O$2,IF(P$1='EMOF complete (protected)'!G2271,P$2,IF(Q$1='EMOF complete (protected)'!G2271,Q$2,IF(R$1='EMOF complete (protected)'!G2271,R$2,IF(S$1='EMOF complete (protected)'!G2271,S$2,IF(T$1='EMOF complete (protected)'!G2271,T$2,IF(U$1='EMOF complete (protected)'!G2271,U$2,"")))))))))))))))))))</f>
        <v>0</v>
      </c>
      <c r="B2271" s="59"/>
      <c r="C2271" s="59"/>
      <c r="D2271" s="59"/>
      <c r="E2271" s="59"/>
      <c r="F2271" s="59"/>
      <c r="G2271" s="59"/>
      <c r="H2271" s="59"/>
      <c r="I2271" s="59"/>
      <c r="J2271" s="59"/>
      <c r="K2271" s="59"/>
      <c r="L2271" s="59"/>
      <c r="M2271" s="59"/>
      <c r="N2271" s="59"/>
      <c r="O2271" s="59"/>
      <c r="P2271" s="59"/>
      <c r="Q2271" s="59"/>
      <c r="R2271" s="59"/>
      <c r="S2271" s="59"/>
      <c r="T2271" s="59"/>
      <c r="U2271" s="42" t="s">
        <v>817</v>
      </c>
      <c r="V2271" s="48" t="s">
        <v>6302</v>
      </c>
    </row>
    <row r="2272" spans="1:22" ht="18" customHeight="1" x14ac:dyDescent="0.35">
      <c r="A2272" s="59">
        <f>+IF(C$1='EMOF complete (protected)'!G2272,C$2,IF(D$1='EMOF complete (protected)'!G2272,D$2,IF(E$1='EMOF complete (protected)'!G2272,E$2,IF(F$1='EMOF complete (protected)'!G2272,F$2,IF(G$1='EMOF complete (protected)'!G2272,G$2,IF(H$1='EMOF complete (protected)'!G2272,H$2,IF(I$1='EMOF complete (protected)'!G2272,I$2,IF(J$1='EMOF complete (protected)'!G2272,J$2,IF(K$1='EMOF complete (protected)'!G2272,K$2,IF(L$1='EMOF complete (protected)'!G2272,L$2,IF(M$1='EMOF complete (protected)'!G2272,M$2,IF(N$1='EMOF complete (protected)'!G2272,N$2,IF(O$1='EMOF complete (protected)'!G2272,O$2,IF(P$1='EMOF complete (protected)'!G2272,P$2,IF(Q$1='EMOF complete (protected)'!G2272,Q$2,IF(R$1='EMOF complete (protected)'!G2272,R$2,IF(S$1='EMOF complete (protected)'!G2272,S$2,IF(T$1='EMOF complete (protected)'!G2272,T$2,IF(U$1='EMOF complete (protected)'!G2272,U$2,"")))))))))))))))))))</f>
        <v>0</v>
      </c>
      <c r="B2272" s="59"/>
      <c r="C2272" s="59"/>
      <c r="D2272" s="59"/>
      <c r="E2272" s="59"/>
      <c r="F2272" s="59"/>
      <c r="G2272" s="59"/>
      <c r="H2272" s="59"/>
      <c r="I2272" s="59"/>
      <c r="J2272" s="59"/>
      <c r="K2272" s="59"/>
      <c r="L2272" s="59"/>
      <c r="M2272" s="59"/>
      <c r="N2272" s="59"/>
      <c r="O2272" s="59"/>
      <c r="P2272" s="59"/>
      <c r="Q2272" s="59"/>
      <c r="R2272" s="59"/>
      <c r="S2272" s="59"/>
      <c r="T2272" s="59"/>
      <c r="U2272" s="42" t="s">
        <v>825</v>
      </c>
      <c r="V2272" s="48" t="s">
        <v>6303</v>
      </c>
    </row>
    <row r="2273" spans="1:22" ht="18" customHeight="1" x14ac:dyDescent="0.35">
      <c r="A2273" s="59">
        <f>+IF(C$1='EMOF complete (protected)'!G2273,C$2,IF(D$1='EMOF complete (protected)'!G2273,D$2,IF(E$1='EMOF complete (protected)'!G2273,E$2,IF(F$1='EMOF complete (protected)'!G2273,F$2,IF(G$1='EMOF complete (protected)'!G2273,G$2,IF(H$1='EMOF complete (protected)'!G2273,H$2,IF(I$1='EMOF complete (protected)'!G2273,I$2,IF(J$1='EMOF complete (protected)'!G2273,J$2,IF(K$1='EMOF complete (protected)'!G2273,K$2,IF(L$1='EMOF complete (protected)'!G2273,L$2,IF(M$1='EMOF complete (protected)'!G2273,M$2,IF(N$1='EMOF complete (protected)'!G2273,N$2,IF(O$1='EMOF complete (protected)'!G2273,O$2,IF(P$1='EMOF complete (protected)'!G2273,P$2,IF(Q$1='EMOF complete (protected)'!G2273,Q$2,IF(R$1='EMOF complete (protected)'!G2273,R$2,IF(S$1='EMOF complete (protected)'!G2273,S$2,IF(T$1='EMOF complete (protected)'!G2273,T$2,IF(U$1='EMOF complete (protected)'!G2273,U$2,"")))))))))))))))))))</f>
        <v>0</v>
      </c>
      <c r="B2273" s="59"/>
      <c r="C2273" s="59"/>
      <c r="D2273" s="59"/>
      <c r="E2273" s="59"/>
      <c r="F2273" s="59"/>
      <c r="G2273" s="59"/>
      <c r="H2273" s="59"/>
      <c r="I2273" s="59"/>
      <c r="J2273" s="59"/>
      <c r="K2273" s="59"/>
      <c r="L2273" s="59"/>
      <c r="M2273" s="59"/>
      <c r="N2273" s="59"/>
      <c r="O2273" s="59"/>
      <c r="P2273" s="59"/>
      <c r="Q2273" s="59"/>
      <c r="R2273" s="59"/>
      <c r="S2273" s="59"/>
      <c r="T2273" s="59"/>
      <c r="U2273" s="59" t="s">
        <v>187</v>
      </c>
      <c r="V2273" s="48" t="s">
        <v>6304</v>
      </c>
    </row>
    <row r="2274" spans="1:22" ht="18" customHeight="1" x14ac:dyDescent="0.35">
      <c r="A2274" s="59">
        <f>+IF(C$1='EMOF complete (protected)'!G2274,C$2,IF(D$1='EMOF complete (protected)'!G2274,D$2,IF(E$1='EMOF complete (protected)'!G2274,E$2,IF(F$1='EMOF complete (protected)'!G2274,F$2,IF(G$1='EMOF complete (protected)'!G2274,G$2,IF(H$1='EMOF complete (protected)'!G2274,H$2,IF(I$1='EMOF complete (protected)'!G2274,I$2,IF(J$1='EMOF complete (protected)'!G2274,J$2,IF(K$1='EMOF complete (protected)'!G2274,K$2,IF(L$1='EMOF complete (protected)'!G2274,L$2,IF(M$1='EMOF complete (protected)'!G2274,M$2,IF(N$1='EMOF complete (protected)'!G2274,N$2,IF(O$1='EMOF complete (protected)'!G2274,O$2,IF(P$1='EMOF complete (protected)'!G2274,P$2,IF(Q$1='EMOF complete (protected)'!G2274,Q$2,IF(R$1='EMOF complete (protected)'!G2274,R$2,IF(S$1='EMOF complete (protected)'!G2274,S$2,IF(T$1='EMOF complete (protected)'!G2274,T$2,IF(U$1='EMOF complete (protected)'!G2274,U$2,"")))))))))))))))))))</f>
        <v>0</v>
      </c>
      <c r="B2274" s="59"/>
      <c r="C2274" s="59"/>
      <c r="D2274" s="59"/>
      <c r="E2274" s="59"/>
      <c r="F2274" s="59"/>
      <c r="G2274" s="59"/>
      <c r="H2274" s="59"/>
      <c r="I2274" s="59"/>
      <c r="J2274" s="59"/>
      <c r="K2274" s="59"/>
      <c r="L2274" s="59"/>
      <c r="M2274" s="59"/>
      <c r="N2274" s="59"/>
      <c r="O2274" s="59"/>
      <c r="P2274" s="59"/>
      <c r="Q2274" s="59"/>
      <c r="R2274" s="59"/>
      <c r="S2274" s="59"/>
      <c r="T2274" s="59"/>
      <c r="U2274" s="59" t="s">
        <v>206</v>
      </c>
      <c r="V2274" s="48" t="s">
        <v>6304</v>
      </c>
    </row>
    <row r="2275" spans="1:22" ht="18" customHeight="1" x14ac:dyDescent="0.35">
      <c r="A2275" s="59">
        <f>+IF(C$1='EMOF complete (protected)'!G2275,C$2,IF(D$1='EMOF complete (protected)'!G2275,D$2,IF(E$1='EMOF complete (protected)'!G2275,E$2,IF(F$1='EMOF complete (protected)'!G2275,F$2,IF(G$1='EMOF complete (protected)'!G2275,G$2,IF(H$1='EMOF complete (protected)'!G2275,H$2,IF(I$1='EMOF complete (protected)'!G2275,I$2,IF(J$1='EMOF complete (protected)'!G2275,J$2,IF(K$1='EMOF complete (protected)'!G2275,K$2,IF(L$1='EMOF complete (protected)'!G2275,L$2,IF(M$1='EMOF complete (protected)'!G2275,M$2,IF(N$1='EMOF complete (protected)'!G2275,N$2,IF(O$1='EMOF complete (protected)'!G2275,O$2,IF(P$1='EMOF complete (protected)'!G2275,P$2,IF(Q$1='EMOF complete (protected)'!G2275,Q$2,IF(R$1='EMOF complete (protected)'!G2275,R$2,IF(S$1='EMOF complete (protected)'!G2275,S$2,IF(T$1='EMOF complete (protected)'!G2275,T$2,IF(U$1='EMOF complete (protected)'!G2275,U$2,"")))))))))))))))))))</f>
        <v>0</v>
      </c>
      <c r="B2275" s="59"/>
      <c r="C2275" s="59"/>
      <c r="D2275" s="59"/>
      <c r="E2275" s="59"/>
      <c r="F2275" s="59"/>
      <c r="G2275" s="59"/>
      <c r="H2275" s="59"/>
      <c r="I2275" s="59"/>
      <c r="J2275" s="59"/>
      <c r="K2275" s="59"/>
      <c r="L2275" s="59"/>
      <c r="M2275" s="59"/>
      <c r="N2275" s="59"/>
      <c r="O2275" s="59"/>
      <c r="P2275" s="59"/>
      <c r="Q2275" s="59"/>
      <c r="R2275" s="59"/>
      <c r="S2275" s="59"/>
      <c r="T2275" s="59"/>
      <c r="U2275" s="59" t="s">
        <v>225</v>
      </c>
      <c r="V2275" s="48" t="s">
        <v>6304</v>
      </c>
    </row>
    <row r="2276" spans="1:22" ht="18" customHeight="1" x14ac:dyDescent="0.35">
      <c r="A2276" s="59">
        <f>+IF(C$1='EMOF complete (protected)'!G2276,C$2,IF(D$1='EMOF complete (protected)'!G2276,D$2,IF(E$1='EMOF complete (protected)'!G2276,E$2,IF(F$1='EMOF complete (protected)'!G2276,F$2,IF(G$1='EMOF complete (protected)'!G2276,G$2,IF(H$1='EMOF complete (protected)'!G2276,H$2,IF(I$1='EMOF complete (protected)'!G2276,I$2,IF(J$1='EMOF complete (protected)'!G2276,J$2,IF(K$1='EMOF complete (protected)'!G2276,K$2,IF(L$1='EMOF complete (protected)'!G2276,L$2,IF(M$1='EMOF complete (protected)'!G2276,M$2,IF(N$1='EMOF complete (protected)'!G2276,N$2,IF(O$1='EMOF complete (protected)'!G2276,O$2,IF(P$1='EMOF complete (protected)'!G2276,P$2,IF(Q$1='EMOF complete (protected)'!G2276,Q$2,IF(R$1='EMOF complete (protected)'!G2276,R$2,IF(S$1='EMOF complete (protected)'!G2276,S$2,IF(T$1='EMOF complete (protected)'!G2276,T$2,IF(U$1='EMOF complete (protected)'!G2276,U$2,"")))))))))))))))))))</f>
        <v>0</v>
      </c>
      <c r="B2276" s="59"/>
      <c r="C2276" s="59"/>
      <c r="D2276" s="59"/>
      <c r="E2276" s="59"/>
      <c r="F2276" s="59"/>
      <c r="G2276" s="59"/>
      <c r="H2276" s="59"/>
      <c r="I2276" s="59"/>
      <c r="J2276" s="59"/>
      <c r="K2276" s="59"/>
      <c r="L2276" s="59"/>
      <c r="M2276" s="59"/>
      <c r="N2276" s="59"/>
      <c r="O2276" s="59"/>
      <c r="P2276" s="59"/>
      <c r="Q2276" s="59"/>
      <c r="R2276" s="59"/>
      <c r="S2276" s="59"/>
      <c r="T2276" s="59"/>
      <c r="U2276" s="59" t="s">
        <v>245</v>
      </c>
      <c r="V2276" s="48" t="s">
        <v>6304</v>
      </c>
    </row>
    <row r="2277" spans="1:22" ht="18" customHeight="1" x14ac:dyDescent="0.35">
      <c r="A2277" s="59">
        <f>+IF(C$1='EMOF complete (protected)'!G2277,C$2,IF(D$1='EMOF complete (protected)'!G2277,D$2,IF(E$1='EMOF complete (protected)'!G2277,E$2,IF(F$1='EMOF complete (protected)'!G2277,F$2,IF(G$1='EMOF complete (protected)'!G2277,G$2,IF(H$1='EMOF complete (protected)'!G2277,H$2,IF(I$1='EMOF complete (protected)'!G2277,I$2,IF(J$1='EMOF complete (protected)'!G2277,J$2,IF(K$1='EMOF complete (protected)'!G2277,K$2,IF(L$1='EMOF complete (protected)'!G2277,L$2,IF(M$1='EMOF complete (protected)'!G2277,M$2,IF(N$1='EMOF complete (protected)'!G2277,N$2,IF(O$1='EMOF complete (protected)'!G2277,O$2,IF(P$1='EMOF complete (protected)'!G2277,P$2,IF(Q$1='EMOF complete (protected)'!G2277,Q$2,IF(R$1='EMOF complete (protected)'!G2277,R$2,IF(S$1='EMOF complete (protected)'!G2277,S$2,IF(T$1='EMOF complete (protected)'!G2277,T$2,IF(U$1='EMOF complete (protected)'!G2277,U$2,"")))))))))))))))))))</f>
        <v>0</v>
      </c>
      <c r="B2277" s="59"/>
      <c r="C2277" s="59"/>
      <c r="D2277" s="59"/>
      <c r="E2277" s="59"/>
      <c r="F2277" s="59"/>
      <c r="G2277" s="59"/>
      <c r="H2277" s="59"/>
      <c r="I2277" s="59"/>
      <c r="J2277" s="59"/>
      <c r="K2277" s="59"/>
      <c r="L2277" s="59"/>
      <c r="M2277" s="59"/>
      <c r="N2277" s="59"/>
      <c r="O2277" s="59"/>
      <c r="P2277" s="59"/>
      <c r="Q2277" s="59"/>
      <c r="R2277" s="59"/>
      <c r="S2277" s="59"/>
      <c r="T2277" s="59"/>
      <c r="U2277" s="59" t="s">
        <v>265</v>
      </c>
      <c r="V2277" s="48" t="s">
        <v>6304</v>
      </c>
    </row>
    <row r="2278" spans="1:22" ht="18" customHeight="1" x14ac:dyDescent="0.35">
      <c r="A2278" s="59">
        <f>+IF(C$1='EMOF complete (protected)'!G2278,C$2,IF(D$1='EMOF complete (protected)'!G2278,D$2,IF(E$1='EMOF complete (protected)'!G2278,E$2,IF(F$1='EMOF complete (protected)'!G2278,F$2,IF(G$1='EMOF complete (protected)'!G2278,G$2,IF(H$1='EMOF complete (protected)'!G2278,H$2,IF(I$1='EMOF complete (protected)'!G2278,I$2,IF(J$1='EMOF complete (protected)'!G2278,J$2,IF(K$1='EMOF complete (protected)'!G2278,K$2,IF(L$1='EMOF complete (protected)'!G2278,L$2,IF(M$1='EMOF complete (protected)'!G2278,M$2,IF(N$1='EMOF complete (protected)'!G2278,N$2,IF(O$1='EMOF complete (protected)'!G2278,O$2,IF(P$1='EMOF complete (protected)'!G2278,P$2,IF(Q$1='EMOF complete (protected)'!G2278,Q$2,IF(R$1='EMOF complete (protected)'!G2278,R$2,IF(S$1='EMOF complete (protected)'!G2278,S$2,IF(T$1='EMOF complete (protected)'!G2278,T$2,IF(U$1='EMOF complete (protected)'!G2278,U$2,"")))))))))))))))))))</f>
        <v>0</v>
      </c>
      <c r="B2278" s="59"/>
      <c r="C2278" s="59"/>
      <c r="D2278" s="59"/>
      <c r="E2278" s="59"/>
      <c r="F2278" s="59"/>
      <c r="G2278" s="59"/>
      <c r="H2278" s="59"/>
      <c r="I2278" s="59"/>
      <c r="J2278" s="59"/>
      <c r="K2278" s="59"/>
      <c r="L2278" s="59"/>
      <c r="M2278" s="59"/>
      <c r="N2278" s="59"/>
      <c r="O2278" s="59"/>
      <c r="P2278" s="59"/>
      <c r="Q2278" s="59"/>
      <c r="R2278" s="59"/>
      <c r="S2278" s="59"/>
      <c r="T2278" s="59"/>
      <c r="U2278" s="59" t="s">
        <v>283</v>
      </c>
      <c r="V2278" s="48" t="s">
        <v>6304</v>
      </c>
    </row>
    <row r="2279" spans="1:22" ht="18" customHeight="1" x14ac:dyDescent="0.35">
      <c r="A2279" s="59">
        <f>+IF(C$1='EMOF complete (protected)'!G2279,C$2,IF(D$1='EMOF complete (protected)'!G2279,D$2,IF(E$1='EMOF complete (protected)'!G2279,E$2,IF(F$1='EMOF complete (protected)'!G2279,F$2,IF(G$1='EMOF complete (protected)'!G2279,G$2,IF(H$1='EMOF complete (protected)'!G2279,H$2,IF(I$1='EMOF complete (protected)'!G2279,I$2,IF(J$1='EMOF complete (protected)'!G2279,J$2,IF(K$1='EMOF complete (protected)'!G2279,K$2,IF(L$1='EMOF complete (protected)'!G2279,L$2,IF(M$1='EMOF complete (protected)'!G2279,M$2,IF(N$1='EMOF complete (protected)'!G2279,N$2,IF(O$1='EMOF complete (protected)'!G2279,O$2,IF(P$1='EMOF complete (protected)'!G2279,P$2,IF(Q$1='EMOF complete (protected)'!G2279,Q$2,IF(R$1='EMOF complete (protected)'!G2279,R$2,IF(S$1='EMOF complete (protected)'!G2279,S$2,IF(T$1='EMOF complete (protected)'!G2279,T$2,IF(U$1='EMOF complete (protected)'!G2279,U$2,"")))))))))))))))))))</f>
        <v>0</v>
      </c>
      <c r="B2279" s="59"/>
      <c r="C2279" s="59"/>
      <c r="D2279" s="59"/>
      <c r="E2279" s="59"/>
      <c r="F2279" s="59"/>
      <c r="G2279" s="59"/>
      <c r="H2279" s="59"/>
      <c r="I2279" s="59"/>
      <c r="J2279" s="59"/>
      <c r="K2279" s="59"/>
      <c r="L2279" s="59"/>
      <c r="M2279" s="59"/>
      <c r="N2279" s="59"/>
      <c r="O2279" s="59"/>
      <c r="P2279" s="59"/>
      <c r="Q2279" s="59"/>
      <c r="R2279" s="59"/>
      <c r="S2279" s="59"/>
      <c r="T2279" s="59"/>
      <c r="U2279" s="59" t="s">
        <v>302</v>
      </c>
      <c r="V2279" s="48" t="s">
        <v>6304</v>
      </c>
    </row>
    <row r="2280" spans="1:22" ht="18" customHeight="1" x14ac:dyDescent="0.35">
      <c r="A2280" s="59">
        <f>+IF(C$1='EMOF complete (protected)'!G2280,C$2,IF(D$1='EMOF complete (protected)'!G2280,D$2,IF(E$1='EMOF complete (protected)'!G2280,E$2,IF(F$1='EMOF complete (protected)'!G2280,F$2,IF(G$1='EMOF complete (protected)'!G2280,G$2,IF(H$1='EMOF complete (protected)'!G2280,H$2,IF(I$1='EMOF complete (protected)'!G2280,I$2,IF(J$1='EMOF complete (protected)'!G2280,J$2,IF(K$1='EMOF complete (protected)'!G2280,K$2,IF(L$1='EMOF complete (protected)'!G2280,L$2,IF(M$1='EMOF complete (protected)'!G2280,M$2,IF(N$1='EMOF complete (protected)'!G2280,N$2,IF(O$1='EMOF complete (protected)'!G2280,O$2,IF(P$1='EMOF complete (protected)'!G2280,P$2,IF(Q$1='EMOF complete (protected)'!G2280,Q$2,IF(R$1='EMOF complete (protected)'!G2280,R$2,IF(S$1='EMOF complete (protected)'!G2280,S$2,IF(T$1='EMOF complete (protected)'!G2280,T$2,IF(U$1='EMOF complete (protected)'!G2280,U$2,"")))))))))))))))))))</f>
        <v>0</v>
      </c>
      <c r="B2280" s="59"/>
      <c r="C2280" s="59"/>
      <c r="D2280" s="59"/>
      <c r="E2280" s="59"/>
      <c r="F2280" s="59"/>
      <c r="G2280" s="59"/>
      <c r="H2280" s="59"/>
      <c r="I2280" s="59"/>
      <c r="J2280" s="59"/>
      <c r="K2280" s="59"/>
      <c r="L2280" s="59"/>
      <c r="M2280" s="59"/>
      <c r="N2280" s="59"/>
      <c r="O2280" s="59"/>
      <c r="P2280" s="59"/>
      <c r="Q2280" s="59"/>
      <c r="R2280" s="59"/>
      <c r="S2280" s="59"/>
      <c r="T2280" s="59"/>
      <c r="U2280" s="59" t="s">
        <v>320</v>
      </c>
      <c r="V2280" s="48" t="s">
        <v>6304</v>
      </c>
    </row>
    <row r="2281" spans="1:22" ht="18" customHeight="1" x14ac:dyDescent="0.35">
      <c r="A2281" s="59">
        <f>+IF(C$1='EMOF complete (protected)'!G2281,C$2,IF(D$1='EMOF complete (protected)'!G2281,D$2,IF(E$1='EMOF complete (protected)'!G2281,E$2,IF(F$1='EMOF complete (protected)'!G2281,F$2,IF(G$1='EMOF complete (protected)'!G2281,G$2,IF(H$1='EMOF complete (protected)'!G2281,H$2,IF(I$1='EMOF complete (protected)'!G2281,I$2,IF(J$1='EMOF complete (protected)'!G2281,J$2,IF(K$1='EMOF complete (protected)'!G2281,K$2,IF(L$1='EMOF complete (protected)'!G2281,L$2,IF(M$1='EMOF complete (protected)'!G2281,M$2,IF(N$1='EMOF complete (protected)'!G2281,N$2,IF(O$1='EMOF complete (protected)'!G2281,O$2,IF(P$1='EMOF complete (protected)'!G2281,P$2,IF(Q$1='EMOF complete (protected)'!G2281,Q$2,IF(R$1='EMOF complete (protected)'!G2281,R$2,IF(S$1='EMOF complete (protected)'!G2281,S$2,IF(T$1='EMOF complete (protected)'!G2281,T$2,IF(U$1='EMOF complete (protected)'!G2281,U$2,"")))))))))))))))))))</f>
        <v>0</v>
      </c>
      <c r="B2281" s="59"/>
      <c r="C2281" s="59"/>
      <c r="D2281" s="59"/>
      <c r="E2281" s="59"/>
      <c r="F2281" s="59"/>
      <c r="G2281" s="59"/>
      <c r="H2281" s="59"/>
      <c r="I2281" s="59"/>
      <c r="J2281" s="59"/>
      <c r="K2281" s="59"/>
      <c r="L2281" s="59"/>
      <c r="M2281" s="59"/>
      <c r="N2281" s="59"/>
      <c r="O2281" s="59"/>
      <c r="P2281" s="59"/>
      <c r="Q2281" s="59"/>
      <c r="R2281" s="59"/>
      <c r="S2281" s="59"/>
      <c r="T2281" s="59"/>
      <c r="U2281" s="59" t="s">
        <v>336</v>
      </c>
      <c r="V2281" s="48" t="s">
        <v>6304</v>
      </c>
    </row>
    <row r="2282" spans="1:22" ht="18" customHeight="1" x14ac:dyDescent="0.35">
      <c r="A2282" s="59">
        <f>+IF(C$1='EMOF complete (protected)'!G2282,C$2,IF(D$1='EMOF complete (protected)'!G2282,D$2,IF(E$1='EMOF complete (protected)'!G2282,E$2,IF(F$1='EMOF complete (protected)'!G2282,F$2,IF(G$1='EMOF complete (protected)'!G2282,G$2,IF(H$1='EMOF complete (protected)'!G2282,H$2,IF(I$1='EMOF complete (protected)'!G2282,I$2,IF(J$1='EMOF complete (protected)'!G2282,J$2,IF(K$1='EMOF complete (protected)'!G2282,K$2,IF(L$1='EMOF complete (protected)'!G2282,L$2,IF(M$1='EMOF complete (protected)'!G2282,M$2,IF(N$1='EMOF complete (protected)'!G2282,N$2,IF(O$1='EMOF complete (protected)'!G2282,O$2,IF(P$1='EMOF complete (protected)'!G2282,P$2,IF(Q$1='EMOF complete (protected)'!G2282,Q$2,IF(R$1='EMOF complete (protected)'!G2282,R$2,IF(S$1='EMOF complete (protected)'!G2282,S$2,IF(T$1='EMOF complete (protected)'!G2282,T$2,IF(U$1='EMOF complete (protected)'!G2282,U$2,"")))))))))))))))))))</f>
        <v>0</v>
      </c>
      <c r="B2282" s="59"/>
      <c r="C2282" s="59"/>
      <c r="D2282" s="59"/>
      <c r="E2282" s="59"/>
      <c r="F2282" s="59"/>
      <c r="G2282" s="59"/>
      <c r="H2282" s="59"/>
      <c r="I2282" s="59"/>
      <c r="J2282" s="59"/>
      <c r="K2282" s="59"/>
      <c r="L2282" s="59"/>
      <c r="M2282" s="59"/>
      <c r="N2282" s="59"/>
      <c r="O2282" s="59"/>
      <c r="P2282" s="59"/>
      <c r="Q2282" s="59"/>
      <c r="R2282" s="59"/>
      <c r="S2282" s="59"/>
      <c r="T2282" s="59"/>
      <c r="U2282" s="59" t="s">
        <v>352</v>
      </c>
      <c r="V2282" s="48" t="s">
        <v>6304</v>
      </c>
    </row>
    <row r="2283" spans="1:22" ht="18" customHeight="1" x14ac:dyDescent="0.35">
      <c r="A2283" s="59">
        <f>+IF(C$1='EMOF complete (protected)'!G2283,C$2,IF(D$1='EMOF complete (protected)'!G2283,D$2,IF(E$1='EMOF complete (protected)'!G2283,E$2,IF(F$1='EMOF complete (protected)'!G2283,F$2,IF(G$1='EMOF complete (protected)'!G2283,G$2,IF(H$1='EMOF complete (protected)'!G2283,H$2,IF(I$1='EMOF complete (protected)'!G2283,I$2,IF(J$1='EMOF complete (protected)'!G2283,J$2,IF(K$1='EMOF complete (protected)'!G2283,K$2,IF(L$1='EMOF complete (protected)'!G2283,L$2,IF(M$1='EMOF complete (protected)'!G2283,M$2,IF(N$1='EMOF complete (protected)'!G2283,N$2,IF(O$1='EMOF complete (protected)'!G2283,O$2,IF(P$1='EMOF complete (protected)'!G2283,P$2,IF(Q$1='EMOF complete (protected)'!G2283,Q$2,IF(R$1='EMOF complete (protected)'!G2283,R$2,IF(S$1='EMOF complete (protected)'!G2283,S$2,IF(T$1='EMOF complete (protected)'!G2283,T$2,IF(U$1='EMOF complete (protected)'!G2283,U$2,"")))))))))))))))))))</f>
        <v>0</v>
      </c>
      <c r="B2283" s="59"/>
      <c r="C2283" s="59"/>
      <c r="D2283" s="59"/>
      <c r="E2283" s="59"/>
      <c r="F2283" s="59"/>
      <c r="G2283" s="59"/>
      <c r="H2283" s="59"/>
      <c r="I2283" s="59"/>
      <c r="J2283" s="59"/>
      <c r="K2283" s="59"/>
      <c r="L2283" s="59"/>
      <c r="M2283" s="59"/>
      <c r="N2283" s="59"/>
      <c r="O2283" s="59"/>
      <c r="P2283" s="59"/>
      <c r="Q2283" s="59"/>
      <c r="R2283" s="59"/>
      <c r="S2283" s="59"/>
      <c r="T2283" s="59"/>
      <c r="U2283" s="59" t="s">
        <v>369</v>
      </c>
      <c r="V2283" s="48" t="s">
        <v>6304</v>
      </c>
    </row>
    <row r="2284" spans="1:22" ht="18" customHeight="1" x14ac:dyDescent="0.35">
      <c r="A2284" s="59">
        <f>+IF(C$1='EMOF complete (protected)'!G2284,C$2,IF(D$1='EMOF complete (protected)'!G2284,D$2,IF(E$1='EMOF complete (protected)'!G2284,E$2,IF(F$1='EMOF complete (protected)'!G2284,F$2,IF(G$1='EMOF complete (protected)'!G2284,G$2,IF(H$1='EMOF complete (protected)'!G2284,H$2,IF(I$1='EMOF complete (protected)'!G2284,I$2,IF(J$1='EMOF complete (protected)'!G2284,J$2,IF(K$1='EMOF complete (protected)'!G2284,K$2,IF(L$1='EMOF complete (protected)'!G2284,L$2,IF(M$1='EMOF complete (protected)'!G2284,M$2,IF(N$1='EMOF complete (protected)'!G2284,N$2,IF(O$1='EMOF complete (protected)'!G2284,O$2,IF(P$1='EMOF complete (protected)'!G2284,P$2,IF(Q$1='EMOF complete (protected)'!G2284,Q$2,IF(R$1='EMOF complete (protected)'!G2284,R$2,IF(S$1='EMOF complete (protected)'!G2284,S$2,IF(T$1='EMOF complete (protected)'!G2284,T$2,IF(U$1='EMOF complete (protected)'!G2284,U$2,"")))))))))))))))))))</f>
        <v>0</v>
      </c>
      <c r="B2284" s="59"/>
      <c r="C2284" s="59"/>
      <c r="D2284" s="59"/>
      <c r="E2284" s="59"/>
      <c r="F2284" s="59"/>
      <c r="G2284" s="59"/>
      <c r="H2284" s="59"/>
      <c r="I2284" s="59"/>
      <c r="J2284" s="59"/>
      <c r="K2284" s="59"/>
      <c r="L2284" s="59"/>
      <c r="M2284" s="59"/>
      <c r="N2284" s="59"/>
      <c r="O2284" s="59"/>
      <c r="P2284" s="59"/>
      <c r="Q2284" s="59"/>
      <c r="R2284" s="59"/>
      <c r="S2284" s="59"/>
      <c r="T2284" s="59"/>
      <c r="U2284" s="59" t="s">
        <v>385</v>
      </c>
      <c r="V2284" s="48" t="s">
        <v>6304</v>
      </c>
    </row>
    <row r="2285" spans="1:22" ht="18" customHeight="1" x14ac:dyDescent="0.35">
      <c r="A2285" s="59">
        <f>+IF(C$1='EMOF complete (protected)'!G2285,C$2,IF(D$1='EMOF complete (protected)'!G2285,D$2,IF(E$1='EMOF complete (protected)'!G2285,E$2,IF(F$1='EMOF complete (protected)'!G2285,F$2,IF(G$1='EMOF complete (protected)'!G2285,G$2,IF(H$1='EMOF complete (protected)'!G2285,H$2,IF(I$1='EMOF complete (protected)'!G2285,I$2,IF(J$1='EMOF complete (protected)'!G2285,J$2,IF(K$1='EMOF complete (protected)'!G2285,K$2,IF(L$1='EMOF complete (protected)'!G2285,L$2,IF(M$1='EMOF complete (protected)'!G2285,M$2,IF(N$1='EMOF complete (protected)'!G2285,N$2,IF(O$1='EMOF complete (protected)'!G2285,O$2,IF(P$1='EMOF complete (protected)'!G2285,P$2,IF(Q$1='EMOF complete (protected)'!G2285,Q$2,IF(R$1='EMOF complete (protected)'!G2285,R$2,IF(S$1='EMOF complete (protected)'!G2285,S$2,IF(T$1='EMOF complete (protected)'!G2285,T$2,IF(U$1='EMOF complete (protected)'!G2285,U$2,"")))))))))))))))))))</f>
        <v>0</v>
      </c>
      <c r="B2285" s="59"/>
      <c r="C2285" s="59"/>
      <c r="D2285" s="59"/>
      <c r="E2285" s="59"/>
      <c r="F2285" s="59"/>
      <c r="G2285" s="59"/>
      <c r="H2285" s="59"/>
      <c r="I2285" s="59"/>
      <c r="J2285" s="59"/>
      <c r="K2285" s="59"/>
      <c r="L2285" s="59"/>
      <c r="M2285" s="59"/>
      <c r="N2285" s="59"/>
      <c r="O2285" s="59"/>
      <c r="P2285" s="59"/>
      <c r="Q2285" s="59"/>
      <c r="R2285" s="59"/>
      <c r="S2285" s="59"/>
      <c r="T2285" s="59"/>
      <c r="U2285" s="59" t="s">
        <v>398</v>
      </c>
      <c r="V2285" s="48" t="s">
        <v>6304</v>
      </c>
    </row>
    <row r="2286" spans="1:22" ht="18" customHeight="1" x14ac:dyDescent="0.35">
      <c r="A2286" s="59">
        <f>+IF(C$1='EMOF complete (protected)'!G2286,C$2,IF(D$1='EMOF complete (protected)'!G2286,D$2,IF(E$1='EMOF complete (protected)'!G2286,E$2,IF(F$1='EMOF complete (protected)'!G2286,F$2,IF(G$1='EMOF complete (protected)'!G2286,G$2,IF(H$1='EMOF complete (protected)'!G2286,H$2,IF(I$1='EMOF complete (protected)'!G2286,I$2,IF(J$1='EMOF complete (protected)'!G2286,J$2,IF(K$1='EMOF complete (protected)'!G2286,K$2,IF(L$1='EMOF complete (protected)'!G2286,L$2,IF(M$1='EMOF complete (protected)'!G2286,M$2,IF(N$1='EMOF complete (protected)'!G2286,N$2,IF(O$1='EMOF complete (protected)'!G2286,O$2,IF(P$1='EMOF complete (protected)'!G2286,P$2,IF(Q$1='EMOF complete (protected)'!G2286,Q$2,IF(R$1='EMOF complete (protected)'!G2286,R$2,IF(S$1='EMOF complete (protected)'!G2286,S$2,IF(T$1='EMOF complete (protected)'!G2286,T$2,IF(U$1='EMOF complete (protected)'!G2286,U$2,"")))))))))))))))))))</f>
        <v>0</v>
      </c>
      <c r="B2286" s="59"/>
      <c r="C2286" s="59"/>
      <c r="D2286" s="59"/>
      <c r="E2286" s="59"/>
      <c r="F2286" s="59"/>
      <c r="G2286" s="59"/>
      <c r="H2286" s="59"/>
      <c r="I2286" s="59"/>
      <c r="J2286" s="59"/>
      <c r="K2286" s="59"/>
      <c r="L2286" s="59"/>
      <c r="M2286" s="59"/>
      <c r="N2286" s="59"/>
      <c r="O2286" s="59"/>
      <c r="P2286" s="59"/>
      <c r="Q2286" s="59"/>
      <c r="R2286" s="59"/>
      <c r="S2286" s="59"/>
      <c r="T2286" s="59"/>
      <c r="U2286" s="59" t="s">
        <v>414</v>
      </c>
      <c r="V2286" s="48" t="s">
        <v>6304</v>
      </c>
    </row>
    <row r="2287" spans="1:22" ht="18" customHeight="1" x14ac:dyDescent="0.35">
      <c r="A2287" s="59">
        <f>+IF(C$1='EMOF complete (protected)'!G2287,C$2,IF(D$1='EMOF complete (protected)'!G2287,D$2,IF(E$1='EMOF complete (protected)'!G2287,E$2,IF(F$1='EMOF complete (protected)'!G2287,F$2,IF(G$1='EMOF complete (protected)'!G2287,G$2,IF(H$1='EMOF complete (protected)'!G2287,H$2,IF(I$1='EMOF complete (protected)'!G2287,I$2,IF(J$1='EMOF complete (protected)'!G2287,J$2,IF(K$1='EMOF complete (protected)'!G2287,K$2,IF(L$1='EMOF complete (protected)'!G2287,L$2,IF(M$1='EMOF complete (protected)'!G2287,M$2,IF(N$1='EMOF complete (protected)'!G2287,N$2,IF(O$1='EMOF complete (protected)'!G2287,O$2,IF(P$1='EMOF complete (protected)'!G2287,P$2,IF(Q$1='EMOF complete (protected)'!G2287,Q$2,IF(R$1='EMOF complete (protected)'!G2287,R$2,IF(S$1='EMOF complete (protected)'!G2287,S$2,IF(T$1='EMOF complete (protected)'!G2287,T$2,IF(U$1='EMOF complete (protected)'!G2287,U$2,"")))))))))))))))))))</f>
        <v>0</v>
      </c>
      <c r="B2287" s="59"/>
      <c r="C2287" s="59"/>
      <c r="D2287" s="59"/>
      <c r="E2287" s="59"/>
      <c r="F2287" s="59"/>
      <c r="G2287" s="59"/>
      <c r="H2287" s="59"/>
      <c r="I2287" s="59"/>
      <c r="J2287" s="59"/>
      <c r="K2287" s="59"/>
      <c r="L2287" s="59"/>
      <c r="M2287" s="59"/>
      <c r="N2287" s="59"/>
      <c r="O2287" s="59"/>
      <c r="P2287" s="59"/>
      <c r="Q2287" s="59"/>
      <c r="R2287" s="59"/>
      <c r="S2287" s="59"/>
      <c r="T2287" s="59"/>
      <c r="U2287" s="59" t="s">
        <v>428</v>
      </c>
      <c r="V2287" s="48" t="s">
        <v>6304</v>
      </c>
    </row>
    <row r="2288" spans="1:22" ht="18" customHeight="1" x14ac:dyDescent="0.35">
      <c r="A2288" s="59">
        <f>+IF(C$1='EMOF complete (protected)'!G2288,C$2,IF(D$1='EMOF complete (protected)'!G2288,D$2,IF(E$1='EMOF complete (protected)'!G2288,E$2,IF(F$1='EMOF complete (protected)'!G2288,F$2,IF(G$1='EMOF complete (protected)'!G2288,G$2,IF(H$1='EMOF complete (protected)'!G2288,H$2,IF(I$1='EMOF complete (protected)'!G2288,I$2,IF(J$1='EMOF complete (protected)'!G2288,J$2,IF(K$1='EMOF complete (protected)'!G2288,K$2,IF(L$1='EMOF complete (protected)'!G2288,L$2,IF(M$1='EMOF complete (protected)'!G2288,M$2,IF(N$1='EMOF complete (protected)'!G2288,N$2,IF(O$1='EMOF complete (protected)'!G2288,O$2,IF(P$1='EMOF complete (protected)'!G2288,P$2,IF(Q$1='EMOF complete (protected)'!G2288,Q$2,IF(R$1='EMOF complete (protected)'!G2288,R$2,IF(S$1='EMOF complete (protected)'!G2288,S$2,IF(T$1='EMOF complete (protected)'!G2288,T$2,IF(U$1='EMOF complete (protected)'!G2288,U$2,"")))))))))))))))))))</f>
        <v>0</v>
      </c>
      <c r="B2288" s="59"/>
      <c r="C2288" s="59"/>
      <c r="D2288" s="59"/>
      <c r="E2288" s="59"/>
      <c r="F2288" s="59"/>
      <c r="G2288" s="59"/>
      <c r="H2288" s="59"/>
      <c r="I2288" s="59"/>
      <c r="J2288" s="59"/>
      <c r="K2288" s="59"/>
      <c r="L2288" s="59"/>
      <c r="M2288" s="59"/>
      <c r="N2288" s="59"/>
      <c r="O2288" s="59"/>
      <c r="P2288" s="59"/>
      <c r="Q2288" s="59"/>
      <c r="R2288" s="59"/>
      <c r="S2288" s="59"/>
      <c r="T2288" s="59"/>
      <c r="U2288" s="59" t="s">
        <v>442</v>
      </c>
      <c r="V2288" s="48" t="s">
        <v>6304</v>
      </c>
    </row>
    <row r="2289" spans="1:22" ht="18" customHeight="1" x14ac:dyDescent="0.35">
      <c r="A2289" s="59">
        <f>+IF(C$1='EMOF complete (protected)'!G2289,C$2,IF(D$1='EMOF complete (protected)'!G2289,D$2,IF(E$1='EMOF complete (protected)'!G2289,E$2,IF(F$1='EMOF complete (protected)'!G2289,F$2,IF(G$1='EMOF complete (protected)'!G2289,G$2,IF(H$1='EMOF complete (protected)'!G2289,H$2,IF(I$1='EMOF complete (protected)'!G2289,I$2,IF(J$1='EMOF complete (protected)'!G2289,J$2,IF(K$1='EMOF complete (protected)'!G2289,K$2,IF(L$1='EMOF complete (protected)'!G2289,L$2,IF(M$1='EMOF complete (protected)'!G2289,M$2,IF(N$1='EMOF complete (protected)'!G2289,N$2,IF(O$1='EMOF complete (protected)'!G2289,O$2,IF(P$1='EMOF complete (protected)'!G2289,P$2,IF(Q$1='EMOF complete (protected)'!G2289,Q$2,IF(R$1='EMOF complete (protected)'!G2289,R$2,IF(S$1='EMOF complete (protected)'!G2289,S$2,IF(T$1='EMOF complete (protected)'!G2289,T$2,IF(U$1='EMOF complete (protected)'!G2289,U$2,"")))))))))))))))))))</f>
        <v>0</v>
      </c>
      <c r="B2289" s="59"/>
      <c r="C2289" s="59"/>
      <c r="D2289" s="59"/>
      <c r="E2289" s="59"/>
      <c r="F2289" s="59"/>
      <c r="G2289" s="59"/>
      <c r="H2289" s="59"/>
      <c r="I2289" s="59"/>
      <c r="J2289" s="59"/>
      <c r="K2289" s="59"/>
      <c r="L2289" s="59"/>
      <c r="M2289" s="59"/>
      <c r="N2289" s="59"/>
      <c r="O2289" s="59"/>
      <c r="P2289" s="59"/>
      <c r="Q2289" s="59"/>
      <c r="R2289" s="59"/>
      <c r="S2289" s="59"/>
      <c r="T2289" s="59"/>
      <c r="U2289" s="59" t="s">
        <v>456</v>
      </c>
      <c r="V2289" s="48" t="s">
        <v>6304</v>
      </c>
    </row>
    <row r="2290" spans="1:22" ht="18" customHeight="1" x14ac:dyDescent="0.35">
      <c r="A2290" s="59">
        <f>+IF(C$1='EMOF complete (protected)'!G2290,C$2,IF(D$1='EMOF complete (protected)'!G2290,D$2,IF(E$1='EMOF complete (protected)'!G2290,E$2,IF(F$1='EMOF complete (protected)'!G2290,F$2,IF(G$1='EMOF complete (protected)'!G2290,G$2,IF(H$1='EMOF complete (protected)'!G2290,H$2,IF(I$1='EMOF complete (protected)'!G2290,I$2,IF(J$1='EMOF complete (protected)'!G2290,J$2,IF(K$1='EMOF complete (protected)'!G2290,K$2,IF(L$1='EMOF complete (protected)'!G2290,L$2,IF(M$1='EMOF complete (protected)'!G2290,M$2,IF(N$1='EMOF complete (protected)'!G2290,N$2,IF(O$1='EMOF complete (protected)'!G2290,O$2,IF(P$1='EMOF complete (protected)'!G2290,P$2,IF(Q$1='EMOF complete (protected)'!G2290,Q$2,IF(R$1='EMOF complete (protected)'!G2290,R$2,IF(S$1='EMOF complete (protected)'!G2290,S$2,IF(T$1='EMOF complete (protected)'!G2290,T$2,IF(U$1='EMOF complete (protected)'!G2290,U$2,"")))))))))))))))))))</f>
        <v>0</v>
      </c>
      <c r="B2290" s="59"/>
      <c r="C2290" s="59"/>
      <c r="D2290" s="59"/>
      <c r="E2290" s="59"/>
      <c r="F2290" s="59"/>
      <c r="G2290" s="59"/>
      <c r="H2290" s="59"/>
      <c r="I2290" s="59"/>
      <c r="J2290" s="59"/>
      <c r="K2290" s="59"/>
      <c r="L2290" s="59"/>
      <c r="M2290" s="59"/>
      <c r="N2290" s="59"/>
      <c r="O2290" s="59"/>
      <c r="P2290" s="59"/>
      <c r="Q2290" s="59"/>
      <c r="R2290" s="59"/>
      <c r="S2290" s="59"/>
      <c r="T2290" s="59"/>
      <c r="U2290" s="59" t="s">
        <v>468</v>
      </c>
      <c r="V2290" s="48" t="s">
        <v>6304</v>
      </c>
    </row>
    <row r="2291" spans="1:22" ht="18" customHeight="1" x14ac:dyDescent="0.35">
      <c r="A2291" s="59">
        <f>+IF(C$1='EMOF complete (protected)'!G2291,C$2,IF(D$1='EMOF complete (protected)'!G2291,D$2,IF(E$1='EMOF complete (protected)'!G2291,E$2,IF(F$1='EMOF complete (protected)'!G2291,F$2,IF(G$1='EMOF complete (protected)'!G2291,G$2,IF(H$1='EMOF complete (protected)'!G2291,H$2,IF(I$1='EMOF complete (protected)'!G2291,I$2,IF(J$1='EMOF complete (protected)'!G2291,J$2,IF(K$1='EMOF complete (protected)'!G2291,K$2,IF(L$1='EMOF complete (protected)'!G2291,L$2,IF(M$1='EMOF complete (protected)'!G2291,M$2,IF(N$1='EMOF complete (protected)'!G2291,N$2,IF(O$1='EMOF complete (protected)'!G2291,O$2,IF(P$1='EMOF complete (protected)'!G2291,P$2,IF(Q$1='EMOF complete (protected)'!G2291,Q$2,IF(R$1='EMOF complete (protected)'!G2291,R$2,IF(S$1='EMOF complete (protected)'!G2291,S$2,IF(T$1='EMOF complete (protected)'!G2291,T$2,IF(U$1='EMOF complete (protected)'!G2291,U$2,"")))))))))))))))))))</f>
        <v>0</v>
      </c>
      <c r="B2291" s="59"/>
      <c r="C2291" s="59"/>
      <c r="D2291" s="59"/>
      <c r="E2291" s="59"/>
      <c r="F2291" s="59"/>
      <c r="G2291" s="59"/>
      <c r="H2291" s="59"/>
      <c r="I2291" s="59"/>
      <c r="J2291" s="59"/>
      <c r="K2291" s="59"/>
      <c r="L2291" s="59"/>
      <c r="M2291" s="59"/>
      <c r="N2291" s="59"/>
      <c r="O2291" s="59"/>
      <c r="P2291" s="59"/>
      <c r="Q2291" s="59"/>
      <c r="R2291" s="59"/>
      <c r="S2291" s="59"/>
      <c r="T2291" s="59"/>
      <c r="U2291" s="59" t="s">
        <v>479</v>
      </c>
      <c r="V2291" s="48" t="s">
        <v>6304</v>
      </c>
    </row>
    <row r="2292" spans="1:22" ht="18" customHeight="1" x14ac:dyDescent="0.35">
      <c r="A2292" s="59">
        <f>+IF(C$1='EMOF complete (protected)'!G2292,C$2,IF(D$1='EMOF complete (protected)'!G2292,D$2,IF(E$1='EMOF complete (protected)'!G2292,E$2,IF(F$1='EMOF complete (protected)'!G2292,F$2,IF(G$1='EMOF complete (protected)'!G2292,G$2,IF(H$1='EMOF complete (protected)'!G2292,H$2,IF(I$1='EMOF complete (protected)'!G2292,I$2,IF(J$1='EMOF complete (protected)'!G2292,J$2,IF(K$1='EMOF complete (protected)'!G2292,K$2,IF(L$1='EMOF complete (protected)'!G2292,L$2,IF(M$1='EMOF complete (protected)'!G2292,M$2,IF(N$1='EMOF complete (protected)'!G2292,N$2,IF(O$1='EMOF complete (protected)'!G2292,O$2,IF(P$1='EMOF complete (protected)'!G2292,P$2,IF(Q$1='EMOF complete (protected)'!G2292,Q$2,IF(R$1='EMOF complete (protected)'!G2292,R$2,IF(S$1='EMOF complete (protected)'!G2292,S$2,IF(T$1='EMOF complete (protected)'!G2292,T$2,IF(U$1='EMOF complete (protected)'!G2292,U$2,"")))))))))))))))))))</f>
        <v>0</v>
      </c>
      <c r="B2292" s="59"/>
      <c r="C2292" s="59"/>
      <c r="D2292" s="59"/>
      <c r="E2292" s="59"/>
      <c r="F2292" s="59"/>
      <c r="G2292" s="59"/>
      <c r="H2292" s="59"/>
      <c r="I2292" s="59"/>
      <c r="J2292" s="59"/>
      <c r="K2292" s="59"/>
      <c r="L2292" s="59"/>
      <c r="M2292" s="59"/>
      <c r="N2292" s="59"/>
      <c r="O2292" s="59"/>
      <c r="P2292" s="59"/>
      <c r="Q2292" s="59"/>
      <c r="R2292" s="59"/>
      <c r="S2292" s="59"/>
      <c r="T2292" s="59"/>
      <c r="U2292" s="59" t="s">
        <v>490</v>
      </c>
      <c r="V2292" s="48" t="s">
        <v>6304</v>
      </c>
    </row>
    <row r="2293" spans="1:22" ht="18" customHeight="1" x14ac:dyDescent="0.35">
      <c r="A2293" s="59">
        <f>+IF(C$1='EMOF complete (protected)'!G2293,C$2,IF(D$1='EMOF complete (protected)'!G2293,D$2,IF(E$1='EMOF complete (protected)'!G2293,E$2,IF(F$1='EMOF complete (protected)'!G2293,F$2,IF(G$1='EMOF complete (protected)'!G2293,G$2,IF(H$1='EMOF complete (protected)'!G2293,H$2,IF(I$1='EMOF complete (protected)'!G2293,I$2,IF(J$1='EMOF complete (protected)'!G2293,J$2,IF(K$1='EMOF complete (protected)'!G2293,K$2,IF(L$1='EMOF complete (protected)'!G2293,L$2,IF(M$1='EMOF complete (protected)'!G2293,M$2,IF(N$1='EMOF complete (protected)'!G2293,N$2,IF(O$1='EMOF complete (protected)'!G2293,O$2,IF(P$1='EMOF complete (protected)'!G2293,P$2,IF(Q$1='EMOF complete (protected)'!G2293,Q$2,IF(R$1='EMOF complete (protected)'!G2293,R$2,IF(S$1='EMOF complete (protected)'!G2293,S$2,IF(T$1='EMOF complete (protected)'!G2293,T$2,IF(U$1='EMOF complete (protected)'!G2293,U$2,"")))))))))))))))))))</f>
        <v>0</v>
      </c>
      <c r="B2293" s="59"/>
      <c r="C2293" s="59"/>
      <c r="D2293" s="59"/>
      <c r="E2293" s="59"/>
      <c r="F2293" s="59"/>
      <c r="G2293" s="59"/>
      <c r="H2293" s="59"/>
      <c r="I2293" s="59"/>
      <c r="J2293" s="59"/>
      <c r="K2293" s="59"/>
      <c r="L2293" s="59"/>
      <c r="M2293" s="59"/>
      <c r="N2293" s="59"/>
      <c r="O2293" s="59"/>
      <c r="P2293" s="59"/>
      <c r="Q2293" s="59"/>
      <c r="R2293" s="59"/>
      <c r="S2293" s="59"/>
      <c r="T2293" s="59"/>
      <c r="U2293" s="59" t="s">
        <v>501</v>
      </c>
      <c r="V2293" s="48" t="s">
        <v>6304</v>
      </c>
    </row>
    <row r="2294" spans="1:22" ht="18" customHeight="1" x14ac:dyDescent="0.35">
      <c r="A2294" s="59">
        <f>+IF(C$1='EMOF complete (protected)'!G2294,C$2,IF(D$1='EMOF complete (protected)'!G2294,D$2,IF(E$1='EMOF complete (protected)'!G2294,E$2,IF(F$1='EMOF complete (protected)'!G2294,F$2,IF(G$1='EMOF complete (protected)'!G2294,G$2,IF(H$1='EMOF complete (protected)'!G2294,H$2,IF(I$1='EMOF complete (protected)'!G2294,I$2,IF(J$1='EMOF complete (protected)'!G2294,J$2,IF(K$1='EMOF complete (protected)'!G2294,K$2,IF(L$1='EMOF complete (protected)'!G2294,L$2,IF(M$1='EMOF complete (protected)'!G2294,M$2,IF(N$1='EMOF complete (protected)'!G2294,N$2,IF(O$1='EMOF complete (protected)'!G2294,O$2,IF(P$1='EMOF complete (protected)'!G2294,P$2,IF(Q$1='EMOF complete (protected)'!G2294,Q$2,IF(R$1='EMOF complete (protected)'!G2294,R$2,IF(S$1='EMOF complete (protected)'!G2294,S$2,IF(T$1='EMOF complete (protected)'!G2294,T$2,IF(U$1='EMOF complete (protected)'!G2294,U$2,"")))))))))))))))))))</f>
        <v>0</v>
      </c>
      <c r="B2294" s="59"/>
      <c r="C2294" s="59"/>
      <c r="D2294" s="59"/>
      <c r="E2294" s="59"/>
      <c r="F2294" s="59"/>
      <c r="G2294" s="59"/>
      <c r="H2294" s="59"/>
      <c r="I2294" s="59"/>
      <c r="J2294" s="59"/>
      <c r="K2294" s="59"/>
      <c r="L2294" s="59"/>
      <c r="M2294" s="59"/>
      <c r="N2294" s="59"/>
      <c r="O2294" s="59"/>
      <c r="P2294" s="59"/>
      <c r="Q2294" s="59"/>
      <c r="R2294" s="59"/>
      <c r="S2294" s="59"/>
      <c r="T2294" s="59"/>
      <c r="U2294" s="59" t="s">
        <v>512</v>
      </c>
      <c r="V2294" s="48" t="s">
        <v>6304</v>
      </c>
    </row>
    <row r="2295" spans="1:22" ht="18" customHeight="1" x14ac:dyDescent="0.35">
      <c r="A2295" s="59">
        <f>+IF(C$1='EMOF complete (protected)'!G2295,C$2,IF(D$1='EMOF complete (protected)'!G2295,D$2,IF(E$1='EMOF complete (protected)'!G2295,E$2,IF(F$1='EMOF complete (protected)'!G2295,F$2,IF(G$1='EMOF complete (protected)'!G2295,G$2,IF(H$1='EMOF complete (protected)'!G2295,H$2,IF(I$1='EMOF complete (protected)'!G2295,I$2,IF(J$1='EMOF complete (protected)'!G2295,J$2,IF(K$1='EMOF complete (protected)'!G2295,K$2,IF(L$1='EMOF complete (protected)'!G2295,L$2,IF(M$1='EMOF complete (protected)'!G2295,M$2,IF(N$1='EMOF complete (protected)'!G2295,N$2,IF(O$1='EMOF complete (protected)'!G2295,O$2,IF(P$1='EMOF complete (protected)'!G2295,P$2,IF(Q$1='EMOF complete (protected)'!G2295,Q$2,IF(R$1='EMOF complete (protected)'!G2295,R$2,IF(S$1='EMOF complete (protected)'!G2295,S$2,IF(T$1='EMOF complete (protected)'!G2295,T$2,IF(U$1='EMOF complete (protected)'!G2295,U$2,"")))))))))))))))))))</f>
        <v>0</v>
      </c>
      <c r="B2295" s="59"/>
      <c r="C2295" s="59"/>
      <c r="D2295" s="59"/>
      <c r="E2295" s="59"/>
      <c r="F2295" s="59"/>
      <c r="G2295" s="59"/>
      <c r="H2295" s="59"/>
      <c r="I2295" s="59"/>
      <c r="J2295" s="59"/>
      <c r="K2295" s="59"/>
      <c r="L2295" s="59"/>
      <c r="M2295" s="59"/>
      <c r="N2295" s="59"/>
      <c r="O2295" s="59"/>
      <c r="P2295" s="59"/>
      <c r="Q2295" s="59"/>
      <c r="R2295" s="59"/>
      <c r="S2295" s="59"/>
      <c r="T2295" s="59"/>
      <c r="U2295" s="59" t="s">
        <v>522</v>
      </c>
      <c r="V2295" s="48" t="s">
        <v>6304</v>
      </c>
    </row>
    <row r="2296" spans="1:22" ht="18" customHeight="1" x14ac:dyDescent="0.35">
      <c r="A2296" s="59">
        <f>+IF(C$1='EMOF complete (protected)'!G2296,C$2,IF(D$1='EMOF complete (protected)'!G2296,D$2,IF(E$1='EMOF complete (protected)'!G2296,E$2,IF(F$1='EMOF complete (protected)'!G2296,F$2,IF(G$1='EMOF complete (protected)'!G2296,G$2,IF(H$1='EMOF complete (protected)'!G2296,H$2,IF(I$1='EMOF complete (protected)'!G2296,I$2,IF(J$1='EMOF complete (protected)'!G2296,J$2,IF(K$1='EMOF complete (protected)'!G2296,K$2,IF(L$1='EMOF complete (protected)'!G2296,L$2,IF(M$1='EMOF complete (protected)'!G2296,M$2,IF(N$1='EMOF complete (protected)'!G2296,N$2,IF(O$1='EMOF complete (protected)'!G2296,O$2,IF(P$1='EMOF complete (protected)'!G2296,P$2,IF(Q$1='EMOF complete (protected)'!G2296,Q$2,IF(R$1='EMOF complete (protected)'!G2296,R$2,IF(S$1='EMOF complete (protected)'!G2296,S$2,IF(T$1='EMOF complete (protected)'!G2296,T$2,IF(U$1='EMOF complete (protected)'!G2296,U$2,"")))))))))))))))))))</f>
        <v>0</v>
      </c>
      <c r="B2296" s="59"/>
      <c r="C2296" s="59"/>
      <c r="D2296" s="59"/>
      <c r="E2296" s="59"/>
      <c r="F2296" s="59"/>
      <c r="G2296" s="59"/>
      <c r="H2296" s="59"/>
      <c r="I2296" s="59"/>
      <c r="J2296" s="59"/>
      <c r="K2296" s="59"/>
      <c r="L2296" s="59"/>
      <c r="M2296" s="59"/>
      <c r="N2296" s="59"/>
      <c r="O2296" s="59"/>
      <c r="P2296" s="59"/>
      <c r="Q2296" s="59"/>
      <c r="R2296" s="59"/>
      <c r="S2296" s="59"/>
      <c r="T2296" s="59"/>
      <c r="U2296" s="59" t="s">
        <v>532</v>
      </c>
      <c r="V2296" s="48" t="s">
        <v>6304</v>
      </c>
    </row>
    <row r="2297" spans="1:22" ht="18" customHeight="1" x14ac:dyDescent="0.35">
      <c r="A2297" s="59">
        <f>+IF(C$1='EMOF complete (protected)'!G2297,C$2,IF(D$1='EMOF complete (protected)'!G2297,D$2,IF(E$1='EMOF complete (protected)'!G2297,E$2,IF(F$1='EMOF complete (protected)'!G2297,F$2,IF(G$1='EMOF complete (protected)'!G2297,G$2,IF(H$1='EMOF complete (protected)'!G2297,H$2,IF(I$1='EMOF complete (protected)'!G2297,I$2,IF(J$1='EMOF complete (protected)'!G2297,J$2,IF(K$1='EMOF complete (protected)'!G2297,K$2,IF(L$1='EMOF complete (protected)'!G2297,L$2,IF(M$1='EMOF complete (protected)'!G2297,M$2,IF(N$1='EMOF complete (protected)'!G2297,N$2,IF(O$1='EMOF complete (protected)'!G2297,O$2,IF(P$1='EMOF complete (protected)'!G2297,P$2,IF(Q$1='EMOF complete (protected)'!G2297,Q$2,IF(R$1='EMOF complete (protected)'!G2297,R$2,IF(S$1='EMOF complete (protected)'!G2297,S$2,IF(T$1='EMOF complete (protected)'!G2297,T$2,IF(U$1='EMOF complete (protected)'!G2297,U$2,"")))))))))))))))))))</f>
        <v>0</v>
      </c>
      <c r="B2297" s="59"/>
      <c r="C2297" s="59"/>
      <c r="D2297" s="59"/>
      <c r="E2297" s="59"/>
      <c r="F2297" s="59"/>
      <c r="G2297" s="59"/>
      <c r="H2297" s="59"/>
      <c r="I2297" s="59"/>
      <c r="J2297" s="59"/>
      <c r="K2297" s="59"/>
      <c r="L2297" s="59"/>
      <c r="M2297" s="59"/>
      <c r="N2297" s="59"/>
      <c r="O2297" s="59"/>
      <c r="P2297" s="59"/>
      <c r="Q2297" s="59"/>
      <c r="R2297" s="59"/>
      <c r="S2297" s="59"/>
      <c r="T2297" s="59"/>
      <c r="U2297" s="59" t="s">
        <v>542</v>
      </c>
      <c r="V2297" s="48" t="s">
        <v>6304</v>
      </c>
    </row>
    <row r="2298" spans="1:22" ht="18" customHeight="1" x14ac:dyDescent="0.35">
      <c r="A2298" s="59">
        <f>+IF(C$1='EMOF complete (protected)'!G2298,C$2,IF(D$1='EMOF complete (protected)'!G2298,D$2,IF(E$1='EMOF complete (protected)'!G2298,E$2,IF(F$1='EMOF complete (protected)'!G2298,F$2,IF(G$1='EMOF complete (protected)'!G2298,G$2,IF(H$1='EMOF complete (protected)'!G2298,H$2,IF(I$1='EMOF complete (protected)'!G2298,I$2,IF(J$1='EMOF complete (protected)'!G2298,J$2,IF(K$1='EMOF complete (protected)'!G2298,K$2,IF(L$1='EMOF complete (protected)'!G2298,L$2,IF(M$1='EMOF complete (protected)'!G2298,M$2,IF(N$1='EMOF complete (protected)'!G2298,N$2,IF(O$1='EMOF complete (protected)'!G2298,O$2,IF(P$1='EMOF complete (protected)'!G2298,P$2,IF(Q$1='EMOF complete (protected)'!G2298,Q$2,IF(R$1='EMOF complete (protected)'!G2298,R$2,IF(S$1='EMOF complete (protected)'!G2298,S$2,IF(T$1='EMOF complete (protected)'!G2298,T$2,IF(U$1='EMOF complete (protected)'!G2298,U$2,"")))))))))))))))))))</f>
        <v>0</v>
      </c>
      <c r="B2298" s="59"/>
      <c r="C2298" s="59"/>
      <c r="D2298" s="59"/>
      <c r="E2298" s="59"/>
      <c r="F2298" s="59"/>
      <c r="G2298" s="59"/>
      <c r="H2298" s="59"/>
      <c r="I2298" s="59"/>
      <c r="J2298" s="59"/>
      <c r="K2298" s="59"/>
      <c r="L2298" s="59"/>
      <c r="M2298" s="59"/>
      <c r="N2298" s="59"/>
      <c r="O2298" s="59"/>
      <c r="P2298" s="59"/>
      <c r="Q2298" s="59"/>
      <c r="R2298" s="59"/>
      <c r="S2298" s="59"/>
      <c r="T2298" s="59"/>
      <c r="U2298" s="59" t="s">
        <v>552</v>
      </c>
      <c r="V2298" s="48" t="s">
        <v>6304</v>
      </c>
    </row>
    <row r="2299" spans="1:22" ht="18" customHeight="1" x14ac:dyDescent="0.35">
      <c r="A2299" s="59">
        <f>+IF(C$1='EMOF complete (protected)'!G2299,C$2,IF(D$1='EMOF complete (protected)'!G2299,D$2,IF(E$1='EMOF complete (protected)'!G2299,E$2,IF(F$1='EMOF complete (protected)'!G2299,F$2,IF(G$1='EMOF complete (protected)'!G2299,G$2,IF(H$1='EMOF complete (protected)'!G2299,H$2,IF(I$1='EMOF complete (protected)'!G2299,I$2,IF(J$1='EMOF complete (protected)'!G2299,J$2,IF(K$1='EMOF complete (protected)'!G2299,K$2,IF(L$1='EMOF complete (protected)'!G2299,L$2,IF(M$1='EMOF complete (protected)'!G2299,M$2,IF(N$1='EMOF complete (protected)'!G2299,N$2,IF(O$1='EMOF complete (protected)'!G2299,O$2,IF(P$1='EMOF complete (protected)'!G2299,P$2,IF(Q$1='EMOF complete (protected)'!G2299,Q$2,IF(R$1='EMOF complete (protected)'!G2299,R$2,IF(S$1='EMOF complete (protected)'!G2299,S$2,IF(T$1='EMOF complete (protected)'!G2299,T$2,IF(U$1='EMOF complete (protected)'!G2299,U$2,"")))))))))))))))))))</f>
        <v>0</v>
      </c>
      <c r="B2299" s="59"/>
      <c r="C2299" s="59"/>
      <c r="D2299" s="59"/>
      <c r="E2299" s="59"/>
      <c r="F2299" s="59"/>
      <c r="G2299" s="59"/>
      <c r="H2299" s="59"/>
      <c r="I2299" s="59"/>
      <c r="J2299" s="59"/>
      <c r="K2299" s="59"/>
      <c r="L2299" s="59"/>
      <c r="M2299" s="59"/>
      <c r="N2299" s="59"/>
      <c r="O2299" s="59"/>
      <c r="P2299" s="59"/>
      <c r="Q2299" s="59"/>
      <c r="R2299" s="59"/>
      <c r="S2299" s="59"/>
      <c r="T2299" s="59"/>
      <c r="U2299" s="59" t="s">
        <v>562</v>
      </c>
      <c r="V2299" s="48" t="s">
        <v>6304</v>
      </c>
    </row>
    <row r="2300" spans="1:22" ht="18" customHeight="1" x14ac:dyDescent="0.35">
      <c r="A2300" s="59">
        <f>+IF(C$1='EMOF complete (protected)'!G2300,C$2,IF(D$1='EMOF complete (protected)'!G2300,D$2,IF(E$1='EMOF complete (protected)'!G2300,E$2,IF(F$1='EMOF complete (protected)'!G2300,F$2,IF(G$1='EMOF complete (protected)'!G2300,G$2,IF(H$1='EMOF complete (protected)'!G2300,H$2,IF(I$1='EMOF complete (protected)'!G2300,I$2,IF(J$1='EMOF complete (protected)'!G2300,J$2,IF(K$1='EMOF complete (protected)'!G2300,K$2,IF(L$1='EMOF complete (protected)'!G2300,L$2,IF(M$1='EMOF complete (protected)'!G2300,M$2,IF(N$1='EMOF complete (protected)'!G2300,N$2,IF(O$1='EMOF complete (protected)'!G2300,O$2,IF(P$1='EMOF complete (protected)'!G2300,P$2,IF(Q$1='EMOF complete (protected)'!G2300,Q$2,IF(R$1='EMOF complete (protected)'!G2300,R$2,IF(S$1='EMOF complete (protected)'!G2300,S$2,IF(T$1='EMOF complete (protected)'!G2300,T$2,IF(U$1='EMOF complete (protected)'!G2300,U$2,"")))))))))))))))))))</f>
        <v>0</v>
      </c>
      <c r="B2300" s="59"/>
      <c r="C2300" s="59"/>
      <c r="D2300" s="59"/>
      <c r="E2300" s="59"/>
      <c r="F2300" s="59"/>
      <c r="G2300" s="59"/>
      <c r="H2300" s="59"/>
      <c r="I2300" s="59"/>
      <c r="J2300" s="59"/>
      <c r="K2300" s="59"/>
      <c r="L2300" s="59"/>
      <c r="M2300" s="59"/>
      <c r="N2300" s="59"/>
      <c r="O2300" s="59"/>
      <c r="P2300" s="59"/>
      <c r="Q2300" s="59"/>
      <c r="R2300" s="59"/>
      <c r="S2300" s="59"/>
      <c r="T2300" s="59"/>
      <c r="U2300" s="59" t="s">
        <v>571</v>
      </c>
      <c r="V2300" s="48" t="s">
        <v>6304</v>
      </c>
    </row>
    <row r="2301" spans="1:22" ht="18" customHeight="1" x14ac:dyDescent="0.35">
      <c r="A2301" s="59">
        <f>+IF(C$1='EMOF complete (protected)'!G2301,C$2,IF(D$1='EMOF complete (protected)'!G2301,D$2,IF(E$1='EMOF complete (protected)'!G2301,E$2,IF(F$1='EMOF complete (protected)'!G2301,F$2,IF(G$1='EMOF complete (protected)'!G2301,G$2,IF(H$1='EMOF complete (protected)'!G2301,H$2,IF(I$1='EMOF complete (protected)'!G2301,I$2,IF(J$1='EMOF complete (protected)'!G2301,J$2,IF(K$1='EMOF complete (protected)'!G2301,K$2,IF(L$1='EMOF complete (protected)'!G2301,L$2,IF(M$1='EMOF complete (protected)'!G2301,M$2,IF(N$1='EMOF complete (protected)'!G2301,N$2,IF(O$1='EMOF complete (protected)'!G2301,O$2,IF(P$1='EMOF complete (protected)'!G2301,P$2,IF(Q$1='EMOF complete (protected)'!G2301,Q$2,IF(R$1='EMOF complete (protected)'!G2301,R$2,IF(S$1='EMOF complete (protected)'!G2301,S$2,IF(T$1='EMOF complete (protected)'!G2301,T$2,IF(U$1='EMOF complete (protected)'!G2301,U$2,"")))))))))))))))))))</f>
        <v>0</v>
      </c>
      <c r="B2301" s="59"/>
      <c r="C2301" s="59"/>
      <c r="D2301" s="59"/>
      <c r="E2301" s="59"/>
      <c r="F2301" s="59"/>
      <c r="G2301" s="59"/>
      <c r="H2301" s="59"/>
      <c r="I2301" s="59"/>
      <c r="J2301" s="59"/>
      <c r="K2301" s="59"/>
      <c r="L2301" s="59"/>
      <c r="M2301" s="59"/>
      <c r="N2301" s="59"/>
      <c r="O2301" s="59"/>
      <c r="P2301" s="59"/>
      <c r="Q2301" s="59"/>
      <c r="R2301" s="59"/>
      <c r="S2301" s="59"/>
      <c r="T2301" s="59"/>
      <c r="U2301" s="59" t="s">
        <v>581</v>
      </c>
      <c r="V2301" s="48" t="s">
        <v>6304</v>
      </c>
    </row>
    <row r="2302" spans="1:22" ht="18" customHeight="1" x14ac:dyDescent="0.35">
      <c r="A2302" s="59">
        <f>+IF(C$1='EMOF complete (protected)'!G2302,C$2,IF(D$1='EMOF complete (protected)'!G2302,D$2,IF(E$1='EMOF complete (protected)'!G2302,E$2,IF(F$1='EMOF complete (protected)'!G2302,F$2,IF(G$1='EMOF complete (protected)'!G2302,G$2,IF(H$1='EMOF complete (protected)'!G2302,H$2,IF(I$1='EMOF complete (protected)'!G2302,I$2,IF(J$1='EMOF complete (protected)'!G2302,J$2,IF(K$1='EMOF complete (protected)'!G2302,K$2,IF(L$1='EMOF complete (protected)'!G2302,L$2,IF(M$1='EMOF complete (protected)'!G2302,M$2,IF(N$1='EMOF complete (protected)'!G2302,N$2,IF(O$1='EMOF complete (protected)'!G2302,O$2,IF(P$1='EMOF complete (protected)'!G2302,P$2,IF(Q$1='EMOF complete (protected)'!G2302,Q$2,IF(R$1='EMOF complete (protected)'!G2302,R$2,IF(S$1='EMOF complete (protected)'!G2302,S$2,IF(T$1='EMOF complete (protected)'!G2302,T$2,IF(U$1='EMOF complete (protected)'!G2302,U$2,"")))))))))))))))))))</f>
        <v>0</v>
      </c>
      <c r="B2302" s="59"/>
      <c r="C2302" s="59"/>
      <c r="D2302" s="59"/>
      <c r="E2302" s="59"/>
      <c r="F2302" s="59"/>
      <c r="G2302" s="59"/>
      <c r="H2302" s="59"/>
      <c r="I2302" s="59"/>
      <c r="J2302" s="59"/>
      <c r="K2302" s="59"/>
      <c r="L2302" s="59"/>
      <c r="M2302" s="59"/>
      <c r="N2302" s="59"/>
      <c r="O2302" s="59"/>
      <c r="P2302" s="59"/>
      <c r="Q2302" s="59"/>
      <c r="R2302" s="59"/>
      <c r="S2302" s="59"/>
      <c r="T2302" s="59"/>
      <c r="U2302" s="59" t="s">
        <v>590</v>
      </c>
      <c r="V2302" s="48" t="s">
        <v>6304</v>
      </c>
    </row>
    <row r="2303" spans="1:22" ht="18" customHeight="1" x14ac:dyDescent="0.35">
      <c r="A2303" s="59">
        <f>+IF(C$1='EMOF complete (protected)'!G2303,C$2,IF(D$1='EMOF complete (protected)'!G2303,D$2,IF(E$1='EMOF complete (protected)'!G2303,E$2,IF(F$1='EMOF complete (protected)'!G2303,F$2,IF(G$1='EMOF complete (protected)'!G2303,G$2,IF(H$1='EMOF complete (protected)'!G2303,H$2,IF(I$1='EMOF complete (protected)'!G2303,I$2,IF(J$1='EMOF complete (protected)'!G2303,J$2,IF(K$1='EMOF complete (protected)'!G2303,K$2,IF(L$1='EMOF complete (protected)'!G2303,L$2,IF(M$1='EMOF complete (protected)'!G2303,M$2,IF(N$1='EMOF complete (protected)'!G2303,N$2,IF(O$1='EMOF complete (protected)'!G2303,O$2,IF(P$1='EMOF complete (protected)'!G2303,P$2,IF(Q$1='EMOF complete (protected)'!G2303,Q$2,IF(R$1='EMOF complete (protected)'!G2303,R$2,IF(S$1='EMOF complete (protected)'!G2303,S$2,IF(T$1='EMOF complete (protected)'!G2303,T$2,IF(U$1='EMOF complete (protected)'!G2303,U$2,"")))))))))))))))))))</f>
        <v>0</v>
      </c>
      <c r="B2303" s="59"/>
      <c r="C2303" s="59"/>
      <c r="D2303" s="59"/>
      <c r="E2303" s="59"/>
      <c r="F2303" s="59"/>
      <c r="G2303" s="59"/>
      <c r="H2303" s="59"/>
      <c r="I2303" s="59"/>
      <c r="J2303" s="59"/>
      <c r="K2303" s="59"/>
      <c r="L2303" s="59"/>
      <c r="M2303" s="59"/>
      <c r="N2303" s="59"/>
      <c r="O2303" s="59"/>
      <c r="P2303" s="59"/>
      <c r="Q2303" s="59"/>
      <c r="R2303" s="59"/>
      <c r="S2303" s="59"/>
      <c r="T2303" s="59"/>
      <c r="U2303" s="59" t="s">
        <v>599</v>
      </c>
      <c r="V2303" s="48" t="s">
        <v>6304</v>
      </c>
    </row>
    <row r="2304" spans="1:22" ht="18" customHeight="1" x14ac:dyDescent="0.35">
      <c r="A2304" s="59">
        <f>+IF(C$1='EMOF complete (protected)'!G2304,C$2,IF(D$1='EMOF complete (protected)'!G2304,D$2,IF(E$1='EMOF complete (protected)'!G2304,E$2,IF(F$1='EMOF complete (protected)'!G2304,F$2,IF(G$1='EMOF complete (protected)'!G2304,G$2,IF(H$1='EMOF complete (protected)'!G2304,H$2,IF(I$1='EMOF complete (protected)'!G2304,I$2,IF(J$1='EMOF complete (protected)'!G2304,J$2,IF(K$1='EMOF complete (protected)'!G2304,K$2,IF(L$1='EMOF complete (protected)'!G2304,L$2,IF(M$1='EMOF complete (protected)'!G2304,M$2,IF(N$1='EMOF complete (protected)'!G2304,N$2,IF(O$1='EMOF complete (protected)'!G2304,O$2,IF(P$1='EMOF complete (protected)'!G2304,P$2,IF(Q$1='EMOF complete (protected)'!G2304,Q$2,IF(R$1='EMOF complete (protected)'!G2304,R$2,IF(S$1='EMOF complete (protected)'!G2304,S$2,IF(T$1='EMOF complete (protected)'!G2304,T$2,IF(U$1='EMOF complete (protected)'!G2304,U$2,"")))))))))))))))))))</f>
        <v>0</v>
      </c>
      <c r="B2304" s="59"/>
      <c r="C2304" s="59"/>
      <c r="D2304" s="59"/>
      <c r="E2304" s="59"/>
      <c r="F2304" s="59"/>
      <c r="G2304" s="59"/>
      <c r="H2304" s="59"/>
      <c r="I2304" s="59"/>
      <c r="J2304" s="59"/>
      <c r="K2304" s="59"/>
      <c r="L2304" s="59"/>
      <c r="M2304" s="59"/>
      <c r="N2304" s="59"/>
      <c r="O2304" s="59"/>
      <c r="P2304" s="59"/>
      <c r="Q2304" s="59"/>
      <c r="R2304" s="59"/>
      <c r="S2304" s="59"/>
      <c r="T2304" s="59"/>
      <c r="U2304" s="59" t="s">
        <v>608</v>
      </c>
      <c r="V2304" s="48" t="s">
        <v>6304</v>
      </c>
    </row>
    <row r="2305" spans="1:22" ht="18" customHeight="1" x14ac:dyDescent="0.35">
      <c r="A2305" s="59">
        <f>+IF(C$1='EMOF complete (protected)'!G2305,C$2,IF(D$1='EMOF complete (protected)'!G2305,D$2,IF(E$1='EMOF complete (protected)'!G2305,E$2,IF(F$1='EMOF complete (protected)'!G2305,F$2,IF(G$1='EMOF complete (protected)'!G2305,G$2,IF(H$1='EMOF complete (protected)'!G2305,H$2,IF(I$1='EMOF complete (protected)'!G2305,I$2,IF(J$1='EMOF complete (protected)'!G2305,J$2,IF(K$1='EMOF complete (protected)'!G2305,K$2,IF(L$1='EMOF complete (protected)'!G2305,L$2,IF(M$1='EMOF complete (protected)'!G2305,M$2,IF(N$1='EMOF complete (protected)'!G2305,N$2,IF(O$1='EMOF complete (protected)'!G2305,O$2,IF(P$1='EMOF complete (protected)'!G2305,P$2,IF(Q$1='EMOF complete (protected)'!G2305,Q$2,IF(R$1='EMOF complete (protected)'!G2305,R$2,IF(S$1='EMOF complete (protected)'!G2305,S$2,IF(T$1='EMOF complete (protected)'!G2305,T$2,IF(U$1='EMOF complete (protected)'!G2305,U$2,"")))))))))))))))))))</f>
        <v>0</v>
      </c>
      <c r="B2305" s="59"/>
      <c r="C2305" s="59"/>
      <c r="D2305" s="59"/>
      <c r="E2305" s="59"/>
      <c r="F2305" s="59"/>
      <c r="G2305" s="59"/>
      <c r="H2305" s="59"/>
      <c r="I2305" s="59"/>
      <c r="J2305" s="59"/>
      <c r="K2305" s="59"/>
      <c r="L2305" s="59"/>
      <c r="M2305" s="59"/>
      <c r="N2305" s="59"/>
      <c r="O2305" s="59"/>
      <c r="P2305" s="59"/>
      <c r="Q2305" s="59"/>
      <c r="R2305" s="59"/>
      <c r="S2305" s="59"/>
      <c r="T2305" s="59"/>
      <c r="U2305" s="59" t="s">
        <v>617</v>
      </c>
      <c r="V2305" s="48" t="s">
        <v>6304</v>
      </c>
    </row>
    <row r="2306" spans="1:22" ht="18" customHeight="1" x14ac:dyDescent="0.35">
      <c r="A2306" s="59">
        <f>+IF(C$1='EMOF complete (protected)'!G2306,C$2,IF(D$1='EMOF complete (protected)'!G2306,D$2,IF(E$1='EMOF complete (protected)'!G2306,E$2,IF(F$1='EMOF complete (protected)'!G2306,F$2,IF(G$1='EMOF complete (protected)'!G2306,G$2,IF(H$1='EMOF complete (protected)'!G2306,H$2,IF(I$1='EMOF complete (protected)'!G2306,I$2,IF(J$1='EMOF complete (protected)'!G2306,J$2,IF(K$1='EMOF complete (protected)'!G2306,K$2,IF(L$1='EMOF complete (protected)'!G2306,L$2,IF(M$1='EMOF complete (protected)'!G2306,M$2,IF(N$1='EMOF complete (protected)'!G2306,N$2,IF(O$1='EMOF complete (protected)'!G2306,O$2,IF(P$1='EMOF complete (protected)'!G2306,P$2,IF(Q$1='EMOF complete (protected)'!G2306,Q$2,IF(R$1='EMOF complete (protected)'!G2306,R$2,IF(S$1='EMOF complete (protected)'!G2306,S$2,IF(T$1='EMOF complete (protected)'!G2306,T$2,IF(U$1='EMOF complete (protected)'!G2306,U$2,"")))))))))))))))))))</f>
        <v>0</v>
      </c>
      <c r="B2306" s="59"/>
      <c r="C2306" s="59"/>
      <c r="D2306" s="59"/>
      <c r="E2306" s="59"/>
      <c r="F2306" s="59"/>
      <c r="G2306" s="59"/>
      <c r="H2306" s="59"/>
      <c r="I2306" s="59"/>
      <c r="J2306" s="59"/>
      <c r="K2306" s="59"/>
      <c r="L2306" s="59"/>
      <c r="M2306" s="59"/>
      <c r="N2306" s="59"/>
      <c r="O2306" s="59"/>
      <c r="P2306" s="59"/>
      <c r="Q2306" s="59"/>
      <c r="R2306" s="59"/>
      <c r="S2306" s="59"/>
      <c r="T2306" s="59"/>
      <c r="U2306" s="59" t="s">
        <v>626</v>
      </c>
      <c r="V2306" s="48" t="s">
        <v>6304</v>
      </c>
    </row>
    <row r="2307" spans="1:22" ht="18" customHeight="1" x14ac:dyDescent="0.35">
      <c r="A2307" s="59">
        <f>+IF(C$1='EMOF complete (protected)'!G2307,C$2,IF(D$1='EMOF complete (protected)'!G2307,D$2,IF(E$1='EMOF complete (protected)'!G2307,E$2,IF(F$1='EMOF complete (protected)'!G2307,F$2,IF(G$1='EMOF complete (protected)'!G2307,G$2,IF(H$1='EMOF complete (protected)'!G2307,H$2,IF(I$1='EMOF complete (protected)'!G2307,I$2,IF(J$1='EMOF complete (protected)'!G2307,J$2,IF(K$1='EMOF complete (protected)'!G2307,K$2,IF(L$1='EMOF complete (protected)'!G2307,L$2,IF(M$1='EMOF complete (protected)'!G2307,M$2,IF(N$1='EMOF complete (protected)'!G2307,N$2,IF(O$1='EMOF complete (protected)'!G2307,O$2,IF(P$1='EMOF complete (protected)'!G2307,P$2,IF(Q$1='EMOF complete (protected)'!G2307,Q$2,IF(R$1='EMOF complete (protected)'!G2307,R$2,IF(S$1='EMOF complete (protected)'!G2307,S$2,IF(T$1='EMOF complete (protected)'!G2307,T$2,IF(U$1='EMOF complete (protected)'!G2307,U$2,"")))))))))))))))))))</f>
        <v>0</v>
      </c>
      <c r="B2307" s="59"/>
      <c r="C2307" s="59"/>
      <c r="D2307" s="59"/>
      <c r="E2307" s="59"/>
      <c r="F2307" s="59"/>
      <c r="G2307" s="59"/>
      <c r="H2307" s="59"/>
      <c r="I2307" s="59"/>
      <c r="J2307" s="59"/>
      <c r="K2307" s="59"/>
      <c r="L2307" s="59"/>
      <c r="M2307" s="59"/>
      <c r="N2307" s="59"/>
      <c r="O2307" s="59"/>
      <c r="P2307" s="59"/>
      <c r="Q2307" s="59"/>
      <c r="R2307" s="59"/>
      <c r="S2307" s="59"/>
      <c r="T2307" s="59"/>
      <c r="U2307" s="59" t="s">
        <v>634</v>
      </c>
      <c r="V2307" s="48" t="s">
        <v>6304</v>
      </c>
    </row>
    <row r="2308" spans="1:22" ht="18" customHeight="1" x14ac:dyDescent="0.35">
      <c r="A2308" s="59">
        <f>+IF(C$1='EMOF complete (protected)'!G2308,C$2,IF(D$1='EMOF complete (protected)'!G2308,D$2,IF(E$1='EMOF complete (protected)'!G2308,E$2,IF(F$1='EMOF complete (protected)'!G2308,F$2,IF(G$1='EMOF complete (protected)'!G2308,G$2,IF(H$1='EMOF complete (protected)'!G2308,H$2,IF(I$1='EMOF complete (protected)'!G2308,I$2,IF(J$1='EMOF complete (protected)'!G2308,J$2,IF(K$1='EMOF complete (protected)'!G2308,K$2,IF(L$1='EMOF complete (protected)'!G2308,L$2,IF(M$1='EMOF complete (protected)'!G2308,M$2,IF(N$1='EMOF complete (protected)'!G2308,N$2,IF(O$1='EMOF complete (protected)'!G2308,O$2,IF(P$1='EMOF complete (protected)'!G2308,P$2,IF(Q$1='EMOF complete (protected)'!G2308,Q$2,IF(R$1='EMOF complete (protected)'!G2308,R$2,IF(S$1='EMOF complete (protected)'!G2308,S$2,IF(T$1='EMOF complete (protected)'!G2308,T$2,IF(U$1='EMOF complete (protected)'!G2308,U$2,"")))))))))))))))))))</f>
        <v>0</v>
      </c>
      <c r="B2308" s="59"/>
      <c r="C2308" s="59"/>
      <c r="D2308" s="59"/>
      <c r="E2308" s="59"/>
      <c r="F2308" s="59"/>
      <c r="G2308" s="59"/>
      <c r="H2308" s="59"/>
      <c r="I2308" s="59"/>
      <c r="J2308" s="59"/>
      <c r="K2308" s="59"/>
      <c r="L2308" s="59"/>
      <c r="M2308" s="59"/>
      <c r="N2308" s="59"/>
      <c r="O2308" s="59"/>
      <c r="P2308" s="59"/>
      <c r="Q2308" s="59"/>
      <c r="R2308" s="59"/>
      <c r="S2308" s="59"/>
      <c r="T2308" s="59"/>
      <c r="U2308" s="59" t="s">
        <v>642</v>
      </c>
      <c r="V2308" s="48" t="s">
        <v>6304</v>
      </c>
    </row>
    <row r="2309" spans="1:22" ht="18" customHeight="1" x14ac:dyDescent="0.35">
      <c r="A2309" s="59">
        <f>+IF(C$1='EMOF complete (protected)'!G2309,C$2,IF(D$1='EMOF complete (protected)'!G2309,D$2,IF(E$1='EMOF complete (protected)'!G2309,E$2,IF(F$1='EMOF complete (protected)'!G2309,F$2,IF(G$1='EMOF complete (protected)'!G2309,G$2,IF(H$1='EMOF complete (protected)'!G2309,H$2,IF(I$1='EMOF complete (protected)'!G2309,I$2,IF(J$1='EMOF complete (protected)'!G2309,J$2,IF(K$1='EMOF complete (protected)'!G2309,K$2,IF(L$1='EMOF complete (protected)'!G2309,L$2,IF(M$1='EMOF complete (protected)'!G2309,M$2,IF(N$1='EMOF complete (protected)'!G2309,N$2,IF(O$1='EMOF complete (protected)'!G2309,O$2,IF(P$1='EMOF complete (protected)'!G2309,P$2,IF(Q$1='EMOF complete (protected)'!G2309,Q$2,IF(R$1='EMOF complete (protected)'!G2309,R$2,IF(S$1='EMOF complete (protected)'!G2309,S$2,IF(T$1='EMOF complete (protected)'!G2309,T$2,IF(U$1='EMOF complete (protected)'!G2309,U$2,"")))))))))))))))))))</f>
        <v>0</v>
      </c>
      <c r="B2309" s="59"/>
      <c r="C2309" s="59"/>
      <c r="D2309" s="59"/>
      <c r="E2309" s="59"/>
      <c r="F2309" s="59"/>
      <c r="G2309" s="59"/>
      <c r="H2309" s="59"/>
      <c r="I2309" s="59"/>
      <c r="J2309" s="59"/>
      <c r="K2309" s="59"/>
      <c r="L2309" s="59"/>
      <c r="M2309" s="59"/>
      <c r="N2309" s="59"/>
      <c r="O2309" s="59"/>
      <c r="P2309" s="59"/>
      <c r="Q2309" s="59"/>
      <c r="R2309" s="59"/>
      <c r="S2309" s="59"/>
      <c r="T2309" s="59"/>
      <c r="U2309" s="59" t="s">
        <v>650</v>
      </c>
      <c r="V2309" s="48" t="s">
        <v>6304</v>
      </c>
    </row>
    <row r="2310" spans="1:22" ht="18" customHeight="1" x14ac:dyDescent="0.35">
      <c r="A2310" s="59">
        <f>+IF(C$1='EMOF complete (protected)'!G2310,C$2,IF(D$1='EMOF complete (protected)'!G2310,D$2,IF(E$1='EMOF complete (protected)'!G2310,E$2,IF(F$1='EMOF complete (protected)'!G2310,F$2,IF(G$1='EMOF complete (protected)'!G2310,G$2,IF(H$1='EMOF complete (protected)'!G2310,H$2,IF(I$1='EMOF complete (protected)'!G2310,I$2,IF(J$1='EMOF complete (protected)'!G2310,J$2,IF(K$1='EMOF complete (protected)'!G2310,K$2,IF(L$1='EMOF complete (protected)'!G2310,L$2,IF(M$1='EMOF complete (protected)'!G2310,M$2,IF(N$1='EMOF complete (protected)'!G2310,N$2,IF(O$1='EMOF complete (protected)'!G2310,O$2,IF(P$1='EMOF complete (protected)'!G2310,P$2,IF(Q$1='EMOF complete (protected)'!G2310,Q$2,IF(R$1='EMOF complete (protected)'!G2310,R$2,IF(S$1='EMOF complete (protected)'!G2310,S$2,IF(T$1='EMOF complete (protected)'!G2310,T$2,IF(U$1='EMOF complete (protected)'!G2310,U$2,"")))))))))))))))))))</f>
        <v>0</v>
      </c>
      <c r="B2310" s="59"/>
      <c r="C2310" s="59"/>
      <c r="D2310" s="59"/>
      <c r="E2310" s="59"/>
      <c r="F2310" s="59"/>
      <c r="G2310" s="59"/>
      <c r="H2310" s="59"/>
      <c r="I2310" s="59"/>
      <c r="J2310" s="59"/>
      <c r="K2310" s="59"/>
      <c r="L2310" s="59"/>
      <c r="M2310" s="59"/>
      <c r="N2310" s="59"/>
      <c r="O2310" s="59"/>
      <c r="P2310" s="59"/>
      <c r="Q2310" s="59"/>
      <c r="R2310" s="59"/>
      <c r="S2310" s="59"/>
      <c r="T2310" s="59"/>
      <c r="U2310" s="59" t="s">
        <v>658</v>
      </c>
      <c r="V2310" s="48" t="s">
        <v>6304</v>
      </c>
    </row>
    <row r="2311" spans="1:22" ht="18" customHeight="1" x14ac:dyDescent="0.35">
      <c r="A2311" s="59">
        <f>+IF(C$1='EMOF complete (protected)'!G2311,C$2,IF(D$1='EMOF complete (protected)'!G2311,D$2,IF(E$1='EMOF complete (protected)'!G2311,E$2,IF(F$1='EMOF complete (protected)'!G2311,F$2,IF(G$1='EMOF complete (protected)'!G2311,G$2,IF(H$1='EMOF complete (protected)'!G2311,H$2,IF(I$1='EMOF complete (protected)'!G2311,I$2,IF(J$1='EMOF complete (protected)'!G2311,J$2,IF(K$1='EMOF complete (protected)'!G2311,K$2,IF(L$1='EMOF complete (protected)'!G2311,L$2,IF(M$1='EMOF complete (protected)'!G2311,M$2,IF(N$1='EMOF complete (protected)'!G2311,N$2,IF(O$1='EMOF complete (protected)'!G2311,O$2,IF(P$1='EMOF complete (protected)'!G2311,P$2,IF(Q$1='EMOF complete (protected)'!G2311,Q$2,IF(R$1='EMOF complete (protected)'!G2311,R$2,IF(S$1='EMOF complete (protected)'!G2311,S$2,IF(T$1='EMOF complete (protected)'!G2311,T$2,IF(U$1='EMOF complete (protected)'!G2311,U$2,"")))))))))))))))))))</f>
        <v>0</v>
      </c>
      <c r="B2311" s="59"/>
      <c r="C2311" s="59"/>
      <c r="D2311" s="59"/>
      <c r="E2311" s="59"/>
      <c r="F2311" s="59"/>
      <c r="G2311" s="59"/>
      <c r="H2311" s="59"/>
      <c r="I2311" s="59"/>
      <c r="J2311" s="59"/>
      <c r="K2311" s="59"/>
      <c r="L2311" s="59"/>
      <c r="M2311" s="59"/>
      <c r="N2311" s="59"/>
      <c r="O2311" s="59"/>
      <c r="P2311" s="59"/>
      <c r="Q2311" s="59"/>
      <c r="R2311" s="59"/>
      <c r="S2311" s="59"/>
      <c r="T2311" s="59"/>
      <c r="U2311" s="59" t="s">
        <v>666</v>
      </c>
      <c r="V2311" s="48" t="s">
        <v>6304</v>
      </c>
    </row>
    <row r="2312" spans="1:22" ht="18" customHeight="1" x14ac:dyDescent="0.35">
      <c r="A2312" s="59">
        <f>+IF(C$1='EMOF complete (protected)'!G2312,C$2,IF(D$1='EMOF complete (protected)'!G2312,D$2,IF(E$1='EMOF complete (protected)'!G2312,E$2,IF(F$1='EMOF complete (protected)'!G2312,F$2,IF(G$1='EMOF complete (protected)'!G2312,G$2,IF(H$1='EMOF complete (protected)'!G2312,H$2,IF(I$1='EMOF complete (protected)'!G2312,I$2,IF(J$1='EMOF complete (protected)'!G2312,J$2,IF(K$1='EMOF complete (protected)'!G2312,K$2,IF(L$1='EMOF complete (protected)'!G2312,L$2,IF(M$1='EMOF complete (protected)'!G2312,M$2,IF(N$1='EMOF complete (protected)'!G2312,N$2,IF(O$1='EMOF complete (protected)'!G2312,O$2,IF(P$1='EMOF complete (protected)'!G2312,P$2,IF(Q$1='EMOF complete (protected)'!G2312,Q$2,IF(R$1='EMOF complete (protected)'!G2312,R$2,IF(S$1='EMOF complete (protected)'!G2312,S$2,IF(T$1='EMOF complete (protected)'!G2312,T$2,IF(U$1='EMOF complete (protected)'!G2312,U$2,"")))))))))))))))))))</f>
        <v>0</v>
      </c>
      <c r="B2312" s="59"/>
      <c r="C2312" s="59"/>
      <c r="D2312" s="59"/>
      <c r="E2312" s="59"/>
      <c r="F2312" s="59"/>
      <c r="G2312" s="59"/>
      <c r="H2312" s="59"/>
      <c r="I2312" s="59"/>
      <c r="J2312" s="59"/>
      <c r="K2312" s="59"/>
      <c r="L2312" s="59"/>
      <c r="M2312" s="59"/>
      <c r="N2312" s="59"/>
      <c r="O2312" s="59"/>
      <c r="P2312" s="59"/>
      <c r="Q2312" s="59"/>
      <c r="R2312" s="59"/>
      <c r="S2312" s="59"/>
      <c r="T2312" s="59"/>
      <c r="U2312" s="59" t="s">
        <v>674</v>
      </c>
      <c r="V2312" s="48" t="s">
        <v>6304</v>
      </c>
    </row>
    <row r="2313" spans="1:22" ht="18" customHeight="1" x14ac:dyDescent="0.35">
      <c r="A2313" s="59">
        <f>+IF(C$1='EMOF complete (protected)'!G2313,C$2,IF(D$1='EMOF complete (protected)'!G2313,D$2,IF(E$1='EMOF complete (protected)'!G2313,E$2,IF(F$1='EMOF complete (protected)'!G2313,F$2,IF(G$1='EMOF complete (protected)'!G2313,G$2,IF(H$1='EMOF complete (protected)'!G2313,H$2,IF(I$1='EMOF complete (protected)'!G2313,I$2,IF(J$1='EMOF complete (protected)'!G2313,J$2,IF(K$1='EMOF complete (protected)'!G2313,K$2,IF(L$1='EMOF complete (protected)'!G2313,L$2,IF(M$1='EMOF complete (protected)'!G2313,M$2,IF(N$1='EMOF complete (protected)'!G2313,N$2,IF(O$1='EMOF complete (protected)'!G2313,O$2,IF(P$1='EMOF complete (protected)'!G2313,P$2,IF(Q$1='EMOF complete (protected)'!G2313,Q$2,IF(R$1='EMOF complete (protected)'!G2313,R$2,IF(S$1='EMOF complete (protected)'!G2313,S$2,IF(T$1='EMOF complete (protected)'!G2313,T$2,IF(U$1='EMOF complete (protected)'!G2313,U$2,"")))))))))))))))))))</f>
        <v>0</v>
      </c>
      <c r="B2313" s="59"/>
      <c r="C2313" s="59"/>
      <c r="D2313" s="59"/>
      <c r="E2313" s="59"/>
      <c r="F2313" s="59"/>
      <c r="G2313" s="59"/>
      <c r="H2313" s="59"/>
      <c r="I2313" s="59"/>
      <c r="J2313" s="59"/>
      <c r="K2313" s="59"/>
      <c r="L2313" s="59"/>
      <c r="M2313" s="59"/>
      <c r="N2313" s="59"/>
      <c r="O2313" s="59"/>
      <c r="P2313" s="59"/>
      <c r="Q2313" s="59"/>
      <c r="R2313" s="59"/>
      <c r="S2313" s="59"/>
      <c r="T2313" s="59"/>
      <c r="U2313" s="59" t="s">
        <v>682</v>
      </c>
      <c r="V2313" s="48" t="s">
        <v>6304</v>
      </c>
    </row>
    <row r="2314" spans="1:22" ht="18" customHeight="1" x14ac:dyDescent="0.35">
      <c r="A2314" s="59">
        <f>+IF(C$1='EMOF complete (protected)'!G2314,C$2,IF(D$1='EMOF complete (protected)'!G2314,D$2,IF(E$1='EMOF complete (protected)'!G2314,E$2,IF(F$1='EMOF complete (protected)'!G2314,F$2,IF(G$1='EMOF complete (protected)'!G2314,G$2,IF(H$1='EMOF complete (protected)'!G2314,H$2,IF(I$1='EMOF complete (protected)'!G2314,I$2,IF(J$1='EMOF complete (protected)'!G2314,J$2,IF(K$1='EMOF complete (protected)'!G2314,K$2,IF(L$1='EMOF complete (protected)'!G2314,L$2,IF(M$1='EMOF complete (protected)'!G2314,M$2,IF(N$1='EMOF complete (protected)'!G2314,N$2,IF(O$1='EMOF complete (protected)'!G2314,O$2,IF(P$1='EMOF complete (protected)'!G2314,P$2,IF(Q$1='EMOF complete (protected)'!G2314,Q$2,IF(R$1='EMOF complete (protected)'!G2314,R$2,IF(S$1='EMOF complete (protected)'!G2314,S$2,IF(T$1='EMOF complete (protected)'!G2314,T$2,IF(U$1='EMOF complete (protected)'!G2314,U$2,"")))))))))))))))))))</f>
        <v>0</v>
      </c>
      <c r="B2314" s="59"/>
      <c r="C2314" s="59"/>
      <c r="D2314" s="59"/>
      <c r="E2314" s="59"/>
      <c r="F2314" s="59"/>
      <c r="G2314" s="59"/>
      <c r="H2314" s="59"/>
      <c r="I2314" s="59"/>
      <c r="J2314" s="59"/>
      <c r="K2314" s="59"/>
      <c r="L2314" s="59"/>
      <c r="M2314" s="59"/>
      <c r="N2314" s="59"/>
      <c r="O2314" s="59"/>
      <c r="P2314" s="59"/>
      <c r="Q2314" s="59"/>
      <c r="R2314" s="59"/>
      <c r="S2314" s="59"/>
      <c r="T2314" s="59"/>
      <c r="U2314" s="59" t="s">
        <v>690</v>
      </c>
      <c r="V2314" s="48" t="s">
        <v>6304</v>
      </c>
    </row>
    <row r="2315" spans="1:22" ht="18" customHeight="1" x14ac:dyDescent="0.35">
      <c r="A2315" s="59">
        <f>+IF(C$1='EMOF complete (protected)'!G2315,C$2,IF(D$1='EMOF complete (protected)'!G2315,D$2,IF(E$1='EMOF complete (protected)'!G2315,E$2,IF(F$1='EMOF complete (protected)'!G2315,F$2,IF(G$1='EMOF complete (protected)'!G2315,G$2,IF(H$1='EMOF complete (protected)'!G2315,H$2,IF(I$1='EMOF complete (protected)'!G2315,I$2,IF(J$1='EMOF complete (protected)'!G2315,J$2,IF(K$1='EMOF complete (protected)'!G2315,K$2,IF(L$1='EMOF complete (protected)'!G2315,L$2,IF(M$1='EMOF complete (protected)'!G2315,M$2,IF(N$1='EMOF complete (protected)'!G2315,N$2,IF(O$1='EMOF complete (protected)'!G2315,O$2,IF(P$1='EMOF complete (protected)'!G2315,P$2,IF(Q$1='EMOF complete (protected)'!G2315,Q$2,IF(R$1='EMOF complete (protected)'!G2315,R$2,IF(S$1='EMOF complete (protected)'!G2315,S$2,IF(T$1='EMOF complete (protected)'!G2315,T$2,IF(U$1='EMOF complete (protected)'!G2315,U$2,"")))))))))))))))))))</f>
        <v>0</v>
      </c>
      <c r="B2315" s="59"/>
      <c r="C2315" s="59"/>
      <c r="D2315" s="59"/>
      <c r="E2315" s="59"/>
      <c r="F2315" s="59"/>
      <c r="G2315" s="59"/>
      <c r="H2315" s="59"/>
      <c r="I2315" s="59"/>
      <c r="J2315" s="59"/>
      <c r="K2315" s="59"/>
      <c r="L2315" s="59"/>
      <c r="M2315" s="59"/>
      <c r="N2315" s="59"/>
      <c r="O2315" s="59"/>
      <c r="P2315" s="59"/>
      <c r="Q2315" s="59"/>
      <c r="R2315" s="59"/>
      <c r="S2315" s="59"/>
      <c r="T2315" s="59"/>
      <c r="U2315" s="59" t="s">
        <v>698</v>
      </c>
      <c r="V2315" s="48" t="s">
        <v>6304</v>
      </c>
    </row>
    <row r="2316" spans="1:22" ht="18" customHeight="1" x14ac:dyDescent="0.35">
      <c r="A2316" s="59">
        <f>+IF(C$1='EMOF complete (protected)'!G2316,C$2,IF(D$1='EMOF complete (protected)'!G2316,D$2,IF(E$1='EMOF complete (protected)'!G2316,E$2,IF(F$1='EMOF complete (protected)'!G2316,F$2,IF(G$1='EMOF complete (protected)'!G2316,G$2,IF(H$1='EMOF complete (protected)'!G2316,H$2,IF(I$1='EMOF complete (protected)'!G2316,I$2,IF(J$1='EMOF complete (protected)'!G2316,J$2,IF(K$1='EMOF complete (protected)'!G2316,K$2,IF(L$1='EMOF complete (protected)'!G2316,L$2,IF(M$1='EMOF complete (protected)'!G2316,M$2,IF(N$1='EMOF complete (protected)'!G2316,N$2,IF(O$1='EMOF complete (protected)'!G2316,O$2,IF(P$1='EMOF complete (protected)'!G2316,P$2,IF(Q$1='EMOF complete (protected)'!G2316,Q$2,IF(R$1='EMOF complete (protected)'!G2316,R$2,IF(S$1='EMOF complete (protected)'!G2316,S$2,IF(T$1='EMOF complete (protected)'!G2316,T$2,IF(U$1='EMOF complete (protected)'!G2316,U$2,"")))))))))))))))))))</f>
        <v>0</v>
      </c>
      <c r="B2316" s="59"/>
      <c r="C2316" s="59"/>
      <c r="D2316" s="59"/>
      <c r="E2316" s="59"/>
      <c r="F2316" s="59"/>
      <c r="G2316" s="59"/>
      <c r="H2316" s="59"/>
      <c r="I2316" s="59"/>
      <c r="J2316" s="59"/>
      <c r="K2316" s="59"/>
      <c r="L2316" s="59"/>
      <c r="M2316" s="59"/>
      <c r="N2316" s="59"/>
      <c r="O2316" s="59"/>
      <c r="P2316" s="59"/>
      <c r="Q2316" s="59"/>
      <c r="R2316" s="59"/>
      <c r="S2316" s="59"/>
      <c r="T2316" s="59"/>
      <c r="U2316" s="59" t="s">
        <v>706</v>
      </c>
      <c r="V2316" s="48" t="s">
        <v>6304</v>
      </c>
    </row>
    <row r="2317" spans="1:22" ht="18" customHeight="1" x14ac:dyDescent="0.35">
      <c r="A2317" s="59">
        <f>+IF(C$1='EMOF complete (protected)'!G2317,C$2,IF(D$1='EMOF complete (protected)'!G2317,D$2,IF(E$1='EMOF complete (protected)'!G2317,E$2,IF(F$1='EMOF complete (protected)'!G2317,F$2,IF(G$1='EMOF complete (protected)'!G2317,G$2,IF(H$1='EMOF complete (protected)'!G2317,H$2,IF(I$1='EMOF complete (protected)'!G2317,I$2,IF(J$1='EMOF complete (protected)'!G2317,J$2,IF(K$1='EMOF complete (protected)'!G2317,K$2,IF(L$1='EMOF complete (protected)'!G2317,L$2,IF(M$1='EMOF complete (protected)'!G2317,M$2,IF(N$1='EMOF complete (protected)'!G2317,N$2,IF(O$1='EMOF complete (protected)'!G2317,O$2,IF(P$1='EMOF complete (protected)'!G2317,P$2,IF(Q$1='EMOF complete (protected)'!G2317,Q$2,IF(R$1='EMOF complete (protected)'!G2317,R$2,IF(S$1='EMOF complete (protected)'!G2317,S$2,IF(T$1='EMOF complete (protected)'!G2317,T$2,IF(U$1='EMOF complete (protected)'!G2317,U$2,"")))))))))))))))))))</f>
        <v>0</v>
      </c>
      <c r="B2317" s="59"/>
      <c r="C2317" s="59"/>
      <c r="D2317" s="59"/>
      <c r="E2317" s="59"/>
      <c r="F2317" s="59"/>
      <c r="G2317" s="59"/>
      <c r="H2317" s="59"/>
      <c r="I2317" s="59"/>
      <c r="J2317" s="59"/>
      <c r="K2317" s="59"/>
      <c r="L2317" s="59"/>
      <c r="M2317" s="59"/>
      <c r="N2317" s="59"/>
      <c r="O2317" s="59"/>
      <c r="P2317" s="59"/>
      <c r="Q2317" s="59"/>
      <c r="R2317" s="59"/>
      <c r="S2317" s="59"/>
      <c r="T2317" s="59"/>
      <c r="U2317" s="59" t="s">
        <v>714</v>
      </c>
      <c r="V2317" s="48" t="s">
        <v>6304</v>
      </c>
    </row>
    <row r="2318" spans="1:22" ht="18" customHeight="1" x14ac:dyDescent="0.35">
      <c r="A2318" s="59">
        <f>+IF(C$1='EMOF complete (protected)'!G2318,C$2,IF(D$1='EMOF complete (protected)'!G2318,D$2,IF(E$1='EMOF complete (protected)'!G2318,E$2,IF(F$1='EMOF complete (protected)'!G2318,F$2,IF(G$1='EMOF complete (protected)'!G2318,G$2,IF(H$1='EMOF complete (protected)'!G2318,H$2,IF(I$1='EMOF complete (protected)'!G2318,I$2,IF(J$1='EMOF complete (protected)'!G2318,J$2,IF(K$1='EMOF complete (protected)'!G2318,K$2,IF(L$1='EMOF complete (protected)'!G2318,L$2,IF(M$1='EMOF complete (protected)'!G2318,M$2,IF(N$1='EMOF complete (protected)'!G2318,N$2,IF(O$1='EMOF complete (protected)'!G2318,O$2,IF(P$1='EMOF complete (protected)'!G2318,P$2,IF(Q$1='EMOF complete (protected)'!G2318,Q$2,IF(R$1='EMOF complete (protected)'!G2318,R$2,IF(S$1='EMOF complete (protected)'!G2318,S$2,IF(T$1='EMOF complete (protected)'!G2318,T$2,IF(U$1='EMOF complete (protected)'!G2318,U$2,"")))))))))))))))))))</f>
        <v>0</v>
      </c>
      <c r="B2318" s="59"/>
      <c r="C2318" s="59"/>
      <c r="D2318" s="59"/>
      <c r="E2318" s="59"/>
      <c r="F2318" s="59"/>
      <c r="G2318" s="59"/>
      <c r="H2318" s="59"/>
      <c r="I2318" s="59"/>
      <c r="J2318" s="59"/>
      <c r="K2318" s="59"/>
      <c r="L2318" s="59"/>
      <c r="M2318" s="59"/>
      <c r="N2318" s="59"/>
      <c r="O2318" s="59"/>
      <c r="P2318" s="59"/>
      <c r="Q2318" s="59"/>
      <c r="R2318" s="59"/>
      <c r="S2318" s="59"/>
      <c r="T2318" s="59"/>
      <c r="U2318" s="59" t="s">
        <v>722</v>
      </c>
      <c r="V2318" s="48" t="s">
        <v>6304</v>
      </c>
    </row>
    <row r="2319" spans="1:22" ht="18" customHeight="1" x14ac:dyDescent="0.35">
      <c r="A2319" s="59">
        <f>+IF(C$1='EMOF complete (protected)'!G2319,C$2,IF(D$1='EMOF complete (protected)'!G2319,D$2,IF(E$1='EMOF complete (protected)'!G2319,E$2,IF(F$1='EMOF complete (protected)'!G2319,F$2,IF(G$1='EMOF complete (protected)'!G2319,G$2,IF(H$1='EMOF complete (protected)'!G2319,H$2,IF(I$1='EMOF complete (protected)'!G2319,I$2,IF(J$1='EMOF complete (protected)'!G2319,J$2,IF(K$1='EMOF complete (protected)'!G2319,K$2,IF(L$1='EMOF complete (protected)'!G2319,L$2,IF(M$1='EMOF complete (protected)'!G2319,M$2,IF(N$1='EMOF complete (protected)'!G2319,N$2,IF(O$1='EMOF complete (protected)'!G2319,O$2,IF(P$1='EMOF complete (protected)'!G2319,P$2,IF(Q$1='EMOF complete (protected)'!G2319,Q$2,IF(R$1='EMOF complete (protected)'!G2319,R$2,IF(S$1='EMOF complete (protected)'!G2319,S$2,IF(T$1='EMOF complete (protected)'!G2319,T$2,IF(U$1='EMOF complete (protected)'!G2319,U$2,"")))))))))))))))))))</f>
        <v>0</v>
      </c>
      <c r="B2319" s="59"/>
      <c r="C2319" s="59"/>
      <c r="D2319" s="59"/>
      <c r="E2319" s="59"/>
      <c r="F2319" s="59"/>
      <c r="G2319" s="59"/>
      <c r="H2319" s="59"/>
      <c r="I2319" s="59"/>
      <c r="J2319" s="59"/>
      <c r="K2319" s="59"/>
      <c r="L2319" s="59"/>
      <c r="M2319" s="59"/>
      <c r="N2319" s="59"/>
      <c r="O2319" s="59"/>
      <c r="P2319" s="59"/>
      <c r="Q2319" s="59"/>
      <c r="R2319" s="59"/>
      <c r="S2319" s="59"/>
      <c r="T2319" s="59"/>
      <c r="U2319" s="59" t="s">
        <v>730</v>
      </c>
      <c r="V2319" s="48" t="s">
        <v>6304</v>
      </c>
    </row>
    <row r="2320" spans="1:22" ht="18" customHeight="1" x14ac:dyDescent="0.35">
      <c r="A2320" s="59">
        <f>+IF(C$1='EMOF complete (protected)'!G2320,C$2,IF(D$1='EMOF complete (protected)'!G2320,D$2,IF(E$1='EMOF complete (protected)'!G2320,E$2,IF(F$1='EMOF complete (protected)'!G2320,F$2,IF(G$1='EMOF complete (protected)'!G2320,G$2,IF(H$1='EMOF complete (protected)'!G2320,H$2,IF(I$1='EMOF complete (protected)'!G2320,I$2,IF(J$1='EMOF complete (protected)'!G2320,J$2,IF(K$1='EMOF complete (protected)'!G2320,K$2,IF(L$1='EMOF complete (protected)'!G2320,L$2,IF(M$1='EMOF complete (protected)'!G2320,M$2,IF(N$1='EMOF complete (protected)'!G2320,N$2,IF(O$1='EMOF complete (protected)'!G2320,O$2,IF(P$1='EMOF complete (protected)'!G2320,P$2,IF(Q$1='EMOF complete (protected)'!G2320,Q$2,IF(R$1='EMOF complete (protected)'!G2320,R$2,IF(S$1='EMOF complete (protected)'!G2320,S$2,IF(T$1='EMOF complete (protected)'!G2320,T$2,IF(U$1='EMOF complete (protected)'!G2320,U$2,"")))))))))))))))))))</f>
        <v>0</v>
      </c>
      <c r="B2320" s="59"/>
      <c r="C2320" s="59"/>
      <c r="D2320" s="59"/>
      <c r="E2320" s="59"/>
      <c r="F2320" s="59"/>
      <c r="G2320" s="59"/>
      <c r="H2320" s="59"/>
      <c r="I2320" s="59"/>
      <c r="J2320" s="59"/>
      <c r="K2320" s="59"/>
      <c r="L2320" s="59"/>
      <c r="M2320" s="59"/>
      <c r="N2320" s="59"/>
      <c r="O2320" s="59"/>
      <c r="P2320" s="59"/>
      <c r="Q2320" s="59"/>
      <c r="R2320" s="59"/>
      <c r="S2320" s="59"/>
      <c r="T2320" s="59"/>
      <c r="U2320" s="59" t="s">
        <v>738</v>
      </c>
      <c r="V2320" s="48" t="s">
        <v>6304</v>
      </c>
    </row>
    <row r="2321" spans="1:22" ht="18" customHeight="1" x14ac:dyDescent="0.35">
      <c r="A2321" s="59">
        <f>+IF(C$1='EMOF complete (protected)'!G2321,C$2,IF(D$1='EMOF complete (protected)'!G2321,D$2,IF(E$1='EMOF complete (protected)'!G2321,E$2,IF(F$1='EMOF complete (protected)'!G2321,F$2,IF(G$1='EMOF complete (protected)'!G2321,G$2,IF(H$1='EMOF complete (protected)'!G2321,H$2,IF(I$1='EMOF complete (protected)'!G2321,I$2,IF(J$1='EMOF complete (protected)'!G2321,J$2,IF(K$1='EMOF complete (protected)'!G2321,K$2,IF(L$1='EMOF complete (protected)'!G2321,L$2,IF(M$1='EMOF complete (protected)'!G2321,M$2,IF(N$1='EMOF complete (protected)'!G2321,N$2,IF(O$1='EMOF complete (protected)'!G2321,O$2,IF(P$1='EMOF complete (protected)'!G2321,P$2,IF(Q$1='EMOF complete (protected)'!G2321,Q$2,IF(R$1='EMOF complete (protected)'!G2321,R$2,IF(S$1='EMOF complete (protected)'!G2321,S$2,IF(T$1='EMOF complete (protected)'!G2321,T$2,IF(U$1='EMOF complete (protected)'!G2321,U$2,"")))))))))))))))))))</f>
        <v>0</v>
      </c>
      <c r="B2321" s="59"/>
      <c r="C2321" s="59"/>
      <c r="D2321" s="59"/>
      <c r="E2321" s="59"/>
      <c r="F2321" s="59"/>
      <c r="G2321" s="59"/>
      <c r="H2321" s="59"/>
      <c r="I2321" s="59"/>
      <c r="J2321" s="59"/>
      <c r="K2321" s="59"/>
      <c r="L2321" s="59"/>
      <c r="M2321" s="59"/>
      <c r="N2321" s="59"/>
      <c r="O2321" s="59"/>
      <c r="P2321" s="59"/>
      <c r="Q2321" s="59"/>
      <c r="R2321" s="59"/>
      <c r="S2321" s="59"/>
      <c r="T2321" s="59"/>
      <c r="U2321" s="59" t="s">
        <v>746</v>
      </c>
      <c r="V2321" s="48" t="s">
        <v>6304</v>
      </c>
    </row>
    <row r="2322" spans="1:22" ht="18" customHeight="1" x14ac:dyDescent="0.35">
      <c r="A2322" s="59">
        <f>+IF(C$1='EMOF complete (protected)'!G2322,C$2,IF(D$1='EMOF complete (protected)'!G2322,D$2,IF(E$1='EMOF complete (protected)'!G2322,E$2,IF(F$1='EMOF complete (protected)'!G2322,F$2,IF(G$1='EMOF complete (protected)'!G2322,G$2,IF(H$1='EMOF complete (protected)'!G2322,H$2,IF(I$1='EMOF complete (protected)'!G2322,I$2,IF(J$1='EMOF complete (protected)'!G2322,J$2,IF(K$1='EMOF complete (protected)'!G2322,K$2,IF(L$1='EMOF complete (protected)'!G2322,L$2,IF(M$1='EMOF complete (protected)'!G2322,M$2,IF(N$1='EMOF complete (protected)'!G2322,N$2,IF(O$1='EMOF complete (protected)'!G2322,O$2,IF(P$1='EMOF complete (protected)'!G2322,P$2,IF(Q$1='EMOF complete (protected)'!G2322,Q$2,IF(R$1='EMOF complete (protected)'!G2322,R$2,IF(S$1='EMOF complete (protected)'!G2322,S$2,IF(T$1='EMOF complete (protected)'!G2322,T$2,IF(U$1='EMOF complete (protected)'!G2322,U$2,"")))))))))))))))))))</f>
        <v>0</v>
      </c>
      <c r="B2322" s="59"/>
      <c r="C2322" s="59"/>
      <c r="D2322" s="59"/>
      <c r="E2322" s="59"/>
      <c r="F2322" s="59"/>
      <c r="G2322" s="59"/>
      <c r="H2322" s="59"/>
      <c r="I2322" s="59"/>
      <c r="J2322" s="59"/>
      <c r="K2322" s="59"/>
      <c r="L2322" s="59"/>
      <c r="M2322" s="59"/>
      <c r="N2322" s="59"/>
      <c r="O2322" s="59"/>
      <c r="P2322" s="59"/>
      <c r="Q2322" s="59"/>
      <c r="R2322" s="59"/>
      <c r="S2322" s="59"/>
      <c r="T2322" s="59"/>
      <c r="U2322" s="59" t="s">
        <v>754</v>
      </c>
      <c r="V2322" s="48" t="s">
        <v>6304</v>
      </c>
    </row>
    <row r="2323" spans="1:22" ht="18" customHeight="1" x14ac:dyDescent="0.35">
      <c r="A2323" s="59">
        <f>+IF(C$1='EMOF complete (protected)'!G2323,C$2,IF(D$1='EMOF complete (protected)'!G2323,D$2,IF(E$1='EMOF complete (protected)'!G2323,E$2,IF(F$1='EMOF complete (protected)'!G2323,F$2,IF(G$1='EMOF complete (protected)'!G2323,G$2,IF(H$1='EMOF complete (protected)'!G2323,H$2,IF(I$1='EMOF complete (protected)'!G2323,I$2,IF(J$1='EMOF complete (protected)'!G2323,J$2,IF(K$1='EMOF complete (protected)'!G2323,K$2,IF(L$1='EMOF complete (protected)'!G2323,L$2,IF(M$1='EMOF complete (protected)'!G2323,M$2,IF(N$1='EMOF complete (protected)'!G2323,N$2,IF(O$1='EMOF complete (protected)'!G2323,O$2,IF(P$1='EMOF complete (protected)'!G2323,P$2,IF(Q$1='EMOF complete (protected)'!G2323,Q$2,IF(R$1='EMOF complete (protected)'!G2323,R$2,IF(S$1='EMOF complete (protected)'!G2323,S$2,IF(T$1='EMOF complete (protected)'!G2323,T$2,IF(U$1='EMOF complete (protected)'!G2323,U$2,"")))))))))))))))))))</f>
        <v>0</v>
      </c>
      <c r="B2323" s="59"/>
      <c r="C2323" s="59"/>
      <c r="D2323" s="59"/>
      <c r="E2323" s="59"/>
      <c r="F2323" s="59"/>
      <c r="G2323" s="59"/>
      <c r="H2323" s="59"/>
      <c r="I2323" s="59"/>
      <c r="J2323" s="59"/>
      <c r="K2323" s="59"/>
      <c r="L2323" s="59"/>
      <c r="M2323" s="59"/>
      <c r="N2323" s="59"/>
      <c r="O2323" s="59"/>
      <c r="P2323" s="59"/>
      <c r="Q2323" s="59"/>
      <c r="R2323" s="59"/>
      <c r="S2323" s="59"/>
      <c r="T2323" s="59"/>
      <c r="U2323" s="59" t="s">
        <v>762</v>
      </c>
      <c r="V2323" s="48" t="s">
        <v>6304</v>
      </c>
    </row>
    <row r="2324" spans="1:22" ht="18" customHeight="1" x14ac:dyDescent="0.35">
      <c r="A2324" s="59">
        <f>+IF(C$1='EMOF complete (protected)'!G2324,C$2,IF(D$1='EMOF complete (protected)'!G2324,D$2,IF(E$1='EMOF complete (protected)'!G2324,E$2,IF(F$1='EMOF complete (protected)'!G2324,F$2,IF(G$1='EMOF complete (protected)'!G2324,G$2,IF(H$1='EMOF complete (protected)'!G2324,H$2,IF(I$1='EMOF complete (protected)'!G2324,I$2,IF(J$1='EMOF complete (protected)'!G2324,J$2,IF(K$1='EMOF complete (protected)'!G2324,K$2,IF(L$1='EMOF complete (protected)'!G2324,L$2,IF(M$1='EMOF complete (protected)'!G2324,M$2,IF(N$1='EMOF complete (protected)'!G2324,N$2,IF(O$1='EMOF complete (protected)'!G2324,O$2,IF(P$1='EMOF complete (protected)'!G2324,P$2,IF(Q$1='EMOF complete (protected)'!G2324,Q$2,IF(R$1='EMOF complete (protected)'!G2324,R$2,IF(S$1='EMOF complete (protected)'!G2324,S$2,IF(T$1='EMOF complete (protected)'!G2324,T$2,IF(U$1='EMOF complete (protected)'!G2324,U$2,"")))))))))))))))))))</f>
        <v>0</v>
      </c>
      <c r="B2324" s="59"/>
      <c r="C2324" s="59"/>
      <c r="D2324" s="59"/>
      <c r="E2324" s="59"/>
      <c r="F2324" s="59"/>
      <c r="G2324" s="59"/>
      <c r="H2324" s="59"/>
      <c r="I2324" s="59"/>
      <c r="J2324" s="59"/>
      <c r="K2324" s="59"/>
      <c r="L2324" s="59"/>
      <c r="M2324" s="59"/>
      <c r="N2324" s="59"/>
      <c r="O2324" s="59"/>
      <c r="P2324" s="59"/>
      <c r="Q2324" s="59"/>
      <c r="R2324" s="59"/>
      <c r="S2324" s="59"/>
      <c r="T2324" s="59"/>
      <c r="U2324" s="59" t="s">
        <v>770</v>
      </c>
      <c r="V2324" s="48" t="s">
        <v>6304</v>
      </c>
    </row>
    <row r="2325" spans="1:22" ht="18" customHeight="1" x14ac:dyDescent="0.35">
      <c r="A2325" s="59">
        <f>+IF(C$1='EMOF complete (protected)'!G2325,C$2,IF(D$1='EMOF complete (protected)'!G2325,D$2,IF(E$1='EMOF complete (protected)'!G2325,E$2,IF(F$1='EMOF complete (protected)'!G2325,F$2,IF(G$1='EMOF complete (protected)'!G2325,G$2,IF(H$1='EMOF complete (protected)'!G2325,H$2,IF(I$1='EMOF complete (protected)'!G2325,I$2,IF(J$1='EMOF complete (protected)'!G2325,J$2,IF(K$1='EMOF complete (protected)'!G2325,K$2,IF(L$1='EMOF complete (protected)'!G2325,L$2,IF(M$1='EMOF complete (protected)'!G2325,M$2,IF(N$1='EMOF complete (protected)'!G2325,N$2,IF(O$1='EMOF complete (protected)'!G2325,O$2,IF(P$1='EMOF complete (protected)'!G2325,P$2,IF(Q$1='EMOF complete (protected)'!G2325,Q$2,IF(R$1='EMOF complete (protected)'!G2325,R$2,IF(S$1='EMOF complete (protected)'!G2325,S$2,IF(T$1='EMOF complete (protected)'!G2325,T$2,IF(U$1='EMOF complete (protected)'!G2325,U$2,"")))))))))))))))))))</f>
        <v>0</v>
      </c>
      <c r="B2325" s="59"/>
      <c r="C2325" s="59"/>
      <c r="D2325" s="59"/>
      <c r="E2325" s="59"/>
      <c r="F2325" s="59"/>
      <c r="G2325" s="59"/>
      <c r="H2325" s="59"/>
      <c r="I2325" s="59"/>
      <c r="J2325" s="59"/>
      <c r="K2325" s="59"/>
      <c r="L2325" s="59"/>
      <c r="M2325" s="59"/>
      <c r="N2325" s="59"/>
      <c r="O2325" s="59"/>
      <c r="P2325" s="59"/>
      <c r="Q2325" s="59"/>
      <c r="R2325" s="59"/>
      <c r="S2325" s="59"/>
      <c r="T2325" s="59"/>
      <c r="U2325" s="59" t="s">
        <v>778</v>
      </c>
      <c r="V2325" s="48" t="s">
        <v>6304</v>
      </c>
    </row>
    <row r="2326" spans="1:22" ht="18" customHeight="1" x14ac:dyDescent="0.35">
      <c r="A2326" s="59">
        <f>+IF(C$1='EMOF complete (protected)'!G2326,C$2,IF(D$1='EMOF complete (protected)'!G2326,D$2,IF(E$1='EMOF complete (protected)'!G2326,E$2,IF(F$1='EMOF complete (protected)'!G2326,F$2,IF(G$1='EMOF complete (protected)'!G2326,G$2,IF(H$1='EMOF complete (protected)'!G2326,H$2,IF(I$1='EMOF complete (protected)'!G2326,I$2,IF(J$1='EMOF complete (protected)'!G2326,J$2,IF(K$1='EMOF complete (protected)'!G2326,K$2,IF(L$1='EMOF complete (protected)'!G2326,L$2,IF(M$1='EMOF complete (protected)'!G2326,M$2,IF(N$1='EMOF complete (protected)'!G2326,N$2,IF(O$1='EMOF complete (protected)'!G2326,O$2,IF(P$1='EMOF complete (protected)'!G2326,P$2,IF(Q$1='EMOF complete (protected)'!G2326,Q$2,IF(R$1='EMOF complete (protected)'!G2326,R$2,IF(S$1='EMOF complete (protected)'!G2326,S$2,IF(T$1='EMOF complete (protected)'!G2326,T$2,IF(U$1='EMOF complete (protected)'!G2326,U$2,"")))))))))))))))))))</f>
        <v>0</v>
      </c>
      <c r="B2326" s="59"/>
      <c r="C2326" s="59"/>
      <c r="D2326" s="59"/>
      <c r="E2326" s="59"/>
      <c r="F2326" s="59"/>
      <c r="G2326" s="59"/>
      <c r="H2326" s="59"/>
      <c r="I2326" s="59"/>
      <c r="J2326" s="59"/>
      <c r="K2326" s="59"/>
      <c r="L2326" s="59"/>
      <c r="M2326" s="59"/>
      <c r="N2326" s="59"/>
      <c r="O2326" s="59"/>
      <c r="P2326" s="59"/>
      <c r="Q2326" s="59"/>
      <c r="R2326" s="59"/>
      <c r="S2326" s="59"/>
      <c r="T2326" s="59"/>
      <c r="U2326" s="59" t="s">
        <v>786</v>
      </c>
      <c r="V2326" s="48" t="s">
        <v>6304</v>
      </c>
    </row>
    <row r="2327" spans="1:22" ht="18" customHeight="1" x14ac:dyDescent="0.35">
      <c r="A2327" s="59">
        <f>+IF(C$1='EMOF complete (protected)'!G2327,C$2,IF(D$1='EMOF complete (protected)'!G2327,D$2,IF(E$1='EMOF complete (protected)'!G2327,E$2,IF(F$1='EMOF complete (protected)'!G2327,F$2,IF(G$1='EMOF complete (protected)'!G2327,G$2,IF(H$1='EMOF complete (protected)'!G2327,H$2,IF(I$1='EMOF complete (protected)'!G2327,I$2,IF(J$1='EMOF complete (protected)'!G2327,J$2,IF(K$1='EMOF complete (protected)'!G2327,K$2,IF(L$1='EMOF complete (protected)'!G2327,L$2,IF(M$1='EMOF complete (protected)'!G2327,M$2,IF(N$1='EMOF complete (protected)'!G2327,N$2,IF(O$1='EMOF complete (protected)'!G2327,O$2,IF(P$1='EMOF complete (protected)'!G2327,P$2,IF(Q$1='EMOF complete (protected)'!G2327,Q$2,IF(R$1='EMOF complete (protected)'!G2327,R$2,IF(S$1='EMOF complete (protected)'!G2327,S$2,IF(T$1='EMOF complete (protected)'!G2327,T$2,IF(U$1='EMOF complete (protected)'!G2327,U$2,"")))))))))))))))))))</f>
        <v>0</v>
      </c>
      <c r="B2327" s="59"/>
      <c r="C2327" s="59"/>
      <c r="D2327" s="59"/>
      <c r="E2327" s="59"/>
      <c r="F2327" s="59"/>
      <c r="G2327" s="59"/>
      <c r="H2327" s="59"/>
      <c r="I2327" s="59"/>
      <c r="J2327" s="59"/>
      <c r="K2327" s="59"/>
      <c r="L2327" s="59"/>
      <c r="M2327" s="59"/>
      <c r="N2327" s="59"/>
      <c r="O2327" s="59"/>
      <c r="P2327" s="59"/>
      <c r="Q2327" s="59"/>
      <c r="R2327" s="59"/>
      <c r="S2327" s="59"/>
      <c r="T2327" s="59"/>
      <c r="U2327" s="59" t="s">
        <v>794</v>
      </c>
      <c r="V2327" s="48" t="s">
        <v>6304</v>
      </c>
    </row>
    <row r="2328" spans="1:22" ht="18" customHeight="1" x14ac:dyDescent="0.35">
      <c r="A2328" s="59">
        <f>+IF(C$1='EMOF complete (protected)'!G2328,C$2,IF(D$1='EMOF complete (protected)'!G2328,D$2,IF(E$1='EMOF complete (protected)'!G2328,E$2,IF(F$1='EMOF complete (protected)'!G2328,F$2,IF(G$1='EMOF complete (protected)'!G2328,G$2,IF(H$1='EMOF complete (protected)'!G2328,H$2,IF(I$1='EMOF complete (protected)'!G2328,I$2,IF(J$1='EMOF complete (protected)'!G2328,J$2,IF(K$1='EMOF complete (protected)'!G2328,K$2,IF(L$1='EMOF complete (protected)'!G2328,L$2,IF(M$1='EMOF complete (protected)'!G2328,M$2,IF(N$1='EMOF complete (protected)'!G2328,N$2,IF(O$1='EMOF complete (protected)'!G2328,O$2,IF(P$1='EMOF complete (protected)'!G2328,P$2,IF(Q$1='EMOF complete (protected)'!G2328,Q$2,IF(R$1='EMOF complete (protected)'!G2328,R$2,IF(S$1='EMOF complete (protected)'!G2328,S$2,IF(T$1='EMOF complete (protected)'!G2328,T$2,IF(U$1='EMOF complete (protected)'!G2328,U$2,"")))))))))))))))))))</f>
        <v>0</v>
      </c>
      <c r="B2328" s="59"/>
      <c r="C2328" s="59"/>
      <c r="D2328" s="59"/>
      <c r="E2328" s="59"/>
      <c r="F2328" s="59"/>
      <c r="G2328" s="59"/>
      <c r="H2328" s="59"/>
      <c r="I2328" s="59"/>
      <c r="J2328" s="59"/>
      <c r="K2328" s="59"/>
      <c r="L2328" s="59"/>
      <c r="M2328" s="59"/>
      <c r="N2328" s="59"/>
      <c r="O2328" s="59"/>
      <c r="P2328" s="59"/>
      <c r="Q2328" s="59"/>
      <c r="R2328" s="59"/>
      <c r="S2328" s="59"/>
      <c r="T2328" s="59"/>
      <c r="U2328" s="59" t="s">
        <v>802</v>
      </c>
      <c r="V2328" s="48" t="s">
        <v>6304</v>
      </c>
    </row>
    <row r="2329" spans="1:22" ht="18" customHeight="1" x14ac:dyDescent="0.35">
      <c r="A2329" s="59">
        <f>+IF(C$1='EMOF complete (protected)'!G2329,C$2,IF(D$1='EMOF complete (protected)'!G2329,D$2,IF(E$1='EMOF complete (protected)'!G2329,E$2,IF(F$1='EMOF complete (protected)'!G2329,F$2,IF(G$1='EMOF complete (protected)'!G2329,G$2,IF(H$1='EMOF complete (protected)'!G2329,H$2,IF(I$1='EMOF complete (protected)'!G2329,I$2,IF(J$1='EMOF complete (protected)'!G2329,J$2,IF(K$1='EMOF complete (protected)'!G2329,K$2,IF(L$1='EMOF complete (protected)'!G2329,L$2,IF(M$1='EMOF complete (protected)'!G2329,M$2,IF(N$1='EMOF complete (protected)'!G2329,N$2,IF(O$1='EMOF complete (protected)'!G2329,O$2,IF(P$1='EMOF complete (protected)'!G2329,P$2,IF(Q$1='EMOF complete (protected)'!G2329,Q$2,IF(R$1='EMOF complete (protected)'!G2329,R$2,IF(S$1='EMOF complete (protected)'!G2329,S$2,IF(T$1='EMOF complete (protected)'!G2329,T$2,IF(U$1='EMOF complete (protected)'!G2329,U$2,"")))))))))))))))))))</f>
        <v>0</v>
      </c>
      <c r="B2329" s="59"/>
      <c r="C2329" s="59"/>
      <c r="D2329" s="59"/>
      <c r="E2329" s="59"/>
      <c r="F2329" s="59"/>
      <c r="G2329" s="59"/>
      <c r="H2329" s="59"/>
      <c r="I2329" s="59"/>
      <c r="J2329" s="59"/>
      <c r="K2329" s="59"/>
      <c r="L2329" s="59"/>
      <c r="M2329" s="59"/>
      <c r="N2329" s="59"/>
      <c r="O2329" s="59"/>
      <c r="P2329" s="59"/>
      <c r="Q2329" s="59"/>
      <c r="R2329" s="59"/>
      <c r="S2329" s="59"/>
      <c r="T2329" s="59"/>
      <c r="U2329" s="59" t="s">
        <v>810</v>
      </c>
      <c r="V2329" s="48" t="s">
        <v>6304</v>
      </c>
    </row>
    <row r="2330" spans="1:22" ht="18" customHeight="1" x14ac:dyDescent="0.35">
      <c r="A2330" s="59">
        <f>+IF(C$1='EMOF complete (protected)'!G2330,C$2,IF(D$1='EMOF complete (protected)'!G2330,D$2,IF(E$1='EMOF complete (protected)'!G2330,E$2,IF(F$1='EMOF complete (protected)'!G2330,F$2,IF(G$1='EMOF complete (protected)'!G2330,G$2,IF(H$1='EMOF complete (protected)'!G2330,H$2,IF(I$1='EMOF complete (protected)'!G2330,I$2,IF(J$1='EMOF complete (protected)'!G2330,J$2,IF(K$1='EMOF complete (protected)'!G2330,K$2,IF(L$1='EMOF complete (protected)'!G2330,L$2,IF(M$1='EMOF complete (protected)'!G2330,M$2,IF(N$1='EMOF complete (protected)'!G2330,N$2,IF(O$1='EMOF complete (protected)'!G2330,O$2,IF(P$1='EMOF complete (protected)'!G2330,P$2,IF(Q$1='EMOF complete (protected)'!G2330,Q$2,IF(R$1='EMOF complete (protected)'!G2330,R$2,IF(S$1='EMOF complete (protected)'!G2330,S$2,IF(T$1='EMOF complete (protected)'!G2330,T$2,IF(U$1='EMOF complete (protected)'!G2330,U$2,"")))))))))))))))))))</f>
        <v>0</v>
      </c>
      <c r="B2330" s="59"/>
      <c r="C2330" s="59"/>
      <c r="D2330" s="59"/>
      <c r="E2330" s="59"/>
      <c r="F2330" s="59"/>
      <c r="G2330" s="59"/>
      <c r="H2330" s="59"/>
      <c r="I2330" s="59"/>
      <c r="J2330" s="59"/>
      <c r="K2330" s="59"/>
      <c r="L2330" s="59"/>
      <c r="M2330" s="59"/>
      <c r="N2330" s="59"/>
      <c r="O2330" s="59"/>
      <c r="P2330" s="59"/>
      <c r="Q2330" s="59"/>
      <c r="R2330" s="59"/>
      <c r="S2330" s="59"/>
      <c r="T2330" s="59"/>
      <c r="U2330" s="59" t="s">
        <v>818</v>
      </c>
      <c r="V2330" s="48" t="s">
        <v>6304</v>
      </c>
    </row>
    <row r="2331" spans="1:22" ht="18" customHeight="1" x14ac:dyDescent="0.35">
      <c r="A2331" s="59">
        <f>+IF(C$1='EMOF complete (protected)'!G2331,C$2,IF(D$1='EMOF complete (protected)'!G2331,D$2,IF(E$1='EMOF complete (protected)'!G2331,E$2,IF(F$1='EMOF complete (protected)'!G2331,F$2,IF(G$1='EMOF complete (protected)'!G2331,G$2,IF(H$1='EMOF complete (protected)'!G2331,H$2,IF(I$1='EMOF complete (protected)'!G2331,I$2,IF(J$1='EMOF complete (protected)'!G2331,J$2,IF(K$1='EMOF complete (protected)'!G2331,K$2,IF(L$1='EMOF complete (protected)'!G2331,L$2,IF(M$1='EMOF complete (protected)'!G2331,M$2,IF(N$1='EMOF complete (protected)'!G2331,N$2,IF(O$1='EMOF complete (protected)'!G2331,O$2,IF(P$1='EMOF complete (protected)'!G2331,P$2,IF(Q$1='EMOF complete (protected)'!G2331,Q$2,IF(R$1='EMOF complete (protected)'!G2331,R$2,IF(S$1='EMOF complete (protected)'!G2331,S$2,IF(T$1='EMOF complete (protected)'!G2331,T$2,IF(U$1='EMOF complete (protected)'!G2331,U$2,"")))))))))))))))))))</f>
        <v>0</v>
      </c>
      <c r="B2331" s="59"/>
      <c r="C2331" s="59"/>
      <c r="D2331" s="59"/>
      <c r="E2331" s="59"/>
      <c r="F2331" s="59"/>
      <c r="G2331" s="59"/>
      <c r="H2331" s="59"/>
      <c r="I2331" s="59"/>
      <c r="J2331" s="59"/>
      <c r="K2331" s="59"/>
      <c r="L2331" s="59"/>
      <c r="M2331" s="59"/>
      <c r="N2331" s="59"/>
      <c r="O2331" s="59"/>
      <c r="P2331" s="59"/>
      <c r="Q2331" s="59"/>
      <c r="R2331" s="59"/>
      <c r="S2331" s="59"/>
      <c r="T2331" s="59"/>
      <c r="U2331" s="59" t="s">
        <v>826</v>
      </c>
      <c r="V2331" s="48" t="s">
        <v>6304</v>
      </c>
    </row>
    <row r="2332" spans="1:22" ht="18" customHeight="1" x14ac:dyDescent="0.35">
      <c r="A2332" s="59">
        <f>+IF(C$1='EMOF complete (protected)'!G2332,C$2,IF(D$1='EMOF complete (protected)'!G2332,D$2,IF(E$1='EMOF complete (protected)'!G2332,E$2,IF(F$1='EMOF complete (protected)'!G2332,F$2,IF(G$1='EMOF complete (protected)'!G2332,G$2,IF(H$1='EMOF complete (protected)'!G2332,H$2,IF(I$1='EMOF complete (protected)'!G2332,I$2,IF(J$1='EMOF complete (protected)'!G2332,J$2,IF(K$1='EMOF complete (protected)'!G2332,K$2,IF(L$1='EMOF complete (protected)'!G2332,L$2,IF(M$1='EMOF complete (protected)'!G2332,M$2,IF(N$1='EMOF complete (protected)'!G2332,N$2,IF(O$1='EMOF complete (protected)'!G2332,O$2,IF(P$1='EMOF complete (protected)'!G2332,P$2,IF(Q$1='EMOF complete (protected)'!G2332,Q$2,IF(R$1='EMOF complete (protected)'!G2332,R$2,IF(S$1='EMOF complete (protected)'!G2332,S$2,IF(T$1='EMOF complete (protected)'!G2332,T$2,IF(U$1='EMOF complete (protected)'!G2332,U$2,"")))))))))))))))))))</f>
        <v>0</v>
      </c>
      <c r="B2332" s="59"/>
      <c r="C2332" s="59"/>
      <c r="D2332" s="59"/>
      <c r="E2332" s="59"/>
      <c r="F2332" s="59"/>
      <c r="G2332" s="59"/>
      <c r="H2332" s="59"/>
      <c r="I2332" s="59"/>
      <c r="J2332" s="59"/>
      <c r="K2332" s="59"/>
      <c r="L2332" s="59"/>
      <c r="M2332" s="59"/>
      <c r="N2332" s="59"/>
      <c r="O2332" s="59"/>
      <c r="P2332" s="59"/>
      <c r="Q2332" s="59"/>
      <c r="R2332" s="59"/>
      <c r="S2332" s="59"/>
      <c r="T2332" s="59"/>
      <c r="U2332" s="59" t="s">
        <v>833</v>
      </c>
      <c r="V2332" s="48" t="s">
        <v>6304</v>
      </c>
    </row>
    <row r="2333" spans="1:22" ht="18" customHeight="1" x14ac:dyDescent="0.35">
      <c r="A2333" s="59">
        <f>+IF(C$1='EMOF complete (protected)'!G2333,C$2,IF(D$1='EMOF complete (protected)'!G2333,D$2,IF(E$1='EMOF complete (protected)'!G2333,E$2,IF(F$1='EMOF complete (protected)'!G2333,F$2,IF(G$1='EMOF complete (protected)'!G2333,G$2,IF(H$1='EMOF complete (protected)'!G2333,H$2,IF(I$1='EMOF complete (protected)'!G2333,I$2,IF(J$1='EMOF complete (protected)'!G2333,J$2,IF(K$1='EMOF complete (protected)'!G2333,K$2,IF(L$1='EMOF complete (protected)'!G2333,L$2,IF(M$1='EMOF complete (protected)'!G2333,M$2,IF(N$1='EMOF complete (protected)'!G2333,N$2,IF(O$1='EMOF complete (protected)'!G2333,O$2,IF(P$1='EMOF complete (protected)'!G2333,P$2,IF(Q$1='EMOF complete (protected)'!G2333,Q$2,IF(R$1='EMOF complete (protected)'!G2333,R$2,IF(S$1='EMOF complete (protected)'!G2333,S$2,IF(T$1='EMOF complete (protected)'!G2333,T$2,IF(U$1='EMOF complete (protected)'!G2333,U$2,"")))))))))))))))))))</f>
        <v>0</v>
      </c>
      <c r="B2333" s="59"/>
      <c r="C2333" s="59"/>
      <c r="D2333" s="59"/>
      <c r="E2333" s="59"/>
      <c r="F2333" s="59"/>
      <c r="G2333" s="59"/>
      <c r="H2333" s="59"/>
      <c r="I2333" s="59"/>
      <c r="J2333" s="59"/>
      <c r="K2333" s="59"/>
      <c r="L2333" s="59"/>
      <c r="M2333" s="59"/>
      <c r="N2333" s="59"/>
      <c r="O2333" s="59"/>
      <c r="P2333" s="59"/>
      <c r="Q2333" s="59"/>
      <c r="R2333" s="59"/>
      <c r="S2333" s="59"/>
      <c r="T2333" s="59"/>
      <c r="U2333" s="59" t="s">
        <v>840</v>
      </c>
      <c r="V2333" s="48" t="s">
        <v>6304</v>
      </c>
    </row>
    <row r="2334" spans="1:22" ht="18" customHeight="1" x14ac:dyDescent="0.35">
      <c r="A2334" s="59">
        <f>+IF(C$1='EMOF complete (protected)'!G2334,C$2,IF(D$1='EMOF complete (protected)'!G2334,D$2,IF(E$1='EMOF complete (protected)'!G2334,E$2,IF(F$1='EMOF complete (protected)'!G2334,F$2,IF(G$1='EMOF complete (protected)'!G2334,G$2,IF(H$1='EMOF complete (protected)'!G2334,H$2,IF(I$1='EMOF complete (protected)'!G2334,I$2,IF(J$1='EMOF complete (protected)'!G2334,J$2,IF(K$1='EMOF complete (protected)'!G2334,K$2,IF(L$1='EMOF complete (protected)'!G2334,L$2,IF(M$1='EMOF complete (protected)'!G2334,M$2,IF(N$1='EMOF complete (protected)'!G2334,N$2,IF(O$1='EMOF complete (protected)'!G2334,O$2,IF(P$1='EMOF complete (protected)'!G2334,P$2,IF(Q$1='EMOF complete (protected)'!G2334,Q$2,IF(R$1='EMOF complete (protected)'!G2334,R$2,IF(S$1='EMOF complete (protected)'!G2334,S$2,IF(T$1='EMOF complete (protected)'!G2334,T$2,IF(U$1='EMOF complete (protected)'!G2334,U$2,"")))))))))))))))))))</f>
        <v>0</v>
      </c>
      <c r="B2334" s="59"/>
      <c r="C2334" s="59"/>
      <c r="D2334" s="59"/>
      <c r="E2334" s="59"/>
      <c r="F2334" s="59"/>
      <c r="G2334" s="59"/>
      <c r="H2334" s="59"/>
      <c r="I2334" s="59"/>
      <c r="J2334" s="59"/>
      <c r="K2334" s="59"/>
      <c r="L2334" s="59"/>
      <c r="M2334" s="59"/>
      <c r="N2334" s="59"/>
      <c r="O2334" s="59"/>
      <c r="P2334" s="59"/>
      <c r="Q2334" s="59"/>
      <c r="R2334" s="59"/>
      <c r="S2334" s="59"/>
      <c r="T2334" s="59"/>
      <c r="U2334" s="59" t="s">
        <v>847</v>
      </c>
      <c r="V2334" s="48" t="s">
        <v>6304</v>
      </c>
    </row>
    <row r="2335" spans="1:22" ht="18" customHeight="1" x14ac:dyDescent="0.35">
      <c r="A2335" s="59">
        <f>+IF(C$1='EMOF complete (protected)'!G2335,C$2,IF(D$1='EMOF complete (protected)'!G2335,D$2,IF(E$1='EMOF complete (protected)'!G2335,E$2,IF(F$1='EMOF complete (protected)'!G2335,F$2,IF(G$1='EMOF complete (protected)'!G2335,G$2,IF(H$1='EMOF complete (protected)'!G2335,H$2,IF(I$1='EMOF complete (protected)'!G2335,I$2,IF(J$1='EMOF complete (protected)'!G2335,J$2,IF(K$1='EMOF complete (protected)'!G2335,K$2,IF(L$1='EMOF complete (protected)'!G2335,L$2,IF(M$1='EMOF complete (protected)'!G2335,M$2,IF(N$1='EMOF complete (protected)'!G2335,N$2,IF(O$1='EMOF complete (protected)'!G2335,O$2,IF(P$1='EMOF complete (protected)'!G2335,P$2,IF(Q$1='EMOF complete (protected)'!G2335,Q$2,IF(R$1='EMOF complete (protected)'!G2335,R$2,IF(S$1='EMOF complete (protected)'!G2335,S$2,IF(T$1='EMOF complete (protected)'!G2335,T$2,IF(U$1='EMOF complete (protected)'!G2335,U$2,"")))))))))))))))))))</f>
        <v>0</v>
      </c>
      <c r="B2335" s="59"/>
      <c r="C2335" s="59"/>
      <c r="D2335" s="59"/>
      <c r="E2335" s="59"/>
      <c r="F2335" s="59"/>
      <c r="G2335" s="59"/>
      <c r="H2335" s="59"/>
      <c r="I2335" s="59"/>
      <c r="J2335" s="59"/>
      <c r="K2335" s="59"/>
      <c r="L2335" s="59"/>
      <c r="M2335" s="59"/>
      <c r="N2335" s="59"/>
      <c r="O2335" s="59"/>
      <c r="P2335" s="59"/>
      <c r="Q2335" s="59"/>
      <c r="R2335" s="59"/>
      <c r="S2335" s="59"/>
      <c r="T2335" s="59"/>
      <c r="U2335" s="59" t="s">
        <v>854</v>
      </c>
      <c r="V2335" s="48" t="s">
        <v>6304</v>
      </c>
    </row>
    <row r="2336" spans="1:22" ht="18" customHeight="1" x14ac:dyDescent="0.35">
      <c r="A2336" s="59">
        <f>+IF(C$1='EMOF complete (protected)'!G2336,C$2,IF(D$1='EMOF complete (protected)'!G2336,D$2,IF(E$1='EMOF complete (protected)'!G2336,E$2,IF(F$1='EMOF complete (protected)'!G2336,F$2,IF(G$1='EMOF complete (protected)'!G2336,G$2,IF(H$1='EMOF complete (protected)'!G2336,H$2,IF(I$1='EMOF complete (protected)'!G2336,I$2,IF(J$1='EMOF complete (protected)'!G2336,J$2,IF(K$1='EMOF complete (protected)'!G2336,K$2,IF(L$1='EMOF complete (protected)'!G2336,L$2,IF(M$1='EMOF complete (protected)'!G2336,M$2,IF(N$1='EMOF complete (protected)'!G2336,N$2,IF(O$1='EMOF complete (protected)'!G2336,O$2,IF(P$1='EMOF complete (protected)'!G2336,P$2,IF(Q$1='EMOF complete (protected)'!G2336,Q$2,IF(R$1='EMOF complete (protected)'!G2336,R$2,IF(S$1='EMOF complete (protected)'!G2336,S$2,IF(T$1='EMOF complete (protected)'!G2336,T$2,IF(U$1='EMOF complete (protected)'!G2336,U$2,"")))))))))))))))))))</f>
        <v>0</v>
      </c>
      <c r="B2336" s="59"/>
      <c r="C2336" s="59"/>
      <c r="D2336" s="59"/>
      <c r="E2336" s="59"/>
      <c r="F2336" s="59"/>
      <c r="G2336" s="59"/>
      <c r="H2336" s="59"/>
      <c r="I2336" s="59"/>
      <c r="J2336" s="59"/>
      <c r="K2336" s="59"/>
      <c r="L2336" s="59"/>
      <c r="M2336" s="59"/>
      <c r="N2336" s="59"/>
      <c r="O2336" s="59"/>
      <c r="P2336" s="59"/>
      <c r="Q2336" s="59"/>
      <c r="R2336" s="59"/>
      <c r="S2336" s="59"/>
      <c r="T2336" s="59"/>
      <c r="U2336" s="59" t="s">
        <v>861</v>
      </c>
      <c r="V2336" s="48" t="s">
        <v>6304</v>
      </c>
    </row>
    <row r="2337" spans="1:22" ht="18" customHeight="1" x14ac:dyDescent="0.35">
      <c r="A2337" s="59">
        <f>+IF(C$1='EMOF complete (protected)'!G2337,C$2,IF(D$1='EMOF complete (protected)'!G2337,D$2,IF(E$1='EMOF complete (protected)'!G2337,E$2,IF(F$1='EMOF complete (protected)'!G2337,F$2,IF(G$1='EMOF complete (protected)'!G2337,G$2,IF(H$1='EMOF complete (protected)'!G2337,H$2,IF(I$1='EMOF complete (protected)'!G2337,I$2,IF(J$1='EMOF complete (protected)'!G2337,J$2,IF(K$1='EMOF complete (protected)'!G2337,K$2,IF(L$1='EMOF complete (protected)'!G2337,L$2,IF(M$1='EMOF complete (protected)'!G2337,M$2,IF(N$1='EMOF complete (protected)'!G2337,N$2,IF(O$1='EMOF complete (protected)'!G2337,O$2,IF(P$1='EMOF complete (protected)'!G2337,P$2,IF(Q$1='EMOF complete (protected)'!G2337,Q$2,IF(R$1='EMOF complete (protected)'!G2337,R$2,IF(S$1='EMOF complete (protected)'!G2337,S$2,IF(T$1='EMOF complete (protected)'!G2337,T$2,IF(U$1='EMOF complete (protected)'!G2337,U$2,"")))))))))))))))))))</f>
        <v>0</v>
      </c>
      <c r="B2337" s="59"/>
      <c r="C2337" s="59"/>
      <c r="D2337" s="59"/>
      <c r="E2337" s="59"/>
      <c r="F2337" s="59"/>
      <c r="G2337" s="59"/>
      <c r="H2337" s="59"/>
      <c r="I2337" s="59"/>
      <c r="J2337" s="59"/>
      <c r="K2337" s="59"/>
      <c r="L2337" s="59"/>
      <c r="M2337" s="59"/>
      <c r="N2337" s="59"/>
      <c r="O2337" s="59"/>
      <c r="P2337" s="59"/>
      <c r="Q2337" s="59"/>
      <c r="R2337" s="59"/>
      <c r="S2337" s="59"/>
      <c r="T2337" s="59"/>
      <c r="U2337" s="59" t="s">
        <v>868</v>
      </c>
      <c r="V2337" s="48" t="s">
        <v>6304</v>
      </c>
    </row>
    <row r="2338" spans="1:22" ht="18" customHeight="1" x14ac:dyDescent="0.35">
      <c r="A2338" s="59">
        <f>+IF(C$1='EMOF complete (protected)'!G2338,C$2,IF(D$1='EMOF complete (protected)'!G2338,D$2,IF(E$1='EMOF complete (protected)'!G2338,E$2,IF(F$1='EMOF complete (protected)'!G2338,F$2,IF(G$1='EMOF complete (protected)'!G2338,G$2,IF(H$1='EMOF complete (protected)'!G2338,H$2,IF(I$1='EMOF complete (protected)'!G2338,I$2,IF(J$1='EMOF complete (protected)'!G2338,J$2,IF(K$1='EMOF complete (protected)'!G2338,K$2,IF(L$1='EMOF complete (protected)'!G2338,L$2,IF(M$1='EMOF complete (protected)'!G2338,M$2,IF(N$1='EMOF complete (protected)'!G2338,N$2,IF(O$1='EMOF complete (protected)'!G2338,O$2,IF(P$1='EMOF complete (protected)'!G2338,P$2,IF(Q$1='EMOF complete (protected)'!G2338,Q$2,IF(R$1='EMOF complete (protected)'!G2338,R$2,IF(S$1='EMOF complete (protected)'!G2338,S$2,IF(T$1='EMOF complete (protected)'!G2338,T$2,IF(U$1='EMOF complete (protected)'!G2338,U$2,"")))))))))))))))))))</f>
        <v>0</v>
      </c>
      <c r="B2338" s="59"/>
      <c r="C2338" s="59"/>
      <c r="D2338" s="59"/>
      <c r="E2338" s="59"/>
      <c r="F2338" s="59"/>
      <c r="G2338" s="59"/>
      <c r="H2338" s="59"/>
      <c r="I2338" s="59"/>
      <c r="J2338" s="59"/>
      <c r="K2338" s="59"/>
      <c r="L2338" s="59"/>
      <c r="M2338" s="59"/>
      <c r="N2338" s="59"/>
      <c r="O2338" s="59"/>
      <c r="P2338" s="59"/>
      <c r="Q2338" s="59"/>
      <c r="R2338" s="59"/>
      <c r="S2338" s="59"/>
      <c r="T2338" s="59"/>
      <c r="U2338" s="59" t="s">
        <v>875</v>
      </c>
      <c r="V2338" s="48" t="s">
        <v>6304</v>
      </c>
    </row>
    <row r="2339" spans="1:22" ht="18" customHeight="1" x14ac:dyDescent="0.35">
      <c r="A2339" s="59">
        <f>+IF(C$1='EMOF complete (protected)'!G2339,C$2,IF(D$1='EMOF complete (protected)'!G2339,D$2,IF(E$1='EMOF complete (protected)'!G2339,E$2,IF(F$1='EMOF complete (protected)'!G2339,F$2,IF(G$1='EMOF complete (protected)'!G2339,G$2,IF(H$1='EMOF complete (protected)'!G2339,H$2,IF(I$1='EMOF complete (protected)'!G2339,I$2,IF(J$1='EMOF complete (protected)'!G2339,J$2,IF(K$1='EMOF complete (protected)'!G2339,K$2,IF(L$1='EMOF complete (protected)'!G2339,L$2,IF(M$1='EMOF complete (protected)'!G2339,M$2,IF(N$1='EMOF complete (protected)'!G2339,N$2,IF(O$1='EMOF complete (protected)'!G2339,O$2,IF(P$1='EMOF complete (protected)'!G2339,P$2,IF(Q$1='EMOF complete (protected)'!G2339,Q$2,IF(R$1='EMOF complete (protected)'!G2339,R$2,IF(S$1='EMOF complete (protected)'!G2339,S$2,IF(T$1='EMOF complete (protected)'!G2339,T$2,IF(U$1='EMOF complete (protected)'!G2339,U$2,"")))))))))))))))))))</f>
        <v>0</v>
      </c>
      <c r="B2339" s="59"/>
      <c r="C2339" s="59"/>
      <c r="D2339" s="59"/>
      <c r="E2339" s="59"/>
      <c r="F2339" s="59"/>
      <c r="G2339" s="59"/>
      <c r="H2339" s="59"/>
      <c r="I2339" s="59"/>
      <c r="J2339" s="59"/>
      <c r="K2339" s="59"/>
      <c r="L2339" s="59"/>
      <c r="M2339" s="59"/>
      <c r="N2339" s="59"/>
      <c r="O2339" s="59"/>
      <c r="P2339" s="59"/>
      <c r="Q2339" s="59"/>
      <c r="R2339" s="59"/>
      <c r="S2339" s="59"/>
      <c r="T2339" s="59"/>
      <c r="U2339" s="59" t="s">
        <v>882</v>
      </c>
      <c r="V2339" s="48" t="s">
        <v>6304</v>
      </c>
    </row>
    <row r="2340" spans="1:22" ht="18" customHeight="1" x14ac:dyDescent="0.35">
      <c r="A2340" s="59">
        <f>+IF(C$1='EMOF complete (protected)'!G2340,C$2,IF(D$1='EMOF complete (protected)'!G2340,D$2,IF(E$1='EMOF complete (protected)'!G2340,E$2,IF(F$1='EMOF complete (protected)'!G2340,F$2,IF(G$1='EMOF complete (protected)'!G2340,G$2,IF(H$1='EMOF complete (protected)'!G2340,H$2,IF(I$1='EMOF complete (protected)'!G2340,I$2,IF(J$1='EMOF complete (protected)'!G2340,J$2,IF(K$1='EMOF complete (protected)'!G2340,K$2,IF(L$1='EMOF complete (protected)'!G2340,L$2,IF(M$1='EMOF complete (protected)'!G2340,M$2,IF(N$1='EMOF complete (protected)'!G2340,N$2,IF(O$1='EMOF complete (protected)'!G2340,O$2,IF(P$1='EMOF complete (protected)'!G2340,P$2,IF(Q$1='EMOF complete (protected)'!G2340,Q$2,IF(R$1='EMOF complete (protected)'!G2340,R$2,IF(S$1='EMOF complete (protected)'!G2340,S$2,IF(T$1='EMOF complete (protected)'!G2340,T$2,IF(U$1='EMOF complete (protected)'!G2340,U$2,"")))))))))))))))))))</f>
        <v>0</v>
      </c>
      <c r="B2340" s="59"/>
      <c r="C2340" s="59"/>
      <c r="D2340" s="59"/>
      <c r="E2340" s="59"/>
      <c r="F2340" s="59"/>
      <c r="G2340" s="59"/>
      <c r="H2340" s="59"/>
      <c r="I2340" s="59"/>
      <c r="J2340" s="59"/>
      <c r="K2340" s="59"/>
      <c r="L2340" s="59"/>
      <c r="M2340" s="59"/>
      <c r="N2340" s="59"/>
      <c r="O2340" s="59"/>
      <c r="P2340" s="59"/>
      <c r="Q2340" s="59"/>
      <c r="R2340" s="59"/>
      <c r="S2340" s="59"/>
      <c r="T2340" s="59"/>
      <c r="U2340" s="59" t="s">
        <v>889</v>
      </c>
      <c r="V2340" s="48" t="s">
        <v>6304</v>
      </c>
    </row>
    <row r="2341" spans="1:22" ht="18" customHeight="1" x14ac:dyDescent="0.35">
      <c r="A2341" s="59">
        <f>+IF(C$1='EMOF complete (protected)'!G2341,C$2,IF(D$1='EMOF complete (protected)'!G2341,D$2,IF(E$1='EMOF complete (protected)'!G2341,E$2,IF(F$1='EMOF complete (protected)'!G2341,F$2,IF(G$1='EMOF complete (protected)'!G2341,G$2,IF(H$1='EMOF complete (protected)'!G2341,H$2,IF(I$1='EMOF complete (protected)'!G2341,I$2,IF(J$1='EMOF complete (protected)'!G2341,J$2,IF(K$1='EMOF complete (protected)'!G2341,K$2,IF(L$1='EMOF complete (protected)'!G2341,L$2,IF(M$1='EMOF complete (protected)'!G2341,M$2,IF(N$1='EMOF complete (protected)'!G2341,N$2,IF(O$1='EMOF complete (protected)'!G2341,O$2,IF(P$1='EMOF complete (protected)'!G2341,P$2,IF(Q$1='EMOF complete (protected)'!G2341,Q$2,IF(R$1='EMOF complete (protected)'!G2341,R$2,IF(S$1='EMOF complete (protected)'!G2341,S$2,IF(T$1='EMOF complete (protected)'!G2341,T$2,IF(U$1='EMOF complete (protected)'!G2341,U$2,"")))))))))))))))))))</f>
        <v>0</v>
      </c>
      <c r="B2341" s="59"/>
      <c r="C2341" s="59"/>
      <c r="D2341" s="59"/>
      <c r="E2341" s="59"/>
      <c r="F2341" s="59"/>
      <c r="G2341" s="59"/>
      <c r="H2341" s="59"/>
      <c r="I2341" s="59"/>
      <c r="J2341" s="59"/>
      <c r="K2341" s="59"/>
      <c r="L2341" s="59"/>
      <c r="M2341" s="59"/>
      <c r="N2341" s="59"/>
      <c r="O2341" s="59"/>
      <c r="P2341" s="59"/>
      <c r="Q2341" s="59"/>
      <c r="R2341" s="59"/>
      <c r="S2341" s="59"/>
      <c r="T2341" s="59"/>
      <c r="U2341" s="59" t="s">
        <v>896</v>
      </c>
      <c r="V2341" s="48" t="s">
        <v>6304</v>
      </c>
    </row>
    <row r="2342" spans="1:22" ht="18" customHeight="1" x14ac:dyDescent="0.35">
      <c r="A2342" s="59">
        <f>+IF(C$1='EMOF complete (protected)'!G2342,C$2,IF(D$1='EMOF complete (protected)'!G2342,D$2,IF(E$1='EMOF complete (protected)'!G2342,E$2,IF(F$1='EMOF complete (protected)'!G2342,F$2,IF(G$1='EMOF complete (protected)'!G2342,G$2,IF(H$1='EMOF complete (protected)'!G2342,H$2,IF(I$1='EMOF complete (protected)'!G2342,I$2,IF(J$1='EMOF complete (protected)'!G2342,J$2,IF(K$1='EMOF complete (protected)'!G2342,K$2,IF(L$1='EMOF complete (protected)'!G2342,L$2,IF(M$1='EMOF complete (protected)'!G2342,M$2,IF(N$1='EMOF complete (protected)'!G2342,N$2,IF(O$1='EMOF complete (protected)'!G2342,O$2,IF(P$1='EMOF complete (protected)'!G2342,P$2,IF(Q$1='EMOF complete (protected)'!G2342,Q$2,IF(R$1='EMOF complete (protected)'!G2342,R$2,IF(S$1='EMOF complete (protected)'!G2342,S$2,IF(T$1='EMOF complete (protected)'!G2342,T$2,IF(U$1='EMOF complete (protected)'!G2342,U$2,"")))))))))))))))))))</f>
        <v>0</v>
      </c>
      <c r="B2342" s="59"/>
      <c r="C2342" s="59"/>
      <c r="D2342" s="59"/>
      <c r="E2342" s="59"/>
      <c r="F2342" s="59"/>
      <c r="G2342" s="59"/>
      <c r="H2342" s="59"/>
      <c r="I2342" s="59"/>
      <c r="J2342" s="59"/>
      <c r="K2342" s="59"/>
      <c r="L2342" s="59"/>
      <c r="M2342" s="59"/>
      <c r="N2342" s="59"/>
      <c r="O2342" s="59"/>
      <c r="P2342" s="59"/>
      <c r="Q2342" s="59"/>
      <c r="R2342" s="59"/>
      <c r="S2342" s="59"/>
      <c r="T2342" s="59"/>
      <c r="U2342" s="59" t="s">
        <v>903</v>
      </c>
      <c r="V2342" s="48" t="s">
        <v>6304</v>
      </c>
    </row>
    <row r="2343" spans="1:22" ht="18" customHeight="1" x14ac:dyDescent="0.35">
      <c r="A2343" s="59">
        <f>+IF(C$1='EMOF complete (protected)'!G2343,C$2,IF(D$1='EMOF complete (protected)'!G2343,D$2,IF(E$1='EMOF complete (protected)'!G2343,E$2,IF(F$1='EMOF complete (protected)'!G2343,F$2,IF(G$1='EMOF complete (protected)'!G2343,G$2,IF(H$1='EMOF complete (protected)'!G2343,H$2,IF(I$1='EMOF complete (protected)'!G2343,I$2,IF(J$1='EMOF complete (protected)'!G2343,J$2,IF(K$1='EMOF complete (protected)'!G2343,K$2,IF(L$1='EMOF complete (protected)'!G2343,L$2,IF(M$1='EMOF complete (protected)'!G2343,M$2,IF(N$1='EMOF complete (protected)'!G2343,N$2,IF(O$1='EMOF complete (protected)'!G2343,O$2,IF(P$1='EMOF complete (protected)'!G2343,P$2,IF(Q$1='EMOF complete (protected)'!G2343,Q$2,IF(R$1='EMOF complete (protected)'!G2343,R$2,IF(S$1='EMOF complete (protected)'!G2343,S$2,IF(T$1='EMOF complete (protected)'!G2343,T$2,IF(U$1='EMOF complete (protected)'!G2343,U$2,"")))))))))))))))))))</f>
        <v>0</v>
      </c>
      <c r="B2343" s="59"/>
      <c r="C2343" s="59"/>
      <c r="D2343" s="59"/>
      <c r="E2343" s="59"/>
      <c r="F2343" s="59"/>
      <c r="G2343" s="59"/>
      <c r="H2343" s="59"/>
      <c r="I2343" s="59"/>
      <c r="J2343" s="59"/>
      <c r="K2343" s="59"/>
      <c r="L2343" s="59"/>
      <c r="M2343" s="59"/>
      <c r="N2343" s="59"/>
      <c r="O2343" s="59"/>
      <c r="P2343" s="59"/>
      <c r="Q2343" s="59"/>
      <c r="R2343" s="59"/>
      <c r="S2343" s="59"/>
      <c r="T2343" s="59"/>
      <c r="U2343" s="59" t="s">
        <v>910</v>
      </c>
      <c r="V2343" s="48" t="s">
        <v>6304</v>
      </c>
    </row>
    <row r="2344" spans="1:22" ht="18" customHeight="1" x14ac:dyDescent="0.35">
      <c r="A2344" s="59">
        <f>+IF(C$1='EMOF complete (protected)'!G2344,C$2,IF(D$1='EMOF complete (protected)'!G2344,D$2,IF(E$1='EMOF complete (protected)'!G2344,E$2,IF(F$1='EMOF complete (protected)'!G2344,F$2,IF(G$1='EMOF complete (protected)'!G2344,G$2,IF(H$1='EMOF complete (protected)'!G2344,H$2,IF(I$1='EMOF complete (protected)'!G2344,I$2,IF(J$1='EMOF complete (protected)'!G2344,J$2,IF(K$1='EMOF complete (protected)'!G2344,K$2,IF(L$1='EMOF complete (protected)'!G2344,L$2,IF(M$1='EMOF complete (protected)'!G2344,M$2,IF(N$1='EMOF complete (protected)'!G2344,N$2,IF(O$1='EMOF complete (protected)'!G2344,O$2,IF(P$1='EMOF complete (protected)'!G2344,P$2,IF(Q$1='EMOF complete (protected)'!G2344,Q$2,IF(R$1='EMOF complete (protected)'!G2344,R$2,IF(S$1='EMOF complete (protected)'!G2344,S$2,IF(T$1='EMOF complete (protected)'!G2344,T$2,IF(U$1='EMOF complete (protected)'!G2344,U$2,"")))))))))))))))))))</f>
        <v>0</v>
      </c>
      <c r="B2344" s="59"/>
      <c r="C2344" s="59"/>
      <c r="D2344" s="59"/>
      <c r="E2344" s="59"/>
      <c r="F2344" s="59"/>
      <c r="G2344" s="59"/>
      <c r="H2344" s="59"/>
      <c r="I2344" s="59"/>
      <c r="J2344" s="59"/>
      <c r="K2344" s="59"/>
      <c r="L2344" s="59"/>
      <c r="M2344" s="59"/>
      <c r="N2344" s="59"/>
      <c r="O2344" s="59"/>
      <c r="P2344" s="59"/>
      <c r="Q2344" s="59"/>
      <c r="R2344" s="59"/>
      <c r="S2344" s="59"/>
      <c r="T2344" s="59"/>
      <c r="U2344" s="59" t="s">
        <v>904</v>
      </c>
      <c r="V2344" s="48" t="s">
        <v>6304</v>
      </c>
    </row>
    <row r="2345" spans="1:22" ht="18" customHeight="1" x14ac:dyDescent="0.35">
      <c r="A2345" s="59">
        <f>+IF(C$1='EMOF complete (protected)'!G2345,C$2,IF(D$1='EMOF complete (protected)'!G2345,D$2,IF(E$1='EMOF complete (protected)'!G2345,E$2,IF(F$1='EMOF complete (protected)'!G2345,F$2,IF(G$1='EMOF complete (protected)'!G2345,G$2,IF(H$1='EMOF complete (protected)'!G2345,H$2,IF(I$1='EMOF complete (protected)'!G2345,I$2,IF(J$1='EMOF complete (protected)'!G2345,J$2,IF(K$1='EMOF complete (protected)'!G2345,K$2,IF(L$1='EMOF complete (protected)'!G2345,L$2,IF(M$1='EMOF complete (protected)'!G2345,M$2,IF(N$1='EMOF complete (protected)'!G2345,N$2,IF(O$1='EMOF complete (protected)'!G2345,O$2,IF(P$1='EMOF complete (protected)'!G2345,P$2,IF(Q$1='EMOF complete (protected)'!G2345,Q$2,IF(R$1='EMOF complete (protected)'!G2345,R$2,IF(S$1='EMOF complete (protected)'!G2345,S$2,IF(T$1='EMOF complete (protected)'!G2345,T$2,IF(U$1='EMOF complete (protected)'!G2345,U$2,"")))))))))))))))))))</f>
        <v>0</v>
      </c>
      <c r="B2345" s="59"/>
      <c r="C2345" s="59"/>
      <c r="D2345" s="59"/>
      <c r="E2345" s="59"/>
      <c r="F2345" s="59"/>
      <c r="G2345" s="59"/>
      <c r="H2345" s="59"/>
      <c r="I2345" s="59"/>
      <c r="J2345" s="59"/>
      <c r="K2345" s="59"/>
      <c r="L2345" s="59"/>
      <c r="M2345" s="59"/>
      <c r="N2345" s="59"/>
      <c r="O2345" s="59"/>
      <c r="P2345" s="59"/>
      <c r="Q2345" s="59"/>
      <c r="R2345" s="59"/>
      <c r="S2345" s="59"/>
      <c r="T2345" s="59"/>
      <c r="U2345" s="59" t="s">
        <v>923</v>
      </c>
      <c r="V2345" s="48" t="s">
        <v>6304</v>
      </c>
    </row>
    <row r="2346" spans="1:22" ht="18" customHeight="1" x14ac:dyDescent="0.35">
      <c r="A2346" s="59">
        <f>+IF(C$1='EMOF complete (protected)'!G2346,C$2,IF(D$1='EMOF complete (protected)'!G2346,D$2,IF(E$1='EMOF complete (protected)'!G2346,E$2,IF(F$1='EMOF complete (protected)'!G2346,F$2,IF(G$1='EMOF complete (protected)'!G2346,G$2,IF(H$1='EMOF complete (protected)'!G2346,H$2,IF(I$1='EMOF complete (protected)'!G2346,I$2,IF(J$1='EMOF complete (protected)'!G2346,J$2,IF(K$1='EMOF complete (protected)'!G2346,K$2,IF(L$1='EMOF complete (protected)'!G2346,L$2,IF(M$1='EMOF complete (protected)'!G2346,M$2,IF(N$1='EMOF complete (protected)'!G2346,N$2,IF(O$1='EMOF complete (protected)'!G2346,O$2,IF(P$1='EMOF complete (protected)'!G2346,P$2,IF(Q$1='EMOF complete (protected)'!G2346,Q$2,IF(R$1='EMOF complete (protected)'!G2346,R$2,IF(S$1='EMOF complete (protected)'!G2346,S$2,IF(T$1='EMOF complete (protected)'!G2346,T$2,IF(U$1='EMOF complete (protected)'!G2346,U$2,"")))))))))))))))))))</f>
        <v>0</v>
      </c>
      <c r="B2346" s="59"/>
      <c r="C2346" s="59"/>
      <c r="D2346" s="59"/>
      <c r="E2346" s="59"/>
      <c r="F2346" s="59"/>
      <c r="G2346" s="59"/>
      <c r="H2346" s="59"/>
      <c r="I2346" s="59"/>
      <c r="J2346" s="59"/>
      <c r="K2346" s="59"/>
      <c r="L2346" s="59"/>
      <c r="M2346" s="59"/>
      <c r="N2346" s="59"/>
      <c r="O2346" s="59"/>
      <c r="P2346" s="59"/>
      <c r="Q2346" s="59"/>
      <c r="R2346" s="59"/>
      <c r="S2346" s="59"/>
      <c r="T2346" s="59"/>
      <c r="U2346" s="59" t="s">
        <v>930</v>
      </c>
      <c r="V2346" s="48" t="s">
        <v>6304</v>
      </c>
    </row>
    <row r="2347" spans="1:22" ht="18" customHeight="1" x14ac:dyDescent="0.35">
      <c r="A2347" s="59">
        <f>+IF(C$1='EMOF complete (protected)'!G2347,C$2,IF(D$1='EMOF complete (protected)'!G2347,D$2,IF(E$1='EMOF complete (protected)'!G2347,E$2,IF(F$1='EMOF complete (protected)'!G2347,F$2,IF(G$1='EMOF complete (protected)'!G2347,G$2,IF(H$1='EMOF complete (protected)'!G2347,H$2,IF(I$1='EMOF complete (protected)'!G2347,I$2,IF(J$1='EMOF complete (protected)'!G2347,J$2,IF(K$1='EMOF complete (protected)'!G2347,K$2,IF(L$1='EMOF complete (protected)'!G2347,L$2,IF(M$1='EMOF complete (protected)'!G2347,M$2,IF(N$1='EMOF complete (protected)'!G2347,N$2,IF(O$1='EMOF complete (protected)'!G2347,O$2,IF(P$1='EMOF complete (protected)'!G2347,P$2,IF(Q$1='EMOF complete (protected)'!G2347,Q$2,IF(R$1='EMOF complete (protected)'!G2347,R$2,IF(S$1='EMOF complete (protected)'!G2347,S$2,IF(T$1='EMOF complete (protected)'!G2347,T$2,IF(U$1='EMOF complete (protected)'!G2347,U$2,"")))))))))))))))))))</f>
        <v>0</v>
      </c>
      <c r="B2347" s="59"/>
      <c r="C2347" s="59"/>
      <c r="D2347" s="59"/>
      <c r="E2347" s="59"/>
      <c r="F2347" s="59"/>
      <c r="G2347" s="59"/>
      <c r="H2347" s="59"/>
      <c r="I2347" s="59"/>
      <c r="J2347" s="59"/>
      <c r="K2347" s="59"/>
      <c r="L2347" s="59"/>
      <c r="M2347" s="59"/>
      <c r="N2347" s="59"/>
      <c r="O2347" s="59"/>
      <c r="P2347" s="59"/>
      <c r="Q2347" s="59"/>
      <c r="R2347" s="59"/>
      <c r="S2347" s="59"/>
      <c r="T2347" s="59"/>
      <c r="U2347" s="59" t="s">
        <v>937</v>
      </c>
      <c r="V2347" s="48" t="s">
        <v>6304</v>
      </c>
    </row>
    <row r="2348" spans="1:22" ht="18" customHeight="1" x14ac:dyDescent="0.35">
      <c r="A2348" s="59">
        <f>+IF(C$1='EMOF complete (protected)'!G2348,C$2,IF(D$1='EMOF complete (protected)'!G2348,D$2,IF(E$1='EMOF complete (protected)'!G2348,E$2,IF(F$1='EMOF complete (protected)'!G2348,F$2,IF(G$1='EMOF complete (protected)'!G2348,G$2,IF(H$1='EMOF complete (protected)'!G2348,H$2,IF(I$1='EMOF complete (protected)'!G2348,I$2,IF(J$1='EMOF complete (protected)'!G2348,J$2,IF(K$1='EMOF complete (protected)'!G2348,K$2,IF(L$1='EMOF complete (protected)'!G2348,L$2,IF(M$1='EMOF complete (protected)'!G2348,M$2,IF(N$1='EMOF complete (protected)'!G2348,N$2,IF(O$1='EMOF complete (protected)'!G2348,O$2,IF(P$1='EMOF complete (protected)'!G2348,P$2,IF(Q$1='EMOF complete (protected)'!G2348,Q$2,IF(R$1='EMOF complete (protected)'!G2348,R$2,IF(S$1='EMOF complete (protected)'!G2348,S$2,IF(T$1='EMOF complete (protected)'!G2348,T$2,IF(U$1='EMOF complete (protected)'!G2348,U$2,"")))))))))))))))))))</f>
        <v>0</v>
      </c>
      <c r="B2348" s="59"/>
      <c r="C2348" s="59"/>
      <c r="D2348" s="59"/>
      <c r="E2348" s="59"/>
      <c r="F2348" s="59"/>
      <c r="G2348" s="59"/>
      <c r="H2348" s="59"/>
      <c r="I2348" s="59"/>
      <c r="J2348" s="59"/>
      <c r="K2348" s="59"/>
      <c r="L2348" s="59"/>
      <c r="M2348" s="59"/>
      <c r="N2348" s="59"/>
      <c r="O2348" s="59"/>
      <c r="P2348" s="59"/>
      <c r="Q2348" s="59"/>
      <c r="R2348" s="59"/>
      <c r="S2348" s="59"/>
      <c r="T2348" s="59"/>
      <c r="U2348" s="59" t="s">
        <v>944</v>
      </c>
      <c r="V2348" s="48" t="s">
        <v>6304</v>
      </c>
    </row>
    <row r="2349" spans="1:22" ht="18" customHeight="1" x14ac:dyDescent="0.35">
      <c r="A2349" s="59">
        <f>+IF(C$1='EMOF complete (protected)'!G2349,C$2,IF(D$1='EMOF complete (protected)'!G2349,D$2,IF(E$1='EMOF complete (protected)'!G2349,E$2,IF(F$1='EMOF complete (protected)'!G2349,F$2,IF(G$1='EMOF complete (protected)'!G2349,G$2,IF(H$1='EMOF complete (protected)'!G2349,H$2,IF(I$1='EMOF complete (protected)'!G2349,I$2,IF(J$1='EMOF complete (protected)'!G2349,J$2,IF(K$1='EMOF complete (protected)'!G2349,K$2,IF(L$1='EMOF complete (protected)'!G2349,L$2,IF(M$1='EMOF complete (protected)'!G2349,M$2,IF(N$1='EMOF complete (protected)'!G2349,N$2,IF(O$1='EMOF complete (protected)'!G2349,O$2,IF(P$1='EMOF complete (protected)'!G2349,P$2,IF(Q$1='EMOF complete (protected)'!G2349,Q$2,IF(R$1='EMOF complete (protected)'!G2349,R$2,IF(S$1='EMOF complete (protected)'!G2349,S$2,IF(T$1='EMOF complete (protected)'!G2349,T$2,IF(U$1='EMOF complete (protected)'!G2349,U$2,"")))))))))))))))))))</f>
        <v>0</v>
      </c>
      <c r="B2349" s="59"/>
      <c r="C2349" s="59"/>
      <c r="D2349" s="59"/>
      <c r="E2349" s="59"/>
      <c r="F2349" s="59"/>
      <c r="G2349" s="59"/>
      <c r="H2349" s="59"/>
      <c r="I2349" s="59"/>
      <c r="J2349" s="59"/>
      <c r="K2349" s="59"/>
      <c r="L2349" s="59"/>
      <c r="M2349" s="59"/>
      <c r="N2349" s="59"/>
      <c r="O2349" s="59"/>
      <c r="P2349" s="59"/>
      <c r="Q2349" s="59"/>
      <c r="R2349" s="59"/>
      <c r="S2349" s="59"/>
      <c r="T2349" s="59"/>
      <c r="U2349" s="59" t="s">
        <v>951</v>
      </c>
      <c r="V2349" s="48" t="s">
        <v>6304</v>
      </c>
    </row>
    <row r="2350" spans="1:22" ht="18" customHeight="1" x14ac:dyDescent="0.35">
      <c r="A2350" s="59">
        <f>+IF(C$1='EMOF complete (protected)'!G2350,C$2,IF(D$1='EMOF complete (protected)'!G2350,D$2,IF(E$1='EMOF complete (protected)'!G2350,E$2,IF(F$1='EMOF complete (protected)'!G2350,F$2,IF(G$1='EMOF complete (protected)'!G2350,G$2,IF(H$1='EMOF complete (protected)'!G2350,H$2,IF(I$1='EMOF complete (protected)'!G2350,I$2,IF(J$1='EMOF complete (protected)'!G2350,J$2,IF(K$1='EMOF complete (protected)'!G2350,K$2,IF(L$1='EMOF complete (protected)'!G2350,L$2,IF(M$1='EMOF complete (protected)'!G2350,M$2,IF(N$1='EMOF complete (protected)'!G2350,N$2,IF(O$1='EMOF complete (protected)'!G2350,O$2,IF(P$1='EMOF complete (protected)'!G2350,P$2,IF(Q$1='EMOF complete (protected)'!G2350,Q$2,IF(R$1='EMOF complete (protected)'!G2350,R$2,IF(S$1='EMOF complete (protected)'!G2350,S$2,IF(T$1='EMOF complete (protected)'!G2350,T$2,IF(U$1='EMOF complete (protected)'!G2350,U$2,"")))))))))))))))))))</f>
        <v>0</v>
      </c>
      <c r="B2350" s="59"/>
      <c r="C2350" s="59"/>
      <c r="D2350" s="59"/>
      <c r="E2350" s="59"/>
      <c r="F2350" s="59"/>
      <c r="G2350" s="59"/>
      <c r="H2350" s="59"/>
      <c r="I2350" s="59"/>
      <c r="J2350" s="59"/>
      <c r="K2350" s="59"/>
      <c r="L2350" s="59"/>
      <c r="M2350" s="59"/>
      <c r="N2350" s="59"/>
      <c r="O2350" s="59"/>
      <c r="P2350" s="59"/>
      <c r="Q2350" s="59"/>
      <c r="R2350" s="59"/>
      <c r="S2350" s="59"/>
      <c r="T2350" s="59"/>
      <c r="U2350" s="59" t="s">
        <v>958</v>
      </c>
      <c r="V2350" s="48" t="s">
        <v>6304</v>
      </c>
    </row>
    <row r="2351" spans="1:22" ht="18" customHeight="1" x14ac:dyDescent="0.35">
      <c r="A2351" s="59">
        <f>+IF(C$1='EMOF complete (protected)'!G2351,C$2,IF(D$1='EMOF complete (protected)'!G2351,D$2,IF(E$1='EMOF complete (protected)'!G2351,E$2,IF(F$1='EMOF complete (protected)'!G2351,F$2,IF(G$1='EMOF complete (protected)'!G2351,G$2,IF(H$1='EMOF complete (protected)'!G2351,H$2,IF(I$1='EMOF complete (protected)'!G2351,I$2,IF(J$1='EMOF complete (protected)'!G2351,J$2,IF(K$1='EMOF complete (protected)'!G2351,K$2,IF(L$1='EMOF complete (protected)'!G2351,L$2,IF(M$1='EMOF complete (protected)'!G2351,M$2,IF(N$1='EMOF complete (protected)'!G2351,N$2,IF(O$1='EMOF complete (protected)'!G2351,O$2,IF(P$1='EMOF complete (protected)'!G2351,P$2,IF(Q$1='EMOF complete (protected)'!G2351,Q$2,IF(R$1='EMOF complete (protected)'!G2351,R$2,IF(S$1='EMOF complete (protected)'!G2351,S$2,IF(T$1='EMOF complete (protected)'!G2351,T$2,IF(U$1='EMOF complete (protected)'!G2351,U$2,"")))))))))))))))))))</f>
        <v>0</v>
      </c>
      <c r="B2351" s="59"/>
      <c r="C2351" s="59"/>
      <c r="D2351" s="59"/>
      <c r="E2351" s="59"/>
      <c r="F2351" s="59"/>
      <c r="G2351" s="59"/>
      <c r="H2351" s="59"/>
      <c r="I2351" s="59"/>
      <c r="J2351" s="59"/>
      <c r="K2351" s="59"/>
      <c r="L2351" s="59"/>
      <c r="M2351" s="59"/>
      <c r="N2351" s="59"/>
      <c r="O2351" s="59"/>
      <c r="P2351" s="59"/>
      <c r="Q2351" s="59"/>
      <c r="R2351" s="59"/>
      <c r="S2351" s="59"/>
      <c r="T2351" s="59"/>
      <c r="U2351" s="59" t="s">
        <v>965</v>
      </c>
      <c r="V2351" s="48" t="s">
        <v>6304</v>
      </c>
    </row>
    <row r="2352" spans="1:22" ht="18" customHeight="1" x14ac:dyDescent="0.35">
      <c r="A2352" s="59">
        <f>+IF(C$1='EMOF complete (protected)'!G2352,C$2,IF(D$1='EMOF complete (protected)'!G2352,D$2,IF(E$1='EMOF complete (protected)'!G2352,E$2,IF(F$1='EMOF complete (protected)'!G2352,F$2,IF(G$1='EMOF complete (protected)'!G2352,G$2,IF(H$1='EMOF complete (protected)'!G2352,H$2,IF(I$1='EMOF complete (protected)'!G2352,I$2,IF(J$1='EMOF complete (protected)'!G2352,J$2,IF(K$1='EMOF complete (protected)'!G2352,K$2,IF(L$1='EMOF complete (protected)'!G2352,L$2,IF(M$1='EMOF complete (protected)'!G2352,M$2,IF(N$1='EMOF complete (protected)'!G2352,N$2,IF(O$1='EMOF complete (protected)'!G2352,O$2,IF(P$1='EMOF complete (protected)'!G2352,P$2,IF(Q$1='EMOF complete (protected)'!G2352,Q$2,IF(R$1='EMOF complete (protected)'!G2352,R$2,IF(S$1='EMOF complete (protected)'!G2352,S$2,IF(T$1='EMOF complete (protected)'!G2352,T$2,IF(U$1='EMOF complete (protected)'!G2352,U$2,"")))))))))))))))))))</f>
        <v>0</v>
      </c>
      <c r="B2352" s="59"/>
      <c r="C2352" s="59"/>
      <c r="D2352" s="59"/>
      <c r="E2352" s="59"/>
      <c r="F2352" s="59"/>
      <c r="G2352" s="59"/>
      <c r="H2352" s="59"/>
      <c r="I2352" s="59"/>
      <c r="J2352" s="59"/>
      <c r="K2352" s="59"/>
      <c r="L2352" s="59"/>
      <c r="M2352" s="59"/>
      <c r="N2352" s="59"/>
      <c r="O2352" s="59"/>
      <c r="P2352" s="59"/>
      <c r="Q2352" s="59"/>
      <c r="R2352" s="59"/>
      <c r="S2352" s="59"/>
      <c r="T2352" s="59"/>
      <c r="U2352" s="59" t="s">
        <v>972</v>
      </c>
      <c r="V2352" s="48" t="s">
        <v>6304</v>
      </c>
    </row>
    <row r="2353" spans="1:22" ht="18" customHeight="1" x14ac:dyDescent="0.35">
      <c r="A2353" s="59">
        <f>+IF(C$1='EMOF complete (protected)'!G2353,C$2,IF(D$1='EMOF complete (protected)'!G2353,D$2,IF(E$1='EMOF complete (protected)'!G2353,E$2,IF(F$1='EMOF complete (protected)'!G2353,F$2,IF(G$1='EMOF complete (protected)'!G2353,G$2,IF(H$1='EMOF complete (protected)'!G2353,H$2,IF(I$1='EMOF complete (protected)'!G2353,I$2,IF(J$1='EMOF complete (protected)'!G2353,J$2,IF(K$1='EMOF complete (protected)'!G2353,K$2,IF(L$1='EMOF complete (protected)'!G2353,L$2,IF(M$1='EMOF complete (protected)'!G2353,M$2,IF(N$1='EMOF complete (protected)'!G2353,N$2,IF(O$1='EMOF complete (protected)'!G2353,O$2,IF(P$1='EMOF complete (protected)'!G2353,P$2,IF(Q$1='EMOF complete (protected)'!G2353,Q$2,IF(R$1='EMOF complete (protected)'!G2353,R$2,IF(S$1='EMOF complete (protected)'!G2353,S$2,IF(T$1='EMOF complete (protected)'!G2353,T$2,IF(U$1='EMOF complete (protected)'!G2353,U$2,"")))))))))))))))))))</f>
        <v>0</v>
      </c>
      <c r="B2353" s="59"/>
      <c r="C2353" s="59"/>
      <c r="D2353" s="59"/>
      <c r="E2353" s="59"/>
      <c r="F2353" s="59"/>
      <c r="G2353" s="59"/>
      <c r="H2353" s="59"/>
      <c r="I2353" s="59"/>
      <c r="J2353" s="59"/>
      <c r="K2353" s="59"/>
      <c r="L2353" s="59"/>
      <c r="M2353" s="59"/>
      <c r="N2353" s="59"/>
      <c r="O2353" s="59"/>
      <c r="P2353" s="59"/>
      <c r="Q2353" s="59"/>
      <c r="R2353" s="59"/>
      <c r="S2353" s="59"/>
      <c r="T2353" s="59"/>
      <c r="U2353" s="59" t="s">
        <v>979</v>
      </c>
      <c r="V2353" s="48" t="s">
        <v>6304</v>
      </c>
    </row>
    <row r="2354" spans="1:22" ht="18" customHeight="1" x14ac:dyDescent="0.35">
      <c r="A2354" s="59">
        <f>+IF(C$1='EMOF complete (protected)'!G2354,C$2,IF(D$1='EMOF complete (protected)'!G2354,D$2,IF(E$1='EMOF complete (protected)'!G2354,E$2,IF(F$1='EMOF complete (protected)'!G2354,F$2,IF(G$1='EMOF complete (protected)'!G2354,G$2,IF(H$1='EMOF complete (protected)'!G2354,H$2,IF(I$1='EMOF complete (protected)'!G2354,I$2,IF(J$1='EMOF complete (protected)'!G2354,J$2,IF(K$1='EMOF complete (protected)'!G2354,K$2,IF(L$1='EMOF complete (protected)'!G2354,L$2,IF(M$1='EMOF complete (protected)'!G2354,M$2,IF(N$1='EMOF complete (protected)'!G2354,N$2,IF(O$1='EMOF complete (protected)'!G2354,O$2,IF(P$1='EMOF complete (protected)'!G2354,P$2,IF(Q$1='EMOF complete (protected)'!G2354,Q$2,IF(R$1='EMOF complete (protected)'!G2354,R$2,IF(S$1='EMOF complete (protected)'!G2354,S$2,IF(T$1='EMOF complete (protected)'!G2354,T$2,IF(U$1='EMOF complete (protected)'!G2354,U$2,"")))))))))))))))))))</f>
        <v>0</v>
      </c>
      <c r="B2354" s="59"/>
      <c r="C2354" s="59"/>
      <c r="D2354" s="59"/>
      <c r="E2354" s="59"/>
      <c r="F2354" s="59"/>
      <c r="G2354" s="59"/>
      <c r="H2354" s="59"/>
      <c r="I2354" s="59"/>
      <c r="J2354" s="59"/>
      <c r="K2354" s="59"/>
      <c r="L2354" s="59"/>
      <c r="M2354" s="59"/>
      <c r="N2354" s="59"/>
      <c r="O2354" s="59"/>
      <c r="P2354" s="59"/>
      <c r="Q2354" s="59"/>
      <c r="R2354" s="59"/>
      <c r="S2354" s="59"/>
      <c r="T2354" s="59"/>
      <c r="U2354" s="59" t="s">
        <v>986</v>
      </c>
      <c r="V2354" s="48" t="s">
        <v>6304</v>
      </c>
    </row>
    <row r="2355" spans="1:22" ht="18" customHeight="1" x14ac:dyDescent="0.35">
      <c r="A2355" s="59">
        <f>+IF(C$1='EMOF complete (protected)'!G2355,C$2,IF(D$1='EMOF complete (protected)'!G2355,D$2,IF(E$1='EMOF complete (protected)'!G2355,E$2,IF(F$1='EMOF complete (protected)'!G2355,F$2,IF(G$1='EMOF complete (protected)'!G2355,G$2,IF(H$1='EMOF complete (protected)'!G2355,H$2,IF(I$1='EMOF complete (protected)'!G2355,I$2,IF(J$1='EMOF complete (protected)'!G2355,J$2,IF(K$1='EMOF complete (protected)'!G2355,K$2,IF(L$1='EMOF complete (protected)'!G2355,L$2,IF(M$1='EMOF complete (protected)'!G2355,M$2,IF(N$1='EMOF complete (protected)'!G2355,N$2,IF(O$1='EMOF complete (protected)'!G2355,O$2,IF(P$1='EMOF complete (protected)'!G2355,P$2,IF(Q$1='EMOF complete (protected)'!G2355,Q$2,IF(R$1='EMOF complete (protected)'!G2355,R$2,IF(S$1='EMOF complete (protected)'!G2355,S$2,IF(T$1='EMOF complete (protected)'!G2355,T$2,IF(U$1='EMOF complete (protected)'!G2355,U$2,"")))))))))))))))))))</f>
        <v>0</v>
      </c>
      <c r="B2355" s="59"/>
      <c r="C2355" s="59"/>
      <c r="D2355" s="59"/>
      <c r="E2355" s="59"/>
      <c r="F2355" s="59"/>
      <c r="G2355" s="59"/>
      <c r="H2355" s="59"/>
      <c r="I2355" s="59"/>
      <c r="J2355" s="59"/>
      <c r="K2355" s="59"/>
      <c r="L2355" s="59"/>
      <c r="M2355" s="59"/>
      <c r="N2355" s="59"/>
      <c r="O2355" s="59"/>
      <c r="P2355" s="59"/>
      <c r="Q2355" s="59"/>
      <c r="R2355" s="59"/>
      <c r="S2355" s="59"/>
      <c r="T2355" s="59"/>
      <c r="U2355" s="59" t="s">
        <v>993</v>
      </c>
      <c r="V2355" s="48" t="s">
        <v>6304</v>
      </c>
    </row>
    <row r="2356" spans="1:22" ht="18" customHeight="1" x14ac:dyDescent="0.35">
      <c r="A2356" s="59">
        <f>+IF(C$1='EMOF complete (protected)'!G2356,C$2,IF(D$1='EMOF complete (protected)'!G2356,D$2,IF(E$1='EMOF complete (protected)'!G2356,E$2,IF(F$1='EMOF complete (protected)'!G2356,F$2,IF(G$1='EMOF complete (protected)'!G2356,G$2,IF(H$1='EMOF complete (protected)'!G2356,H$2,IF(I$1='EMOF complete (protected)'!G2356,I$2,IF(J$1='EMOF complete (protected)'!G2356,J$2,IF(K$1='EMOF complete (protected)'!G2356,K$2,IF(L$1='EMOF complete (protected)'!G2356,L$2,IF(M$1='EMOF complete (protected)'!G2356,M$2,IF(N$1='EMOF complete (protected)'!G2356,N$2,IF(O$1='EMOF complete (protected)'!G2356,O$2,IF(P$1='EMOF complete (protected)'!G2356,P$2,IF(Q$1='EMOF complete (protected)'!G2356,Q$2,IF(R$1='EMOF complete (protected)'!G2356,R$2,IF(S$1='EMOF complete (protected)'!G2356,S$2,IF(T$1='EMOF complete (protected)'!G2356,T$2,IF(U$1='EMOF complete (protected)'!G2356,U$2,"")))))))))))))))))))</f>
        <v>0</v>
      </c>
      <c r="B2356" s="59"/>
      <c r="C2356" s="59"/>
      <c r="D2356" s="59"/>
      <c r="E2356" s="59"/>
      <c r="F2356" s="59"/>
      <c r="G2356" s="59"/>
      <c r="H2356" s="59"/>
      <c r="I2356" s="59"/>
      <c r="J2356" s="59"/>
      <c r="K2356" s="59"/>
      <c r="L2356" s="59"/>
      <c r="M2356" s="59"/>
      <c r="N2356" s="59"/>
      <c r="O2356" s="59"/>
      <c r="P2356" s="59"/>
      <c r="Q2356" s="59"/>
      <c r="R2356" s="59"/>
      <c r="S2356" s="59"/>
      <c r="T2356" s="59"/>
      <c r="U2356" s="59" t="s">
        <v>1000</v>
      </c>
      <c r="V2356" s="48" t="s">
        <v>6304</v>
      </c>
    </row>
    <row r="2357" spans="1:22" ht="18" customHeight="1" x14ac:dyDescent="0.35">
      <c r="A2357" s="59">
        <f>+IF(C$1='EMOF complete (protected)'!G2357,C$2,IF(D$1='EMOF complete (protected)'!G2357,D$2,IF(E$1='EMOF complete (protected)'!G2357,E$2,IF(F$1='EMOF complete (protected)'!G2357,F$2,IF(G$1='EMOF complete (protected)'!G2357,G$2,IF(H$1='EMOF complete (protected)'!G2357,H$2,IF(I$1='EMOF complete (protected)'!G2357,I$2,IF(J$1='EMOF complete (protected)'!G2357,J$2,IF(K$1='EMOF complete (protected)'!G2357,K$2,IF(L$1='EMOF complete (protected)'!G2357,L$2,IF(M$1='EMOF complete (protected)'!G2357,M$2,IF(N$1='EMOF complete (protected)'!G2357,N$2,IF(O$1='EMOF complete (protected)'!G2357,O$2,IF(P$1='EMOF complete (protected)'!G2357,P$2,IF(Q$1='EMOF complete (protected)'!G2357,Q$2,IF(R$1='EMOF complete (protected)'!G2357,R$2,IF(S$1='EMOF complete (protected)'!G2357,S$2,IF(T$1='EMOF complete (protected)'!G2357,T$2,IF(U$1='EMOF complete (protected)'!G2357,U$2,"")))))))))))))))))))</f>
        <v>0</v>
      </c>
      <c r="B2357" s="59"/>
      <c r="C2357" s="59"/>
      <c r="D2357" s="59"/>
      <c r="E2357" s="59"/>
      <c r="F2357" s="59"/>
      <c r="G2357" s="59"/>
      <c r="H2357" s="59"/>
      <c r="I2357" s="59"/>
      <c r="J2357" s="59"/>
      <c r="K2357" s="59"/>
      <c r="L2357" s="59"/>
      <c r="M2357" s="59"/>
      <c r="N2357" s="59"/>
      <c r="O2357" s="59"/>
      <c r="P2357" s="59"/>
      <c r="Q2357" s="59"/>
      <c r="R2357" s="59"/>
      <c r="S2357" s="59"/>
      <c r="T2357" s="59"/>
      <c r="U2357" s="59" t="s">
        <v>1007</v>
      </c>
      <c r="V2357" s="48" t="s">
        <v>6304</v>
      </c>
    </row>
    <row r="2358" spans="1:22" ht="18" customHeight="1" x14ac:dyDescent="0.35">
      <c r="A2358" s="59">
        <f>+IF(C$1='EMOF complete (protected)'!G2358,C$2,IF(D$1='EMOF complete (protected)'!G2358,D$2,IF(E$1='EMOF complete (protected)'!G2358,E$2,IF(F$1='EMOF complete (protected)'!G2358,F$2,IF(G$1='EMOF complete (protected)'!G2358,G$2,IF(H$1='EMOF complete (protected)'!G2358,H$2,IF(I$1='EMOF complete (protected)'!G2358,I$2,IF(J$1='EMOF complete (protected)'!G2358,J$2,IF(K$1='EMOF complete (protected)'!G2358,K$2,IF(L$1='EMOF complete (protected)'!G2358,L$2,IF(M$1='EMOF complete (protected)'!G2358,M$2,IF(N$1='EMOF complete (protected)'!G2358,N$2,IF(O$1='EMOF complete (protected)'!G2358,O$2,IF(P$1='EMOF complete (protected)'!G2358,P$2,IF(Q$1='EMOF complete (protected)'!G2358,Q$2,IF(R$1='EMOF complete (protected)'!G2358,R$2,IF(S$1='EMOF complete (protected)'!G2358,S$2,IF(T$1='EMOF complete (protected)'!G2358,T$2,IF(U$1='EMOF complete (protected)'!G2358,U$2,"")))))))))))))))))))</f>
        <v>0</v>
      </c>
      <c r="B2358" s="59"/>
      <c r="C2358" s="59"/>
      <c r="D2358" s="59"/>
      <c r="E2358" s="59"/>
      <c r="F2358" s="59"/>
      <c r="G2358" s="59"/>
      <c r="H2358" s="59"/>
      <c r="I2358" s="59"/>
      <c r="J2358" s="59"/>
      <c r="K2358" s="59"/>
      <c r="L2358" s="59"/>
      <c r="M2358" s="59"/>
      <c r="N2358" s="59"/>
      <c r="O2358" s="59"/>
      <c r="P2358" s="59"/>
      <c r="Q2358" s="59"/>
      <c r="R2358" s="59"/>
      <c r="S2358" s="59"/>
      <c r="T2358" s="59"/>
      <c r="U2358" s="59" t="s">
        <v>1014</v>
      </c>
      <c r="V2358" s="48" t="s">
        <v>6304</v>
      </c>
    </row>
    <row r="2359" spans="1:22" ht="18" customHeight="1" x14ac:dyDescent="0.35">
      <c r="A2359" s="59">
        <f>+IF(C$1='EMOF complete (protected)'!G2359,C$2,IF(D$1='EMOF complete (protected)'!G2359,D$2,IF(E$1='EMOF complete (protected)'!G2359,E$2,IF(F$1='EMOF complete (protected)'!G2359,F$2,IF(G$1='EMOF complete (protected)'!G2359,G$2,IF(H$1='EMOF complete (protected)'!G2359,H$2,IF(I$1='EMOF complete (protected)'!G2359,I$2,IF(J$1='EMOF complete (protected)'!G2359,J$2,IF(K$1='EMOF complete (protected)'!G2359,K$2,IF(L$1='EMOF complete (protected)'!G2359,L$2,IF(M$1='EMOF complete (protected)'!G2359,M$2,IF(N$1='EMOF complete (protected)'!G2359,N$2,IF(O$1='EMOF complete (protected)'!G2359,O$2,IF(P$1='EMOF complete (protected)'!G2359,P$2,IF(Q$1='EMOF complete (protected)'!G2359,Q$2,IF(R$1='EMOF complete (protected)'!G2359,R$2,IF(S$1='EMOF complete (protected)'!G2359,S$2,IF(T$1='EMOF complete (protected)'!G2359,T$2,IF(U$1='EMOF complete (protected)'!G2359,U$2,"")))))))))))))))))))</f>
        <v>0</v>
      </c>
      <c r="B2359" s="59"/>
      <c r="C2359" s="59"/>
      <c r="D2359" s="59"/>
      <c r="E2359" s="59"/>
      <c r="F2359" s="59"/>
      <c r="G2359" s="59"/>
      <c r="H2359" s="59"/>
      <c r="I2359" s="59"/>
      <c r="J2359" s="59"/>
      <c r="K2359" s="59"/>
      <c r="L2359" s="59"/>
      <c r="M2359" s="59"/>
      <c r="N2359" s="59"/>
      <c r="O2359" s="59"/>
      <c r="P2359" s="59"/>
      <c r="Q2359" s="59"/>
      <c r="R2359" s="59"/>
      <c r="S2359" s="59"/>
      <c r="T2359" s="59"/>
      <c r="U2359" s="59" t="s">
        <v>1021</v>
      </c>
      <c r="V2359" s="48" t="s">
        <v>6304</v>
      </c>
    </row>
    <row r="2360" spans="1:22" ht="18" customHeight="1" x14ac:dyDescent="0.35">
      <c r="A2360" s="59">
        <f>+IF(C$1='EMOF complete (protected)'!G2360,C$2,IF(D$1='EMOF complete (protected)'!G2360,D$2,IF(E$1='EMOF complete (protected)'!G2360,E$2,IF(F$1='EMOF complete (protected)'!G2360,F$2,IF(G$1='EMOF complete (protected)'!G2360,G$2,IF(H$1='EMOF complete (protected)'!G2360,H$2,IF(I$1='EMOF complete (protected)'!G2360,I$2,IF(J$1='EMOF complete (protected)'!G2360,J$2,IF(K$1='EMOF complete (protected)'!G2360,K$2,IF(L$1='EMOF complete (protected)'!G2360,L$2,IF(M$1='EMOF complete (protected)'!G2360,M$2,IF(N$1='EMOF complete (protected)'!G2360,N$2,IF(O$1='EMOF complete (protected)'!G2360,O$2,IF(P$1='EMOF complete (protected)'!G2360,P$2,IF(Q$1='EMOF complete (protected)'!G2360,Q$2,IF(R$1='EMOF complete (protected)'!G2360,R$2,IF(S$1='EMOF complete (protected)'!G2360,S$2,IF(T$1='EMOF complete (protected)'!G2360,T$2,IF(U$1='EMOF complete (protected)'!G2360,U$2,"")))))))))))))))))))</f>
        <v>0</v>
      </c>
      <c r="B2360" s="59"/>
      <c r="C2360" s="59"/>
      <c r="D2360" s="59"/>
      <c r="E2360" s="59"/>
      <c r="F2360" s="59"/>
      <c r="G2360" s="59"/>
      <c r="H2360" s="59"/>
      <c r="I2360" s="59"/>
      <c r="J2360" s="59"/>
      <c r="K2360" s="59"/>
      <c r="L2360" s="59"/>
      <c r="M2360" s="59"/>
      <c r="N2360" s="59"/>
      <c r="O2360" s="59"/>
      <c r="P2360" s="59"/>
      <c r="Q2360" s="59"/>
      <c r="R2360" s="59"/>
      <c r="S2360" s="59"/>
      <c r="T2360" s="59"/>
      <c r="U2360" s="59" t="s">
        <v>1028</v>
      </c>
      <c r="V2360" s="48" t="s">
        <v>6304</v>
      </c>
    </row>
    <row r="2361" spans="1:22" ht="18" customHeight="1" x14ac:dyDescent="0.35">
      <c r="A2361" s="59">
        <f>+IF(C$1='EMOF complete (protected)'!G2361,C$2,IF(D$1='EMOF complete (protected)'!G2361,D$2,IF(E$1='EMOF complete (protected)'!G2361,E$2,IF(F$1='EMOF complete (protected)'!G2361,F$2,IF(G$1='EMOF complete (protected)'!G2361,G$2,IF(H$1='EMOF complete (protected)'!G2361,H$2,IF(I$1='EMOF complete (protected)'!G2361,I$2,IF(J$1='EMOF complete (protected)'!G2361,J$2,IF(K$1='EMOF complete (protected)'!G2361,K$2,IF(L$1='EMOF complete (protected)'!G2361,L$2,IF(M$1='EMOF complete (protected)'!G2361,M$2,IF(N$1='EMOF complete (protected)'!G2361,N$2,IF(O$1='EMOF complete (protected)'!G2361,O$2,IF(P$1='EMOF complete (protected)'!G2361,P$2,IF(Q$1='EMOF complete (protected)'!G2361,Q$2,IF(R$1='EMOF complete (protected)'!G2361,R$2,IF(S$1='EMOF complete (protected)'!G2361,S$2,IF(T$1='EMOF complete (protected)'!G2361,T$2,IF(U$1='EMOF complete (protected)'!G2361,U$2,"")))))))))))))))))))</f>
        <v>0</v>
      </c>
      <c r="B2361" s="59"/>
      <c r="C2361" s="59"/>
      <c r="D2361" s="59"/>
      <c r="E2361" s="59"/>
      <c r="F2361" s="59"/>
      <c r="G2361" s="59"/>
      <c r="H2361" s="59"/>
      <c r="I2361" s="59"/>
      <c r="J2361" s="59"/>
      <c r="K2361" s="59"/>
      <c r="L2361" s="59"/>
      <c r="M2361" s="59"/>
      <c r="N2361" s="59"/>
      <c r="O2361" s="59"/>
      <c r="P2361" s="59"/>
      <c r="Q2361" s="59"/>
      <c r="R2361" s="59"/>
      <c r="S2361" s="59"/>
      <c r="T2361" s="59"/>
      <c r="U2361" s="59" t="s">
        <v>1035</v>
      </c>
      <c r="V2361" s="48" t="s">
        <v>6304</v>
      </c>
    </row>
    <row r="2362" spans="1:22" ht="18" customHeight="1" x14ac:dyDescent="0.35">
      <c r="A2362" s="59">
        <f>+IF(C$1='EMOF complete (protected)'!G2362,C$2,IF(D$1='EMOF complete (protected)'!G2362,D$2,IF(E$1='EMOF complete (protected)'!G2362,E$2,IF(F$1='EMOF complete (protected)'!G2362,F$2,IF(G$1='EMOF complete (protected)'!G2362,G$2,IF(H$1='EMOF complete (protected)'!G2362,H$2,IF(I$1='EMOF complete (protected)'!G2362,I$2,IF(J$1='EMOF complete (protected)'!G2362,J$2,IF(K$1='EMOF complete (protected)'!G2362,K$2,IF(L$1='EMOF complete (protected)'!G2362,L$2,IF(M$1='EMOF complete (protected)'!G2362,M$2,IF(N$1='EMOF complete (protected)'!G2362,N$2,IF(O$1='EMOF complete (protected)'!G2362,O$2,IF(P$1='EMOF complete (protected)'!G2362,P$2,IF(Q$1='EMOF complete (protected)'!G2362,Q$2,IF(R$1='EMOF complete (protected)'!G2362,R$2,IF(S$1='EMOF complete (protected)'!G2362,S$2,IF(T$1='EMOF complete (protected)'!G2362,T$2,IF(U$1='EMOF complete (protected)'!G2362,U$2,"")))))))))))))))))))</f>
        <v>0</v>
      </c>
      <c r="B2362" s="59"/>
      <c r="C2362" s="59"/>
      <c r="D2362" s="59"/>
      <c r="E2362" s="59"/>
      <c r="F2362" s="59"/>
      <c r="G2362" s="59"/>
      <c r="H2362" s="59"/>
      <c r="I2362" s="59"/>
      <c r="J2362" s="59"/>
      <c r="K2362" s="59"/>
      <c r="L2362" s="59"/>
      <c r="M2362" s="59"/>
      <c r="N2362" s="59"/>
      <c r="O2362" s="59"/>
      <c r="P2362" s="59"/>
      <c r="Q2362" s="59"/>
      <c r="R2362" s="59"/>
      <c r="S2362" s="59"/>
      <c r="T2362" s="59"/>
      <c r="U2362" s="59" t="s">
        <v>1042</v>
      </c>
      <c r="V2362" s="48" t="s">
        <v>6304</v>
      </c>
    </row>
    <row r="2363" spans="1:22" ht="18" customHeight="1" x14ac:dyDescent="0.35">
      <c r="A2363" s="59">
        <f>+IF(C$1='EMOF complete (protected)'!G2363,C$2,IF(D$1='EMOF complete (protected)'!G2363,D$2,IF(E$1='EMOF complete (protected)'!G2363,E$2,IF(F$1='EMOF complete (protected)'!G2363,F$2,IF(G$1='EMOF complete (protected)'!G2363,G$2,IF(H$1='EMOF complete (protected)'!G2363,H$2,IF(I$1='EMOF complete (protected)'!G2363,I$2,IF(J$1='EMOF complete (protected)'!G2363,J$2,IF(K$1='EMOF complete (protected)'!G2363,K$2,IF(L$1='EMOF complete (protected)'!G2363,L$2,IF(M$1='EMOF complete (protected)'!G2363,M$2,IF(N$1='EMOF complete (protected)'!G2363,N$2,IF(O$1='EMOF complete (protected)'!G2363,O$2,IF(P$1='EMOF complete (protected)'!G2363,P$2,IF(Q$1='EMOF complete (protected)'!G2363,Q$2,IF(R$1='EMOF complete (protected)'!G2363,R$2,IF(S$1='EMOF complete (protected)'!G2363,S$2,IF(T$1='EMOF complete (protected)'!G2363,T$2,IF(U$1='EMOF complete (protected)'!G2363,U$2,"")))))))))))))))))))</f>
        <v>0</v>
      </c>
      <c r="B2363" s="59"/>
      <c r="C2363" s="59"/>
      <c r="D2363" s="59"/>
      <c r="E2363" s="59"/>
      <c r="F2363" s="59"/>
      <c r="G2363" s="59"/>
      <c r="H2363" s="59"/>
      <c r="I2363" s="59"/>
      <c r="J2363" s="59"/>
      <c r="K2363" s="59"/>
      <c r="L2363" s="59"/>
      <c r="M2363" s="59"/>
      <c r="N2363" s="59"/>
      <c r="O2363" s="59"/>
      <c r="P2363" s="59"/>
      <c r="Q2363" s="59"/>
      <c r="R2363" s="59"/>
      <c r="S2363" s="59"/>
      <c r="T2363" s="59"/>
      <c r="U2363" s="59" t="s">
        <v>1049</v>
      </c>
      <c r="V2363" s="48" t="s">
        <v>6304</v>
      </c>
    </row>
    <row r="2364" spans="1:22" ht="18" customHeight="1" x14ac:dyDescent="0.35">
      <c r="A2364" s="59">
        <f>+IF(C$1='EMOF complete (protected)'!G2364,C$2,IF(D$1='EMOF complete (protected)'!G2364,D$2,IF(E$1='EMOF complete (protected)'!G2364,E$2,IF(F$1='EMOF complete (protected)'!G2364,F$2,IF(G$1='EMOF complete (protected)'!G2364,G$2,IF(H$1='EMOF complete (protected)'!G2364,H$2,IF(I$1='EMOF complete (protected)'!G2364,I$2,IF(J$1='EMOF complete (protected)'!G2364,J$2,IF(K$1='EMOF complete (protected)'!G2364,K$2,IF(L$1='EMOF complete (protected)'!G2364,L$2,IF(M$1='EMOF complete (protected)'!G2364,M$2,IF(N$1='EMOF complete (protected)'!G2364,N$2,IF(O$1='EMOF complete (protected)'!G2364,O$2,IF(P$1='EMOF complete (protected)'!G2364,P$2,IF(Q$1='EMOF complete (protected)'!G2364,Q$2,IF(R$1='EMOF complete (protected)'!G2364,R$2,IF(S$1='EMOF complete (protected)'!G2364,S$2,IF(T$1='EMOF complete (protected)'!G2364,T$2,IF(U$1='EMOF complete (protected)'!G2364,U$2,"")))))))))))))))))))</f>
        <v>0</v>
      </c>
      <c r="B2364" s="59"/>
      <c r="C2364" s="59"/>
      <c r="D2364" s="59"/>
      <c r="E2364" s="59"/>
      <c r="F2364" s="59"/>
      <c r="G2364" s="59"/>
      <c r="H2364" s="59"/>
      <c r="I2364" s="59"/>
      <c r="J2364" s="59"/>
      <c r="K2364" s="59"/>
      <c r="L2364" s="59"/>
      <c r="M2364" s="59"/>
      <c r="N2364" s="59"/>
      <c r="O2364" s="59"/>
      <c r="P2364" s="59"/>
      <c r="Q2364" s="59"/>
      <c r="R2364" s="59"/>
      <c r="S2364" s="59"/>
      <c r="T2364" s="59"/>
      <c r="U2364" s="59" t="s">
        <v>1056</v>
      </c>
      <c r="V2364" s="48" t="s">
        <v>6304</v>
      </c>
    </row>
    <row r="2365" spans="1:22" ht="18" customHeight="1" x14ac:dyDescent="0.35">
      <c r="A2365" s="59">
        <f>+IF(C$1='EMOF complete (protected)'!G2365,C$2,IF(D$1='EMOF complete (protected)'!G2365,D$2,IF(E$1='EMOF complete (protected)'!G2365,E$2,IF(F$1='EMOF complete (protected)'!G2365,F$2,IF(G$1='EMOF complete (protected)'!G2365,G$2,IF(H$1='EMOF complete (protected)'!G2365,H$2,IF(I$1='EMOF complete (protected)'!G2365,I$2,IF(J$1='EMOF complete (protected)'!G2365,J$2,IF(K$1='EMOF complete (protected)'!G2365,K$2,IF(L$1='EMOF complete (protected)'!G2365,L$2,IF(M$1='EMOF complete (protected)'!G2365,M$2,IF(N$1='EMOF complete (protected)'!G2365,N$2,IF(O$1='EMOF complete (protected)'!G2365,O$2,IF(P$1='EMOF complete (protected)'!G2365,P$2,IF(Q$1='EMOF complete (protected)'!G2365,Q$2,IF(R$1='EMOF complete (protected)'!G2365,R$2,IF(S$1='EMOF complete (protected)'!G2365,S$2,IF(T$1='EMOF complete (protected)'!G2365,T$2,IF(U$1='EMOF complete (protected)'!G2365,U$2,"")))))))))))))))))))</f>
        <v>0</v>
      </c>
      <c r="B2365" s="59"/>
      <c r="C2365" s="59"/>
      <c r="D2365" s="59"/>
      <c r="E2365" s="59"/>
      <c r="F2365" s="59"/>
      <c r="G2365" s="59"/>
      <c r="H2365" s="59"/>
      <c r="I2365" s="59"/>
      <c r="J2365" s="59"/>
      <c r="K2365" s="59"/>
      <c r="L2365" s="59"/>
      <c r="M2365" s="59"/>
      <c r="N2365" s="59"/>
      <c r="O2365" s="59"/>
      <c r="P2365" s="59"/>
      <c r="Q2365" s="59"/>
      <c r="R2365" s="59"/>
      <c r="S2365" s="59"/>
      <c r="T2365" s="59"/>
      <c r="U2365" s="59" t="s">
        <v>1063</v>
      </c>
      <c r="V2365" s="48" t="s">
        <v>6304</v>
      </c>
    </row>
    <row r="2366" spans="1:22" ht="18" customHeight="1" x14ac:dyDescent="0.35">
      <c r="A2366" s="59">
        <f>+IF(C$1='EMOF complete (protected)'!G2366,C$2,IF(D$1='EMOF complete (protected)'!G2366,D$2,IF(E$1='EMOF complete (protected)'!G2366,E$2,IF(F$1='EMOF complete (protected)'!G2366,F$2,IF(G$1='EMOF complete (protected)'!G2366,G$2,IF(H$1='EMOF complete (protected)'!G2366,H$2,IF(I$1='EMOF complete (protected)'!G2366,I$2,IF(J$1='EMOF complete (protected)'!G2366,J$2,IF(K$1='EMOF complete (protected)'!G2366,K$2,IF(L$1='EMOF complete (protected)'!G2366,L$2,IF(M$1='EMOF complete (protected)'!G2366,M$2,IF(N$1='EMOF complete (protected)'!G2366,N$2,IF(O$1='EMOF complete (protected)'!G2366,O$2,IF(P$1='EMOF complete (protected)'!G2366,P$2,IF(Q$1='EMOF complete (protected)'!G2366,Q$2,IF(R$1='EMOF complete (protected)'!G2366,R$2,IF(S$1='EMOF complete (protected)'!G2366,S$2,IF(T$1='EMOF complete (protected)'!G2366,T$2,IF(U$1='EMOF complete (protected)'!G2366,U$2,"")))))))))))))))))))</f>
        <v>0</v>
      </c>
      <c r="B2366" s="59"/>
      <c r="C2366" s="59"/>
      <c r="D2366" s="59"/>
      <c r="E2366" s="59"/>
      <c r="F2366" s="59"/>
      <c r="G2366" s="59"/>
      <c r="H2366" s="59"/>
      <c r="I2366" s="59"/>
      <c r="J2366" s="59"/>
      <c r="K2366" s="59"/>
      <c r="L2366" s="59"/>
      <c r="M2366" s="59"/>
      <c r="N2366" s="59"/>
      <c r="O2366" s="59"/>
      <c r="P2366" s="59"/>
      <c r="Q2366" s="59"/>
      <c r="R2366" s="59"/>
      <c r="S2366" s="59"/>
      <c r="T2366" s="59"/>
      <c r="U2366" s="59" t="s">
        <v>1070</v>
      </c>
      <c r="V2366" s="48" t="s">
        <v>6304</v>
      </c>
    </row>
    <row r="2367" spans="1:22" ht="18" customHeight="1" x14ac:dyDescent="0.35">
      <c r="A2367" s="59">
        <f>+IF(C$1='EMOF complete (protected)'!G2367,C$2,IF(D$1='EMOF complete (protected)'!G2367,D$2,IF(E$1='EMOF complete (protected)'!G2367,E$2,IF(F$1='EMOF complete (protected)'!G2367,F$2,IF(G$1='EMOF complete (protected)'!G2367,G$2,IF(H$1='EMOF complete (protected)'!G2367,H$2,IF(I$1='EMOF complete (protected)'!G2367,I$2,IF(J$1='EMOF complete (protected)'!G2367,J$2,IF(K$1='EMOF complete (protected)'!G2367,K$2,IF(L$1='EMOF complete (protected)'!G2367,L$2,IF(M$1='EMOF complete (protected)'!G2367,M$2,IF(N$1='EMOF complete (protected)'!G2367,N$2,IF(O$1='EMOF complete (protected)'!G2367,O$2,IF(P$1='EMOF complete (protected)'!G2367,P$2,IF(Q$1='EMOF complete (protected)'!G2367,Q$2,IF(R$1='EMOF complete (protected)'!G2367,R$2,IF(S$1='EMOF complete (protected)'!G2367,S$2,IF(T$1='EMOF complete (protected)'!G2367,T$2,IF(U$1='EMOF complete (protected)'!G2367,U$2,"")))))))))))))))))))</f>
        <v>0</v>
      </c>
      <c r="B2367" s="59"/>
      <c r="C2367" s="59"/>
      <c r="D2367" s="59"/>
      <c r="E2367" s="59"/>
      <c r="F2367" s="59"/>
      <c r="G2367" s="59"/>
      <c r="H2367" s="59"/>
      <c r="I2367" s="59"/>
      <c r="J2367" s="59"/>
      <c r="K2367" s="59"/>
      <c r="L2367" s="59"/>
      <c r="M2367" s="59"/>
      <c r="N2367" s="59"/>
      <c r="O2367" s="59"/>
      <c r="P2367" s="59"/>
      <c r="Q2367" s="59"/>
      <c r="R2367" s="59"/>
      <c r="S2367" s="59"/>
      <c r="T2367" s="59"/>
      <c r="U2367" s="59" t="s">
        <v>1077</v>
      </c>
      <c r="V2367" s="48" t="s">
        <v>6304</v>
      </c>
    </row>
    <row r="2368" spans="1:22" ht="18" customHeight="1" x14ac:dyDescent="0.35">
      <c r="A2368" s="59">
        <f>+IF(C$1='EMOF complete (protected)'!G2368,C$2,IF(D$1='EMOF complete (protected)'!G2368,D$2,IF(E$1='EMOF complete (protected)'!G2368,E$2,IF(F$1='EMOF complete (protected)'!G2368,F$2,IF(G$1='EMOF complete (protected)'!G2368,G$2,IF(H$1='EMOF complete (protected)'!G2368,H$2,IF(I$1='EMOF complete (protected)'!G2368,I$2,IF(J$1='EMOF complete (protected)'!G2368,J$2,IF(K$1='EMOF complete (protected)'!G2368,K$2,IF(L$1='EMOF complete (protected)'!G2368,L$2,IF(M$1='EMOF complete (protected)'!G2368,M$2,IF(N$1='EMOF complete (protected)'!G2368,N$2,IF(O$1='EMOF complete (protected)'!G2368,O$2,IF(P$1='EMOF complete (protected)'!G2368,P$2,IF(Q$1='EMOF complete (protected)'!G2368,Q$2,IF(R$1='EMOF complete (protected)'!G2368,R$2,IF(S$1='EMOF complete (protected)'!G2368,S$2,IF(T$1='EMOF complete (protected)'!G2368,T$2,IF(U$1='EMOF complete (protected)'!G2368,U$2,"")))))))))))))))))))</f>
        <v>0</v>
      </c>
      <c r="B2368" s="59"/>
      <c r="C2368" s="59"/>
      <c r="D2368" s="59"/>
      <c r="E2368" s="59"/>
      <c r="F2368" s="59"/>
      <c r="G2368" s="59"/>
      <c r="H2368" s="59"/>
      <c r="I2368" s="59"/>
      <c r="J2368" s="59"/>
      <c r="K2368" s="59"/>
      <c r="L2368" s="59"/>
      <c r="M2368" s="59"/>
      <c r="N2368" s="59"/>
      <c r="O2368" s="59"/>
      <c r="P2368" s="59"/>
      <c r="Q2368" s="59"/>
      <c r="R2368" s="59"/>
      <c r="S2368" s="59"/>
      <c r="T2368" s="59"/>
      <c r="U2368" s="59" t="s">
        <v>1084</v>
      </c>
      <c r="V2368" s="48" t="s">
        <v>6304</v>
      </c>
    </row>
    <row r="2369" spans="1:22" ht="18" customHeight="1" x14ac:dyDescent="0.35">
      <c r="A2369" s="59">
        <f>+IF(C$1='EMOF complete (protected)'!G2369,C$2,IF(D$1='EMOF complete (protected)'!G2369,D$2,IF(E$1='EMOF complete (protected)'!G2369,E$2,IF(F$1='EMOF complete (protected)'!G2369,F$2,IF(G$1='EMOF complete (protected)'!G2369,G$2,IF(H$1='EMOF complete (protected)'!G2369,H$2,IF(I$1='EMOF complete (protected)'!G2369,I$2,IF(J$1='EMOF complete (protected)'!G2369,J$2,IF(K$1='EMOF complete (protected)'!G2369,K$2,IF(L$1='EMOF complete (protected)'!G2369,L$2,IF(M$1='EMOF complete (protected)'!G2369,M$2,IF(N$1='EMOF complete (protected)'!G2369,N$2,IF(O$1='EMOF complete (protected)'!G2369,O$2,IF(P$1='EMOF complete (protected)'!G2369,P$2,IF(Q$1='EMOF complete (protected)'!G2369,Q$2,IF(R$1='EMOF complete (protected)'!G2369,R$2,IF(S$1='EMOF complete (protected)'!G2369,S$2,IF(T$1='EMOF complete (protected)'!G2369,T$2,IF(U$1='EMOF complete (protected)'!G2369,U$2,"")))))))))))))))))))</f>
        <v>0</v>
      </c>
      <c r="B2369" s="59"/>
      <c r="C2369" s="59"/>
      <c r="D2369" s="59"/>
      <c r="E2369" s="59"/>
      <c r="F2369" s="59"/>
      <c r="G2369" s="59"/>
      <c r="H2369" s="59"/>
      <c r="I2369" s="59"/>
      <c r="J2369" s="59"/>
      <c r="K2369" s="59"/>
      <c r="L2369" s="59"/>
      <c r="M2369" s="59"/>
      <c r="N2369" s="59"/>
      <c r="O2369" s="59"/>
      <c r="P2369" s="59"/>
      <c r="Q2369" s="59"/>
      <c r="R2369" s="59"/>
      <c r="S2369" s="59"/>
      <c r="T2369" s="59"/>
      <c r="U2369" s="59" t="s">
        <v>1091</v>
      </c>
      <c r="V2369" s="48" t="s">
        <v>6304</v>
      </c>
    </row>
    <row r="2370" spans="1:22" ht="18" customHeight="1" x14ac:dyDescent="0.35">
      <c r="A2370" s="59">
        <f>+IF(C$1='EMOF complete (protected)'!G2370,C$2,IF(D$1='EMOF complete (protected)'!G2370,D$2,IF(E$1='EMOF complete (protected)'!G2370,E$2,IF(F$1='EMOF complete (protected)'!G2370,F$2,IF(G$1='EMOF complete (protected)'!G2370,G$2,IF(H$1='EMOF complete (protected)'!G2370,H$2,IF(I$1='EMOF complete (protected)'!G2370,I$2,IF(J$1='EMOF complete (protected)'!G2370,J$2,IF(K$1='EMOF complete (protected)'!G2370,K$2,IF(L$1='EMOF complete (protected)'!G2370,L$2,IF(M$1='EMOF complete (protected)'!G2370,M$2,IF(N$1='EMOF complete (protected)'!G2370,N$2,IF(O$1='EMOF complete (protected)'!G2370,O$2,IF(P$1='EMOF complete (protected)'!G2370,P$2,IF(Q$1='EMOF complete (protected)'!G2370,Q$2,IF(R$1='EMOF complete (protected)'!G2370,R$2,IF(S$1='EMOF complete (protected)'!G2370,S$2,IF(T$1='EMOF complete (protected)'!G2370,T$2,IF(U$1='EMOF complete (protected)'!G2370,U$2,"")))))))))))))))))))</f>
        <v>0</v>
      </c>
      <c r="B2370" s="59"/>
      <c r="C2370" s="59"/>
      <c r="D2370" s="59"/>
      <c r="E2370" s="59"/>
      <c r="F2370" s="59"/>
      <c r="G2370" s="59"/>
      <c r="H2370" s="59"/>
      <c r="I2370" s="59"/>
      <c r="J2370" s="59"/>
      <c r="K2370" s="59"/>
      <c r="L2370" s="59"/>
      <c r="M2370" s="59"/>
      <c r="N2370" s="59"/>
      <c r="O2370" s="59"/>
      <c r="P2370" s="59"/>
      <c r="Q2370" s="59"/>
      <c r="R2370" s="59"/>
      <c r="S2370" s="59"/>
      <c r="T2370" s="59"/>
      <c r="U2370" s="59" t="s">
        <v>1098</v>
      </c>
      <c r="V2370" s="48" t="s">
        <v>6304</v>
      </c>
    </row>
    <row r="2371" spans="1:22" ht="18" customHeight="1" x14ac:dyDescent="0.35">
      <c r="A2371" s="59">
        <f>+IF(C$1='EMOF complete (protected)'!G2371,C$2,IF(D$1='EMOF complete (protected)'!G2371,D$2,IF(E$1='EMOF complete (protected)'!G2371,E$2,IF(F$1='EMOF complete (protected)'!G2371,F$2,IF(G$1='EMOF complete (protected)'!G2371,G$2,IF(H$1='EMOF complete (protected)'!G2371,H$2,IF(I$1='EMOF complete (protected)'!G2371,I$2,IF(J$1='EMOF complete (protected)'!G2371,J$2,IF(K$1='EMOF complete (protected)'!G2371,K$2,IF(L$1='EMOF complete (protected)'!G2371,L$2,IF(M$1='EMOF complete (protected)'!G2371,M$2,IF(N$1='EMOF complete (protected)'!G2371,N$2,IF(O$1='EMOF complete (protected)'!G2371,O$2,IF(P$1='EMOF complete (protected)'!G2371,P$2,IF(Q$1='EMOF complete (protected)'!G2371,Q$2,IF(R$1='EMOF complete (protected)'!G2371,R$2,IF(S$1='EMOF complete (protected)'!G2371,S$2,IF(T$1='EMOF complete (protected)'!G2371,T$2,IF(U$1='EMOF complete (protected)'!G2371,U$2,"")))))))))))))))))))</f>
        <v>0</v>
      </c>
      <c r="B2371" s="59"/>
      <c r="C2371" s="59"/>
      <c r="D2371" s="59"/>
      <c r="E2371" s="59"/>
      <c r="F2371" s="59"/>
      <c r="G2371" s="59"/>
      <c r="H2371" s="59"/>
      <c r="I2371" s="59"/>
      <c r="J2371" s="59"/>
      <c r="K2371" s="59"/>
      <c r="L2371" s="59"/>
      <c r="M2371" s="59"/>
      <c r="N2371" s="59"/>
      <c r="O2371" s="59"/>
      <c r="P2371" s="59"/>
      <c r="Q2371" s="59"/>
      <c r="R2371" s="59"/>
      <c r="S2371" s="59"/>
      <c r="T2371" s="59"/>
      <c r="U2371" s="59" t="s">
        <v>1105</v>
      </c>
      <c r="V2371" s="48" t="s">
        <v>6304</v>
      </c>
    </row>
    <row r="2372" spans="1:22" ht="18" customHeight="1" x14ac:dyDescent="0.35">
      <c r="A2372" s="59">
        <f>+IF(C$1='EMOF complete (protected)'!G2372,C$2,IF(D$1='EMOF complete (protected)'!G2372,D$2,IF(E$1='EMOF complete (protected)'!G2372,E$2,IF(F$1='EMOF complete (protected)'!G2372,F$2,IF(G$1='EMOF complete (protected)'!G2372,G$2,IF(H$1='EMOF complete (protected)'!G2372,H$2,IF(I$1='EMOF complete (protected)'!G2372,I$2,IF(J$1='EMOF complete (protected)'!G2372,J$2,IF(K$1='EMOF complete (protected)'!G2372,K$2,IF(L$1='EMOF complete (protected)'!G2372,L$2,IF(M$1='EMOF complete (protected)'!G2372,M$2,IF(N$1='EMOF complete (protected)'!G2372,N$2,IF(O$1='EMOF complete (protected)'!G2372,O$2,IF(P$1='EMOF complete (protected)'!G2372,P$2,IF(Q$1='EMOF complete (protected)'!G2372,Q$2,IF(R$1='EMOF complete (protected)'!G2372,R$2,IF(S$1='EMOF complete (protected)'!G2372,S$2,IF(T$1='EMOF complete (protected)'!G2372,T$2,IF(U$1='EMOF complete (protected)'!G2372,U$2,"")))))))))))))))))))</f>
        <v>0</v>
      </c>
      <c r="B2372" s="59"/>
      <c r="C2372" s="59"/>
      <c r="D2372" s="59"/>
      <c r="E2372" s="59"/>
      <c r="F2372" s="59"/>
      <c r="G2372" s="59"/>
      <c r="H2372" s="59"/>
      <c r="I2372" s="59"/>
      <c r="J2372" s="59"/>
      <c r="K2372" s="59"/>
      <c r="L2372" s="59"/>
      <c r="M2372" s="59"/>
      <c r="N2372" s="59"/>
      <c r="O2372" s="59"/>
      <c r="P2372" s="59"/>
      <c r="Q2372" s="59"/>
      <c r="R2372" s="59"/>
      <c r="S2372" s="59"/>
      <c r="T2372" s="59"/>
      <c r="U2372" s="59" t="s">
        <v>1112</v>
      </c>
      <c r="V2372" s="48" t="s">
        <v>6304</v>
      </c>
    </row>
    <row r="2373" spans="1:22" ht="18" customHeight="1" x14ac:dyDescent="0.35">
      <c r="A2373" s="59">
        <f>+IF(C$1='EMOF complete (protected)'!G2373,C$2,IF(D$1='EMOF complete (protected)'!G2373,D$2,IF(E$1='EMOF complete (protected)'!G2373,E$2,IF(F$1='EMOF complete (protected)'!G2373,F$2,IF(G$1='EMOF complete (protected)'!G2373,G$2,IF(H$1='EMOF complete (protected)'!G2373,H$2,IF(I$1='EMOF complete (protected)'!G2373,I$2,IF(J$1='EMOF complete (protected)'!G2373,J$2,IF(K$1='EMOF complete (protected)'!G2373,K$2,IF(L$1='EMOF complete (protected)'!G2373,L$2,IF(M$1='EMOF complete (protected)'!G2373,M$2,IF(N$1='EMOF complete (protected)'!G2373,N$2,IF(O$1='EMOF complete (protected)'!G2373,O$2,IF(P$1='EMOF complete (protected)'!G2373,P$2,IF(Q$1='EMOF complete (protected)'!G2373,Q$2,IF(R$1='EMOF complete (protected)'!G2373,R$2,IF(S$1='EMOF complete (protected)'!G2373,S$2,IF(T$1='EMOF complete (protected)'!G2373,T$2,IF(U$1='EMOF complete (protected)'!G2373,U$2,"")))))))))))))))))))</f>
        <v>0</v>
      </c>
      <c r="B2373" s="59"/>
      <c r="C2373" s="59"/>
      <c r="D2373" s="59"/>
      <c r="E2373" s="59"/>
      <c r="F2373" s="59"/>
      <c r="G2373" s="59"/>
      <c r="H2373" s="59"/>
      <c r="I2373" s="59"/>
      <c r="J2373" s="59"/>
      <c r="K2373" s="59"/>
      <c r="L2373" s="59"/>
      <c r="M2373" s="59"/>
      <c r="N2373" s="59"/>
      <c r="O2373" s="59"/>
      <c r="P2373" s="59"/>
      <c r="Q2373" s="59"/>
      <c r="R2373" s="59"/>
      <c r="S2373" s="59"/>
      <c r="T2373" s="59"/>
      <c r="U2373" s="59" t="s">
        <v>1119</v>
      </c>
      <c r="V2373" s="48" t="s">
        <v>6304</v>
      </c>
    </row>
    <row r="2374" spans="1:22" ht="18" customHeight="1" x14ac:dyDescent="0.35">
      <c r="A2374" s="59">
        <f>+IF(C$1='EMOF complete (protected)'!G2374,C$2,IF(D$1='EMOF complete (protected)'!G2374,D$2,IF(E$1='EMOF complete (protected)'!G2374,E$2,IF(F$1='EMOF complete (protected)'!G2374,F$2,IF(G$1='EMOF complete (protected)'!G2374,G$2,IF(H$1='EMOF complete (protected)'!G2374,H$2,IF(I$1='EMOF complete (protected)'!G2374,I$2,IF(J$1='EMOF complete (protected)'!G2374,J$2,IF(K$1='EMOF complete (protected)'!G2374,K$2,IF(L$1='EMOF complete (protected)'!G2374,L$2,IF(M$1='EMOF complete (protected)'!G2374,M$2,IF(N$1='EMOF complete (protected)'!G2374,N$2,IF(O$1='EMOF complete (protected)'!G2374,O$2,IF(P$1='EMOF complete (protected)'!G2374,P$2,IF(Q$1='EMOF complete (protected)'!G2374,Q$2,IF(R$1='EMOF complete (protected)'!G2374,R$2,IF(S$1='EMOF complete (protected)'!G2374,S$2,IF(T$1='EMOF complete (protected)'!G2374,T$2,IF(U$1='EMOF complete (protected)'!G2374,U$2,"")))))))))))))))))))</f>
        <v>0</v>
      </c>
      <c r="B2374" s="59"/>
      <c r="C2374" s="59"/>
      <c r="D2374" s="59"/>
      <c r="E2374" s="59"/>
      <c r="F2374" s="59"/>
      <c r="G2374" s="59"/>
      <c r="H2374" s="59"/>
      <c r="I2374" s="59"/>
      <c r="J2374" s="59"/>
      <c r="K2374" s="59"/>
      <c r="L2374" s="59"/>
      <c r="M2374" s="59"/>
      <c r="N2374" s="59"/>
      <c r="O2374" s="59"/>
      <c r="P2374" s="59"/>
      <c r="Q2374" s="59"/>
      <c r="R2374" s="59"/>
      <c r="S2374" s="59"/>
      <c r="T2374" s="59"/>
      <c r="U2374" s="59" t="s">
        <v>1126</v>
      </c>
      <c r="V2374" s="48" t="s">
        <v>6304</v>
      </c>
    </row>
    <row r="2375" spans="1:22" ht="18" customHeight="1" x14ac:dyDescent="0.35">
      <c r="A2375" s="59">
        <f>+IF(C$1='EMOF complete (protected)'!G2375,C$2,IF(D$1='EMOF complete (protected)'!G2375,D$2,IF(E$1='EMOF complete (protected)'!G2375,E$2,IF(F$1='EMOF complete (protected)'!G2375,F$2,IF(G$1='EMOF complete (protected)'!G2375,G$2,IF(H$1='EMOF complete (protected)'!G2375,H$2,IF(I$1='EMOF complete (protected)'!G2375,I$2,IF(J$1='EMOF complete (protected)'!G2375,J$2,IF(K$1='EMOF complete (protected)'!G2375,K$2,IF(L$1='EMOF complete (protected)'!G2375,L$2,IF(M$1='EMOF complete (protected)'!G2375,M$2,IF(N$1='EMOF complete (protected)'!G2375,N$2,IF(O$1='EMOF complete (protected)'!G2375,O$2,IF(P$1='EMOF complete (protected)'!G2375,P$2,IF(Q$1='EMOF complete (protected)'!G2375,Q$2,IF(R$1='EMOF complete (protected)'!G2375,R$2,IF(S$1='EMOF complete (protected)'!G2375,S$2,IF(T$1='EMOF complete (protected)'!G2375,T$2,IF(U$1='EMOF complete (protected)'!G2375,U$2,"")))))))))))))))))))</f>
        <v>0</v>
      </c>
      <c r="B2375" s="59"/>
      <c r="C2375" s="59"/>
      <c r="D2375" s="59"/>
      <c r="E2375" s="59"/>
      <c r="F2375" s="59"/>
      <c r="G2375" s="59"/>
      <c r="H2375" s="59"/>
      <c r="I2375" s="59"/>
      <c r="J2375" s="59"/>
      <c r="K2375" s="59"/>
      <c r="L2375" s="59"/>
      <c r="M2375" s="59"/>
      <c r="N2375" s="59"/>
      <c r="O2375" s="59"/>
      <c r="P2375" s="59"/>
      <c r="Q2375" s="59"/>
      <c r="R2375" s="59"/>
      <c r="S2375" s="59"/>
      <c r="T2375" s="59"/>
      <c r="U2375" s="59" t="s">
        <v>1133</v>
      </c>
      <c r="V2375" s="48" t="s">
        <v>6304</v>
      </c>
    </row>
    <row r="2376" spans="1:22" ht="18" customHeight="1" x14ac:dyDescent="0.35">
      <c r="A2376" s="59">
        <f>+IF(C$1='EMOF complete (protected)'!G2376,C$2,IF(D$1='EMOF complete (protected)'!G2376,D$2,IF(E$1='EMOF complete (protected)'!G2376,E$2,IF(F$1='EMOF complete (protected)'!G2376,F$2,IF(G$1='EMOF complete (protected)'!G2376,G$2,IF(H$1='EMOF complete (protected)'!G2376,H$2,IF(I$1='EMOF complete (protected)'!G2376,I$2,IF(J$1='EMOF complete (protected)'!G2376,J$2,IF(K$1='EMOF complete (protected)'!G2376,K$2,IF(L$1='EMOF complete (protected)'!G2376,L$2,IF(M$1='EMOF complete (protected)'!G2376,M$2,IF(N$1='EMOF complete (protected)'!G2376,N$2,IF(O$1='EMOF complete (protected)'!G2376,O$2,IF(P$1='EMOF complete (protected)'!G2376,P$2,IF(Q$1='EMOF complete (protected)'!G2376,Q$2,IF(R$1='EMOF complete (protected)'!G2376,R$2,IF(S$1='EMOF complete (protected)'!G2376,S$2,IF(T$1='EMOF complete (protected)'!G2376,T$2,IF(U$1='EMOF complete (protected)'!G2376,U$2,"")))))))))))))))))))</f>
        <v>0</v>
      </c>
      <c r="B2376" s="59"/>
      <c r="C2376" s="59"/>
      <c r="D2376" s="59"/>
      <c r="E2376" s="59"/>
      <c r="F2376" s="59"/>
      <c r="G2376" s="59"/>
      <c r="H2376" s="59"/>
      <c r="I2376" s="59"/>
      <c r="J2376" s="59"/>
      <c r="K2376" s="59"/>
      <c r="L2376" s="59"/>
      <c r="M2376" s="59"/>
      <c r="N2376" s="59"/>
      <c r="O2376" s="59"/>
      <c r="P2376" s="59"/>
      <c r="Q2376" s="59"/>
      <c r="R2376" s="59"/>
      <c r="S2376" s="59"/>
      <c r="T2376" s="59"/>
      <c r="U2376" s="59" t="s">
        <v>1140</v>
      </c>
      <c r="V2376" s="48" t="s">
        <v>6304</v>
      </c>
    </row>
    <row r="2377" spans="1:22" ht="18" customHeight="1" x14ac:dyDescent="0.35">
      <c r="A2377" s="59">
        <f>+IF(C$1='EMOF complete (protected)'!G2377,C$2,IF(D$1='EMOF complete (protected)'!G2377,D$2,IF(E$1='EMOF complete (protected)'!G2377,E$2,IF(F$1='EMOF complete (protected)'!G2377,F$2,IF(G$1='EMOF complete (protected)'!G2377,G$2,IF(H$1='EMOF complete (protected)'!G2377,H$2,IF(I$1='EMOF complete (protected)'!G2377,I$2,IF(J$1='EMOF complete (protected)'!G2377,J$2,IF(K$1='EMOF complete (protected)'!G2377,K$2,IF(L$1='EMOF complete (protected)'!G2377,L$2,IF(M$1='EMOF complete (protected)'!G2377,M$2,IF(N$1='EMOF complete (protected)'!G2377,N$2,IF(O$1='EMOF complete (protected)'!G2377,O$2,IF(P$1='EMOF complete (protected)'!G2377,P$2,IF(Q$1='EMOF complete (protected)'!G2377,Q$2,IF(R$1='EMOF complete (protected)'!G2377,R$2,IF(S$1='EMOF complete (protected)'!G2377,S$2,IF(T$1='EMOF complete (protected)'!G2377,T$2,IF(U$1='EMOF complete (protected)'!G2377,U$2,"")))))))))))))))))))</f>
        <v>0</v>
      </c>
      <c r="B2377" s="59"/>
      <c r="C2377" s="59"/>
      <c r="D2377" s="59"/>
      <c r="E2377" s="59"/>
      <c r="F2377" s="59"/>
      <c r="G2377" s="59"/>
      <c r="H2377" s="59"/>
      <c r="I2377" s="59"/>
      <c r="J2377" s="59"/>
      <c r="K2377" s="59"/>
      <c r="L2377" s="59"/>
      <c r="M2377" s="59"/>
      <c r="N2377" s="59"/>
      <c r="O2377" s="59"/>
      <c r="P2377" s="59"/>
      <c r="Q2377" s="59"/>
      <c r="R2377" s="59"/>
      <c r="S2377" s="59"/>
      <c r="T2377" s="59"/>
      <c r="U2377" s="59" t="s">
        <v>1147</v>
      </c>
      <c r="V2377" s="48" t="s">
        <v>6304</v>
      </c>
    </row>
    <row r="2378" spans="1:22" ht="18" customHeight="1" x14ac:dyDescent="0.35">
      <c r="A2378" s="59">
        <f>+IF(C$1='EMOF complete (protected)'!G2378,C$2,IF(D$1='EMOF complete (protected)'!G2378,D$2,IF(E$1='EMOF complete (protected)'!G2378,E$2,IF(F$1='EMOF complete (protected)'!G2378,F$2,IF(G$1='EMOF complete (protected)'!G2378,G$2,IF(H$1='EMOF complete (protected)'!G2378,H$2,IF(I$1='EMOF complete (protected)'!G2378,I$2,IF(J$1='EMOF complete (protected)'!G2378,J$2,IF(K$1='EMOF complete (protected)'!G2378,K$2,IF(L$1='EMOF complete (protected)'!G2378,L$2,IF(M$1='EMOF complete (protected)'!G2378,M$2,IF(N$1='EMOF complete (protected)'!G2378,N$2,IF(O$1='EMOF complete (protected)'!G2378,O$2,IF(P$1='EMOF complete (protected)'!G2378,P$2,IF(Q$1='EMOF complete (protected)'!G2378,Q$2,IF(R$1='EMOF complete (protected)'!G2378,R$2,IF(S$1='EMOF complete (protected)'!G2378,S$2,IF(T$1='EMOF complete (protected)'!G2378,T$2,IF(U$1='EMOF complete (protected)'!G2378,U$2,"")))))))))))))))))))</f>
        <v>0</v>
      </c>
      <c r="B2378" s="59"/>
      <c r="C2378" s="59"/>
      <c r="D2378" s="59"/>
      <c r="E2378" s="59"/>
      <c r="F2378" s="59"/>
      <c r="G2378" s="59"/>
      <c r="H2378" s="59"/>
      <c r="I2378" s="59"/>
      <c r="J2378" s="59"/>
      <c r="K2378" s="59"/>
      <c r="L2378" s="59"/>
      <c r="M2378" s="59"/>
      <c r="N2378" s="59"/>
      <c r="O2378" s="59"/>
      <c r="P2378" s="59"/>
      <c r="Q2378" s="59"/>
      <c r="R2378" s="59"/>
      <c r="S2378" s="59"/>
      <c r="T2378" s="59"/>
      <c r="U2378" s="59" t="s">
        <v>1154</v>
      </c>
      <c r="V2378" s="48" t="s">
        <v>6304</v>
      </c>
    </row>
    <row r="2379" spans="1:22" ht="18" customHeight="1" x14ac:dyDescent="0.35">
      <c r="A2379" s="59">
        <f>+IF(C$1='EMOF complete (protected)'!G2379,C$2,IF(D$1='EMOF complete (protected)'!G2379,D$2,IF(E$1='EMOF complete (protected)'!G2379,E$2,IF(F$1='EMOF complete (protected)'!G2379,F$2,IF(G$1='EMOF complete (protected)'!G2379,G$2,IF(H$1='EMOF complete (protected)'!G2379,H$2,IF(I$1='EMOF complete (protected)'!G2379,I$2,IF(J$1='EMOF complete (protected)'!G2379,J$2,IF(K$1='EMOF complete (protected)'!G2379,K$2,IF(L$1='EMOF complete (protected)'!G2379,L$2,IF(M$1='EMOF complete (protected)'!G2379,M$2,IF(N$1='EMOF complete (protected)'!G2379,N$2,IF(O$1='EMOF complete (protected)'!G2379,O$2,IF(P$1='EMOF complete (protected)'!G2379,P$2,IF(Q$1='EMOF complete (protected)'!G2379,Q$2,IF(R$1='EMOF complete (protected)'!G2379,R$2,IF(S$1='EMOF complete (protected)'!G2379,S$2,IF(T$1='EMOF complete (protected)'!G2379,T$2,IF(U$1='EMOF complete (protected)'!G2379,U$2,"")))))))))))))))))))</f>
        <v>0</v>
      </c>
      <c r="B2379" s="59"/>
      <c r="C2379" s="59"/>
      <c r="D2379" s="59"/>
      <c r="E2379" s="59"/>
      <c r="F2379" s="59"/>
      <c r="G2379" s="59"/>
      <c r="H2379" s="59"/>
      <c r="I2379" s="59"/>
      <c r="J2379" s="59"/>
      <c r="K2379" s="59"/>
      <c r="L2379" s="59"/>
      <c r="M2379" s="59"/>
      <c r="N2379" s="59"/>
      <c r="O2379" s="59"/>
      <c r="P2379" s="59"/>
      <c r="Q2379" s="59"/>
      <c r="R2379" s="59"/>
      <c r="S2379" s="59"/>
      <c r="T2379" s="59"/>
      <c r="U2379" s="59" t="s">
        <v>1161</v>
      </c>
      <c r="V2379" s="48" t="s">
        <v>6304</v>
      </c>
    </row>
    <row r="2380" spans="1:22" ht="18" customHeight="1" x14ac:dyDescent="0.35">
      <c r="A2380" s="59">
        <f>+IF(C$1='EMOF complete (protected)'!G2380,C$2,IF(D$1='EMOF complete (protected)'!G2380,D$2,IF(E$1='EMOF complete (protected)'!G2380,E$2,IF(F$1='EMOF complete (protected)'!G2380,F$2,IF(G$1='EMOF complete (protected)'!G2380,G$2,IF(H$1='EMOF complete (protected)'!G2380,H$2,IF(I$1='EMOF complete (protected)'!G2380,I$2,IF(J$1='EMOF complete (protected)'!G2380,J$2,IF(K$1='EMOF complete (protected)'!G2380,K$2,IF(L$1='EMOF complete (protected)'!G2380,L$2,IF(M$1='EMOF complete (protected)'!G2380,M$2,IF(N$1='EMOF complete (protected)'!G2380,N$2,IF(O$1='EMOF complete (protected)'!G2380,O$2,IF(P$1='EMOF complete (protected)'!G2380,P$2,IF(Q$1='EMOF complete (protected)'!G2380,Q$2,IF(R$1='EMOF complete (protected)'!G2380,R$2,IF(S$1='EMOF complete (protected)'!G2380,S$2,IF(T$1='EMOF complete (protected)'!G2380,T$2,IF(U$1='EMOF complete (protected)'!G2380,U$2,"")))))))))))))))))))</f>
        <v>0</v>
      </c>
      <c r="B2380" s="59"/>
      <c r="C2380" s="59"/>
      <c r="D2380" s="59"/>
      <c r="E2380" s="59"/>
      <c r="F2380" s="59"/>
      <c r="G2380" s="59"/>
      <c r="H2380" s="59"/>
      <c r="I2380" s="59"/>
      <c r="J2380" s="59"/>
      <c r="K2380" s="59"/>
      <c r="L2380" s="59"/>
      <c r="M2380" s="59"/>
      <c r="N2380" s="59"/>
      <c r="O2380" s="59"/>
      <c r="P2380" s="59"/>
      <c r="Q2380" s="59"/>
      <c r="R2380" s="59"/>
      <c r="S2380" s="59"/>
      <c r="T2380" s="59"/>
      <c r="U2380" s="59" t="s">
        <v>1168</v>
      </c>
      <c r="V2380" s="48" t="s">
        <v>6304</v>
      </c>
    </row>
    <row r="2381" spans="1:22" ht="18" customHeight="1" x14ac:dyDescent="0.35">
      <c r="A2381" s="59">
        <f>+IF(C$1='EMOF complete (protected)'!G2381,C$2,IF(D$1='EMOF complete (protected)'!G2381,D$2,IF(E$1='EMOF complete (protected)'!G2381,E$2,IF(F$1='EMOF complete (protected)'!G2381,F$2,IF(G$1='EMOF complete (protected)'!G2381,G$2,IF(H$1='EMOF complete (protected)'!G2381,H$2,IF(I$1='EMOF complete (protected)'!G2381,I$2,IF(J$1='EMOF complete (protected)'!G2381,J$2,IF(K$1='EMOF complete (protected)'!G2381,K$2,IF(L$1='EMOF complete (protected)'!G2381,L$2,IF(M$1='EMOF complete (protected)'!G2381,M$2,IF(N$1='EMOF complete (protected)'!G2381,N$2,IF(O$1='EMOF complete (protected)'!G2381,O$2,IF(P$1='EMOF complete (protected)'!G2381,P$2,IF(Q$1='EMOF complete (protected)'!G2381,Q$2,IF(R$1='EMOF complete (protected)'!G2381,R$2,IF(S$1='EMOF complete (protected)'!G2381,S$2,IF(T$1='EMOF complete (protected)'!G2381,T$2,IF(U$1='EMOF complete (protected)'!G2381,U$2,"")))))))))))))))))))</f>
        <v>0</v>
      </c>
      <c r="B2381" s="59"/>
      <c r="C2381" s="59"/>
      <c r="D2381" s="59"/>
      <c r="E2381" s="59"/>
      <c r="F2381" s="59"/>
      <c r="G2381" s="59"/>
      <c r="H2381" s="59"/>
      <c r="I2381" s="59"/>
      <c r="J2381" s="59"/>
      <c r="K2381" s="59"/>
      <c r="L2381" s="59"/>
      <c r="M2381" s="59"/>
      <c r="N2381" s="59"/>
      <c r="O2381" s="59"/>
      <c r="P2381" s="59"/>
      <c r="Q2381" s="59"/>
      <c r="R2381" s="59"/>
      <c r="S2381" s="59"/>
      <c r="T2381" s="59"/>
      <c r="U2381" s="59" t="s">
        <v>1175</v>
      </c>
      <c r="V2381" s="48" t="s">
        <v>6304</v>
      </c>
    </row>
    <row r="2382" spans="1:22" ht="18" customHeight="1" x14ac:dyDescent="0.35">
      <c r="A2382" s="59">
        <f>+IF(C$1='EMOF complete (protected)'!G2382,C$2,IF(D$1='EMOF complete (protected)'!G2382,D$2,IF(E$1='EMOF complete (protected)'!G2382,E$2,IF(F$1='EMOF complete (protected)'!G2382,F$2,IF(G$1='EMOF complete (protected)'!G2382,G$2,IF(H$1='EMOF complete (protected)'!G2382,H$2,IF(I$1='EMOF complete (protected)'!G2382,I$2,IF(J$1='EMOF complete (protected)'!G2382,J$2,IF(K$1='EMOF complete (protected)'!G2382,K$2,IF(L$1='EMOF complete (protected)'!G2382,L$2,IF(M$1='EMOF complete (protected)'!G2382,M$2,IF(N$1='EMOF complete (protected)'!G2382,N$2,IF(O$1='EMOF complete (protected)'!G2382,O$2,IF(P$1='EMOF complete (protected)'!G2382,P$2,IF(Q$1='EMOF complete (protected)'!G2382,Q$2,IF(R$1='EMOF complete (protected)'!G2382,R$2,IF(S$1='EMOF complete (protected)'!G2382,S$2,IF(T$1='EMOF complete (protected)'!G2382,T$2,IF(U$1='EMOF complete (protected)'!G2382,U$2,"")))))))))))))))))))</f>
        <v>0</v>
      </c>
      <c r="B2382" s="59"/>
      <c r="C2382" s="59"/>
      <c r="D2382" s="59"/>
      <c r="E2382" s="59"/>
      <c r="F2382" s="59"/>
      <c r="G2382" s="59"/>
      <c r="H2382" s="59"/>
      <c r="I2382" s="59"/>
      <c r="J2382" s="59"/>
      <c r="K2382" s="59"/>
      <c r="L2382" s="59"/>
      <c r="M2382" s="59"/>
      <c r="N2382" s="59"/>
      <c r="O2382" s="59"/>
      <c r="P2382" s="59"/>
      <c r="Q2382" s="59"/>
      <c r="R2382" s="59"/>
      <c r="S2382" s="59"/>
      <c r="T2382" s="59"/>
      <c r="U2382" s="59" t="s">
        <v>1182</v>
      </c>
      <c r="V2382" s="48" t="s">
        <v>6304</v>
      </c>
    </row>
    <row r="2383" spans="1:22" ht="18" customHeight="1" x14ac:dyDescent="0.35">
      <c r="A2383" s="59">
        <f>+IF(C$1='EMOF complete (protected)'!G2383,C$2,IF(D$1='EMOF complete (protected)'!G2383,D$2,IF(E$1='EMOF complete (protected)'!G2383,E$2,IF(F$1='EMOF complete (protected)'!G2383,F$2,IF(G$1='EMOF complete (protected)'!G2383,G$2,IF(H$1='EMOF complete (protected)'!G2383,H$2,IF(I$1='EMOF complete (protected)'!G2383,I$2,IF(J$1='EMOF complete (protected)'!G2383,J$2,IF(K$1='EMOF complete (protected)'!G2383,K$2,IF(L$1='EMOF complete (protected)'!G2383,L$2,IF(M$1='EMOF complete (protected)'!G2383,M$2,IF(N$1='EMOF complete (protected)'!G2383,N$2,IF(O$1='EMOF complete (protected)'!G2383,O$2,IF(P$1='EMOF complete (protected)'!G2383,P$2,IF(Q$1='EMOF complete (protected)'!G2383,Q$2,IF(R$1='EMOF complete (protected)'!G2383,R$2,IF(S$1='EMOF complete (protected)'!G2383,S$2,IF(T$1='EMOF complete (protected)'!G2383,T$2,IF(U$1='EMOF complete (protected)'!G2383,U$2,"")))))))))))))))))))</f>
        <v>0</v>
      </c>
      <c r="B2383" s="59"/>
      <c r="C2383" s="59"/>
      <c r="D2383" s="59"/>
      <c r="E2383" s="59"/>
      <c r="F2383" s="59"/>
      <c r="G2383" s="59"/>
      <c r="H2383" s="59"/>
      <c r="I2383" s="59"/>
      <c r="J2383" s="59"/>
      <c r="K2383" s="59"/>
      <c r="L2383" s="59"/>
      <c r="M2383" s="59"/>
      <c r="N2383" s="59"/>
      <c r="O2383" s="59"/>
      <c r="P2383" s="59"/>
      <c r="Q2383" s="59"/>
      <c r="R2383" s="59"/>
      <c r="S2383" s="59"/>
      <c r="T2383" s="59"/>
      <c r="U2383" s="59" t="s">
        <v>1189</v>
      </c>
      <c r="V2383" s="48" t="s">
        <v>6304</v>
      </c>
    </row>
    <row r="2384" spans="1:22" ht="18" customHeight="1" x14ac:dyDescent="0.35">
      <c r="A2384" s="59">
        <f>+IF(C$1='EMOF complete (protected)'!G2384,C$2,IF(D$1='EMOF complete (protected)'!G2384,D$2,IF(E$1='EMOF complete (protected)'!G2384,E$2,IF(F$1='EMOF complete (protected)'!G2384,F$2,IF(G$1='EMOF complete (protected)'!G2384,G$2,IF(H$1='EMOF complete (protected)'!G2384,H$2,IF(I$1='EMOF complete (protected)'!G2384,I$2,IF(J$1='EMOF complete (protected)'!G2384,J$2,IF(K$1='EMOF complete (protected)'!G2384,K$2,IF(L$1='EMOF complete (protected)'!G2384,L$2,IF(M$1='EMOF complete (protected)'!G2384,M$2,IF(N$1='EMOF complete (protected)'!G2384,N$2,IF(O$1='EMOF complete (protected)'!G2384,O$2,IF(P$1='EMOF complete (protected)'!G2384,P$2,IF(Q$1='EMOF complete (protected)'!G2384,Q$2,IF(R$1='EMOF complete (protected)'!G2384,R$2,IF(S$1='EMOF complete (protected)'!G2384,S$2,IF(T$1='EMOF complete (protected)'!G2384,T$2,IF(U$1='EMOF complete (protected)'!G2384,U$2,"")))))))))))))))))))</f>
        <v>0</v>
      </c>
      <c r="B2384" s="59"/>
      <c r="C2384" s="59"/>
      <c r="D2384" s="59"/>
      <c r="E2384" s="59"/>
      <c r="F2384" s="59"/>
      <c r="G2384" s="59"/>
      <c r="H2384" s="59"/>
      <c r="I2384" s="59"/>
      <c r="J2384" s="59"/>
      <c r="K2384" s="59"/>
      <c r="L2384" s="59"/>
      <c r="M2384" s="59"/>
      <c r="N2384" s="59"/>
      <c r="O2384" s="59"/>
      <c r="P2384" s="59"/>
      <c r="Q2384" s="59"/>
      <c r="R2384" s="59"/>
      <c r="S2384" s="59"/>
      <c r="T2384" s="59"/>
      <c r="U2384" s="59" t="s">
        <v>1196</v>
      </c>
      <c r="V2384" s="48" t="s">
        <v>6304</v>
      </c>
    </row>
    <row r="2385" spans="1:22" ht="18" customHeight="1" x14ac:dyDescent="0.35">
      <c r="A2385" s="59">
        <f>+IF(C$1='EMOF complete (protected)'!G2385,C$2,IF(D$1='EMOF complete (protected)'!G2385,D$2,IF(E$1='EMOF complete (protected)'!G2385,E$2,IF(F$1='EMOF complete (protected)'!G2385,F$2,IF(G$1='EMOF complete (protected)'!G2385,G$2,IF(H$1='EMOF complete (protected)'!G2385,H$2,IF(I$1='EMOF complete (protected)'!G2385,I$2,IF(J$1='EMOF complete (protected)'!G2385,J$2,IF(K$1='EMOF complete (protected)'!G2385,K$2,IF(L$1='EMOF complete (protected)'!G2385,L$2,IF(M$1='EMOF complete (protected)'!G2385,M$2,IF(N$1='EMOF complete (protected)'!G2385,N$2,IF(O$1='EMOF complete (protected)'!G2385,O$2,IF(P$1='EMOF complete (protected)'!G2385,P$2,IF(Q$1='EMOF complete (protected)'!G2385,Q$2,IF(R$1='EMOF complete (protected)'!G2385,R$2,IF(S$1='EMOF complete (protected)'!G2385,S$2,IF(T$1='EMOF complete (protected)'!G2385,T$2,IF(U$1='EMOF complete (protected)'!G2385,U$2,"")))))))))))))))))))</f>
        <v>0</v>
      </c>
      <c r="B2385" s="59"/>
      <c r="C2385" s="59"/>
      <c r="D2385" s="59"/>
      <c r="E2385" s="59"/>
      <c r="F2385" s="59"/>
      <c r="G2385" s="59"/>
      <c r="H2385" s="59"/>
      <c r="I2385" s="59"/>
      <c r="J2385" s="59"/>
      <c r="K2385" s="59"/>
      <c r="L2385" s="59"/>
      <c r="M2385" s="59"/>
      <c r="N2385" s="59"/>
      <c r="O2385" s="59"/>
      <c r="P2385" s="59"/>
      <c r="Q2385" s="59"/>
      <c r="R2385" s="59"/>
      <c r="S2385" s="59"/>
      <c r="T2385" s="59"/>
      <c r="U2385" s="59" t="s">
        <v>1203</v>
      </c>
      <c r="V2385" s="48" t="s">
        <v>6304</v>
      </c>
    </row>
    <row r="2386" spans="1:22" ht="18" customHeight="1" x14ac:dyDescent="0.35">
      <c r="A2386" s="59">
        <f>+IF(C$1='EMOF complete (protected)'!G2386,C$2,IF(D$1='EMOF complete (protected)'!G2386,D$2,IF(E$1='EMOF complete (protected)'!G2386,E$2,IF(F$1='EMOF complete (protected)'!G2386,F$2,IF(G$1='EMOF complete (protected)'!G2386,G$2,IF(H$1='EMOF complete (protected)'!G2386,H$2,IF(I$1='EMOF complete (protected)'!G2386,I$2,IF(J$1='EMOF complete (protected)'!G2386,J$2,IF(K$1='EMOF complete (protected)'!G2386,K$2,IF(L$1='EMOF complete (protected)'!G2386,L$2,IF(M$1='EMOF complete (protected)'!G2386,M$2,IF(N$1='EMOF complete (protected)'!G2386,N$2,IF(O$1='EMOF complete (protected)'!G2386,O$2,IF(P$1='EMOF complete (protected)'!G2386,P$2,IF(Q$1='EMOF complete (protected)'!G2386,Q$2,IF(R$1='EMOF complete (protected)'!G2386,R$2,IF(S$1='EMOF complete (protected)'!G2386,S$2,IF(T$1='EMOF complete (protected)'!G2386,T$2,IF(U$1='EMOF complete (protected)'!G2386,U$2,"")))))))))))))))))))</f>
        <v>0</v>
      </c>
      <c r="B2386" s="59"/>
      <c r="C2386" s="59"/>
      <c r="D2386" s="59"/>
      <c r="E2386" s="59"/>
      <c r="F2386" s="59"/>
      <c r="G2386" s="59"/>
      <c r="H2386" s="59"/>
      <c r="I2386" s="59"/>
      <c r="J2386" s="59"/>
      <c r="K2386" s="59"/>
      <c r="L2386" s="59"/>
      <c r="M2386" s="59"/>
      <c r="N2386" s="59"/>
      <c r="O2386" s="59"/>
      <c r="P2386" s="59"/>
      <c r="Q2386" s="59"/>
      <c r="R2386" s="59"/>
      <c r="S2386" s="59"/>
      <c r="T2386" s="59"/>
      <c r="U2386" s="59" t="s">
        <v>1210</v>
      </c>
      <c r="V2386" s="48" t="s">
        <v>6304</v>
      </c>
    </row>
    <row r="2387" spans="1:22" ht="18" customHeight="1" x14ac:dyDescent="0.35">
      <c r="A2387" s="59">
        <f>+IF(C$1='EMOF complete (protected)'!G2387,C$2,IF(D$1='EMOF complete (protected)'!G2387,D$2,IF(E$1='EMOF complete (protected)'!G2387,E$2,IF(F$1='EMOF complete (protected)'!G2387,F$2,IF(G$1='EMOF complete (protected)'!G2387,G$2,IF(H$1='EMOF complete (protected)'!G2387,H$2,IF(I$1='EMOF complete (protected)'!G2387,I$2,IF(J$1='EMOF complete (protected)'!G2387,J$2,IF(K$1='EMOF complete (protected)'!G2387,K$2,IF(L$1='EMOF complete (protected)'!G2387,L$2,IF(M$1='EMOF complete (protected)'!G2387,M$2,IF(N$1='EMOF complete (protected)'!G2387,N$2,IF(O$1='EMOF complete (protected)'!G2387,O$2,IF(P$1='EMOF complete (protected)'!G2387,P$2,IF(Q$1='EMOF complete (protected)'!G2387,Q$2,IF(R$1='EMOF complete (protected)'!G2387,R$2,IF(S$1='EMOF complete (protected)'!G2387,S$2,IF(T$1='EMOF complete (protected)'!G2387,T$2,IF(U$1='EMOF complete (protected)'!G2387,U$2,"")))))))))))))))))))</f>
        <v>0</v>
      </c>
      <c r="B2387" s="59"/>
      <c r="C2387" s="59"/>
      <c r="D2387" s="59"/>
      <c r="E2387" s="59"/>
      <c r="F2387" s="59"/>
      <c r="G2387" s="59"/>
      <c r="H2387" s="59"/>
      <c r="I2387" s="59"/>
      <c r="J2387" s="59"/>
      <c r="K2387" s="59"/>
      <c r="L2387" s="59"/>
      <c r="M2387" s="59"/>
      <c r="N2387" s="59"/>
      <c r="O2387" s="59"/>
      <c r="P2387" s="59"/>
      <c r="Q2387" s="59"/>
      <c r="R2387" s="59"/>
      <c r="S2387" s="59"/>
      <c r="T2387" s="59"/>
      <c r="U2387" s="59" t="s">
        <v>1217</v>
      </c>
      <c r="V2387" s="48" t="s">
        <v>6304</v>
      </c>
    </row>
    <row r="2388" spans="1:22" ht="18" customHeight="1" x14ac:dyDescent="0.35">
      <c r="A2388" s="59">
        <f>+IF(C$1='EMOF complete (protected)'!G2388,C$2,IF(D$1='EMOF complete (protected)'!G2388,D$2,IF(E$1='EMOF complete (protected)'!G2388,E$2,IF(F$1='EMOF complete (protected)'!G2388,F$2,IF(G$1='EMOF complete (protected)'!G2388,G$2,IF(H$1='EMOF complete (protected)'!G2388,H$2,IF(I$1='EMOF complete (protected)'!G2388,I$2,IF(J$1='EMOF complete (protected)'!G2388,J$2,IF(K$1='EMOF complete (protected)'!G2388,K$2,IF(L$1='EMOF complete (protected)'!G2388,L$2,IF(M$1='EMOF complete (protected)'!G2388,M$2,IF(N$1='EMOF complete (protected)'!G2388,N$2,IF(O$1='EMOF complete (protected)'!G2388,O$2,IF(P$1='EMOF complete (protected)'!G2388,P$2,IF(Q$1='EMOF complete (protected)'!G2388,Q$2,IF(R$1='EMOF complete (protected)'!G2388,R$2,IF(S$1='EMOF complete (protected)'!G2388,S$2,IF(T$1='EMOF complete (protected)'!G2388,T$2,IF(U$1='EMOF complete (protected)'!G2388,U$2,"")))))))))))))))))))</f>
        <v>0</v>
      </c>
      <c r="B2388" s="59"/>
      <c r="C2388" s="59"/>
      <c r="D2388" s="59"/>
      <c r="E2388" s="59"/>
      <c r="F2388" s="59"/>
      <c r="G2388" s="59"/>
      <c r="H2388" s="59"/>
      <c r="I2388" s="59"/>
      <c r="J2388" s="59"/>
      <c r="K2388" s="59"/>
      <c r="L2388" s="59"/>
      <c r="M2388" s="59"/>
      <c r="N2388" s="59"/>
      <c r="O2388" s="59"/>
      <c r="P2388" s="59"/>
      <c r="Q2388" s="59"/>
      <c r="R2388" s="59"/>
      <c r="S2388" s="59"/>
      <c r="T2388" s="59"/>
      <c r="U2388" s="59" t="s">
        <v>1224</v>
      </c>
      <c r="V2388" s="48" t="s">
        <v>6304</v>
      </c>
    </row>
    <row r="2389" spans="1:22" ht="18" customHeight="1" x14ac:dyDescent="0.35">
      <c r="A2389" s="59">
        <f>+IF(C$1='EMOF complete (protected)'!G2389,C$2,IF(D$1='EMOF complete (protected)'!G2389,D$2,IF(E$1='EMOF complete (protected)'!G2389,E$2,IF(F$1='EMOF complete (protected)'!G2389,F$2,IF(G$1='EMOF complete (protected)'!G2389,G$2,IF(H$1='EMOF complete (protected)'!G2389,H$2,IF(I$1='EMOF complete (protected)'!G2389,I$2,IF(J$1='EMOF complete (protected)'!G2389,J$2,IF(K$1='EMOF complete (protected)'!G2389,K$2,IF(L$1='EMOF complete (protected)'!G2389,L$2,IF(M$1='EMOF complete (protected)'!G2389,M$2,IF(N$1='EMOF complete (protected)'!G2389,N$2,IF(O$1='EMOF complete (protected)'!G2389,O$2,IF(P$1='EMOF complete (protected)'!G2389,P$2,IF(Q$1='EMOF complete (protected)'!G2389,Q$2,IF(R$1='EMOF complete (protected)'!G2389,R$2,IF(S$1='EMOF complete (protected)'!G2389,S$2,IF(T$1='EMOF complete (protected)'!G2389,T$2,IF(U$1='EMOF complete (protected)'!G2389,U$2,"")))))))))))))))))))</f>
        <v>0</v>
      </c>
      <c r="B2389" s="59"/>
      <c r="C2389" s="59"/>
      <c r="D2389" s="59"/>
      <c r="E2389" s="59"/>
      <c r="F2389" s="59"/>
      <c r="G2389" s="59"/>
      <c r="H2389" s="59"/>
      <c r="I2389" s="59"/>
      <c r="J2389" s="59"/>
      <c r="K2389" s="59"/>
      <c r="L2389" s="59"/>
      <c r="M2389" s="59"/>
      <c r="N2389" s="59"/>
      <c r="O2389" s="59"/>
      <c r="P2389" s="59"/>
      <c r="Q2389" s="59"/>
      <c r="R2389" s="59"/>
      <c r="S2389" s="59"/>
      <c r="T2389" s="59"/>
      <c r="U2389" s="59" t="s">
        <v>1231</v>
      </c>
      <c r="V2389" s="48" t="s">
        <v>6304</v>
      </c>
    </row>
    <row r="2390" spans="1:22" ht="18" customHeight="1" x14ac:dyDescent="0.35">
      <c r="A2390" s="59">
        <f>+IF(C$1='EMOF complete (protected)'!G2390,C$2,IF(D$1='EMOF complete (protected)'!G2390,D$2,IF(E$1='EMOF complete (protected)'!G2390,E$2,IF(F$1='EMOF complete (protected)'!G2390,F$2,IF(G$1='EMOF complete (protected)'!G2390,G$2,IF(H$1='EMOF complete (protected)'!G2390,H$2,IF(I$1='EMOF complete (protected)'!G2390,I$2,IF(J$1='EMOF complete (protected)'!G2390,J$2,IF(K$1='EMOF complete (protected)'!G2390,K$2,IF(L$1='EMOF complete (protected)'!G2390,L$2,IF(M$1='EMOF complete (protected)'!G2390,M$2,IF(N$1='EMOF complete (protected)'!G2390,N$2,IF(O$1='EMOF complete (protected)'!G2390,O$2,IF(P$1='EMOF complete (protected)'!G2390,P$2,IF(Q$1='EMOF complete (protected)'!G2390,Q$2,IF(R$1='EMOF complete (protected)'!G2390,R$2,IF(S$1='EMOF complete (protected)'!G2390,S$2,IF(T$1='EMOF complete (protected)'!G2390,T$2,IF(U$1='EMOF complete (protected)'!G2390,U$2,"")))))))))))))))))))</f>
        <v>0</v>
      </c>
      <c r="B2390" s="59"/>
      <c r="C2390" s="59"/>
      <c r="D2390" s="59"/>
      <c r="E2390" s="59"/>
      <c r="F2390" s="59"/>
      <c r="G2390" s="59"/>
      <c r="H2390" s="59"/>
      <c r="I2390" s="59"/>
      <c r="J2390" s="59"/>
      <c r="K2390" s="59"/>
      <c r="L2390" s="59"/>
      <c r="M2390" s="59"/>
      <c r="N2390" s="59"/>
      <c r="O2390" s="59"/>
      <c r="P2390" s="59"/>
      <c r="Q2390" s="59"/>
      <c r="R2390" s="59"/>
      <c r="S2390" s="59"/>
      <c r="T2390" s="59"/>
      <c r="U2390" s="59" t="s">
        <v>1238</v>
      </c>
      <c r="V2390" s="48" t="s">
        <v>6304</v>
      </c>
    </row>
    <row r="2391" spans="1:22" ht="18" customHeight="1" x14ac:dyDescent="0.35">
      <c r="A2391" s="59">
        <f>+IF(C$1='EMOF complete (protected)'!G2391,C$2,IF(D$1='EMOF complete (protected)'!G2391,D$2,IF(E$1='EMOF complete (protected)'!G2391,E$2,IF(F$1='EMOF complete (protected)'!G2391,F$2,IF(G$1='EMOF complete (protected)'!G2391,G$2,IF(H$1='EMOF complete (protected)'!G2391,H$2,IF(I$1='EMOF complete (protected)'!G2391,I$2,IF(J$1='EMOF complete (protected)'!G2391,J$2,IF(K$1='EMOF complete (protected)'!G2391,K$2,IF(L$1='EMOF complete (protected)'!G2391,L$2,IF(M$1='EMOF complete (protected)'!G2391,M$2,IF(N$1='EMOF complete (protected)'!G2391,N$2,IF(O$1='EMOF complete (protected)'!G2391,O$2,IF(P$1='EMOF complete (protected)'!G2391,P$2,IF(Q$1='EMOF complete (protected)'!G2391,Q$2,IF(R$1='EMOF complete (protected)'!G2391,R$2,IF(S$1='EMOF complete (protected)'!G2391,S$2,IF(T$1='EMOF complete (protected)'!G2391,T$2,IF(U$1='EMOF complete (protected)'!G2391,U$2,"")))))))))))))))))))</f>
        <v>0</v>
      </c>
      <c r="B2391" s="59"/>
      <c r="C2391" s="59"/>
      <c r="D2391" s="59"/>
      <c r="E2391" s="59"/>
      <c r="F2391" s="59"/>
      <c r="G2391" s="59"/>
      <c r="H2391" s="59"/>
      <c r="I2391" s="59"/>
      <c r="J2391" s="59"/>
      <c r="K2391" s="59"/>
      <c r="L2391" s="59"/>
      <c r="M2391" s="59"/>
      <c r="N2391" s="59"/>
      <c r="O2391" s="59"/>
      <c r="P2391" s="59"/>
      <c r="Q2391" s="59"/>
      <c r="R2391" s="59"/>
      <c r="S2391" s="59"/>
      <c r="T2391" s="59"/>
      <c r="U2391" s="59" t="s">
        <v>1245</v>
      </c>
      <c r="V2391" s="48" t="s">
        <v>6304</v>
      </c>
    </row>
    <row r="2392" spans="1:22" ht="18" customHeight="1" x14ac:dyDescent="0.35">
      <c r="A2392" s="59">
        <f>+IF(C$1='EMOF complete (protected)'!G2392,C$2,IF(D$1='EMOF complete (protected)'!G2392,D$2,IF(E$1='EMOF complete (protected)'!G2392,E$2,IF(F$1='EMOF complete (protected)'!G2392,F$2,IF(G$1='EMOF complete (protected)'!G2392,G$2,IF(H$1='EMOF complete (protected)'!G2392,H$2,IF(I$1='EMOF complete (protected)'!G2392,I$2,IF(J$1='EMOF complete (protected)'!G2392,J$2,IF(K$1='EMOF complete (protected)'!G2392,K$2,IF(L$1='EMOF complete (protected)'!G2392,L$2,IF(M$1='EMOF complete (protected)'!G2392,M$2,IF(N$1='EMOF complete (protected)'!G2392,N$2,IF(O$1='EMOF complete (protected)'!G2392,O$2,IF(P$1='EMOF complete (protected)'!G2392,P$2,IF(Q$1='EMOF complete (protected)'!G2392,Q$2,IF(R$1='EMOF complete (protected)'!G2392,R$2,IF(S$1='EMOF complete (protected)'!G2392,S$2,IF(T$1='EMOF complete (protected)'!G2392,T$2,IF(U$1='EMOF complete (protected)'!G2392,U$2,"")))))))))))))))))))</f>
        <v>0</v>
      </c>
      <c r="B2392" s="59"/>
      <c r="C2392" s="59"/>
      <c r="D2392" s="59"/>
      <c r="E2392" s="59"/>
      <c r="F2392" s="59"/>
      <c r="G2392" s="59"/>
      <c r="H2392" s="59"/>
      <c r="I2392" s="59"/>
      <c r="J2392" s="59"/>
      <c r="K2392" s="59"/>
      <c r="L2392" s="59"/>
      <c r="M2392" s="59"/>
      <c r="N2392" s="59"/>
      <c r="O2392" s="59"/>
      <c r="P2392" s="59"/>
      <c r="Q2392" s="59"/>
      <c r="R2392" s="59"/>
      <c r="S2392" s="59"/>
      <c r="T2392" s="59"/>
      <c r="U2392" s="59" t="s">
        <v>1252</v>
      </c>
      <c r="V2392" s="48" t="s">
        <v>6304</v>
      </c>
    </row>
    <row r="2393" spans="1:22" ht="18" customHeight="1" x14ac:dyDescent="0.35">
      <c r="A2393" s="59">
        <f>+IF(C$1='EMOF complete (protected)'!G2393,C$2,IF(D$1='EMOF complete (protected)'!G2393,D$2,IF(E$1='EMOF complete (protected)'!G2393,E$2,IF(F$1='EMOF complete (protected)'!G2393,F$2,IF(G$1='EMOF complete (protected)'!G2393,G$2,IF(H$1='EMOF complete (protected)'!G2393,H$2,IF(I$1='EMOF complete (protected)'!G2393,I$2,IF(J$1='EMOF complete (protected)'!G2393,J$2,IF(K$1='EMOF complete (protected)'!G2393,K$2,IF(L$1='EMOF complete (protected)'!G2393,L$2,IF(M$1='EMOF complete (protected)'!G2393,M$2,IF(N$1='EMOF complete (protected)'!G2393,N$2,IF(O$1='EMOF complete (protected)'!G2393,O$2,IF(P$1='EMOF complete (protected)'!G2393,P$2,IF(Q$1='EMOF complete (protected)'!G2393,Q$2,IF(R$1='EMOF complete (protected)'!G2393,R$2,IF(S$1='EMOF complete (protected)'!G2393,S$2,IF(T$1='EMOF complete (protected)'!G2393,T$2,IF(U$1='EMOF complete (protected)'!G2393,U$2,"")))))))))))))))))))</f>
        <v>0</v>
      </c>
      <c r="B2393" s="59"/>
      <c r="C2393" s="59"/>
      <c r="D2393" s="59"/>
      <c r="E2393" s="59"/>
      <c r="F2393" s="59"/>
      <c r="G2393" s="59"/>
      <c r="H2393" s="59"/>
      <c r="I2393" s="59"/>
      <c r="J2393" s="59"/>
      <c r="K2393" s="59"/>
      <c r="L2393" s="59"/>
      <c r="M2393" s="59"/>
      <c r="N2393" s="59"/>
      <c r="O2393" s="59"/>
      <c r="P2393" s="59"/>
      <c r="Q2393" s="59"/>
      <c r="R2393" s="59"/>
      <c r="S2393" s="59"/>
      <c r="T2393" s="59"/>
      <c r="U2393" s="59" t="s">
        <v>1259</v>
      </c>
      <c r="V2393" s="48" t="s">
        <v>6304</v>
      </c>
    </row>
    <row r="2394" spans="1:22" ht="18" customHeight="1" x14ac:dyDescent="0.35">
      <c r="A2394" s="59">
        <f>+IF(C$1='EMOF complete (protected)'!G2394,C$2,IF(D$1='EMOF complete (protected)'!G2394,D$2,IF(E$1='EMOF complete (protected)'!G2394,E$2,IF(F$1='EMOF complete (protected)'!G2394,F$2,IF(G$1='EMOF complete (protected)'!G2394,G$2,IF(H$1='EMOF complete (protected)'!G2394,H$2,IF(I$1='EMOF complete (protected)'!G2394,I$2,IF(J$1='EMOF complete (protected)'!G2394,J$2,IF(K$1='EMOF complete (protected)'!G2394,K$2,IF(L$1='EMOF complete (protected)'!G2394,L$2,IF(M$1='EMOF complete (protected)'!G2394,M$2,IF(N$1='EMOF complete (protected)'!G2394,N$2,IF(O$1='EMOF complete (protected)'!G2394,O$2,IF(P$1='EMOF complete (protected)'!G2394,P$2,IF(Q$1='EMOF complete (protected)'!G2394,Q$2,IF(R$1='EMOF complete (protected)'!G2394,R$2,IF(S$1='EMOF complete (protected)'!G2394,S$2,IF(T$1='EMOF complete (protected)'!G2394,T$2,IF(U$1='EMOF complete (protected)'!G2394,U$2,"")))))))))))))))))))</f>
        <v>0</v>
      </c>
      <c r="B2394" s="59"/>
      <c r="C2394" s="59"/>
      <c r="D2394" s="59"/>
      <c r="E2394" s="59"/>
      <c r="F2394" s="59"/>
      <c r="G2394" s="59"/>
      <c r="H2394" s="59"/>
      <c r="I2394" s="59"/>
      <c r="J2394" s="59"/>
      <c r="K2394" s="59"/>
      <c r="L2394" s="59"/>
      <c r="M2394" s="59"/>
      <c r="N2394" s="59"/>
      <c r="O2394" s="59"/>
      <c r="P2394" s="59"/>
      <c r="Q2394" s="59"/>
      <c r="R2394" s="59"/>
      <c r="S2394" s="59"/>
      <c r="T2394" s="59"/>
      <c r="U2394" s="59" t="s">
        <v>1265</v>
      </c>
      <c r="V2394" s="48" t="s">
        <v>6304</v>
      </c>
    </row>
    <row r="2395" spans="1:22" ht="18" customHeight="1" x14ac:dyDescent="0.35">
      <c r="A2395" s="59">
        <f>+IF(C$1='EMOF complete (protected)'!G2395,C$2,IF(D$1='EMOF complete (protected)'!G2395,D$2,IF(E$1='EMOF complete (protected)'!G2395,E$2,IF(F$1='EMOF complete (protected)'!G2395,F$2,IF(G$1='EMOF complete (protected)'!G2395,G$2,IF(H$1='EMOF complete (protected)'!G2395,H$2,IF(I$1='EMOF complete (protected)'!G2395,I$2,IF(J$1='EMOF complete (protected)'!G2395,J$2,IF(K$1='EMOF complete (protected)'!G2395,K$2,IF(L$1='EMOF complete (protected)'!G2395,L$2,IF(M$1='EMOF complete (protected)'!G2395,M$2,IF(N$1='EMOF complete (protected)'!G2395,N$2,IF(O$1='EMOF complete (protected)'!G2395,O$2,IF(P$1='EMOF complete (protected)'!G2395,P$2,IF(Q$1='EMOF complete (protected)'!G2395,Q$2,IF(R$1='EMOF complete (protected)'!G2395,R$2,IF(S$1='EMOF complete (protected)'!G2395,S$2,IF(T$1='EMOF complete (protected)'!G2395,T$2,IF(U$1='EMOF complete (protected)'!G2395,U$2,"")))))))))))))))))))</f>
        <v>0</v>
      </c>
      <c r="B2395" s="59"/>
      <c r="C2395" s="59"/>
      <c r="D2395" s="59"/>
      <c r="E2395" s="59"/>
      <c r="F2395" s="59"/>
      <c r="G2395" s="59"/>
      <c r="H2395" s="59"/>
      <c r="I2395" s="59"/>
      <c r="J2395" s="59"/>
      <c r="K2395" s="59"/>
      <c r="L2395" s="59"/>
      <c r="M2395" s="59"/>
      <c r="N2395" s="59"/>
      <c r="O2395" s="59"/>
      <c r="P2395" s="59"/>
      <c r="Q2395" s="59"/>
      <c r="R2395" s="59"/>
      <c r="S2395" s="59"/>
      <c r="T2395" s="59"/>
      <c r="U2395" s="59" t="s">
        <v>1272</v>
      </c>
      <c r="V2395" s="48" t="s">
        <v>6304</v>
      </c>
    </row>
    <row r="2396" spans="1:22" ht="18" customHeight="1" x14ac:dyDescent="0.35">
      <c r="A2396" s="59">
        <f>+IF(C$1='EMOF complete (protected)'!G2396,C$2,IF(D$1='EMOF complete (protected)'!G2396,D$2,IF(E$1='EMOF complete (protected)'!G2396,E$2,IF(F$1='EMOF complete (protected)'!G2396,F$2,IF(G$1='EMOF complete (protected)'!G2396,G$2,IF(H$1='EMOF complete (protected)'!G2396,H$2,IF(I$1='EMOF complete (protected)'!G2396,I$2,IF(J$1='EMOF complete (protected)'!G2396,J$2,IF(K$1='EMOF complete (protected)'!G2396,K$2,IF(L$1='EMOF complete (protected)'!G2396,L$2,IF(M$1='EMOF complete (protected)'!G2396,M$2,IF(N$1='EMOF complete (protected)'!G2396,N$2,IF(O$1='EMOF complete (protected)'!G2396,O$2,IF(P$1='EMOF complete (protected)'!G2396,P$2,IF(Q$1='EMOF complete (protected)'!G2396,Q$2,IF(R$1='EMOF complete (protected)'!G2396,R$2,IF(S$1='EMOF complete (protected)'!G2396,S$2,IF(T$1='EMOF complete (protected)'!G2396,T$2,IF(U$1='EMOF complete (protected)'!G2396,U$2,"")))))))))))))))))))</f>
        <v>0</v>
      </c>
      <c r="B2396" s="59"/>
      <c r="C2396" s="59"/>
      <c r="D2396" s="59"/>
      <c r="E2396" s="59"/>
      <c r="F2396" s="59"/>
      <c r="G2396" s="59"/>
      <c r="H2396" s="59"/>
      <c r="I2396" s="59"/>
      <c r="J2396" s="59"/>
      <c r="K2396" s="59"/>
      <c r="L2396" s="59"/>
      <c r="M2396" s="59"/>
      <c r="N2396" s="59"/>
      <c r="O2396" s="59"/>
      <c r="P2396" s="59"/>
      <c r="Q2396" s="59"/>
      <c r="R2396" s="59"/>
      <c r="S2396" s="59"/>
      <c r="T2396" s="59"/>
      <c r="U2396" s="59" t="s">
        <v>1279</v>
      </c>
      <c r="V2396" s="48" t="s">
        <v>6304</v>
      </c>
    </row>
    <row r="2397" spans="1:22" ht="18" customHeight="1" x14ac:dyDescent="0.35">
      <c r="A2397" s="59">
        <f>+IF(C$1='EMOF complete (protected)'!G2397,C$2,IF(D$1='EMOF complete (protected)'!G2397,D$2,IF(E$1='EMOF complete (protected)'!G2397,E$2,IF(F$1='EMOF complete (protected)'!G2397,F$2,IF(G$1='EMOF complete (protected)'!G2397,G$2,IF(H$1='EMOF complete (protected)'!G2397,H$2,IF(I$1='EMOF complete (protected)'!G2397,I$2,IF(J$1='EMOF complete (protected)'!G2397,J$2,IF(K$1='EMOF complete (protected)'!G2397,K$2,IF(L$1='EMOF complete (protected)'!G2397,L$2,IF(M$1='EMOF complete (protected)'!G2397,M$2,IF(N$1='EMOF complete (protected)'!G2397,N$2,IF(O$1='EMOF complete (protected)'!G2397,O$2,IF(P$1='EMOF complete (protected)'!G2397,P$2,IF(Q$1='EMOF complete (protected)'!G2397,Q$2,IF(R$1='EMOF complete (protected)'!G2397,R$2,IF(S$1='EMOF complete (protected)'!G2397,S$2,IF(T$1='EMOF complete (protected)'!G2397,T$2,IF(U$1='EMOF complete (protected)'!G2397,U$2,"")))))))))))))))))))</f>
        <v>0</v>
      </c>
      <c r="B2397" s="59"/>
      <c r="C2397" s="59"/>
      <c r="D2397" s="59"/>
      <c r="E2397" s="59"/>
      <c r="F2397" s="59"/>
      <c r="G2397" s="59"/>
      <c r="H2397" s="59"/>
      <c r="I2397" s="59"/>
      <c r="J2397" s="59"/>
      <c r="K2397" s="59"/>
      <c r="L2397" s="59"/>
      <c r="M2397" s="59"/>
      <c r="N2397" s="59"/>
      <c r="O2397" s="59"/>
      <c r="P2397" s="59"/>
      <c r="Q2397" s="59"/>
      <c r="R2397" s="59"/>
      <c r="S2397" s="59"/>
      <c r="T2397" s="59"/>
      <c r="U2397" s="59" t="s">
        <v>1286</v>
      </c>
      <c r="V2397" s="48" t="s">
        <v>6304</v>
      </c>
    </row>
    <row r="2398" spans="1:22" ht="18" customHeight="1" x14ac:dyDescent="0.35">
      <c r="A2398" s="59">
        <f>+IF(C$1='EMOF complete (protected)'!G2398,C$2,IF(D$1='EMOF complete (protected)'!G2398,D$2,IF(E$1='EMOF complete (protected)'!G2398,E$2,IF(F$1='EMOF complete (protected)'!G2398,F$2,IF(G$1='EMOF complete (protected)'!G2398,G$2,IF(H$1='EMOF complete (protected)'!G2398,H$2,IF(I$1='EMOF complete (protected)'!G2398,I$2,IF(J$1='EMOF complete (protected)'!G2398,J$2,IF(K$1='EMOF complete (protected)'!G2398,K$2,IF(L$1='EMOF complete (protected)'!G2398,L$2,IF(M$1='EMOF complete (protected)'!G2398,M$2,IF(N$1='EMOF complete (protected)'!G2398,N$2,IF(O$1='EMOF complete (protected)'!G2398,O$2,IF(P$1='EMOF complete (protected)'!G2398,P$2,IF(Q$1='EMOF complete (protected)'!G2398,Q$2,IF(R$1='EMOF complete (protected)'!G2398,R$2,IF(S$1='EMOF complete (protected)'!G2398,S$2,IF(T$1='EMOF complete (protected)'!G2398,T$2,IF(U$1='EMOF complete (protected)'!G2398,U$2,"")))))))))))))))))))</f>
        <v>0</v>
      </c>
      <c r="B2398" s="59"/>
      <c r="C2398" s="59"/>
      <c r="D2398" s="59"/>
      <c r="E2398" s="59"/>
      <c r="F2398" s="59"/>
      <c r="G2398" s="59"/>
      <c r="H2398" s="59"/>
      <c r="I2398" s="59"/>
      <c r="J2398" s="59"/>
      <c r="K2398" s="59"/>
      <c r="L2398" s="59"/>
      <c r="M2398" s="59"/>
      <c r="N2398" s="59"/>
      <c r="O2398" s="59"/>
      <c r="P2398" s="59"/>
      <c r="Q2398" s="59"/>
      <c r="R2398" s="59"/>
      <c r="S2398" s="59"/>
      <c r="T2398" s="59"/>
      <c r="U2398" s="59" t="s">
        <v>1293</v>
      </c>
      <c r="V2398" s="48" t="s">
        <v>6304</v>
      </c>
    </row>
    <row r="2399" spans="1:22" ht="18" customHeight="1" x14ac:dyDescent="0.35">
      <c r="A2399" s="59">
        <f>+IF(C$1='EMOF complete (protected)'!G2399,C$2,IF(D$1='EMOF complete (protected)'!G2399,D$2,IF(E$1='EMOF complete (protected)'!G2399,E$2,IF(F$1='EMOF complete (protected)'!G2399,F$2,IF(G$1='EMOF complete (protected)'!G2399,G$2,IF(H$1='EMOF complete (protected)'!G2399,H$2,IF(I$1='EMOF complete (protected)'!G2399,I$2,IF(J$1='EMOF complete (protected)'!G2399,J$2,IF(K$1='EMOF complete (protected)'!G2399,K$2,IF(L$1='EMOF complete (protected)'!G2399,L$2,IF(M$1='EMOF complete (protected)'!G2399,M$2,IF(N$1='EMOF complete (protected)'!G2399,N$2,IF(O$1='EMOF complete (protected)'!G2399,O$2,IF(P$1='EMOF complete (protected)'!G2399,P$2,IF(Q$1='EMOF complete (protected)'!G2399,Q$2,IF(R$1='EMOF complete (protected)'!G2399,R$2,IF(S$1='EMOF complete (protected)'!G2399,S$2,IF(T$1='EMOF complete (protected)'!G2399,T$2,IF(U$1='EMOF complete (protected)'!G2399,U$2,"")))))))))))))))))))</f>
        <v>0</v>
      </c>
      <c r="B2399" s="59"/>
      <c r="C2399" s="59"/>
      <c r="D2399" s="59"/>
      <c r="E2399" s="59"/>
      <c r="F2399" s="59"/>
      <c r="G2399" s="59"/>
      <c r="H2399" s="59"/>
      <c r="I2399" s="59"/>
      <c r="J2399" s="59"/>
      <c r="K2399" s="59"/>
      <c r="L2399" s="59"/>
      <c r="M2399" s="59"/>
      <c r="N2399" s="59"/>
      <c r="O2399" s="59"/>
      <c r="P2399" s="59"/>
      <c r="Q2399" s="59"/>
      <c r="R2399" s="59"/>
      <c r="S2399" s="59"/>
      <c r="T2399" s="59"/>
      <c r="U2399" s="59" t="s">
        <v>1300</v>
      </c>
      <c r="V2399" s="48" t="s">
        <v>6304</v>
      </c>
    </row>
    <row r="2400" spans="1:22" ht="18" customHeight="1" x14ac:dyDescent="0.35">
      <c r="A2400" s="59">
        <f>+IF(C$1='EMOF complete (protected)'!G2400,C$2,IF(D$1='EMOF complete (protected)'!G2400,D$2,IF(E$1='EMOF complete (protected)'!G2400,E$2,IF(F$1='EMOF complete (protected)'!G2400,F$2,IF(G$1='EMOF complete (protected)'!G2400,G$2,IF(H$1='EMOF complete (protected)'!G2400,H$2,IF(I$1='EMOF complete (protected)'!G2400,I$2,IF(J$1='EMOF complete (protected)'!G2400,J$2,IF(K$1='EMOF complete (protected)'!G2400,K$2,IF(L$1='EMOF complete (protected)'!G2400,L$2,IF(M$1='EMOF complete (protected)'!G2400,M$2,IF(N$1='EMOF complete (protected)'!G2400,N$2,IF(O$1='EMOF complete (protected)'!G2400,O$2,IF(P$1='EMOF complete (protected)'!G2400,P$2,IF(Q$1='EMOF complete (protected)'!G2400,Q$2,IF(R$1='EMOF complete (protected)'!G2400,R$2,IF(S$1='EMOF complete (protected)'!G2400,S$2,IF(T$1='EMOF complete (protected)'!G2400,T$2,IF(U$1='EMOF complete (protected)'!G2400,U$2,"")))))))))))))))))))</f>
        <v>0</v>
      </c>
      <c r="B2400" s="59"/>
      <c r="C2400" s="59"/>
      <c r="D2400" s="59"/>
      <c r="E2400" s="59"/>
      <c r="F2400" s="59"/>
      <c r="G2400" s="59"/>
      <c r="H2400" s="59"/>
      <c r="I2400" s="59"/>
      <c r="J2400" s="59"/>
      <c r="K2400" s="59"/>
      <c r="L2400" s="59"/>
      <c r="M2400" s="59"/>
      <c r="N2400" s="59"/>
      <c r="O2400" s="59"/>
      <c r="P2400" s="59"/>
      <c r="Q2400" s="59"/>
      <c r="R2400" s="59"/>
      <c r="S2400" s="59"/>
      <c r="T2400" s="59"/>
      <c r="U2400" s="59" t="s">
        <v>1307</v>
      </c>
      <c r="V2400" s="48" t="s">
        <v>6304</v>
      </c>
    </row>
    <row r="2401" spans="1:22" ht="18" customHeight="1" x14ac:dyDescent="0.35">
      <c r="A2401" s="59">
        <f>+IF(C$1='EMOF complete (protected)'!G2401,C$2,IF(D$1='EMOF complete (protected)'!G2401,D$2,IF(E$1='EMOF complete (protected)'!G2401,E$2,IF(F$1='EMOF complete (protected)'!G2401,F$2,IF(G$1='EMOF complete (protected)'!G2401,G$2,IF(H$1='EMOF complete (protected)'!G2401,H$2,IF(I$1='EMOF complete (protected)'!G2401,I$2,IF(J$1='EMOF complete (protected)'!G2401,J$2,IF(K$1='EMOF complete (protected)'!G2401,K$2,IF(L$1='EMOF complete (protected)'!G2401,L$2,IF(M$1='EMOF complete (protected)'!G2401,M$2,IF(N$1='EMOF complete (protected)'!G2401,N$2,IF(O$1='EMOF complete (protected)'!G2401,O$2,IF(P$1='EMOF complete (protected)'!G2401,P$2,IF(Q$1='EMOF complete (protected)'!G2401,Q$2,IF(R$1='EMOF complete (protected)'!G2401,R$2,IF(S$1='EMOF complete (protected)'!G2401,S$2,IF(T$1='EMOF complete (protected)'!G2401,T$2,IF(U$1='EMOF complete (protected)'!G2401,U$2,"")))))))))))))))))))</f>
        <v>0</v>
      </c>
      <c r="B2401" s="59"/>
      <c r="C2401" s="59"/>
      <c r="D2401" s="59"/>
      <c r="E2401" s="59"/>
      <c r="F2401" s="59"/>
      <c r="G2401" s="59"/>
      <c r="H2401" s="59"/>
      <c r="I2401" s="59"/>
      <c r="J2401" s="59"/>
      <c r="K2401" s="59"/>
      <c r="L2401" s="59"/>
      <c r="M2401" s="59"/>
      <c r="N2401" s="59"/>
      <c r="O2401" s="59"/>
      <c r="P2401" s="59"/>
      <c r="Q2401" s="59"/>
      <c r="R2401" s="59"/>
      <c r="S2401" s="59"/>
      <c r="T2401" s="59"/>
      <c r="U2401" s="59" t="s">
        <v>1314</v>
      </c>
      <c r="V2401" s="48" t="s">
        <v>6304</v>
      </c>
    </row>
    <row r="2402" spans="1:22" ht="18" customHeight="1" x14ac:dyDescent="0.35">
      <c r="A2402" s="59">
        <f>+IF(C$1='EMOF complete (protected)'!G2402,C$2,IF(D$1='EMOF complete (protected)'!G2402,D$2,IF(E$1='EMOF complete (protected)'!G2402,E$2,IF(F$1='EMOF complete (protected)'!G2402,F$2,IF(G$1='EMOF complete (protected)'!G2402,G$2,IF(H$1='EMOF complete (protected)'!G2402,H$2,IF(I$1='EMOF complete (protected)'!G2402,I$2,IF(J$1='EMOF complete (protected)'!G2402,J$2,IF(K$1='EMOF complete (protected)'!G2402,K$2,IF(L$1='EMOF complete (protected)'!G2402,L$2,IF(M$1='EMOF complete (protected)'!G2402,M$2,IF(N$1='EMOF complete (protected)'!G2402,N$2,IF(O$1='EMOF complete (protected)'!G2402,O$2,IF(P$1='EMOF complete (protected)'!G2402,P$2,IF(Q$1='EMOF complete (protected)'!G2402,Q$2,IF(R$1='EMOF complete (protected)'!G2402,R$2,IF(S$1='EMOF complete (protected)'!G2402,S$2,IF(T$1='EMOF complete (protected)'!G2402,T$2,IF(U$1='EMOF complete (protected)'!G2402,U$2,"")))))))))))))))))))</f>
        <v>0</v>
      </c>
      <c r="B2402" s="59"/>
      <c r="C2402" s="59"/>
      <c r="D2402" s="59"/>
      <c r="E2402" s="59"/>
      <c r="F2402" s="59"/>
      <c r="G2402" s="59"/>
      <c r="H2402" s="59"/>
      <c r="I2402" s="59"/>
      <c r="J2402" s="59"/>
      <c r="K2402" s="59"/>
      <c r="L2402" s="59"/>
      <c r="M2402" s="59"/>
      <c r="N2402" s="59"/>
      <c r="O2402" s="59"/>
      <c r="P2402" s="59"/>
      <c r="Q2402" s="59"/>
      <c r="R2402" s="59"/>
      <c r="S2402" s="59"/>
      <c r="T2402" s="59"/>
      <c r="U2402" s="59" t="s">
        <v>1321</v>
      </c>
      <c r="V2402" s="48" t="s">
        <v>6304</v>
      </c>
    </row>
    <row r="2403" spans="1:22" ht="18" customHeight="1" x14ac:dyDescent="0.35">
      <c r="A2403" s="59">
        <f>+IF(C$1='EMOF complete (protected)'!G2403,C$2,IF(D$1='EMOF complete (protected)'!G2403,D$2,IF(E$1='EMOF complete (protected)'!G2403,E$2,IF(F$1='EMOF complete (protected)'!G2403,F$2,IF(G$1='EMOF complete (protected)'!G2403,G$2,IF(H$1='EMOF complete (protected)'!G2403,H$2,IF(I$1='EMOF complete (protected)'!G2403,I$2,IF(J$1='EMOF complete (protected)'!G2403,J$2,IF(K$1='EMOF complete (protected)'!G2403,K$2,IF(L$1='EMOF complete (protected)'!G2403,L$2,IF(M$1='EMOF complete (protected)'!G2403,M$2,IF(N$1='EMOF complete (protected)'!G2403,N$2,IF(O$1='EMOF complete (protected)'!G2403,O$2,IF(P$1='EMOF complete (protected)'!G2403,P$2,IF(Q$1='EMOF complete (protected)'!G2403,Q$2,IF(R$1='EMOF complete (protected)'!G2403,R$2,IF(S$1='EMOF complete (protected)'!G2403,S$2,IF(T$1='EMOF complete (protected)'!G2403,T$2,IF(U$1='EMOF complete (protected)'!G2403,U$2,"")))))))))))))))))))</f>
        <v>0</v>
      </c>
      <c r="B2403" s="59"/>
      <c r="C2403" s="59"/>
      <c r="D2403" s="59"/>
      <c r="E2403" s="59"/>
      <c r="F2403" s="59"/>
      <c r="G2403" s="59"/>
      <c r="H2403" s="59"/>
      <c r="I2403" s="59"/>
      <c r="J2403" s="59"/>
      <c r="K2403" s="59"/>
      <c r="L2403" s="59"/>
      <c r="M2403" s="59"/>
      <c r="N2403" s="59"/>
      <c r="O2403" s="59"/>
      <c r="P2403" s="59"/>
      <c r="Q2403" s="59"/>
      <c r="R2403" s="59"/>
      <c r="S2403" s="59"/>
      <c r="T2403" s="59"/>
      <c r="U2403" s="59" t="s">
        <v>1328</v>
      </c>
      <c r="V2403" s="48" t="s">
        <v>6304</v>
      </c>
    </row>
    <row r="2404" spans="1:22" ht="18" customHeight="1" x14ac:dyDescent="0.35">
      <c r="A2404" s="59">
        <f>+IF(C$1='EMOF complete (protected)'!G2404,C$2,IF(D$1='EMOF complete (protected)'!G2404,D$2,IF(E$1='EMOF complete (protected)'!G2404,E$2,IF(F$1='EMOF complete (protected)'!G2404,F$2,IF(G$1='EMOF complete (protected)'!G2404,G$2,IF(H$1='EMOF complete (protected)'!G2404,H$2,IF(I$1='EMOF complete (protected)'!G2404,I$2,IF(J$1='EMOF complete (protected)'!G2404,J$2,IF(K$1='EMOF complete (protected)'!G2404,K$2,IF(L$1='EMOF complete (protected)'!G2404,L$2,IF(M$1='EMOF complete (protected)'!G2404,M$2,IF(N$1='EMOF complete (protected)'!G2404,N$2,IF(O$1='EMOF complete (protected)'!G2404,O$2,IF(P$1='EMOF complete (protected)'!G2404,P$2,IF(Q$1='EMOF complete (protected)'!G2404,Q$2,IF(R$1='EMOF complete (protected)'!G2404,R$2,IF(S$1='EMOF complete (protected)'!G2404,S$2,IF(T$1='EMOF complete (protected)'!G2404,T$2,IF(U$1='EMOF complete (protected)'!G2404,U$2,"")))))))))))))))))))</f>
        <v>0</v>
      </c>
      <c r="B2404" s="59"/>
      <c r="C2404" s="59"/>
      <c r="D2404" s="59"/>
      <c r="E2404" s="59"/>
      <c r="F2404" s="59"/>
      <c r="G2404" s="59"/>
      <c r="H2404" s="59"/>
      <c r="I2404" s="59"/>
      <c r="J2404" s="59"/>
      <c r="K2404" s="59"/>
      <c r="L2404" s="59"/>
      <c r="M2404" s="59"/>
      <c r="N2404" s="59"/>
      <c r="O2404" s="59"/>
      <c r="P2404" s="59"/>
      <c r="Q2404" s="59"/>
      <c r="R2404" s="59"/>
      <c r="S2404" s="59"/>
      <c r="T2404" s="59"/>
      <c r="U2404" s="59" t="s">
        <v>1335</v>
      </c>
      <c r="V2404" s="48" t="s">
        <v>6304</v>
      </c>
    </row>
    <row r="2405" spans="1:22" ht="18" customHeight="1" x14ac:dyDescent="0.35">
      <c r="A2405" s="59">
        <f>+IF(C$1='EMOF complete (protected)'!G2405,C$2,IF(D$1='EMOF complete (protected)'!G2405,D$2,IF(E$1='EMOF complete (protected)'!G2405,E$2,IF(F$1='EMOF complete (protected)'!G2405,F$2,IF(G$1='EMOF complete (protected)'!G2405,G$2,IF(H$1='EMOF complete (protected)'!G2405,H$2,IF(I$1='EMOF complete (protected)'!G2405,I$2,IF(J$1='EMOF complete (protected)'!G2405,J$2,IF(K$1='EMOF complete (protected)'!G2405,K$2,IF(L$1='EMOF complete (protected)'!G2405,L$2,IF(M$1='EMOF complete (protected)'!G2405,M$2,IF(N$1='EMOF complete (protected)'!G2405,N$2,IF(O$1='EMOF complete (protected)'!G2405,O$2,IF(P$1='EMOF complete (protected)'!G2405,P$2,IF(Q$1='EMOF complete (protected)'!G2405,Q$2,IF(R$1='EMOF complete (protected)'!G2405,R$2,IF(S$1='EMOF complete (protected)'!G2405,S$2,IF(T$1='EMOF complete (protected)'!G2405,T$2,IF(U$1='EMOF complete (protected)'!G2405,U$2,"")))))))))))))))))))</f>
        <v>0</v>
      </c>
      <c r="B2405" s="59"/>
      <c r="C2405" s="59"/>
      <c r="D2405" s="59"/>
      <c r="E2405" s="59"/>
      <c r="F2405" s="59"/>
      <c r="G2405" s="59"/>
      <c r="H2405" s="59"/>
      <c r="I2405" s="59"/>
      <c r="J2405" s="59"/>
      <c r="K2405" s="59"/>
      <c r="L2405" s="59"/>
      <c r="M2405" s="59"/>
      <c r="N2405" s="59"/>
      <c r="O2405" s="59"/>
      <c r="P2405" s="59"/>
      <c r="Q2405" s="59"/>
      <c r="R2405" s="59"/>
      <c r="S2405" s="59"/>
      <c r="T2405" s="59"/>
      <c r="U2405" s="59" t="s">
        <v>1342</v>
      </c>
      <c r="V2405" s="48" t="s">
        <v>6304</v>
      </c>
    </row>
    <row r="2406" spans="1:22" ht="18" customHeight="1" x14ac:dyDescent="0.35">
      <c r="A2406" s="59">
        <f>+IF(C$1='EMOF complete (protected)'!G2406,C$2,IF(D$1='EMOF complete (protected)'!G2406,D$2,IF(E$1='EMOF complete (protected)'!G2406,E$2,IF(F$1='EMOF complete (protected)'!G2406,F$2,IF(G$1='EMOF complete (protected)'!G2406,G$2,IF(H$1='EMOF complete (protected)'!G2406,H$2,IF(I$1='EMOF complete (protected)'!G2406,I$2,IF(J$1='EMOF complete (protected)'!G2406,J$2,IF(K$1='EMOF complete (protected)'!G2406,K$2,IF(L$1='EMOF complete (protected)'!G2406,L$2,IF(M$1='EMOF complete (protected)'!G2406,M$2,IF(N$1='EMOF complete (protected)'!G2406,N$2,IF(O$1='EMOF complete (protected)'!G2406,O$2,IF(P$1='EMOF complete (protected)'!G2406,P$2,IF(Q$1='EMOF complete (protected)'!G2406,Q$2,IF(R$1='EMOF complete (protected)'!G2406,R$2,IF(S$1='EMOF complete (protected)'!G2406,S$2,IF(T$1='EMOF complete (protected)'!G2406,T$2,IF(U$1='EMOF complete (protected)'!G2406,U$2,"")))))))))))))))))))</f>
        <v>0</v>
      </c>
      <c r="B2406" s="59"/>
      <c r="C2406" s="59"/>
      <c r="D2406" s="59"/>
      <c r="E2406" s="59"/>
      <c r="F2406" s="59"/>
      <c r="G2406" s="59"/>
      <c r="H2406" s="59"/>
      <c r="I2406" s="59"/>
      <c r="J2406" s="59"/>
      <c r="K2406" s="59"/>
      <c r="L2406" s="59"/>
      <c r="M2406" s="59"/>
      <c r="N2406" s="59"/>
      <c r="O2406" s="59"/>
      <c r="P2406" s="59"/>
      <c r="Q2406" s="59"/>
      <c r="R2406" s="59"/>
      <c r="S2406" s="59"/>
      <c r="T2406" s="59"/>
      <c r="U2406" s="59" t="s">
        <v>1349</v>
      </c>
      <c r="V2406" s="48" t="s">
        <v>6304</v>
      </c>
    </row>
    <row r="2407" spans="1:22" ht="18" customHeight="1" x14ac:dyDescent="0.35">
      <c r="A2407" s="59">
        <f>+IF(C$1='EMOF complete (protected)'!G2407,C$2,IF(D$1='EMOF complete (protected)'!G2407,D$2,IF(E$1='EMOF complete (protected)'!G2407,E$2,IF(F$1='EMOF complete (protected)'!G2407,F$2,IF(G$1='EMOF complete (protected)'!G2407,G$2,IF(H$1='EMOF complete (protected)'!G2407,H$2,IF(I$1='EMOF complete (protected)'!G2407,I$2,IF(J$1='EMOF complete (protected)'!G2407,J$2,IF(K$1='EMOF complete (protected)'!G2407,K$2,IF(L$1='EMOF complete (protected)'!G2407,L$2,IF(M$1='EMOF complete (protected)'!G2407,M$2,IF(N$1='EMOF complete (protected)'!G2407,N$2,IF(O$1='EMOF complete (protected)'!G2407,O$2,IF(P$1='EMOF complete (protected)'!G2407,P$2,IF(Q$1='EMOF complete (protected)'!G2407,Q$2,IF(R$1='EMOF complete (protected)'!G2407,R$2,IF(S$1='EMOF complete (protected)'!G2407,S$2,IF(T$1='EMOF complete (protected)'!G2407,T$2,IF(U$1='EMOF complete (protected)'!G2407,U$2,"")))))))))))))))))))</f>
        <v>0</v>
      </c>
      <c r="B2407" s="59"/>
      <c r="C2407" s="59"/>
      <c r="D2407" s="59"/>
      <c r="E2407" s="59"/>
      <c r="F2407" s="59"/>
      <c r="G2407" s="59"/>
      <c r="H2407" s="59"/>
      <c r="I2407" s="59"/>
      <c r="J2407" s="59"/>
      <c r="K2407" s="59"/>
      <c r="L2407" s="59"/>
      <c r="M2407" s="59"/>
      <c r="N2407" s="59"/>
      <c r="O2407" s="59"/>
      <c r="P2407" s="59"/>
      <c r="Q2407" s="59"/>
      <c r="R2407" s="59"/>
      <c r="S2407" s="59"/>
      <c r="T2407" s="59"/>
      <c r="U2407" s="59" t="s">
        <v>1356</v>
      </c>
      <c r="V2407" s="48" t="s">
        <v>6304</v>
      </c>
    </row>
    <row r="2408" spans="1:22" ht="18" customHeight="1" x14ac:dyDescent="0.35">
      <c r="A2408" s="59">
        <f>+IF(C$1='EMOF complete (protected)'!G2408,C$2,IF(D$1='EMOF complete (protected)'!G2408,D$2,IF(E$1='EMOF complete (protected)'!G2408,E$2,IF(F$1='EMOF complete (protected)'!G2408,F$2,IF(G$1='EMOF complete (protected)'!G2408,G$2,IF(H$1='EMOF complete (protected)'!G2408,H$2,IF(I$1='EMOF complete (protected)'!G2408,I$2,IF(J$1='EMOF complete (protected)'!G2408,J$2,IF(K$1='EMOF complete (protected)'!G2408,K$2,IF(L$1='EMOF complete (protected)'!G2408,L$2,IF(M$1='EMOF complete (protected)'!G2408,M$2,IF(N$1='EMOF complete (protected)'!G2408,N$2,IF(O$1='EMOF complete (protected)'!G2408,O$2,IF(P$1='EMOF complete (protected)'!G2408,P$2,IF(Q$1='EMOF complete (protected)'!G2408,Q$2,IF(R$1='EMOF complete (protected)'!G2408,R$2,IF(S$1='EMOF complete (protected)'!G2408,S$2,IF(T$1='EMOF complete (protected)'!G2408,T$2,IF(U$1='EMOF complete (protected)'!G2408,U$2,"")))))))))))))))))))</f>
        <v>0</v>
      </c>
      <c r="B2408" s="59"/>
      <c r="C2408" s="59"/>
      <c r="D2408" s="59"/>
      <c r="E2408" s="59"/>
      <c r="F2408" s="59"/>
      <c r="G2408" s="59"/>
      <c r="H2408" s="59"/>
      <c r="I2408" s="59"/>
      <c r="J2408" s="59"/>
      <c r="K2408" s="59"/>
      <c r="L2408" s="59"/>
      <c r="M2408" s="59"/>
      <c r="N2408" s="59"/>
      <c r="O2408" s="59"/>
      <c r="P2408" s="59"/>
      <c r="Q2408" s="59"/>
      <c r="R2408" s="59"/>
      <c r="S2408" s="59"/>
      <c r="T2408" s="59"/>
      <c r="U2408" s="59" t="s">
        <v>1363</v>
      </c>
      <c r="V2408" s="48" t="s">
        <v>6304</v>
      </c>
    </row>
    <row r="2409" spans="1:22" ht="18" customHeight="1" x14ac:dyDescent="0.35">
      <c r="A2409" s="59">
        <f>+IF(C$1='EMOF complete (protected)'!G2409,C$2,IF(D$1='EMOF complete (protected)'!G2409,D$2,IF(E$1='EMOF complete (protected)'!G2409,E$2,IF(F$1='EMOF complete (protected)'!G2409,F$2,IF(G$1='EMOF complete (protected)'!G2409,G$2,IF(H$1='EMOF complete (protected)'!G2409,H$2,IF(I$1='EMOF complete (protected)'!G2409,I$2,IF(J$1='EMOF complete (protected)'!G2409,J$2,IF(K$1='EMOF complete (protected)'!G2409,K$2,IF(L$1='EMOF complete (protected)'!G2409,L$2,IF(M$1='EMOF complete (protected)'!G2409,M$2,IF(N$1='EMOF complete (protected)'!G2409,N$2,IF(O$1='EMOF complete (protected)'!G2409,O$2,IF(P$1='EMOF complete (protected)'!G2409,P$2,IF(Q$1='EMOF complete (protected)'!G2409,Q$2,IF(R$1='EMOF complete (protected)'!G2409,R$2,IF(S$1='EMOF complete (protected)'!G2409,S$2,IF(T$1='EMOF complete (protected)'!G2409,T$2,IF(U$1='EMOF complete (protected)'!G2409,U$2,"")))))))))))))))))))</f>
        <v>0</v>
      </c>
      <c r="B2409" s="59"/>
      <c r="C2409" s="59"/>
      <c r="D2409" s="59"/>
      <c r="E2409" s="59"/>
      <c r="F2409" s="59"/>
      <c r="G2409" s="59"/>
      <c r="H2409" s="59"/>
      <c r="I2409" s="59"/>
      <c r="J2409" s="59"/>
      <c r="K2409" s="59"/>
      <c r="L2409" s="59"/>
      <c r="M2409" s="59"/>
      <c r="N2409" s="59"/>
      <c r="O2409" s="59"/>
      <c r="P2409" s="59"/>
      <c r="Q2409" s="59"/>
      <c r="R2409" s="59"/>
      <c r="S2409" s="59"/>
      <c r="T2409" s="59"/>
      <c r="U2409" s="59" t="s">
        <v>1370</v>
      </c>
      <c r="V2409" s="48" t="s">
        <v>6304</v>
      </c>
    </row>
    <row r="2410" spans="1:22" ht="18" customHeight="1" x14ac:dyDescent="0.35">
      <c r="A2410" s="59">
        <f>+IF(C$1='EMOF complete (protected)'!G2410,C$2,IF(D$1='EMOF complete (protected)'!G2410,D$2,IF(E$1='EMOF complete (protected)'!G2410,E$2,IF(F$1='EMOF complete (protected)'!G2410,F$2,IF(G$1='EMOF complete (protected)'!G2410,G$2,IF(H$1='EMOF complete (protected)'!G2410,H$2,IF(I$1='EMOF complete (protected)'!G2410,I$2,IF(J$1='EMOF complete (protected)'!G2410,J$2,IF(K$1='EMOF complete (protected)'!G2410,K$2,IF(L$1='EMOF complete (protected)'!G2410,L$2,IF(M$1='EMOF complete (protected)'!G2410,M$2,IF(N$1='EMOF complete (protected)'!G2410,N$2,IF(O$1='EMOF complete (protected)'!G2410,O$2,IF(P$1='EMOF complete (protected)'!G2410,P$2,IF(Q$1='EMOF complete (protected)'!G2410,Q$2,IF(R$1='EMOF complete (protected)'!G2410,R$2,IF(S$1='EMOF complete (protected)'!G2410,S$2,IF(T$1='EMOF complete (protected)'!G2410,T$2,IF(U$1='EMOF complete (protected)'!G2410,U$2,"")))))))))))))))))))</f>
        <v>0</v>
      </c>
      <c r="B2410" s="59"/>
      <c r="C2410" s="59"/>
      <c r="D2410" s="59"/>
      <c r="E2410" s="59"/>
      <c r="F2410" s="59"/>
      <c r="G2410" s="59"/>
      <c r="H2410" s="59"/>
      <c r="I2410" s="59"/>
      <c r="J2410" s="59"/>
      <c r="K2410" s="59"/>
      <c r="L2410" s="59"/>
      <c r="M2410" s="59"/>
      <c r="N2410" s="59"/>
      <c r="O2410" s="59"/>
      <c r="P2410" s="59"/>
      <c r="Q2410" s="59"/>
      <c r="R2410" s="59"/>
      <c r="S2410" s="59"/>
      <c r="T2410" s="59"/>
      <c r="U2410" s="59" t="s">
        <v>1377</v>
      </c>
      <c r="V2410" s="48" t="s">
        <v>6304</v>
      </c>
    </row>
    <row r="2411" spans="1:22" ht="18" customHeight="1" x14ac:dyDescent="0.35">
      <c r="A2411" s="59">
        <f>+IF(C$1='EMOF complete (protected)'!G2411,C$2,IF(D$1='EMOF complete (protected)'!G2411,D$2,IF(E$1='EMOF complete (protected)'!G2411,E$2,IF(F$1='EMOF complete (protected)'!G2411,F$2,IF(G$1='EMOF complete (protected)'!G2411,G$2,IF(H$1='EMOF complete (protected)'!G2411,H$2,IF(I$1='EMOF complete (protected)'!G2411,I$2,IF(J$1='EMOF complete (protected)'!G2411,J$2,IF(K$1='EMOF complete (protected)'!G2411,K$2,IF(L$1='EMOF complete (protected)'!G2411,L$2,IF(M$1='EMOF complete (protected)'!G2411,M$2,IF(N$1='EMOF complete (protected)'!G2411,N$2,IF(O$1='EMOF complete (protected)'!G2411,O$2,IF(P$1='EMOF complete (protected)'!G2411,P$2,IF(Q$1='EMOF complete (protected)'!G2411,Q$2,IF(R$1='EMOF complete (protected)'!G2411,R$2,IF(S$1='EMOF complete (protected)'!G2411,S$2,IF(T$1='EMOF complete (protected)'!G2411,T$2,IF(U$1='EMOF complete (protected)'!G2411,U$2,"")))))))))))))))))))</f>
        <v>0</v>
      </c>
      <c r="B2411" s="59"/>
      <c r="C2411" s="59"/>
      <c r="D2411" s="59"/>
      <c r="E2411" s="59"/>
      <c r="F2411" s="59"/>
      <c r="G2411" s="59"/>
      <c r="H2411" s="59"/>
      <c r="I2411" s="59"/>
      <c r="J2411" s="59"/>
      <c r="K2411" s="59"/>
      <c r="L2411" s="59"/>
      <c r="M2411" s="59"/>
      <c r="N2411" s="59"/>
      <c r="O2411" s="59"/>
      <c r="P2411" s="59"/>
      <c r="Q2411" s="59"/>
      <c r="R2411" s="59"/>
      <c r="S2411" s="59"/>
      <c r="T2411" s="59"/>
      <c r="U2411" s="59" t="s">
        <v>1384</v>
      </c>
      <c r="V2411" s="48" t="s">
        <v>6304</v>
      </c>
    </row>
    <row r="2412" spans="1:22" ht="18" customHeight="1" x14ac:dyDescent="0.35">
      <c r="A2412" s="59">
        <f>+IF(C$1='EMOF complete (protected)'!G2412,C$2,IF(D$1='EMOF complete (protected)'!G2412,D$2,IF(E$1='EMOF complete (protected)'!G2412,E$2,IF(F$1='EMOF complete (protected)'!G2412,F$2,IF(G$1='EMOF complete (protected)'!G2412,G$2,IF(H$1='EMOF complete (protected)'!G2412,H$2,IF(I$1='EMOF complete (protected)'!G2412,I$2,IF(J$1='EMOF complete (protected)'!G2412,J$2,IF(K$1='EMOF complete (protected)'!G2412,K$2,IF(L$1='EMOF complete (protected)'!G2412,L$2,IF(M$1='EMOF complete (protected)'!G2412,M$2,IF(N$1='EMOF complete (protected)'!G2412,N$2,IF(O$1='EMOF complete (protected)'!G2412,O$2,IF(P$1='EMOF complete (protected)'!G2412,P$2,IF(Q$1='EMOF complete (protected)'!G2412,Q$2,IF(R$1='EMOF complete (protected)'!G2412,R$2,IF(S$1='EMOF complete (protected)'!G2412,S$2,IF(T$1='EMOF complete (protected)'!G2412,T$2,IF(U$1='EMOF complete (protected)'!G2412,U$2,"")))))))))))))))))))</f>
        <v>0</v>
      </c>
      <c r="B2412" s="59"/>
      <c r="C2412" s="59"/>
      <c r="D2412" s="59"/>
      <c r="E2412" s="59"/>
      <c r="F2412" s="59"/>
      <c r="G2412" s="59"/>
      <c r="H2412" s="59"/>
      <c r="I2412" s="59"/>
      <c r="J2412" s="59"/>
      <c r="K2412" s="59"/>
      <c r="L2412" s="59"/>
      <c r="M2412" s="59"/>
      <c r="N2412" s="59"/>
      <c r="O2412" s="59"/>
      <c r="P2412" s="59"/>
      <c r="Q2412" s="59"/>
      <c r="R2412" s="59"/>
      <c r="S2412" s="59"/>
      <c r="T2412" s="59"/>
      <c r="U2412" s="59" t="s">
        <v>1391</v>
      </c>
      <c r="V2412" s="48" t="s">
        <v>6304</v>
      </c>
    </row>
    <row r="2413" spans="1:22" ht="18" customHeight="1" x14ac:dyDescent="0.35">
      <c r="A2413" s="59">
        <f>+IF(C$1='EMOF complete (protected)'!G2413,C$2,IF(D$1='EMOF complete (protected)'!G2413,D$2,IF(E$1='EMOF complete (protected)'!G2413,E$2,IF(F$1='EMOF complete (protected)'!G2413,F$2,IF(G$1='EMOF complete (protected)'!G2413,G$2,IF(H$1='EMOF complete (protected)'!G2413,H$2,IF(I$1='EMOF complete (protected)'!G2413,I$2,IF(J$1='EMOF complete (protected)'!G2413,J$2,IF(K$1='EMOF complete (protected)'!G2413,K$2,IF(L$1='EMOF complete (protected)'!G2413,L$2,IF(M$1='EMOF complete (protected)'!G2413,M$2,IF(N$1='EMOF complete (protected)'!G2413,N$2,IF(O$1='EMOF complete (protected)'!G2413,O$2,IF(P$1='EMOF complete (protected)'!G2413,P$2,IF(Q$1='EMOF complete (protected)'!G2413,Q$2,IF(R$1='EMOF complete (protected)'!G2413,R$2,IF(S$1='EMOF complete (protected)'!G2413,S$2,IF(T$1='EMOF complete (protected)'!G2413,T$2,IF(U$1='EMOF complete (protected)'!G2413,U$2,"")))))))))))))))))))</f>
        <v>0</v>
      </c>
      <c r="B2413" s="59"/>
      <c r="C2413" s="59"/>
      <c r="D2413" s="59"/>
      <c r="E2413" s="59"/>
      <c r="F2413" s="59"/>
      <c r="G2413" s="59"/>
      <c r="H2413" s="59"/>
      <c r="I2413" s="59"/>
      <c r="J2413" s="59"/>
      <c r="K2413" s="59"/>
      <c r="L2413" s="59"/>
      <c r="M2413" s="59"/>
      <c r="N2413" s="59"/>
      <c r="O2413" s="59"/>
      <c r="P2413" s="59"/>
      <c r="Q2413" s="59"/>
      <c r="R2413" s="59"/>
      <c r="S2413" s="59"/>
      <c r="T2413" s="59"/>
      <c r="U2413" s="59" t="s">
        <v>1398</v>
      </c>
      <c r="V2413" s="48" t="s">
        <v>6304</v>
      </c>
    </row>
    <row r="2414" spans="1:22" ht="18" customHeight="1" x14ac:dyDescent="0.35">
      <c r="A2414" s="59">
        <f>+IF(C$1='EMOF complete (protected)'!G2414,C$2,IF(D$1='EMOF complete (protected)'!G2414,D$2,IF(E$1='EMOF complete (protected)'!G2414,E$2,IF(F$1='EMOF complete (protected)'!G2414,F$2,IF(G$1='EMOF complete (protected)'!G2414,G$2,IF(H$1='EMOF complete (protected)'!G2414,H$2,IF(I$1='EMOF complete (protected)'!G2414,I$2,IF(J$1='EMOF complete (protected)'!G2414,J$2,IF(K$1='EMOF complete (protected)'!G2414,K$2,IF(L$1='EMOF complete (protected)'!G2414,L$2,IF(M$1='EMOF complete (protected)'!G2414,M$2,IF(N$1='EMOF complete (protected)'!G2414,N$2,IF(O$1='EMOF complete (protected)'!G2414,O$2,IF(P$1='EMOF complete (protected)'!G2414,P$2,IF(Q$1='EMOF complete (protected)'!G2414,Q$2,IF(R$1='EMOF complete (protected)'!G2414,R$2,IF(S$1='EMOF complete (protected)'!G2414,S$2,IF(T$1='EMOF complete (protected)'!G2414,T$2,IF(U$1='EMOF complete (protected)'!G2414,U$2,"")))))))))))))))))))</f>
        <v>0</v>
      </c>
      <c r="B2414" s="59"/>
      <c r="C2414" s="59"/>
      <c r="D2414" s="59"/>
      <c r="E2414" s="59"/>
      <c r="F2414" s="59"/>
      <c r="G2414" s="59"/>
      <c r="H2414" s="59"/>
      <c r="I2414" s="59"/>
      <c r="J2414" s="59"/>
      <c r="K2414" s="59"/>
      <c r="L2414" s="59"/>
      <c r="M2414" s="59"/>
      <c r="N2414" s="59"/>
      <c r="O2414" s="59"/>
      <c r="P2414" s="59"/>
      <c r="Q2414" s="59"/>
      <c r="R2414" s="59"/>
      <c r="S2414" s="59"/>
      <c r="T2414" s="59"/>
      <c r="U2414" s="59" t="s">
        <v>1405</v>
      </c>
      <c r="V2414" s="48" t="s">
        <v>6304</v>
      </c>
    </row>
    <row r="2415" spans="1:22" ht="18" customHeight="1" x14ac:dyDescent="0.35">
      <c r="A2415" s="59">
        <f>+IF(C$1='EMOF complete (protected)'!G2415,C$2,IF(D$1='EMOF complete (protected)'!G2415,D$2,IF(E$1='EMOF complete (protected)'!G2415,E$2,IF(F$1='EMOF complete (protected)'!G2415,F$2,IF(G$1='EMOF complete (protected)'!G2415,G$2,IF(H$1='EMOF complete (protected)'!G2415,H$2,IF(I$1='EMOF complete (protected)'!G2415,I$2,IF(J$1='EMOF complete (protected)'!G2415,J$2,IF(K$1='EMOF complete (protected)'!G2415,K$2,IF(L$1='EMOF complete (protected)'!G2415,L$2,IF(M$1='EMOF complete (protected)'!G2415,M$2,IF(N$1='EMOF complete (protected)'!G2415,N$2,IF(O$1='EMOF complete (protected)'!G2415,O$2,IF(P$1='EMOF complete (protected)'!G2415,P$2,IF(Q$1='EMOF complete (protected)'!G2415,Q$2,IF(R$1='EMOF complete (protected)'!G2415,R$2,IF(S$1='EMOF complete (protected)'!G2415,S$2,IF(T$1='EMOF complete (protected)'!G2415,T$2,IF(U$1='EMOF complete (protected)'!G2415,U$2,"")))))))))))))))))))</f>
        <v>0</v>
      </c>
      <c r="B2415" s="59"/>
      <c r="C2415" s="59"/>
      <c r="D2415" s="59"/>
      <c r="E2415" s="59"/>
      <c r="F2415" s="59"/>
      <c r="G2415" s="59"/>
      <c r="H2415" s="59"/>
      <c r="I2415" s="59"/>
      <c r="J2415" s="59"/>
      <c r="K2415" s="59"/>
      <c r="L2415" s="59"/>
      <c r="M2415" s="59"/>
      <c r="N2415" s="59"/>
      <c r="O2415" s="59"/>
      <c r="P2415" s="59"/>
      <c r="Q2415" s="59"/>
      <c r="R2415" s="59"/>
      <c r="S2415" s="59"/>
      <c r="T2415" s="59"/>
      <c r="U2415" s="59" t="s">
        <v>1412</v>
      </c>
      <c r="V2415" s="48" t="s">
        <v>6304</v>
      </c>
    </row>
    <row r="2416" spans="1:22" ht="18" customHeight="1" x14ac:dyDescent="0.35">
      <c r="A2416" s="59">
        <f>+IF(C$1='EMOF complete (protected)'!G2416,C$2,IF(D$1='EMOF complete (protected)'!G2416,D$2,IF(E$1='EMOF complete (protected)'!G2416,E$2,IF(F$1='EMOF complete (protected)'!G2416,F$2,IF(G$1='EMOF complete (protected)'!G2416,G$2,IF(H$1='EMOF complete (protected)'!G2416,H$2,IF(I$1='EMOF complete (protected)'!G2416,I$2,IF(J$1='EMOF complete (protected)'!G2416,J$2,IF(K$1='EMOF complete (protected)'!G2416,K$2,IF(L$1='EMOF complete (protected)'!G2416,L$2,IF(M$1='EMOF complete (protected)'!G2416,M$2,IF(N$1='EMOF complete (protected)'!G2416,N$2,IF(O$1='EMOF complete (protected)'!G2416,O$2,IF(P$1='EMOF complete (protected)'!G2416,P$2,IF(Q$1='EMOF complete (protected)'!G2416,Q$2,IF(R$1='EMOF complete (protected)'!G2416,R$2,IF(S$1='EMOF complete (protected)'!G2416,S$2,IF(T$1='EMOF complete (protected)'!G2416,T$2,IF(U$1='EMOF complete (protected)'!G2416,U$2,"")))))))))))))))))))</f>
        <v>0</v>
      </c>
      <c r="B2416" s="59"/>
      <c r="C2416" s="59"/>
      <c r="D2416" s="59"/>
      <c r="E2416" s="59"/>
      <c r="F2416" s="59"/>
      <c r="G2416" s="59"/>
      <c r="H2416" s="59"/>
      <c r="I2416" s="59"/>
      <c r="J2416" s="59"/>
      <c r="K2416" s="59"/>
      <c r="L2416" s="59"/>
      <c r="M2416" s="59"/>
      <c r="N2416" s="59"/>
      <c r="O2416" s="59"/>
      <c r="P2416" s="59"/>
      <c r="Q2416" s="59"/>
      <c r="R2416" s="59"/>
      <c r="S2416" s="59"/>
      <c r="T2416" s="59"/>
      <c r="U2416" s="59" t="s">
        <v>1419</v>
      </c>
      <c r="V2416" s="48" t="s">
        <v>6304</v>
      </c>
    </row>
    <row r="2417" spans="1:22" ht="18" customHeight="1" x14ac:dyDescent="0.35">
      <c r="A2417" s="59">
        <f>+IF(C$1='EMOF complete (protected)'!G2417,C$2,IF(D$1='EMOF complete (protected)'!G2417,D$2,IF(E$1='EMOF complete (protected)'!G2417,E$2,IF(F$1='EMOF complete (protected)'!G2417,F$2,IF(G$1='EMOF complete (protected)'!G2417,G$2,IF(H$1='EMOF complete (protected)'!G2417,H$2,IF(I$1='EMOF complete (protected)'!G2417,I$2,IF(J$1='EMOF complete (protected)'!G2417,J$2,IF(K$1='EMOF complete (protected)'!G2417,K$2,IF(L$1='EMOF complete (protected)'!G2417,L$2,IF(M$1='EMOF complete (protected)'!G2417,M$2,IF(N$1='EMOF complete (protected)'!G2417,N$2,IF(O$1='EMOF complete (protected)'!G2417,O$2,IF(P$1='EMOF complete (protected)'!G2417,P$2,IF(Q$1='EMOF complete (protected)'!G2417,Q$2,IF(R$1='EMOF complete (protected)'!G2417,R$2,IF(S$1='EMOF complete (protected)'!G2417,S$2,IF(T$1='EMOF complete (protected)'!G2417,T$2,IF(U$1='EMOF complete (protected)'!G2417,U$2,"")))))))))))))))))))</f>
        <v>0</v>
      </c>
      <c r="B2417" s="59"/>
      <c r="C2417" s="59"/>
      <c r="D2417" s="59"/>
      <c r="E2417" s="59"/>
      <c r="F2417" s="59"/>
      <c r="G2417" s="59"/>
      <c r="H2417" s="59"/>
      <c r="I2417" s="59"/>
      <c r="J2417" s="59"/>
      <c r="K2417" s="59"/>
      <c r="L2417" s="59"/>
      <c r="M2417" s="59"/>
      <c r="N2417" s="59"/>
      <c r="O2417" s="59"/>
      <c r="P2417" s="59"/>
      <c r="Q2417" s="59"/>
      <c r="R2417" s="59"/>
      <c r="S2417" s="59"/>
      <c r="T2417" s="59"/>
      <c r="U2417" s="59" t="s">
        <v>1426</v>
      </c>
      <c r="V2417" s="48" t="s">
        <v>6304</v>
      </c>
    </row>
    <row r="2418" spans="1:22" ht="18" customHeight="1" x14ac:dyDescent="0.35">
      <c r="A2418" s="59">
        <f>+IF(C$1='EMOF complete (protected)'!G2418,C$2,IF(D$1='EMOF complete (protected)'!G2418,D$2,IF(E$1='EMOF complete (protected)'!G2418,E$2,IF(F$1='EMOF complete (protected)'!G2418,F$2,IF(G$1='EMOF complete (protected)'!G2418,G$2,IF(H$1='EMOF complete (protected)'!G2418,H$2,IF(I$1='EMOF complete (protected)'!G2418,I$2,IF(J$1='EMOF complete (protected)'!G2418,J$2,IF(K$1='EMOF complete (protected)'!G2418,K$2,IF(L$1='EMOF complete (protected)'!G2418,L$2,IF(M$1='EMOF complete (protected)'!G2418,M$2,IF(N$1='EMOF complete (protected)'!G2418,N$2,IF(O$1='EMOF complete (protected)'!G2418,O$2,IF(P$1='EMOF complete (protected)'!G2418,P$2,IF(Q$1='EMOF complete (protected)'!G2418,Q$2,IF(R$1='EMOF complete (protected)'!G2418,R$2,IF(S$1='EMOF complete (protected)'!G2418,S$2,IF(T$1='EMOF complete (protected)'!G2418,T$2,IF(U$1='EMOF complete (protected)'!G2418,U$2,"")))))))))))))))))))</f>
        <v>0</v>
      </c>
      <c r="B2418" s="59"/>
      <c r="C2418" s="59"/>
      <c r="D2418" s="59"/>
      <c r="E2418" s="59"/>
      <c r="F2418" s="59"/>
      <c r="G2418" s="59"/>
      <c r="H2418" s="59"/>
      <c r="I2418" s="59"/>
      <c r="J2418" s="59"/>
      <c r="K2418" s="59"/>
      <c r="L2418" s="59"/>
      <c r="M2418" s="59"/>
      <c r="N2418" s="59"/>
      <c r="O2418" s="59"/>
      <c r="P2418" s="59"/>
      <c r="Q2418" s="59"/>
      <c r="R2418" s="59"/>
      <c r="S2418" s="59"/>
      <c r="T2418" s="59"/>
      <c r="U2418" s="59" t="s">
        <v>1433</v>
      </c>
      <c r="V2418" s="48" t="s">
        <v>6304</v>
      </c>
    </row>
    <row r="2419" spans="1:22" ht="18" customHeight="1" x14ac:dyDescent="0.35">
      <c r="A2419" s="59">
        <f>+IF(C$1='EMOF complete (protected)'!G2419,C$2,IF(D$1='EMOF complete (protected)'!G2419,D$2,IF(E$1='EMOF complete (protected)'!G2419,E$2,IF(F$1='EMOF complete (protected)'!G2419,F$2,IF(G$1='EMOF complete (protected)'!G2419,G$2,IF(H$1='EMOF complete (protected)'!G2419,H$2,IF(I$1='EMOF complete (protected)'!G2419,I$2,IF(J$1='EMOF complete (protected)'!G2419,J$2,IF(K$1='EMOF complete (protected)'!G2419,K$2,IF(L$1='EMOF complete (protected)'!G2419,L$2,IF(M$1='EMOF complete (protected)'!G2419,M$2,IF(N$1='EMOF complete (protected)'!G2419,N$2,IF(O$1='EMOF complete (protected)'!G2419,O$2,IF(P$1='EMOF complete (protected)'!G2419,P$2,IF(Q$1='EMOF complete (protected)'!G2419,Q$2,IF(R$1='EMOF complete (protected)'!G2419,R$2,IF(S$1='EMOF complete (protected)'!G2419,S$2,IF(T$1='EMOF complete (protected)'!G2419,T$2,IF(U$1='EMOF complete (protected)'!G2419,U$2,"")))))))))))))))))))</f>
        <v>0</v>
      </c>
      <c r="B2419" s="59"/>
      <c r="C2419" s="59"/>
      <c r="D2419" s="59"/>
      <c r="E2419" s="59"/>
      <c r="F2419" s="59"/>
      <c r="G2419" s="59"/>
      <c r="H2419" s="59"/>
      <c r="I2419" s="59"/>
      <c r="J2419" s="59"/>
      <c r="K2419" s="59"/>
      <c r="L2419" s="59"/>
      <c r="M2419" s="59"/>
      <c r="N2419" s="59"/>
      <c r="O2419" s="59"/>
      <c r="P2419" s="59"/>
      <c r="Q2419" s="59"/>
      <c r="R2419" s="59"/>
      <c r="S2419" s="59"/>
      <c r="T2419" s="59"/>
      <c r="U2419" s="59" t="s">
        <v>1440</v>
      </c>
      <c r="V2419" s="48" t="s">
        <v>6304</v>
      </c>
    </row>
    <row r="2420" spans="1:22" ht="18" customHeight="1" x14ac:dyDescent="0.35">
      <c r="A2420" s="59">
        <f>+IF(C$1='EMOF complete (protected)'!G2420,C$2,IF(D$1='EMOF complete (protected)'!G2420,D$2,IF(E$1='EMOF complete (protected)'!G2420,E$2,IF(F$1='EMOF complete (protected)'!G2420,F$2,IF(G$1='EMOF complete (protected)'!G2420,G$2,IF(H$1='EMOF complete (protected)'!G2420,H$2,IF(I$1='EMOF complete (protected)'!G2420,I$2,IF(J$1='EMOF complete (protected)'!G2420,J$2,IF(K$1='EMOF complete (protected)'!G2420,K$2,IF(L$1='EMOF complete (protected)'!G2420,L$2,IF(M$1='EMOF complete (protected)'!G2420,M$2,IF(N$1='EMOF complete (protected)'!G2420,N$2,IF(O$1='EMOF complete (protected)'!G2420,O$2,IF(P$1='EMOF complete (protected)'!G2420,P$2,IF(Q$1='EMOF complete (protected)'!G2420,Q$2,IF(R$1='EMOF complete (protected)'!G2420,R$2,IF(S$1='EMOF complete (protected)'!G2420,S$2,IF(T$1='EMOF complete (protected)'!G2420,T$2,IF(U$1='EMOF complete (protected)'!G2420,U$2,"")))))))))))))))))))</f>
        <v>0</v>
      </c>
      <c r="B2420" s="59"/>
      <c r="C2420" s="59"/>
      <c r="D2420" s="59"/>
      <c r="E2420" s="59"/>
      <c r="F2420" s="59"/>
      <c r="G2420" s="59"/>
      <c r="H2420" s="59"/>
      <c r="I2420" s="59"/>
      <c r="J2420" s="59"/>
      <c r="K2420" s="59"/>
      <c r="L2420" s="59"/>
      <c r="M2420" s="59"/>
      <c r="N2420" s="59"/>
      <c r="O2420" s="59"/>
      <c r="P2420" s="59"/>
      <c r="Q2420" s="59"/>
      <c r="R2420" s="59"/>
      <c r="S2420" s="59"/>
      <c r="T2420" s="59"/>
      <c r="U2420" s="59" t="s">
        <v>1447</v>
      </c>
      <c r="V2420" s="48" t="s">
        <v>6304</v>
      </c>
    </row>
    <row r="2421" spans="1:22" ht="18" customHeight="1" x14ac:dyDescent="0.35">
      <c r="A2421" s="59">
        <f>+IF(C$1='EMOF complete (protected)'!G2421,C$2,IF(D$1='EMOF complete (protected)'!G2421,D$2,IF(E$1='EMOF complete (protected)'!G2421,E$2,IF(F$1='EMOF complete (protected)'!G2421,F$2,IF(G$1='EMOF complete (protected)'!G2421,G$2,IF(H$1='EMOF complete (protected)'!G2421,H$2,IF(I$1='EMOF complete (protected)'!G2421,I$2,IF(J$1='EMOF complete (protected)'!G2421,J$2,IF(K$1='EMOF complete (protected)'!G2421,K$2,IF(L$1='EMOF complete (protected)'!G2421,L$2,IF(M$1='EMOF complete (protected)'!G2421,M$2,IF(N$1='EMOF complete (protected)'!G2421,N$2,IF(O$1='EMOF complete (protected)'!G2421,O$2,IF(P$1='EMOF complete (protected)'!G2421,P$2,IF(Q$1='EMOF complete (protected)'!G2421,Q$2,IF(R$1='EMOF complete (protected)'!G2421,R$2,IF(S$1='EMOF complete (protected)'!G2421,S$2,IF(T$1='EMOF complete (protected)'!G2421,T$2,IF(U$1='EMOF complete (protected)'!G2421,U$2,"")))))))))))))))))))</f>
        <v>0</v>
      </c>
      <c r="B2421" s="59"/>
      <c r="C2421" s="59"/>
      <c r="D2421" s="59"/>
      <c r="E2421" s="59"/>
      <c r="F2421" s="59"/>
      <c r="G2421" s="59"/>
      <c r="H2421" s="59"/>
      <c r="I2421" s="59"/>
      <c r="J2421" s="59"/>
      <c r="K2421" s="59"/>
      <c r="L2421" s="59"/>
      <c r="M2421" s="59"/>
      <c r="N2421" s="59"/>
      <c r="O2421" s="59"/>
      <c r="P2421" s="59"/>
      <c r="Q2421" s="59"/>
      <c r="R2421" s="59"/>
      <c r="S2421" s="59"/>
      <c r="T2421" s="59"/>
      <c r="U2421" s="59" t="s">
        <v>1454</v>
      </c>
      <c r="V2421" s="48" t="s">
        <v>6304</v>
      </c>
    </row>
    <row r="2422" spans="1:22" ht="18" customHeight="1" x14ac:dyDescent="0.35">
      <c r="A2422" s="59">
        <f>+IF(C$1='EMOF complete (protected)'!G2422,C$2,IF(D$1='EMOF complete (protected)'!G2422,D$2,IF(E$1='EMOF complete (protected)'!G2422,E$2,IF(F$1='EMOF complete (protected)'!G2422,F$2,IF(G$1='EMOF complete (protected)'!G2422,G$2,IF(H$1='EMOF complete (protected)'!G2422,H$2,IF(I$1='EMOF complete (protected)'!G2422,I$2,IF(J$1='EMOF complete (protected)'!G2422,J$2,IF(K$1='EMOF complete (protected)'!G2422,K$2,IF(L$1='EMOF complete (protected)'!G2422,L$2,IF(M$1='EMOF complete (protected)'!G2422,M$2,IF(N$1='EMOF complete (protected)'!G2422,N$2,IF(O$1='EMOF complete (protected)'!G2422,O$2,IF(P$1='EMOF complete (protected)'!G2422,P$2,IF(Q$1='EMOF complete (protected)'!G2422,Q$2,IF(R$1='EMOF complete (protected)'!G2422,R$2,IF(S$1='EMOF complete (protected)'!G2422,S$2,IF(T$1='EMOF complete (protected)'!G2422,T$2,IF(U$1='EMOF complete (protected)'!G2422,U$2,"")))))))))))))))))))</f>
        <v>0</v>
      </c>
      <c r="B2422" s="59"/>
      <c r="C2422" s="59"/>
      <c r="D2422" s="59"/>
      <c r="E2422" s="59"/>
      <c r="F2422" s="59"/>
      <c r="G2422" s="59"/>
      <c r="H2422" s="59"/>
      <c r="I2422" s="59"/>
      <c r="J2422" s="59"/>
      <c r="K2422" s="59"/>
      <c r="L2422" s="59"/>
      <c r="M2422" s="59"/>
      <c r="N2422" s="59"/>
      <c r="O2422" s="59"/>
      <c r="P2422" s="59"/>
      <c r="Q2422" s="59"/>
      <c r="R2422" s="59"/>
      <c r="S2422" s="59"/>
      <c r="T2422" s="59"/>
      <c r="U2422" s="59" t="s">
        <v>1461</v>
      </c>
      <c r="V2422" s="48" t="s">
        <v>6304</v>
      </c>
    </row>
    <row r="2423" spans="1:22" ht="18" customHeight="1" x14ac:dyDescent="0.35">
      <c r="A2423" s="59">
        <f>+IF(C$1='EMOF complete (protected)'!G2423,C$2,IF(D$1='EMOF complete (protected)'!G2423,D$2,IF(E$1='EMOF complete (protected)'!G2423,E$2,IF(F$1='EMOF complete (protected)'!G2423,F$2,IF(G$1='EMOF complete (protected)'!G2423,G$2,IF(H$1='EMOF complete (protected)'!G2423,H$2,IF(I$1='EMOF complete (protected)'!G2423,I$2,IF(J$1='EMOF complete (protected)'!G2423,J$2,IF(K$1='EMOF complete (protected)'!G2423,K$2,IF(L$1='EMOF complete (protected)'!G2423,L$2,IF(M$1='EMOF complete (protected)'!G2423,M$2,IF(N$1='EMOF complete (protected)'!G2423,N$2,IF(O$1='EMOF complete (protected)'!G2423,O$2,IF(P$1='EMOF complete (protected)'!G2423,P$2,IF(Q$1='EMOF complete (protected)'!G2423,Q$2,IF(R$1='EMOF complete (protected)'!G2423,R$2,IF(S$1='EMOF complete (protected)'!G2423,S$2,IF(T$1='EMOF complete (protected)'!G2423,T$2,IF(U$1='EMOF complete (protected)'!G2423,U$2,"")))))))))))))))))))</f>
        <v>0</v>
      </c>
      <c r="B2423" s="59"/>
      <c r="C2423" s="59"/>
      <c r="D2423" s="59"/>
      <c r="E2423" s="59"/>
      <c r="F2423" s="59"/>
      <c r="G2423" s="59"/>
      <c r="H2423" s="59"/>
      <c r="I2423" s="59"/>
      <c r="J2423" s="59"/>
      <c r="K2423" s="59"/>
      <c r="L2423" s="59"/>
      <c r="M2423" s="59"/>
      <c r="N2423" s="59"/>
      <c r="O2423" s="59"/>
      <c r="P2423" s="59"/>
      <c r="Q2423" s="59"/>
      <c r="R2423" s="59"/>
      <c r="S2423" s="59"/>
      <c r="T2423" s="59"/>
      <c r="U2423" s="59" t="s">
        <v>1468</v>
      </c>
      <c r="V2423" s="48" t="s">
        <v>6304</v>
      </c>
    </row>
    <row r="2424" spans="1:22" ht="18" customHeight="1" x14ac:dyDescent="0.35">
      <c r="A2424" s="59">
        <f>+IF(C$1='EMOF complete (protected)'!G2424,C$2,IF(D$1='EMOF complete (protected)'!G2424,D$2,IF(E$1='EMOF complete (protected)'!G2424,E$2,IF(F$1='EMOF complete (protected)'!G2424,F$2,IF(G$1='EMOF complete (protected)'!G2424,G$2,IF(H$1='EMOF complete (protected)'!G2424,H$2,IF(I$1='EMOF complete (protected)'!G2424,I$2,IF(J$1='EMOF complete (protected)'!G2424,J$2,IF(K$1='EMOF complete (protected)'!G2424,K$2,IF(L$1='EMOF complete (protected)'!G2424,L$2,IF(M$1='EMOF complete (protected)'!G2424,M$2,IF(N$1='EMOF complete (protected)'!G2424,N$2,IF(O$1='EMOF complete (protected)'!G2424,O$2,IF(P$1='EMOF complete (protected)'!G2424,P$2,IF(Q$1='EMOF complete (protected)'!G2424,Q$2,IF(R$1='EMOF complete (protected)'!G2424,R$2,IF(S$1='EMOF complete (protected)'!G2424,S$2,IF(T$1='EMOF complete (protected)'!G2424,T$2,IF(U$1='EMOF complete (protected)'!G2424,U$2,"")))))))))))))))))))</f>
        <v>0</v>
      </c>
      <c r="B2424" s="59"/>
      <c r="C2424" s="59"/>
      <c r="D2424" s="59"/>
      <c r="E2424" s="59"/>
      <c r="F2424" s="59"/>
      <c r="G2424" s="59"/>
      <c r="H2424" s="59"/>
      <c r="I2424" s="59"/>
      <c r="J2424" s="59"/>
      <c r="K2424" s="59"/>
      <c r="L2424" s="59"/>
      <c r="M2424" s="59"/>
      <c r="N2424" s="59"/>
      <c r="O2424" s="59"/>
      <c r="P2424" s="59"/>
      <c r="Q2424" s="59"/>
      <c r="R2424" s="59"/>
      <c r="S2424" s="59"/>
      <c r="T2424" s="59"/>
      <c r="U2424" s="59" t="s">
        <v>1475</v>
      </c>
      <c r="V2424" s="48" t="s">
        <v>6304</v>
      </c>
    </row>
    <row r="2425" spans="1:22" ht="18" customHeight="1" x14ac:dyDescent="0.35">
      <c r="A2425" s="59">
        <f>+IF(C$1='EMOF complete (protected)'!G2425,C$2,IF(D$1='EMOF complete (protected)'!G2425,D$2,IF(E$1='EMOF complete (protected)'!G2425,E$2,IF(F$1='EMOF complete (protected)'!G2425,F$2,IF(G$1='EMOF complete (protected)'!G2425,G$2,IF(H$1='EMOF complete (protected)'!G2425,H$2,IF(I$1='EMOF complete (protected)'!G2425,I$2,IF(J$1='EMOF complete (protected)'!G2425,J$2,IF(K$1='EMOF complete (protected)'!G2425,K$2,IF(L$1='EMOF complete (protected)'!G2425,L$2,IF(M$1='EMOF complete (protected)'!G2425,M$2,IF(N$1='EMOF complete (protected)'!G2425,N$2,IF(O$1='EMOF complete (protected)'!G2425,O$2,IF(P$1='EMOF complete (protected)'!G2425,P$2,IF(Q$1='EMOF complete (protected)'!G2425,Q$2,IF(R$1='EMOF complete (protected)'!G2425,R$2,IF(S$1='EMOF complete (protected)'!G2425,S$2,IF(T$1='EMOF complete (protected)'!G2425,T$2,IF(U$1='EMOF complete (protected)'!G2425,U$2,"")))))))))))))))))))</f>
        <v>0</v>
      </c>
      <c r="B2425" s="59"/>
      <c r="C2425" s="59"/>
      <c r="D2425" s="59"/>
      <c r="E2425" s="59"/>
      <c r="F2425" s="59"/>
      <c r="G2425" s="59"/>
      <c r="H2425" s="59"/>
      <c r="I2425" s="59"/>
      <c r="J2425" s="59"/>
      <c r="K2425" s="59"/>
      <c r="L2425" s="59"/>
      <c r="M2425" s="59"/>
      <c r="N2425" s="59"/>
      <c r="O2425" s="59"/>
      <c r="P2425" s="59"/>
      <c r="Q2425" s="59"/>
      <c r="R2425" s="59"/>
      <c r="S2425" s="59"/>
      <c r="T2425" s="59"/>
      <c r="U2425" s="59" t="s">
        <v>1482</v>
      </c>
      <c r="V2425" s="48" t="s">
        <v>6304</v>
      </c>
    </row>
    <row r="2426" spans="1:22" ht="18" customHeight="1" x14ac:dyDescent="0.35">
      <c r="A2426" s="59">
        <f>+IF(C$1='EMOF complete (protected)'!G2426,C$2,IF(D$1='EMOF complete (protected)'!G2426,D$2,IF(E$1='EMOF complete (protected)'!G2426,E$2,IF(F$1='EMOF complete (protected)'!G2426,F$2,IF(G$1='EMOF complete (protected)'!G2426,G$2,IF(H$1='EMOF complete (protected)'!G2426,H$2,IF(I$1='EMOF complete (protected)'!G2426,I$2,IF(J$1='EMOF complete (protected)'!G2426,J$2,IF(K$1='EMOF complete (protected)'!G2426,K$2,IF(L$1='EMOF complete (protected)'!G2426,L$2,IF(M$1='EMOF complete (protected)'!G2426,M$2,IF(N$1='EMOF complete (protected)'!G2426,N$2,IF(O$1='EMOF complete (protected)'!G2426,O$2,IF(P$1='EMOF complete (protected)'!G2426,P$2,IF(Q$1='EMOF complete (protected)'!G2426,Q$2,IF(R$1='EMOF complete (protected)'!G2426,R$2,IF(S$1='EMOF complete (protected)'!G2426,S$2,IF(T$1='EMOF complete (protected)'!G2426,T$2,IF(U$1='EMOF complete (protected)'!G2426,U$2,"")))))))))))))))))))</f>
        <v>0</v>
      </c>
      <c r="B2426" s="59"/>
      <c r="C2426" s="59"/>
      <c r="D2426" s="59"/>
      <c r="E2426" s="59"/>
      <c r="F2426" s="59"/>
      <c r="G2426" s="59"/>
      <c r="H2426" s="59"/>
      <c r="I2426" s="59"/>
      <c r="J2426" s="59"/>
      <c r="K2426" s="59"/>
      <c r="L2426" s="59"/>
      <c r="M2426" s="59"/>
      <c r="N2426" s="59"/>
      <c r="O2426" s="59"/>
      <c r="P2426" s="59"/>
      <c r="Q2426" s="59"/>
      <c r="R2426" s="59"/>
      <c r="S2426" s="59"/>
      <c r="T2426" s="59"/>
      <c r="U2426" s="59" t="s">
        <v>1489</v>
      </c>
      <c r="V2426" s="48" t="s">
        <v>6304</v>
      </c>
    </row>
    <row r="2427" spans="1:22" ht="18" customHeight="1" x14ac:dyDescent="0.35">
      <c r="A2427" s="59">
        <f>+IF(C$1='EMOF complete (protected)'!G2427,C$2,IF(D$1='EMOF complete (protected)'!G2427,D$2,IF(E$1='EMOF complete (protected)'!G2427,E$2,IF(F$1='EMOF complete (protected)'!G2427,F$2,IF(G$1='EMOF complete (protected)'!G2427,G$2,IF(H$1='EMOF complete (protected)'!G2427,H$2,IF(I$1='EMOF complete (protected)'!G2427,I$2,IF(J$1='EMOF complete (protected)'!G2427,J$2,IF(K$1='EMOF complete (protected)'!G2427,K$2,IF(L$1='EMOF complete (protected)'!G2427,L$2,IF(M$1='EMOF complete (protected)'!G2427,M$2,IF(N$1='EMOF complete (protected)'!G2427,N$2,IF(O$1='EMOF complete (protected)'!G2427,O$2,IF(P$1='EMOF complete (protected)'!G2427,P$2,IF(Q$1='EMOF complete (protected)'!G2427,Q$2,IF(R$1='EMOF complete (protected)'!G2427,R$2,IF(S$1='EMOF complete (protected)'!G2427,S$2,IF(T$1='EMOF complete (protected)'!G2427,T$2,IF(U$1='EMOF complete (protected)'!G2427,U$2,"")))))))))))))))))))</f>
        <v>0</v>
      </c>
      <c r="B2427" s="59"/>
      <c r="C2427" s="59"/>
      <c r="D2427" s="59"/>
      <c r="E2427" s="59"/>
      <c r="F2427" s="59"/>
      <c r="G2427" s="59"/>
      <c r="H2427" s="59"/>
      <c r="I2427" s="59"/>
      <c r="J2427" s="59"/>
      <c r="K2427" s="59"/>
      <c r="L2427" s="59"/>
      <c r="M2427" s="59"/>
      <c r="N2427" s="59"/>
      <c r="O2427" s="59"/>
      <c r="P2427" s="59"/>
      <c r="Q2427" s="59"/>
      <c r="R2427" s="59"/>
      <c r="S2427" s="59"/>
      <c r="T2427" s="59"/>
      <c r="U2427" s="59" t="s">
        <v>1496</v>
      </c>
      <c r="V2427" s="48" t="s">
        <v>6304</v>
      </c>
    </row>
    <row r="2428" spans="1:22" ht="18" customHeight="1" x14ac:dyDescent="0.35">
      <c r="A2428" s="59">
        <f>+IF(C$1='EMOF complete (protected)'!G2428,C$2,IF(D$1='EMOF complete (protected)'!G2428,D$2,IF(E$1='EMOF complete (protected)'!G2428,E$2,IF(F$1='EMOF complete (protected)'!G2428,F$2,IF(G$1='EMOF complete (protected)'!G2428,G$2,IF(H$1='EMOF complete (protected)'!G2428,H$2,IF(I$1='EMOF complete (protected)'!G2428,I$2,IF(J$1='EMOF complete (protected)'!G2428,J$2,IF(K$1='EMOF complete (protected)'!G2428,K$2,IF(L$1='EMOF complete (protected)'!G2428,L$2,IF(M$1='EMOF complete (protected)'!G2428,M$2,IF(N$1='EMOF complete (protected)'!G2428,N$2,IF(O$1='EMOF complete (protected)'!G2428,O$2,IF(P$1='EMOF complete (protected)'!G2428,P$2,IF(Q$1='EMOF complete (protected)'!G2428,Q$2,IF(R$1='EMOF complete (protected)'!G2428,R$2,IF(S$1='EMOF complete (protected)'!G2428,S$2,IF(T$1='EMOF complete (protected)'!G2428,T$2,IF(U$1='EMOF complete (protected)'!G2428,U$2,"")))))))))))))))))))</f>
        <v>0</v>
      </c>
      <c r="B2428" s="59"/>
      <c r="C2428" s="59"/>
      <c r="D2428" s="59"/>
      <c r="E2428" s="59"/>
      <c r="F2428" s="59"/>
      <c r="G2428" s="59"/>
      <c r="H2428" s="59"/>
      <c r="I2428" s="59"/>
      <c r="J2428" s="59"/>
      <c r="K2428" s="59"/>
      <c r="L2428" s="59"/>
      <c r="M2428" s="59"/>
      <c r="N2428" s="59"/>
      <c r="O2428" s="59"/>
      <c r="P2428" s="59"/>
      <c r="Q2428" s="59"/>
      <c r="R2428" s="59"/>
      <c r="S2428" s="59"/>
      <c r="T2428" s="59"/>
      <c r="U2428" s="59" t="s">
        <v>1503</v>
      </c>
      <c r="V2428" s="48" t="s">
        <v>6304</v>
      </c>
    </row>
    <row r="2429" spans="1:22" ht="18" customHeight="1" x14ac:dyDescent="0.35">
      <c r="A2429" s="59">
        <f>+IF(C$1='EMOF complete (protected)'!G2429,C$2,IF(D$1='EMOF complete (protected)'!G2429,D$2,IF(E$1='EMOF complete (protected)'!G2429,E$2,IF(F$1='EMOF complete (protected)'!G2429,F$2,IF(G$1='EMOF complete (protected)'!G2429,G$2,IF(H$1='EMOF complete (protected)'!G2429,H$2,IF(I$1='EMOF complete (protected)'!G2429,I$2,IF(J$1='EMOF complete (protected)'!G2429,J$2,IF(K$1='EMOF complete (protected)'!G2429,K$2,IF(L$1='EMOF complete (protected)'!G2429,L$2,IF(M$1='EMOF complete (protected)'!G2429,M$2,IF(N$1='EMOF complete (protected)'!G2429,N$2,IF(O$1='EMOF complete (protected)'!G2429,O$2,IF(P$1='EMOF complete (protected)'!G2429,P$2,IF(Q$1='EMOF complete (protected)'!G2429,Q$2,IF(R$1='EMOF complete (protected)'!G2429,R$2,IF(S$1='EMOF complete (protected)'!G2429,S$2,IF(T$1='EMOF complete (protected)'!G2429,T$2,IF(U$1='EMOF complete (protected)'!G2429,U$2,"")))))))))))))))))))</f>
        <v>0</v>
      </c>
      <c r="B2429" s="59"/>
      <c r="C2429" s="59"/>
      <c r="D2429" s="59"/>
      <c r="E2429" s="59"/>
      <c r="F2429" s="59"/>
      <c r="G2429" s="59"/>
      <c r="H2429" s="59"/>
      <c r="I2429" s="59"/>
      <c r="J2429" s="59"/>
      <c r="K2429" s="59"/>
      <c r="L2429" s="59"/>
      <c r="M2429" s="59"/>
      <c r="N2429" s="59"/>
      <c r="O2429" s="59"/>
      <c r="P2429" s="59"/>
      <c r="Q2429" s="59"/>
      <c r="R2429" s="59"/>
      <c r="S2429" s="59"/>
      <c r="T2429" s="59"/>
      <c r="U2429" s="59" t="s">
        <v>1510</v>
      </c>
      <c r="V2429" s="48" t="s">
        <v>6304</v>
      </c>
    </row>
    <row r="2430" spans="1:22" ht="18" customHeight="1" x14ac:dyDescent="0.35">
      <c r="A2430" s="59">
        <f>+IF(C$1='EMOF complete (protected)'!G2430,C$2,IF(D$1='EMOF complete (protected)'!G2430,D$2,IF(E$1='EMOF complete (protected)'!G2430,E$2,IF(F$1='EMOF complete (protected)'!G2430,F$2,IF(G$1='EMOF complete (protected)'!G2430,G$2,IF(H$1='EMOF complete (protected)'!G2430,H$2,IF(I$1='EMOF complete (protected)'!G2430,I$2,IF(J$1='EMOF complete (protected)'!G2430,J$2,IF(K$1='EMOF complete (protected)'!G2430,K$2,IF(L$1='EMOF complete (protected)'!G2430,L$2,IF(M$1='EMOF complete (protected)'!G2430,M$2,IF(N$1='EMOF complete (protected)'!G2430,N$2,IF(O$1='EMOF complete (protected)'!G2430,O$2,IF(P$1='EMOF complete (protected)'!G2430,P$2,IF(Q$1='EMOF complete (protected)'!G2430,Q$2,IF(R$1='EMOF complete (protected)'!G2430,R$2,IF(S$1='EMOF complete (protected)'!G2430,S$2,IF(T$1='EMOF complete (protected)'!G2430,T$2,IF(U$1='EMOF complete (protected)'!G2430,U$2,"")))))))))))))))))))</f>
        <v>0</v>
      </c>
      <c r="B2430" s="59"/>
      <c r="C2430" s="59"/>
      <c r="D2430" s="59"/>
      <c r="E2430" s="59"/>
      <c r="F2430" s="59"/>
      <c r="G2430" s="59"/>
      <c r="H2430" s="59"/>
      <c r="I2430" s="59"/>
      <c r="J2430" s="59"/>
      <c r="K2430" s="59"/>
      <c r="L2430" s="59"/>
      <c r="M2430" s="59"/>
      <c r="N2430" s="59"/>
      <c r="O2430" s="59"/>
      <c r="P2430" s="59"/>
      <c r="Q2430" s="59"/>
      <c r="R2430" s="59"/>
      <c r="S2430" s="59"/>
      <c r="T2430" s="59"/>
      <c r="U2430" s="59" t="s">
        <v>1517</v>
      </c>
      <c r="V2430" s="48" t="s">
        <v>6304</v>
      </c>
    </row>
    <row r="2431" spans="1:22" ht="18" customHeight="1" x14ac:dyDescent="0.35">
      <c r="A2431" s="59">
        <f>+IF(C$1='EMOF complete (protected)'!G2431,C$2,IF(D$1='EMOF complete (protected)'!G2431,D$2,IF(E$1='EMOF complete (protected)'!G2431,E$2,IF(F$1='EMOF complete (protected)'!G2431,F$2,IF(G$1='EMOF complete (protected)'!G2431,G$2,IF(H$1='EMOF complete (protected)'!G2431,H$2,IF(I$1='EMOF complete (protected)'!G2431,I$2,IF(J$1='EMOF complete (protected)'!G2431,J$2,IF(K$1='EMOF complete (protected)'!G2431,K$2,IF(L$1='EMOF complete (protected)'!G2431,L$2,IF(M$1='EMOF complete (protected)'!G2431,M$2,IF(N$1='EMOF complete (protected)'!G2431,N$2,IF(O$1='EMOF complete (protected)'!G2431,O$2,IF(P$1='EMOF complete (protected)'!G2431,P$2,IF(Q$1='EMOF complete (protected)'!G2431,Q$2,IF(R$1='EMOF complete (protected)'!G2431,R$2,IF(S$1='EMOF complete (protected)'!G2431,S$2,IF(T$1='EMOF complete (protected)'!G2431,T$2,IF(U$1='EMOF complete (protected)'!G2431,U$2,"")))))))))))))))))))</f>
        <v>0</v>
      </c>
      <c r="B2431" s="59"/>
      <c r="C2431" s="59"/>
      <c r="D2431" s="59"/>
      <c r="E2431" s="59"/>
      <c r="F2431" s="59"/>
      <c r="G2431" s="59"/>
      <c r="H2431" s="59"/>
      <c r="I2431" s="59"/>
      <c r="J2431" s="59"/>
      <c r="K2431" s="59"/>
      <c r="L2431" s="59"/>
      <c r="M2431" s="59"/>
      <c r="N2431" s="59"/>
      <c r="O2431" s="59"/>
      <c r="P2431" s="59"/>
      <c r="Q2431" s="59"/>
      <c r="R2431" s="59"/>
      <c r="S2431" s="59"/>
      <c r="T2431" s="59"/>
      <c r="U2431" s="59" t="s">
        <v>1524</v>
      </c>
      <c r="V2431" s="48" t="s">
        <v>6304</v>
      </c>
    </row>
    <row r="2432" spans="1:22" ht="18" customHeight="1" x14ac:dyDescent="0.35">
      <c r="A2432" s="59">
        <f>+IF(C$1='EMOF complete (protected)'!G2432,C$2,IF(D$1='EMOF complete (protected)'!G2432,D$2,IF(E$1='EMOF complete (protected)'!G2432,E$2,IF(F$1='EMOF complete (protected)'!G2432,F$2,IF(G$1='EMOF complete (protected)'!G2432,G$2,IF(H$1='EMOF complete (protected)'!G2432,H$2,IF(I$1='EMOF complete (protected)'!G2432,I$2,IF(J$1='EMOF complete (protected)'!G2432,J$2,IF(K$1='EMOF complete (protected)'!G2432,K$2,IF(L$1='EMOF complete (protected)'!G2432,L$2,IF(M$1='EMOF complete (protected)'!G2432,M$2,IF(N$1='EMOF complete (protected)'!G2432,N$2,IF(O$1='EMOF complete (protected)'!G2432,O$2,IF(P$1='EMOF complete (protected)'!G2432,P$2,IF(Q$1='EMOF complete (protected)'!G2432,Q$2,IF(R$1='EMOF complete (protected)'!G2432,R$2,IF(S$1='EMOF complete (protected)'!G2432,S$2,IF(T$1='EMOF complete (protected)'!G2432,T$2,IF(U$1='EMOF complete (protected)'!G2432,U$2,"")))))))))))))))))))</f>
        <v>0</v>
      </c>
      <c r="B2432" s="59"/>
      <c r="C2432" s="59"/>
      <c r="D2432" s="59"/>
      <c r="E2432" s="59"/>
      <c r="F2432" s="59"/>
      <c r="G2432" s="59"/>
      <c r="H2432" s="59"/>
      <c r="I2432" s="59"/>
      <c r="J2432" s="59"/>
      <c r="K2432" s="59"/>
      <c r="L2432" s="59"/>
      <c r="M2432" s="59"/>
      <c r="N2432" s="59"/>
      <c r="O2432" s="59"/>
      <c r="P2432" s="59"/>
      <c r="Q2432" s="59"/>
      <c r="R2432" s="59"/>
      <c r="S2432" s="59"/>
      <c r="T2432" s="59"/>
      <c r="U2432" s="59" t="s">
        <v>1531</v>
      </c>
      <c r="V2432" s="48" t="s">
        <v>6304</v>
      </c>
    </row>
    <row r="2433" spans="1:22" ht="18" customHeight="1" x14ac:dyDescent="0.35">
      <c r="A2433" s="59">
        <f>+IF(C$1='EMOF complete (protected)'!G2433,C$2,IF(D$1='EMOF complete (protected)'!G2433,D$2,IF(E$1='EMOF complete (protected)'!G2433,E$2,IF(F$1='EMOF complete (protected)'!G2433,F$2,IF(G$1='EMOF complete (protected)'!G2433,G$2,IF(H$1='EMOF complete (protected)'!G2433,H$2,IF(I$1='EMOF complete (protected)'!G2433,I$2,IF(J$1='EMOF complete (protected)'!G2433,J$2,IF(K$1='EMOF complete (protected)'!G2433,K$2,IF(L$1='EMOF complete (protected)'!G2433,L$2,IF(M$1='EMOF complete (protected)'!G2433,M$2,IF(N$1='EMOF complete (protected)'!G2433,N$2,IF(O$1='EMOF complete (protected)'!G2433,O$2,IF(P$1='EMOF complete (protected)'!G2433,P$2,IF(Q$1='EMOF complete (protected)'!G2433,Q$2,IF(R$1='EMOF complete (protected)'!G2433,R$2,IF(S$1='EMOF complete (protected)'!G2433,S$2,IF(T$1='EMOF complete (protected)'!G2433,T$2,IF(U$1='EMOF complete (protected)'!G2433,U$2,"")))))))))))))))))))</f>
        <v>0</v>
      </c>
      <c r="B2433" s="59"/>
      <c r="C2433" s="59"/>
      <c r="D2433" s="59"/>
      <c r="E2433" s="59"/>
      <c r="F2433" s="59"/>
      <c r="G2433" s="59"/>
      <c r="H2433" s="59"/>
      <c r="I2433" s="59"/>
      <c r="J2433" s="59"/>
      <c r="K2433" s="59"/>
      <c r="L2433" s="59"/>
      <c r="M2433" s="59"/>
      <c r="N2433" s="59"/>
      <c r="O2433" s="59"/>
      <c r="P2433" s="59"/>
      <c r="Q2433" s="59"/>
      <c r="R2433" s="59"/>
      <c r="S2433" s="59"/>
      <c r="T2433" s="59"/>
      <c r="U2433" s="47" t="s">
        <v>188</v>
      </c>
      <c r="V2433" s="45" t="s">
        <v>260</v>
      </c>
    </row>
    <row r="2434" spans="1:22" ht="18" customHeight="1" x14ac:dyDescent="0.35">
      <c r="A2434" s="59">
        <f>+IF(C$1='EMOF complete (protected)'!G2434,C$2,IF(D$1='EMOF complete (protected)'!G2434,D$2,IF(E$1='EMOF complete (protected)'!G2434,E$2,IF(F$1='EMOF complete (protected)'!G2434,F$2,IF(G$1='EMOF complete (protected)'!G2434,G$2,IF(H$1='EMOF complete (protected)'!G2434,H$2,IF(I$1='EMOF complete (protected)'!G2434,I$2,IF(J$1='EMOF complete (protected)'!G2434,J$2,IF(K$1='EMOF complete (protected)'!G2434,K$2,IF(L$1='EMOF complete (protected)'!G2434,L$2,IF(M$1='EMOF complete (protected)'!G2434,M$2,IF(N$1='EMOF complete (protected)'!G2434,N$2,IF(O$1='EMOF complete (protected)'!G2434,O$2,IF(P$1='EMOF complete (protected)'!G2434,P$2,IF(Q$1='EMOF complete (protected)'!G2434,Q$2,IF(R$1='EMOF complete (protected)'!G2434,R$2,IF(S$1='EMOF complete (protected)'!G2434,S$2,IF(T$1='EMOF complete (protected)'!G2434,T$2,IF(U$1='EMOF complete (protected)'!G2434,U$2,"")))))))))))))))))))</f>
        <v>0</v>
      </c>
      <c r="B2434" s="59"/>
      <c r="C2434" s="59"/>
      <c r="D2434" s="59"/>
      <c r="E2434" s="59"/>
      <c r="F2434" s="59"/>
      <c r="G2434" s="59"/>
      <c r="H2434" s="59"/>
      <c r="I2434" s="59"/>
      <c r="J2434" s="59"/>
      <c r="K2434" s="59"/>
      <c r="L2434" s="59"/>
      <c r="M2434" s="59"/>
      <c r="N2434" s="59"/>
      <c r="O2434" s="59"/>
      <c r="P2434" s="59"/>
      <c r="Q2434" s="59"/>
      <c r="R2434" s="59"/>
      <c r="S2434" s="59"/>
      <c r="T2434" s="59"/>
      <c r="U2434" s="47" t="s">
        <v>206</v>
      </c>
      <c r="V2434" s="45" t="s">
        <v>260</v>
      </c>
    </row>
    <row r="2435" spans="1:22" ht="18" customHeight="1" x14ac:dyDescent="0.35">
      <c r="A2435" s="59">
        <f>+IF(C$1='EMOF complete (protected)'!G2435,C$2,IF(D$1='EMOF complete (protected)'!G2435,D$2,IF(E$1='EMOF complete (protected)'!G2435,E$2,IF(F$1='EMOF complete (protected)'!G2435,F$2,IF(G$1='EMOF complete (protected)'!G2435,G$2,IF(H$1='EMOF complete (protected)'!G2435,H$2,IF(I$1='EMOF complete (protected)'!G2435,I$2,IF(J$1='EMOF complete (protected)'!G2435,J$2,IF(K$1='EMOF complete (protected)'!G2435,K$2,IF(L$1='EMOF complete (protected)'!G2435,L$2,IF(M$1='EMOF complete (protected)'!G2435,M$2,IF(N$1='EMOF complete (protected)'!G2435,N$2,IF(O$1='EMOF complete (protected)'!G2435,O$2,IF(P$1='EMOF complete (protected)'!G2435,P$2,IF(Q$1='EMOF complete (protected)'!G2435,Q$2,IF(R$1='EMOF complete (protected)'!G2435,R$2,IF(S$1='EMOF complete (protected)'!G2435,S$2,IF(T$1='EMOF complete (protected)'!G2435,T$2,IF(U$1='EMOF complete (protected)'!G2435,U$2,"")))))))))))))))))))</f>
        <v>0</v>
      </c>
      <c r="B2435" s="59"/>
      <c r="C2435" s="59"/>
      <c r="D2435" s="59"/>
      <c r="E2435" s="59"/>
      <c r="F2435" s="59"/>
      <c r="G2435" s="59"/>
      <c r="H2435" s="59"/>
      <c r="I2435" s="59"/>
      <c r="J2435" s="59"/>
      <c r="K2435" s="59"/>
      <c r="L2435" s="59"/>
      <c r="M2435" s="59"/>
      <c r="N2435" s="59"/>
      <c r="O2435" s="59"/>
      <c r="P2435" s="59"/>
      <c r="Q2435" s="59"/>
      <c r="R2435" s="59"/>
      <c r="S2435" s="59"/>
      <c r="T2435" s="59"/>
      <c r="U2435" s="47" t="s">
        <v>226</v>
      </c>
      <c r="V2435" s="45" t="s">
        <v>260</v>
      </c>
    </row>
    <row r="2436" spans="1:22" ht="18" customHeight="1" x14ac:dyDescent="0.35">
      <c r="A2436" s="59">
        <f>+IF(C$1='EMOF complete (protected)'!G2436,C$2,IF(D$1='EMOF complete (protected)'!G2436,D$2,IF(E$1='EMOF complete (protected)'!G2436,E$2,IF(F$1='EMOF complete (protected)'!G2436,F$2,IF(G$1='EMOF complete (protected)'!G2436,G$2,IF(H$1='EMOF complete (protected)'!G2436,H$2,IF(I$1='EMOF complete (protected)'!G2436,I$2,IF(J$1='EMOF complete (protected)'!G2436,J$2,IF(K$1='EMOF complete (protected)'!G2436,K$2,IF(L$1='EMOF complete (protected)'!G2436,L$2,IF(M$1='EMOF complete (protected)'!G2436,M$2,IF(N$1='EMOF complete (protected)'!G2436,N$2,IF(O$1='EMOF complete (protected)'!G2436,O$2,IF(P$1='EMOF complete (protected)'!G2436,P$2,IF(Q$1='EMOF complete (protected)'!G2436,Q$2,IF(R$1='EMOF complete (protected)'!G2436,R$2,IF(S$1='EMOF complete (protected)'!G2436,S$2,IF(T$1='EMOF complete (protected)'!G2436,T$2,IF(U$1='EMOF complete (protected)'!G2436,U$2,"")))))))))))))))))))</f>
        <v>0</v>
      </c>
      <c r="B2436" s="59"/>
      <c r="C2436" s="59"/>
      <c r="D2436" s="59"/>
      <c r="E2436" s="59"/>
      <c r="F2436" s="59"/>
      <c r="G2436" s="59"/>
      <c r="H2436" s="59"/>
      <c r="I2436" s="59"/>
      <c r="J2436" s="59"/>
      <c r="K2436" s="59"/>
      <c r="L2436" s="59"/>
      <c r="M2436" s="59"/>
      <c r="N2436" s="59"/>
      <c r="O2436" s="59"/>
      <c r="P2436" s="59"/>
      <c r="Q2436" s="59"/>
      <c r="R2436" s="59"/>
      <c r="S2436" s="59"/>
      <c r="T2436" s="59"/>
      <c r="U2436" s="47" t="s">
        <v>246</v>
      </c>
      <c r="V2436" s="45" t="s">
        <v>260</v>
      </c>
    </row>
    <row r="2437" spans="1:22" ht="18" customHeight="1" x14ac:dyDescent="0.35">
      <c r="A2437" s="59">
        <f>+IF(C$1='EMOF complete (protected)'!G2437,C$2,IF(D$1='EMOF complete (protected)'!G2437,D$2,IF(E$1='EMOF complete (protected)'!G2437,E$2,IF(F$1='EMOF complete (protected)'!G2437,F$2,IF(G$1='EMOF complete (protected)'!G2437,G$2,IF(H$1='EMOF complete (protected)'!G2437,H$2,IF(I$1='EMOF complete (protected)'!G2437,I$2,IF(J$1='EMOF complete (protected)'!G2437,J$2,IF(K$1='EMOF complete (protected)'!G2437,K$2,IF(L$1='EMOF complete (protected)'!G2437,L$2,IF(M$1='EMOF complete (protected)'!G2437,M$2,IF(N$1='EMOF complete (protected)'!G2437,N$2,IF(O$1='EMOF complete (protected)'!G2437,O$2,IF(P$1='EMOF complete (protected)'!G2437,P$2,IF(Q$1='EMOF complete (protected)'!G2437,Q$2,IF(R$1='EMOF complete (protected)'!G2437,R$2,IF(S$1='EMOF complete (protected)'!G2437,S$2,IF(T$1='EMOF complete (protected)'!G2437,T$2,IF(U$1='EMOF complete (protected)'!G2437,U$2,"")))))))))))))))))))</f>
        <v>0</v>
      </c>
      <c r="B2437" s="59"/>
      <c r="C2437" s="59"/>
      <c r="D2437" s="59"/>
      <c r="E2437" s="59"/>
      <c r="F2437" s="59"/>
      <c r="G2437" s="59"/>
      <c r="H2437" s="59"/>
      <c r="I2437" s="59"/>
      <c r="J2437" s="59"/>
      <c r="K2437" s="59"/>
      <c r="L2437" s="59"/>
      <c r="M2437" s="59"/>
      <c r="N2437" s="59"/>
      <c r="O2437" s="59"/>
      <c r="P2437" s="59"/>
      <c r="Q2437" s="59"/>
      <c r="R2437" s="59"/>
      <c r="S2437" s="59"/>
      <c r="T2437" s="59"/>
      <c r="U2437" s="47" t="s">
        <v>266</v>
      </c>
      <c r="V2437" s="45" t="s">
        <v>260</v>
      </c>
    </row>
    <row r="2438" spans="1:22" ht="18" customHeight="1" x14ac:dyDescent="0.35">
      <c r="A2438" s="59">
        <f>+IF(C$1='EMOF complete (protected)'!G2438,C$2,IF(D$1='EMOF complete (protected)'!G2438,D$2,IF(E$1='EMOF complete (protected)'!G2438,E$2,IF(F$1='EMOF complete (protected)'!G2438,F$2,IF(G$1='EMOF complete (protected)'!G2438,G$2,IF(H$1='EMOF complete (protected)'!G2438,H$2,IF(I$1='EMOF complete (protected)'!G2438,I$2,IF(J$1='EMOF complete (protected)'!G2438,J$2,IF(K$1='EMOF complete (protected)'!G2438,K$2,IF(L$1='EMOF complete (protected)'!G2438,L$2,IF(M$1='EMOF complete (protected)'!G2438,M$2,IF(N$1='EMOF complete (protected)'!G2438,N$2,IF(O$1='EMOF complete (protected)'!G2438,O$2,IF(P$1='EMOF complete (protected)'!G2438,P$2,IF(Q$1='EMOF complete (protected)'!G2438,Q$2,IF(R$1='EMOF complete (protected)'!G2438,R$2,IF(S$1='EMOF complete (protected)'!G2438,S$2,IF(T$1='EMOF complete (protected)'!G2438,T$2,IF(U$1='EMOF complete (protected)'!G2438,U$2,"")))))))))))))))))))</f>
        <v>0</v>
      </c>
      <c r="B2438" s="59"/>
      <c r="C2438" s="59"/>
      <c r="D2438" s="59"/>
      <c r="E2438" s="59"/>
      <c r="F2438" s="59"/>
      <c r="G2438" s="59"/>
      <c r="H2438" s="59"/>
      <c r="I2438" s="59"/>
      <c r="J2438" s="59"/>
      <c r="K2438" s="59"/>
      <c r="L2438" s="59"/>
      <c r="M2438" s="59"/>
      <c r="N2438" s="59"/>
      <c r="O2438" s="59"/>
      <c r="P2438" s="59"/>
      <c r="Q2438" s="59"/>
      <c r="R2438" s="59"/>
      <c r="S2438" s="59"/>
      <c r="T2438" s="59"/>
      <c r="U2438" s="47" t="s">
        <v>284</v>
      </c>
      <c r="V2438" s="45" t="s">
        <v>260</v>
      </c>
    </row>
    <row r="2439" spans="1:22" ht="18" customHeight="1" x14ac:dyDescent="0.35">
      <c r="A2439" s="59">
        <f>+IF(C$1='EMOF complete (protected)'!G2439,C$2,IF(D$1='EMOF complete (protected)'!G2439,D$2,IF(E$1='EMOF complete (protected)'!G2439,E$2,IF(F$1='EMOF complete (protected)'!G2439,F$2,IF(G$1='EMOF complete (protected)'!G2439,G$2,IF(H$1='EMOF complete (protected)'!G2439,H$2,IF(I$1='EMOF complete (protected)'!G2439,I$2,IF(J$1='EMOF complete (protected)'!G2439,J$2,IF(K$1='EMOF complete (protected)'!G2439,K$2,IF(L$1='EMOF complete (protected)'!G2439,L$2,IF(M$1='EMOF complete (protected)'!G2439,M$2,IF(N$1='EMOF complete (protected)'!G2439,N$2,IF(O$1='EMOF complete (protected)'!G2439,O$2,IF(P$1='EMOF complete (protected)'!G2439,P$2,IF(Q$1='EMOF complete (protected)'!G2439,Q$2,IF(R$1='EMOF complete (protected)'!G2439,R$2,IF(S$1='EMOF complete (protected)'!G2439,S$2,IF(T$1='EMOF complete (protected)'!G2439,T$2,IF(U$1='EMOF complete (protected)'!G2439,U$2,"")))))))))))))))))))</f>
        <v>0</v>
      </c>
      <c r="B2439" s="59"/>
      <c r="C2439" s="59"/>
      <c r="D2439" s="59"/>
      <c r="E2439" s="59"/>
      <c r="F2439" s="59"/>
      <c r="G2439" s="59"/>
      <c r="H2439" s="59"/>
      <c r="I2439" s="59"/>
      <c r="J2439" s="59"/>
      <c r="K2439" s="59"/>
      <c r="L2439" s="59"/>
      <c r="M2439" s="59"/>
      <c r="N2439" s="59"/>
      <c r="O2439" s="59"/>
      <c r="P2439" s="59"/>
      <c r="Q2439" s="59"/>
      <c r="R2439" s="59"/>
      <c r="S2439" s="59"/>
      <c r="T2439" s="59"/>
      <c r="U2439" s="47" t="s">
        <v>303</v>
      </c>
      <c r="V2439" s="45" t="s">
        <v>260</v>
      </c>
    </row>
    <row r="2440" spans="1:22" ht="18" customHeight="1" x14ac:dyDescent="0.35">
      <c r="A2440" s="59">
        <f>+IF(C$1='EMOF complete (protected)'!G2440,C$2,IF(D$1='EMOF complete (protected)'!G2440,D$2,IF(E$1='EMOF complete (protected)'!G2440,E$2,IF(F$1='EMOF complete (protected)'!G2440,F$2,IF(G$1='EMOF complete (protected)'!G2440,G$2,IF(H$1='EMOF complete (protected)'!G2440,H$2,IF(I$1='EMOF complete (protected)'!G2440,I$2,IF(J$1='EMOF complete (protected)'!G2440,J$2,IF(K$1='EMOF complete (protected)'!G2440,K$2,IF(L$1='EMOF complete (protected)'!G2440,L$2,IF(M$1='EMOF complete (protected)'!G2440,M$2,IF(N$1='EMOF complete (protected)'!G2440,N$2,IF(O$1='EMOF complete (protected)'!G2440,O$2,IF(P$1='EMOF complete (protected)'!G2440,P$2,IF(Q$1='EMOF complete (protected)'!G2440,Q$2,IF(R$1='EMOF complete (protected)'!G2440,R$2,IF(S$1='EMOF complete (protected)'!G2440,S$2,IF(T$1='EMOF complete (protected)'!G2440,T$2,IF(U$1='EMOF complete (protected)'!G2440,U$2,"")))))))))))))))))))</f>
        <v>0</v>
      </c>
      <c r="B2440" s="59"/>
      <c r="C2440" s="59"/>
      <c r="D2440" s="59"/>
      <c r="E2440" s="59"/>
      <c r="F2440" s="59"/>
      <c r="G2440" s="59"/>
      <c r="H2440" s="59"/>
      <c r="I2440" s="59"/>
      <c r="J2440" s="59"/>
      <c r="K2440" s="59"/>
      <c r="L2440" s="59"/>
      <c r="M2440" s="59"/>
      <c r="N2440" s="59"/>
      <c r="O2440" s="59"/>
      <c r="P2440" s="59"/>
      <c r="Q2440" s="59"/>
      <c r="R2440" s="59"/>
      <c r="S2440" s="59"/>
      <c r="T2440" s="59"/>
      <c r="U2440" s="47" t="s">
        <v>321</v>
      </c>
      <c r="V2440" s="45" t="s">
        <v>260</v>
      </c>
    </row>
    <row r="2441" spans="1:22" ht="18" customHeight="1" x14ac:dyDescent="0.35">
      <c r="A2441" s="59">
        <f>+IF(C$1='EMOF complete (protected)'!G2441,C$2,IF(D$1='EMOF complete (protected)'!G2441,D$2,IF(E$1='EMOF complete (protected)'!G2441,E$2,IF(F$1='EMOF complete (protected)'!G2441,F$2,IF(G$1='EMOF complete (protected)'!G2441,G$2,IF(H$1='EMOF complete (protected)'!G2441,H$2,IF(I$1='EMOF complete (protected)'!G2441,I$2,IF(J$1='EMOF complete (protected)'!G2441,J$2,IF(K$1='EMOF complete (protected)'!G2441,K$2,IF(L$1='EMOF complete (protected)'!G2441,L$2,IF(M$1='EMOF complete (protected)'!G2441,M$2,IF(N$1='EMOF complete (protected)'!G2441,N$2,IF(O$1='EMOF complete (protected)'!G2441,O$2,IF(P$1='EMOF complete (protected)'!G2441,P$2,IF(Q$1='EMOF complete (protected)'!G2441,Q$2,IF(R$1='EMOF complete (protected)'!G2441,R$2,IF(S$1='EMOF complete (protected)'!G2441,S$2,IF(T$1='EMOF complete (protected)'!G2441,T$2,IF(U$1='EMOF complete (protected)'!G2441,U$2,"")))))))))))))))))))</f>
        <v>0</v>
      </c>
      <c r="B2441" s="59"/>
      <c r="C2441" s="59"/>
      <c r="D2441" s="59"/>
      <c r="E2441" s="59"/>
      <c r="F2441" s="59"/>
      <c r="G2441" s="59"/>
      <c r="H2441" s="59"/>
      <c r="I2441" s="59"/>
      <c r="J2441" s="59"/>
      <c r="K2441" s="59"/>
      <c r="L2441" s="59"/>
      <c r="M2441" s="59"/>
      <c r="N2441" s="59"/>
      <c r="O2441" s="59"/>
      <c r="P2441" s="59"/>
      <c r="Q2441" s="59"/>
      <c r="R2441" s="59"/>
      <c r="S2441" s="59"/>
      <c r="T2441" s="59"/>
      <c r="U2441" s="47" t="s">
        <v>337</v>
      </c>
      <c r="V2441" s="45" t="s">
        <v>260</v>
      </c>
    </row>
    <row r="2442" spans="1:22" ht="18" customHeight="1" x14ac:dyDescent="0.35">
      <c r="A2442" s="59">
        <f>+IF(C$1='EMOF complete (protected)'!G2442,C$2,IF(D$1='EMOF complete (protected)'!G2442,D$2,IF(E$1='EMOF complete (protected)'!G2442,E$2,IF(F$1='EMOF complete (protected)'!G2442,F$2,IF(G$1='EMOF complete (protected)'!G2442,G$2,IF(H$1='EMOF complete (protected)'!G2442,H$2,IF(I$1='EMOF complete (protected)'!G2442,I$2,IF(J$1='EMOF complete (protected)'!G2442,J$2,IF(K$1='EMOF complete (protected)'!G2442,K$2,IF(L$1='EMOF complete (protected)'!G2442,L$2,IF(M$1='EMOF complete (protected)'!G2442,M$2,IF(N$1='EMOF complete (protected)'!G2442,N$2,IF(O$1='EMOF complete (protected)'!G2442,O$2,IF(P$1='EMOF complete (protected)'!G2442,P$2,IF(Q$1='EMOF complete (protected)'!G2442,Q$2,IF(R$1='EMOF complete (protected)'!G2442,R$2,IF(S$1='EMOF complete (protected)'!G2442,S$2,IF(T$1='EMOF complete (protected)'!G2442,T$2,IF(U$1='EMOF complete (protected)'!G2442,U$2,"")))))))))))))))))))</f>
        <v>0</v>
      </c>
      <c r="B2442" s="59"/>
      <c r="C2442" s="59"/>
      <c r="D2442" s="59"/>
      <c r="E2442" s="59"/>
      <c r="F2442" s="59"/>
      <c r="G2442" s="59"/>
      <c r="H2442" s="59"/>
      <c r="I2442" s="59"/>
      <c r="J2442" s="59"/>
      <c r="K2442" s="59"/>
      <c r="L2442" s="59"/>
      <c r="M2442" s="59"/>
      <c r="N2442" s="59"/>
      <c r="O2442" s="59"/>
      <c r="P2442" s="59"/>
      <c r="Q2442" s="59"/>
      <c r="R2442" s="59"/>
      <c r="S2442" s="59"/>
      <c r="T2442" s="59"/>
      <c r="U2442" s="47" t="s">
        <v>353</v>
      </c>
      <c r="V2442" s="45" t="s">
        <v>260</v>
      </c>
    </row>
    <row r="2443" spans="1:22" ht="18" customHeight="1" x14ac:dyDescent="0.35">
      <c r="A2443" s="59">
        <f>+IF(C$1='EMOF complete (protected)'!G2443,C$2,IF(D$1='EMOF complete (protected)'!G2443,D$2,IF(E$1='EMOF complete (protected)'!G2443,E$2,IF(F$1='EMOF complete (protected)'!G2443,F$2,IF(G$1='EMOF complete (protected)'!G2443,G$2,IF(H$1='EMOF complete (protected)'!G2443,H$2,IF(I$1='EMOF complete (protected)'!G2443,I$2,IF(J$1='EMOF complete (protected)'!G2443,J$2,IF(K$1='EMOF complete (protected)'!G2443,K$2,IF(L$1='EMOF complete (protected)'!G2443,L$2,IF(M$1='EMOF complete (protected)'!G2443,M$2,IF(N$1='EMOF complete (protected)'!G2443,N$2,IF(O$1='EMOF complete (protected)'!G2443,O$2,IF(P$1='EMOF complete (protected)'!G2443,P$2,IF(Q$1='EMOF complete (protected)'!G2443,Q$2,IF(R$1='EMOF complete (protected)'!G2443,R$2,IF(S$1='EMOF complete (protected)'!G2443,S$2,IF(T$1='EMOF complete (protected)'!G2443,T$2,IF(U$1='EMOF complete (protected)'!G2443,U$2,"")))))))))))))))))))</f>
        <v>0</v>
      </c>
      <c r="B2443" s="59"/>
      <c r="C2443" s="59"/>
      <c r="D2443" s="59"/>
      <c r="E2443" s="59"/>
      <c r="F2443" s="59"/>
      <c r="G2443" s="59"/>
      <c r="H2443" s="59"/>
      <c r="I2443" s="59"/>
      <c r="J2443" s="59"/>
      <c r="K2443" s="59"/>
      <c r="L2443" s="59"/>
      <c r="M2443" s="59"/>
      <c r="N2443" s="59"/>
      <c r="O2443" s="59"/>
      <c r="P2443" s="59"/>
      <c r="Q2443" s="59"/>
      <c r="R2443" s="59"/>
      <c r="S2443" s="59"/>
      <c r="T2443" s="59"/>
      <c r="U2443" s="47" t="s">
        <v>370</v>
      </c>
      <c r="V2443" s="45" t="s">
        <v>260</v>
      </c>
    </row>
    <row r="2444" spans="1:22" ht="18" customHeight="1" x14ac:dyDescent="0.35">
      <c r="A2444" s="59">
        <f>+IF(C$1='EMOF complete (protected)'!G2444,C$2,IF(D$1='EMOF complete (protected)'!G2444,D$2,IF(E$1='EMOF complete (protected)'!G2444,E$2,IF(F$1='EMOF complete (protected)'!G2444,F$2,IF(G$1='EMOF complete (protected)'!G2444,G$2,IF(H$1='EMOF complete (protected)'!G2444,H$2,IF(I$1='EMOF complete (protected)'!G2444,I$2,IF(J$1='EMOF complete (protected)'!G2444,J$2,IF(K$1='EMOF complete (protected)'!G2444,K$2,IF(L$1='EMOF complete (protected)'!G2444,L$2,IF(M$1='EMOF complete (protected)'!G2444,M$2,IF(N$1='EMOF complete (protected)'!G2444,N$2,IF(O$1='EMOF complete (protected)'!G2444,O$2,IF(P$1='EMOF complete (protected)'!G2444,P$2,IF(Q$1='EMOF complete (protected)'!G2444,Q$2,IF(R$1='EMOF complete (protected)'!G2444,R$2,IF(S$1='EMOF complete (protected)'!G2444,S$2,IF(T$1='EMOF complete (protected)'!G2444,T$2,IF(U$1='EMOF complete (protected)'!G2444,U$2,"")))))))))))))))))))</f>
        <v>0</v>
      </c>
      <c r="B2444" s="59"/>
      <c r="C2444" s="59"/>
      <c r="D2444" s="59"/>
      <c r="E2444" s="59"/>
      <c r="F2444" s="59"/>
      <c r="G2444" s="59"/>
      <c r="H2444" s="59"/>
      <c r="I2444" s="59"/>
      <c r="J2444" s="59"/>
      <c r="K2444" s="59"/>
      <c r="L2444" s="59"/>
      <c r="M2444" s="59"/>
      <c r="N2444" s="59"/>
      <c r="O2444" s="59"/>
      <c r="P2444" s="59"/>
      <c r="Q2444" s="59"/>
      <c r="R2444" s="59"/>
      <c r="S2444" s="59"/>
      <c r="T2444" s="59"/>
      <c r="U2444" s="47" t="s">
        <v>386</v>
      </c>
      <c r="V2444" s="45" t="s">
        <v>260</v>
      </c>
    </row>
    <row r="2445" spans="1:22" ht="18" customHeight="1" x14ac:dyDescent="0.35">
      <c r="A2445" s="59">
        <f>+IF(C$1='EMOF complete (protected)'!G2445,C$2,IF(D$1='EMOF complete (protected)'!G2445,D$2,IF(E$1='EMOF complete (protected)'!G2445,E$2,IF(F$1='EMOF complete (protected)'!G2445,F$2,IF(G$1='EMOF complete (protected)'!G2445,G$2,IF(H$1='EMOF complete (protected)'!G2445,H$2,IF(I$1='EMOF complete (protected)'!G2445,I$2,IF(J$1='EMOF complete (protected)'!G2445,J$2,IF(K$1='EMOF complete (protected)'!G2445,K$2,IF(L$1='EMOF complete (protected)'!G2445,L$2,IF(M$1='EMOF complete (protected)'!G2445,M$2,IF(N$1='EMOF complete (protected)'!G2445,N$2,IF(O$1='EMOF complete (protected)'!G2445,O$2,IF(P$1='EMOF complete (protected)'!G2445,P$2,IF(Q$1='EMOF complete (protected)'!G2445,Q$2,IF(R$1='EMOF complete (protected)'!G2445,R$2,IF(S$1='EMOF complete (protected)'!G2445,S$2,IF(T$1='EMOF complete (protected)'!G2445,T$2,IF(U$1='EMOF complete (protected)'!G2445,U$2,"")))))))))))))))))))</f>
        <v>0</v>
      </c>
      <c r="B2445" s="59"/>
      <c r="C2445" s="59"/>
      <c r="D2445" s="59"/>
      <c r="E2445" s="59"/>
      <c r="F2445" s="59"/>
      <c r="G2445" s="59"/>
      <c r="H2445" s="59"/>
      <c r="I2445" s="59"/>
      <c r="J2445" s="59"/>
      <c r="K2445" s="59"/>
      <c r="L2445" s="59"/>
      <c r="M2445" s="59"/>
      <c r="N2445" s="59"/>
      <c r="O2445" s="59"/>
      <c r="P2445" s="59"/>
      <c r="Q2445" s="59"/>
      <c r="R2445" s="59"/>
      <c r="S2445" s="59"/>
      <c r="T2445" s="59"/>
      <c r="U2445" s="47" t="s">
        <v>399</v>
      </c>
      <c r="V2445" s="45" t="s">
        <v>260</v>
      </c>
    </row>
    <row r="2446" spans="1:22" ht="18" customHeight="1" x14ac:dyDescent="0.35">
      <c r="A2446" s="59">
        <f>+IF(C$1='EMOF complete (protected)'!G2446,C$2,IF(D$1='EMOF complete (protected)'!G2446,D$2,IF(E$1='EMOF complete (protected)'!G2446,E$2,IF(F$1='EMOF complete (protected)'!G2446,F$2,IF(G$1='EMOF complete (protected)'!G2446,G$2,IF(H$1='EMOF complete (protected)'!G2446,H$2,IF(I$1='EMOF complete (protected)'!G2446,I$2,IF(J$1='EMOF complete (protected)'!G2446,J$2,IF(K$1='EMOF complete (protected)'!G2446,K$2,IF(L$1='EMOF complete (protected)'!G2446,L$2,IF(M$1='EMOF complete (protected)'!G2446,M$2,IF(N$1='EMOF complete (protected)'!G2446,N$2,IF(O$1='EMOF complete (protected)'!G2446,O$2,IF(P$1='EMOF complete (protected)'!G2446,P$2,IF(Q$1='EMOF complete (protected)'!G2446,Q$2,IF(R$1='EMOF complete (protected)'!G2446,R$2,IF(S$1='EMOF complete (protected)'!G2446,S$2,IF(T$1='EMOF complete (protected)'!G2446,T$2,IF(U$1='EMOF complete (protected)'!G2446,U$2,"")))))))))))))))))))</f>
        <v>0</v>
      </c>
      <c r="B2446" s="59"/>
      <c r="C2446" s="59"/>
      <c r="D2446" s="59"/>
      <c r="E2446" s="59"/>
      <c r="F2446" s="59"/>
      <c r="G2446" s="59"/>
      <c r="H2446" s="59"/>
      <c r="I2446" s="59"/>
      <c r="J2446" s="59"/>
      <c r="K2446" s="59"/>
      <c r="L2446" s="59"/>
      <c r="M2446" s="59"/>
      <c r="N2446" s="59"/>
      <c r="O2446" s="59"/>
      <c r="P2446" s="59"/>
      <c r="Q2446" s="59"/>
      <c r="R2446" s="59"/>
      <c r="S2446" s="59"/>
      <c r="T2446" s="59"/>
      <c r="U2446" s="47" t="s">
        <v>415</v>
      </c>
      <c r="V2446" s="45" t="s">
        <v>260</v>
      </c>
    </row>
    <row r="2447" spans="1:22" ht="18" customHeight="1" x14ac:dyDescent="0.35">
      <c r="A2447" s="59">
        <f>+IF(C$1='EMOF complete (protected)'!G2447,C$2,IF(D$1='EMOF complete (protected)'!G2447,D$2,IF(E$1='EMOF complete (protected)'!G2447,E$2,IF(F$1='EMOF complete (protected)'!G2447,F$2,IF(G$1='EMOF complete (protected)'!G2447,G$2,IF(H$1='EMOF complete (protected)'!G2447,H$2,IF(I$1='EMOF complete (protected)'!G2447,I$2,IF(J$1='EMOF complete (protected)'!G2447,J$2,IF(K$1='EMOF complete (protected)'!G2447,K$2,IF(L$1='EMOF complete (protected)'!G2447,L$2,IF(M$1='EMOF complete (protected)'!G2447,M$2,IF(N$1='EMOF complete (protected)'!G2447,N$2,IF(O$1='EMOF complete (protected)'!G2447,O$2,IF(P$1='EMOF complete (protected)'!G2447,P$2,IF(Q$1='EMOF complete (protected)'!G2447,Q$2,IF(R$1='EMOF complete (protected)'!G2447,R$2,IF(S$1='EMOF complete (protected)'!G2447,S$2,IF(T$1='EMOF complete (protected)'!G2447,T$2,IF(U$1='EMOF complete (protected)'!G2447,U$2,"")))))))))))))))))))</f>
        <v>0</v>
      </c>
      <c r="B2447" s="59"/>
      <c r="C2447" s="59"/>
      <c r="D2447" s="59"/>
      <c r="E2447" s="59"/>
      <c r="F2447" s="59"/>
      <c r="G2447" s="59"/>
      <c r="H2447" s="59"/>
      <c r="I2447" s="59"/>
      <c r="J2447" s="59"/>
      <c r="K2447" s="59"/>
      <c r="L2447" s="59"/>
      <c r="M2447" s="59"/>
      <c r="N2447" s="59"/>
      <c r="O2447" s="59"/>
      <c r="P2447" s="59"/>
      <c r="Q2447" s="59"/>
      <c r="R2447" s="59"/>
      <c r="S2447" s="59"/>
      <c r="T2447" s="59"/>
      <c r="U2447" s="47" t="s">
        <v>429</v>
      </c>
      <c r="V2447" s="45" t="s">
        <v>260</v>
      </c>
    </row>
    <row r="2448" spans="1:22" ht="18" customHeight="1" x14ac:dyDescent="0.35">
      <c r="A2448" s="59">
        <f>+IF(C$1='EMOF complete (protected)'!G2448,C$2,IF(D$1='EMOF complete (protected)'!G2448,D$2,IF(E$1='EMOF complete (protected)'!G2448,E$2,IF(F$1='EMOF complete (protected)'!G2448,F$2,IF(G$1='EMOF complete (protected)'!G2448,G$2,IF(H$1='EMOF complete (protected)'!G2448,H$2,IF(I$1='EMOF complete (protected)'!G2448,I$2,IF(J$1='EMOF complete (protected)'!G2448,J$2,IF(K$1='EMOF complete (protected)'!G2448,K$2,IF(L$1='EMOF complete (protected)'!G2448,L$2,IF(M$1='EMOF complete (protected)'!G2448,M$2,IF(N$1='EMOF complete (protected)'!G2448,N$2,IF(O$1='EMOF complete (protected)'!G2448,O$2,IF(P$1='EMOF complete (protected)'!G2448,P$2,IF(Q$1='EMOF complete (protected)'!G2448,Q$2,IF(R$1='EMOF complete (protected)'!G2448,R$2,IF(S$1='EMOF complete (protected)'!G2448,S$2,IF(T$1='EMOF complete (protected)'!G2448,T$2,IF(U$1='EMOF complete (protected)'!G2448,U$2,"")))))))))))))))))))</f>
        <v>0</v>
      </c>
      <c r="B2448" s="59"/>
      <c r="C2448" s="59"/>
      <c r="D2448" s="59"/>
      <c r="E2448" s="59"/>
      <c r="F2448" s="59"/>
      <c r="G2448" s="59"/>
      <c r="H2448" s="59"/>
      <c r="I2448" s="59"/>
      <c r="J2448" s="59"/>
      <c r="K2448" s="59"/>
      <c r="L2448" s="59"/>
      <c r="M2448" s="59"/>
      <c r="N2448" s="59"/>
      <c r="O2448" s="59"/>
      <c r="P2448" s="59"/>
      <c r="Q2448" s="59"/>
      <c r="R2448" s="59"/>
      <c r="S2448" s="59"/>
      <c r="T2448" s="59"/>
      <c r="U2448" s="47" t="s">
        <v>443</v>
      </c>
      <c r="V2448" s="45" t="s">
        <v>260</v>
      </c>
    </row>
    <row r="2449" spans="1:22" ht="18" customHeight="1" x14ac:dyDescent="0.35">
      <c r="A2449" s="59">
        <f>+IF(C$1='EMOF complete (protected)'!G2449,C$2,IF(D$1='EMOF complete (protected)'!G2449,D$2,IF(E$1='EMOF complete (protected)'!G2449,E$2,IF(F$1='EMOF complete (protected)'!G2449,F$2,IF(G$1='EMOF complete (protected)'!G2449,G$2,IF(H$1='EMOF complete (protected)'!G2449,H$2,IF(I$1='EMOF complete (protected)'!G2449,I$2,IF(J$1='EMOF complete (protected)'!G2449,J$2,IF(K$1='EMOF complete (protected)'!G2449,K$2,IF(L$1='EMOF complete (protected)'!G2449,L$2,IF(M$1='EMOF complete (protected)'!G2449,M$2,IF(N$1='EMOF complete (protected)'!G2449,N$2,IF(O$1='EMOF complete (protected)'!G2449,O$2,IF(P$1='EMOF complete (protected)'!G2449,P$2,IF(Q$1='EMOF complete (protected)'!G2449,Q$2,IF(R$1='EMOF complete (protected)'!G2449,R$2,IF(S$1='EMOF complete (protected)'!G2449,S$2,IF(T$1='EMOF complete (protected)'!G2449,T$2,IF(U$1='EMOF complete (protected)'!G2449,U$2,"")))))))))))))))))))</f>
        <v>0</v>
      </c>
      <c r="B2449" s="59"/>
      <c r="C2449" s="59"/>
      <c r="D2449" s="59"/>
      <c r="E2449" s="59"/>
      <c r="F2449" s="59"/>
      <c r="G2449" s="59"/>
      <c r="H2449" s="59"/>
      <c r="I2449" s="59"/>
      <c r="J2449" s="59"/>
      <c r="K2449" s="59"/>
      <c r="L2449" s="59"/>
      <c r="M2449" s="59"/>
      <c r="N2449" s="59"/>
      <c r="O2449" s="59"/>
      <c r="P2449" s="59"/>
      <c r="Q2449" s="59"/>
      <c r="R2449" s="59"/>
      <c r="S2449" s="59"/>
      <c r="T2449" s="59"/>
      <c r="U2449" s="47" t="s">
        <v>457</v>
      </c>
      <c r="V2449" s="45" t="s">
        <v>260</v>
      </c>
    </row>
    <row r="2450" spans="1:22" ht="18" customHeight="1" x14ac:dyDescent="0.35">
      <c r="A2450" s="59">
        <f>+IF(C$1='EMOF complete (protected)'!G2450,C$2,IF(D$1='EMOF complete (protected)'!G2450,D$2,IF(E$1='EMOF complete (protected)'!G2450,E$2,IF(F$1='EMOF complete (protected)'!G2450,F$2,IF(G$1='EMOF complete (protected)'!G2450,G$2,IF(H$1='EMOF complete (protected)'!G2450,H$2,IF(I$1='EMOF complete (protected)'!G2450,I$2,IF(J$1='EMOF complete (protected)'!G2450,J$2,IF(K$1='EMOF complete (protected)'!G2450,K$2,IF(L$1='EMOF complete (protected)'!G2450,L$2,IF(M$1='EMOF complete (protected)'!G2450,M$2,IF(N$1='EMOF complete (protected)'!G2450,N$2,IF(O$1='EMOF complete (protected)'!G2450,O$2,IF(P$1='EMOF complete (protected)'!G2450,P$2,IF(Q$1='EMOF complete (protected)'!G2450,Q$2,IF(R$1='EMOF complete (protected)'!G2450,R$2,IF(S$1='EMOF complete (protected)'!G2450,S$2,IF(T$1='EMOF complete (protected)'!G2450,T$2,IF(U$1='EMOF complete (protected)'!G2450,U$2,"")))))))))))))))))))</f>
        <v>0</v>
      </c>
      <c r="B2450" s="59"/>
      <c r="C2450" s="59"/>
      <c r="D2450" s="59"/>
      <c r="E2450" s="59"/>
      <c r="F2450" s="59"/>
      <c r="G2450" s="59"/>
      <c r="H2450" s="59"/>
      <c r="I2450" s="59"/>
      <c r="J2450" s="59"/>
      <c r="K2450" s="59"/>
      <c r="L2450" s="59"/>
      <c r="M2450" s="59"/>
      <c r="N2450" s="59"/>
      <c r="O2450" s="59"/>
      <c r="P2450" s="59"/>
      <c r="Q2450" s="59"/>
      <c r="R2450" s="59"/>
      <c r="S2450" s="59"/>
      <c r="T2450" s="59"/>
      <c r="U2450" s="47" t="s">
        <v>469</v>
      </c>
      <c r="V2450" s="45" t="s">
        <v>260</v>
      </c>
    </row>
    <row r="2451" spans="1:22" ht="18" customHeight="1" x14ac:dyDescent="0.35">
      <c r="A2451" s="59">
        <f>+IF(C$1='EMOF complete (protected)'!G2451,C$2,IF(D$1='EMOF complete (protected)'!G2451,D$2,IF(E$1='EMOF complete (protected)'!G2451,E$2,IF(F$1='EMOF complete (protected)'!G2451,F$2,IF(G$1='EMOF complete (protected)'!G2451,G$2,IF(H$1='EMOF complete (protected)'!G2451,H$2,IF(I$1='EMOF complete (protected)'!G2451,I$2,IF(J$1='EMOF complete (protected)'!G2451,J$2,IF(K$1='EMOF complete (protected)'!G2451,K$2,IF(L$1='EMOF complete (protected)'!G2451,L$2,IF(M$1='EMOF complete (protected)'!G2451,M$2,IF(N$1='EMOF complete (protected)'!G2451,N$2,IF(O$1='EMOF complete (protected)'!G2451,O$2,IF(P$1='EMOF complete (protected)'!G2451,P$2,IF(Q$1='EMOF complete (protected)'!G2451,Q$2,IF(R$1='EMOF complete (protected)'!G2451,R$2,IF(S$1='EMOF complete (protected)'!G2451,S$2,IF(T$1='EMOF complete (protected)'!G2451,T$2,IF(U$1='EMOF complete (protected)'!G2451,U$2,"")))))))))))))))))))</f>
        <v>0</v>
      </c>
      <c r="B2451" s="59"/>
      <c r="C2451" s="59"/>
      <c r="D2451" s="59"/>
      <c r="E2451" s="59"/>
      <c r="F2451" s="59"/>
      <c r="G2451" s="59"/>
      <c r="H2451" s="59"/>
      <c r="I2451" s="59"/>
      <c r="J2451" s="59"/>
      <c r="K2451" s="59"/>
      <c r="L2451" s="59"/>
      <c r="M2451" s="59"/>
      <c r="N2451" s="59"/>
      <c r="O2451" s="59"/>
      <c r="P2451" s="59"/>
      <c r="Q2451" s="59"/>
      <c r="R2451" s="59"/>
      <c r="S2451" s="59"/>
      <c r="T2451" s="59"/>
      <c r="U2451" s="47" t="s">
        <v>480</v>
      </c>
      <c r="V2451" s="45" t="s">
        <v>260</v>
      </c>
    </row>
    <row r="2452" spans="1:22" ht="18" customHeight="1" x14ac:dyDescent="0.35">
      <c r="A2452" s="59">
        <f>+IF(C$1='EMOF complete (protected)'!G2452,C$2,IF(D$1='EMOF complete (protected)'!G2452,D$2,IF(E$1='EMOF complete (protected)'!G2452,E$2,IF(F$1='EMOF complete (protected)'!G2452,F$2,IF(G$1='EMOF complete (protected)'!G2452,G$2,IF(H$1='EMOF complete (protected)'!G2452,H$2,IF(I$1='EMOF complete (protected)'!G2452,I$2,IF(J$1='EMOF complete (protected)'!G2452,J$2,IF(K$1='EMOF complete (protected)'!G2452,K$2,IF(L$1='EMOF complete (protected)'!G2452,L$2,IF(M$1='EMOF complete (protected)'!G2452,M$2,IF(N$1='EMOF complete (protected)'!G2452,N$2,IF(O$1='EMOF complete (protected)'!G2452,O$2,IF(P$1='EMOF complete (protected)'!G2452,P$2,IF(Q$1='EMOF complete (protected)'!G2452,Q$2,IF(R$1='EMOF complete (protected)'!G2452,R$2,IF(S$1='EMOF complete (protected)'!G2452,S$2,IF(T$1='EMOF complete (protected)'!G2452,T$2,IF(U$1='EMOF complete (protected)'!G2452,U$2,"")))))))))))))))))))</f>
        <v>0</v>
      </c>
      <c r="B2452" s="59"/>
      <c r="C2452" s="59"/>
      <c r="D2452" s="59"/>
      <c r="E2452" s="59"/>
      <c r="F2452" s="59"/>
      <c r="G2452" s="59"/>
      <c r="H2452" s="59"/>
      <c r="I2452" s="59"/>
      <c r="J2452" s="59"/>
      <c r="K2452" s="59"/>
      <c r="L2452" s="59"/>
      <c r="M2452" s="59"/>
      <c r="N2452" s="59"/>
      <c r="O2452" s="59"/>
      <c r="P2452" s="59"/>
      <c r="Q2452" s="59"/>
      <c r="R2452" s="59"/>
      <c r="S2452" s="59"/>
      <c r="T2452" s="59"/>
      <c r="U2452" s="47" t="s">
        <v>491</v>
      </c>
      <c r="V2452" s="45" t="s">
        <v>260</v>
      </c>
    </row>
    <row r="2453" spans="1:22" ht="18" customHeight="1" x14ac:dyDescent="0.35">
      <c r="A2453" s="59">
        <f>+IF(C$1='EMOF complete (protected)'!G2453,C$2,IF(D$1='EMOF complete (protected)'!G2453,D$2,IF(E$1='EMOF complete (protected)'!G2453,E$2,IF(F$1='EMOF complete (protected)'!G2453,F$2,IF(G$1='EMOF complete (protected)'!G2453,G$2,IF(H$1='EMOF complete (protected)'!G2453,H$2,IF(I$1='EMOF complete (protected)'!G2453,I$2,IF(J$1='EMOF complete (protected)'!G2453,J$2,IF(K$1='EMOF complete (protected)'!G2453,K$2,IF(L$1='EMOF complete (protected)'!G2453,L$2,IF(M$1='EMOF complete (protected)'!G2453,M$2,IF(N$1='EMOF complete (protected)'!G2453,N$2,IF(O$1='EMOF complete (protected)'!G2453,O$2,IF(P$1='EMOF complete (protected)'!G2453,P$2,IF(Q$1='EMOF complete (protected)'!G2453,Q$2,IF(R$1='EMOF complete (protected)'!G2453,R$2,IF(S$1='EMOF complete (protected)'!G2453,S$2,IF(T$1='EMOF complete (protected)'!G2453,T$2,IF(U$1='EMOF complete (protected)'!G2453,U$2,"")))))))))))))))))))</f>
        <v>0</v>
      </c>
      <c r="B2453" s="59"/>
      <c r="C2453" s="59"/>
      <c r="D2453" s="59"/>
      <c r="E2453" s="59"/>
      <c r="F2453" s="59"/>
      <c r="G2453" s="59"/>
      <c r="H2453" s="59"/>
      <c r="I2453" s="59"/>
      <c r="J2453" s="59"/>
      <c r="K2453" s="59"/>
      <c r="L2453" s="59"/>
      <c r="M2453" s="59"/>
      <c r="N2453" s="59"/>
      <c r="O2453" s="59"/>
      <c r="P2453" s="59"/>
      <c r="Q2453" s="59"/>
      <c r="R2453" s="59"/>
      <c r="S2453" s="59"/>
      <c r="T2453" s="59"/>
      <c r="U2453" s="47" t="s">
        <v>502</v>
      </c>
      <c r="V2453" s="45" t="s">
        <v>260</v>
      </c>
    </row>
    <row r="2454" spans="1:22" ht="18" customHeight="1" x14ac:dyDescent="0.35">
      <c r="A2454" s="59">
        <f>+IF(C$1='EMOF complete (protected)'!G2454,C$2,IF(D$1='EMOF complete (protected)'!G2454,D$2,IF(E$1='EMOF complete (protected)'!G2454,E$2,IF(F$1='EMOF complete (protected)'!G2454,F$2,IF(G$1='EMOF complete (protected)'!G2454,G$2,IF(H$1='EMOF complete (protected)'!G2454,H$2,IF(I$1='EMOF complete (protected)'!G2454,I$2,IF(J$1='EMOF complete (protected)'!G2454,J$2,IF(K$1='EMOF complete (protected)'!G2454,K$2,IF(L$1='EMOF complete (protected)'!G2454,L$2,IF(M$1='EMOF complete (protected)'!G2454,M$2,IF(N$1='EMOF complete (protected)'!G2454,N$2,IF(O$1='EMOF complete (protected)'!G2454,O$2,IF(P$1='EMOF complete (protected)'!G2454,P$2,IF(Q$1='EMOF complete (protected)'!G2454,Q$2,IF(R$1='EMOF complete (protected)'!G2454,R$2,IF(S$1='EMOF complete (protected)'!G2454,S$2,IF(T$1='EMOF complete (protected)'!G2454,T$2,IF(U$1='EMOF complete (protected)'!G2454,U$2,"")))))))))))))))))))</f>
        <v>0</v>
      </c>
      <c r="B2454" s="59"/>
      <c r="C2454" s="59"/>
      <c r="D2454" s="59"/>
      <c r="E2454" s="59"/>
      <c r="F2454" s="59"/>
      <c r="G2454" s="59"/>
      <c r="H2454" s="59"/>
      <c r="I2454" s="59"/>
      <c r="J2454" s="59"/>
      <c r="K2454" s="59"/>
      <c r="L2454" s="59"/>
      <c r="M2454" s="59"/>
      <c r="N2454" s="59"/>
      <c r="O2454" s="59"/>
      <c r="P2454" s="59"/>
      <c r="Q2454" s="59"/>
      <c r="R2454" s="59"/>
      <c r="S2454" s="59"/>
      <c r="T2454" s="59"/>
      <c r="U2454" s="47" t="s">
        <v>513</v>
      </c>
      <c r="V2454" s="45" t="s">
        <v>260</v>
      </c>
    </row>
    <row r="2455" spans="1:22" ht="18" customHeight="1" x14ac:dyDescent="0.35">
      <c r="A2455" s="59">
        <f>+IF(C$1='EMOF complete (protected)'!G2455,C$2,IF(D$1='EMOF complete (protected)'!G2455,D$2,IF(E$1='EMOF complete (protected)'!G2455,E$2,IF(F$1='EMOF complete (protected)'!G2455,F$2,IF(G$1='EMOF complete (protected)'!G2455,G$2,IF(H$1='EMOF complete (protected)'!G2455,H$2,IF(I$1='EMOF complete (protected)'!G2455,I$2,IF(J$1='EMOF complete (protected)'!G2455,J$2,IF(K$1='EMOF complete (protected)'!G2455,K$2,IF(L$1='EMOF complete (protected)'!G2455,L$2,IF(M$1='EMOF complete (protected)'!G2455,M$2,IF(N$1='EMOF complete (protected)'!G2455,N$2,IF(O$1='EMOF complete (protected)'!G2455,O$2,IF(P$1='EMOF complete (protected)'!G2455,P$2,IF(Q$1='EMOF complete (protected)'!G2455,Q$2,IF(R$1='EMOF complete (protected)'!G2455,R$2,IF(S$1='EMOF complete (protected)'!G2455,S$2,IF(T$1='EMOF complete (protected)'!G2455,T$2,IF(U$1='EMOF complete (protected)'!G2455,U$2,"")))))))))))))))))))</f>
        <v>0</v>
      </c>
      <c r="B2455" s="59"/>
      <c r="C2455" s="59"/>
      <c r="D2455" s="59"/>
      <c r="E2455" s="59"/>
      <c r="F2455" s="59"/>
      <c r="G2455" s="59"/>
      <c r="H2455" s="59"/>
      <c r="I2455" s="59"/>
      <c r="J2455" s="59"/>
      <c r="K2455" s="59"/>
      <c r="L2455" s="59"/>
      <c r="M2455" s="59"/>
      <c r="N2455" s="59"/>
      <c r="O2455" s="59"/>
      <c r="P2455" s="59"/>
      <c r="Q2455" s="59"/>
      <c r="R2455" s="59"/>
      <c r="S2455" s="59"/>
      <c r="T2455" s="59"/>
      <c r="U2455" s="47" t="s">
        <v>523</v>
      </c>
      <c r="V2455" s="45" t="s">
        <v>260</v>
      </c>
    </row>
    <row r="2456" spans="1:22" ht="18" customHeight="1" x14ac:dyDescent="0.35">
      <c r="A2456" s="59">
        <f>+IF(C$1='EMOF complete (protected)'!G2456,C$2,IF(D$1='EMOF complete (protected)'!G2456,D$2,IF(E$1='EMOF complete (protected)'!G2456,E$2,IF(F$1='EMOF complete (protected)'!G2456,F$2,IF(G$1='EMOF complete (protected)'!G2456,G$2,IF(H$1='EMOF complete (protected)'!G2456,H$2,IF(I$1='EMOF complete (protected)'!G2456,I$2,IF(J$1='EMOF complete (protected)'!G2456,J$2,IF(K$1='EMOF complete (protected)'!G2456,K$2,IF(L$1='EMOF complete (protected)'!G2456,L$2,IF(M$1='EMOF complete (protected)'!G2456,M$2,IF(N$1='EMOF complete (protected)'!G2456,N$2,IF(O$1='EMOF complete (protected)'!G2456,O$2,IF(P$1='EMOF complete (protected)'!G2456,P$2,IF(Q$1='EMOF complete (protected)'!G2456,Q$2,IF(R$1='EMOF complete (protected)'!G2456,R$2,IF(S$1='EMOF complete (protected)'!G2456,S$2,IF(T$1='EMOF complete (protected)'!G2456,T$2,IF(U$1='EMOF complete (protected)'!G2456,U$2,"")))))))))))))))))))</f>
        <v>0</v>
      </c>
      <c r="B2456" s="59"/>
      <c r="C2456" s="59"/>
      <c r="D2456" s="59"/>
      <c r="E2456" s="59"/>
      <c r="F2456" s="59"/>
      <c r="G2456" s="59"/>
      <c r="H2456" s="59"/>
      <c r="I2456" s="59"/>
      <c r="J2456" s="59"/>
      <c r="K2456" s="59"/>
      <c r="L2456" s="59"/>
      <c r="M2456" s="59"/>
      <c r="N2456" s="59"/>
      <c r="O2456" s="59"/>
      <c r="P2456" s="59"/>
      <c r="Q2456" s="59"/>
      <c r="R2456" s="59"/>
      <c r="S2456" s="59"/>
      <c r="T2456" s="59"/>
      <c r="U2456" s="47" t="s">
        <v>533</v>
      </c>
      <c r="V2456" s="45" t="s">
        <v>260</v>
      </c>
    </row>
    <row r="2457" spans="1:22" ht="18" customHeight="1" x14ac:dyDescent="0.35">
      <c r="A2457" s="59">
        <f>+IF(C$1='EMOF complete (protected)'!G2457,C$2,IF(D$1='EMOF complete (protected)'!G2457,D$2,IF(E$1='EMOF complete (protected)'!G2457,E$2,IF(F$1='EMOF complete (protected)'!G2457,F$2,IF(G$1='EMOF complete (protected)'!G2457,G$2,IF(H$1='EMOF complete (protected)'!G2457,H$2,IF(I$1='EMOF complete (protected)'!G2457,I$2,IF(J$1='EMOF complete (protected)'!G2457,J$2,IF(K$1='EMOF complete (protected)'!G2457,K$2,IF(L$1='EMOF complete (protected)'!G2457,L$2,IF(M$1='EMOF complete (protected)'!G2457,M$2,IF(N$1='EMOF complete (protected)'!G2457,N$2,IF(O$1='EMOF complete (protected)'!G2457,O$2,IF(P$1='EMOF complete (protected)'!G2457,P$2,IF(Q$1='EMOF complete (protected)'!G2457,Q$2,IF(R$1='EMOF complete (protected)'!G2457,R$2,IF(S$1='EMOF complete (protected)'!G2457,S$2,IF(T$1='EMOF complete (protected)'!G2457,T$2,IF(U$1='EMOF complete (protected)'!G2457,U$2,"")))))))))))))))))))</f>
        <v>0</v>
      </c>
      <c r="B2457" s="59"/>
      <c r="C2457" s="59"/>
      <c r="D2457" s="59"/>
      <c r="E2457" s="59"/>
      <c r="F2457" s="59"/>
      <c r="G2457" s="59"/>
      <c r="H2457" s="59"/>
      <c r="I2457" s="59"/>
      <c r="J2457" s="59"/>
      <c r="K2457" s="59"/>
      <c r="L2457" s="59"/>
      <c r="M2457" s="59"/>
      <c r="N2457" s="59"/>
      <c r="O2457" s="59"/>
      <c r="P2457" s="59"/>
      <c r="Q2457" s="59"/>
      <c r="R2457" s="59"/>
      <c r="S2457" s="59"/>
      <c r="T2457" s="59"/>
      <c r="U2457" s="47" t="s">
        <v>543</v>
      </c>
      <c r="V2457" s="45" t="s">
        <v>260</v>
      </c>
    </row>
    <row r="2458" spans="1:22" ht="18" customHeight="1" x14ac:dyDescent="0.35">
      <c r="A2458" s="59">
        <f>+IF(C$1='EMOF complete (protected)'!G2458,C$2,IF(D$1='EMOF complete (protected)'!G2458,D$2,IF(E$1='EMOF complete (protected)'!G2458,E$2,IF(F$1='EMOF complete (protected)'!G2458,F$2,IF(G$1='EMOF complete (protected)'!G2458,G$2,IF(H$1='EMOF complete (protected)'!G2458,H$2,IF(I$1='EMOF complete (protected)'!G2458,I$2,IF(J$1='EMOF complete (protected)'!G2458,J$2,IF(K$1='EMOF complete (protected)'!G2458,K$2,IF(L$1='EMOF complete (protected)'!G2458,L$2,IF(M$1='EMOF complete (protected)'!G2458,M$2,IF(N$1='EMOF complete (protected)'!G2458,N$2,IF(O$1='EMOF complete (protected)'!G2458,O$2,IF(P$1='EMOF complete (protected)'!G2458,P$2,IF(Q$1='EMOF complete (protected)'!G2458,Q$2,IF(R$1='EMOF complete (protected)'!G2458,R$2,IF(S$1='EMOF complete (protected)'!G2458,S$2,IF(T$1='EMOF complete (protected)'!G2458,T$2,IF(U$1='EMOF complete (protected)'!G2458,U$2,"")))))))))))))))))))</f>
        <v>0</v>
      </c>
      <c r="B2458" s="59"/>
      <c r="C2458" s="59"/>
      <c r="D2458" s="59"/>
      <c r="E2458" s="59"/>
      <c r="F2458" s="59"/>
      <c r="G2458" s="59"/>
      <c r="H2458" s="59"/>
      <c r="I2458" s="59"/>
      <c r="J2458" s="59"/>
      <c r="K2458" s="59"/>
      <c r="L2458" s="59"/>
      <c r="M2458" s="59"/>
      <c r="N2458" s="59"/>
      <c r="O2458" s="59"/>
      <c r="P2458" s="59"/>
      <c r="Q2458" s="59"/>
      <c r="R2458" s="59"/>
      <c r="S2458" s="59"/>
      <c r="T2458" s="59"/>
      <c r="U2458" s="47" t="s">
        <v>553</v>
      </c>
      <c r="V2458" s="45" t="s">
        <v>260</v>
      </c>
    </row>
    <row r="2459" spans="1:22" ht="18" customHeight="1" x14ac:dyDescent="0.35">
      <c r="A2459" s="59">
        <f>+IF(C$1='EMOF complete (protected)'!G2459,C$2,IF(D$1='EMOF complete (protected)'!G2459,D$2,IF(E$1='EMOF complete (protected)'!G2459,E$2,IF(F$1='EMOF complete (protected)'!G2459,F$2,IF(G$1='EMOF complete (protected)'!G2459,G$2,IF(H$1='EMOF complete (protected)'!G2459,H$2,IF(I$1='EMOF complete (protected)'!G2459,I$2,IF(J$1='EMOF complete (protected)'!G2459,J$2,IF(K$1='EMOF complete (protected)'!G2459,K$2,IF(L$1='EMOF complete (protected)'!G2459,L$2,IF(M$1='EMOF complete (protected)'!G2459,M$2,IF(N$1='EMOF complete (protected)'!G2459,N$2,IF(O$1='EMOF complete (protected)'!G2459,O$2,IF(P$1='EMOF complete (protected)'!G2459,P$2,IF(Q$1='EMOF complete (protected)'!G2459,Q$2,IF(R$1='EMOF complete (protected)'!G2459,R$2,IF(S$1='EMOF complete (protected)'!G2459,S$2,IF(T$1='EMOF complete (protected)'!G2459,T$2,IF(U$1='EMOF complete (protected)'!G2459,U$2,"")))))))))))))))))))</f>
        <v>0</v>
      </c>
      <c r="B2459" s="59"/>
      <c r="C2459" s="59"/>
      <c r="D2459" s="59"/>
      <c r="E2459" s="59"/>
      <c r="F2459" s="59"/>
      <c r="G2459" s="59"/>
      <c r="H2459" s="59"/>
      <c r="I2459" s="59"/>
      <c r="J2459" s="59"/>
      <c r="K2459" s="59"/>
      <c r="L2459" s="59"/>
      <c r="M2459" s="59"/>
      <c r="N2459" s="59"/>
      <c r="O2459" s="59"/>
      <c r="P2459" s="59"/>
      <c r="Q2459" s="59"/>
      <c r="R2459" s="59"/>
      <c r="S2459" s="59"/>
      <c r="T2459" s="59"/>
      <c r="U2459" s="47" t="s">
        <v>563</v>
      </c>
      <c r="V2459" s="45" t="s">
        <v>260</v>
      </c>
    </row>
    <row r="2460" spans="1:22" ht="18" customHeight="1" x14ac:dyDescent="0.35">
      <c r="A2460" s="59">
        <f>+IF(C$1='EMOF complete (protected)'!G2460,C$2,IF(D$1='EMOF complete (protected)'!G2460,D$2,IF(E$1='EMOF complete (protected)'!G2460,E$2,IF(F$1='EMOF complete (protected)'!G2460,F$2,IF(G$1='EMOF complete (protected)'!G2460,G$2,IF(H$1='EMOF complete (protected)'!G2460,H$2,IF(I$1='EMOF complete (protected)'!G2460,I$2,IF(J$1='EMOF complete (protected)'!G2460,J$2,IF(K$1='EMOF complete (protected)'!G2460,K$2,IF(L$1='EMOF complete (protected)'!G2460,L$2,IF(M$1='EMOF complete (protected)'!G2460,M$2,IF(N$1='EMOF complete (protected)'!G2460,N$2,IF(O$1='EMOF complete (protected)'!G2460,O$2,IF(P$1='EMOF complete (protected)'!G2460,P$2,IF(Q$1='EMOF complete (protected)'!G2460,Q$2,IF(R$1='EMOF complete (protected)'!G2460,R$2,IF(S$1='EMOF complete (protected)'!G2460,S$2,IF(T$1='EMOF complete (protected)'!G2460,T$2,IF(U$1='EMOF complete (protected)'!G2460,U$2,"")))))))))))))))))))</f>
        <v>0</v>
      </c>
      <c r="B2460" s="59"/>
      <c r="C2460" s="59"/>
      <c r="D2460" s="59"/>
      <c r="E2460" s="59"/>
      <c r="F2460" s="59"/>
      <c r="G2460" s="59"/>
      <c r="H2460" s="59"/>
      <c r="I2460" s="59"/>
      <c r="J2460" s="59"/>
      <c r="K2460" s="59"/>
      <c r="L2460" s="59"/>
      <c r="M2460" s="59"/>
      <c r="N2460" s="59"/>
      <c r="O2460" s="59"/>
      <c r="P2460" s="59"/>
      <c r="Q2460" s="59"/>
      <c r="R2460" s="59"/>
      <c r="S2460" s="59"/>
      <c r="T2460" s="59"/>
      <c r="U2460" s="47" t="s">
        <v>572</v>
      </c>
      <c r="V2460" s="45" t="s">
        <v>260</v>
      </c>
    </row>
    <row r="2461" spans="1:22" ht="18" customHeight="1" x14ac:dyDescent="0.35">
      <c r="A2461" s="59">
        <f>+IF(C$1='EMOF complete (protected)'!G2461,C$2,IF(D$1='EMOF complete (protected)'!G2461,D$2,IF(E$1='EMOF complete (protected)'!G2461,E$2,IF(F$1='EMOF complete (protected)'!G2461,F$2,IF(G$1='EMOF complete (protected)'!G2461,G$2,IF(H$1='EMOF complete (protected)'!G2461,H$2,IF(I$1='EMOF complete (protected)'!G2461,I$2,IF(J$1='EMOF complete (protected)'!G2461,J$2,IF(K$1='EMOF complete (protected)'!G2461,K$2,IF(L$1='EMOF complete (protected)'!G2461,L$2,IF(M$1='EMOF complete (protected)'!G2461,M$2,IF(N$1='EMOF complete (protected)'!G2461,N$2,IF(O$1='EMOF complete (protected)'!G2461,O$2,IF(P$1='EMOF complete (protected)'!G2461,P$2,IF(Q$1='EMOF complete (protected)'!G2461,Q$2,IF(R$1='EMOF complete (protected)'!G2461,R$2,IF(S$1='EMOF complete (protected)'!G2461,S$2,IF(T$1='EMOF complete (protected)'!G2461,T$2,IF(U$1='EMOF complete (protected)'!G2461,U$2,"")))))))))))))))))))</f>
        <v>0</v>
      </c>
      <c r="B2461" s="59"/>
      <c r="C2461" s="59"/>
      <c r="D2461" s="59"/>
      <c r="E2461" s="59"/>
      <c r="F2461" s="59"/>
      <c r="G2461" s="59"/>
      <c r="H2461" s="59"/>
      <c r="I2461" s="59"/>
      <c r="J2461" s="59"/>
      <c r="K2461" s="59"/>
      <c r="L2461" s="59"/>
      <c r="M2461" s="59"/>
      <c r="N2461" s="59"/>
      <c r="O2461" s="59"/>
      <c r="P2461" s="59"/>
      <c r="Q2461" s="59"/>
      <c r="R2461" s="59"/>
      <c r="S2461" s="59"/>
      <c r="T2461" s="59"/>
      <c r="U2461" s="47" t="s">
        <v>582</v>
      </c>
      <c r="V2461" s="45" t="s">
        <v>260</v>
      </c>
    </row>
    <row r="2462" spans="1:22" ht="18" customHeight="1" x14ac:dyDescent="0.35">
      <c r="A2462" s="59">
        <f>+IF(C$1='EMOF complete (protected)'!G2462,C$2,IF(D$1='EMOF complete (protected)'!G2462,D$2,IF(E$1='EMOF complete (protected)'!G2462,E$2,IF(F$1='EMOF complete (protected)'!G2462,F$2,IF(G$1='EMOF complete (protected)'!G2462,G$2,IF(H$1='EMOF complete (protected)'!G2462,H$2,IF(I$1='EMOF complete (protected)'!G2462,I$2,IF(J$1='EMOF complete (protected)'!G2462,J$2,IF(K$1='EMOF complete (protected)'!G2462,K$2,IF(L$1='EMOF complete (protected)'!G2462,L$2,IF(M$1='EMOF complete (protected)'!G2462,M$2,IF(N$1='EMOF complete (protected)'!G2462,N$2,IF(O$1='EMOF complete (protected)'!G2462,O$2,IF(P$1='EMOF complete (protected)'!G2462,P$2,IF(Q$1='EMOF complete (protected)'!G2462,Q$2,IF(R$1='EMOF complete (protected)'!G2462,R$2,IF(S$1='EMOF complete (protected)'!G2462,S$2,IF(T$1='EMOF complete (protected)'!G2462,T$2,IF(U$1='EMOF complete (protected)'!G2462,U$2,"")))))))))))))))))))</f>
        <v>0</v>
      </c>
      <c r="B2462" s="59"/>
      <c r="C2462" s="59"/>
      <c r="D2462" s="59"/>
      <c r="E2462" s="59"/>
      <c r="F2462" s="59"/>
      <c r="G2462" s="59"/>
      <c r="H2462" s="59"/>
      <c r="I2462" s="59"/>
      <c r="J2462" s="59"/>
      <c r="K2462" s="59"/>
      <c r="L2462" s="59"/>
      <c r="M2462" s="59"/>
      <c r="N2462" s="59"/>
      <c r="O2462" s="59"/>
      <c r="P2462" s="59"/>
      <c r="Q2462" s="59"/>
      <c r="R2462" s="59"/>
      <c r="S2462" s="59"/>
      <c r="T2462" s="59"/>
      <c r="U2462" s="47" t="s">
        <v>591</v>
      </c>
      <c r="V2462" s="45" t="s">
        <v>260</v>
      </c>
    </row>
    <row r="2463" spans="1:22" ht="18" customHeight="1" x14ac:dyDescent="0.35">
      <c r="A2463" s="59">
        <f>+IF(C$1='EMOF complete (protected)'!G2463,C$2,IF(D$1='EMOF complete (protected)'!G2463,D$2,IF(E$1='EMOF complete (protected)'!G2463,E$2,IF(F$1='EMOF complete (protected)'!G2463,F$2,IF(G$1='EMOF complete (protected)'!G2463,G$2,IF(H$1='EMOF complete (protected)'!G2463,H$2,IF(I$1='EMOF complete (protected)'!G2463,I$2,IF(J$1='EMOF complete (protected)'!G2463,J$2,IF(K$1='EMOF complete (protected)'!G2463,K$2,IF(L$1='EMOF complete (protected)'!G2463,L$2,IF(M$1='EMOF complete (protected)'!G2463,M$2,IF(N$1='EMOF complete (protected)'!G2463,N$2,IF(O$1='EMOF complete (protected)'!G2463,O$2,IF(P$1='EMOF complete (protected)'!G2463,P$2,IF(Q$1='EMOF complete (protected)'!G2463,Q$2,IF(R$1='EMOF complete (protected)'!G2463,R$2,IF(S$1='EMOF complete (protected)'!G2463,S$2,IF(T$1='EMOF complete (protected)'!G2463,T$2,IF(U$1='EMOF complete (protected)'!G2463,U$2,"")))))))))))))))))))</f>
        <v>0</v>
      </c>
      <c r="B2463" s="59"/>
      <c r="C2463" s="59"/>
      <c r="D2463" s="59"/>
      <c r="E2463" s="59"/>
      <c r="F2463" s="59"/>
      <c r="G2463" s="59"/>
      <c r="H2463" s="59"/>
      <c r="I2463" s="59"/>
      <c r="J2463" s="59"/>
      <c r="K2463" s="59"/>
      <c r="L2463" s="59"/>
      <c r="M2463" s="59"/>
      <c r="N2463" s="59"/>
      <c r="O2463" s="59"/>
      <c r="P2463" s="59"/>
      <c r="Q2463" s="59"/>
      <c r="R2463" s="59"/>
      <c r="S2463" s="59"/>
      <c r="T2463" s="59"/>
      <c r="U2463" s="47" t="s">
        <v>600</v>
      </c>
      <c r="V2463" s="45" t="s">
        <v>260</v>
      </c>
    </row>
    <row r="2464" spans="1:22" ht="18" customHeight="1" x14ac:dyDescent="0.35">
      <c r="A2464" s="59">
        <f>+IF(C$1='EMOF complete (protected)'!G2464,C$2,IF(D$1='EMOF complete (protected)'!G2464,D$2,IF(E$1='EMOF complete (protected)'!G2464,E$2,IF(F$1='EMOF complete (protected)'!G2464,F$2,IF(G$1='EMOF complete (protected)'!G2464,G$2,IF(H$1='EMOF complete (protected)'!G2464,H$2,IF(I$1='EMOF complete (protected)'!G2464,I$2,IF(J$1='EMOF complete (protected)'!G2464,J$2,IF(K$1='EMOF complete (protected)'!G2464,K$2,IF(L$1='EMOF complete (protected)'!G2464,L$2,IF(M$1='EMOF complete (protected)'!G2464,M$2,IF(N$1='EMOF complete (protected)'!G2464,N$2,IF(O$1='EMOF complete (protected)'!G2464,O$2,IF(P$1='EMOF complete (protected)'!G2464,P$2,IF(Q$1='EMOF complete (protected)'!G2464,Q$2,IF(R$1='EMOF complete (protected)'!G2464,R$2,IF(S$1='EMOF complete (protected)'!G2464,S$2,IF(T$1='EMOF complete (protected)'!G2464,T$2,IF(U$1='EMOF complete (protected)'!G2464,U$2,"")))))))))))))))))))</f>
        <v>0</v>
      </c>
      <c r="B2464" s="59"/>
      <c r="C2464" s="59"/>
      <c r="D2464" s="59"/>
      <c r="E2464" s="59"/>
      <c r="F2464" s="59"/>
      <c r="G2464" s="59"/>
      <c r="H2464" s="59"/>
      <c r="I2464" s="59"/>
      <c r="J2464" s="59"/>
      <c r="K2464" s="59"/>
      <c r="L2464" s="59"/>
      <c r="M2464" s="59"/>
      <c r="N2464" s="59"/>
      <c r="O2464" s="59"/>
      <c r="P2464" s="59"/>
      <c r="Q2464" s="59"/>
      <c r="R2464" s="59"/>
      <c r="S2464" s="59"/>
      <c r="T2464" s="59"/>
      <c r="U2464" s="47" t="s">
        <v>609</v>
      </c>
      <c r="V2464" s="45" t="s">
        <v>260</v>
      </c>
    </row>
    <row r="2465" spans="1:22" ht="18" customHeight="1" x14ac:dyDescent="0.35">
      <c r="A2465" s="59">
        <f>+IF(C$1='EMOF complete (protected)'!G2465,C$2,IF(D$1='EMOF complete (protected)'!G2465,D$2,IF(E$1='EMOF complete (protected)'!G2465,E$2,IF(F$1='EMOF complete (protected)'!G2465,F$2,IF(G$1='EMOF complete (protected)'!G2465,G$2,IF(H$1='EMOF complete (protected)'!G2465,H$2,IF(I$1='EMOF complete (protected)'!G2465,I$2,IF(J$1='EMOF complete (protected)'!G2465,J$2,IF(K$1='EMOF complete (protected)'!G2465,K$2,IF(L$1='EMOF complete (protected)'!G2465,L$2,IF(M$1='EMOF complete (protected)'!G2465,M$2,IF(N$1='EMOF complete (protected)'!G2465,N$2,IF(O$1='EMOF complete (protected)'!G2465,O$2,IF(P$1='EMOF complete (protected)'!G2465,P$2,IF(Q$1='EMOF complete (protected)'!G2465,Q$2,IF(R$1='EMOF complete (protected)'!G2465,R$2,IF(S$1='EMOF complete (protected)'!G2465,S$2,IF(T$1='EMOF complete (protected)'!G2465,T$2,IF(U$1='EMOF complete (protected)'!G2465,U$2,"")))))))))))))))))))</f>
        <v>0</v>
      </c>
      <c r="B2465" s="59"/>
      <c r="C2465" s="59"/>
      <c r="D2465" s="59"/>
      <c r="E2465" s="59"/>
      <c r="F2465" s="59"/>
      <c r="G2465" s="59"/>
      <c r="H2465" s="59"/>
      <c r="I2465" s="59"/>
      <c r="J2465" s="59"/>
      <c r="K2465" s="59"/>
      <c r="L2465" s="59"/>
      <c r="M2465" s="59"/>
      <c r="N2465" s="59"/>
      <c r="O2465" s="59"/>
      <c r="P2465" s="59"/>
      <c r="Q2465" s="59"/>
      <c r="R2465" s="59"/>
      <c r="S2465" s="59"/>
      <c r="T2465" s="59"/>
      <c r="U2465" s="47" t="s">
        <v>618</v>
      </c>
      <c r="V2465" s="45" t="s">
        <v>260</v>
      </c>
    </row>
    <row r="2466" spans="1:22" ht="18" customHeight="1" x14ac:dyDescent="0.35">
      <c r="A2466" s="59">
        <f>+IF(C$1='EMOF complete (protected)'!G2466,C$2,IF(D$1='EMOF complete (protected)'!G2466,D$2,IF(E$1='EMOF complete (protected)'!G2466,E$2,IF(F$1='EMOF complete (protected)'!G2466,F$2,IF(G$1='EMOF complete (protected)'!G2466,G$2,IF(H$1='EMOF complete (protected)'!G2466,H$2,IF(I$1='EMOF complete (protected)'!G2466,I$2,IF(J$1='EMOF complete (protected)'!G2466,J$2,IF(K$1='EMOF complete (protected)'!G2466,K$2,IF(L$1='EMOF complete (protected)'!G2466,L$2,IF(M$1='EMOF complete (protected)'!G2466,M$2,IF(N$1='EMOF complete (protected)'!G2466,N$2,IF(O$1='EMOF complete (protected)'!G2466,O$2,IF(P$1='EMOF complete (protected)'!G2466,P$2,IF(Q$1='EMOF complete (protected)'!G2466,Q$2,IF(R$1='EMOF complete (protected)'!G2466,R$2,IF(S$1='EMOF complete (protected)'!G2466,S$2,IF(T$1='EMOF complete (protected)'!G2466,T$2,IF(U$1='EMOF complete (protected)'!G2466,U$2,"")))))))))))))))))))</f>
        <v>0</v>
      </c>
      <c r="B2466" s="59"/>
      <c r="C2466" s="59"/>
      <c r="D2466" s="59"/>
      <c r="E2466" s="59"/>
      <c r="F2466" s="59"/>
      <c r="G2466" s="59"/>
      <c r="H2466" s="59"/>
      <c r="I2466" s="59"/>
      <c r="J2466" s="59"/>
      <c r="K2466" s="59"/>
      <c r="L2466" s="59"/>
      <c r="M2466" s="59"/>
      <c r="N2466" s="59"/>
      <c r="O2466" s="59"/>
      <c r="P2466" s="59"/>
      <c r="Q2466" s="59"/>
      <c r="R2466" s="59"/>
      <c r="S2466" s="59"/>
      <c r="T2466" s="59"/>
      <c r="U2466" s="47" t="s">
        <v>627</v>
      </c>
      <c r="V2466" s="45" t="s">
        <v>260</v>
      </c>
    </row>
    <row r="2467" spans="1:22" ht="18" customHeight="1" x14ac:dyDescent="0.35">
      <c r="A2467" s="59">
        <f>+IF(C$1='EMOF complete (protected)'!G2467,C$2,IF(D$1='EMOF complete (protected)'!G2467,D$2,IF(E$1='EMOF complete (protected)'!G2467,E$2,IF(F$1='EMOF complete (protected)'!G2467,F$2,IF(G$1='EMOF complete (protected)'!G2467,G$2,IF(H$1='EMOF complete (protected)'!G2467,H$2,IF(I$1='EMOF complete (protected)'!G2467,I$2,IF(J$1='EMOF complete (protected)'!G2467,J$2,IF(K$1='EMOF complete (protected)'!G2467,K$2,IF(L$1='EMOF complete (protected)'!G2467,L$2,IF(M$1='EMOF complete (protected)'!G2467,M$2,IF(N$1='EMOF complete (protected)'!G2467,N$2,IF(O$1='EMOF complete (protected)'!G2467,O$2,IF(P$1='EMOF complete (protected)'!G2467,P$2,IF(Q$1='EMOF complete (protected)'!G2467,Q$2,IF(R$1='EMOF complete (protected)'!G2467,R$2,IF(S$1='EMOF complete (protected)'!G2467,S$2,IF(T$1='EMOF complete (protected)'!G2467,T$2,IF(U$1='EMOF complete (protected)'!G2467,U$2,"")))))))))))))))))))</f>
        <v>0</v>
      </c>
      <c r="B2467" s="59"/>
      <c r="C2467" s="59"/>
      <c r="D2467" s="59"/>
      <c r="E2467" s="59"/>
      <c r="F2467" s="59"/>
      <c r="G2467" s="59"/>
      <c r="H2467" s="59"/>
      <c r="I2467" s="59"/>
      <c r="J2467" s="59"/>
      <c r="K2467" s="59"/>
      <c r="L2467" s="59"/>
      <c r="M2467" s="59"/>
      <c r="N2467" s="59"/>
      <c r="O2467" s="59"/>
      <c r="P2467" s="59"/>
      <c r="Q2467" s="59"/>
      <c r="R2467" s="59"/>
      <c r="S2467" s="59"/>
      <c r="T2467" s="59"/>
      <c r="U2467" s="47" t="s">
        <v>635</v>
      </c>
      <c r="V2467" s="45" t="s">
        <v>260</v>
      </c>
    </row>
    <row r="2468" spans="1:22" ht="18" customHeight="1" x14ac:dyDescent="0.35">
      <c r="A2468" s="59">
        <f>+IF(C$1='EMOF complete (protected)'!G2468,C$2,IF(D$1='EMOF complete (protected)'!G2468,D$2,IF(E$1='EMOF complete (protected)'!G2468,E$2,IF(F$1='EMOF complete (protected)'!G2468,F$2,IF(G$1='EMOF complete (protected)'!G2468,G$2,IF(H$1='EMOF complete (protected)'!G2468,H$2,IF(I$1='EMOF complete (protected)'!G2468,I$2,IF(J$1='EMOF complete (protected)'!G2468,J$2,IF(K$1='EMOF complete (protected)'!G2468,K$2,IF(L$1='EMOF complete (protected)'!G2468,L$2,IF(M$1='EMOF complete (protected)'!G2468,M$2,IF(N$1='EMOF complete (protected)'!G2468,N$2,IF(O$1='EMOF complete (protected)'!G2468,O$2,IF(P$1='EMOF complete (protected)'!G2468,P$2,IF(Q$1='EMOF complete (protected)'!G2468,Q$2,IF(R$1='EMOF complete (protected)'!G2468,R$2,IF(S$1='EMOF complete (protected)'!G2468,S$2,IF(T$1='EMOF complete (protected)'!G2468,T$2,IF(U$1='EMOF complete (protected)'!G2468,U$2,"")))))))))))))))))))</f>
        <v>0</v>
      </c>
      <c r="B2468" s="59"/>
      <c r="C2468" s="59"/>
      <c r="D2468" s="59"/>
      <c r="E2468" s="59"/>
      <c r="F2468" s="59"/>
      <c r="G2468" s="59"/>
      <c r="H2468" s="59"/>
      <c r="I2468" s="59"/>
      <c r="J2468" s="59"/>
      <c r="K2468" s="59"/>
      <c r="L2468" s="59"/>
      <c r="M2468" s="59"/>
      <c r="N2468" s="59"/>
      <c r="O2468" s="59"/>
      <c r="P2468" s="59"/>
      <c r="Q2468" s="59"/>
      <c r="R2468" s="59"/>
      <c r="S2468" s="59"/>
      <c r="T2468" s="59"/>
      <c r="U2468" s="47" t="s">
        <v>643</v>
      </c>
      <c r="V2468" s="45" t="s">
        <v>260</v>
      </c>
    </row>
    <row r="2469" spans="1:22" ht="18" customHeight="1" x14ac:dyDescent="0.35">
      <c r="A2469" s="59">
        <f>+IF(C$1='EMOF complete (protected)'!G2469,C$2,IF(D$1='EMOF complete (protected)'!G2469,D$2,IF(E$1='EMOF complete (protected)'!G2469,E$2,IF(F$1='EMOF complete (protected)'!G2469,F$2,IF(G$1='EMOF complete (protected)'!G2469,G$2,IF(H$1='EMOF complete (protected)'!G2469,H$2,IF(I$1='EMOF complete (protected)'!G2469,I$2,IF(J$1='EMOF complete (protected)'!G2469,J$2,IF(K$1='EMOF complete (protected)'!G2469,K$2,IF(L$1='EMOF complete (protected)'!G2469,L$2,IF(M$1='EMOF complete (protected)'!G2469,M$2,IF(N$1='EMOF complete (protected)'!G2469,N$2,IF(O$1='EMOF complete (protected)'!G2469,O$2,IF(P$1='EMOF complete (protected)'!G2469,P$2,IF(Q$1='EMOF complete (protected)'!G2469,Q$2,IF(R$1='EMOF complete (protected)'!G2469,R$2,IF(S$1='EMOF complete (protected)'!G2469,S$2,IF(T$1='EMOF complete (protected)'!G2469,T$2,IF(U$1='EMOF complete (protected)'!G2469,U$2,"")))))))))))))))))))</f>
        <v>0</v>
      </c>
      <c r="B2469" s="59"/>
      <c r="C2469" s="59"/>
      <c r="D2469" s="59"/>
      <c r="E2469" s="59"/>
      <c r="F2469" s="59"/>
      <c r="G2469" s="59"/>
      <c r="H2469" s="59"/>
      <c r="I2469" s="59"/>
      <c r="J2469" s="59"/>
      <c r="K2469" s="59"/>
      <c r="L2469" s="59"/>
      <c r="M2469" s="59"/>
      <c r="N2469" s="59"/>
      <c r="O2469" s="59"/>
      <c r="P2469" s="59"/>
      <c r="Q2469" s="59"/>
      <c r="R2469" s="59"/>
      <c r="S2469" s="59"/>
      <c r="T2469" s="59"/>
      <c r="U2469" s="47" t="s">
        <v>651</v>
      </c>
      <c r="V2469" s="45" t="s">
        <v>260</v>
      </c>
    </row>
    <row r="2470" spans="1:22" ht="18" customHeight="1" x14ac:dyDescent="0.35">
      <c r="A2470" s="59">
        <f>+IF(C$1='EMOF complete (protected)'!G2470,C$2,IF(D$1='EMOF complete (protected)'!G2470,D$2,IF(E$1='EMOF complete (protected)'!G2470,E$2,IF(F$1='EMOF complete (protected)'!G2470,F$2,IF(G$1='EMOF complete (protected)'!G2470,G$2,IF(H$1='EMOF complete (protected)'!G2470,H$2,IF(I$1='EMOF complete (protected)'!G2470,I$2,IF(J$1='EMOF complete (protected)'!G2470,J$2,IF(K$1='EMOF complete (protected)'!G2470,K$2,IF(L$1='EMOF complete (protected)'!G2470,L$2,IF(M$1='EMOF complete (protected)'!G2470,M$2,IF(N$1='EMOF complete (protected)'!G2470,N$2,IF(O$1='EMOF complete (protected)'!G2470,O$2,IF(P$1='EMOF complete (protected)'!G2470,P$2,IF(Q$1='EMOF complete (protected)'!G2470,Q$2,IF(R$1='EMOF complete (protected)'!G2470,R$2,IF(S$1='EMOF complete (protected)'!G2470,S$2,IF(T$1='EMOF complete (protected)'!G2470,T$2,IF(U$1='EMOF complete (protected)'!G2470,U$2,"")))))))))))))))))))</f>
        <v>0</v>
      </c>
      <c r="B2470" s="59"/>
      <c r="C2470" s="59"/>
      <c r="D2470" s="59"/>
      <c r="E2470" s="59"/>
      <c r="F2470" s="59"/>
      <c r="G2470" s="59"/>
      <c r="H2470" s="59"/>
      <c r="I2470" s="59"/>
      <c r="J2470" s="59"/>
      <c r="K2470" s="59"/>
      <c r="L2470" s="59"/>
      <c r="M2470" s="59"/>
      <c r="N2470" s="59"/>
      <c r="O2470" s="59"/>
      <c r="P2470" s="59"/>
      <c r="Q2470" s="59"/>
      <c r="R2470" s="59"/>
      <c r="S2470" s="59"/>
      <c r="T2470" s="59"/>
      <c r="U2470" s="47" t="s">
        <v>659</v>
      </c>
      <c r="V2470" s="45" t="s">
        <v>260</v>
      </c>
    </row>
    <row r="2471" spans="1:22" ht="18" customHeight="1" x14ac:dyDescent="0.35">
      <c r="A2471" s="59">
        <f>+IF(C$1='EMOF complete (protected)'!G2471,C$2,IF(D$1='EMOF complete (protected)'!G2471,D$2,IF(E$1='EMOF complete (protected)'!G2471,E$2,IF(F$1='EMOF complete (protected)'!G2471,F$2,IF(G$1='EMOF complete (protected)'!G2471,G$2,IF(H$1='EMOF complete (protected)'!G2471,H$2,IF(I$1='EMOF complete (protected)'!G2471,I$2,IF(J$1='EMOF complete (protected)'!G2471,J$2,IF(K$1='EMOF complete (protected)'!G2471,K$2,IF(L$1='EMOF complete (protected)'!G2471,L$2,IF(M$1='EMOF complete (protected)'!G2471,M$2,IF(N$1='EMOF complete (protected)'!G2471,N$2,IF(O$1='EMOF complete (protected)'!G2471,O$2,IF(P$1='EMOF complete (protected)'!G2471,P$2,IF(Q$1='EMOF complete (protected)'!G2471,Q$2,IF(R$1='EMOF complete (protected)'!G2471,R$2,IF(S$1='EMOF complete (protected)'!G2471,S$2,IF(T$1='EMOF complete (protected)'!G2471,T$2,IF(U$1='EMOF complete (protected)'!G2471,U$2,"")))))))))))))))))))</f>
        <v>0</v>
      </c>
      <c r="B2471" s="59"/>
      <c r="C2471" s="59"/>
      <c r="D2471" s="59"/>
      <c r="E2471" s="59"/>
      <c r="F2471" s="59"/>
      <c r="G2471" s="59"/>
      <c r="H2471" s="59"/>
      <c r="I2471" s="59"/>
      <c r="J2471" s="59"/>
      <c r="K2471" s="59"/>
      <c r="L2471" s="59"/>
      <c r="M2471" s="59"/>
      <c r="N2471" s="59"/>
      <c r="O2471" s="59"/>
      <c r="P2471" s="59"/>
      <c r="Q2471" s="59"/>
      <c r="R2471" s="59"/>
      <c r="S2471" s="59"/>
      <c r="T2471" s="59"/>
      <c r="U2471" s="47" t="s">
        <v>667</v>
      </c>
      <c r="V2471" s="45" t="s">
        <v>260</v>
      </c>
    </row>
    <row r="2472" spans="1:22" ht="18" customHeight="1" x14ac:dyDescent="0.35">
      <c r="A2472" s="59">
        <f>+IF(C$1='EMOF complete (protected)'!G2472,C$2,IF(D$1='EMOF complete (protected)'!G2472,D$2,IF(E$1='EMOF complete (protected)'!G2472,E$2,IF(F$1='EMOF complete (protected)'!G2472,F$2,IF(G$1='EMOF complete (protected)'!G2472,G$2,IF(H$1='EMOF complete (protected)'!G2472,H$2,IF(I$1='EMOF complete (protected)'!G2472,I$2,IF(J$1='EMOF complete (protected)'!G2472,J$2,IF(K$1='EMOF complete (protected)'!G2472,K$2,IF(L$1='EMOF complete (protected)'!G2472,L$2,IF(M$1='EMOF complete (protected)'!G2472,M$2,IF(N$1='EMOF complete (protected)'!G2472,N$2,IF(O$1='EMOF complete (protected)'!G2472,O$2,IF(P$1='EMOF complete (protected)'!G2472,P$2,IF(Q$1='EMOF complete (protected)'!G2472,Q$2,IF(R$1='EMOF complete (protected)'!G2472,R$2,IF(S$1='EMOF complete (protected)'!G2472,S$2,IF(T$1='EMOF complete (protected)'!G2472,T$2,IF(U$1='EMOF complete (protected)'!G2472,U$2,"")))))))))))))))))))</f>
        <v>0</v>
      </c>
      <c r="B2472" s="59"/>
      <c r="C2472" s="59"/>
      <c r="D2472" s="59"/>
      <c r="E2472" s="59"/>
      <c r="F2472" s="59"/>
      <c r="G2472" s="59"/>
      <c r="H2472" s="59"/>
      <c r="I2472" s="59"/>
      <c r="J2472" s="59"/>
      <c r="K2472" s="59"/>
      <c r="L2472" s="59"/>
      <c r="M2472" s="59"/>
      <c r="N2472" s="59"/>
      <c r="O2472" s="59"/>
      <c r="P2472" s="59"/>
      <c r="Q2472" s="59"/>
      <c r="R2472" s="59"/>
      <c r="S2472" s="59"/>
      <c r="T2472" s="59"/>
      <c r="U2472" s="47" t="s">
        <v>675</v>
      </c>
      <c r="V2472" s="45" t="s">
        <v>260</v>
      </c>
    </row>
    <row r="2473" spans="1:22" ht="18" customHeight="1" x14ac:dyDescent="0.35">
      <c r="A2473" s="59">
        <f>+IF(C$1='EMOF complete (protected)'!G2473,C$2,IF(D$1='EMOF complete (protected)'!G2473,D$2,IF(E$1='EMOF complete (protected)'!G2473,E$2,IF(F$1='EMOF complete (protected)'!G2473,F$2,IF(G$1='EMOF complete (protected)'!G2473,G$2,IF(H$1='EMOF complete (protected)'!G2473,H$2,IF(I$1='EMOF complete (protected)'!G2473,I$2,IF(J$1='EMOF complete (protected)'!G2473,J$2,IF(K$1='EMOF complete (protected)'!G2473,K$2,IF(L$1='EMOF complete (protected)'!G2473,L$2,IF(M$1='EMOF complete (protected)'!G2473,M$2,IF(N$1='EMOF complete (protected)'!G2473,N$2,IF(O$1='EMOF complete (protected)'!G2473,O$2,IF(P$1='EMOF complete (protected)'!G2473,P$2,IF(Q$1='EMOF complete (protected)'!G2473,Q$2,IF(R$1='EMOF complete (protected)'!G2473,R$2,IF(S$1='EMOF complete (protected)'!G2473,S$2,IF(T$1='EMOF complete (protected)'!G2473,T$2,IF(U$1='EMOF complete (protected)'!G2473,U$2,"")))))))))))))))))))</f>
        <v>0</v>
      </c>
      <c r="B2473" s="59"/>
      <c r="C2473" s="59"/>
      <c r="D2473" s="59"/>
      <c r="E2473" s="59"/>
      <c r="F2473" s="59"/>
      <c r="G2473" s="59"/>
      <c r="H2473" s="59"/>
      <c r="I2473" s="59"/>
      <c r="J2473" s="59"/>
      <c r="K2473" s="59"/>
      <c r="L2473" s="59"/>
      <c r="M2473" s="59"/>
      <c r="N2473" s="59"/>
      <c r="O2473" s="59"/>
      <c r="P2473" s="59"/>
      <c r="Q2473" s="59"/>
      <c r="R2473" s="59"/>
      <c r="S2473" s="59"/>
      <c r="T2473" s="59"/>
      <c r="U2473" s="47" t="s">
        <v>683</v>
      </c>
      <c r="V2473" s="45" t="s">
        <v>260</v>
      </c>
    </row>
    <row r="2474" spans="1:22" ht="18" customHeight="1" x14ac:dyDescent="0.35">
      <c r="A2474" s="59">
        <f>+IF(C$1='EMOF complete (protected)'!G2474,C$2,IF(D$1='EMOF complete (protected)'!G2474,D$2,IF(E$1='EMOF complete (protected)'!G2474,E$2,IF(F$1='EMOF complete (protected)'!G2474,F$2,IF(G$1='EMOF complete (protected)'!G2474,G$2,IF(H$1='EMOF complete (protected)'!G2474,H$2,IF(I$1='EMOF complete (protected)'!G2474,I$2,IF(J$1='EMOF complete (protected)'!G2474,J$2,IF(K$1='EMOF complete (protected)'!G2474,K$2,IF(L$1='EMOF complete (protected)'!G2474,L$2,IF(M$1='EMOF complete (protected)'!G2474,M$2,IF(N$1='EMOF complete (protected)'!G2474,N$2,IF(O$1='EMOF complete (protected)'!G2474,O$2,IF(P$1='EMOF complete (protected)'!G2474,P$2,IF(Q$1='EMOF complete (protected)'!G2474,Q$2,IF(R$1='EMOF complete (protected)'!G2474,R$2,IF(S$1='EMOF complete (protected)'!G2474,S$2,IF(T$1='EMOF complete (protected)'!G2474,T$2,IF(U$1='EMOF complete (protected)'!G2474,U$2,"")))))))))))))))))))</f>
        <v>0</v>
      </c>
      <c r="B2474" s="59"/>
      <c r="C2474" s="59"/>
      <c r="D2474" s="59"/>
      <c r="E2474" s="59"/>
      <c r="F2474" s="59"/>
      <c r="G2474" s="59"/>
      <c r="H2474" s="59"/>
      <c r="I2474" s="59"/>
      <c r="J2474" s="59"/>
      <c r="K2474" s="59"/>
      <c r="L2474" s="59"/>
      <c r="M2474" s="59"/>
      <c r="N2474" s="59"/>
      <c r="O2474" s="59"/>
      <c r="P2474" s="59"/>
      <c r="Q2474" s="59"/>
      <c r="R2474" s="59"/>
      <c r="S2474" s="59"/>
      <c r="T2474" s="59"/>
      <c r="U2474" s="47" t="s">
        <v>691</v>
      </c>
      <c r="V2474" s="45" t="s">
        <v>260</v>
      </c>
    </row>
    <row r="2475" spans="1:22" ht="18" customHeight="1" x14ac:dyDescent="0.35">
      <c r="A2475" s="59">
        <f>+IF(C$1='EMOF complete (protected)'!G2475,C$2,IF(D$1='EMOF complete (protected)'!G2475,D$2,IF(E$1='EMOF complete (protected)'!G2475,E$2,IF(F$1='EMOF complete (protected)'!G2475,F$2,IF(G$1='EMOF complete (protected)'!G2475,G$2,IF(H$1='EMOF complete (protected)'!G2475,H$2,IF(I$1='EMOF complete (protected)'!G2475,I$2,IF(J$1='EMOF complete (protected)'!G2475,J$2,IF(K$1='EMOF complete (protected)'!G2475,K$2,IF(L$1='EMOF complete (protected)'!G2475,L$2,IF(M$1='EMOF complete (protected)'!G2475,M$2,IF(N$1='EMOF complete (protected)'!G2475,N$2,IF(O$1='EMOF complete (protected)'!G2475,O$2,IF(P$1='EMOF complete (protected)'!G2475,P$2,IF(Q$1='EMOF complete (protected)'!G2475,Q$2,IF(R$1='EMOF complete (protected)'!G2475,R$2,IF(S$1='EMOF complete (protected)'!G2475,S$2,IF(T$1='EMOF complete (protected)'!G2475,T$2,IF(U$1='EMOF complete (protected)'!G2475,U$2,"")))))))))))))))))))</f>
        <v>0</v>
      </c>
      <c r="B2475" s="59"/>
      <c r="C2475" s="59"/>
      <c r="D2475" s="59"/>
      <c r="E2475" s="59"/>
      <c r="F2475" s="59"/>
      <c r="G2475" s="59"/>
      <c r="H2475" s="59"/>
      <c r="I2475" s="59"/>
      <c r="J2475" s="59"/>
      <c r="K2475" s="59"/>
      <c r="L2475" s="59"/>
      <c r="M2475" s="59"/>
      <c r="N2475" s="59"/>
      <c r="O2475" s="59"/>
      <c r="P2475" s="59"/>
      <c r="Q2475" s="59"/>
      <c r="R2475" s="59"/>
      <c r="S2475" s="59"/>
      <c r="T2475" s="59"/>
      <c r="U2475" s="47" t="s">
        <v>699</v>
      </c>
      <c r="V2475" s="45" t="s">
        <v>260</v>
      </c>
    </row>
    <row r="2476" spans="1:22" ht="18" customHeight="1" x14ac:dyDescent="0.35">
      <c r="A2476" s="59">
        <f>+IF(C$1='EMOF complete (protected)'!G2476,C$2,IF(D$1='EMOF complete (protected)'!G2476,D$2,IF(E$1='EMOF complete (protected)'!G2476,E$2,IF(F$1='EMOF complete (protected)'!G2476,F$2,IF(G$1='EMOF complete (protected)'!G2476,G$2,IF(H$1='EMOF complete (protected)'!G2476,H$2,IF(I$1='EMOF complete (protected)'!G2476,I$2,IF(J$1='EMOF complete (protected)'!G2476,J$2,IF(K$1='EMOF complete (protected)'!G2476,K$2,IF(L$1='EMOF complete (protected)'!G2476,L$2,IF(M$1='EMOF complete (protected)'!G2476,M$2,IF(N$1='EMOF complete (protected)'!G2476,N$2,IF(O$1='EMOF complete (protected)'!G2476,O$2,IF(P$1='EMOF complete (protected)'!G2476,P$2,IF(Q$1='EMOF complete (protected)'!G2476,Q$2,IF(R$1='EMOF complete (protected)'!G2476,R$2,IF(S$1='EMOF complete (protected)'!G2476,S$2,IF(T$1='EMOF complete (protected)'!G2476,T$2,IF(U$1='EMOF complete (protected)'!G2476,U$2,"")))))))))))))))))))</f>
        <v>0</v>
      </c>
      <c r="B2476" s="59"/>
      <c r="C2476" s="59"/>
      <c r="D2476" s="59"/>
      <c r="E2476" s="59"/>
      <c r="F2476" s="59"/>
      <c r="G2476" s="59"/>
      <c r="H2476" s="59"/>
      <c r="I2476" s="59"/>
      <c r="J2476" s="59"/>
      <c r="K2476" s="59"/>
      <c r="L2476" s="59"/>
      <c r="M2476" s="59"/>
      <c r="N2476" s="59"/>
      <c r="O2476" s="59"/>
      <c r="P2476" s="59"/>
      <c r="Q2476" s="59"/>
      <c r="R2476" s="59"/>
      <c r="S2476" s="59"/>
      <c r="T2476" s="59"/>
      <c r="U2476" s="47" t="s">
        <v>707</v>
      </c>
      <c r="V2476" s="45" t="s">
        <v>260</v>
      </c>
    </row>
    <row r="2477" spans="1:22" ht="18" customHeight="1" x14ac:dyDescent="0.35">
      <c r="A2477" s="59">
        <f>+IF(C$1='EMOF complete (protected)'!G2477,C$2,IF(D$1='EMOF complete (protected)'!G2477,D$2,IF(E$1='EMOF complete (protected)'!G2477,E$2,IF(F$1='EMOF complete (protected)'!G2477,F$2,IF(G$1='EMOF complete (protected)'!G2477,G$2,IF(H$1='EMOF complete (protected)'!G2477,H$2,IF(I$1='EMOF complete (protected)'!G2477,I$2,IF(J$1='EMOF complete (protected)'!G2477,J$2,IF(K$1='EMOF complete (protected)'!G2477,K$2,IF(L$1='EMOF complete (protected)'!G2477,L$2,IF(M$1='EMOF complete (protected)'!G2477,M$2,IF(N$1='EMOF complete (protected)'!G2477,N$2,IF(O$1='EMOF complete (protected)'!G2477,O$2,IF(P$1='EMOF complete (protected)'!G2477,P$2,IF(Q$1='EMOF complete (protected)'!G2477,Q$2,IF(R$1='EMOF complete (protected)'!G2477,R$2,IF(S$1='EMOF complete (protected)'!G2477,S$2,IF(T$1='EMOF complete (protected)'!G2477,T$2,IF(U$1='EMOF complete (protected)'!G2477,U$2,"")))))))))))))))))))</f>
        <v>0</v>
      </c>
      <c r="B2477" s="59"/>
      <c r="C2477" s="59"/>
      <c r="D2477" s="59"/>
      <c r="E2477" s="59"/>
      <c r="F2477" s="59"/>
      <c r="G2477" s="59"/>
      <c r="H2477" s="59"/>
      <c r="I2477" s="59"/>
      <c r="J2477" s="59"/>
      <c r="K2477" s="59"/>
      <c r="L2477" s="59"/>
      <c r="M2477" s="59"/>
      <c r="N2477" s="59"/>
      <c r="O2477" s="59"/>
      <c r="P2477" s="59"/>
      <c r="Q2477" s="59"/>
      <c r="R2477" s="59"/>
      <c r="S2477" s="59"/>
      <c r="T2477" s="59"/>
      <c r="U2477" s="47" t="s">
        <v>715</v>
      </c>
      <c r="V2477" s="45" t="s">
        <v>260</v>
      </c>
    </row>
    <row r="2478" spans="1:22" ht="18" customHeight="1" x14ac:dyDescent="0.35">
      <c r="A2478" s="59">
        <f>+IF(C$1='EMOF complete (protected)'!G2478,C$2,IF(D$1='EMOF complete (protected)'!G2478,D$2,IF(E$1='EMOF complete (protected)'!G2478,E$2,IF(F$1='EMOF complete (protected)'!G2478,F$2,IF(G$1='EMOF complete (protected)'!G2478,G$2,IF(H$1='EMOF complete (protected)'!G2478,H$2,IF(I$1='EMOF complete (protected)'!G2478,I$2,IF(J$1='EMOF complete (protected)'!G2478,J$2,IF(K$1='EMOF complete (protected)'!G2478,K$2,IF(L$1='EMOF complete (protected)'!G2478,L$2,IF(M$1='EMOF complete (protected)'!G2478,M$2,IF(N$1='EMOF complete (protected)'!G2478,N$2,IF(O$1='EMOF complete (protected)'!G2478,O$2,IF(P$1='EMOF complete (protected)'!G2478,P$2,IF(Q$1='EMOF complete (protected)'!G2478,Q$2,IF(R$1='EMOF complete (protected)'!G2478,R$2,IF(S$1='EMOF complete (protected)'!G2478,S$2,IF(T$1='EMOF complete (protected)'!G2478,T$2,IF(U$1='EMOF complete (protected)'!G2478,U$2,"")))))))))))))))))))</f>
        <v>0</v>
      </c>
      <c r="B2478" s="59"/>
      <c r="C2478" s="59"/>
      <c r="D2478" s="59"/>
      <c r="E2478" s="59"/>
      <c r="F2478" s="59"/>
      <c r="G2478" s="59"/>
      <c r="H2478" s="59"/>
      <c r="I2478" s="59"/>
      <c r="J2478" s="59"/>
      <c r="K2478" s="59"/>
      <c r="L2478" s="59"/>
      <c r="M2478" s="59"/>
      <c r="N2478" s="59"/>
      <c r="O2478" s="59"/>
      <c r="P2478" s="59"/>
      <c r="Q2478" s="59"/>
      <c r="R2478" s="59"/>
      <c r="S2478" s="59"/>
      <c r="T2478" s="59"/>
      <c r="U2478" s="47" t="s">
        <v>723</v>
      </c>
      <c r="V2478" s="45" t="s">
        <v>260</v>
      </c>
    </row>
    <row r="2479" spans="1:22" ht="18" customHeight="1" x14ac:dyDescent="0.35">
      <c r="A2479" s="59">
        <f>+IF(C$1='EMOF complete (protected)'!G2479,C$2,IF(D$1='EMOF complete (protected)'!G2479,D$2,IF(E$1='EMOF complete (protected)'!G2479,E$2,IF(F$1='EMOF complete (protected)'!G2479,F$2,IF(G$1='EMOF complete (protected)'!G2479,G$2,IF(H$1='EMOF complete (protected)'!G2479,H$2,IF(I$1='EMOF complete (protected)'!G2479,I$2,IF(J$1='EMOF complete (protected)'!G2479,J$2,IF(K$1='EMOF complete (protected)'!G2479,K$2,IF(L$1='EMOF complete (protected)'!G2479,L$2,IF(M$1='EMOF complete (protected)'!G2479,M$2,IF(N$1='EMOF complete (protected)'!G2479,N$2,IF(O$1='EMOF complete (protected)'!G2479,O$2,IF(P$1='EMOF complete (protected)'!G2479,P$2,IF(Q$1='EMOF complete (protected)'!G2479,Q$2,IF(R$1='EMOF complete (protected)'!G2479,R$2,IF(S$1='EMOF complete (protected)'!G2479,S$2,IF(T$1='EMOF complete (protected)'!G2479,T$2,IF(U$1='EMOF complete (protected)'!G2479,U$2,"")))))))))))))))))))</f>
        <v>0</v>
      </c>
      <c r="B2479" s="59"/>
      <c r="C2479" s="59"/>
      <c r="D2479" s="59"/>
      <c r="E2479" s="59"/>
      <c r="F2479" s="59"/>
      <c r="G2479" s="59"/>
      <c r="H2479" s="59"/>
      <c r="I2479" s="59"/>
      <c r="J2479" s="59"/>
      <c r="K2479" s="59"/>
      <c r="L2479" s="59"/>
      <c r="M2479" s="59"/>
      <c r="N2479" s="59"/>
      <c r="O2479" s="59"/>
      <c r="P2479" s="59"/>
      <c r="Q2479" s="59"/>
      <c r="R2479" s="59"/>
      <c r="S2479" s="59"/>
      <c r="T2479" s="59"/>
      <c r="U2479" s="47" t="s">
        <v>731</v>
      </c>
      <c r="V2479" s="45" t="s">
        <v>260</v>
      </c>
    </row>
    <row r="2480" spans="1:22" ht="18" customHeight="1" x14ac:dyDescent="0.35">
      <c r="A2480" s="59">
        <f>+IF(C$1='EMOF complete (protected)'!G2480,C$2,IF(D$1='EMOF complete (protected)'!G2480,D$2,IF(E$1='EMOF complete (protected)'!G2480,E$2,IF(F$1='EMOF complete (protected)'!G2480,F$2,IF(G$1='EMOF complete (protected)'!G2480,G$2,IF(H$1='EMOF complete (protected)'!G2480,H$2,IF(I$1='EMOF complete (protected)'!G2480,I$2,IF(J$1='EMOF complete (protected)'!G2480,J$2,IF(K$1='EMOF complete (protected)'!G2480,K$2,IF(L$1='EMOF complete (protected)'!G2480,L$2,IF(M$1='EMOF complete (protected)'!G2480,M$2,IF(N$1='EMOF complete (protected)'!G2480,N$2,IF(O$1='EMOF complete (protected)'!G2480,O$2,IF(P$1='EMOF complete (protected)'!G2480,P$2,IF(Q$1='EMOF complete (protected)'!G2480,Q$2,IF(R$1='EMOF complete (protected)'!G2480,R$2,IF(S$1='EMOF complete (protected)'!G2480,S$2,IF(T$1='EMOF complete (protected)'!G2480,T$2,IF(U$1='EMOF complete (protected)'!G2480,U$2,"")))))))))))))))))))</f>
        <v>0</v>
      </c>
      <c r="B2480" s="59"/>
      <c r="C2480" s="59"/>
      <c r="D2480" s="59"/>
      <c r="E2480" s="59"/>
      <c r="F2480" s="59"/>
      <c r="G2480" s="59"/>
      <c r="H2480" s="59"/>
      <c r="I2480" s="59"/>
      <c r="J2480" s="59"/>
      <c r="K2480" s="59"/>
      <c r="L2480" s="59"/>
      <c r="M2480" s="59"/>
      <c r="N2480" s="59"/>
      <c r="O2480" s="59"/>
      <c r="P2480" s="59"/>
      <c r="Q2480" s="59"/>
      <c r="R2480" s="59"/>
      <c r="S2480" s="59"/>
      <c r="T2480" s="59"/>
      <c r="U2480" s="47" t="s">
        <v>739</v>
      </c>
      <c r="V2480" s="45" t="s">
        <v>260</v>
      </c>
    </row>
    <row r="2481" spans="1:22" ht="18" customHeight="1" x14ac:dyDescent="0.35">
      <c r="A2481" s="59">
        <f>+IF(C$1='EMOF complete (protected)'!G2481,C$2,IF(D$1='EMOF complete (protected)'!G2481,D$2,IF(E$1='EMOF complete (protected)'!G2481,E$2,IF(F$1='EMOF complete (protected)'!G2481,F$2,IF(G$1='EMOF complete (protected)'!G2481,G$2,IF(H$1='EMOF complete (protected)'!G2481,H$2,IF(I$1='EMOF complete (protected)'!G2481,I$2,IF(J$1='EMOF complete (protected)'!G2481,J$2,IF(K$1='EMOF complete (protected)'!G2481,K$2,IF(L$1='EMOF complete (protected)'!G2481,L$2,IF(M$1='EMOF complete (protected)'!G2481,M$2,IF(N$1='EMOF complete (protected)'!G2481,N$2,IF(O$1='EMOF complete (protected)'!G2481,O$2,IF(P$1='EMOF complete (protected)'!G2481,P$2,IF(Q$1='EMOF complete (protected)'!G2481,Q$2,IF(R$1='EMOF complete (protected)'!G2481,R$2,IF(S$1='EMOF complete (protected)'!G2481,S$2,IF(T$1='EMOF complete (protected)'!G2481,T$2,IF(U$1='EMOF complete (protected)'!G2481,U$2,"")))))))))))))))))))</f>
        <v>0</v>
      </c>
      <c r="B2481" s="59"/>
      <c r="C2481" s="59"/>
      <c r="D2481" s="59"/>
      <c r="E2481" s="59"/>
      <c r="F2481" s="59"/>
      <c r="G2481" s="59"/>
      <c r="H2481" s="59"/>
      <c r="I2481" s="59"/>
      <c r="J2481" s="59"/>
      <c r="K2481" s="59"/>
      <c r="L2481" s="59"/>
      <c r="M2481" s="59"/>
      <c r="N2481" s="59"/>
      <c r="O2481" s="59"/>
      <c r="P2481" s="59"/>
      <c r="Q2481" s="59"/>
      <c r="R2481" s="59"/>
      <c r="S2481" s="59"/>
      <c r="T2481" s="59"/>
      <c r="U2481" s="47" t="s">
        <v>747</v>
      </c>
      <c r="V2481" s="45" t="s">
        <v>260</v>
      </c>
    </row>
    <row r="2482" spans="1:22" ht="18" customHeight="1" x14ac:dyDescent="0.35">
      <c r="A2482" s="59">
        <f>+IF(C$1='EMOF complete (protected)'!G2482,C$2,IF(D$1='EMOF complete (protected)'!G2482,D$2,IF(E$1='EMOF complete (protected)'!G2482,E$2,IF(F$1='EMOF complete (protected)'!G2482,F$2,IF(G$1='EMOF complete (protected)'!G2482,G$2,IF(H$1='EMOF complete (protected)'!G2482,H$2,IF(I$1='EMOF complete (protected)'!G2482,I$2,IF(J$1='EMOF complete (protected)'!G2482,J$2,IF(K$1='EMOF complete (protected)'!G2482,K$2,IF(L$1='EMOF complete (protected)'!G2482,L$2,IF(M$1='EMOF complete (protected)'!G2482,M$2,IF(N$1='EMOF complete (protected)'!G2482,N$2,IF(O$1='EMOF complete (protected)'!G2482,O$2,IF(P$1='EMOF complete (protected)'!G2482,P$2,IF(Q$1='EMOF complete (protected)'!G2482,Q$2,IF(R$1='EMOF complete (protected)'!G2482,R$2,IF(S$1='EMOF complete (protected)'!G2482,S$2,IF(T$1='EMOF complete (protected)'!G2482,T$2,IF(U$1='EMOF complete (protected)'!G2482,U$2,"")))))))))))))))))))</f>
        <v>0</v>
      </c>
      <c r="B2482" s="59"/>
      <c r="C2482" s="59"/>
      <c r="D2482" s="59"/>
      <c r="E2482" s="59"/>
      <c r="F2482" s="59"/>
      <c r="G2482" s="59"/>
      <c r="H2482" s="59"/>
      <c r="I2482" s="59"/>
      <c r="J2482" s="59"/>
      <c r="K2482" s="59"/>
      <c r="L2482" s="59"/>
      <c r="M2482" s="59"/>
      <c r="N2482" s="59"/>
      <c r="O2482" s="59"/>
      <c r="P2482" s="59"/>
      <c r="Q2482" s="59"/>
      <c r="R2482" s="59"/>
      <c r="S2482" s="59"/>
      <c r="T2482" s="59"/>
      <c r="U2482" s="47" t="s">
        <v>755</v>
      </c>
      <c r="V2482" s="45" t="s">
        <v>260</v>
      </c>
    </row>
    <row r="2483" spans="1:22" ht="18" customHeight="1" x14ac:dyDescent="0.35">
      <c r="A2483" s="59">
        <f>+IF(C$1='EMOF complete (protected)'!G2483,C$2,IF(D$1='EMOF complete (protected)'!G2483,D$2,IF(E$1='EMOF complete (protected)'!G2483,E$2,IF(F$1='EMOF complete (protected)'!G2483,F$2,IF(G$1='EMOF complete (protected)'!G2483,G$2,IF(H$1='EMOF complete (protected)'!G2483,H$2,IF(I$1='EMOF complete (protected)'!G2483,I$2,IF(J$1='EMOF complete (protected)'!G2483,J$2,IF(K$1='EMOF complete (protected)'!G2483,K$2,IF(L$1='EMOF complete (protected)'!G2483,L$2,IF(M$1='EMOF complete (protected)'!G2483,M$2,IF(N$1='EMOF complete (protected)'!G2483,N$2,IF(O$1='EMOF complete (protected)'!G2483,O$2,IF(P$1='EMOF complete (protected)'!G2483,P$2,IF(Q$1='EMOF complete (protected)'!G2483,Q$2,IF(R$1='EMOF complete (protected)'!G2483,R$2,IF(S$1='EMOF complete (protected)'!G2483,S$2,IF(T$1='EMOF complete (protected)'!G2483,T$2,IF(U$1='EMOF complete (protected)'!G2483,U$2,"")))))))))))))))))))</f>
        <v>0</v>
      </c>
      <c r="B2483" s="59"/>
      <c r="C2483" s="59"/>
      <c r="D2483" s="59"/>
      <c r="E2483" s="59"/>
      <c r="F2483" s="59"/>
      <c r="G2483" s="59"/>
      <c r="H2483" s="59"/>
      <c r="I2483" s="59"/>
      <c r="J2483" s="59"/>
      <c r="K2483" s="59"/>
      <c r="L2483" s="59"/>
      <c r="M2483" s="59"/>
      <c r="N2483" s="59"/>
      <c r="O2483" s="59"/>
      <c r="P2483" s="59"/>
      <c r="Q2483" s="59"/>
      <c r="R2483" s="59"/>
      <c r="S2483" s="59"/>
      <c r="T2483" s="59"/>
      <c r="U2483" s="47" t="s">
        <v>763</v>
      </c>
      <c r="V2483" s="45" t="s">
        <v>260</v>
      </c>
    </row>
    <row r="2484" spans="1:22" ht="18" customHeight="1" x14ac:dyDescent="0.35">
      <c r="A2484" s="59">
        <f>+IF(C$1='EMOF complete (protected)'!G2484,C$2,IF(D$1='EMOF complete (protected)'!G2484,D$2,IF(E$1='EMOF complete (protected)'!G2484,E$2,IF(F$1='EMOF complete (protected)'!G2484,F$2,IF(G$1='EMOF complete (protected)'!G2484,G$2,IF(H$1='EMOF complete (protected)'!G2484,H$2,IF(I$1='EMOF complete (protected)'!G2484,I$2,IF(J$1='EMOF complete (protected)'!G2484,J$2,IF(K$1='EMOF complete (protected)'!G2484,K$2,IF(L$1='EMOF complete (protected)'!G2484,L$2,IF(M$1='EMOF complete (protected)'!G2484,M$2,IF(N$1='EMOF complete (protected)'!G2484,N$2,IF(O$1='EMOF complete (protected)'!G2484,O$2,IF(P$1='EMOF complete (protected)'!G2484,P$2,IF(Q$1='EMOF complete (protected)'!G2484,Q$2,IF(R$1='EMOF complete (protected)'!G2484,R$2,IF(S$1='EMOF complete (protected)'!G2484,S$2,IF(T$1='EMOF complete (protected)'!G2484,T$2,IF(U$1='EMOF complete (protected)'!G2484,U$2,"")))))))))))))))))))</f>
        <v>0</v>
      </c>
      <c r="B2484" s="59"/>
      <c r="C2484" s="59"/>
      <c r="D2484" s="59"/>
      <c r="E2484" s="59"/>
      <c r="F2484" s="59"/>
      <c r="G2484" s="59"/>
      <c r="H2484" s="59"/>
      <c r="I2484" s="59"/>
      <c r="J2484" s="59"/>
      <c r="K2484" s="59"/>
      <c r="L2484" s="59"/>
      <c r="M2484" s="59"/>
      <c r="N2484" s="59"/>
      <c r="O2484" s="59"/>
      <c r="P2484" s="59"/>
      <c r="Q2484" s="59"/>
      <c r="R2484" s="59"/>
      <c r="S2484" s="59"/>
      <c r="T2484" s="59"/>
      <c r="U2484" s="47" t="s">
        <v>771</v>
      </c>
      <c r="V2484" s="45" t="s">
        <v>260</v>
      </c>
    </row>
    <row r="2485" spans="1:22" ht="18" customHeight="1" x14ac:dyDescent="0.35">
      <c r="A2485" s="59">
        <f>+IF(C$1='EMOF complete (protected)'!G2485,C$2,IF(D$1='EMOF complete (protected)'!G2485,D$2,IF(E$1='EMOF complete (protected)'!G2485,E$2,IF(F$1='EMOF complete (protected)'!G2485,F$2,IF(G$1='EMOF complete (protected)'!G2485,G$2,IF(H$1='EMOF complete (protected)'!G2485,H$2,IF(I$1='EMOF complete (protected)'!G2485,I$2,IF(J$1='EMOF complete (protected)'!G2485,J$2,IF(K$1='EMOF complete (protected)'!G2485,K$2,IF(L$1='EMOF complete (protected)'!G2485,L$2,IF(M$1='EMOF complete (protected)'!G2485,M$2,IF(N$1='EMOF complete (protected)'!G2485,N$2,IF(O$1='EMOF complete (protected)'!G2485,O$2,IF(P$1='EMOF complete (protected)'!G2485,P$2,IF(Q$1='EMOF complete (protected)'!G2485,Q$2,IF(R$1='EMOF complete (protected)'!G2485,R$2,IF(S$1='EMOF complete (protected)'!G2485,S$2,IF(T$1='EMOF complete (protected)'!G2485,T$2,IF(U$1='EMOF complete (protected)'!G2485,U$2,"")))))))))))))))))))</f>
        <v>0</v>
      </c>
      <c r="B2485" s="59"/>
      <c r="C2485" s="59"/>
      <c r="D2485" s="59"/>
      <c r="E2485" s="59"/>
      <c r="F2485" s="59"/>
      <c r="G2485" s="59"/>
      <c r="H2485" s="59"/>
      <c r="I2485" s="59"/>
      <c r="J2485" s="59"/>
      <c r="K2485" s="59"/>
      <c r="L2485" s="59"/>
      <c r="M2485" s="59"/>
      <c r="N2485" s="59"/>
      <c r="O2485" s="59"/>
      <c r="P2485" s="59"/>
      <c r="Q2485" s="59"/>
      <c r="R2485" s="59"/>
      <c r="S2485" s="59"/>
      <c r="T2485" s="59"/>
      <c r="U2485" s="47" t="s">
        <v>779</v>
      </c>
      <c r="V2485" s="45" t="s">
        <v>260</v>
      </c>
    </row>
    <row r="2486" spans="1:22" ht="18" customHeight="1" x14ac:dyDescent="0.35">
      <c r="A2486" s="59">
        <f>+IF(C$1='EMOF complete (protected)'!G2486,C$2,IF(D$1='EMOF complete (protected)'!G2486,D$2,IF(E$1='EMOF complete (protected)'!G2486,E$2,IF(F$1='EMOF complete (protected)'!G2486,F$2,IF(G$1='EMOF complete (protected)'!G2486,G$2,IF(H$1='EMOF complete (protected)'!G2486,H$2,IF(I$1='EMOF complete (protected)'!G2486,I$2,IF(J$1='EMOF complete (protected)'!G2486,J$2,IF(K$1='EMOF complete (protected)'!G2486,K$2,IF(L$1='EMOF complete (protected)'!G2486,L$2,IF(M$1='EMOF complete (protected)'!G2486,M$2,IF(N$1='EMOF complete (protected)'!G2486,N$2,IF(O$1='EMOF complete (protected)'!G2486,O$2,IF(P$1='EMOF complete (protected)'!G2486,P$2,IF(Q$1='EMOF complete (protected)'!G2486,Q$2,IF(R$1='EMOF complete (protected)'!G2486,R$2,IF(S$1='EMOF complete (protected)'!G2486,S$2,IF(T$1='EMOF complete (protected)'!G2486,T$2,IF(U$1='EMOF complete (protected)'!G2486,U$2,"")))))))))))))))))))</f>
        <v>0</v>
      </c>
      <c r="B2486" s="59"/>
      <c r="C2486" s="59"/>
      <c r="D2486" s="59"/>
      <c r="E2486" s="59"/>
      <c r="F2486" s="59"/>
      <c r="G2486" s="59"/>
      <c r="H2486" s="59"/>
      <c r="I2486" s="59"/>
      <c r="J2486" s="59"/>
      <c r="K2486" s="59"/>
      <c r="L2486" s="59"/>
      <c r="M2486" s="59"/>
      <c r="N2486" s="59"/>
      <c r="O2486" s="59"/>
      <c r="P2486" s="59"/>
      <c r="Q2486" s="59"/>
      <c r="R2486" s="59"/>
      <c r="S2486" s="59"/>
      <c r="T2486" s="59"/>
      <c r="U2486" s="47" t="s">
        <v>787</v>
      </c>
      <c r="V2486" s="45" t="s">
        <v>260</v>
      </c>
    </row>
    <row r="2487" spans="1:22" ht="18" customHeight="1" x14ac:dyDescent="0.35">
      <c r="A2487" s="59">
        <f>+IF(C$1='EMOF complete (protected)'!G2487,C$2,IF(D$1='EMOF complete (protected)'!G2487,D$2,IF(E$1='EMOF complete (protected)'!G2487,E$2,IF(F$1='EMOF complete (protected)'!G2487,F$2,IF(G$1='EMOF complete (protected)'!G2487,G$2,IF(H$1='EMOF complete (protected)'!G2487,H$2,IF(I$1='EMOF complete (protected)'!G2487,I$2,IF(J$1='EMOF complete (protected)'!G2487,J$2,IF(K$1='EMOF complete (protected)'!G2487,K$2,IF(L$1='EMOF complete (protected)'!G2487,L$2,IF(M$1='EMOF complete (protected)'!G2487,M$2,IF(N$1='EMOF complete (protected)'!G2487,N$2,IF(O$1='EMOF complete (protected)'!G2487,O$2,IF(P$1='EMOF complete (protected)'!G2487,P$2,IF(Q$1='EMOF complete (protected)'!G2487,Q$2,IF(R$1='EMOF complete (protected)'!G2487,R$2,IF(S$1='EMOF complete (protected)'!G2487,S$2,IF(T$1='EMOF complete (protected)'!G2487,T$2,IF(U$1='EMOF complete (protected)'!G2487,U$2,"")))))))))))))))))))</f>
        <v>0</v>
      </c>
      <c r="B2487" s="59"/>
      <c r="C2487" s="59"/>
      <c r="D2487" s="59"/>
      <c r="E2487" s="59"/>
      <c r="F2487" s="59"/>
      <c r="G2487" s="59"/>
      <c r="H2487" s="59"/>
      <c r="I2487" s="59"/>
      <c r="J2487" s="59"/>
      <c r="K2487" s="59"/>
      <c r="L2487" s="59"/>
      <c r="M2487" s="59"/>
      <c r="N2487" s="59"/>
      <c r="O2487" s="59"/>
      <c r="P2487" s="59"/>
      <c r="Q2487" s="59"/>
      <c r="R2487" s="59"/>
      <c r="S2487" s="59"/>
      <c r="T2487" s="59"/>
      <c r="U2487" s="47" t="s">
        <v>795</v>
      </c>
      <c r="V2487" s="45" t="s">
        <v>260</v>
      </c>
    </row>
    <row r="2488" spans="1:22" ht="18" customHeight="1" x14ac:dyDescent="0.35">
      <c r="A2488" s="59">
        <f>+IF(C$1='EMOF complete (protected)'!G2488,C$2,IF(D$1='EMOF complete (protected)'!G2488,D$2,IF(E$1='EMOF complete (protected)'!G2488,E$2,IF(F$1='EMOF complete (protected)'!G2488,F$2,IF(G$1='EMOF complete (protected)'!G2488,G$2,IF(H$1='EMOF complete (protected)'!G2488,H$2,IF(I$1='EMOF complete (protected)'!G2488,I$2,IF(J$1='EMOF complete (protected)'!G2488,J$2,IF(K$1='EMOF complete (protected)'!G2488,K$2,IF(L$1='EMOF complete (protected)'!G2488,L$2,IF(M$1='EMOF complete (protected)'!G2488,M$2,IF(N$1='EMOF complete (protected)'!G2488,N$2,IF(O$1='EMOF complete (protected)'!G2488,O$2,IF(P$1='EMOF complete (protected)'!G2488,P$2,IF(Q$1='EMOF complete (protected)'!G2488,Q$2,IF(R$1='EMOF complete (protected)'!G2488,R$2,IF(S$1='EMOF complete (protected)'!G2488,S$2,IF(T$1='EMOF complete (protected)'!G2488,T$2,IF(U$1='EMOF complete (protected)'!G2488,U$2,"")))))))))))))))))))</f>
        <v>0</v>
      </c>
      <c r="B2488" s="59"/>
      <c r="C2488" s="59"/>
      <c r="D2488" s="59"/>
      <c r="E2488" s="59"/>
      <c r="F2488" s="59"/>
      <c r="G2488" s="59"/>
      <c r="H2488" s="59"/>
      <c r="I2488" s="59"/>
      <c r="J2488" s="59"/>
      <c r="K2488" s="59"/>
      <c r="L2488" s="59"/>
      <c r="M2488" s="59"/>
      <c r="N2488" s="59"/>
      <c r="O2488" s="59"/>
      <c r="P2488" s="59"/>
      <c r="Q2488" s="59"/>
      <c r="R2488" s="59"/>
      <c r="S2488" s="59"/>
      <c r="T2488" s="59"/>
      <c r="U2488" s="47" t="s">
        <v>803</v>
      </c>
      <c r="V2488" s="45" t="s">
        <v>260</v>
      </c>
    </row>
    <row r="2489" spans="1:22" ht="18" customHeight="1" x14ac:dyDescent="0.35">
      <c r="A2489" s="59">
        <f>+IF(C$1='EMOF complete (protected)'!G2489,C$2,IF(D$1='EMOF complete (protected)'!G2489,D$2,IF(E$1='EMOF complete (protected)'!G2489,E$2,IF(F$1='EMOF complete (protected)'!G2489,F$2,IF(G$1='EMOF complete (protected)'!G2489,G$2,IF(H$1='EMOF complete (protected)'!G2489,H$2,IF(I$1='EMOF complete (protected)'!G2489,I$2,IF(J$1='EMOF complete (protected)'!G2489,J$2,IF(K$1='EMOF complete (protected)'!G2489,K$2,IF(L$1='EMOF complete (protected)'!G2489,L$2,IF(M$1='EMOF complete (protected)'!G2489,M$2,IF(N$1='EMOF complete (protected)'!G2489,N$2,IF(O$1='EMOF complete (protected)'!G2489,O$2,IF(P$1='EMOF complete (protected)'!G2489,P$2,IF(Q$1='EMOF complete (protected)'!G2489,Q$2,IF(R$1='EMOF complete (protected)'!G2489,R$2,IF(S$1='EMOF complete (protected)'!G2489,S$2,IF(T$1='EMOF complete (protected)'!G2489,T$2,IF(U$1='EMOF complete (protected)'!G2489,U$2,"")))))))))))))))))))</f>
        <v>0</v>
      </c>
      <c r="B2489" s="59"/>
      <c r="C2489" s="59"/>
      <c r="D2489" s="59"/>
      <c r="E2489" s="59"/>
      <c r="F2489" s="59"/>
      <c r="G2489" s="59"/>
      <c r="H2489" s="59"/>
      <c r="I2489" s="59"/>
      <c r="J2489" s="59"/>
      <c r="K2489" s="59"/>
      <c r="L2489" s="59"/>
      <c r="M2489" s="59"/>
      <c r="N2489" s="59"/>
      <c r="O2489" s="59"/>
      <c r="P2489" s="59"/>
      <c r="Q2489" s="59"/>
      <c r="R2489" s="59"/>
      <c r="S2489" s="59"/>
      <c r="T2489" s="59"/>
      <c r="U2489" s="47" t="s">
        <v>811</v>
      </c>
      <c r="V2489" s="45" t="s">
        <v>260</v>
      </c>
    </row>
    <row r="2490" spans="1:22" ht="18" customHeight="1" x14ac:dyDescent="0.35">
      <c r="A2490" s="59">
        <f>+IF(C$1='EMOF complete (protected)'!G2490,C$2,IF(D$1='EMOF complete (protected)'!G2490,D$2,IF(E$1='EMOF complete (protected)'!G2490,E$2,IF(F$1='EMOF complete (protected)'!G2490,F$2,IF(G$1='EMOF complete (protected)'!G2490,G$2,IF(H$1='EMOF complete (protected)'!G2490,H$2,IF(I$1='EMOF complete (protected)'!G2490,I$2,IF(J$1='EMOF complete (protected)'!G2490,J$2,IF(K$1='EMOF complete (protected)'!G2490,K$2,IF(L$1='EMOF complete (protected)'!G2490,L$2,IF(M$1='EMOF complete (protected)'!G2490,M$2,IF(N$1='EMOF complete (protected)'!G2490,N$2,IF(O$1='EMOF complete (protected)'!G2490,O$2,IF(P$1='EMOF complete (protected)'!G2490,P$2,IF(Q$1='EMOF complete (protected)'!G2490,Q$2,IF(R$1='EMOF complete (protected)'!G2490,R$2,IF(S$1='EMOF complete (protected)'!G2490,S$2,IF(T$1='EMOF complete (protected)'!G2490,T$2,IF(U$1='EMOF complete (protected)'!G2490,U$2,"")))))))))))))))))))</f>
        <v>0</v>
      </c>
      <c r="B2490" s="59"/>
      <c r="C2490" s="59"/>
      <c r="D2490" s="59"/>
      <c r="E2490" s="59"/>
      <c r="F2490" s="59"/>
      <c r="G2490" s="59"/>
      <c r="H2490" s="59"/>
      <c r="I2490" s="59"/>
      <c r="J2490" s="59"/>
      <c r="K2490" s="59"/>
      <c r="L2490" s="59"/>
      <c r="M2490" s="59"/>
      <c r="N2490" s="59"/>
      <c r="O2490" s="59"/>
      <c r="P2490" s="59"/>
      <c r="Q2490" s="59"/>
      <c r="R2490" s="59"/>
      <c r="S2490" s="59"/>
      <c r="T2490" s="59"/>
      <c r="U2490" s="47" t="s">
        <v>819</v>
      </c>
      <c r="V2490" s="45" t="s">
        <v>260</v>
      </c>
    </row>
    <row r="2491" spans="1:22" ht="18" customHeight="1" x14ac:dyDescent="0.35">
      <c r="A2491" s="59">
        <f>+IF(C$1='EMOF complete (protected)'!G2491,C$2,IF(D$1='EMOF complete (protected)'!G2491,D$2,IF(E$1='EMOF complete (protected)'!G2491,E$2,IF(F$1='EMOF complete (protected)'!G2491,F$2,IF(G$1='EMOF complete (protected)'!G2491,G$2,IF(H$1='EMOF complete (protected)'!G2491,H$2,IF(I$1='EMOF complete (protected)'!G2491,I$2,IF(J$1='EMOF complete (protected)'!G2491,J$2,IF(K$1='EMOF complete (protected)'!G2491,K$2,IF(L$1='EMOF complete (protected)'!G2491,L$2,IF(M$1='EMOF complete (protected)'!G2491,M$2,IF(N$1='EMOF complete (protected)'!G2491,N$2,IF(O$1='EMOF complete (protected)'!G2491,O$2,IF(P$1='EMOF complete (protected)'!G2491,P$2,IF(Q$1='EMOF complete (protected)'!G2491,Q$2,IF(R$1='EMOF complete (protected)'!G2491,R$2,IF(S$1='EMOF complete (protected)'!G2491,S$2,IF(T$1='EMOF complete (protected)'!G2491,T$2,IF(U$1='EMOF complete (protected)'!G2491,U$2,"")))))))))))))))))))</f>
        <v>0</v>
      </c>
      <c r="B2491" s="59"/>
      <c r="C2491" s="59"/>
      <c r="D2491" s="59"/>
      <c r="E2491" s="59"/>
      <c r="F2491" s="59"/>
      <c r="G2491" s="59"/>
      <c r="H2491" s="59"/>
      <c r="I2491" s="59"/>
      <c r="J2491" s="59"/>
      <c r="K2491" s="59"/>
      <c r="L2491" s="59"/>
      <c r="M2491" s="59"/>
      <c r="N2491" s="59"/>
      <c r="O2491" s="59"/>
      <c r="P2491" s="59"/>
      <c r="Q2491" s="59"/>
      <c r="R2491" s="59"/>
      <c r="S2491" s="59"/>
      <c r="T2491" s="59"/>
      <c r="U2491" s="47" t="s">
        <v>827</v>
      </c>
      <c r="V2491" s="45" t="s">
        <v>260</v>
      </c>
    </row>
    <row r="2492" spans="1:22" ht="18" customHeight="1" x14ac:dyDescent="0.35">
      <c r="A2492" s="59">
        <f>+IF(C$1='EMOF complete (protected)'!G2492,C$2,IF(D$1='EMOF complete (protected)'!G2492,D$2,IF(E$1='EMOF complete (protected)'!G2492,E$2,IF(F$1='EMOF complete (protected)'!G2492,F$2,IF(G$1='EMOF complete (protected)'!G2492,G$2,IF(H$1='EMOF complete (protected)'!G2492,H$2,IF(I$1='EMOF complete (protected)'!G2492,I$2,IF(J$1='EMOF complete (protected)'!G2492,J$2,IF(K$1='EMOF complete (protected)'!G2492,K$2,IF(L$1='EMOF complete (protected)'!G2492,L$2,IF(M$1='EMOF complete (protected)'!G2492,M$2,IF(N$1='EMOF complete (protected)'!G2492,N$2,IF(O$1='EMOF complete (protected)'!G2492,O$2,IF(P$1='EMOF complete (protected)'!G2492,P$2,IF(Q$1='EMOF complete (protected)'!G2492,Q$2,IF(R$1='EMOF complete (protected)'!G2492,R$2,IF(S$1='EMOF complete (protected)'!G2492,S$2,IF(T$1='EMOF complete (protected)'!G2492,T$2,IF(U$1='EMOF complete (protected)'!G2492,U$2,"")))))))))))))))))))</f>
        <v>0</v>
      </c>
      <c r="B2492" s="59"/>
      <c r="C2492" s="59"/>
      <c r="D2492" s="59"/>
      <c r="E2492" s="59"/>
      <c r="F2492" s="59"/>
      <c r="G2492" s="59"/>
      <c r="H2492" s="59"/>
      <c r="I2492" s="59"/>
      <c r="J2492" s="59"/>
      <c r="K2492" s="59"/>
      <c r="L2492" s="59"/>
      <c r="M2492" s="59"/>
      <c r="N2492" s="59"/>
      <c r="O2492" s="59"/>
      <c r="P2492" s="59"/>
      <c r="Q2492" s="59"/>
      <c r="R2492" s="59"/>
      <c r="S2492" s="59"/>
      <c r="T2492" s="59"/>
      <c r="U2492" s="47" t="s">
        <v>834</v>
      </c>
      <c r="V2492" s="45" t="s">
        <v>260</v>
      </c>
    </row>
    <row r="2493" spans="1:22" ht="18" customHeight="1" x14ac:dyDescent="0.35">
      <c r="A2493" s="59">
        <f>+IF(C$1='EMOF complete (protected)'!G2493,C$2,IF(D$1='EMOF complete (protected)'!G2493,D$2,IF(E$1='EMOF complete (protected)'!G2493,E$2,IF(F$1='EMOF complete (protected)'!G2493,F$2,IF(G$1='EMOF complete (protected)'!G2493,G$2,IF(H$1='EMOF complete (protected)'!G2493,H$2,IF(I$1='EMOF complete (protected)'!G2493,I$2,IF(J$1='EMOF complete (protected)'!G2493,J$2,IF(K$1='EMOF complete (protected)'!G2493,K$2,IF(L$1='EMOF complete (protected)'!G2493,L$2,IF(M$1='EMOF complete (protected)'!G2493,M$2,IF(N$1='EMOF complete (protected)'!G2493,N$2,IF(O$1='EMOF complete (protected)'!G2493,O$2,IF(P$1='EMOF complete (protected)'!G2493,P$2,IF(Q$1='EMOF complete (protected)'!G2493,Q$2,IF(R$1='EMOF complete (protected)'!G2493,R$2,IF(S$1='EMOF complete (protected)'!G2493,S$2,IF(T$1='EMOF complete (protected)'!G2493,T$2,IF(U$1='EMOF complete (protected)'!G2493,U$2,"")))))))))))))))))))</f>
        <v>0</v>
      </c>
      <c r="B2493" s="59"/>
      <c r="C2493" s="59"/>
      <c r="D2493" s="59"/>
      <c r="E2493" s="59"/>
      <c r="F2493" s="59"/>
      <c r="G2493" s="59"/>
      <c r="H2493" s="59"/>
      <c r="I2493" s="59"/>
      <c r="J2493" s="59"/>
      <c r="K2493" s="59"/>
      <c r="L2493" s="59"/>
      <c r="M2493" s="59"/>
      <c r="N2493" s="59"/>
      <c r="O2493" s="59"/>
      <c r="P2493" s="59"/>
      <c r="Q2493" s="59"/>
      <c r="R2493" s="59"/>
      <c r="S2493" s="59"/>
      <c r="T2493" s="59"/>
      <c r="U2493" s="47" t="s">
        <v>841</v>
      </c>
      <c r="V2493" s="45" t="s">
        <v>260</v>
      </c>
    </row>
    <row r="2494" spans="1:22" ht="18" customHeight="1" x14ac:dyDescent="0.35">
      <c r="A2494" s="59">
        <f>+IF(C$1='EMOF complete (protected)'!G2494,C$2,IF(D$1='EMOF complete (protected)'!G2494,D$2,IF(E$1='EMOF complete (protected)'!G2494,E$2,IF(F$1='EMOF complete (protected)'!G2494,F$2,IF(G$1='EMOF complete (protected)'!G2494,G$2,IF(H$1='EMOF complete (protected)'!G2494,H$2,IF(I$1='EMOF complete (protected)'!G2494,I$2,IF(J$1='EMOF complete (protected)'!G2494,J$2,IF(K$1='EMOF complete (protected)'!G2494,K$2,IF(L$1='EMOF complete (protected)'!G2494,L$2,IF(M$1='EMOF complete (protected)'!G2494,M$2,IF(N$1='EMOF complete (protected)'!G2494,N$2,IF(O$1='EMOF complete (protected)'!G2494,O$2,IF(P$1='EMOF complete (protected)'!G2494,P$2,IF(Q$1='EMOF complete (protected)'!G2494,Q$2,IF(R$1='EMOF complete (protected)'!G2494,R$2,IF(S$1='EMOF complete (protected)'!G2494,S$2,IF(T$1='EMOF complete (protected)'!G2494,T$2,IF(U$1='EMOF complete (protected)'!G2494,U$2,"")))))))))))))))))))</f>
        <v>0</v>
      </c>
      <c r="B2494" s="59"/>
      <c r="C2494" s="59"/>
      <c r="D2494" s="59"/>
      <c r="E2494" s="59"/>
      <c r="F2494" s="59"/>
      <c r="G2494" s="59"/>
      <c r="H2494" s="59"/>
      <c r="I2494" s="59"/>
      <c r="J2494" s="59"/>
      <c r="K2494" s="59"/>
      <c r="L2494" s="59"/>
      <c r="M2494" s="59"/>
      <c r="N2494" s="59"/>
      <c r="O2494" s="59"/>
      <c r="P2494" s="59"/>
      <c r="Q2494" s="59"/>
      <c r="R2494" s="59"/>
      <c r="S2494" s="59"/>
      <c r="T2494" s="59"/>
      <c r="U2494" s="47" t="s">
        <v>848</v>
      </c>
      <c r="V2494" s="45" t="s">
        <v>260</v>
      </c>
    </row>
    <row r="2495" spans="1:22" ht="18" customHeight="1" x14ac:dyDescent="0.35">
      <c r="A2495" s="59">
        <f>+IF(C$1='EMOF complete (protected)'!G2495,C$2,IF(D$1='EMOF complete (protected)'!G2495,D$2,IF(E$1='EMOF complete (protected)'!G2495,E$2,IF(F$1='EMOF complete (protected)'!G2495,F$2,IF(G$1='EMOF complete (protected)'!G2495,G$2,IF(H$1='EMOF complete (protected)'!G2495,H$2,IF(I$1='EMOF complete (protected)'!G2495,I$2,IF(J$1='EMOF complete (protected)'!G2495,J$2,IF(K$1='EMOF complete (protected)'!G2495,K$2,IF(L$1='EMOF complete (protected)'!G2495,L$2,IF(M$1='EMOF complete (protected)'!G2495,M$2,IF(N$1='EMOF complete (protected)'!G2495,N$2,IF(O$1='EMOF complete (protected)'!G2495,O$2,IF(P$1='EMOF complete (protected)'!G2495,P$2,IF(Q$1='EMOF complete (protected)'!G2495,Q$2,IF(R$1='EMOF complete (protected)'!G2495,R$2,IF(S$1='EMOF complete (protected)'!G2495,S$2,IF(T$1='EMOF complete (protected)'!G2495,T$2,IF(U$1='EMOF complete (protected)'!G2495,U$2,"")))))))))))))))))))</f>
        <v>0</v>
      </c>
      <c r="B2495" s="59"/>
      <c r="C2495" s="59"/>
      <c r="D2495" s="59"/>
      <c r="E2495" s="59"/>
      <c r="F2495" s="59"/>
      <c r="G2495" s="59"/>
      <c r="H2495" s="59"/>
      <c r="I2495" s="59"/>
      <c r="J2495" s="59"/>
      <c r="K2495" s="59"/>
      <c r="L2495" s="59"/>
      <c r="M2495" s="59"/>
      <c r="N2495" s="59"/>
      <c r="O2495" s="59"/>
      <c r="P2495" s="59"/>
      <c r="Q2495" s="59"/>
      <c r="R2495" s="59"/>
      <c r="S2495" s="59"/>
      <c r="T2495" s="59"/>
      <c r="U2495" s="47" t="s">
        <v>855</v>
      </c>
      <c r="V2495" s="45" t="s">
        <v>260</v>
      </c>
    </row>
    <row r="2496" spans="1:22" ht="18" customHeight="1" x14ac:dyDescent="0.35">
      <c r="A2496" s="59">
        <f>+IF(C$1='EMOF complete (protected)'!G2496,C$2,IF(D$1='EMOF complete (protected)'!G2496,D$2,IF(E$1='EMOF complete (protected)'!G2496,E$2,IF(F$1='EMOF complete (protected)'!G2496,F$2,IF(G$1='EMOF complete (protected)'!G2496,G$2,IF(H$1='EMOF complete (protected)'!G2496,H$2,IF(I$1='EMOF complete (protected)'!G2496,I$2,IF(J$1='EMOF complete (protected)'!G2496,J$2,IF(K$1='EMOF complete (protected)'!G2496,K$2,IF(L$1='EMOF complete (protected)'!G2496,L$2,IF(M$1='EMOF complete (protected)'!G2496,M$2,IF(N$1='EMOF complete (protected)'!G2496,N$2,IF(O$1='EMOF complete (protected)'!G2496,O$2,IF(P$1='EMOF complete (protected)'!G2496,P$2,IF(Q$1='EMOF complete (protected)'!G2496,Q$2,IF(R$1='EMOF complete (protected)'!G2496,R$2,IF(S$1='EMOF complete (protected)'!G2496,S$2,IF(T$1='EMOF complete (protected)'!G2496,T$2,IF(U$1='EMOF complete (protected)'!G2496,U$2,"")))))))))))))))))))</f>
        <v>0</v>
      </c>
      <c r="B2496" s="59"/>
      <c r="C2496" s="59"/>
      <c r="D2496" s="59"/>
      <c r="E2496" s="59"/>
      <c r="F2496" s="59"/>
      <c r="G2496" s="59"/>
      <c r="H2496" s="59"/>
      <c r="I2496" s="59"/>
      <c r="J2496" s="59"/>
      <c r="K2496" s="59"/>
      <c r="L2496" s="59"/>
      <c r="M2496" s="59"/>
      <c r="N2496" s="59"/>
      <c r="O2496" s="59"/>
      <c r="P2496" s="59"/>
      <c r="Q2496" s="59"/>
      <c r="R2496" s="59"/>
      <c r="S2496" s="59"/>
      <c r="T2496" s="59"/>
      <c r="U2496" s="47" t="s">
        <v>862</v>
      </c>
      <c r="V2496" s="45" t="s">
        <v>260</v>
      </c>
    </row>
    <row r="2497" spans="1:22" ht="18" customHeight="1" x14ac:dyDescent="0.35">
      <c r="A2497" s="59">
        <f>+IF(C$1='EMOF complete (protected)'!G2497,C$2,IF(D$1='EMOF complete (protected)'!G2497,D$2,IF(E$1='EMOF complete (protected)'!G2497,E$2,IF(F$1='EMOF complete (protected)'!G2497,F$2,IF(G$1='EMOF complete (protected)'!G2497,G$2,IF(H$1='EMOF complete (protected)'!G2497,H$2,IF(I$1='EMOF complete (protected)'!G2497,I$2,IF(J$1='EMOF complete (protected)'!G2497,J$2,IF(K$1='EMOF complete (protected)'!G2497,K$2,IF(L$1='EMOF complete (protected)'!G2497,L$2,IF(M$1='EMOF complete (protected)'!G2497,M$2,IF(N$1='EMOF complete (protected)'!G2497,N$2,IF(O$1='EMOF complete (protected)'!G2497,O$2,IF(P$1='EMOF complete (protected)'!G2497,P$2,IF(Q$1='EMOF complete (protected)'!G2497,Q$2,IF(R$1='EMOF complete (protected)'!G2497,R$2,IF(S$1='EMOF complete (protected)'!G2497,S$2,IF(T$1='EMOF complete (protected)'!G2497,T$2,IF(U$1='EMOF complete (protected)'!G2497,U$2,"")))))))))))))))))))</f>
        <v>0</v>
      </c>
      <c r="B2497" s="59"/>
      <c r="C2497" s="59"/>
      <c r="D2497" s="59"/>
      <c r="E2497" s="59"/>
      <c r="F2497" s="59"/>
      <c r="G2497" s="59"/>
      <c r="H2497" s="59"/>
      <c r="I2497" s="59"/>
      <c r="J2497" s="59"/>
      <c r="K2497" s="59"/>
      <c r="L2497" s="59"/>
      <c r="M2497" s="59"/>
      <c r="N2497" s="59"/>
      <c r="O2497" s="59"/>
      <c r="P2497" s="59"/>
      <c r="Q2497" s="59"/>
      <c r="R2497" s="59"/>
      <c r="S2497" s="59"/>
      <c r="T2497" s="59"/>
      <c r="U2497" s="47" t="s">
        <v>869</v>
      </c>
      <c r="V2497" s="45" t="s">
        <v>260</v>
      </c>
    </row>
    <row r="2498" spans="1:22" ht="18" customHeight="1" x14ac:dyDescent="0.35">
      <c r="A2498" s="59">
        <f>+IF(C$1='EMOF complete (protected)'!G2498,C$2,IF(D$1='EMOF complete (protected)'!G2498,D$2,IF(E$1='EMOF complete (protected)'!G2498,E$2,IF(F$1='EMOF complete (protected)'!G2498,F$2,IF(G$1='EMOF complete (protected)'!G2498,G$2,IF(H$1='EMOF complete (protected)'!G2498,H$2,IF(I$1='EMOF complete (protected)'!G2498,I$2,IF(J$1='EMOF complete (protected)'!G2498,J$2,IF(K$1='EMOF complete (protected)'!G2498,K$2,IF(L$1='EMOF complete (protected)'!G2498,L$2,IF(M$1='EMOF complete (protected)'!G2498,M$2,IF(N$1='EMOF complete (protected)'!G2498,N$2,IF(O$1='EMOF complete (protected)'!G2498,O$2,IF(P$1='EMOF complete (protected)'!G2498,P$2,IF(Q$1='EMOF complete (protected)'!G2498,Q$2,IF(R$1='EMOF complete (protected)'!G2498,R$2,IF(S$1='EMOF complete (protected)'!G2498,S$2,IF(T$1='EMOF complete (protected)'!G2498,T$2,IF(U$1='EMOF complete (protected)'!G2498,U$2,"")))))))))))))))))))</f>
        <v>0</v>
      </c>
      <c r="B2498" s="59"/>
      <c r="C2498" s="59"/>
      <c r="D2498" s="59"/>
      <c r="E2498" s="59"/>
      <c r="F2498" s="59"/>
      <c r="G2498" s="59"/>
      <c r="H2498" s="59"/>
      <c r="I2498" s="59"/>
      <c r="J2498" s="59"/>
      <c r="K2498" s="59"/>
      <c r="L2498" s="59"/>
      <c r="M2498" s="59"/>
      <c r="N2498" s="59"/>
      <c r="O2498" s="59"/>
      <c r="P2498" s="59"/>
      <c r="Q2498" s="59"/>
      <c r="R2498" s="59"/>
      <c r="S2498" s="59"/>
      <c r="T2498" s="59"/>
      <c r="U2498" s="47" t="s">
        <v>876</v>
      </c>
      <c r="V2498" s="45" t="s">
        <v>260</v>
      </c>
    </row>
    <row r="2499" spans="1:22" ht="18" customHeight="1" x14ac:dyDescent="0.35">
      <c r="A2499" s="59">
        <f>+IF(C$1='EMOF complete (protected)'!G2499,C$2,IF(D$1='EMOF complete (protected)'!G2499,D$2,IF(E$1='EMOF complete (protected)'!G2499,E$2,IF(F$1='EMOF complete (protected)'!G2499,F$2,IF(G$1='EMOF complete (protected)'!G2499,G$2,IF(H$1='EMOF complete (protected)'!G2499,H$2,IF(I$1='EMOF complete (protected)'!G2499,I$2,IF(J$1='EMOF complete (protected)'!G2499,J$2,IF(K$1='EMOF complete (protected)'!G2499,K$2,IF(L$1='EMOF complete (protected)'!G2499,L$2,IF(M$1='EMOF complete (protected)'!G2499,M$2,IF(N$1='EMOF complete (protected)'!G2499,N$2,IF(O$1='EMOF complete (protected)'!G2499,O$2,IF(P$1='EMOF complete (protected)'!G2499,P$2,IF(Q$1='EMOF complete (protected)'!G2499,Q$2,IF(R$1='EMOF complete (protected)'!G2499,R$2,IF(S$1='EMOF complete (protected)'!G2499,S$2,IF(T$1='EMOF complete (protected)'!G2499,T$2,IF(U$1='EMOF complete (protected)'!G2499,U$2,"")))))))))))))))))))</f>
        <v>0</v>
      </c>
      <c r="B2499" s="59"/>
      <c r="C2499" s="59"/>
      <c r="D2499" s="59"/>
      <c r="E2499" s="59"/>
      <c r="F2499" s="59"/>
      <c r="G2499" s="59"/>
      <c r="H2499" s="59"/>
      <c r="I2499" s="59"/>
      <c r="J2499" s="59"/>
      <c r="K2499" s="59"/>
      <c r="L2499" s="59"/>
      <c r="M2499" s="59"/>
      <c r="N2499" s="59"/>
      <c r="O2499" s="59"/>
      <c r="P2499" s="59"/>
      <c r="Q2499" s="59"/>
      <c r="R2499" s="59"/>
      <c r="S2499" s="59"/>
      <c r="T2499" s="59"/>
      <c r="U2499" s="47" t="s">
        <v>883</v>
      </c>
      <c r="V2499" s="45" t="s">
        <v>260</v>
      </c>
    </row>
    <row r="2500" spans="1:22" ht="18" customHeight="1" x14ac:dyDescent="0.35">
      <c r="A2500" s="59">
        <f>+IF(C$1='EMOF complete (protected)'!G2500,C$2,IF(D$1='EMOF complete (protected)'!G2500,D$2,IF(E$1='EMOF complete (protected)'!G2500,E$2,IF(F$1='EMOF complete (protected)'!G2500,F$2,IF(G$1='EMOF complete (protected)'!G2500,G$2,IF(H$1='EMOF complete (protected)'!G2500,H$2,IF(I$1='EMOF complete (protected)'!G2500,I$2,IF(J$1='EMOF complete (protected)'!G2500,J$2,IF(K$1='EMOF complete (protected)'!G2500,K$2,IF(L$1='EMOF complete (protected)'!G2500,L$2,IF(M$1='EMOF complete (protected)'!G2500,M$2,IF(N$1='EMOF complete (protected)'!G2500,N$2,IF(O$1='EMOF complete (protected)'!G2500,O$2,IF(P$1='EMOF complete (protected)'!G2500,P$2,IF(Q$1='EMOF complete (protected)'!G2500,Q$2,IF(R$1='EMOF complete (protected)'!G2500,R$2,IF(S$1='EMOF complete (protected)'!G2500,S$2,IF(T$1='EMOF complete (protected)'!G2500,T$2,IF(U$1='EMOF complete (protected)'!G2500,U$2,"")))))))))))))))))))</f>
        <v>0</v>
      </c>
      <c r="B2500" s="59"/>
      <c r="C2500" s="59"/>
      <c r="D2500" s="59"/>
      <c r="E2500" s="59"/>
      <c r="F2500" s="59"/>
      <c r="G2500" s="59"/>
      <c r="H2500" s="59"/>
      <c r="I2500" s="59"/>
      <c r="J2500" s="59"/>
      <c r="K2500" s="59"/>
      <c r="L2500" s="59"/>
      <c r="M2500" s="59"/>
      <c r="N2500" s="59"/>
      <c r="O2500" s="59"/>
      <c r="P2500" s="59"/>
      <c r="Q2500" s="59"/>
      <c r="R2500" s="59"/>
      <c r="S2500" s="59"/>
      <c r="T2500" s="59"/>
      <c r="U2500" s="47" t="s">
        <v>890</v>
      </c>
      <c r="V2500" s="45" t="s">
        <v>260</v>
      </c>
    </row>
    <row r="2501" spans="1:22" ht="18" customHeight="1" x14ac:dyDescent="0.35">
      <c r="A2501" s="59">
        <f>+IF(C$1='EMOF complete (protected)'!G2501,C$2,IF(D$1='EMOF complete (protected)'!G2501,D$2,IF(E$1='EMOF complete (protected)'!G2501,E$2,IF(F$1='EMOF complete (protected)'!G2501,F$2,IF(G$1='EMOF complete (protected)'!G2501,G$2,IF(H$1='EMOF complete (protected)'!G2501,H$2,IF(I$1='EMOF complete (protected)'!G2501,I$2,IF(J$1='EMOF complete (protected)'!G2501,J$2,IF(K$1='EMOF complete (protected)'!G2501,K$2,IF(L$1='EMOF complete (protected)'!G2501,L$2,IF(M$1='EMOF complete (protected)'!G2501,M$2,IF(N$1='EMOF complete (protected)'!G2501,N$2,IF(O$1='EMOF complete (protected)'!G2501,O$2,IF(P$1='EMOF complete (protected)'!G2501,P$2,IF(Q$1='EMOF complete (protected)'!G2501,Q$2,IF(R$1='EMOF complete (protected)'!G2501,R$2,IF(S$1='EMOF complete (protected)'!G2501,S$2,IF(T$1='EMOF complete (protected)'!G2501,T$2,IF(U$1='EMOF complete (protected)'!G2501,U$2,"")))))))))))))))))))</f>
        <v>0</v>
      </c>
      <c r="B2501" s="59"/>
      <c r="C2501" s="59"/>
      <c r="D2501" s="59"/>
      <c r="E2501" s="59"/>
      <c r="F2501" s="59"/>
      <c r="G2501" s="59"/>
      <c r="H2501" s="59"/>
      <c r="I2501" s="59"/>
      <c r="J2501" s="59"/>
      <c r="K2501" s="59"/>
      <c r="L2501" s="59"/>
      <c r="M2501" s="59"/>
      <c r="N2501" s="59"/>
      <c r="O2501" s="59"/>
      <c r="P2501" s="59"/>
      <c r="Q2501" s="59"/>
      <c r="R2501" s="59"/>
      <c r="S2501" s="59"/>
      <c r="T2501" s="59"/>
      <c r="U2501" s="47" t="s">
        <v>897</v>
      </c>
      <c r="V2501" s="45" t="s">
        <v>260</v>
      </c>
    </row>
    <row r="2502" spans="1:22" ht="18" customHeight="1" x14ac:dyDescent="0.35">
      <c r="A2502" s="59">
        <f>+IF(C$1='EMOF complete (protected)'!G2502,C$2,IF(D$1='EMOF complete (protected)'!G2502,D$2,IF(E$1='EMOF complete (protected)'!G2502,E$2,IF(F$1='EMOF complete (protected)'!G2502,F$2,IF(G$1='EMOF complete (protected)'!G2502,G$2,IF(H$1='EMOF complete (protected)'!G2502,H$2,IF(I$1='EMOF complete (protected)'!G2502,I$2,IF(J$1='EMOF complete (protected)'!G2502,J$2,IF(K$1='EMOF complete (protected)'!G2502,K$2,IF(L$1='EMOF complete (protected)'!G2502,L$2,IF(M$1='EMOF complete (protected)'!G2502,M$2,IF(N$1='EMOF complete (protected)'!G2502,N$2,IF(O$1='EMOF complete (protected)'!G2502,O$2,IF(P$1='EMOF complete (protected)'!G2502,P$2,IF(Q$1='EMOF complete (protected)'!G2502,Q$2,IF(R$1='EMOF complete (protected)'!G2502,R$2,IF(S$1='EMOF complete (protected)'!G2502,S$2,IF(T$1='EMOF complete (protected)'!G2502,T$2,IF(U$1='EMOF complete (protected)'!G2502,U$2,"")))))))))))))))))))</f>
        <v>0</v>
      </c>
      <c r="B2502" s="59"/>
      <c r="C2502" s="59"/>
      <c r="D2502" s="59"/>
      <c r="E2502" s="59"/>
      <c r="F2502" s="59"/>
      <c r="G2502" s="59"/>
      <c r="H2502" s="59"/>
      <c r="I2502" s="59"/>
      <c r="J2502" s="59"/>
      <c r="K2502" s="59"/>
      <c r="L2502" s="59"/>
      <c r="M2502" s="59"/>
      <c r="N2502" s="59"/>
      <c r="O2502" s="59"/>
      <c r="P2502" s="59"/>
      <c r="Q2502" s="59"/>
      <c r="R2502" s="59"/>
      <c r="S2502" s="59"/>
      <c r="T2502" s="59"/>
      <c r="U2502" s="47" t="s">
        <v>904</v>
      </c>
      <c r="V2502" s="45" t="s">
        <v>260</v>
      </c>
    </row>
    <row r="2503" spans="1:22" ht="18" customHeight="1" x14ac:dyDescent="0.35">
      <c r="A2503" s="59">
        <f>+IF(C$1='EMOF complete (protected)'!G2503,C$2,IF(D$1='EMOF complete (protected)'!G2503,D$2,IF(E$1='EMOF complete (protected)'!G2503,E$2,IF(F$1='EMOF complete (protected)'!G2503,F$2,IF(G$1='EMOF complete (protected)'!G2503,G$2,IF(H$1='EMOF complete (protected)'!G2503,H$2,IF(I$1='EMOF complete (protected)'!G2503,I$2,IF(J$1='EMOF complete (protected)'!G2503,J$2,IF(K$1='EMOF complete (protected)'!G2503,K$2,IF(L$1='EMOF complete (protected)'!G2503,L$2,IF(M$1='EMOF complete (protected)'!G2503,M$2,IF(N$1='EMOF complete (protected)'!G2503,N$2,IF(O$1='EMOF complete (protected)'!G2503,O$2,IF(P$1='EMOF complete (protected)'!G2503,P$2,IF(Q$1='EMOF complete (protected)'!G2503,Q$2,IF(R$1='EMOF complete (protected)'!G2503,R$2,IF(S$1='EMOF complete (protected)'!G2503,S$2,IF(T$1='EMOF complete (protected)'!G2503,T$2,IF(U$1='EMOF complete (protected)'!G2503,U$2,"")))))))))))))))))))</f>
        <v>0</v>
      </c>
      <c r="B2503" s="59"/>
      <c r="C2503" s="59"/>
      <c r="D2503" s="59"/>
      <c r="E2503" s="59"/>
      <c r="F2503" s="59"/>
      <c r="G2503" s="59"/>
      <c r="H2503" s="59"/>
      <c r="I2503" s="59"/>
      <c r="J2503" s="59"/>
      <c r="K2503" s="59"/>
      <c r="L2503" s="59"/>
      <c r="M2503" s="59"/>
      <c r="N2503" s="59"/>
      <c r="O2503" s="59"/>
      <c r="P2503" s="59"/>
      <c r="Q2503" s="59"/>
      <c r="R2503" s="59"/>
      <c r="S2503" s="59"/>
      <c r="T2503" s="59"/>
      <c r="U2503" s="47" t="s">
        <v>911</v>
      </c>
      <c r="V2503" s="45" t="s">
        <v>260</v>
      </c>
    </row>
    <row r="2504" spans="1:22" ht="18" customHeight="1" x14ac:dyDescent="0.35">
      <c r="A2504" s="59">
        <f>+IF(C$1='EMOF complete (protected)'!G2504,C$2,IF(D$1='EMOF complete (protected)'!G2504,D$2,IF(E$1='EMOF complete (protected)'!G2504,E$2,IF(F$1='EMOF complete (protected)'!G2504,F$2,IF(G$1='EMOF complete (protected)'!G2504,G$2,IF(H$1='EMOF complete (protected)'!G2504,H$2,IF(I$1='EMOF complete (protected)'!G2504,I$2,IF(J$1='EMOF complete (protected)'!G2504,J$2,IF(K$1='EMOF complete (protected)'!G2504,K$2,IF(L$1='EMOF complete (protected)'!G2504,L$2,IF(M$1='EMOF complete (protected)'!G2504,M$2,IF(N$1='EMOF complete (protected)'!G2504,N$2,IF(O$1='EMOF complete (protected)'!G2504,O$2,IF(P$1='EMOF complete (protected)'!G2504,P$2,IF(Q$1='EMOF complete (protected)'!G2504,Q$2,IF(R$1='EMOF complete (protected)'!G2504,R$2,IF(S$1='EMOF complete (protected)'!G2504,S$2,IF(T$1='EMOF complete (protected)'!G2504,T$2,IF(U$1='EMOF complete (protected)'!G2504,U$2,"")))))))))))))))))))</f>
        <v>0</v>
      </c>
      <c r="B2504" s="59"/>
      <c r="C2504" s="59"/>
      <c r="D2504" s="59"/>
      <c r="E2504" s="59"/>
      <c r="F2504" s="59"/>
      <c r="G2504" s="59"/>
      <c r="H2504" s="59"/>
      <c r="I2504" s="59"/>
      <c r="J2504" s="59"/>
      <c r="K2504" s="59"/>
      <c r="L2504" s="59"/>
      <c r="M2504" s="59"/>
      <c r="N2504" s="59"/>
      <c r="O2504" s="59"/>
      <c r="P2504" s="59"/>
      <c r="Q2504" s="59"/>
      <c r="R2504" s="59"/>
      <c r="S2504" s="59"/>
      <c r="T2504" s="59"/>
      <c r="U2504" s="47" t="s">
        <v>917</v>
      </c>
      <c r="V2504" s="45" t="s">
        <v>260</v>
      </c>
    </row>
    <row r="2505" spans="1:22" ht="18" customHeight="1" x14ac:dyDescent="0.35">
      <c r="A2505" s="59">
        <f>+IF(C$1='EMOF complete (protected)'!G2505,C$2,IF(D$1='EMOF complete (protected)'!G2505,D$2,IF(E$1='EMOF complete (protected)'!G2505,E$2,IF(F$1='EMOF complete (protected)'!G2505,F$2,IF(G$1='EMOF complete (protected)'!G2505,G$2,IF(H$1='EMOF complete (protected)'!G2505,H$2,IF(I$1='EMOF complete (protected)'!G2505,I$2,IF(J$1='EMOF complete (protected)'!G2505,J$2,IF(K$1='EMOF complete (protected)'!G2505,K$2,IF(L$1='EMOF complete (protected)'!G2505,L$2,IF(M$1='EMOF complete (protected)'!G2505,M$2,IF(N$1='EMOF complete (protected)'!G2505,N$2,IF(O$1='EMOF complete (protected)'!G2505,O$2,IF(P$1='EMOF complete (protected)'!G2505,P$2,IF(Q$1='EMOF complete (protected)'!G2505,Q$2,IF(R$1='EMOF complete (protected)'!G2505,R$2,IF(S$1='EMOF complete (protected)'!G2505,S$2,IF(T$1='EMOF complete (protected)'!G2505,T$2,IF(U$1='EMOF complete (protected)'!G2505,U$2,"")))))))))))))))))))</f>
        <v>0</v>
      </c>
      <c r="B2505" s="59"/>
      <c r="C2505" s="59"/>
      <c r="D2505" s="59"/>
      <c r="E2505" s="59"/>
      <c r="F2505" s="59"/>
      <c r="G2505" s="59"/>
      <c r="H2505" s="59"/>
      <c r="I2505" s="59"/>
      <c r="J2505" s="59"/>
      <c r="K2505" s="59"/>
      <c r="L2505" s="59"/>
      <c r="M2505" s="59"/>
      <c r="N2505" s="59"/>
      <c r="O2505" s="59"/>
      <c r="P2505" s="59"/>
      <c r="Q2505" s="59"/>
      <c r="R2505" s="59"/>
      <c r="S2505" s="59"/>
      <c r="T2505" s="59"/>
      <c r="U2505" s="47" t="s">
        <v>924</v>
      </c>
      <c r="V2505" s="45" t="s">
        <v>260</v>
      </c>
    </row>
    <row r="2506" spans="1:22" ht="18" customHeight="1" x14ac:dyDescent="0.35">
      <c r="A2506" s="59">
        <f>+IF(C$1='EMOF complete (protected)'!G2506,C$2,IF(D$1='EMOF complete (protected)'!G2506,D$2,IF(E$1='EMOF complete (protected)'!G2506,E$2,IF(F$1='EMOF complete (protected)'!G2506,F$2,IF(G$1='EMOF complete (protected)'!G2506,G$2,IF(H$1='EMOF complete (protected)'!G2506,H$2,IF(I$1='EMOF complete (protected)'!G2506,I$2,IF(J$1='EMOF complete (protected)'!G2506,J$2,IF(K$1='EMOF complete (protected)'!G2506,K$2,IF(L$1='EMOF complete (protected)'!G2506,L$2,IF(M$1='EMOF complete (protected)'!G2506,M$2,IF(N$1='EMOF complete (protected)'!G2506,N$2,IF(O$1='EMOF complete (protected)'!G2506,O$2,IF(P$1='EMOF complete (protected)'!G2506,P$2,IF(Q$1='EMOF complete (protected)'!G2506,Q$2,IF(R$1='EMOF complete (protected)'!G2506,R$2,IF(S$1='EMOF complete (protected)'!G2506,S$2,IF(T$1='EMOF complete (protected)'!G2506,T$2,IF(U$1='EMOF complete (protected)'!G2506,U$2,"")))))))))))))))))))</f>
        <v>0</v>
      </c>
      <c r="B2506" s="59"/>
      <c r="C2506" s="59"/>
      <c r="D2506" s="59"/>
      <c r="E2506" s="59"/>
      <c r="F2506" s="59"/>
      <c r="G2506" s="59"/>
      <c r="H2506" s="59"/>
      <c r="I2506" s="59"/>
      <c r="J2506" s="59"/>
      <c r="K2506" s="59"/>
      <c r="L2506" s="59"/>
      <c r="M2506" s="59"/>
      <c r="N2506" s="59"/>
      <c r="O2506" s="59"/>
      <c r="P2506" s="59"/>
      <c r="Q2506" s="59"/>
      <c r="R2506" s="59"/>
      <c r="S2506" s="59"/>
      <c r="T2506" s="59"/>
      <c r="U2506" s="47" t="s">
        <v>931</v>
      </c>
      <c r="V2506" s="45" t="s">
        <v>260</v>
      </c>
    </row>
    <row r="2507" spans="1:22" ht="18" customHeight="1" x14ac:dyDescent="0.35">
      <c r="A2507" s="59">
        <f>+IF(C$1='EMOF complete (protected)'!G2507,C$2,IF(D$1='EMOF complete (protected)'!G2507,D$2,IF(E$1='EMOF complete (protected)'!G2507,E$2,IF(F$1='EMOF complete (protected)'!G2507,F$2,IF(G$1='EMOF complete (protected)'!G2507,G$2,IF(H$1='EMOF complete (protected)'!G2507,H$2,IF(I$1='EMOF complete (protected)'!G2507,I$2,IF(J$1='EMOF complete (protected)'!G2507,J$2,IF(K$1='EMOF complete (protected)'!G2507,K$2,IF(L$1='EMOF complete (protected)'!G2507,L$2,IF(M$1='EMOF complete (protected)'!G2507,M$2,IF(N$1='EMOF complete (protected)'!G2507,N$2,IF(O$1='EMOF complete (protected)'!G2507,O$2,IF(P$1='EMOF complete (protected)'!G2507,P$2,IF(Q$1='EMOF complete (protected)'!G2507,Q$2,IF(R$1='EMOF complete (protected)'!G2507,R$2,IF(S$1='EMOF complete (protected)'!G2507,S$2,IF(T$1='EMOF complete (protected)'!G2507,T$2,IF(U$1='EMOF complete (protected)'!G2507,U$2,"")))))))))))))))))))</f>
        <v>0</v>
      </c>
      <c r="B2507" s="59"/>
      <c r="C2507" s="59"/>
      <c r="D2507" s="59"/>
      <c r="E2507" s="59"/>
      <c r="F2507" s="59"/>
      <c r="G2507" s="59"/>
      <c r="H2507" s="59"/>
      <c r="I2507" s="59"/>
      <c r="J2507" s="59"/>
      <c r="K2507" s="59"/>
      <c r="L2507" s="59"/>
      <c r="M2507" s="59"/>
      <c r="N2507" s="59"/>
      <c r="O2507" s="59"/>
      <c r="P2507" s="59"/>
      <c r="Q2507" s="59"/>
      <c r="R2507" s="59"/>
      <c r="S2507" s="59"/>
      <c r="T2507" s="59"/>
      <c r="U2507" s="47" t="s">
        <v>938</v>
      </c>
      <c r="V2507" s="45" t="s">
        <v>260</v>
      </c>
    </row>
    <row r="2508" spans="1:22" ht="18" customHeight="1" x14ac:dyDescent="0.35">
      <c r="A2508" s="59">
        <f>+IF(C$1='EMOF complete (protected)'!G2508,C$2,IF(D$1='EMOF complete (protected)'!G2508,D$2,IF(E$1='EMOF complete (protected)'!G2508,E$2,IF(F$1='EMOF complete (protected)'!G2508,F$2,IF(G$1='EMOF complete (protected)'!G2508,G$2,IF(H$1='EMOF complete (protected)'!G2508,H$2,IF(I$1='EMOF complete (protected)'!G2508,I$2,IF(J$1='EMOF complete (protected)'!G2508,J$2,IF(K$1='EMOF complete (protected)'!G2508,K$2,IF(L$1='EMOF complete (protected)'!G2508,L$2,IF(M$1='EMOF complete (protected)'!G2508,M$2,IF(N$1='EMOF complete (protected)'!G2508,N$2,IF(O$1='EMOF complete (protected)'!G2508,O$2,IF(P$1='EMOF complete (protected)'!G2508,P$2,IF(Q$1='EMOF complete (protected)'!G2508,Q$2,IF(R$1='EMOF complete (protected)'!G2508,R$2,IF(S$1='EMOF complete (protected)'!G2508,S$2,IF(T$1='EMOF complete (protected)'!G2508,T$2,IF(U$1='EMOF complete (protected)'!G2508,U$2,"")))))))))))))))))))</f>
        <v>0</v>
      </c>
      <c r="B2508" s="59"/>
      <c r="C2508" s="59"/>
      <c r="D2508" s="59"/>
      <c r="E2508" s="59"/>
      <c r="F2508" s="59"/>
      <c r="G2508" s="59"/>
      <c r="H2508" s="59"/>
      <c r="I2508" s="59"/>
      <c r="J2508" s="59"/>
      <c r="K2508" s="59"/>
      <c r="L2508" s="59"/>
      <c r="M2508" s="59"/>
      <c r="N2508" s="59"/>
      <c r="O2508" s="59"/>
      <c r="P2508" s="59"/>
      <c r="Q2508" s="59"/>
      <c r="R2508" s="59"/>
      <c r="S2508" s="59"/>
      <c r="T2508" s="59"/>
      <c r="U2508" s="47" t="s">
        <v>945</v>
      </c>
      <c r="V2508" s="45" t="s">
        <v>260</v>
      </c>
    </row>
    <row r="2509" spans="1:22" ht="18" customHeight="1" x14ac:dyDescent="0.35">
      <c r="A2509" s="59">
        <f>+IF(C$1='EMOF complete (protected)'!G2509,C$2,IF(D$1='EMOF complete (protected)'!G2509,D$2,IF(E$1='EMOF complete (protected)'!G2509,E$2,IF(F$1='EMOF complete (protected)'!G2509,F$2,IF(G$1='EMOF complete (protected)'!G2509,G$2,IF(H$1='EMOF complete (protected)'!G2509,H$2,IF(I$1='EMOF complete (protected)'!G2509,I$2,IF(J$1='EMOF complete (protected)'!G2509,J$2,IF(K$1='EMOF complete (protected)'!G2509,K$2,IF(L$1='EMOF complete (protected)'!G2509,L$2,IF(M$1='EMOF complete (protected)'!G2509,M$2,IF(N$1='EMOF complete (protected)'!G2509,N$2,IF(O$1='EMOF complete (protected)'!G2509,O$2,IF(P$1='EMOF complete (protected)'!G2509,P$2,IF(Q$1='EMOF complete (protected)'!G2509,Q$2,IF(R$1='EMOF complete (protected)'!G2509,R$2,IF(S$1='EMOF complete (protected)'!G2509,S$2,IF(T$1='EMOF complete (protected)'!G2509,T$2,IF(U$1='EMOF complete (protected)'!G2509,U$2,"")))))))))))))))))))</f>
        <v>0</v>
      </c>
      <c r="B2509" s="59"/>
      <c r="C2509" s="59"/>
      <c r="D2509" s="59"/>
      <c r="E2509" s="59"/>
      <c r="F2509" s="59"/>
      <c r="G2509" s="59"/>
      <c r="H2509" s="59"/>
      <c r="I2509" s="59"/>
      <c r="J2509" s="59"/>
      <c r="K2509" s="59"/>
      <c r="L2509" s="59"/>
      <c r="M2509" s="59"/>
      <c r="N2509" s="59"/>
      <c r="O2509" s="59"/>
      <c r="P2509" s="59"/>
      <c r="Q2509" s="59"/>
      <c r="R2509" s="59"/>
      <c r="S2509" s="59"/>
      <c r="T2509" s="59"/>
      <c r="U2509" s="47" t="s">
        <v>952</v>
      </c>
      <c r="V2509" s="45" t="s">
        <v>260</v>
      </c>
    </row>
    <row r="2510" spans="1:22" ht="18" customHeight="1" x14ac:dyDescent="0.35">
      <c r="A2510" s="59">
        <f>+IF(C$1='EMOF complete (protected)'!G2510,C$2,IF(D$1='EMOF complete (protected)'!G2510,D$2,IF(E$1='EMOF complete (protected)'!G2510,E$2,IF(F$1='EMOF complete (protected)'!G2510,F$2,IF(G$1='EMOF complete (protected)'!G2510,G$2,IF(H$1='EMOF complete (protected)'!G2510,H$2,IF(I$1='EMOF complete (protected)'!G2510,I$2,IF(J$1='EMOF complete (protected)'!G2510,J$2,IF(K$1='EMOF complete (protected)'!G2510,K$2,IF(L$1='EMOF complete (protected)'!G2510,L$2,IF(M$1='EMOF complete (protected)'!G2510,M$2,IF(N$1='EMOF complete (protected)'!G2510,N$2,IF(O$1='EMOF complete (protected)'!G2510,O$2,IF(P$1='EMOF complete (protected)'!G2510,P$2,IF(Q$1='EMOF complete (protected)'!G2510,Q$2,IF(R$1='EMOF complete (protected)'!G2510,R$2,IF(S$1='EMOF complete (protected)'!G2510,S$2,IF(T$1='EMOF complete (protected)'!G2510,T$2,IF(U$1='EMOF complete (protected)'!G2510,U$2,"")))))))))))))))))))</f>
        <v>0</v>
      </c>
      <c r="B2510" s="59"/>
      <c r="C2510" s="59"/>
      <c r="D2510" s="59"/>
      <c r="E2510" s="59"/>
      <c r="F2510" s="59"/>
      <c r="G2510" s="59"/>
      <c r="H2510" s="59"/>
      <c r="I2510" s="59"/>
      <c r="J2510" s="59"/>
      <c r="K2510" s="59"/>
      <c r="L2510" s="59"/>
      <c r="M2510" s="59"/>
      <c r="N2510" s="59"/>
      <c r="O2510" s="59"/>
      <c r="P2510" s="59"/>
      <c r="Q2510" s="59"/>
      <c r="R2510" s="59"/>
      <c r="S2510" s="59"/>
      <c r="T2510" s="59"/>
      <c r="U2510" s="47" t="s">
        <v>959</v>
      </c>
      <c r="V2510" s="45" t="s">
        <v>260</v>
      </c>
    </row>
    <row r="2511" spans="1:22" ht="18" customHeight="1" x14ac:dyDescent="0.35">
      <c r="A2511" s="59">
        <f>+IF(C$1='EMOF complete (protected)'!G2511,C$2,IF(D$1='EMOF complete (protected)'!G2511,D$2,IF(E$1='EMOF complete (protected)'!G2511,E$2,IF(F$1='EMOF complete (protected)'!G2511,F$2,IF(G$1='EMOF complete (protected)'!G2511,G$2,IF(H$1='EMOF complete (protected)'!G2511,H$2,IF(I$1='EMOF complete (protected)'!G2511,I$2,IF(J$1='EMOF complete (protected)'!G2511,J$2,IF(K$1='EMOF complete (protected)'!G2511,K$2,IF(L$1='EMOF complete (protected)'!G2511,L$2,IF(M$1='EMOF complete (protected)'!G2511,M$2,IF(N$1='EMOF complete (protected)'!G2511,N$2,IF(O$1='EMOF complete (protected)'!G2511,O$2,IF(P$1='EMOF complete (protected)'!G2511,P$2,IF(Q$1='EMOF complete (protected)'!G2511,Q$2,IF(R$1='EMOF complete (protected)'!G2511,R$2,IF(S$1='EMOF complete (protected)'!G2511,S$2,IF(T$1='EMOF complete (protected)'!G2511,T$2,IF(U$1='EMOF complete (protected)'!G2511,U$2,"")))))))))))))))))))</f>
        <v>0</v>
      </c>
      <c r="B2511" s="59"/>
      <c r="C2511" s="59"/>
      <c r="D2511" s="59"/>
      <c r="E2511" s="59"/>
      <c r="F2511" s="59"/>
      <c r="G2511" s="59"/>
      <c r="H2511" s="59"/>
      <c r="I2511" s="59"/>
      <c r="J2511" s="59"/>
      <c r="K2511" s="59"/>
      <c r="L2511" s="59"/>
      <c r="M2511" s="59"/>
      <c r="N2511" s="59"/>
      <c r="O2511" s="59"/>
      <c r="P2511" s="59"/>
      <c r="Q2511" s="59"/>
      <c r="R2511" s="59"/>
      <c r="S2511" s="59"/>
      <c r="T2511" s="59"/>
      <c r="U2511" s="47" t="s">
        <v>966</v>
      </c>
      <c r="V2511" s="45" t="s">
        <v>260</v>
      </c>
    </row>
    <row r="2512" spans="1:22" ht="18" customHeight="1" x14ac:dyDescent="0.35">
      <c r="A2512" s="59">
        <f>+IF(C$1='EMOF complete (protected)'!G2512,C$2,IF(D$1='EMOF complete (protected)'!G2512,D$2,IF(E$1='EMOF complete (protected)'!G2512,E$2,IF(F$1='EMOF complete (protected)'!G2512,F$2,IF(G$1='EMOF complete (protected)'!G2512,G$2,IF(H$1='EMOF complete (protected)'!G2512,H$2,IF(I$1='EMOF complete (protected)'!G2512,I$2,IF(J$1='EMOF complete (protected)'!G2512,J$2,IF(K$1='EMOF complete (protected)'!G2512,K$2,IF(L$1='EMOF complete (protected)'!G2512,L$2,IF(M$1='EMOF complete (protected)'!G2512,M$2,IF(N$1='EMOF complete (protected)'!G2512,N$2,IF(O$1='EMOF complete (protected)'!G2512,O$2,IF(P$1='EMOF complete (protected)'!G2512,P$2,IF(Q$1='EMOF complete (protected)'!G2512,Q$2,IF(R$1='EMOF complete (protected)'!G2512,R$2,IF(S$1='EMOF complete (protected)'!G2512,S$2,IF(T$1='EMOF complete (protected)'!G2512,T$2,IF(U$1='EMOF complete (protected)'!G2512,U$2,"")))))))))))))))))))</f>
        <v>0</v>
      </c>
      <c r="B2512" s="59"/>
      <c r="C2512" s="59"/>
      <c r="D2512" s="59"/>
      <c r="E2512" s="59"/>
      <c r="F2512" s="59"/>
      <c r="G2512" s="59"/>
      <c r="H2512" s="59"/>
      <c r="I2512" s="59"/>
      <c r="J2512" s="59"/>
      <c r="K2512" s="59"/>
      <c r="L2512" s="59"/>
      <c r="M2512" s="59"/>
      <c r="N2512" s="59"/>
      <c r="O2512" s="59"/>
      <c r="P2512" s="59"/>
      <c r="Q2512" s="59"/>
      <c r="R2512" s="59"/>
      <c r="S2512" s="59"/>
      <c r="T2512" s="59"/>
      <c r="U2512" s="47" t="s">
        <v>973</v>
      </c>
      <c r="V2512" s="45" t="s">
        <v>260</v>
      </c>
    </row>
    <row r="2513" spans="1:22" ht="18" customHeight="1" x14ac:dyDescent="0.35">
      <c r="A2513" s="59">
        <f>+IF(C$1='EMOF complete (protected)'!G2513,C$2,IF(D$1='EMOF complete (protected)'!G2513,D$2,IF(E$1='EMOF complete (protected)'!G2513,E$2,IF(F$1='EMOF complete (protected)'!G2513,F$2,IF(G$1='EMOF complete (protected)'!G2513,G$2,IF(H$1='EMOF complete (protected)'!G2513,H$2,IF(I$1='EMOF complete (protected)'!G2513,I$2,IF(J$1='EMOF complete (protected)'!G2513,J$2,IF(K$1='EMOF complete (protected)'!G2513,K$2,IF(L$1='EMOF complete (protected)'!G2513,L$2,IF(M$1='EMOF complete (protected)'!G2513,M$2,IF(N$1='EMOF complete (protected)'!G2513,N$2,IF(O$1='EMOF complete (protected)'!G2513,O$2,IF(P$1='EMOF complete (protected)'!G2513,P$2,IF(Q$1='EMOF complete (protected)'!G2513,Q$2,IF(R$1='EMOF complete (protected)'!G2513,R$2,IF(S$1='EMOF complete (protected)'!G2513,S$2,IF(T$1='EMOF complete (protected)'!G2513,T$2,IF(U$1='EMOF complete (protected)'!G2513,U$2,"")))))))))))))))))))</f>
        <v>0</v>
      </c>
      <c r="B2513" s="59"/>
      <c r="C2513" s="59"/>
      <c r="D2513" s="59"/>
      <c r="E2513" s="59"/>
      <c r="F2513" s="59"/>
      <c r="G2513" s="59"/>
      <c r="H2513" s="59"/>
      <c r="I2513" s="59"/>
      <c r="J2513" s="59"/>
      <c r="K2513" s="59"/>
      <c r="L2513" s="59"/>
      <c r="M2513" s="59"/>
      <c r="N2513" s="59"/>
      <c r="O2513" s="59"/>
      <c r="P2513" s="59"/>
      <c r="Q2513" s="59"/>
      <c r="R2513" s="59"/>
      <c r="S2513" s="59"/>
      <c r="T2513" s="59"/>
      <c r="U2513" s="47" t="s">
        <v>980</v>
      </c>
      <c r="V2513" s="45" t="s">
        <v>260</v>
      </c>
    </row>
    <row r="2514" spans="1:22" ht="18" customHeight="1" x14ac:dyDescent="0.35">
      <c r="A2514" s="59">
        <f>+IF(C$1='EMOF complete (protected)'!G2514,C$2,IF(D$1='EMOF complete (protected)'!G2514,D$2,IF(E$1='EMOF complete (protected)'!G2514,E$2,IF(F$1='EMOF complete (protected)'!G2514,F$2,IF(G$1='EMOF complete (protected)'!G2514,G$2,IF(H$1='EMOF complete (protected)'!G2514,H$2,IF(I$1='EMOF complete (protected)'!G2514,I$2,IF(J$1='EMOF complete (protected)'!G2514,J$2,IF(K$1='EMOF complete (protected)'!G2514,K$2,IF(L$1='EMOF complete (protected)'!G2514,L$2,IF(M$1='EMOF complete (protected)'!G2514,M$2,IF(N$1='EMOF complete (protected)'!G2514,N$2,IF(O$1='EMOF complete (protected)'!G2514,O$2,IF(P$1='EMOF complete (protected)'!G2514,P$2,IF(Q$1='EMOF complete (protected)'!G2514,Q$2,IF(R$1='EMOF complete (protected)'!G2514,R$2,IF(S$1='EMOF complete (protected)'!G2514,S$2,IF(T$1='EMOF complete (protected)'!G2514,T$2,IF(U$1='EMOF complete (protected)'!G2514,U$2,"")))))))))))))))))))</f>
        <v>0</v>
      </c>
      <c r="B2514" s="59"/>
      <c r="C2514" s="59"/>
      <c r="D2514" s="59"/>
      <c r="E2514" s="59"/>
      <c r="F2514" s="59"/>
      <c r="G2514" s="59"/>
      <c r="H2514" s="59"/>
      <c r="I2514" s="59"/>
      <c r="J2514" s="59"/>
      <c r="K2514" s="59"/>
      <c r="L2514" s="59"/>
      <c r="M2514" s="59"/>
      <c r="N2514" s="59"/>
      <c r="O2514" s="59"/>
      <c r="P2514" s="59"/>
      <c r="Q2514" s="59"/>
      <c r="R2514" s="59"/>
      <c r="S2514" s="59"/>
      <c r="T2514" s="59"/>
      <c r="U2514" s="47" t="s">
        <v>987</v>
      </c>
      <c r="V2514" s="45" t="s">
        <v>260</v>
      </c>
    </row>
    <row r="2515" spans="1:22" ht="18" customHeight="1" x14ac:dyDescent="0.35">
      <c r="A2515" s="59">
        <f>+IF(C$1='EMOF complete (protected)'!G2515,C$2,IF(D$1='EMOF complete (protected)'!G2515,D$2,IF(E$1='EMOF complete (protected)'!G2515,E$2,IF(F$1='EMOF complete (protected)'!G2515,F$2,IF(G$1='EMOF complete (protected)'!G2515,G$2,IF(H$1='EMOF complete (protected)'!G2515,H$2,IF(I$1='EMOF complete (protected)'!G2515,I$2,IF(J$1='EMOF complete (protected)'!G2515,J$2,IF(K$1='EMOF complete (protected)'!G2515,K$2,IF(L$1='EMOF complete (protected)'!G2515,L$2,IF(M$1='EMOF complete (protected)'!G2515,M$2,IF(N$1='EMOF complete (protected)'!G2515,N$2,IF(O$1='EMOF complete (protected)'!G2515,O$2,IF(P$1='EMOF complete (protected)'!G2515,P$2,IF(Q$1='EMOF complete (protected)'!G2515,Q$2,IF(R$1='EMOF complete (protected)'!G2515,R$2,IF(S$1='EMOF complete (protected)'!G2515,S$2,IF(T$1='EMOF complete (protected)'!G2515,T$2,IF(U$1='EMOF complete (protected)'!G2515,U$2,"")))))))))))))))))))</f>
        <v>0</v>
      </c>
      <c r="B2515" s="59"/>
      <c r="C2515" s="59"/>
      <c r="D2515" s="59"/>
      <c r="E2515" s="59"/>
      <c r="F2515" s="59"/>
      <c r="G2515" s="59"/>
      <c r="H2515" s="59"/>
      <c r="I2515" s="59"/>
      <c r="J2515" s="59"/>
      <c r="K2515" s="59"/>
      <c r="L2515" s="59"/>
      <c r="M2515" s="59"/>
      <c r="N2515" s="59"/>
      <c r="O2515" s="59"/>
      <c r="P2515" s="59"/>
      <c r="Q2515" s="59"/>
      <c r="R2515" s="59"/>
      <c r="S2515" s="59"/>
      <c r="T2515" s="59"/>
      <c r="U2515" s="47" t="s">
        <v>994</v>
      </c>
      <c r="V2515" s="45" t="s">
        <v>260</v>
      </c>
    </row>
    <row r="2516" spans="1:22" ht="18" customHeight="1" x14ac:dyDescent="0.35">
      <c r="A2516" s="59">
        <f>+IF(C$1='EMOF complete (protected)'!G2516,C$2,IF(D$1='EMOF complete (protected)'!G2516,D$2,IF(E$1='EMOF complete (protected)'!G2516,E$2,IF(F$1='EMOF complete (protected)'!G2516,F$2,IF(G$1='EMOF complete (protected)'!G2516,G$2,IF(H$1='EMOF complete (protected)'!G2516,H$2,IF(I$1='EMOF complete (protected)'!G2516,I$2,IF(J$1='EMOF complete (protected)'!G2516,J$2,IF(K$1='EMOF complete (protected)'!G2516,K$2,IF(L$1='EMOF complete (protected)'!G2516,L$2,IF(M$1='EMOF complete (protected)'!G2516,M$2,IF(N$1='EMOF complete (protected)'!G2516,N$2,IF(O$1='EMOF complete (protected)'!G2516,O$2,IF(P$1='EMOF complete (protected)'!G2516,P$2,IF(Q$1='EMOF complete (protected)'!G2516,Q$2,IF(R$1='EMOF complete (protected)'!G2516,R$2,IF(S$1='EMOF complete (protected)'!G2516,S$2,IF(T$1='EMOF complete (protected)'!G2516,T$2,IF(U$1='EMOF complete (protected)'!G2516,U$2,"")))))))))))))))))))</f>
        <v>0</v>
      </c>
      <c r="B2516" s="59"/>
      <c r="C2516" s="59"/>
      <c r="D2516" s="59"/>
      <c r="E2516" s="59"/>
      <c r="F2516" s="59"/>
      <c r="G2516" s="59"/>
      <c r="H2516" s="59"/>
      <c r="I2516" s="59"/>
      <c r="J2516" s="59"/>
      <c r="K2516" s="59"/>
      <c r="L2516" s="59"/>
      <c r="M2516" s="59"/>
      <c r="N2516" s="59"/>
      <c r="O2516" s="59"/>
      <c r="P2516" s="59"/>
      <c r="Q2516" s="59"/>
      <c r="R2516" s="59"/>
      <c r="S2516" s="59"/>
      <c r="T2516" s="59"/>
      <c r="U2516" s="47" t="s">
        <v>1001</v>
      </c>
      <c r="V2516" s="45" t="s">
        <v>260</v>
      </c>
    </row>
    <row r="2517" spans="1:22" ht="18" customHeight="1" x14ac:dyDescent="0.35">
      <c r="A2517" s="59">
        <f>+IF(C$1='EMOF complete (protected)'!G2517,C$2,IF(D$1='EMOF complete (protected)'!G2517,D$2,IF(E$1='EMOF complete (protected)'!G2517,E$2,IF(F$1='EMOF complete (protected)'!G2517,F$2,IF(G$1='EMOF complete (protected)'!G2517,G$2,IF(H$1='EMOF complete (protected)'!G2517,H$2,IF(I$1='EMOF complete (protected)'!G2517,I$2,IF(J$1='EMOF complete (protected)'!G2517,J$2,IF(K$1='EMOF complete (protected)'!G2517,K$2,IF(L$1='EMOF complete (protected)'!G2517,L$2,IF(M$1='EMOF complete (protected)'!G2517,M$2,IF(N$1='EMOF complete (protected)'!G2517,N$2,IF(O$1='EMOF complete (protected)'!G2517,O$2,IF(P$1='EMOF complete (protected)'!G2517,P$2,IF(Q$1='EMOF complete (protected)'!G2517,Q$2,IF(R$1='EMOF complete (protected)'!G2517,R$2,IF(S$1='EMOF complete (protected)'!G2517,S$2,IF(T$1='EMOF complete (protected)'!G2517,T$2,IF(U$1='EMOF complete (protected)'!G2517,U$2,"")))))))))))))))))))</f>
        <v>0</v>
      </c>
      <c r="B2517" s="59"/>
      <c r="C2517" s="59"/>
      <c r="D2517" s="59"/>
      <c r="E2517" s="59"/>
      <c r="F2517" s="59"/>
      <c r="G2517" s="59"/>
      <c r="H2517" s="59"/>
      <c r="I2517" s="59"/>
      <c r="J2517" s="59"/>
      <c r="K2517" s="59"/>
      <c r="L2517" s="59"/>
      <c r="M2517" s="59"/>
      <c r="N2517" s="59"/>
      <c r="O2517" s="59"/>
      <c r="P2517" s="59"/>
      <c r="Q2517" s="59"/>
      <c r="R2517" s="59"/>
      <c r="S2517" s="59"/>
      <c r="T2517" s="59"/>
      <c r="U2517" s="47" t="s">
        <v>1008</v>
      </c>
      <c r="V2517" s="45" t="s">
        <v>260</v>
      </c>
    </row>
    <row r="2518" spans="1:22" ht="18" customHeight="1" x14ac:dyDescent="0.35">
      <c r="A2518" s="59">
        <f>+IF(C$1='EMOF complete (protected)'!G2518,C$2,IF(D$1='EMOF complete (protected)'!G2518,D$2,IF(E$1='EMOF complete (protected)'!G2518,E$2,IF(F$1='EMOF complete (protected)'!G2518,F$2,IF(G$1='EMOF complete (protected)'!G2518,G$2,IF(H$1='EMOF complete (protected)'!G2518,H$2,IF(I$1='EMOF complete (protected)'!G2518,I$2,IF(J$1='EMOF complete (protected)'!G2518,J$2,IF(K$1='EMOF complete (protected)'!G2518,K$2,IF(L$1='EMOF complete (protected)'!G2518,L$2,IF(M$1='EMOF complete (protected)'!G2518,M$2,IF(N$1='EMOF complete (protected)'!G2518,N$2,IF(O$1='EMOF complete (protected)'!G2518,O$2,IF(P$1='EMOF complete (protected)'!G2518,P$2,IF(Q$1='EMOF complete (protected)'!G2518,Q$2,IF(R$1='EMOF complete (protected)'!G2518,R$2,IF(S$1='EMOF complete (protected)'!G2518,S$2,IF(T$1='EMOF complete (protected)'!G2518,T$2,IF(U$1='EMOF complete (protected)'!G2518,U$2,"")))))))))))))))))))</f>
        <v>0</v>
      </c>
      <c r="B2518" s="59"/>
      <c r="C2518" s="59"/>
      <c r="D2518" s="59"/>
      <c r="E2518" s="59"/>
      <c r="F2518" s="59"/>
      <c r="G2518" s="59"/>
      <c r="H2518" s="59"/>
      <c r="I2518" s="59"/>
      <c r="J2518" s="59"/>
      <c r="K2518" s="59"/>
      <c r="L2518" s="59"/>
      <c r="M2518" s="59"/>
      <c r="N2518" s="59"/>
      <c r="O2518" s="59"/>
      <c r="P2518" s="59"/>
      <c r="Q2518" s="59"/>
      <c r="R2518" s="59"/>
      <c r="S2518" s="59"/>
      <c r="T2518" s="59"/>
      <c r="U2518" s="47" t="s">
        <v>1015</v>
      </c>
      <c r="V2518" s="45" t="s">
        <v>260</v>
      </c>
    </row>
    <row r="2519" spans="1:22" ht="18" customHeight="1" x14ac:dyDescent="0.35">
      <c r="A2519" s="59">
        <f>+IF(C$1='EMOF complete (protected)'!G2519,C$2,IF(D$1='EMOF complete (protected)'!G2519,D$2,IF(E$1='EMOF complete (protected)'!G2519,E$2,IF(F$1='EMOF complete (protected)'!G2519,F$2,IF(G$1='EMOF complete (protected)'!G2519,G$2,IF(H$1='EMOF complete (protected)'!G2519,H$2,IF(I$1='EMOF complete (protected)'!G2519,I$2,IF(J$1='EMOF complete (protected)'!G2519,J$2,IF(K$1='EMOF complete (protected)'!G2519,K$2,IF(L$1='EMOF complete (protected)'!G2519,L$2,IF(M$1='EMOF complete (protected)'!G2519,M$2,IF(N$1='EMOF complete (protected)'!G2519,N$2,IF(O$1='EMOF complete (protected)'!G2519,O$2,IF(P$1='EMOF complete (protected)'!G2519,P$2,IF(Q$1='EMOF complete (protected)'!G2519,Q$2,IF(R$1='EMOF complete (protected)'!G2519,R$2,IF(S$1='EMOF complete (protected)'!G2519,S$2,IF(T$1='EMOF complete (protected)'!G2519,T$2,IF(U$1='EMOF complete (protected)'!G2519,U$2,"")))))))))))))))))))</f>
        <v>0</v>
      </c>
      <c r="B2519" s="59"/>
      <c r="C2519" s="59"/>
      <c r="D2519" s="59"/>
      <c r="E2519" s="59"/>
      <c r="F2519" s="59"/>
      <c r="G2519" s="59"/>
      <c r="H2519" s="59"/>
      <c r="I2519" s="59"/>
      <c r="J2519" s="59"/>
      <c r="K2519" s="59"/>
      <c r="L2519" s="59"/>
      <c r="M2519" s="59"/>
      <c r="N2519" s="59"/>
      <c r="O2519" s="59"/>
      <c r="P2519" s="59"/>
      <c r="Q2519" s="59"/>
      <c r="R2519" s="59"/>
      <c r="S2519" s="59"/>
      <c r="T2519" s="59"/>
      <c r="U2519" s="47" t="s">
        <v>1022</v>
      </c>
      <c r="V2519" s="45" t="s">
        <v>260</v>
      </c>
    </row>
    <row r="2520" spans="1:22" ht="18" customHeight="1" x14ac:dyDescent="0.35">
      <c r="A2520" s="59">
        <f>+IF(C$1='EMOF complete (protected)'!G2520,C$2,IF(D$1='EMOF complete (protected)'!G2520,D$2,IF(E$1='EMOF complete (protected)'!G2520,E$2,IF(F$1='EMOF complete (protected)'!G2520,F$2,IF(G$1='EMOF complete (protected)'!G2520,G$2,IF(H$1='EMOF complete (protected)'!G2520,H$2,IF(I$1='EMOF complete (protected)'!G2520,I$2,IF(J$1='EMOF complete (protected)'!G2520,J$2,IF(K$1='EMOF complete (protected)'!G2520,K$2,IF(L$1='EMOF complete (protected)'!G2520,L$2,IF(M$1='EMOF complete (protected)'!G2520,M$2,IF(N$1='EMOF complete (protected)'!G2520,N$2,IF(O$1='EMOF complete (protected)'!G2520,O$2,IF(P$1='EMOF complete (protected)'!G2520,P$2,IF(Q$1='EMOF complete (protected)'!G2520,Q$2,IF(R$1='EMOF complete (protected)'!G2520,R$2,IF(S$1='EMOF complete (protected)'!G2520,S$2,IF(T$1='EMOF complete (protected)'!G2520,T$2,IF(U$1='EMOF complete (protected)'!G2520,U$2,"")))))))))))))))))))</f>
        <v>0</v>
      </c>
      <c r="B2520" s="59"/>
      <c r="C2520" s="59"/>
      <c r="D2520" s="59"/>
      <c r="E2520" s="59"/>
      <c r="F2520" s="59"/>
      <c r="G2520" s="59"/>
      <c r="H2520" s="59"/>
      <c r="I2520" s="59"/>
      <c r="J2520" s="59"/>
      <c r="K2520" s="59"/>
      <c r="L2520" s="59"/>
      <c r="M2520" s="59"/>
      <c r="N2520" s="59"/>
      <c r="O2520" s="59"/>
      <c r="P2520" s="59"/>
      <c r="Q2520" s="59"/>
      <c r="R2520" s="59"/>
      <c r="S2520" s="59"/>
      <c r="T2520" s="59"/>
      <c r="U2520" s="47" t="s">
        <v>1029</v>
      </c>
      <c r="V2520" s="45" t="s">
        <v>260</v>
      </c>
    </row>
    <row r="2521" spans="1:22" ht="18" customHeight="1" x14ac:dyDescent="0.35">
      <c r="A2521" s="59">
        <f>+IF(C$1='EMOF complete (protected)'!G2521,C$2,IF(D$1='EMOF complete (protected)'!G2521,D$2,IF(E$1='EMOF complete (protected)'!G2521,E$2,IF(F$1='EMOF complete (protected)'!G2521,F$2,IF(G$1='EMOF complete (protected)'!G2521,G$2,IF(H$1='EMOF complete (protected)'!G2521,H$2,IF(I$1='EMOF complete (protected)'!G2521,I$2,IF(J$1='EMOF complete (protected)'!G2521,J$2,IF(K$1='EMOF complete (protected)'!G2521,K$2,IF(L$1='EMOF complete (protected)'!G2521,L$2,IF(M$1='EMOF complete (protected)'!G2521,M$2,IF(N$1='EMOF complete (protected)'!G2521,N$2,IF(O$1='EMOF complete (protected)'!G2521,O$2,IF(P$1='EMOF complete (protected)'!G2521,P$2,IF(Q$1='EMOF complete (protected)'!G2521,Q$2,IF(R$1='EMOF complete (protected)'!G2521,R$2,IF(S$1='EMOF complete (protected)'!G2521,S$2,IF(T$1='EMOF complete (protected)'!G2521,T$2,IF(U$1='EMOF complete (protected)'!G2521,U$2,"")))))))))))))))))))</f>
        <v>0</v>
      </c>
      <c r="B2521" s="59"/>
      <c r="C2521" s="59"/>
      <c r="D2521" s="59"/>
      <c r="E2521" s="59"/>
      <c r="F2521" s="59"/>
      <c r="G2521" s="59"/>
      <c r="H2521" s="59"/>
      <c r="I2521" s="59"/>
      <c r="J2521" s="59"/>
      <c r="K2521" s="59"/>
      <c r="L2521" s="59"/>
      <c r="M2521" s="59"/>
      <c r="N2521" s="59"/>
      <c r="O2521" s="59"/>
      <c r="P2521" s="59"/>
      <c r="Q2521" s="59"/>
      <c r="R2521" s="59"/>
      <c r="S2521" s="59"/>
      <c r="T2521" s="59"/>
      <c r="U2521" s="47" t="s">
        <v>1036</v>
      </c>
      <c r="V2521" s="45" t="s">
        <v>260</v>
      </c>
    </row>
    <row r="2522" spans="1:22" ht="18" customHeight="1" x14ac:dyDescent="0.35">
      <c r="A2522" s="59">
        <f>+IF(C$1='EMOF complete (protected)'!G2522,C$2,IF(D$1='EMOF complete (protected)'!G2522,D$2,IF(E$1='EMOF complete (protected)'!G2522,E$2,IF(F$1='EMOF complete (protected)'!G2522,F$2,IF(G$1='EMOF complete (protected)'!G2522,G$2,IF(H$1='EMOF complete (protected)'!G2522,H$2,IF(I$1='EMOF complete (protected)'!G2522,I$2,IF(J$1='EMOF complete (protected)'!G2522,J$2,IF(K$1='EMOF complete (protected)'!G2522,K$2,IF(L$1='EMOF complete (protected)'!G2522,L$2,IF(M$1='EMOF complete (protected)'!G2522,M$2,IF(N$1='EMOF complete (protected)'!G2522,N$2,IF(O$1='EMOF complete (protected)'!G2522,O$2,IF(P$1='EMOF complete (protected)'!G2522,P$2,IF(Q$1='EMOF complete (protected)'!G2522,Q$2,IF(R$1='EMOF complete (protected)'!G2522,R$2,IF(S$1='EMOF complete (protected)'!G2522,S$2,IF(T$1='EMOF complete (protected)'!G2522,T$2,IF(U$1='EMOF complete (protected)'!G2522,U$2,"")))))))))))))))))))</f>
        <v>0</v>
      </c>
      <c r="B2522" s="59"/>
      <c r="C2522" s="59"/>
      <c r="D2522" s="59"/>
      <c r="E2522" s="59"/>
      <c r="F2522" s="59"/>
      <c r="G2522" s="59"/>
      <c r="H2522" s="59"/>
      <c r="I2522" s="59"/>
      <c r="J2522" s="59"/>
      <c r="K2522" s="59"/>
      <c r="L2522" s="59"/>
      <c r="M2522" s="59"/>
      <c r="N2522" s="59"/>
      <c r="O2522" s="59"/>
      <c r="P2522" s="59"/>
      <c r="Q2522" s="59"/>
      <c r="R2522" s="59"/>
      <c r="S2522" s="59"/>
      <c r="T2522" s="59"/>
      <c r="U2522" s="47" t="s">
        <v>1043</v>
      </c>
      <c r="V2522" s="45" t="s">
        <v>260</v>
      </c>
    </row>
    <row r="2523" spans="1:22" ht="18" customHeight="1" x14ac:dyDescent="0.35">
      <c r="A2523" s="59">
        <f>+IF(C$1='EMOF complete (protected)'!G2523,C$2,IF(D$1='EMOF complete (protected)'!G2523,D$2,IF(E$1='EMOF complete (protected)'!G2523,E$2,IF(F$1='EMOF complete (protected)'!G2523,F$2,IF(G$1='EMOF complete (protected)'!G2523,G$2,IF(H$1='EMOF complete (protected)'!G2523,H$2,IF(I$1='EMOF complete (protected)'!G2523,I$2,IF(J$1='EMOF complete (protected)'!G2523,J$2,IF(K$1='EMOF complete (protected)'!G2523,K$2,IF(L$1='EMOF complete (protected)'!G2523,L$2,IF(M$1='EMOF complete (protected)'!G2523,M$2,IF(N$1='EMOF complete (protected)'!G2523,N$2,IF(O$1='EMOF complete (protected)'!G2523,O$2,IF(P$1='EMOF complete (protected)'!G2523,P$2,IF(Q$1='EMOF complete (protected)'!G2523,Q$2,IF(R$1='EMOF complete (protected)'!G2523,R$2,IF(S$1='EMOF complete (protected)'!G2523,S$2,IF(T$1='EMOF complete (protected)'!G2523,T$2,IF(U$1='EMOF complete (protected)'!G2523,U$2,"")))))))))))))))))))</f>
        <v>0</v>
      </c>
      <c r="B2523" s="59"/>
      <c r="C2523" s="59"/>
      <c r="D2523" s="59"/>
      <c r="E2523" s="59"/>
      <c r="F2523" s="59"/>
      <c r="G2523" s="59"/>
      <c r="H2523" s="59"/>
      <c r="I2523" s="59"/>
      <c r="J2523" s="59"/>
      <c r="K2523" s="59"/>
      <c r="L2523" s="59"/>
      <c r="M2523" s="59"/>
      <c r="N2523" s="59"/>
      <c r="O2523" s="59"/>
      <c r="P2523" s="59"/>
      <c r="Q2523" s="59"/>
      <c r="R2523" s="59"/>
      <c r="S2523" s="59"/>
      <c r="T2523" s="59"/>
      <c r="U2523" s="47" t="s">
        <v>1050</v>
      </c>
      <c r="V2523" s="45" t="s">
        <v>260</v>
      </c>
    </row>
    <row r="2524" spans="1:22" ht="18" customHeight="1" x14ac:dyDescent="0.35">
      <c r="A2524" s="59">
        <f>+IF(C$1='EMOF complete (protected)'!G2524,C$2,IF(D$1='EMOF complete (protected)'!G2524,D$2,IF(E$1='EMOF complete (protected)'!G2524,E$2,IF(F$1='EMOF complete (protected)'!G2524,F$2,IF(G$1='EMOF complete (protected)'!G2524,G$2,IF(H$1='EMOF complete (protected)'!G2524,H$2,IF(I$1='EMOF complete (protected)'!G2524,I$2,IF(J$1='EMOF complete (protected)'!G2524,J$2,IF(K$1='EMOF complete (protected)'!G2524,K$2,IF(L$1='EMOF complete (protected)'!G2524,L$2,IF(M$1='EMOF complete (protected)'!G2524,M$2,IF(N$1='EMOF complete (protected)'!G2524,N$2,IF(O$1='EMOF complete (protected)'!G2524,O$2,IF(P$1='EMOF complete (protected)'!G2524,P$2,IF(Q$1='EMOF complete (protected)'!G2524,Q$2,IF(R$1='EMOF complete (protected)'!G2524,R$2,IF(S$1='EMOF complete (protected)'!G2524,S$2,IF(T$1='EMOF complete (protected)'!G2524,T$2,IF(U$1='EMOF complete (protected)'!G2524,U$2,"")))))))))))))))))))</f>
        <v>0</v>
      </c>
      <c r="B2524" s="59"/>
      <c r="C2524" s="59"/>
      <c r="D2524" s="59"/>
      <c r="E2524" s="59"/>
      <c r="F2524" s="59"/>
      <c r="G2524" s="59"/>
      <c r="H2524" s="59"/>
      <c r="I2524" s="59"/>
      <c r="J2524" s="59"/>
      <c r="K2524" s="59"/>
      <c r="L2524" s="59"/>
      <c r="M2524" s="59"/>
      <c r="N2524" s="59"/>
      <c r="O2524" s="59"/>
      <c r="P2524" s="59"/>
      <c r="Q2524" s="59"/>
      <c r="R2524" s="59"/>
      <c r="S2524" s="59"/>
      <c r="T2524" s="59"/>
      <c r="U2524" s="47" t="s">
        <v>1057</v>
      </c>
      <c r="V2524" s="45" t="s">
        <v>260</v>
      </c>
    </row>
    <row r="2525" spans="1:22" ht="18" customHeight="1" x14ac:dyDescent="0.35">
      <c r="A2525" s="59">
        <f>+IF(C$1='EMOF complete (protected)'!G2525,C$2,IF(D$1='EMOF complete (protected)'!G2525,D$2,IF(E$1='EMOF complete (protected)'!G2525,E$2,IF(F$1='EMOF complete (protected)'!G2525,F$2,IF(G$1='EMOF complete (protected)'!G2525,G$2,IF(H$1='EMOF complete (protected)'!G2525,H$2,IF(I$1='EMOF complete (protected)'!G2525,I$2,IF(J$1='EMOF complete (protected)'!G2525,J$2,IF(K$1='EMOF complete (protected)'!G2525,K$2,IF(L$1='EMOF complete (protected)'!G2525,L$2,IF(M$1='EMOF complete (protected)'!G2525,M$2,IF(N$1='EMOF complete (protected)'!G2525,N$2,IF(O$1='EMOF complete (protected)'!G2525,O$2,IF(P$1='EMOF complete (protected)'!G2525,P$2,IF(Q$1='EMOF complete (protected)'!G2525,Q$2,IF(R$1='EMOF complete (protected)'!G2525,R$2,IF(S$1='EMOF complete (protected)'!G2525,S$2,IF(T$1='EMOF complete (protected)'!G2525,T$2,IF(U$1='EMOF complete (protected)'!G2525,U$2,"")))))))))))))))))))</f>
        <v>0</v>
      </c>
      <c r="B2525" s="59"/>
      <c r="C2525" s="59"/>
      <c r="D2525" s="59"/>
      <c r="E2525" s="59"/>
      <c r="F2525" s="59"/>
      <c r="G2525" s="59"/>
      <c r="H2525" s="59"/>
      <c r="I2525" s="59"/>
      <c r="J2525" s="59"/>
      <c r="K2525" s="59"/>
      <c r="L2525" s="59"/>
      <c r="M2525" s="59"/>
      <c r="N2525" s="59"/>
      <c r="O2525" s="59"/>
      <c r="P2525" s="59"/>
      <c r="Q2525" s="59"/>
      <c r="R2525" s="59"/>
      <c r="S2525" s="59"/>
      <c r="T2525" s="59"/>
      <c r="U2525" s="47" t="s">
        <v>1064</v>
      </c>
      <c r="V2525" s="45" t="s">
        <v>260</v>
      </c>
    </row>
    <row r="2526" spans="1:22" ht="18" customHeight="1" x14ac:dyDescent="0.35">
      <c r="A2526" s="59">
        <f>+IF(C$1='EMOF complete (protected)'!G2526,C$2,IF(D$1='EMOF complete (protected)'!G2526,D$2,IF(E$1='EMOF complete (protected)'!G2526,E$2,IF(F$1='EMOF complete (protected)'!G2526,F$2,IF(G$1='EMOF complete (protected)'!G2526,G$2,IF(H$1='EMOF complete (protected)'!G2526,H$2,IF(I$1='EMOF complete (protected)'!G2526,I$2,IF(J$1='EMOF complete (protected)'!G2526,J$2,IF(K$1='EMOF complete (protected)'!G2526,K$2,IF(L$1='EMOF complete (protected)'!G2526,L$2,IF(M$1='EMOF complete (protected)'!G2526,M$2,IF(N$1='EMOF complete (protected)'!G2526,N$2,IF(O$1='EMOF complete (protected)'!G2526,O$2,IF(P$1='EMOF complete (protected)'!G2526,P$2,IF(Q$1='EMOF complete (protected)'!G2526,Q$2,IF(R$1='EMOF complete (protected)'!G2526,R$2,IF(S$1='EMOF complete (protected)'!G2526,S$2,IF(T$1='EMOF complete (protected)'!G2526,T$2,IF(U$1='EMOF complete (protected)'!G2526,U$2,"")))))))))))))))))))</f>
        <v>0</v>
      </c>
      <c r="B2526" s="59"/>
      <c r="C2526" s="59"/>
      <c r="D2526" s="59"/>
      <c r="E2526" s="59"/>
      <c r="F2526" s="59"/>
      <c r="G2526" s="59"/>
      <c r="H2526" s="59"/>
      <c r="I2526" s="59"/>
      <c r="J2526" s="59"/>
      <c r="K2526" s="59"/>
      <c r="L2526" s="59"/>
      <c r="M2526" s="59"/>
      <c r="N2526" s="59"/>
      <c r="O2526" s="59"/>
      <c r="P2526" s="59"/>
      <c r="Q2526" s="59"/>
      <c r="R2526" s="59"/>
      <c r="S2526" s="59"/>
      <c r="T2526" s="59"/>
      <c r="U2526" s="47" t="s">
        <v>1071</v>
      </c>
      <c r="V2526" s="45" t="s">
        <v>260</v>
      </c>
    </row>
    <row r="2527" spans="1:22" ht="18" customHeight="1" x14ac:dyDescent="0.35">
      <c r="A2527" s="59">
        <f>+IF(C$1='EMOF complete (protected)'!G2527,C$2,IF(D$1='EMOF complete (protected)'!G2527,D$2,IF(E$1='EMOF complete (protected)'!G2527,E$2,IF(F$1='EMOF complete (protected)'!G2527,F$2,IF(G$1='EMOF complete (protected)'!G2527,G$2,IF(H$1='EMOF complete (protected)'!G2527,H$2,IF(I$1='EMOF complete (protected)'!G2527,I$2,IF(J$1='EMOF complete (protected)'!G2527,J$2,IF(K$1='EMOF complete (protected)'!G2527,K$2,IF(L$1='EMOF complete (protected)'!G2527,L$2,IF(M$1='EMOF complete (protected)'!G2527,M$2,IF(N$1='EMOF complete (protected)'!G2527,N$2,IF(O$1='EMOF complete (protected)'!G2527,O$2,IF(P$1='EMOF complete (protected)'!G2527,P$2,IF(Q$1='EMOF complete (protected)'!G2527,Q$2,IF(R$1='EMOF complete (protected)'!G2527,R$2,IF(S$1='EMOF complete (protected)'!G2527,S$2,IF(T$1='EMOF complete (protected)'!G2527,T$2,IF(U$1='EMOF complete (protected)'!G2527,U$2,"")))))))))))))))))))</f>
        <v>0</v>
      </c>
      <c r="B2527" s="59"/>
      <c r="C2527" s="59"/>
      <c r="D2527" s="59"/>
      <c r="E2527" s="59"/>
      <c r="F2527" s="59"/>
      <c r="G2527" s="59"/>
      <c r="H2527" s="59"/>
      <c r="I2527" s="59"/>
      <c r="J2527" s="59"/>
      <c r="K2527" s="59"/>
      <c r="L2527" s="59"/>
      <c r="M2527" s="59"/>
      <c r="N2527" s="59"/>
      <c r="O2527" s="59"/>
      <c r="P2527" s="59"/>
      <c r="Q2527" s="59"/>
      <c r="R2527" s="59"/>
      <c r="S2527" s="59"/>
      <c r="T2527" s="59"/>
      <c r="U2527" s="47" t="s">
        <v>1078</v>
      </c>
      <c r="V2527" s="45" t="s">
        <v>260</v>
      </c>
    </row>
    <row r="2528" spans="1:22" ht="18" customHeight="1" x14ac:dyDescent="0.35">
      <c r="A2528" s="59">
        <f>+IF(C$1='EMOF complete (protected)'!G2528,C$2,IF(D$1='EMOF complete (protected)'!G2528,D$2,IF(E$1='EMOF complete (protected)'!G2528,E$2,IF(F$1='EMOF complete (protected)'!G2528,F$2,IF(G$1='EMOF complete (protected)'!G2528,G$2,IF(H$1='EMOF complete (protected)'!G2528,H$2,IF(I$1='EMOF complete (protected)'!G2528,I$2,IF(J$1='EMOF complete (protected)'!G2528,J$2,IF(K$1='EMOF complete (protected)'!G2528,K$2,IF(L$1='EMOF complete (protected)'!G2528,L$2,IF(M$1='EMOF complete (protected)'!G2528,M$2,IF(N$1='EMOF complete (protected)'!G2528,N$2,IF(O$1='EMOF complete (protected)'!G2528,O$2,IF(P$1='EMOF complete (protected)'!G2528,P$2,IF(Q$1='EMOF complete (protected)'!G2528,Q$2,IF(R$1='EMOF complete (protected)'!G2528,R$2,IF(S$1='EMOF complete (protected)'!G2528,S$2,IF(T$1='EMOF complete (protected)'!G2528,T$2,IF(U$1='EMOF complete (protected)'!G2528,U$2,"")))))))))))))))))))</f>
        <v>0</v>
      </c>
      <c r="B2528" s="59"/>
      <c r="C2528" s="59"/>
      <c r="D2528" s="59"/>
      <c r="E2528" s="59"/>
      <c r="F2528" s="59"/>
      <c r="G2528" s="59"/>
      <c r="H2528" s="59"/>
      <c r="I2528" s="59"/>
      <c r="J2528" s="59"/>
      <c r="K2528" s="59"/>
      <c r="L2528" s="59"/>
      <c r="M2528" s="59"/>
      <c r="N2528" s="59"/>
      <c r="O2528" s="59"/>
      <c r="P2528" s="59"/>
      <c r="Q2528" s="59"/>
      <c r="R2528" s="59"/>
      <c r="S2528" s="59"/>
      <c r="T2528" s="59"/>
      <c r="U2528" s="47" t="s">
        <v>1085</v>
      </c>
      <c r="V2528" s="45" t="s">
        <v>260</v>
      </c>
    </row>
    <row r="2529" spans="1:22" ht="18" customHeight="1" x14ac:dyDescent="0.35">
      <c r="A2529" s="59">
        <f>+IF(C$1='EMOF complete (protected)'!G2529,C$2,IF(D$1='EMOF complete (protected)'!G2529,D$2,IF(E$1='EMOF complete (protected)'!G2529,E$2,IF(F$1='EMOF complete (protected)'!G2529,F$2,IF(G$1='EMOF complete (protected)'!G2529,G$2,IF(H$1='EMOF complete (protected)'!G2529,H$2,IF(I$1='EMOF complete (protected)'!G2529,I$2,IF(J$1='EMOF complete (protected)'!G2529,J$2,IF(K$1='EMOF complete (protected)'!G2529,K$2,IF(L$1='EMOF complete (protected)'!G2529,L$2,IF(M$1='EMOF complete (protected)'!G2529,M$2,IF(N$1='EMOF complete (protected)'!G2529,N$2,IF(O$1='EMOF complete (protected)'!G2529,O$2,IF(P$1='EMOF complete (protected)'!G2529,P$2,IF(Q$1='EMOF complete (protected)'!G2529,Q$2,IF(R$1='EMOF complete (protected)'!G2529,R$2,IF(S$1='EMOF complete (protected)'!G2529,S$2,IF(T$1='EMOF complete (protected)'!G2529,T$2,IF(U$1='EMOF complete (protected)'!G2529,U$2,"")))))))))))))))))))</f>
        <v>0</v>
      </c>
      <c r="B2529" s="59"/>
      <c r="C2529" s="59"/>
      <c r="D2529" s="59"/>
      <c r="E2529" s="59"/>
      <c r="F2529" s="59"/>
      <c r="G2529" s="59"/>
      <c r="H2529" s="59"/>
      <c r="I2529" s="59"/>
      <c r="J2529" s="59"/>
      <c r="K2529" s="59"/>
      <c r="L2529" s="59"/>
      <c r="M2529" s="59"/>
      <c r="N2529" s="59"/>
      <c r="O2529" s="59"/>
      <c r="P2529" s="59"/>
      <c r="Q2529" s="59"/>
      <c r="R2529" s="59"/>
      <c r="S2529" s="59"/>
      <c r="T2529" s="59"/>
      <c r="U2529" s="47" t="s">
        <v>1092</v>
      </c>
      <c r="V2529" s="45" t="s">
        <v>260</v>
      </c>
    </row>
    <row r="2530" spans="1:22" ht="18" customHeight="1" x14ac:dyDescent="0.35">
      <c r="A2530" s="59">
        <f>+IF(C$1='EMOF complete (protected)'!G2530,C$2,IF(D$1='EMOF complete (protected)'!G2530,D$2,IF(E$1='EMOF complete (protected)'!G2530,E$2,IF(F$1='EMOF complete (protected)'!G2530,F$2,IF(G$1='EMOF complete (protected)'!G2530,G$2,IF(H$1='EMOF complete (protected)'!G2530,H$2,IF(I$1='EMOF complete (protected)'!G2530,I$2,IF(J$1='EMOF complete (protected)'!G2530,J$2,IF(K$1='EMOF complete (protected)'!G2530,K$2,IF(L$1='EMOF complete (protected)'!G2530,L$2,IF(M$1='EMOF complete (protected)'!G2530,M$2,IF(N$1='EMOF complete (protected)'!G2530,N$2,IF(O$1='EMOF complete (protected)'!G2530,O$2,IF(P$1='EMOF complete (protected)'!G2530,P$2,IF(Q$1='EMOF complete (protected)'!G2530,Q$2,IF(R$1='EMOF complete (protected)'!G2530,R$2,IF(S$1='EMOF complete (protected)'!G2530,S$2,IF(T$1='EMOF complete (protected)'!G2530,T$2,IF(U$1='EMOF complete (protected)'!G2530,U$2,"")))))))))))))))))))</f>
        <v>0</v>
      </c>
      <c r="B2530" s="59"/>
      <c r="C2530" s="59"/>
      <c r="D2530" s="59"/>
      <c r="E2530" s="59"/>
      <c r="F2530" s="59"/>
      <c r="G2530" s="59"/>
      <c r="H2530" s="59"/>
      <c r="I2530" s="59"/>
      <c r="J2530" s="59"/>
      <c r="K2530" s="59"/>
      <c r="L2530" s="59"/>
      <c r="M2530" s="59"/>
      <c r="N2530" s="59"/>
      <c r="O2530" s="59"/>
      <c r="P2530" s="59"/>
      <c r="Q2530" s="59"/>
      <c r="R2530" s="59"/>
      <c r="S2530" s="59"/>
      <c r="T2530" s="59"/>
      <c r="U2530" s="47" t="s">
        <v>1099</v>
      </c>
      <c r="V2530" s="45" t="s">
        <v>260</v>
      </c>
    </row>
    <row r="2531" spans="1:22" ht="18" customHeight="1" x14ac:dyDescent="0.35">
      <c r="A2531" s="59">
        <f>+IF(C$1='EMOF complete (protected)'!G2531,C$2,IF(D$1='EMOF complete (protected)'!G2531,D$2,IF(E$1='EMOF complete (protected)'!G2531,E$2,IF(F$1='EMOF complete (protected)'!G2531,F$2,IF(G$1='EMOF complete (protected)'!G2531,G$2,IF(H$1='EMOF complete (protected)'!G2531,H$2,IF(I$1='EMOF complete (protected)'!G2531,I$2,IF(J$1='EMOF complete (protected)'!G2531,J$2,IF(K$1='EMOF complete (protected)'!G2531,K$2,IF(L$1='EMOF complete (protected)'!G2531,L$2,IF(M$1='EMOF complete (protected)'!G2531,M$2,IF(N$1='EMOF complete (protected)'!G2531,N$2,IF(O$1='EMOF complete (protected)'!G2531,O$2,IF(P$1='EMOF complete (protected)'!G2531,P$2,IF(Q$1='EMOF complete (protected)'!G2531,Q$2,IF(R$1='EMOF complete (protected)'!G2531,R$2,IF(S$1='EMOF complete (protected)'!G2531,S$2,IF(T$1='EMOF complete (protected)'!G2531,T$2,IF(U$1='EMOF complete (protected)'!G2531,U$2,"")))))))))))))))))))</f>
        <v>0</v>
      </c>
      <c r="B2531" s="59"/>
      <c r="C2531" s="59"/>
      <c r="D2531" s="59"/>
      <c r="E2531" s="59"/>
      <c r="F2531" s="59"/>
      <c r="G2531" s="59"/>
      <c r="H2531" s="59"/>
      <c r="I2531" s="59"/>
      <c r="J2531" s="59"/>
      <c r="K2531" s="59"/>
      <c r="L2531" s="59"/>
      <c r="M2531" s="59"/>
      <c r="N2531" s="59"/>
      <c r="O2531" s="59"/>
      <c r="P2531" s="59"/>
      <c r="Q2531" s="59"/>
      <c r="R2531" s="59"/>
      <c r="S2531" s="59"/>
      <c r="T2531" s="59"/>
      <c r="U2531" s="47" t="s">
        <v>1106</v>
      </c>
      <c r="V2531" s="45" t="s">
        <v>260</v>
      </c>
    </row>
    <row r="2532" spans="1:22" ht="18" customHeight="1" x14ac:dyDescent="0.35">
      <c r="A2532" s="59">
        <f>+IF(C$1='EMOF complete (protected)'!G2532,C$2,IF(D$1='EMOF complete (protected)'!G2532,D$2,IF(E$1='EMOF complete (protected)'!G2532,E$2,IF(F$1='EMOF complete (protected)'!G2532,F$2,IF(G$1='EMOF complete (protected)'!G2532,G$2,IF(H$1='EMOF complete (protected)'!G2532,H$2,IF(I$1='EMOF complete (protected)'!G2532,I$2,IF(J$1='EMOF complete (protected)'!G2532,J$2,IF(K$1='EMOF complete (protected)'!G2532,K$2,IF(L$1='EMOF complete (protected)'!G2532,L$2,IF(M$1='EMOF complete (protected)'!G2532,M$2,IF(N$1='EMOF complete (protected)'!G2532,N$2,IF(O$1='EMOF complete (protected)'!G2532,O$2,IF(P$1='EMOF complete (protected)'!G2532,P$2,IF(Q$1='EMOF complete (protected)'!G2532,Q$2,IF(R$1='EMOF complete (protected)'!G2532,R$2,IF(S$1='EMOF complete (protected)'!G2532,S$2,IF(T$1='EMOF complete (protected)'!G2532,T$2,IF(U$1='EMOF complete (protected)'!G2532,U$2,"")))))))))))))))))))</f>
        <v>0</v>
      </c>
      <c r="B2532" s="59"/>
      <c r="C2532" s="59"/>
      <c r="D2532" s="59"/>
      <c r="E2532" s="59"/>
      <c r="F2532" s="59"/>
      <c r="G2532" s="59"/>
      <c r="H2532" s="59"/>
      <c r="I2532" s="59"/>
      <c r="J2532" s="59"/>
      <c r="K2532" s="59"/>
      <c r="L2532" s="59"/>
      <c r="M2532" s="59"/>
      <c r="N2532" s="59"/>
      <c r="O2532" s="59"/>
      <c r="P2532" s="59"/>
      <c r="Q2532" s="59"/>
      <c r="R2532" s="59"/>
      <c r="S2532" s="59"/>
      <c r="T2532" s="59"/>
      <c r="U2532" s="47" t="s">
        <v>1113</v>
      </c>
      <c r="V2532" s="45" t="s">
        <v>260</v>
      </c>
    </row>
    <row r="2533" spans="1:22" ht="18" customHeight="1" x14ac:dyDescent="0.35">
      <c r="A2533" s="59">
        <f>+IF(C$1='EMOF complete (protected)'!G2533,C$2,IF(D$1='EMOF complete (protected)'!G2533,D$2,IF(E$1='EMOF complete (protected)'!G2533,E$2,IF(F$1='EMOF complete (protected)'!G2533,F$2,IF(G$1='EMOF complete (protected)'!G2533,G$2,IF(H$1='EMOF complete (protected)'!G2533,H$2,IF(I$1='EMOF complete (protected)'!G2533,I$2,IF(J$1='EMOF complete (protected)'!G2533,J$2,IF(K$1='EMOF complete (protected)'!G2533,K$2,IF(L$1='EMOF complete (protected)'!G2533,L$2,IF(M$1='EMOF complete (protected)'!G2533,M$2,IF(N$1='EMOF complete (protected)'!G2533,N$2,IF(O$1='EMOF complete (protected)'!G2533,O$2,IF(P$1='EMOF complete (protected)'!G2533,P$2,IF(Q$1='EMOF complete (protected)'!G2533,Q$2,IF(R$1='EMOF complete (protected)'!G2533,R$2,IF(S$1='EMOF complete (protected)'!G2533,S$2,IF(T$1='EMOF complete (protected)'!G2533,T$2,IF(U$1='EMOF complete (protected)'!G2533,U$2,"")))))))))))))))))))</f>
        <v>0</v>
      </c>
      <c r="B2533" s="59"/>
      <c r="C2533" s="59"/>
      <c r="D2533" s="59"/>
      <c r="E2533" s="59"/>
      <c r="F2533" s="59"/>
      <c r="G2533" s="59"/>
      <c r="H2533" s="59"/>
      <c r="I2533" s="59"/>
      <c r="J2533" s="59"/>
      <c r="K2533" s="59"/>
      <c r="L2533" s="59"/>
      <c r="M2533" s="59"/>
      <c r="N2533" s="59"/>
      <c r="O2533" s="59"/>
      <c r="P2533" s="59"/>
      <c r="Q2533" s="59"/>
      <c r="R2533" s="59"/>
      <c r="S2533" s="59"/>
      <c r="T2533" s="59"/>
      <c r="U2533" s="47" t="s">
        <v>1120</v>
      </c>
      <c r="V2533" s="45" t="s">
        <v>260</v>
      </c>
    </row>
    <row r="2534" spans="1:22" ht="18" customHeight="1" x14ac:dyDescent="0.35">
      <c r="A2534" s="59">
        <f>+IF(C$1='EMOF complete (protected)'!G2534,C$2,IF(D$1='EMOF complete (protected)'!G2534,D$2,IF(E$1='EMOF complete (protected)'!G2534,E$2,IF(F$1='EMOF complete (protected)'!G2534,F$2,IF(G$1='EMOF complete (protected)'!G2534,G$2,IF(H$1='EMOF complete (protected)'!G2534,H$2,IF(I$1='EMOF complete (protected)'!G2534,I$2,IF(J$1='EMOF complete (protected)'!G2534,J$2,IF(K$1='EMOF complete (protected)'!G2534,K$2,IF(L$1='EMOF complete (protected)'!G2534,L$2,IF(M$1='EMOF complete (protected)'!G2534,M$2,IF(N$1='EMOF complete (protected)'!G2534,N$2,IF(O$1='EMOF complete (protected)'!G2534,O$2,IF(P$1='EMOF complete (protected)'!G2534,P$2,IF(Q$1='EMOF complete (protected)'!G2534,Q$2,IF(R$1='EMOF complete (protected)'!G2534,R$2,IF(S$1='EMOF complete (protected)'!G2534,S$2,IF(T$1='EMOF complete (protected)'!G2534,T$2,IF(U$1='EMOF complete (protected)'!G2534,U$2,"")))))))))))))))))))</f>
        <v>0</v>
      </c>
      <c r="B2534" s="59"/>
      <c r="C2534" s="59"/>
      <c r="D2534" s="59"/>
      <c r="E2534" s="59"/>
      <c r="F2534" s="59"/>
      <c r="G2534" s="59"/>
      <c r="H2534" s="59"/>
      <c r="I2534" s="59"/>
      <c r="J2534" s="59"/>
      <c r="K2534" s="59"/>
      <c r="L2534" s="59"/>
      <c r="M2534" s="59"/>
      <c r="N2534" s="59"/>
      <c r="O2534" s="59"/>
      <c r="P2534" s="59"/>
      <c r="Q2534" s="59"/>
      <c r="R2534" s="59"/>
      <c r="S2534" s="59"/>
      <c r="T2534" s="59"/>
      <c r="U2534" s="47" t="s">
        <v>1127</v>
      </c>
      <c r="V2534" s="45" t="s">
        <v>260</v>
      </c>
    </row>
    <row r="2535" spans="1:22" ht="18" customHeight="1" x14ac:dyDescent="0.35">
      <c r="A2535" s="59">
        <f>+IF(C$1='EMOF complete (protected)'!G2535,C$2,IF(D$1='EMOF complete (protected)'!G2535,D$2,IF(E$1='EMOF complete (protected)'!G2535,E$2,IF(F$1='EMOF complete (protected)'!G2535,F$2,IF(G$1='EMOF complete (protected)'!G2535,G$2,IF(H$1='EMOF complete (protected)'!G2535,H$2,IF(I$1='EMOF complete (protected)'!G2535,I$2,IF(J$1='EMOF complete (protected)'!G2535,J$2,IF(K$1='EMOF complete (protected)'!G2535,K$2,IF(L$1='EMOF complete (protected)'!G2535,L$2,IF(M$1='EMOF complete (protected)'!G2535,M$2,IF(N$1='EMOF complete (protected)'!G2535,N$2,IF(O$1='EMOF complete (protected)'!G2535,O$2,IF(P$1='EMOF complete (protected)'!G2535,P$2,IF(Q$1='EMOF complete (protected)'!G2535,Q$2,IF(R$1='EMOF complete (protected)'!G2535,R$2,IF(S$1='EMOF complete (protected)'!G2535,S$2,IF(T$1='EMOF complete (protected)'!G2535,T$2,IF(U$1='EMOF complete (protected)'!G2535,U$2,"")))))))))))))))))))</f>
        <v>0</v>
      </c>
      <c r="B2535" s="59"/>
      <c r="C2535" s="59"/>
      <c r="D2535" s="59"/>
      <c r="E2535" s="59"/>
      <c r="F2535" s="59"/>
      <c r="G2535" s="59"/>
      <c r="H2535" s="59"/>
      <c r="I2535" s="59"/>
      <c r="J2535" s="59"/>
      <c r="K2535" s="59"/>
      <c r="L2535" s="59"/>
      <c r="M2535" s="59"/>
      <c r="N2535" s="59"/>
      <c r="O2535" s="59"/>
      <c r="P2535" s="59"/>
      <c r="Q2535" s="59"/>
      <c r="R2535" s="59"/>
      <c r="S2535" s="59"/>
      <c r="T2535" s="59"/>
      <c r="U2535" s="47" t="s">
        <v>1134</v>
      </c>
      <c r="V2535" s="45" t="s">
        <v>260</v>
      </c>
    </row>
    <row r="2536" spans="1:22" ht="18" customHeight="1" x14ac:dyDescent="0.35">
      <c r="A2536" s="59">
        <f>+IF(C$1='EMOF complete (protected)'!G2536,C$2,IF(D$1='EMOF complete (protected)'!G2536,D$2,IF(E$1='EMOF complete (protected)'!G2536,E$2,IF(F$1='EMOF complete (protected)'!G2536,F$2,IF(G$1='EMOF complete (protected)'!G2536,G$2,IF(H$1='EMOF complete (protected)'!G2536,H$2,IF(I$1='EMOF complete (protected)'!G2536,I$2,IF(J$1='EMOF complete (protected)'!G2536,J$2,IF(K$1='EMOF complete (protected)'!G2536,K$2,IF(L$1='EMOF complete (protected)'!G2536,L$2,IF(M$1='EMOF complete (protected)'!G2536,M$2,IF(N$1='EMOF complete (protected)'!G2536,N$2,IF(O$1='EMOF complete (protected)'!G2536,O$2,IF(P$1='EMOF complete (protected)'!G2536,P$2,IF(Q$1='EMOF complete (protected)'!G2536,Q$2,IF(R$1='EMOF complete (protected)'!G2536,R$2,IF(S$1='EMOF complete (protected)'!G2536,S$2,IF(T$1='EMOF complete (protected)'!G2536,T$2,IF(U$1='EMOF complete (protected)'!G2536,U$2,"")))))))))))))))))))</f>
        <v>0</v>
      </c>
      <c r="B2536" s="59"/>
      <c r="C2536" s="59"/>
      <c r="D2536" s="59"/>
      <c r="E2536" s="59"/>
      <c r="F2536" s="59"/>
      <c r="G2536" s="59"/>
      <c r="H2536" s="59"/>
      <c r="I2536" s="59"/>
      <c r="J2536" s="59"/>
      <c r="K2536" s="59"/>
      <c r="L2536" s="59"/>
      <c r="M2536" s="59"/>
      <c r="N2536" s="59"/>
      <c r="O2536" s="59"/>
      <c r="P2536" s="59"/>
      <c r="Q2536" s="59"/>
      <c r="R2536" s="59"/>
      <c r="S2536" s="59"/>
      <c r="T2536" s="59"/>
      <c r="U2536" s="47" t="s">
        <v>1141</v>
      </c>
      <c r="V2536" s="45" t="s">
        <v>260</v>
      </c>
    </row>
    <row r="2537" spans="1:22" ht="18" customHeight="1" x14ac:dyDescent="0.35">
      <c r="A2537" s="59">
        <f>+IF(C$1='EMOF complete (protected)'!G2537,C$2,IF(D$1='EMOF complete (protected)'!G2537,D$2,IF(E$1='EMOF complete (protected)'!G2537,E$2,IF(F$1='EMOF complete (protected)'!G2537,F$2,IF(G$1='EMOF complete (protected)'!G2537,G$2,IF(H$1='EMOF complete (protected)'!G2537,H$2,IF(I$1='EMOF complete (protected)'!G2537,I$2,IF(J$1='EMOF complete (protected)'!G2537,J$2,IF(K$1='EMOF complete (protected)'!G2537,K$2,IF(L$1='EMOF complete (protected)'!G2537,L$2,IF(M$1='EMOF complete (protected)'!G2537,M$2,IF(N$1='EMOF complete (protected)'!G2537,N$2,IF(O$1='EMOF complete (protected)'!G2537,O$2,IF(P$1='EMOF complete (protected)'!G2537,P$2,IF(Q$1='EMOF complete (protected)'!G2537,Q$2,IF(R$1='EMOF complete (protected)'!G2537,R$2,IF(S$1='EMOF complete (protected)'!G2537,S$2,IF(T$1='EMOF complete (protected)'!G2537,T$2,IF(U$1='EMOF complete (protected)'!G2537,U$2,"")))))))))))))))))))</f>
        <v>0</v>
      </c>
      <c r="B2537" s="59"/>
      <c r="C2537" s="59"/>
      <c r="D2537" s="59"/>
      <c r="E2537" s="59"/>
      <c r="F2537" s="59"/>
      <c r="G2537" s="59"/>
      <c r="H2537" s="59"/>
      <c r="I2537" s="59"/>
      <c r="J2537" s="59"/>
      <c r="K2537" s="59"/>
      <c r="L2537" s="59"/>
      <c r="M2537" s="59"/>
      <c r="N2537" s="59"/>
      <c r="O2537" s="59"/>
      <c r="P2537" s="59"/>
      <c r="Q2537" s="59"/>
      <c r="R2537" s="59"/>
      <c r="S2537" s="59"/>
      <c r="T2537" s="59"/>
      <c r="U2537" s="47" t="s">
        <v>1148</v>
      </c>
      <c r="V2537" s="45" t="s">
        <v>260</v>
      </c>
    </row>
    <row r="2538" spans="1:22" ht="18" customHeight="1" x14ac:dyDescent="0.35">
      <c r="A2538" s="59">
        <f>+IF(C$1='EMOF complete (protected)'!G2538,C$2,IF(D$1='EMOF complete (protected)'!G2538,D$2,IF(E$1='EMOF complete (protected)'!G2538,E$2,IF(F$1='EMOF complete (protected)'!G2538,F$2,IF(G$1='EMOF complete (protected)'!G2538,G$2,IF(H$1='EMOF complete (protected)'!G2538,H$2,IF(I$1='EMOF complete (protected)'!G2538,I$2,IF(J$1='EMOF complete (protected)'!G2538,J$2,IF(K$1='EMOF complete (protected)'!G2538,K$2,IF(L$1='EMOF complete (protected)'!G2538,L$2,IF(M$1='EMOF complete (protected)'!G2538,M$2,IF(N$1='EMOF complete (protected)'!G2538,N$2,IF(O$1='EMOF complete (protected)'!G2538,O$2,IF(P$1='EMOF complete (protected)'!G2538,P$2,IF(Q$1='EMOF complete (protected)'!G2538,Q$2,IF(R$1='EMOF complete (protected)'!G2538,R$2,IF(S$1='EMOF complete (protected)'!G2538,S$2,IF(T$1='EMOF complete (protected)'!G2538,T$2,IF(U$1='EMOF complete (protected)'!G2538,U$2,"")))))))))))))))))))</f>
        <v>0</v>
      </c>
      <c r="B2538" s="59"/>
      <c r="C2538" s="59"/>
      <c r="D2538" s="59"/>
      <c r="E2538" s="59"/>
      <c r="F2538" s="59"/>
      <c r="G2538" s="59"/>
      <c r="H2538" s="59"/>
      <c r="I2538" s="59"/>
      <c r="J2538" s="59"/>
      <c r="K2538" s="59"/>
      <c r="L2538" s="59"/>
      <c r="M2538" s="59"/>
      <c r="N2538" s="59"/>
      <c r="O2538" s="59"/>
      <c r="P2538" s="59"/>
      <c r="Q2538" s="59"/>
      <c r="R2538" s="59"/>
      <c r="S2538" s="59"/>
      <c r="T2538" s="59"/>
      <c r="U2538" s="47" t="s">
        <v>1155</v>
      </c>
      <c r="V2538" s="45" t="s">
        <v>260</v>
      </c>
    </row>
    <row r="2539" spans="1:22" ht="18" customHeight="1" x14ac:dyDescent="0.35">
      <c r="A2539" s="59">
        <f>+IF(C$1='EMOF complete (protected)'!G2539,C$2,IF(D$1='EMOF complete (protected)'!G2539,D$2,IF(E$1='EMOF complete (protected)'!G2539,E$2,IF(F$1='EMOF complete (protected)'!G2539,F$2,IF(G$1='EMOF complete (protected)'!G2539,G$2,IF(H$1='EMOF complete (protected)'!G2539,H$2,IF(I$1='EMOF complete (protected)'!G2539,I$2,IF(J$1='EMOF complete (protected)'!G2539,J$2,IF(K$1='EMOF complete (protected)'!G2539,K$2,IF(L$1='EMOF complete (protected)'!G2539,L$2,IF(M$1='EMOF complete (protected)'!G2539,M$2,IF(N$1='EMOF complete (protected)'!G2539,N$2,IF(O$1='EMOF complete (protected)'!G2539,O$2,IF(P$1='EMOF complete (protected)'!G2539,P$2,IF(Q$1='EMOF complete (protected)'!G2539,Q$2,IF(R$1='EMOF complete (protected)'!G2539,R$2,IF(S$1='EMOF complete (protected)'!G2539,S$2,IF(T$1='EMOF complete (protected)'!G2539,T$2,IF(U$1='EMOF complete (protected)'!G2539,U$2,"")))))))))))))))))))</f>
        <v>0</v>
      </c>
      <c r="B2539" s="59"/>
      <c r="C2539" s="59"/>
      <c r="D2539" s="59"/>
      <c r="E2539" s="59"/>
      <c r="F2539" s="59"/>
      <c r="G2539" s="59"/>
      <c r="H2539" s="59"/>
      <c r="I2539" s="59"/>
      <c r="J2539" s="59"/>
      <c r="K2539" s="59"/>
      <c r="L2539" s="59"/>
      <c r="M2539" s="59"/>
      <c r="N2539" s="59"/>
      <c r="O2539" s="59"/>
      <c r="P2539" s="59"/>
      <c r="Q2539" s="59"/>
      <c r="R2539" s="59"/>
      <c r="S2539" s="59"/>
      <c r="T2539" s="59"/>
      <c r="U2539" s="47" t="s">
        <v>1162</v>
      </c>
      <c r="V2539" s="45" t="s">
        <v>260</v>
      </c>
    </row>
    <row r="2540" spans="1:22" ht="18" customHeight="1" x14ac:dyDescent="0.35">
      <c r="A2540" s="59">
        <f>+IF(C$1='EMOF complete (protected)'!G2540,C$2,IF(D$1='EMOF complete (protected)'!G2540,D$2,IF(E$1='EMOF complete (protected)'!G2540,E$2,IF(F$1='EMOF complete (protected)'!G2540,F$2,IF(G$1='EMOF complete (protected)'!G2540,G$2,IF(H$1='EMOF complete (protected)'!G2540,H$2,IF(I$1='EMOF complete (protected)'!G2540,I$2,IF(J$1='EMOF complete (protected)'!G2540,J$2,IF(K$1='EMOF complete (protected)'!G2540,K$2,IF(L$1='EMOF complete (protected)'!G2540,L$2,IF(M$1='EMOF complete (protected)'!G2540,M$2,IF(N$1='EMOF complete (protected)'!G2540,N$2,IF(O$1='EMOF complete (protected)'!G2540,O$2,IF(P$1='EMOF complete (protected)'!G2540,P$2,IF(Q$1='EMOF complete (protected)'!G2540,Q$2,IF(R$1='EMOF complete (protected)'!G2540,R$2,IF(S$1='EMOF complete (protected)'!G2540,S$2,IF(T$1='EMOF complete (protected)'!G2540,T$2,IF(U$1='EMOF complete (protected)'!G2540,U$2,"")))))))))))))))))))</f>
        <v>0</v>
      </c>
      <c r="B2540" s="59"/>
      <c r="C2540" s="59"/>
      <c r="D2540" s="59"/>
      <c r="E2540" s="59"/>
      <c r="F2540" s="59"/>
      <c r="G2540" s="59"/>
      <c r="H2540" s="59"/>
      <c r="I2540" s="59"/>
      <c r="J2540" s="59"/>
      <c r="K2540" s="59"/>
      <c r="L2540" s="59"/>
      <c r="M2540" s="59"/>
      <c r="N2540" s="59"/>
      <c r="O2540" s="59"/>
      <c r="P2540" s="59"/>
      <c r="Q2540" s="59"/>
      <c r="R2540" s="59"/>
      <c r="S2540" s="59"/>
      <c r="T2540" s="59"/>
      <c r="U2540" s="47" t="s">
        <v>1169</v>
      </c>
      <c r="V2540" s="45" t="s">
        <v>260</v>
      </c>
    </row>
    <row r="2541" spans="1:22" ht="18" customHeight="1" x14ac:dyDescent="0.35">
      <c r="A2541" s="59">
        <f>+IF(C$1='EMOF complete (protected)'!G2541,C$2,IF(D$1='EMOF complete (protected)'!G2541,D$2,IF(E$1='EMOF complete (protected)'!G2541,E$2,IF(F$1='EMOF complete (protected)'!G2541,F$2,IF(G$1='EMOF complete (protected)'!G2541,G$2,IF(H$1='EMOF complete (protected)'!G2541,H$2,IF(I$1='EMOF complete (protected)'!G2541,I$2,IF(J$1='EMOF complete (protected)'!G2541,J$2,IF(K$1='EMOF complete (protected)'!G2541,K$2,IF(L$1='EMOF complete (protected)'!G2541,L$2,IF(M$1='EMOF complete (protected)'!G2541,M$2,IF(N$1='EMOF complete (protected)'!G2541,N$2,IF(O$1='EMOF complete (protected)'!G2541,O$2,IF(P$1='EMOF complete (protected)'!G2541,P$2,IF(Q$1='EMOF complete (protected)'!G2541,Q$2,IF(R$1='EMOF complete (protected)'!G2541,R$2,IF(S$1='EMOF complete (protected)'!G2541,S$2,IF(T$1='EMOF complete (protected)'!G2541,T$2,IF(U$1='EMOF complete (protected)'!G2541,U$2,"")))))))))))))))))))</f>
        <v>0</v>
      </c>
      <c r="B2541" s="59"/>
      <c r="C2541" s="59"/>
      <c r="D2541" s="59"/>
      <c r="E2541" s="59"/>
      <c r="F2541" s="59"/>
      <c r="G2541" s="59"/>
      <c r="H2541" s="59"/>
      <c r="I2541" s="59"/>
      <c r="J2541" s="59"/>
      <c r="K2541" s="59"/>
      <c r="L2541" s="59"/>
      <c r="M2541" s="59"/>
      <c r="N2541" s="59"/>
      <c r="O2541" s="59"/>
      <c r="P2541" s="59"/>
      <c r="Q2541" s="59"/>
      <c r="R2541" s="59"/>
      <c r="S2541" s="59"/>
      <c r="T2541" s="59"/>
      <c r="U2541" s="47" t="s">
        <v>1176</v>
      </c>
      <c r="V2541" s="45" t="s">
        <v>260</v>
      </c>
    </row>
    <row r="2542" spans="1:22" ht="18" customHeight="1" x14ac:dyDescent="0.35">
      <c r="A2542" s="59">
        <f>+IF(C$1='EMOF complete (protected)'!G2542,C$2,IF(D$1='EMOF complete (protected)'!G2542,D$2,IF(E$1='EMOF complete (protected)'!G2542,E$2,IF(F$1='EMOF complete (protected)'!G2542,F$2,IF(G$1='EMOF complete (protected)'!G2542,G$2,IF(H$1='EMOF complete (protected)'!G2542,H$2,IF(I$1='EMOF complete (protected)'!G2542,I$2,IF(J$1='EMOF complete (protected)'!G2542,J$2,IF(K$1='EMOF complete (protected)'!G2542,K$2,IF(L$1='EMOF complete (protected)'!G2542,L$2,IF(M$1='EMOF complete (protected)'!G2542,M$2,IF(N$1='EMOF complete (protected)'!G2542,N$2,IF(O$1='EMOF complete (protected)'!G2542,O$2,IF(P$1='EMOF complete (protected)'!G2542,P$2,IF(Q$1='EMOF complete (protected)'!G2542,Q$2,IF(R$1='EMOF complete (protected)'!G2542,R$2,IF(S$1='EMOF complete (protected)'!G2542,S$2,IF(T$1='EMOF complete (protected)'!G2542,T$2,IF(U$1='EMOF complete (protected)'!G2542,U$2,"")))))))))))))))))))</f>
        <v>0</v>
      </c>
      <c r="B2542" s="59"/>
      <c r="C2542" s="59"/>
      <c r="D2542" s="59"/>
      <c r="E2542" s="59"/>
      <c r="F2542" s="59"/>
      <c r="G2542" s="59"/>
      <c r="H2542" s="59"/>
      <c r="I2542" s="59"/>
      <c r="J2542" s="59"/>
      <c r="K2542" s="59"/>
      <c r="L2542" s="59"/>
      <c r="M2542" s="59"/>
      <c r="N2542" s="59"/>
      <c r="O2542" s="59"/>
      <c r="P2542" s="59"/>
      <c r="Q2542" s="59"/>
      <c r="R2542" s="59"/>
      <c r="S2542" s="59"/>
      <c r="T2542" s="59"/>
      <c r="U2542" s="47" t="s">
        <v>1183</v>
      </c>
      <c r="V2542" s="45" t="s">
        <v>260</v>
      </c>
    </row>
    <row r="2543" spans="1:22" ht="18" customHeight="1" x14ac:dyDescent="0.35">
      <c r="A2543" s="59">
        <f>+IF(C$1='EMOF complete (protected)'!G2543,C$2,IF(D$1='EMOF complete (protected)'!G2543,D$2,IF(E$1='EMOF complete (protected)'!G2543,E$2,IF(F$1='EMOF complete (protected)'!G2543,F$2,IF(G$1='EMOF complete (protected)'!G2543,G$2,IF(H$1='EMOF complete (protected)'!G2543,H$2,IF(I$1='EMOF complete (protected)'!G2543,I$2,IF(J$1='EMOF complete (protected)'!G2543,J$2,IF(K$1='EMOF complete (protected)'!G2543,K$2,IF(L$1='EMOF complete (protected)'!G2543,L$2,IF(M$1='EMOF complete (protected)'!G2543,M$2,IF(N$1='EMOF complete (protected)'!G2543,N$2,IF(O$1='EMOF complete (protected)'!G2543,O$2,IF(P$1='EMOF complete (protected)'!G2543,P$2,IF(Q$1='EMOF complete (protected)'!G2543,Q$2,IF(R$1='EMOF complete (protected)'!G2543,R$2,IF(S$1='EMOF complete (protected)'!G2543,S$2,IF(T$1='EMOF complete (protected)'!G2543,T$2,IF(U$1='EMOF complete (protected)'!G2543,U$2,"")))))))))))))))))))</f>
        <v>0</v>
      </c>
      <c r="B2543" s="59"/>
      <c r="C2543" s="59"/>
      <c r="D2543" s="59"/>
      <c r="E2543" s="59"/>
      <c r="F2543" s="59"/>
      <c r="G2543" s="59"/>
      <c r="H2543" s="59"/>
      <c r="I2543" s="59"/>
      <c r="J2543" s="59"/>
      <c r="K2543" s="59"/>
      <c r="L2543" s="59"/>
      <c r="M2543" s="59"/>
      <c r="N2543" s="59"/>
      <c r="O2543" s="59"/>
      <c r="P2543" s="59"/>
      <c r="Q2543" s="59"/>
      <c r="R2543" s="59"/>
      <c r="S2543" s="59"/>
      <c r="T2543" s="59"/>
      <c r="U2543" s="47" t="s">
        <v>1190</v>
      </c>
      <c r="V2543" s="45" t="s">
        <v>260</v>
      </c>
    </row>
    <row r="2544" spans="1:22" ht="18" customHeight="1" x14ac:dyDescent="0.35">
      <c r="A2544" s="59">
        <f>+IF(C$1='EMOF complete (protected)'!G2544,C$2,IF(D$1='EMOF complete (protected)'!G2544,D$2,IF(E$1='EMOF complete (protected)'!G2544,E$2,IF(F$1='EMOF complete (protected)'!G2544,F$2,IF(G$1='EMOF complete (protected)'!G2544,G$2,IF(H$1='EMOF complete (protected)'!G2544,H$2,IF(I$1='EMOF complete (protected)'!G2544,I$2,IF(J$1='EMOF complete (protected)'!G2544,J$2,IF(K$1='EMOF complete (protected)'!G2544,K$2,IF(L$1='EMOF complete (protected)'!G2544,L$2,IF(M$1='EMOF complete (protected)'!G2544,M$2,IF(N$1='EMOF complete (protected)'!G2544,N$2,IF(O$1='EMOF complete (protected)'!G2544,O$2,IF(P$1='EMOF complete (protected)'!G2544,P$2,IF(Q$1='EMOF complete (protected)'!G2544,Q$2,IF(R$1='EMOF complete (protected)'!G2544,R$2,IF(S$1='EMOF complete (protected)'!G2544,S$2,IF(T$1='EMOF complete (protected)'!G2544,T$2,IF(U$1='EMOF complete (protected)'!G2544,U$2,"")))))))))))))))))))</f>
        <v>0</v>
      </c>
      <c r="B2544" s="59"/>
      <c r="C2544" s="59"/>
      <c r="D2544" s="59"/>
      <c r="E2544" s="59"/>
      <c r="F2544" s="59"/>
      <c r="G2544" s="59"/>
      <c r="H2544" s="59"/>
      <c r="I2544" s="59"/>
      <c r="J2544" s="59"/>
      <c r="K2544" s="59"/>
      <c r="L2544" s="59"/>
      <c r="M2544" s="59"/>
      <c r="N2544" s="59"/>
      <c r="O2544" s="59"/>
      <c r="P2544" s="59"/>
      <c r="Q2544" s="59"/>
      <c r="R2544" s="59"/>
      <c r="S2544" s="59"/>
      <c r="T2544" s="59"/>
      <c r="U2544" s="47" t="s">
        <v>1197</v>
      </c>
      <c r="V2544" s="45" t="s">
        <v>260</v>
      </c>
    </row>
    <row r="2545" spans="1:22" ht="18" customHeight="1" x14ac:dyDescent="0.35">
      <c r="A2545" s="59">
        <f>+IF(C$1='EMOF complete (protected)'!G2545,C$2,IF(D$1='EMOF complete (protected)'!G2545,D$2,IF(E$1='EMOF complete (protected)'!G2545,E$2,IF(F$1='EMOF complete (protected)'!G2545,F$2,IF(G$1='EMOF complete (protected)'!G2545,G$2,IF(H$1='EMOF complete (protected)'!G2545,H$2,IF(I$1='EMOF complete (protected)'!G2545,I$2,IF(J$1='EMOF complete (protected)'!G2545,J$2,IF(K$1='EMOF complete (protected)'!G2545,K$2,IF(L$1='EMOF complete (protected)'!G2545,L$2,IF(M$1='EMOF complete (protected)'!G2545,M$2,IF(N$1='EMOF complete (protected)'!G2545,N$2,IF(O$1='EMOF complete (protected)'!G2545,O$2,IF(P$1='EMOF complete (protected)'!G2545,P$2,IF(Q$1='EMOF complete (protected)'!G2545,Q$2,IF(R$1='EMOF complete (protected)'!G2545,R$2,IF(S$1='EMOF complete (protected)'!G2545,S$2,IF(T$1='EMOF complete (protected)'!G2545,T$2,IF(U$1='EMOF complete (protected)'!G2545,U$2,"")))))))))))))))))))</f>
        <v>0</v>
      </c>
      <c r="B2545" s="59"/>
      <c r="C2545" s="59"/>
      <c r="D2545" s="59"/>
      <c r="E2545" s="59"/>
      <c r="F2545" s="59"/>
      <c r="G2545" s="59"/>
      <c r="H2545" s="59"/>
      <c r="I2545" s="59"/>
      <c r="J2545" s="59"/>
      <c r="K2545" s="59"/>
      <c r="L2545" s="59"/>
      <c r="M2545" s="59"/>
      <c r="N2545" s="59"/>
      <c r="O2545" s="59"/>
      <c r="P2545" s="59"/>
      <c r="Q2545" s="59"/>
      <c r="R2545" s="59"/>
      <c r="S2545" s="59"/>
      <c r="T2545" s="59"/>
      <c r="U2545" s="47" t="s">
        <v>1204</v>
      </c>
      <c r="V2545" s="45" t="s">
        <v>260</v>
      </c>
    </row>
    <row r="2546" spans="1:22" ht="18" customHeight="1" x14ac:dyDescent="0.35">
      <c r="A2546" s="59">
        <f>+IF(C$1='EMOF complete (protected)'!G2546,C$2,IF(D$1='EMOF complete (protected)'!G2546,D$2,IF(E$1='EMOF complete (protected)'!G2546,E$2,IF(F$1='EMOF complete (protected)'!G2546,F$2,IF(G$1='EMOF complete (protected)'!G2546,G$2,IF(H$1='EMOF complete (protected)'!G2546,H$2,IF(I$1='EMOF complete (protected)'!G2546,I$2,IF(J$1='EMOF complete (protected)'!G2546,J$2,IF(K$1='EMOF complete (protected)'!G2546,K$2,IF(L$1='EMOF complete (protected)'!G2546,L$2,IF(M$1='EMOF complete (protected)'!G2546,M$2,IF(N$1='EMOF complete (protected)'!G2546,N$2,IF(O$1='EMOF complete (protected)'!G2546,O$2,IF(P$1='EMOF complete (protected)'!G2546,P$2,IF(Q$1='EMOF complete (protected)'!G2546,Q$2,IF(R$1='EMOF complete (protected)'!G2546,R$2,IF(S$1='EMOF complete (protected)'!G2546,S$2,IF(T$1='EMOF complete (protected)'!G2546,T$2,IF(U$1='EMOF complete (protected)'!G2546,U$2,"")))))))))))))))))))</f>
        <v>0</v>
      </c>
      <c r="B2546" s="59"/>
      <c r="C2546" s="59"/>
      <c r="D2546" s="59"/>
      <c r="E2546" s="59"/>
      <c r="F2546" s="59"/>
      <c r="G2546" s="59"/>
      <c r="H2546" s="59"/>
      <c r="I2546" s="59"/>
      <c r="J2546" s="59"/>
      <c r="K2546" s="59"/>
      <c r="L2546" s="59"/>
      <c r="M2546" s="59"/>
      <c r="N2546" s="59"/>
      <c r="O2546" s="59"/>
      <c r="P2546" s="59"/>
      <c r="Q2546" s="59"/>
      <c r="R2546" s="59"/>
      <c r="S2546" s="59"/>
      <c r="T2546" s="59"/>
      <c r="U2546" s="47" t="s">
        <v>1211</v>
      </c>
      <c r="V2546" s="45" t="s">
        <v>260</v>
      </c>
    </row>
    <row r="2547" spans="1:22" ht="18" customHeight="1" x14ac:dyDescent="0.35">
      <c r="A2547" s="59">
        <f>+IF(C$1='EMOF complete (protected)'!G2547,C$2,IF(D$1='EMOF complete (protected)'!G2547,D$2,IF(E$1='EMOF complete (protected)'!G2547,E$2,IF(F$1='EMOF complete (protected)'!G2547,F$2,IF(G$1='EMOF complete (protected)'!G2547,G$2,IF(H$1='EMOF complete (protected)'!G2547,H$2,IF(I$1='EMOF complete (protected)'!G2547,I$2,IF(J$1='EMOF complete (protected)'!G2547,J$2,IF(K$1='EMOF complete (protected)'!G2547,K$2,IF(L$1='EMOF complete (protected)'!G2547,L$2,IF(M$1='EMOF complete (protected)'!G2547,M$2,IF(N$1='EMOF complete (protected)'!G2547,N$2,IF(O$1='EMOF complete (protected)'!G2547,O$2,IF(P$1='EMOF complete (protected)'!G2547,P$2,IF(Q$1='EMOF complete (protected)'!G2547,Q$2,IF(R$1='EMOF complete (protected)'!G2547,R$2,IF(S$1='EMOF complete (protected)'!G2547,S$2,IF(T$1='EMOF complete (protected)'!G2547,T$2,IF(U$1='EMOF complete (protected)'!G2547,U$2,"")))))))))))))))))))</f>
        <v>0</v>
      </c>
      <c r="B2547" s="59"/>
      <c r="C2547" s="59"/>
      <c r="D2547" s="59"/>
      <c r="E2547" s="59"/>
      <c r="F2547" s="59"/>
      <c r="G2547" s="59"/>
      <c r="H2547" s="59"/>
      <c r="I2547" s="59"/>
      <c r="J2547" s="59"/>
      <c r="K2547" s="59"/>
      <c r="L2547" s="59"/>
      <c r="M2547" s="59"/>
      <c r="N2547" s="59"/>
      <c r="O2547" s="59"/>
      <c r="P2547" s="59"/>
      <c r="Q2547" s="59"/>
      <c r="R2547" s="59"/>
      <c r="S2547" s="59"/>
      <c r="T2547" s="59"/>
      <c r="U2547" s="47" t="s">
        <v>1218</v>
      </c>
      <c r="V2547" s="45" t="s">
        <v>260</v>
      </c>
    </row>
    <row r="2548" spans="1:22" ht="18" customHeight="1" x14ac:dyDescent="0.35">
      <c r="A2548" s="59">
        <f>+IF(C$1='EMOF complete (protected)'!G2548,C$2,IF(D$1='EMOF complete (protected)'!G2548,D$2,IF(E$1='EMOF complete (protected)'!G2548,E$2,IF(F$1='EMOF complete (protected)'!G2548,F$2,IF(G$1='EMOF complete (protected)'!G2548,G$2,IF(H$1='EMOF complete (protected)'!G2548,H$2,IF(I$1='EMOF complete (protected)'!G2548,I$2,IF(J$1='EMOF complete (protected)'!G2548,J$2,IF(K$1='EMOF complete (protected)'!G2548,K$2,IF(L$1='EMOF complete (protected)'!G2548,L$2,IF(M$1='EMOF complete (protected)'!G2548,M$2,IF(N$1='EMOF complete (protected)'!G2548,N$2,IF(O$1='EMOF complete (protected)'!G2548,O$2,IF(P$1='EMOF complete (protected)'!G2548,P$2,IF(Q$1='EMOF complete (protected)'!G2548,Q$2,IF(R$1='EMOF complete (protected)'!G2548,R$2,IF(S$1='EMOF complete (protected)'!G2548,S$2,IF(T$1='EMOF complete (protected)'!G2548,T$2,IF(U$1='EMOF complete (protected)'!G2548,U$2,"")))))))))))))))))))</f>
        <v>0</v>
      </c>
      <c r="B2548" s="59"/>
      <c r="C2548" s="59"/>
      <c r="D2548" s="59"/>
      <c r="E2548" s="59"/>
      <c r="F2548" s="59"/>
      <c r="G2548" s="59"/>
      <c r="H2548" s="59"/>
      <c r="I2548" s="59"/>
      <c r="J2548" s="59"/>
      <c r="K2548" s="59"/>
      <c r="L2548" s="59"/>
      <c r="M2548" s="59"/>
      <c r="N2548" s="59"/>
      <c r="O2548" s="59"/>
      <c r="P2548" s="59"/>
      <c r="Q2548" s="59"/>
      <c r="R2548" s="59"/>
      <c r="S2548" s="59"/>
      <c r="T2548" s="59"/>
      <c r="U2548" s="47" t="s">
        <v>1225</v>
      </c>
      <c r="V2548" s="45" t="s">
        <v>260</v>
      </c>
    </row>
    <row r="2549" spans="1:22" ht="18" customHeight="1" x14ac:dyDescent="0.35">
      <c r="A2549" s="59">
        <f>+IF(C$1='EMOF complete (protected)'!G2549,C$2,IF(D$1='EMOF complete (protected)'!G2549,D$2,IF(E$1='EMOF complete (protected)'!G2549,E$2,IF(F$1='EMOF complete (protected)'!G2549,F$2,IF(G$1='EMOF complete (protected)'!G2549,G$2,IF(H$1='EMOF complete (protected)'!G2549,H$2,IF(I$1='EMOF complete (protected)'!G2549,I$2,IF(J$1='EMOF complete (protected)'!G2549,J$2,IF(K$1='EMOF complete (protected)'!G2549,K$2,IF(L$1='EMOF complete (protected)'!G2549,L$2,IF(M$1='EMOF complete (protected)'!G2549,M$2,IF(N$1='EMOF complete (protected)'!G2549,N$2,IF(O$1='EMOF complete (protected)'!G2549,O$2,IF(P$1='EMOF complete (protected)'!G2549,P$2,IF(Q$1='EMOF complete (protected)'!G2549,Q$2,IF(R$1='EMOF complete (protected)'!G2549,R$2,IF(S$1='EMOF complete (protected)'!G2549,S$2,IF(T$1='EMOF complete (protected)'!G2549,T$2,IF(U$1='EMOF complete (protected)'!G2549,U$2,"")))))))))))))))))))</f>
        <v>0</v>
      </c>
      <c r="B2549" s="59"/>
      <c r="C2549" s="59"/>
      <c r="D2549" s="59"/>
      <c r="E2549" s="59"/>
      <c r="F2549" s="59"/>
      <c r="G2549" s="59"/>
      <c r="H2549" s="59"/>
      <c r="I2549" s="59"/>
      <c r="J2549" s="59"/>
      <c r="K2549" s="59"/>
      <c r="L2549" s="59"/>
      <c r="M2549" s="59"/>
      <c r="N2549" s="59"/>
      <c r="O2549" s="59"/>
      <c r="P2549" s="59"/>
      <c r="Q2549" s="59"/>
      <c r="R2549" s="59"/>
      <c r="S2549" s="59"/>
      <c r="T2549" s="59"/>
      <c r="U2549" s="47" t="s">
        <v>1232</v>
      </c>
      <c r="V2549" s="45" t="s">
        <v>260</v>
      </c>
    </row>
    <row r="2550" spans="1:22" ht="18" customHeight="1" x14ac:dyDescent="0.35">
      <c r="A2550" s="59">
        <f>+IF(C$1='EMOF complete (protected)'!G2550,C$2,IF(D$1='EMOF complete (protected)'!G2550,D$2,IF(E$1='EMOF complete (protected)'!G2550,E$2,IF(F$1='EMOF complete (protected)'!G2550,F$2,IF(G$1='EMOF complete (protected)'!G2550,G$2,IF(H$1='EMOF complete (protected)'!G2550,H$2,IF(I$1='EMOF complete (protected)'!G2550,I$2,IF(J$1='EMOF complete (protected)'!G2550,J$2,IF(K$1='EMOF complete (protected)'!G2550,K$2,IF(L$1='EMOF complete (protected)'!G2550,L$2,IF(M$1='EMOF complete (protected)'!G2550,M$2,IF(N$1='EMOF complete (protected)'!G2550,N$2,IF(O$1='EMOF complete (protected)'!G2550,O$2,IF(P$1='EMOF complete (protected)'!G2550,P$2,IF(Q$1='EMOF complete (protected)'!G2550,Q$2,IF(R$1='EMOF complete (protected)'!G2550,R$2,IF(S$1='EMOF complete (protected)'!G2550,S$2,IF(T$1='EMOF complete (protected)'!G2550,T$2,IF(U$1='EMOF complete (protected)'!G2550,U$2,"")))))))))))))))))))</f>
        <v>0</v>
      </c>
      <c r="B2550" s="59"/>
      <c r="C2550" s="59"/>
      <c r="D2550" s="59"/>
      <c r="E2550" s="59"/>
      <c r="F2550" s="59"/>
      <c r="G2550" s="59"/>
      <c r="H2550" s="59"/>
      <c r="I2550" s="59"/>
      <c r="J2550" s="59"/>
      <c r="K2550" s="59"/>
      <c r="L2550" s="59"/>
      <c r="M2550" s="59"/>
      <c r="N2550" s="59"/>
      <c r="O2550" s="59"/>
      <c r="P2550" s="59"/>
      <c r="Q2550" s="59"/>
      <c r="R2550" s="59"/>
      <c r="S2550" s="59"/>
      <c r="T2550" s="59"/>
      <c r="U2550" s="47" t="s">
        <v>1239</v>
      </c>
      <c r="V2550" s="45" t="s">
        <v>260</v>
      </c>
    </row>
    <row r="2551" spans="1:22" ht="18" customHeight="1" x14ac:dyDescent="0.35">
      <c r="A2551" s="59">
        <f>+IF(C$1='EMOF complete (protected)'!G2551,C$2,IF(D$1='EMOF complete (protected)'!G2551,D$2,IF(E$1='EMOF complete (protected)'!G2551,E$2,IF(F$1='EMOF complete (protected)'!G2551,F$2,IF(G$1='EMOF complete (protected)'!G2551,G$2,IF(H$1='EMOF complete (protected)'!G2551,H$2,IF(I$1='EMOF complete (protected)'!G2551,I$2,IF(J$1='EMOF complete (protected)'!G2551,J$2,IF(K$1='EMOF complete (protected)'!G2551,K$2,IF(L$1='EMOF complete (protected)'!G2551,L$2,IF(M$1='EMOF complete (protected)'!G2551,M$2,IF(N$1='EMOF complete (protected)'!G2551,N$2,IF(O$1='EMOF complete (protected)'!G2551,O$2,IF(P$1='EMOF complete (protected)'!G2551,P$2,IF(Q$1='EMOF complete (protected)'!G2551,Q$2,IF(R$1='EMOF complete (protected)'!G2551,R$2,IF(S$1='EMOF complete (protected)'!G2551,S$2,IF(T$1='EMOF complete (protected)'!G2551,T$2,IF(U$1='EMOF complete (protected)'!G2551,U$2,"")))))))))))))))))))</f>
        <v>0</v>
      </c>
      <c r="B2551" s="59"/>
      <c r="C2551" s="59"/>
      <c r="D2551" s="59"/>
      <c r="E2551" s="59"/>
      <c r="F2551" s="59"/>
      <c r="G2551" s="59"/>
      <c r="H2551" s="59"/>
      <c r="I2551" s="59"/>
      <c r="J2551" s="59"/>
      <c r="K2551" s="59"/>
      <c r="L2551" s="59"/>
      <c r="M2551" s="59"/>
      <c r="N2551" s="59"/>
      <c r="O2551" s="59"/>
      <c r="P2551" s="59"/>
      <c r="Q2551" s="59"/>
      <c r="R2551" s="59"/>
      <c r="S2551" s="59"/>
      <c r="T2551" s="59"/>
      <c r="U2551" s="47" t="s">
        <v>1246</v>
      </c>
      <c r="V2551" s="45" t="s">
        <v>260</v>
      </c>
    </row>
    <row r="2552" spans="1:22" ht="18" customHeight="1" x14ac:dyDescent="0.35">
      <c r="A2552" s="59">
        <f>+IF(C$1='EMOF complete (protected)'!G2552,C$2,IF(D$1='EMOF complete (protected)'!G2552,D$2,IF(E$1='EMOF complete (protected)'!G2552,E$2,IF(F$1='EMOF complete (protected)'!G2552,F$2,IF(G$1='EMOF complete (protected)'!G2552,G$2,IF(H$1='EMOF complete (protected)'!G2552,H$2,IF(I$1='EMOF complete (protected)'!G2552,I$2,IF(J$1='EMOF complete (protected)'!G2552,J$2,IF(K$1='EMOF complete (protected)'!G2552,K$2,IF(L$1='EMOF complete (protected)'!G2552,L$2,IF(M$1='EMOF complete (protected)'!G2552,M$2,IF(N$1='EMOF complete (protected)'!G2552,N$2,IF(O$1='EMOF complete (protected)'!G2552,O$2,IF(P$1='EMOF complete (protected)'!G2552,P$2,IF(Q$1='EMOF complete (protected)'!G2552,Q$2,IF(R$1='EMOF complete (protected)'!G2552,R$2,IF(S$1='EMOF complete (protected)'!G2552,S$2,IF(T$1='EMOF complete (protected)'!G2552,T$2,IF(U$1='EMOF complete (protected)'!G2552,U$2,"")))))))))))))))))))</f>
        <v>0</v>
      </c>
      <c r="B2552" s="59"/>
      <c r="C2552" s="59"/>
      <c r="D2552" s="59"/>
      <c r="E2552" s="59"/>
      <c r="F2552" s="59"/>
      <c r="G2552" s="59"/>
      <c r="H2552" s="59"/>
      <c r="I2552" s="59"/>
      <c r="J2552" s="59"/>
      <c r="K2552" s="59"/>
      <c r="L2552" s="59"/>
      <c r="M2552" s="59"/>
      <c r="N2552" s="59"/>
      <c r="O2552" s="59"/>
      <c r="P2552" s="59"/>
      <c r="Q2552" s="59"/>
      <c r="R2552" s="59"/>
      <c r="S2552" s="59"/>
      <c r="T2552" s="59"/>
      <c r="U2552" s="47" t="s">
        <v>1253</v>
      </c>
      <c r="V2552" s="45" t="s">
        <v>260</v>
      </c>
    </row>
    <row r="2553" spans="1:22" ht="18" customHeight="1" x14ac:dyDescent="0.35">
      <c r="A2553" s="59">
        <f>+IF(C$1='EMOF complete (protected)'!G2553,C$2,IF(D$1='EMOF complete (protected)'!G2553,D$2,IF(E$1='EMOF complete (protected)'!G2553,E$2,IF(F$1='EMOF complete (protected)'!G2553,F$2,IF(G$1='EMOF complete (protected)'!G2553,G$2,IF(H$1='EMOF complete (protected)'!G2553,H$2,IF(I$1='EMOF complete (protected)'!G2553,I$2,IF(J$1='EMOF complete (protected)'!G2553,J$2,IF(K$1='EMOF complete (protected)'!G2553,K$2,IF(L$1='EMOF complete (protected)'!G2553,L$2,IF(M$1='EMOF complete (protected)'!G2553,M$2,IF(N$1='EMOF complete (protected)'!G2553,N$2,IF(O$1='EMOF complete (protected)'!G2553,O$2,IF(P$1='EMOF complete (protected)'!G2553,P$2,IF(Q$1='EMOF complete (protected)'!G2553,Q$2,IF(R$1='EMOF complete (protected)'!G2553,R$2,IF(S$1='EMOF complete (protected)'!G2553,S$2,IF(T$1='EMOF complete (protected)'!G2553,T$2,IF(U$1='EMOF complete (protected)'!G2553,U$2,"")))))))))))))))))))</f>
        <v>0</v>
      </c>
      <c r="B2553" s="59"/>
      <c r="C2553" s="59"/>
      <c r="D2553" s="59"/>
      <c r="E2553" s="59"/>
      <c r="F2553" s="59"/>
      <c r="G2553" s="59"/>
      <c r="H2553" s="59"/>
      <c r="I2553" s="59"/>
      <c r="J2553" s="59"/>
      <c r="K2553" s="59"/>
      <c r="L2553" s="59"/>
      <c r="M2553" s="59"/>
      <c r="N2553" s="59"/>
      <c r="O2553" s="59"/>
      <c r="P2553" s="59"/>
      <c r="Q2553" s="59"/>
      <c r="R2553" s="59"/>
      <c r="S2553" s="59"/>
      <c r="T2553" s="59"/>
      <c r="U2553" s="47" t="s">
        <v>137</v>
      </c>
      <c r="V2553" s="45" t="s">
        <v>260</v>
      </c>
    </row>
    <row r="2554" spans="1:22" ht="18" customHeight="1" x14ac:dyDescent="0.35">
      <c r="A2554" s="59">
        <f>+IF(C$1='EMOF complete (protected)'!G2554,C$2,IF(D$1='EMOF complete (protected)'!G2554,D$2,IF(E$1='EMOF complete (protected)'!G2554,E$2,IF(F$1='EMOF complete (protected)'!G2554,F$2,IF(G$1='EMOF complete (protected)'!G2554,G$2,IF(H$1='EMOF complete (protected)'!G2554,H$2,IF(I$1='EMOF complete (protected)'!G2554,I$2,IF(J$1='EMOF complete (protected)'!G2554,J$2,IF(K$1='EMOF complete (protected)'!G2554,K$2,IF(L$1='EMOF complete (protected)'!G2554,L$2,IF(M$1='EMOF complete (protected)'!G2554,M$2,IF(N$1='EMOF complete (protected)'!G2554,N$2,IF(O$1='EMOF complete (protected)'!G2554,O$2,IF(P$1='EMOF complete (protected)'!G2554,P$2,IF(Q$1='EMOF complete (protected)'!G2554,Q$2,IF(R$1='EMOF complete (protected)'!G2554,R$2,IF(S$1='EMOF complete (protected)'!G2554,S$2,IF(T$1='EMOF complete (protected)'!G2554,T$2,IF(U$1='EMOF complete (protected)'!G2554,U$2,"")))))))))))))))))))</f>
        <v>0</v>
      </c>
      <c r="B2554" s="59"/>
      <c r="C2554" s="59"/>
      <c r="D2554" s="59"/>
      <c r="E2554" s="59"/>
      <c r="F2554" s="59"/>
      <c r="G2554" s="59"/>
      <c r="H2554" s="59"/>
      <c r="I2554" s="59"/>
      <c r="J2554" s="59"/>
      <c r="K2554" s="59"/>
      <c r="L2554" s="59"/>
      <c r="M2554" s="59"/>
      <c r="N2554" s="59"/>
      <c r="O2554" s="59"/>
      <c r="P2554" s="59"/>
      <c r="Q2554" s="59"/>
      <c r="R2554" s="59"/>
      <c r="S2554" s="59"/>
      <c r="T2554" s="59"/>
      <c r="U2554" s="47" t="s">
        <v>1266</v>
      </c>
      <c r="V2554" s="45" t="s">
        <v>260</v>
      </c>
    </row>
    <row r="2555" spans="1:22" ht="18" customHeight="1" x14ac:dyDescent="0.35">
      <c r="A2555" s="59">
        <f>+IF(C$1='EMOF complete (protected)'!G2555,C$2,IF(D$1='EMOF complete (protected)'!G2555,D$2,IF(E$1='EMOF complete (protected)'!G2555,E$2,IF(F$1='EMOF complete (protected)'!G2555,F$2,IF(G$1='EMOF complete (protected)'!G2555,G$2,IF(H$1='EMOF complete (protected)'!G2555,H$2,IF(I$1='EMOF complete (protected)'!G2555,I$2,IF(J$1='EMOF complete (protected)'!G2555,J$2,IF(K$1='EMOF complete (protected)'!G2555,K$2,IF(L$1='EMOF complete (protected)'!G2555,L$2,IF(M$1='EMOF complete (protected)'!G2555,M$2,IF(N$1='EMOF complete (protected)'!G2555,N$2,IF(O$1='EMOF complete (protected)'!G2555,O$2,IF(P$1='EMOF complete (protected)'!G2555,P$2,IF(Q$1='EMOF complete (protected)'!G2555,Q$2,IF(R$1='EMOF complete (protected)'!G2555,R$2,IF(S$1='EMOF complete (protected)'!G2555,S$2,IF(T$1='EMOF complete (protected)'!G2555,T$2,IF(U$1='EMOF complete (protected)'!G2555,U$2,"")))))))))))))))))))</f>
        <v>0</v>
      </c>
      <c r="B2555" s="59"/>
      <c r="C2555" s="59"/>
      <c r="D2555" s="59"/>
      <c r="E2555" s="59"/>
      <c r="F2555" s="59"/>
      <c r="G2555" s="59"/>
      <c r="H2555" s="59"/>
      <c r="I2555" s="59"/>
      <c r="J2555" s="59"/>
      <c r="K2555" s="59"/>
      <c r="L2555" s="59"/>
      <c r="M2555" s="59"/>
      <c r="N2555" s="59"/>
      <c r="O2555" s="59"/>
      <c r="P2555" s="59"/>
      <c r="Q2555" s="59"/>
      <c r="R2555" s="59"/>
      <c r="S2555" s="59"/>
      <c r="T2555" s="59"/>
      <c r="U2555" s="47" t="s">
        <v>1273</v>
      </c>
      <c r="V2555" s="45" t="s">
        <v>260</v>
      </c>
    </row>
    <row r="2556" spans="1:22" ht="18" customHeight="1" x14ac:dyDescent="0.35">
      <c r="A2556" s="59">
        <f>+IF(C$1='EMOF complete (protected)'!G2556,C$2,IF(D$1='EMOF complete (protected)'!G2556,D$2,IF(E$1='EMOF complete (protected)'!G2556,E$2,IF(F$1='EMOF complete (protected)'!G2556,F$2,IF(G$1='EMOF complete (protected)'!G2556,G$2,IF(H$1='EMOF complete (protected)'!G2556,H$2,IF(I$1='EMOF complete (protected)'!G2556,I$2,IF(J$1='EMOF complete (protected)'!G2556,J$2,IF(K$1='EMOF complete (protected)'!G2556,K$2,IF(L$1='EMOF complete (protected)'!G2556,L$2,IF(M$1='EMOF complete (protected)'!G2556,M$2,IF(N$1='EMOF complete (protected)'!G2556,N$2,IF(O$1='EMOF complete (protected)'!G2556,O$2,IF(P$1='EMOF complete (protected)'!G2556,P$2,IF(Q$1='EMOF complete (protected)'!G2556,Q$2,IF(R$1='EMOF complete (protected)'!G2556,R$2,IF(S$1='EMOF complete (protected)'!G2556,S$2,IF(T$1='EMOF complete (protected)'!G2556,T$2,IF(U$1='EMOF complete (protected)'!G2556,U$2,"")))))))))))))))))))</f>
        <v>0</v>
      </c>
      <c r="B2556" s="59"/>
      <c r="C2556" s="59"/>
      <c r="D2556" s="59"/>
      <c r="E2556" s="59"/>
      <c r="F2556" s="59"/>
      <c r="G2556" s="59"/>
      <c r="H2556" s="59"/>
      <c r="I2556" s="59"/>
      <c r="J2556" s="59"/>
      <c r="K2556" s="59"/>
      <c r="L2556" s="59"/>
      <c r="M2556" s="59"/>
      <c r="N2556" s="59"/>
      <c r="O2556" s="59"/>
      <c r="P2556" s="59"/>
      <c r="Q2556" s="59"/>
      <c r="R2556" s="59"/>
      <c r="S2556" s="59"/>
      <c r="T2556" s="59"/>
      <c r="U2556" s="47" t="s">
        <v>1280</v>
      </c>
      <c r="V2556" s="45" t="s">
        <v>260</v>
      </c>
    </row>
    <row r="2557" spans="1:22" ht="18" customHeight="1" x14ac:dyDescent="0.35">
      <c r="A2557" s="59">
        <f>+IF(C$1='EMOF complete (protected)'!G2557,C$2,IF(D$1='EMOF complete (protected)'!G2557,D$2,IF(E$1='EMOF complete (protected)'!G2557,E$2,IF(F$1='EMOF complete (protected)'!G2557,F$2,IF(G$1='EMOF complete (protected)'!G2557,G$2,IF(H$1='EMOF complete (protected)'!G2557,H$2,IF(I$1='EMOF complete (protected)'!G2557,I$2,IF(J$1='EMOF complete (protected)'!G2557,J$2,IF(K$1='EMOF complete (protected)'!G2557,K$2,IF(L$1='EMOF complete (protected)'!G2557,L$2,IF(M$1='EMOF complete (protected)'!G2557,M$2,IF(N$1='EMOF complete (protected)'!G2557,N$2,IF(O$1='EMOF complete (protected)'!G2557,O$2,IF(P$1='EMOF complete (protected)'!G2557,P$2,IF(Q$1='EMOF complete (protected)'!G2557,Q$2,IF(R$1='EMOF complete (protected)'!G2557,R$2,IF(S$1='EMOF complete (protected)'!G2557,S$2,IF(T$1='EMOF complete (protected)'!G2557,T$2,IF(U$1='EMOF complete (protected)'!G2557,U$2,"")))))))))))))))))))</f>
        <v>0</v>
      </c>
      <c r="B2557" s="59"/>
      <c r="C2557" s="59"/>
      <c r="D2557" s="59"/>
      <c r="E2557" s="59"/>
      <c r="F2557" s="59"/>
      <c r="G2557" s="59"/>
      <c r="H2557" s="59"/>
      <c r="I2557" s="59"/>
      <c r="J2557" s="59"/>
      <c r="K2557" s="59"/>
      <c r="L2557" s="59"/>
      <c r="M2557" s="59"/>
      <c r="N2557" s="59"/>
      <c r="O2557" s="59"/>
      <c r="P2557" s="59"/>
      <c r="Q2557" s="59"/>
      <c r="R2557" s="59"/>
      <c r="S2557" s="59"/>
      <c r="T2557" s="59"/>
      <c r="U2557" s="47" t="s">
        <v>1287</v>
      </c>
      <c r="V2557" s="45" t="s">
        <v>260</v>
      </c>
    </row>
    <row r="2558" spans="1:22" ht="18" customHeight="1" x14ac:dyDescent="0.35">
      <c r="A2558" s="59">
        <f>+IF(C$1='EMOF complete (protected)'!G2558,C$2,IF(D$1='EMOF complete (protected)'!G2558,D$2,IF(E$1='EMOF complete (protected)'!G2558,E$2,IF(F$1='EMOF complete (protected)'!G2558,F$2,IF(G$1='EMOF complete (protected)'!G2558,G$2,IF(H$1='EMOF complete (protected)'!G2558,H$2,IF(I$1='EMOF complete (protected)'!G2558,I$2,IF(J$1='EMOF complete (protected)'!G2558,J$2,IF(K$1='EMOF complete (protected)'!G2558,K$2,IF(L$1='EMOF complete (protected)'!G2558,L$2,IF(M$1='EMOF complete (protected)'!G2558,M$2,IF(N$1='EMOF complete (protected)'!G2558,N$2,IF(O$1='EMOF complete (protected)'!G2558,O$2,IF(P$1='EMOF complete (protected)'!G2558,P$2,IF(Q$1='EMOF complete (protected)'!G2558,Q$2,IF(R$1='EMOF complete (protected)'!G2558,R$2,IF(S$1='EMOF complete (protected)'!G2558,S$2,IF(T$1='EMOF complete (protected)'!G2558,T$2,IF(U$1='EMOF complete (protected)'!G2558,U$2,"")))))))))))))))))))</f>
        <v>0</v>
      </c>
      <c r="B2558" s="59"/>
      <c r="C2558" s="59"/>
      <c r="D2558" s="59"/>
      <c r="E2558" s="59"/>
      <c r="F2558" s="59"/>
      <c r="G2558" s="59"/>
      <c r="H2558" s="59"/>
      <c r="I2558" s="59"/>
      <c r="J2558" s="59"/>
      <c r="K2558" s="59"/>
      <c r="L2558" s="59"/>
      <c r="M2558" s="59"/>
      <c r="N2558" s="59"/>
      <c r="O2558" s="59"/>
      <c r="P2558" s="59"/>
      <c r="Q2558" s="59"/>
      <c r="R2558" s="59"/>
      <c r="S2558" s="59"/>
      <c r="T2558" s="59"/>
      <c r="U2558" s="47" t="s">
        <v>1294</v>
      </c>
      <c r="V2558" s="45" t="s">
        <v>260</v>
      </c>
    </row>
    <row r="2559" spans="1:22" ht="18" customHeight="1" x14ac:dyDescent="0.35">
      <c r="A2559" s="59">
        <f>+IF(C$1='EMOF complete (protected)'!G2559,C$2,IF(D$1='EMOF complete (protected)'!G2559,D$2,IF(E$1='EMOF complete (protected)'!G2559,E$2,IF(F$1='EMOF complete (protected)'!G2559,F$2,IF(G$1='EMOF complete (protected)'!G2559,G$2,IF(H$1='EMOF complete (protected)'!G2559,H$2,IF(I$1='EMOF complete (protected)'!G2559,I$2,IF(J$1='EMOF complete (protected)'!G2559,J$2,IF(K$1='EMOF complete (protected)'!G2559,K$2,IF(L$1='EMOF complete (protected)'!G2559,L$2,IF(M$1='EMOF complete (protected)'!G2559,M$2,IF(N$1='EMOF complete (protected)'!G2559,N$2,IF(O$1='EMOF complete (protected)'!G2559,O$2,IF(P$1='EMOF complete (protected)'!G2559,P$2,IF(Q$1='EMOF complete (protected)'!G2559,Q$2,IF(R$1='EMOF complete (protected)'!G2559,R$2,IF(S$1='EMOF complete (protected)'!G2559,S$2,IF(T$1='EMOF complete (protected)'!G2559,T$2,IF(U$1='EMOF complete (protected)'!G2559,U$2,"")))))))))))))))))))</f>
        <v>0</v>
      </c>
      <c r="B2559" s="59"/>
      <c r="C2559" s="59"/>
      <c r="D2559" s="59"/>
      <c r="E2559" s="59"/>
      <c r="F2559" s="59"/>
      <c r="G2559" s="59"/>
      <c r="H2559" s="59"/>
      <c r="I2559" s="59"/>
      <c r="J2559" s="59"/>
      <c r="K2559" s="59"/>
      <c r="L2559" s="59"/>
      <c r="M2559" s="59"/>
      <c r="N2559" s="59"/>
      <c r="O2559" s="59"/>
      <c r="P2559" s="59"/>
      <c r="Q2559" s="59"/>
      <c r="R2559" s="59"/>
      <c r="S2559" s="59"/>
      <c r="T2559" s="59"/>
      <c r="U2559" s="47" t="s">
        <v>1301</v>
      </c>
      <c r="V2559" s="45" t="s">
        <v>260</v>
      </c>
    </row>
    <row r="2560" spans="1:22" ht="18" customHeight="1" x14ac:dyDescent="0.35">
      <c r="A2560" s="59">
        <f>+IF(C$1='EMOF complete (protected)'!G2560,C$2,IF(D$1='EMOF complete (protected)'!G2560,D$2,IF(E$1='EMOF complete (protected)'!G2560,E$2,IF(F$1='EMOF complete (protected)'!G2560,F$2,IF(G$1='EMOF complete (protected)'!G2560,G$2,IF(H$1='EMOF complete (protected)'!G2560,H$2,IF(I$1='EMOF complete (protected)'!G2560,I$2,IF(J$1='EMOF complete (protected)'!G2560,J$2,IF(K$1='EMOF complete (protected)'!G2560,K$2,IF(L$1='EMOF complete (protected)'!G2560,L$2,IF(M$1='EMOF complete (protected)'!G2560,M$2,IF(N$1='EMOF complete (protected)'!G2560,N$2,IF(O$1='EMOF complete (protected)'!G2560,O$2,IF(P$1='EMOF complete (protected)'!G2560,P$2,IF(Q$1='EMOF complete (protected)'!G2560,Q$2,IF(R$1='EMOF complete (protected)'!G2560,R$2,IF(S$1='EMOF complete (protected)'!G2560,S$2,IF(T$1='EMOF complete (protected)'!G2560,T$2,IF(U$1='EMOF complete (protected)'!G2560,U$2,"")))))))))))))))))))</f>
        <v>0</v>
      </c>
      <c r="B2560" s="59"/>
      <c r="C2560" s="59"/>
      <c r="D2560" s="59"/>
      <c r="E2560" s="59"/>
      <c r="F2560" s="59"/>
      <c r="G2560" s="59"/>
      <c r="H2560" s="59"/>
      <c r="I2560" s="59"/>
      <c r="J2560" s="59"/>
      <c r="K2560" s="59"/>
      <c r="L2560" s="59"/>
      <c r="M2560" s="59"/>
      <c r="N2560" s="59"/>
      <c r="O2560" s="59"/>
      <c r="P2560" s="59"/>
      <c r="Q2560" s="59"/>
      <c r="R2560" s="59"/>
      <c r="S2560" s="59"/>
      <c r="T2560" s="59"/>
      <c r="U2560" s="47" t="s">
        <v>1308</v>
      </c>
      <c r="V2560" s="45" t="s">
        <v>260</v>
      </c>
    </row>
    <row r="2561" spans="1:22" ht="18" customHeight="1" x14ac:dyDescent="0.35">
      <c r="A2561" s="59">
        <f>+IF(C$1='EMOF complete (protected)'!G2561,C$2,IF(D$1='EMOF complete (protected)'!G2561,D$2,IF(E$1='EMOF complete (protected)'!G2561,E$2,IF(F$1='EMOF complete (protected)'!G2561,F$2,IF(G$1='EMOF complete (protected)'!G2561,G$2,IF(H$1='EMOF complete (protected)'!G2561,H$2,IF(I$1='EMOF complete (protected)'!G2561,I$2,IF(J$1='EMOF complete (protected)'!G2561,J$2,IF(K$1='EMOF complete (protected)'!G2561,K$2,IF(L$1='EMOF complete (protected)'!G2561,L$2,IF(M$1='EMOF complete (protected)'!G2561,M$2,IF(N$1='EMOF complete (protected)'!G2561,N$2,IF(O$1='EMOF complete (protected)'!G2561,O$2,IF(P$1='EMOF complete (protected)'!G2561,P$2,IF(Q$1='EMOF complete (protected)'!G2561,Q$2,IF(R$1='EMOF complete (protected)'!G2561,R$2,IF(S$1='EMOF complete (protected)'!G2561,S$2,IF(T$1='EMOF complete (protected)'!G2561,T$2,IF(U$1='EMOF complete (protected)'!G2561,U$2,"")))))))))))))))))))</f>
        <v>0</v>
      </c>
      <c r="B2561" s="59"/>
      <c r="C2561" s="59"/>
      <c r="D2561" s="59"/>
      <c r="E2561" s="59"/>
      <c r="F2561" s="59"/>
      <c r="G2561" s="59"/>
      <c r="H2561" s="59"/>
      <c r="I2561" s="59"/>
      <c r="J2561" s="59"/>
      <c r="K2561" s="59"/>
      <c r="L2561" s="59"/>
      <c r="M2561" s="59"/>
      <c r="N2561" s="59"/>
      <c r="O2561" s="59"/>
      <c r="P2561" s="59"/>
      <c r="Q2561" s="59"/>
      <c r="R2561" s="59"/>
      <c r="S2561" s="59"/>
      <c r="T2561" s="59"/>
      <c r="U2561" s="47" t="s">
        <v>1315</v>
      </c>
      <c r="V2561" s="45" t="s">
        <v>260</v>
      </c>
    </row>
    <row r="2562" spans="1:22" ht="18" customHeight="1" x14ac:dyDescent="0.35">
      <c r="A2562" s="59">
        <f>+IF(C$1='EMOF complete (protected)'!G2562,C$2,IF(D$1='EMOF complete (protected)'!G2562,D$2,IF(E$1='EMOF complete (protected)'!G2562,E$2,IF(F$1='EMOF complete (protected)'!G2562,F$2,IF(G$1='EMOF complete (protected)'!G2562,G$2,IF(H$1='EMOF complete (protected)'!G2562,H$2,IF(I$1='EMOF complete (protected)'!G2562,I$2,IF(J$1='EMOF complete (protected)'!G2562,J$2,IF(K$1='EMOF complete (protected)'!G2562,K$2,IF(L$1='EMOF complete (protected)'!G2562,L$2,IF(M$1='EMOF complete (protected)'!G2562,M$2,IF(N$1='EMOF complete (protected)'!G2562,N$2,IF(O$1='EMOF complete (protected)'!G2562,O$2,IF(P$1='EMOF complete (protected)'!G2562,P$2,IF(Q$1='EMOF complete (protected)'!G2562,Q$2,IF(R$1='EMOF complete (protected)'!G2562,R$2,IF(S$1='EMOF complete (protected)'!G2562,S$2,IF(T$1='EMOF complete (protected)'!G2562,T$2,IF(U$1='EMOF complete (protected)'!G2562,U$2,"")))))))))))))))))))</f>
        <v>0</v>
      </c>
      <c r="B2562" s="59"/>
      <c r="C2562" s="59"/>
      <c r="D2562" s="59"/>
      <c r="E2562" s="59"/>
      <c r="F2562" s="59"/>
      <c r="G2562" s="59"/>
      <c r="H2562" s="59"/>
      <c r="I2562" s="59"/>
      <c r="J2562" s="59"/>
      <c r="K2562" s="59"/>
      <c r="L2562" s="59"/>
      <c r="M2562" s="59"/>
      <c r="N2562" s="59"/>
      <c r="O2562" s="59"/>
      <c r="P2562" s="59"/>
      <c r="Q2562" s="59"/>
      <c r="R2562" s="59"/>
      <c r="S2562" s="59"/>
      <c r="T2562" s="59"/>
      <c r="U2562" s="47" t="s">
        <v>1322</v>
      </c>
      <c r="V2562" s="45" t="s">
        <v>260</v>
      </c>
    </row>
    <row r="2563" spans="1:22" ht="18" customHeight="1" x14ac:dyDescent="0.35">
      <c r="A2563" s="59">
        <f>+IF(C$1='EMOF complete (protected)'!G2563,C$2,IF(D$1='EMOF complete (protected)'!G2563,D$2,IF(E$1='EMOF complete (protected)'!G2563,E$2,IF(F$1='EMOF complete (protected)'!G2563,F$2,IF(G$1='EMOF complete (protected)'!G2563,G$2,IF(H$1='EMOF complete (protected)'!G2563,H$2,IF(I$1='EMOF complete (protected)'!G2563,I$2,IF(J$1='EMOF complete (protected)'!G2563,J$2,IF(K$1='EMOF complete (protected)'!G2563,K$2,IF(L$1='EMOF complete (protected)'!G2563,L$2,IF(M$1='EMOF complete (protected)'!G2563,M$2,IF(N$1='EMOF complete (protected)'!G2563,N$2,IF(O$1='EMOF complete (protected)'!G2563,O$2,IF(P$1='EMOF complete (protected)'!G2563,P$2,IF(Q$1='EMOF complete (protected)'!G2563,Q$2,IF(R$1='EMOF complete (protected)'!G2563,R$2,IF(S$1='EMOF complete (protected)'!G2563,S$2,IF(T$1='EMOF complete (protected)'!G2563,T$2,IF(U$1='EMOF complete (protected)'!G2563,U$2,"")))))))))))))))))))</f>
        <v>0</v>
      </c>
      <c r="B2563" s="59"/>
      <c r="C2563" s="59"/>
      <c r="D2563" s="59"/>
      <c r="E2563" s="59"/>
      <c r="F2563" s="59"/>
      <c r="G2563" s="59"/>
      <c r="H2563" s="59"/>
      <c r="I2563" s="59"/>
      <c r="J2563" s="59"/>
      <c r="K2563" s="59"/>
      <c r="L2563" s="59"/>
      <c r="M2563" s="59"/>
      <c r="N2563" s="59"/>
      <c r="O2563" s="59"/>
      <c r="P2563" s="59"/>
      <c r="Q2563" s="59"/>
      <c r="R2563" s="59"/>
      <c r="S2563" s="59"/>
      <c r="T2563" s="59"/>
      <c r="U2563" s="47" t="s">
        <v>1329</v>
      </c>
      <c r="V2563" s="45" t="s">
        <v>260</v>
      </c>
    </row>
    <row r="2564" spans="1:22" ht="18" customHeight="1" x14ac:dyDescent="0.35">
      <c r="A2564" s="59">
        <f>+IF(C$1='EMOF complete (protected)'!G2564,C$2,IF(D$1='EMOF complete (protected)'!G2564,D$2,IF(E$1='EMOF complete (protected)'!G2564,E$2,IF(F$1='EMOF complete (protected)'!G2564,F$2,IF(G$1='EMOF complete (protected)'!G2564,G$2,IF(H$1='EMOF complete (protected)'!G2564,H$2,IF(I$1='EMOF complete (protected)'!G2564,I$2,IF(J$1='EMOF complete (protected)'!G2564,J$2,IF(K$1='EMOF complete (protected)'!G2564,K$2,IF(L$1='EMOF complete (protected)'!G2564,L$2,IF(M$1='EMOF complete (protected)'!G2564,M$2,IF(N$1='EMOF complete (protected)'!G2564,N$2,IF(O$1='EMOF complete (protected)'!G2564,O$2,IF(P$1='EMOF complete (protected)'!G2564,P$2,IF(Q$1='EMOF complete (protected)'!G2564,Q$2,IF(R$1='EMOF complete (protected)'!G2564,R$2,IF(S$1='EMOF complete (protected)'!G2564,S$2,IF(T$1='EMOF complete (protected)'!G2564,T$2,IF(U$1='EMOF complete (protected)'!G2564,U$2,"")))))))))))))))))))</f>
        <v>0</v>
      </c>
      <c r="B2564" s="59"/>
      <c r="C2564" s="59"/>
      <c r="D2564" s="59"/>
      <c r="E2564" s="59"/>
      <c r="F2564" s="59"/>
      <c r="G2564" s="59"/>
      <c r="H2564" s="59"/>
      <c r="I2564" s="59"/>
      <c r="J2564" s="59"/>
      <c r="K2564" s="59"/>
      <c r="L2564" s="59"/>
      <c r="M2564" s="59"/>
      <c r="N2564" s="59"/>
      <c r="O2564" s="59"/>
      <c r="P2564" s="59"/>
      <c r="Q2564" s="59"/>
      <c r="R2564" s="59"/>
      <c r="S2564" s="59"/>
      <c r="T2564" s="59"/>
      <c r="U2564" s="47" t="s">
        <v>1336</v>
      </c>
      <c r="V2564" s="45" t="s">
        <v>260</v>
      </c>
    </row>
    <row r="2565" spans="1:22" ht="18" customHeight="1" x14ac:dyDescent="0.35">
      <c r="A2565" s="59">
        <f>+IF(C$1='EMOF complete (protected)'!G2565,C$2,IF(D$1='EMOF complete (protected)'!G2565,D$2,IF(E$1='EMOF complete (protected)'!G2565,E$2,IF(F$1='EMOF complete (protected)'!G2565,F$2,IF(G$1='EMOF complete (protected)'!G2565,G$2,IF(H$1='EMOF complete (protected)'!G2565,H$2,IF(I$1='EMOF complete (protected)'!G2565,I$2,IF(J$1='EMOF complete (protected)'!G2565,J$2,IF(K$1='EMOF complete (protected)'!G2565,K$2,IF(L$1='EMOF complete (protected)'!G2565,L$2,IF(M$1='EMOF complete (protected)'!G2565,M$2,IF(N$1='EMOF complete (protected)'!G2565,N$2,IF(O$1='EMOF complete (protected)'!G2565,O$2,IF(P$1='EMOF complete (protected)'!G2565,P$2,IF(Q$1='EMOF complete (protected)'!G2565,Q$2,IF(R$1='EMOF complete (protected)'!G2565,R$2,IF(S$1='EMOF complete (protected)'!G2565,S$2,IF(T$1='EMOF complete (protected)'!G2565,T$2,IF(U$1='EMOF complete (protected)'!G2565,U$2,"")))))))))))))))))))</f>
        <v>0</v>
      </c>
      <c r="B2565" s="59"/>
      <c r="C2565" s="59"/>
      <c r="D2565" s="59"/>
      <c r="E2565" s="59"/>
      <c r="F2565" s="59"/>
      <c r="G2565" s="59"/>
      <c r="H2565" s="59"/>
      <c r="I2565" s="59"/>
      <c r="J2565" s="59"/>
      <c r="K2565" s="59"/>
      <c r="L2565" s="59"/>
      <c r="M2565" s="59"/>
      <c r="N2565" s="59"/>
      <c r="O2565" s="59"/>
      <c r="P2565" s="59"/>
      <c r="Q2565" s="59"/>
      <c r="R2565" s="59"/>
      <c r="S2565" s="59"/>
      <c r="T2565" s="59"/>
      <c r="U2565" s="47" t="s">
        <v>1343</v>
      </c>
      <c r="V2565" s="45" t="s">
        <v>260</v>
      </c>
    </row>
    <row r="2566" spans="1:22" ht="18" customHeight="1" x14ac:dyDescent="0.35">
      <c r="A2566" s="59">
        <f>+IF(C$1='EMOF complete (protected)'!G2566,C$2,IF(D$1='EMOF complete (protected)'!G2566,D$2,IF(E$1='EMOF complete (protected)'!G2566,E$2,IF(F$1='EMOF complete (protected)'!G2566,F$2,IF(G$1='EMOF complete (protected)'!G2566,G$2,IF(H$1='EMOF complete (protected)'!G2566,H$2,IF(I$1='EMOF complete (protected)'!G2566,I$2,IF(J$1='EMOF complete (protected)'!G2566,J$2,IF(K$1='EMOF complete (protected)'!G2566,K$2,IF(L$1='EMOF complete (protected)'!G2566,L$2,IF(M$1='EMOF complete (protected)'!G2566,M$2,IF(N$1='EMOF complete (protected)'!G2566,N$2,IF(O$1='EMOF complete (protected)'!G2566,O$2,IF(P$1='EMOF complete (protected)'!G2566,P$2,IF(Q$1='EMOF complete (protected)'!G2566,Q$2,IF(R$1='EMOF complete (protected)'!G2566,R$2,IF(S$1='EMOF complete (protected)'!G2566,S$2,IF(T$1='EMOF complete (protected)'!G2566,T$2,IF(U$1='EMOF complete (protected)'!G2566,U$2,"")))))))))))))))))))</f>
        <v>0</v>
      </c>
      <c r="B2566" s="59"/>
      <c r="C2566" s="59"/>
      <c r="D2566" s="59"/>
      <c r="E2566" s="59"/>
      <c r="F2566" s="59"/>
      <c r="G2566" s="59"/>
      <c r="H2566" s="59"/>
      <c r="I2566" s="59"/>
      <c r="J2566" s="59"/>
      <c r="K2566" s="59"/>
      <c r="L2566" s="59"/>
      <c r="M2566" s="59"/>
      <c r="N2566" s="59"/>
      <c r="O2566" s="59"/>
      <c r="P2566" s="59"/>
      <c r="Q2566" s="59"/>
      <c r="R2566" s="59"/>
      <c r="S2566" s="59"/>
      <c r="T2566" s="59"/>
      <c r="U2566" s="47" t="s">
        <v>1350</v>
      </c>
      <c r="V2566" s="45" t="s">
        <v>260</v>
      </c>
    </row>
    <row r="2567" spans="1:22" ht="18" customHeight="1" x14ac:dyDescent="0.35">
      <c r="A2567" s="59">
        <f>+IF(C$1='EMOF complete (protected)'!G2567,C$2,IF(D$1='EMOF complete (protected)'!G2567,D$2,IF(E$1='EMOF complete (protected)'!G2567,E$2,IF(F$1='EMOF complete (protected)'!G2567,F$2,IF(G$1='EMOF complete (protected)'!G2567,G$2,IF(H$1='EMOF complete (protected)'!G2567,H$2,IF(I$1='EMOF complete (protected)'!G2567,I$2,IF(J$1='EMOF complete (protected)'!G2567,J$2,IF(K$1='EMOF complete (protected)'!G2567,K$2,IF(L$1='EMOF complete (protected)'!G2567,L$2,IF(M$1='EMOF complete (protected)'!G2567,M$2,IF(N$1='EMOF complete (protected)'!G2567,N$2,IF(O$1='EMOF complete (protected)'!G2567,O$2,IF(P$1='EMOF complete (protected)'!G2567,P$2,IF(Q$1='EMOF complete (protected)'!G2567,Q$2,IF(R$1='EMOF complete (protected)'!G2567,R$2,IF(S$1='EMOF complete (protected)'!G2567,S$2,IF(T$1='EMOF complete (protected)'!G2567,T$2,IF(U$1='EMOF complete (protected)'!G2567,U$2,"")))))))))))))))))))</f>
        <v>0</v>
      </c>
      <c r="B2567" s="59"/>
      <c r="C2567" s="59"/>
      <c r="D2567" s="59"/>
      <c r="E2567" s="59"/>
      <c r="F2567" s="59"/>
      <c r="G2567" s="59"/>
      <c r="H2567" s="59"/>
      <c r="I2567" s="59"/>
      <c r="J2567" s="59"/>
      <c r="K2567" s="59"/>
      <c r="L2567" s="59"/>
      <c r="M2567" s="59"/>
      <c r="N2567" s="59"/>
      <c r="O2567" s="59"/>
      <c r="P2567" s="59"/>
      <c r="Q2567" s="59"/>
      <c r="R2567" s="59"/>
      <c r="S2567" s="59"/>
      <c r="T2567" s="59"/>
      <c r="U2567" s="47" t="s">
        <v>1357</v>
      </c>
      <c r="V2567" s="45" t="s">
        <v>260</v>
      </c>
    </row>
    <row r="2568" spans="1:22" ht="18" customHeight="1" x14ac:dyDescent="0.35">
      <c r="A2568" s="59">
        <f>+IF(C$1='EMOF complete (protected)'!G2568,C$2,IF(D$1='EMOF complete (protected)'!G2568,D$2,IF(E$1='EMOF complete (protected)'!G2568,E$2,IF(F$1='EMOF complete (protected)'!G2568,F$2,IF(G$1='EMOF complete (protected)'!G2568,G$2,IF(H$1='EMOF complete (protected)'!G2568,H$2,IF(I$1='EMOF complete (protected)'!G2568,I$2,IF(J$1='EMOF complete (protected)'!G2568,J$2,IF(K$1='EMOF complete (protected)'!G2568,K$2,IF(L$1='EMOF complete (protected)'!G2568,L$2,IF(M$1='EMOF complete (protected)'!G2568,M$2,IF(N$1='EMOF complete (protected)'!G2568,N$2,IF(O$1='EMOF complete (protected)'!G2568,O$2,IF(P$1='EMOF complete (protected)'!G2568,P$2,IF(Q$1='EMOF complete (protected)'!G2568,Q$2,IF(R$1='EMOF complete (protected)'!G2568,R$2,IF(S$1='EMOF complete (protected)'!G2568,S$2,IF(T$1='EMOF complete (protected)'!G2568,T$2,IF(U$1='EMOF complete (protected)'!G2568,U$2,"")))))))))))))))))))</f>
        <v>0</v>
      </c>
      <c r="B2568" s="59"/>
      <c r="C2568" s="59"/>
      <c r="D2568" s="59"/>
      <c r="E2568" s="59"/>
      <c r="F2568" s="59"/>
      <c r="G2568" s="59"/>
      <c r="H2568" s="59"/>
      <c r="I2568" s="59"/>
      <c r="J2568" s="59"/>
      <c r="K2568" s="59"/>
      <c r="L2568" s="59"/>
      <c r="M2568" s="59"/>
      <c r="N2568" s="59"/>
      <c r="O2568" s="59"/>
      <c r="P2568" s="59"/>
      <c r="Q2568" s="59"/>
      <c r="R2568" s="59"/>
      <c r="S2568" s="59"/>
      <c r="T2568" s="59"/>
      <c r="U2568" s="47" t="s">
        <v>1364</v>
      </c>
      <c r="V2568" s="45" t="s">
        <v>260</v>
      </c>
    </row>
    <row r="2569" spans="1:22" ht="18" customHeight="1" x14ac:dyDescent="0.35">
      <c r="A2569" s="59">
        <f>+IF(C$1='EMOF complete (protected)'!G2569,C$2,IF(D$1='EMOF complete (protected)'!G2569,D$2,IF(E$1='EMOF complete (protected)'!G2569,E$2,IF(F$1='EMOF complete (protected)'!G2569,F$2,IF(G$1='EMOF complete (protected)'!G2569,G$2,IF(H$1='EMOF complete (protected)'!G2569,H$2,IF(I$1='EMOF complete (protected)'!G2569,I$2,IF(J$1='EMOF complete (protected)'!G2569,J$2,IF(K$1='EMOF complete (protected)'!G2569,K$2,IF(L$1='EMOF complete (protected)'!G2569,L$2,IF(M$1='EMOF complete (protected)'!G2569,M$2,IF(N$1='EMOF complete (protected)'!G2569,N$2,IF(O$1='EMOF complete (protected)'!G2569,O$2,IF(P$1='EMOF complete (protected)'!G2569,P$2,IF(Q$1='EMOF complete (protected)'!G2569,Q$2,IF(R$1='EMOF complete (protected)'!G2569,R$2,IF(S$1='EMOF complete (protected)'!G2569,S$2,IF(T$1='EMOF complete (protected)'!G2569,T$2,IF(U$1='EMOF complete (protected)'!G2569,U$2,"")))))))))))))))))))</f>
        <v>0</v>
      </c>
      <c r="B2569" s="59"/>
      <c r="C2569" s="59"/>
      <c r="D2569" s="59"/>
      <c r="E2569" s="59"/>
      <c r="F2569" s="59"/>
      <c r="G2569" s="59"/>
      <c r="H2569" s="59"/>
      <c r="I2569" s="59"/>
      <c r="J2569" s="59"/>
      <c r="K2569" s="59"/>
      <c r="L2569" s="59"/>
      <c r="M2569" s="59"/>
      <c r="N2569" s="59"/>
      <c r="O2569" s="59"/>
      <c r="P2569" s="59"/>
      <c r="Q2569" s="59"/>
      <c r="R2569" s="59"/>
      <c r="S2569" s="59"/>
      <c r="T2569" s="59"/>
      <c r="U2569" s="47" t="s">
        <v>1371</v>
      </c>
      <c r="V2569" s="45" t="s">
        <v>260</v>
      </c>
    </row>
    <row r="2570" spans="1:22" ht="18" customHeight="1" x14ac:dyDescent="0.35">
      <c r="A2570" s="59">
        <f>+IF(C$1='EMOF complete (protected)'!G2570,C$2,IF(D$1='EMOF complete (protected)'!G2570,D$2,IF(E$1='EMOF complete (protected)'!G2570,E$2,IF(F$1='EMOF complete (protected)'!G2570,F$2,IF(G$1='EMOF complete (protected)'!G2570,G$2,IF(H$1='EMOF complete (protected)'!G2570,H$2,IF(I$1='EMOF complete (protected)'!G2570,I$2,IF(J$1='EMOF complete (protected)'!G2570,J$2,IF(K$1='EMOF complete (protected)'!G2570,K$2,IF(L$1='EMOF complete (protected)'!G2570,L$2,IF(M$1='EMOF complete (protected)'!G2570,M$2,IF(N$1='EMOF complete (protected)'!G2570,N$2,IF(O$1='EMOF complete (protected)'!G2570,O$2,IF(P$1='EMOF complete (protected)'!G2570,P$2,IF(Q$1='EMOF complete (protected)'!G2570,Q$2,IF(R$1='EMOF complete (protected)'!G2570,R$2,IF(S$1='EMOF complete (protected)'!G2570,S$2,IF(T$1='EMOF complete (protected)'!G2570,T$2,IF(U$1='EMOF complete (protected)'!G2570,U$2,"")))))))))))))))))))</f>
        <v>0</v>
      </c>
      <c r="B2570" s="59"/>
      <c r="C2570" s="59"/>
      <c r="D2570" s="59"/>
      <c r="E2570" s="59"/>
      <c r="F2570" s="59"/>
      <c r="G2570" s="59"/>
      <c r="H2570" s="59"/>
      <c r="I2570" s="59"/>
      <c r="J2570" s="59"/>
      <c r="K2570" s="59"/>
      <c r="L2570" s="59"/>
      <c r="M2570" s="59"/>
      <c r="N2570" s="59"/>
      <c r="O2570" s="59"/>
      <c r="P2570" s="59"/>
      <c r="Q2570" s="59"/>
      <c r="R2570" s="59"/>
      <c r="S2570" s="59"/>
      <c r="T2570" s="59"/>
      <c r="U2570" s="47" t="s">
        <v>1378</v>
      </c>
      <c r="V2570" s="45" t="s">
        <v>260</v>
      </c>
    </row>
    <row r="2571" spans="1:22" ht="18" customHeight="1" x14ac:dyDescent="0.35">
      <c r="A2571" s="59">
        <f>+IF(C$1='EMOF complete (protected)'!G2571,C$2,IF(D$1='EMOF complete (protected)'!G2571,D$2,IF(E$1='EMOF complete (protected)'!G2571,E$2,IF(F$1='EMOF complete (protected)'!G2571,F$2,IF(G$1='EMOF complete (protected)'!G2571,G$2,IF(H$1='EMOF complete (protected)'!G2571,H$2,IF(I$1='EMOF complete (protected)'!G2571,I$2,IF(J$1='EMOF complete (protected)'!G2571,J$2,IF(K$1='EMOF complete (protected)'!G2571,K$2,IF(L$1='EMOF complete (protected)'!G2571,L$2,IF(M$1='EMOF complete (protected)'!G2571,M$2,IF(N$1='EMOF complete (protected)'!G2571,N$2,IF(O$1='EMOF complete (protected)'!G2571,O$2,IF(P$1='EMOF complete (protected)'!G2571,P$2,IF(Q$1='EMOF complete (protected)'!G2571,Q$2,IF(R$1='EMOF complete (protected)'!G2571,R$2,IF(S$1='EMOF complete (protected)'!G2571,S$2,IF(T$1='EMOF complete (protected)'!G2571,T$2,IF(U$1='EMOF complete (protected)'!G2571,U$2,"")))))))))))))))))))</f>
        <v>0</v>
      </c>
      <c r="B2571" s="59"/>
      <c r="C2571" s="59"/>
      <c r="D2571" s="59"/>
      <c r="E2571" s="59"/>
      <c r="F2571" s="59"/>
      <c r="G2571" s="59"/>
      <c r="H2571" s="59"/>
      <c r="I2571" s="59"/>
      <c r="J2571" s="59"/>
      <c r="K2571" s="59"/>
      <c r="L2571" s="59"/>
      <c r="M2571" s="59"/>
      <c r="N2571" s="59"/>
      <c r="O2571" s="59"/>
      <c r="P2571" s="59"/>
      <c r="Q2571" s="59"/>
      <c r="R2571" s="59"/>
      <c r="S2571" s="59"/>
      <c r="T2571" s="59"/>
      <c r="U2571" s="47" t="s">
        <v>1385</v>
      </c>
      <c r="V2571" s="45" t="s">
        <v>260</v>
      </c>
    </row>
    <row r="2572" spans="1:22" ht="18" customHeight="1" x14ac:dyDescent="0.35">
      <c r="A2572" s="59">
        <f>+IF(C$1='EMOF complete (protected)'!G2572,C$2,IF(D$1='EMOF complete (protected)'!G2572,D$2,IF(E$1='EMOF complete (protected)'!G2572,E$2,IF(F$1='EMOF complete (protected)'!G2572,F$2,IF(G$1='EMOF complete (protected)'!G2572,G$2,IF(H$1='EMOF complete (protected)'!G2572,H$2,IF(I$1='EMOF complete (protected)'!G2572,I$2,IF(J$1='EMOF complete (protected)'!G2572,J$2,IF(K$1='EMOF complete (protected)'!G2572,K$2,IF(L$1='EMOF complete (protected)'!G2572,L$2,IF(M$1='EMOF complete (protected)'!G2572,M$2,IF(N$1='EMOF complete (protected)'!G2572,N$2,IF(O$1='EMOF complete (protected)'!G2572,O$2,IF(P$1='EMOF complete (protected)'!G2572,P$2,IF(Q$1='EMOF complete (protected)'!G2572,Q$2,IF(R$1='EMOF complete (protected)'!G2572,R$2,IF(S$1='EMOF complete (protected)'!G2572,S$2,IF(T$1='EMOF complete (protected)'!G2572,T$2,IF(U$1='EMOF complete (protected)'!G2572,U$2,"")))))))))))))))))))</f>
        <v>0</v>
      </c>
      <c r="B2572" s="59"/>
      <c r="C2572" s="59"/>
      <c r="D2572" s="59"/>
      <c r="E2572" s="59"/>
      <c r="F2572" s="59"/>
      <c r="G2572" s="59"/>
      <c r="H2572" s="59"/>
      <c r="I2572" s="59"/>
      <c r="J2572" s="59"/>
      <c r="K2572" s="59"/>
      <c r="L2572" s="59"/>
      <c r="M2572" s="59"/>
      <c r="N2572" s="59"/>
      <c r="O2572" s="59"/>
      <c r="P2572" s="59"/>
      <c r="Q2572" s="59"/>
      <c r="R2572" s="59"/>
      <c r="S2572" s="59"/>
      <c r="T2572" s="59"/>
      <c r="U2572" s="47" t="s">
        <v>1392</v>
      </c>
      <c r="V2572" s="45" t="s">
        <v>260</v>
      </c>
    </row>
    <row r="2573" spans="1:22" ht="18" customHeight="1" x14ac:dyDescent="0.35">
      <c r="A2573" s="59">
        <f>+IF(C$1='EMOF complete (protected)'!G2573,C$2,IF(D$1='EMOF complete (protected)'!G2573,D$2,IF(E$1='EMOF complete (protected)'!G2573,E$2,IF(F$1='EMOF complete (protected)'!G2573,F$2,IF(G$1='EMOF complete (protected)'!G2573,G$2,IF(H$1='EMOF complete (protected)'!G2573,H$2,IF(I$1='EMOF complete (protected)'!G2573,I$2,IF(J$1='EMOF complete (protected)'!G2573,J$2,IF(K$1='EMOF complete (protected)'!G2573,K$2,IF(L$1='EMOF complete (protected)'!G2573,L$2,IF(M$1='EMOF complete (protected)'!G2573,M$2,IF(N$1='EMOF complete (protected)'!G2573,N$2,IF(O$1='EMOF complete (protected)'!G2573,O$2,IF(P$1='EMOF complete (protected)'!G2573,P$2,IF(Q$1='EMOF complete (protected)'!G2573,Q$2,IF(R$1='EMOF complete (protected)'!G2573,R$2,IF(S$1='EMOF complete (protected)'!G2573,S$2,IF(T$1='EMOF complete (protected)'!G2573,T$2,IF(U$1='EMOF complete (protected)'!G2573,U$2,"")))))))))))))))))))</f>
        <v>0</v>
      </c>
      <c r="B2573" s="59"/>
      <c r="C2573" s="59"/>
      <c r="D2573" s="59"/>
      <c r="E2573" s="59"/>
      <c r="F2573" s="59"/>
      <c r="G2573" s="59"/>
      <c r="H2573" s="59"/>
      <c r="I2573" s="59"/>
      <c r="J2573" s="59"/>
      <c r="K2573" s="59"/>
      <c r="L2573" s="59"/>
      <c r="M2573" s="59"/>
      <c r="N2573" s="59"/>
      <c r="O2573" s="59"/>
      <c r="P2573" s="59"/>
      <c r="Q2573" s="59"/>
      <c r="R2573" s="59"/>
      <c r="S2573" s="59"/>
      <c r="T2573" s="59"/>
      <c r="U2573" s="47" t="s">
        <v>1399</v>
      </c>
      <c r="V2573" s="45" t="s">
        <v>260</v>
      </c>
    </row>
    <row r="2574" spans="1:22" ht="18" customHeight="1" x14ac:dyDescent="0.35">
      <c r="A2574" s="59">
        <f>+IF(C$1='EMOF complete (protected)'!G2574,C$2,IF(D$1='EMOF complete (protected)'!G2574,D$2,IF(E$1='EMOF complete (protected)'!G2574,E$2,IF(F$1='EMOF complete (protected)'!G2574,F$2,IF(G$1='EMOF complete (protected)'!G2574,G$2,IF(H$1='EMOF complete (protected)'!G2574,H$2,IF(I$1='EMOF complete (protected)'!G2574,I$2,IF(J$1='EMOF complete (protected)'!G2574,J$2,IF(K$1='EMOF complete (protected)'!G2574,K$2,IF(L$1='EMOF complete (protected)'!G2574,L$2,IF(M$1='EMOF complete (protected)'!G2574,M$2,IF(N$1='EMOF complete (protected)'!G2574,N$2,IF(O$1='EMOF complete (protected)'!G2574,O$2,IF(P$1='EMOF complete (protected)'!G2574,P$2,IF(Q$1='EMOF complete (protected)'!G2574,Q$2,IF(R$1='EMOF complete (protected)'!G2574,R$2,IF(S$1='EMOF complete (protected)'!G2574,S$2,IF(T$1='EMOF complete (protected)'!G2574,T$2,IF(U$1='EMOF complete (protected)'!G2574,U$2,"")))))))))))))))))))</f>
        <v>0</v>
      </c>
      <c r="B2574" s="59"/>
      <c r="C2574" s="59"/>
      <c r="D2574" s="59"/>
      <c r="E2574" s="59"/>
      <c r="F2574" s="59"/>
      <c r="G2574" s="59"/>
      <c r="H2574" s="59"/>
      <c r="I2574" s="59"/>
      <c r="J2574" s="59"/>
      <c r="K2574" s="59"/>
      <c r="L2574" s="59"/>
      <c r="M2574" s="59"/>
      <c r="N2574" s="59"/>
      <c r="O2574" s="59"/>
      <c r="P2574" s="59"/>
      <c r="Q2574" s="59"/>
      <c r="R2574" s="59"/>
      <c r="S2574" s="59"/>
      <c r="T2574" s="59"/>
      <c r="U2574" s="47" t="s">
        <v>1406</v>
      </c>
      <c r="V2574" s="45" t="s">
        <v>260</v>
      </c>
    </row>
    <row r="2575" spans="1:22" ht="18" customHeight="1" x14ac:dyDescent="0.35">
      <c r="A2575" s="59">
        <f>+IF(C$1='EMOF complete (protected)'!G2575,C$2,IF(D$1='EMOF complete (protected)'!G2575,D$2,IF(E$1='EMOF complete (protected)'!G2575,E$2,IF(F$1='EMOF complete (protected)'!G2575,F$2,IF(G$1='EMOF complete (protected)'!G2575,G$2,IF(H$1='EMOF complete (protected)'!G2575,H$2,IF(I$1='EMOF complete (protected)'!G2575,I$2,IF(J$1='EMOF complete (protected)'!G2575,J$2,IF(K$1='EMOF complete (protected)'!G2575,K$2,IF(L$1='EMOF complete (protected)'!G2575,L$2,IF(M$1='EMOF complete (protected)'!G2575,M$2,IF(N$1='EMOF complete (protected)'!G2575,N$2,IF(O$1='EMOF complete (protected)'!G2575,O$2,IF(P$1='EMOF complete (protected)'!G2575,P$2,IF(Q$1='EMOF complete (protected)'!G2575,Q$2,IF(R$1='EMOF complete (protected)'!G2575,R$2,IF(S$1='EMOF complete (protected)'!G2575,S$2,IF(T$1='EMOF complete (protected)'!G2575,T$2,IF(U$1='EMOF complete (protected)'!G2575,U$2,"")))))))))))))))))))</f>
        <v>0</v>
      </c>
      <c r="B2575" s="59"/>
      <c r="C2575" s="59"/>
      <c r="D2575" s="59"/>
      <c r="E2575" s="59"/>
      <c r="F2575" s="59"/>
      <c r="G2575" s="59"/>
      <c r="H2575" s="59"/>
      <c r="I2575" s="59"/>
      <c r="J2575" s="59"/>
      <c r="K2575" s="59"/>
      <c r="L2575" s="59"/>
      <c r="M2575" s="59"/>
      <c r="N2575" s="59"/>
      <c r="O2575" s="59"/>
      <c r="P2575" s="59"/>
      <c r="Q2575" s="59"/>
      <c r="R2575" s="59"/>
      <c r="S2575" s="59"/>
      <c r="T2575" s="59"/>
      <c r="U2575" s="47" t="s">
        <v>1413</v>
      </c>
      <c r="V2575" s="45" t="s">
        <v>260</v>
      </c>
    </row>
    <row r="2576" spans="1:22" ht="18" customHeight="1" x14ac:dyDescent="0.35">
      <c r="A2576" s="59">
        <f>+IF(C$1='EMOF complete (protected)'!G2576,C$2,IF(D$1='EMOF complete (protected)'!G2576,D$2,IF(E$1='EMOF complete (protected)'!G2576,E$2,IF(F$1='EMOF complete (protected)'!G2576,F$2,IF(G$1='EMOF complete (protected)'!G2576,G$2,IF(H$1='EMOF complete (protected)'!G2576,H$2,IF(I$1='EMOF complete (protected)'!G2576,I$2,IF(J$1='EMOF complete (protected)'!G2576,J$2,IF(K$1='EMOF complete (protected)'!G2576,K$2,IF(L$1='EMOF complete (protected)'!G2576,L$2,IF(M$1='EMOF complete (protected)'!G2576,M$2,IF(N$1='EMOF complete (protected)'!G2576,N$2,IF(O$1='EMOF complete (protected)'!G2576,O$2,IF(P$1='EMOF complete (protected)'!G2576,P$2,IF(Q$1='EMOF complete (protected)'!G2576,Q$2,IF(R$1='EMOF complete (protected)'!G2576,R$2,IF(S$1='EMOF complete (protected)'!G2576,S$2,IF(T$1='EMOF complete (protected)'!G2576,T$2,IF(U$1='EMOF complete (protected)'!G2576,U$2,"")))))))))))))))))))</f>
        <v>0</v>
      </c>
      <c r="B2576" s="59"/>
      <c r="C2576" s="59"/>
      <c r="D2576" s="59"/>
      <c r="E2576" s="59"/>
      <c r="F2576" s="59"/>
      <c r="G2576" s="59"/>
      <c r="H2576" s="59"/>
      <c r="I2576" s="59"/>
      <c r="J2576" s="59"/>
      <c r="K2576" s="59"/>
      <c r="L2576" s="59"/>
      <c r="M2576" s="59"/>
      <c r="N2576" s="59"/>
      <c r="O2576" s="59"/>
      <c r="P2576" s="59"/>
      <c r="Q2576" s="59"/>
      <c r="R2576" s="59"/>
      <c r="S2576" s="59"/>
      <c r="T2576" s="59"/>
      <c r="U2576" s="47" t="s">
        <v>1420</v>
      </c>
      <c r="V2576" s="45" t="s">
        <v>260</v>
      </c>
    </row>
    <row r="2577" spans="1:22" ht="18" customHeight="1" x14ac:dyDescent="0.35">
      <c r="A2577" s="59">
        <f>+IF(C$1='EMOF complete (protected)'!G2577,C$2,IF(D$1='EMOF complete (protected)'!G2577,D$2,IF(E$1='EMOF complete (protected)'!G2577,E$2,IF(F$1='EMOF complete (protected)'!G2577,F$2,IF(G$1='EMOF complete (protected)'!G2577,G$2,IF(H$1='EMOF complete (protected)'!G2577,H$2,IF(I$1='EMOF complete (protected)'!G2577,I$2,IF(J$1='EMOF complete (protected)'!G2577,J$2,IF(K$1='EMOF complete (protected)'!G2577,K$2,IF(L$1='EMOF complete (protected)'!G2577,L$2,IF(M$1='EMOF complete (protected)'!G2577,M$2,IF(N$1='EMOF complete (protected)'!G2577,N$2,IF(O$1='EMOF complete (protected)'!G2577,O$2,IF(P$1='EMOF complete (protected)'!G2577,P$2,IF(Q$1='EMOF complete (protected)'!G2577,Q$2,IF(R$1='EMOF complete (protected)'!G2577,R$2,IF(S$1='EMOF complete (protected)'!G2577,S$2,IF(T$1='EMOF complete (protected)'!G2577,T$2,IF(U$1='EMOF complete (protected)'!G2577,U$2,"")))))))))))))))))))</f>
        <v>0</v>
      </c>
      <c r="B2577" s="59"/>
      <c r="C2577" s="59"/>
      <c r="D2577" s="59"/>
      <c r="E2577" s="59"/>
      <c r="F2577" s="59"/>
      <c r="G2577" s="59"/>
      <c r="H2577" s="59"/>
      <c r="I2577" s="59"/>
      <c r="J2577" s="59"/>
      <c r="K2577" s="59"/>
      <c r="L2577" s="59"/>
      <c r="M2577" s="59"/>
      <c r="N2577" s="59"/>
      <c r="O2577" s="59"/>
      <c r="P2577" s="59"/>
      <c r="Q2577" s="59"/>
      <c r="R2577" s="59"/>
      <c r="S2577" s="59"/>
      <c r="T2577" s="59"/>
      <c r="U2577" s="47" t="s">
        <v>1427</v>
      </c>
      <c r="V2577" s="45" t="s">
        <v>260</v>
      </c>
    </row>
    <row r="2578" spans="1:22" ht="18" customHeight="1" x14ac:dyDescent="0.35">
      <c r="A2578" s="59">
        <f>+IF(C$1='EMOF complete (protected)'!G2578,C$2,IF(D$1='EMOF complete (protected)'!G2578,D$2,IF(E$1='EMOF complete (protected)'!G2578,E$2,IF(F$1='EMOF complete (protected)'!G2578,F$2,IF(G$1='EMOF complete (protected)'!G2578,G$2,IF(H$1='EMOF complete (protected)'!G2578,H$2,IF(I$1='EMOF complete (protected)'!G2578,I$2,IF(J$1='EMOF complete (protected)'!G2578,J$2,IF(K$1='EMOF complete (protected)'!G2578,K$2,IF(L$1='EMOF complete (protected)'!G2578,L$2,IF(M$1='EMOF complete (protected)'!G2578,M$2,IF(N$1='EMOF complete (protected)'!G2578,N$2,IF(O$1='EMOF complete (protected)'!G2578,O$2,IF(P$1='EMOF complete (protected)'!G2578,P$2,IF(Q$1='EMOF complete (protected)'!G2578,Q$2,IF(R$1='EMOF complete (protected)'!G2578,R$2,IF(S$1='EMOF complete (protected)'!G2578,S$2,IF(T$1='EMOF complete (protected)'!G2578,T$2,IF(U$1='EMOF complete (protected)'!G2578,U$2,"")))))))))))))))))))</f>
        <v>0</v>
      </c>
      <c r="B2578" s="59"/>
      <c r="C2578" s="59"/>
      <c r="D2578" s="59"/>
      <c r="E2578" s="59"/>
      <c r="F2578" s="59"/>
      <c r="G2578" s="59"/>
      <c r="H2578" s="59"/>
      <c r="I2578" s="59"/>
      <c r="J2578" s="59"/>
      <c r="K2578" s="59"/>
      <c r="L2578" s="59"/>
      <c r="M2578" s="59"/>
      <c r="N2578" s="59"/>
      <c r="O2578" s="59"/>
      <c r="P2578" s="59"/>
      <c r="Q2578" s="59"/>
      <c r="R2578" s="59"/>
      <c r="S2578" s="59"/>
      <c r="T2578" s="59"/>
      <c r="U2578" s="47" t="s">
        <v>1434</v>
      </c>
      <c r="V2578" s="45" t="s">
        <v>260</v>
      </c>
    </row>
    <row r="2579" spans="1:22" ht="18" customHeight="1" x14ac:dyDescent="0.35">
      <c r="A2579" s="59">
        <f>+IF(C$1='EMOF complete (protected)'!G2579,C$2,IF(D$1='EMOF complete (protected)'!G2579,D$2,IF(E$1='EMOF complete (protected)'!G2579,E$2,IF(F$1='EMOF complete (protected)'!G2579,F$2,IF(G$1='EMOF complete (protected)'!G2579,G$2,IF(H$1='EMOF complete (protected)'!G2579,H$2,IF(I$1='EMOF complete (protected)'!G2579,I$2,IF(J$1='EMOF complete (protected)'!G2579,J$2,IF(K$1='EMOF complete (protected)'!G2579,K$2,IF(L$1='EMOF complete (protected)'!G2579,L$2,IF(M$1='EMOF complete (protected)'!G2579,M$2,IF(N$1='EMOF complete (protected)'!G2579,N$2,IF(O$1='EMOF complete (protected)'!G2579,O$2,IF(P$1='EMOF complete (protected)'!G2579,P$2,IF(Q$1='EMOF complete (protected)'!G2579,Q$2,IF(R$1='EMOF complete (protected)'!G2579,R$2,IF(S$1='EMOF complete (protected)'!G2579,S$2,IF(T$1='EMOF complete (protected)'!G2579,T$2,IF(U$1='EMOF complete (protected)'!G2579,U$2,"")))))))))))))))))))</f>
        <v>0</v>
      </c>
      <c r="B2579" s="59"/>
      <c r="C2579" s="59"/>
      <c r="D2579" s="59"/>
      <c r="E2579" s="59"/>
      <c r="F2579" s="59"/>
      <c r="G2579" s="59"/>
      <c r="H2579" s="59"/>
      <c r="I2579" s="59"/>
      <c r="J2579" s="59"/>
      <c r="K2579" s="59"/>
      <c r="L2579" s="59"/>
      <c r="M2579" s="59"/>
      <c r="N2579" s="59"/>
      <c r="O2579" s="59"/>
      <c r="P2579" s="59"/>
      <c r="Q2579" s="59"/>
      <c r="R2579" s="59"/>
      <c r="S2579" s="59"/>
      <c r="T2579" s="59"/>
      <c r="U2579" s="47" t="s">
        <v>1441</v>
      </c>
      <c r="V2579" s="45" t="s">
        <v>260</v>
      </c>
    </row>
    <row r="2580" spans="1:22" ht="18" customHeight="1" x14ac:dyDescent="0.35">
      <c r="A2580" s="59">
        <f>+IF(C$1='EMOF complete (protected)'!G2580,C$2,IF(D$1='EMOF complete (protected)'!G2580,D$2,IF(E$1='EMOF complete (protected)'!G2580,E$2,IF(F$1='EMOF complete (protected)'!G2580,F$2,IF(G$1='EMOF complete (protected)'!G2580,G$2,IF(H$1='EMOF complete (protected)'!G2580,H$2,IF(I$1='EMOF complete (protected)'!G2580,I$2,IF(J$1='EMOF complete (protected)'!G2580,J$2,IF(K$1='EMOF complete (protected)'!G2580,K$2,IF(L$1='EMOF complete (protected)'!G2580,L$2,IF(M$1='EMOF complete (protected)'!G2580,M$2,IF(N$1='EMOF complete (protected)'!G2580,N$2,IF(O$1='EMOF complete (protected)'!G2580,O$2,IF(P$1='EMOF complete (protected)'!G2580,P$2,IF(Q$1='EMOF complete (protected)'!G2580,Q$2,IF(R$1='EMOF complete (protected)'!G2580,R$2,IF(S$1='EMOF complete (protected)'!G2580,S$2,IF(T$1='EMOF complete (protected)'!G2580,T$2,IF(U$1='EMOF complete (protected)'!G2580,U$2,"")))))))))))))))))))</f>
        <v>0</v>
      </c>
      <c r="B2580" s="59"/>
      <c r="C2580" s="59"/>
      <c r="D2580" s="59"/>
      <c r="E2580" s="59"/>
      <c r="F2580" s="59"/>
      <c r="G2580" s="59"/>
      <c r="H2580" s="59"/>
      <c r="I2580" s="59"/>
      <c r="J2580" s="59"/>
      <c r="K2580" s="59"/>
      <c r="L2580" s="59"/>
      <c r="M2580" s="59"/>
      <c r="N2580" s="59"/>
      <c r="O2580" s="59"/>
      <c r="P2580" s="59"/>
      <c r="Q2580" s="59"/>
      <c r="R2580" s="59"/>
      <c r="S2580" s="59"/>
      <c r="T2580" s="59"/>
      <c r="U2580" s="47" t="s">
        <v>1448</v>
      </c>
      <c r="V2580" s="45" t="s">
        <v>260</v>
      </c>
    </row>
    <row r="2581" spans="1:22" ht="18" customHeight="1" x14ac:dyDescent="0.35">
      <c r="A2581" s="59">
        <f>+IF(C$1='EMOF complete (protected)'!G2581,C$2,IF(D$1='EMOF complete (protected)'!G2581,D$2,IF(E$1='EMOF complete (protected)'!G2581,E$2,IF(F$1='EMOF complete (protected)'!G2581,F$2,IF(G$1='EMOF complete (protected)'!G2581,G$2,IF(H$1='EMOF complete (protected)'!G2581,H$2,IF(I$1='EMOF complete (protected)'!G2581,I$2,IF(J$1='EMOF complete (protected)'!G2581,J$2,IF(K$1='EMOF complete (protected)'!G2581,K$2,IF(L$1='EMOF complete (protected)'!G2581,L$2,IF(M$1='EMOF complete (protected)'!G2581,M$2,IF(N$1='EMOF complete (protected)'!G2581,N$2,IF(O$1='EMOF complete (protected)'!G2581,O$2,IF(P$1='EMOF complete (protected)'!G2581,P$2,IF(Q$1='EMOF complete (protected)'!G2581,Q$2,IF(R$1='EMOF complete (protected)'!G2581,R$2,IF(S$1='EMOF complete (protected)'!G2581,S$2,IF(T$1='EMOF complete (protected)'!G2581,T$2,IF(U$1='EMOF complete (protected)'!G2581,U$2,"")))))))))))))))))))</f>
        <v>0</v>
      </c>
      <c r="B2581" s="59"/>
      <c r="C2581" s="59"/>
      <c r="D2581" s="59"/>
      <c r="E2581" s="59"/>
      <c r="F2581" s="59"/>
      <c r="G2581" s="59"/>
      <c r="H2581" s="59"/>
      <c r="I2581" s="59"/>
      <c r="J2581" s="59"/>
      <c r="K2581" s="59"/>
      <c r="L2581" s="59"/>
      <c r="M2581" s="59"/>
      <c r="N2581" s="59"/>
      <c r="O2581" s="59"/>
      <c r="P2581" s="59"/>
      <c r="Q2581" s="59"/>
      <c r="R2581" s="59"/>
      <c r="S2581" s="59"/>
      <c r="T2581" s="59"/>
      <c r="U2581" s="47" t="s">
        <v>1455</v>
      </c>
      <c r="V2581" s="45" t="s">
        <v>260</v>
      </c>
    </row>
    <row r="2582" spans="1:22" ht="18" customHeight="1" x14ac:dyDescent="0.35">
      <c r="A2582" s="59">
        <f>+IF(C$1='EMOF complete (protected)'!G2582,C$2,IF(D$1='EMOF complete (protected)'!G2582,D$2,IF(E$1='EMOF complete (protected)'!G2582,E$2,IF(F$1='EMOF complete (protected)'!G2582,F$2,IF(G$1='EMOF complete (protected)'!G2582,G$2,IF(H$1='EMOF complete (protected)'!G2582,H$2,IF(I$1='EMOF complete (protected)'!G2582,I$2,IF(J$1='EMOF complete (protected)'!G2582,J$2,IF(K$1='EMOF complete (protected)'!G2582,K$2,IF(L$1='EMOF complete (protected)'!G2582,L$2,IF(M$1='EMOF complete (protected)'!G2582,M$2,IF(N$1='EMOF complete (protected)'!G2582,N$2,IF(O$1='EMOF complete (protected)'!G2582,O$2,IF(P$1='EMOF complete (protected)'!G2582,P$2,IF(Q$1='EMOF complete (protected)'!G2582,Q$2,IF(R$1='EMOF complete (protected)'!G2582,R$2,IF(S$1='EMOF complete (protected)'!G2582,S$2,IF(T$1='EMOF complete (protected)'!G2582,T$2,IF(U$1='EMOF complete (protected)'!G2582,U$2,"")))))))))))))))))))</f>
        <v>0</v>
      </c>
      <c r="B2582" s="59"/>
      <c r="C2582" s="59"/>
      <c r="D2582" s="59"/>
      <c r="E2582" s="59"/>
      <c r="F2582" s="59"/>
      <c r="G2582" s="59"/>
      <c r="H2582" s="59"/>
      <c r="I2582" s="59"/>
      <c r="J2582" s="59"/>
      <c r="K2582" s="59"/>
      <c r="L2582" s="59"/>
      <c r="M2582" s="59"/>
      <c r="N2582" s="59"/>
      <c r="O2582" s="59"/>
      <c r="P2582" s="59"/>
      <c r="Q2582" s="59"/>
      <c r="R2582" s="59"/>
      <c r="S2582" s="59"/>
      <c r="T2582" s="59"/>
      <c r="U2582" s="47" t="s">
        <v>1462</v>
      </c>
      <c r="V2582" s="45" t="s">
        <v>260</v>
      </c>
    </row>
    <row r="2583" spans="1:22" ht="18" customHeight="1" x14ac:dyDescent="0.35">
      <c r="A2583" s="59">
        <f>+IF(C$1='EMOF complete (protected)'!G2583,C$2,IF(D$1='EMOF complete (protected)'!G2583,D$2,IF(E$1='EMOF complete (protected)'!G2583,E$2,IF(F$1='EMOF complete (protected)'!G2583,F$2,IF(G$1='EMOF complete (protected)'!G2583,G$2,IF(H$1='EMOF complete (protected)'!G2583,H$2,IF(I$1='EMOF complete (protected)'!G2583,I$2,IF(J$1='EMOF complete (protected)'!G2583,J$2,IF(K$1='EMOF complete (protected)'!G2583,K$2,IF(L$1='EMOF complete (protected)'!G2583,L$2,IF(M$1='EMOF complete (protected)'!G2583,M$2,IF(N$1='EMOF complete (protected)'!G2583,N$2,IF(O$1='EMOF complete (protected)'!G2583,O$2,IF(P$1='EMOF complete (protected)'!G2583,P$2,IF(Q$1='EMOF complete (protected)'!G2583,Q$2,IF(R$1='EMOF complete (protected)'!G2583,R$2,IF(S$1='EMOF complete (protected)'!G2583,S$2,IF(T$1='EMOF complete (protected)'!G2583,T$2,IF(U$1='EMOF complete (protected)'!G2583,U$2,"")))))))))))))))))))</f>
        <v>0</v>
      </c>
      <c r="B2583" s="59"/>
      <c r="C2583" s="59"/>
      <c r="D2583" s="59"/>
      <c r="E2583" s="59"/>
      <c r="F2583" s="59"/>
      <c r="G2583" s="59"/>
      <c r="H2583" s="59"/>
      <c r="I2583" s="59"/>
      <c r="J2583" s="59"/>
      <c r="K2583" s="59"/>
      <c r="L2583" s="59"/>
      <c r="M2583" s="59"/>
      <c r="N2583" s="59"/>
      <c r="O2583" s="59"/>
      <c r="P2583" s="59"/>
      <c r="Q2583" s="59"/>
      <c r="R2583" s="59"/>
      <c r="S2583" s="59"/>
      <c r="T2583" s="59"/>
      <c r="U2583" s="47" t="s">
        <v>1469</v>
      </c>
      <c r="V2583" s="45" t="s">
        <v>260</v>
      </c>
    </row>
    <row r="2584" spans="1:22" ht="18" customHeight="1" x14ac:dyDescent="0.35">
      <c r="A2584" s="59">
        <f>+IF(C$1='EMOF complete (protected)'!G2584,C$2,IF(D$1='EMOF complete (protected)'!G2584,D$2,IF(E$1='EMOF complete (protected)'!G2584,E$2,IF(F$1='EMOF complete (protected)'!G2584,F$2,IF(G$1='EMOF complete (protected)'!G2584,G$2,IF(H$1='EMOF complete (protected)'!G2584,H$2,IF(I$1='EMOF complete (protected)'!G2584,I$2,IF(J$1='EMOF complete (protected)'!G2584,J$2,IF(K$1='EMOF complete (protected)'!G2584,K$2,IF(L$1='EMOF complete (protected)'!G2584,L$2,IF(M$1='EMOF complete (protected)'!G2584,M$2,IF(N$1='EMOF complete (protected)'!G2584,N$2,IF(O$1='EMOF complete (protected)'!G2584,O$2,IF(P$1='EMOF complete (protected)'!G2584,P$2,IF(Q$1='EMOF complete (protected)'!G2584,Q$2,IF(R$1='EMOF complete (protected)'!G2584,R$2,IF(S$1='EMOF complete (protected)'!G2584,S$2,IF(T$1='EMOF complete (protected)'!G2584,T$2,IF(U$1='EMOF complete (protected)'!G2584,U$2,"")))))))))))))))))))</f>
        <v>0</v>
      </c>
      <c r="B2584" s="59"/>
      <c r="C2584" s="59"/>
      <c r="D2584" s="59"/>
      <c r="E2584" s="59"/>
      <c r="F2584" s="59"/>
      <c r="G2584" s="59"/>
      <c r="H2584" s="59"/>
      <c r="I2584" s="59"/>
      <c r="J2584" s="59"/>
      <c r="K2584" s="59"/>
      <c r="L2584" s="59"/>
      <c r="M2584" s="59"/>
      <c r="N2584" s="59"/>
      <c r="O2584" s="59"/>
      <c r="P2584" s="59"/>
      <c r="Q2584" s="59"/>
      <c r="R2584" s="59"/>
      <c r="S2584" s="59"/>
      <c r="T2584" s="59"/>
      <c r="U2584" s="47" t="s">
        <v>1476</v>
      </c>
      <c r="V2584" s="45" t="s">
        <v>260</v>
      </c>
    </row>
    <row r="2585" spans="1:22" ht="18" customHeight="1" x14ac:dyDescent="0.35">
      <c r="A2585" s="59">
        <f>+IF(C$1='EMOF complete (protected)'!G2585,C$2,IF(D$1='EMOF complete (protected)'!G2585,D$2,IF(E$1='EMOF complete (protected)'!G2585,E$2,IF(F$1='EMOF complete (protected)'!G2585,F$2,IF(G$1='EMOF complete (protected)'!G2585,G$2,IF(H$1='EMOF complete (protected)'!G2585,H$2,IF(I$1='EMOF complete (protected)'!G2585,I$2,IF(J$1='EMOF complete (protected)'!G2585,J$2,IF(K$1='EMOF complete (protected)'!G2585,K$2,IF(L$1='EMOF complete (protected)'!G2585,L$2,IF(M$1='EMOF complete (protected)'!G2585,M$2,IF(N$1='EMOF complete (protected)'!G2585,N$2,IF(O$1='EMOF complete (protected)'!G2585,O$2,IF(P$1='EMOF complete (protected)'!G2585,P$2,IF(Q$1='EMOF complete (protected)'!G2585,Q$2,IF(R$1='EMOF complete (protected)'!G2585,R$2,IF(S$1='EMOF complete (protected)'!G2585,S$2,IF(T$1='EMOF complete (protected)'!G2585,T$2,IF(U$1='EMOF complete (protected)'!G2585,U$2,"")))))))))))))))))))</f>
        <v>0</v>
      </c>
      <c r="B2585" s="59"/>
      <c r="C2585" s="59"/>
      <c r="D2585" s="59"/>
      <c r="E2585" s="59"/>
      <c r="F2585" s="59"/>
      <c r="G2585" s="59"/>
      <c r="H2585" s="59"/>
      <c r="I2585" s="59"/>
      <c r="J2585" s="59"/>
      <c r="K2585" s="59"/>
      <c r="L2585" s="59"/>
      <c r="M2585" s="59"/>
      <c r="N2585" s="59"/>
      <c r="O2585" s="59"/>
      <c r="P2585" s="59"/>
      <c r="Q2585" s="59"/>
      <c r="R2585" s="59"/>
      <c r="S2585" s="59"/>
      <c r="T2585" s="59"/>
      <c r="U2585" s="47" t="s">
        <v>1483</v>
      </c>
      <c r="V2585" s="45" t="s">
        <v>260</v>
      </c>
    </row>
    <row r="2586" spans="1:22" ht="18" customHeight="1" x14ac:dyDescent="0.35">
      <c r="A2586" s="59">
        <f>+IF(C$1='EMOF complete (protected)'!G2586,C$2,IF(D$1='EMOF complete (protected)'!G2586,D$2,IF(E$1='EMOF complete (protected)'!G2586,E$2,IF(F$1='EMOF complete (protected)'!G2586,F$2,IF(G$1='EMOF complete (protected)'!G2586,G$2,IF(H$1='EMOF complete (protected)'!G2586,H$2,IF(I$1='EMOF complete (protected)'!G2586,I$2,IF(J$1='EMOF complete (protected)'!G2586,J$2,IF(K$1='EMOF complete (protected)'!G2586,K$2,IF(L$1='EMOF complete (protected)'!G2586,L$2,IF(M$1='EMOF complete (protected)'!G2586,M$2,IF(N$1='EMOF complete (protected)'!G2586,N$2,IF(O$1='EMOF complete (protected)'!G2586,O$2,IF(P$1='EMOF complete (protected)'!G2586,P$2,IF(Q$1='EMOF complete (protected)'!G2586,Q$2,IF(R$1='EMOF complete (protected)'!G2586,R$2,IF(S$1='EMOF complete (protected)'!G2586,S$2,IF(T$1='EMOF complete (protected)'!G2586,T$2,IF(U$1='EMOF complete (protected)'!G2586,U$2,"")))))))))))))))))))</f>
        <v>0</v>
      </c>
      <c r="B2586" s="59"/>
      <c r="C2586" s="59"/>
      <c r="D2586" s="59"/>
      <c r="E2586" s="59"/>
      <c r="F2586" s="59"/>
      <c r="G2586" s="59"/>
      <c r="H2586" s="59"/>
      <c r="I2586" s="59"/>
      <c r="J2586" s="59"/>
      <c r="K2586" s="59"/>
      <c r="L2586" s="59"/>
      <c r="M2586" s="59"/>
      <c r="N2586" s="59"/>
      <c r="O2586" s="59"/>
      <c r="P2586" s="59"/>
      <c r="Q2586" s="59"/>
      <c r="R2586" s="59"/>
      <c r="S2586" s="59"/>
      <c r="T2586" s="59"/>
      <c r="U2586" s="47" t="s">
        <v>1490</v>
      </c>
      <c r="V2586" s="45" t="s">
        <v>260</v>
      </c>
    </row>
    <row r="2587" spans="1:22" ht="18" customHeight="1" x14ac:dyDescent="0.35">
      <c r="A2587" s="59">
        <f>+IF(C$1='EMOF complete (protected)'!G2587,C$2,IF(D$1='EMOF complete (protected)'!G2587,D$2,IF(E$1='EMOF complete (protected)'!G2587,E$2,IF(F$1='EMOF complete (protected)'!G2587,F$2,IF(G$1='EMOF complete (protected)'!G2587,G$2,IF(H$1='EMOF complete (protected)'!G2587,H$2,IF(I$1='EMOF complete (protected)'!G2587,I$2,IF(J$1='EMOF complete (protected)'!G2587,J$2,IF(K$1='EMOF complete (protected)'!G2587,K$2,IF(L$1='EMOF complete (protected)'!G2587,L$2,IF(M$1='EMOF complete (protected)'!G2587,M$2,IF(N$1='EMOF complete (protected)'!G2587,N$2,IF(O$1='EMOF complete (protected)'!G2587,O$2,IF(P$1='EMOF complete (protected)'!G2587,P$2,IF(Q$1='EMOF complete (protected)'!G2587,Q$2,IF(R$1='EMOF complete (protected)'!G2587,R$2,IF(S$1='EMOF complete (protected)'!G2587,S$2,IF(T$1='EMOF complete (protected)'!G2587,T$2,IF(U$1='EMOF complete (protected)'!G2587,U$2,"")))))))))))))))))))</f>
        <v>0</v>
      </c>
      <c r="B2587" s="59"/>
      <c r="C2587" s="59"/>
      <c r="D2587" s="59"/>
      <c r="E2587" s="59"/>
      <c r="F2587" s="59"/>
      <c r="G2587" s="59"/>
      <c r="H2587" s="59"/>
      <c r="I2587" s="59"/>
      <c r="J2587" s="59"/>
      <c r="K2587" s="59"/>
      <c r="L2587" s="59"/>
      <c r="M2587" s="59"/>
      <c r="N2587" s="59"/>
      <c r="O2587" s="59"/>
      <c r="P2587" s="59"/>
      <c r="Q2587" s="59"/>
      <c r="R2587" s="59"/>
      <c r="S2587" s="59"/>
      <c r="T2587" s="59"/>
      <c r="U2587" s="47" t="s">
        <v>1497</v>
      </c>
      <c r="V2587" s="45" t="s">
        <v>260</v>
      </c>
    </row>
    <row r="2588" spans="1:22" ht="18" customHeight="1" x14ac:dyDescent="0.35">
      <c r="A2588" s="59">
        <f>+IF(C$1='EMOF complete (protected)'!G2588,C$2,IF(D$1='EMOF complete (protected)'!G2588,D$2,IF(E$1='EMOF complete (protected)'!G2588,E$2,IF(F$1='EMOF complete (protected)'!G2588,F$2,IF(G$1='EMOF complete (protected)'!G2588,G$2,IF(H$1='EMOF complete (protected)'!G2588,H$2,IF(I$1='EMOF complete (protected)'!G2588,I$2,IF(J$1='EMOF complete (protected)'!G2588,J$2,IF(K$1='EMOF complete (protected)'!G2588,K$2,IF(L$1='EMOF complete (protected)'!G2588,L$2,IF(M$1='EMOF complete (protected)'!G2588,M$2,IF(N$1='EMOF complete (protected)'!G2588,N$2,IF(O$1='EMOF complete (protected)'!G2588,O$2,IF(P$1='EMOF complete (protected)'!G2588,P$2,IF(Q$1='EMOF complete (protected)'!G2588,Q$2,IF(R$1='EMOF complete (protected)'!G2588,R$2,IF(S$1='EMOF complete (protected)'!G2588,S$2,IF(T$1='EMOF complete (protected)'!G2588,T$2,IF(U$1='EMOF complete (protected)'!G2588,U$2,"")))))))))))))))))))</f>
        <v>0</v>
      </c>
      <c r="B2588" s="59"/>
      <c r="C2588" s="59"/>
      <c r="D2588" s="59"/>
      <c r="E2588" s="59"/>
      <c r="F2588" s="59"/>
      <c r="G2588" s="59"/>
      <c r="H2588" s="59"/>
      <c r="I2588" s="59"/>
      <c r="J2588" s="59"/>
      <c r="K2588" s="59"/>
      <c r="L2588" s="59"/>
      <c r="M2588" s="59"/>
      <c r="N2588" s="59"/>
      <c r="O2588" s="59"/>
      <c r="P2588" s="59"/>
      <c r="Q2588" s="59"/>
      <c r="R2588" s="59"/>
      <c r="S2588" s="59"/>
      <c r="T2588" s="59"/>
      <c r="U2588" s="47" t="s">
        <v>1504</v>
      </c>
      <c r="V2588" s="45" t="s">
        <v>260</v>
      </c>
    </row>
    <row r="2589" spans="1:22" ht="18" customHeight="1" x14ac:dyDescent="0.35">
      <c r="A2589" s="59">
        <f>+IF(C$1='EMOF complete (protected)'!G2589,C$2,IF(D$1='EMOF complete (protected)'!G2589,D$2,IF(E$1='EMOF complete (protected)'!G2589,E$2,IF(F$1='EMOF complete (protected)'!G2589,F$2,IF(G$1='EMOF complete (protected)'!G2589,G$2,IF(H$1='EMOF complete (protected)'!G2589,H$2,IF(I$1='EMOF complete (protected)'!G2589,I$2,IF(J$1='EMOF complete (protected)'!G2589,J$2,IF(K$1='EMOF complete (protected)'!G2589,K$2,IF(L$1='EMOF complete (protected)'!G2589,L$2,IF(M$1='EMOF complete (protected)'!G2589,M$2,IF(N$1='EMOF complete (protected)'!G2589,N$2,IF(O$1='EMOF complete (protected)'!G2589,O$2,IF(P$1='EMOF complete (protected)'!G2589,P$2,IF(Q$1='EMOF complete (protected)'!G2589,Q$2,IF(R$1='EMOF complete (protected)'!G2589,R$2,IF(S$1='EMOF complete (protected)'!G2589,S$2,IF(T$1='EMOF complete (protected)'!G2589,T$2,IF(U$1='EMOF complete (protected)'!G2589,U$2,"")))))))))))))))))))</f>
        <v>0</v>
      </c>
      <c r="B2589" s="59"/>
      <c r="C2589" s="59"/>
      <c r="D2589" s="59"/>
      <c r="E2589" s="59"/>
      <c r="F2589" s="59"/>
      <c r="G2589" s="59"/>
      <c r="H2589" s="59"/>
      <c r="I2589" s="59"/>
      <c r="J2589" s="59"/>
      <c r="K2589" s="59"/>
      <c r="L2589" s="59"/>
      <c r="M2589" s="59"/>
      <c r="N2589" s="59"/>
      <c r="O2589" s="59"/>
      <c r="P2589" s="59"/>
      <c r="Q2589" s="59"/>
      <c r="R2589" s="59"/>
      <c r="S2589" s="59"/>
      <c r="T2589" s="59"/>
      <c r="U2589" s="47" t="s">
        <v>1511</v>
      </c>
      <c r="V2589" s="45" t="s">
        <v>260</v>
      </c>
    </row>
    <row r="2590" spans="1:22" ht="18" customHeight="1" x14ac:dyDescent="0.35">
      <c r="A2590" s="59">
        <f>+IF(C$1='EMOF complete (protected)'!G2590,C$2,IF(D$1='EMOF complete (protected)'!G2590,D$2,IF(E$1='EMOF complete (protected)'!G2590,E$2,IF(F$1='EMOF complete (protected)'!G2590,F$2,IF(G$1='EMOF complete (protected)'!G2590,G$2,IF(H$1='EMOF complete (protected)'!G2590,H$2,IF(I$1='EMOF complete (protected)'!G2590,I$2,IF(J$1='EMOF complete (protected)'!G2590,J$2,IF(K$1='EMOF complete (protected)'!G2590,K$2,IF(L$1='EMOF complete (protected)'!G2590,L$2,IF(M$1='EMOF complete (protected)'!G2590,M$2,IF(N$1='EMOF complete (protected)'!G2590,N$2,IF(O$1='EMOF complete (protected)'!G2590,O$2,IF(P$1='EMOF complete (protected)'!G2590,P$2,IF(Q$1='EMOF complete (protected)'!G2590,Q$2,IF(R$1='EMOF complete (protected)'!G2590,R$2,IF(S$1='EMOF complete (protected)'!G2590,S$2,IF(T$1='EMOF complete (protected)'!G2590,T$2,IF(U$1='EMOF complete (protected)'!G2590,U$2,"")))))))))))))))))))</f>
        <v>0</v>
      </c>
      <c r="B2590" s="59"/>
      <c r="C2590" s="59"/>
      <c r="D2590" s="59"/>
      <c r="E2590" s="59"/>
      <c r="F2590" s="59"/>
      <c r="G2590" s="59"/>
      <c r="H2590" s="59"/>
      <c r="I2590" s="59"/>
      <c r="J2590" s="59"/>
      <c r="K2590" s="59"/>
      <c r="L2590" s="59"/>
      <c r="M2590" s="59"/>
      <c r="N2590" s="59"/>
      <c r="O2590" s="59"/>
      <c r="P2590" s="59"/>
      <c r="Q2590" s="59"/>
      <c r="R2590" s="59"/>
      <c r="S2590" s="59"/>
      <c r="T2590" s="59"/>
      <c r="U2590" s="47" t="s">
        <v>1518</v>
      </c>
      <c r="V2590" s="45" t="s">
        <v>260</v>
      </c>
    </row>
    <row r="2591" spans="1:22" ht="18" customHeight="1" x14ac:dyDescent="0.35">
      <c r="A2591" s="59">
        <f>+IF(C$1='EMOF complete (protected)'!G2591,C$2,IF(D$1='EMOF complete (protected)'!G2591,D$2,IF(E$1='EMOF complete (protected)'!G2591,E$2,IF(F$1='EMOF complete (protected)'!G2591,F$2,IF(G$1='EMOF complete (protected)'!G2591,G$2,IF(H$1='EMOF complete (protected)'!G2591,H$2,IF(I$1='EMOF complete (protected)'!G2591,I$2,IF(J$1='EMOF complete (protected)'!G2591,J$2,IF(K$1='EMOF complete (protected)'!G2591,K$2,IF(L$1='EMOF complete (protected)'!G2591,L$2,IF(M$1='EMOF complete (protected)'!G2591,M$2,IF(N$1='EMOF complete (protected)'!G2591,N$2,IF(O$1='EMOF complete (protected)'!G2591,O$2,IF(P$1='EMOF complete (protected)'!G2591,P$2,IF(Q$1='EMOF complete (protected)'!G2591,Q$2,IF(R$1='EMOF complete (protected)'!G2591,R$2,IF(S$1='EMOF complete (protected)'!G2591,S$2,IF(T$1='EMOF complete (protected)'!G2591,T$2,IF(U$1='EMOF complete (protected)'!G2591,U$2,"")))))))))))))))))))</f>
        <v>0</v>
      </c>
      <c r="B2591" s="59"/>
      <c r="C2591" s="59"/>
      <c r="D2591" s="59"/>
      <c r="E2591" s="59"/>
      <c r="F2591" s="59"/>
      <c r="G2591" s="59"/>
      <c r="H2591" s="59"/>
      <c r="I2591" s="59"/>
      <c r="J2591" s="59"/>
      <c r="K2591" s="59"/>
      <c r="L2591" s="59"/>
      <c r="M2591" s="59"/>
      <c r="N2591" s="59"/>
      <c r="O2591" s="59"/>
      <c r="P2591" s="59"/>
      <c r="Q2591" s="59"/>
      <c r="R2591" s="59"/>
      <c r="S2591" s="59"/>
      <c r="T2591" s="59"/>
      <c r="U2591" s="47" t="s">
        <v>1525</v>
      </c>
      <c r="V2591" s="45" t="s">
        <v>260</v>
      </c>
    </row>
    <row r="2592" spans="1:22" ht="18" customHeight="1" x14ac:dyDescent="0.35">
      <c r="A2592" s="59">
        <f>+IF(C$1='EMOF complete (protected)'!G2592,C$2,IF(D$1='EMOF complete (protected)'!G2592,D$2,IF(E$1='EMOF complete (protected)'!G2592,E$2,IF(F$1='EMOF complete (protected)'!G2592,F$2,IF(G$1='EMOF complete (protected)'!G2592,G$2,IF(H$1='EMOF complete (protected)'!G2592,H$2,IF(I$1='EMOF complete (protected)'!G2592,I$2,IF(J$1='EMOF complete (protected)'!G2592,J$2,IF(K$1='EMOF complete (protected)'!G2592,K$2,IF(L$1='EMOF complete (protected)'!G2592,L$2,IF(M$1='EMOF complete (protected)'!G2592,M$2,IF(N$1='EMOF complete (protected)'!G2592,N$2,IF(O$1='EMOF complete (protected)'!G2592,O$2,IF(P$1='EMOF complete (protected)'!G2592,P$2,IF(Q$1='EMOF complete (protected)'!G2592,Q$2,IF(R$1='EMOF complete (protected)'!G2592,R$2,IF(S$1='EMOF complete (protected)'!G2592,S$2,IF(T$1='EMOF complete (protected)'!G2592,T$2,IF(U$1='EMOF complete (protected)'!G2592,U$2,"")))))))))))))))))))</f>
        <v>0</v>
      </c>
      <c r="B2592" s="59"/>
      <c r="C2592" s="59"/>
      <c r="D2592" s="59"/>
      <c r="E2592" s="59"/>
      <c r="F2592" s="59"/>
      <c r="G2592" s="59"/>
      <c r="H2592" s="59"/>
      <c r="I2592" s="59"/>
      <c r="J2592" s="59"/>
      <c r="K2592" s="59"/>
      <c r="L2592" s="59"/>
      <c r="M2592" s="59"/>
      <c r="N2592" s="59"/>
      <c r="O2592" s="59"/>
      <c r="P2592" s="59"/>
      <c r="Q2592" s="59"/>
      <c r="R2592" s="59"/>
      <c r="S2592" s="59"/>
      <c r="T2592" s="59"/>
      <c r="U2592" s="47" t="s">
        <v>1532</v>
      </c>
      <c r="V2592" s="45" t="s">
        <v>260</v>
      </c>
    </row>
    <row r="2593" spans="1:22" ht="18" customHeight="1" x14ac:dyDescent="0.35">
      <c r="A2593" s="59">
        <f>+IF(C$1='EMOF complete (protected)'!G2593,C$2,IF(D$1='EMOF complete (protected)'!G2593,D$2,IF(E$1='EMOF complete (protected)'!G2593,E$2,IF(F$1='EMOF complete (protected)'!G2593,F$2,IF(G$1='EMOF complete (protected)'!G2593,G$2,IF(H$1='EMOF complete (protected)'!G2593,H$2,IF(I$1='EMOF complete (protected)'!G2593,I$2,IF(J$1='EMOF complete (protected)'!G2593,J$2,IF(K$1='EMOF complete (protected)'!G2593,K$2,IF(L$1='EMOF complete (protected)'!G2593,L$2,IF(M$1='EMOF complete (protected)'!G2593,M$2,IF(N$1='EMOF complete (protected)'!G2593,N$2,IF(O$1='EMOF complete (protected)'!G2593,O$2,IF(P$1='EMOF complete (protected)'!G2593,P$2,IF(Q$1='EMOF complete (protected)'!G2593,Q$2,IF(R$1='EMOF complete (protected)'!G2593,R$2,IF(S$1='EMOF complete (protected)'!G2593,S$2,IF(T$1='EMOF complete (protected)'!G2593,T$2,IF(U$1='EMOF complete (protected)'!G2593,U$2,"")))))))))))))))))))</f>
        <v>0</v>
      </c>
      <c r="B2593" s="59"/>
      <c r="C2593" s="59"/>
      <c r="D2593" s="59"/>
      <c r="E2593" s="59"/>
      <c r="F2593" s="59"/>
      <c r="G2593" s="59"/>
      <c r="H2593" s="59"/>
      <c r="I2593" s="59"/>
      <c r="J2593" s="59"/>
      <c r="K2593" s="59"/>
      <c r="L2593" s="59"/>
      <c r="M2593" s="59"/>
      <c r="N2593" s="59"/>
      <c r="O2593" s="59"/>
      <c r="P2593" s="59"/>
      <c r="Q2593" s="59"/>
      <c r="R2593" s="59"/>
      <c r="S2593" s="59"/>
      <c r="T2593" s="59"/>
      <c r="U2593" s="47" t="s">
        <v>1538</v>
      </c>
      <c r="V2593" s="45" t="s">
        <v>260</v>
      </c>
    </row>
    <row r="2594" spans="1:22" ht="18" customHeight="1" x14ac:dyDescent="0.35">
      <c r="A2594" s="59">
        <f>+IF(C$1='EMOF complete (protected)'!G2594,C$2,IF(D$1='EMOF complete (protected)'!G2594,D$2,IF(E$1='EMOF complete (protected)'!G2594,E$2,IF(F$1='EMOF complete (protected)'!G2594,F$2,IF(G$1='EMOF complete (protected)'!G2594,G$2,IF(H$1='EMOF complete (protected)'!G2594,H$2,IF(I$1='EMOF complete (protected)'!G2594,I$2,IF(J$1='EMOF complete (protected)'!G2594,J$2,IF(K$1='EMOF complete (protected)'!G2594,K$2,IF(L$1='EMOF complete (protected)'!G2594,L$2,IF(M$1='EMOF complete (protected)'!G2594,M$2,IF(N$1='EMOF complete (protected)'!G2594,N$2,IF(O$1='EMOF complete (protected)'!G2594,O$2,IF(P$1='EMOF complete (protected)'!G2594,P$2,IF(Q$1='EMOF complete (protected)'!G2594,Q$2,IF(R$1='EMOF complete (protected)'!G2594,R$2,IF(S$1='EMOF complete (protected)'!G2594,S$2,IF(T$1='EMOF complete (protected)'!G2594,T$2,IF(U$1='EMOF complete (protected)'!G2594,U$2,"")))))))))))))))))))</f>
        <v>0</v>
      </c>
      <c r="B2594" s="59"/>
      <c r="C2594" s="59"/>
      <c r="D2594" s="59"/>
      <c r="E2594" s="59"/>
      <c r="F2594" s="59"/>
      <c r="G2594" s="59"/>
      <c r="H2594" s="59"/>
      <c r="I2594" s="59"/>
      <c r="J2594" s="59"/>
      <c r="K2594" s="59"/>
      <c r="L2594" s="59"/>
      <c r="M2594" s="59"/>
      <c r="N2594" s="59"/>
      <c r="O2594" s="59"/>
      <c r="P2594" s="59"/>
      <c r="Q2594" s="59"/>
      <c r="R2594" s="59"/>
      <c r="S2594" s="59"/>
      <c r="T2594" s="59"/>
      <c r="U2594" s="47" t="s">
        <v>1468</v>
      </c>
      <c r="V2594" s="45" t="s">
        <v>260</v>
      </c>
    </row>
    <row r="2595" spans="1:22" ht="18" customHeight="1" x14ac:dyDescent="0.35">
      <c r="A2595" s="59">
        <f>+IF(C$1='EMOF complete (protected)'!G2595,C$2,IF(D$1='EMOF complete (protected)'!G2595,D$2,IF(E$1='EMOF complete (protected)'!G2595,E$2,IF(F$1='EMOF complete (protected)'!G2595,F$2,IF(G$1='EMOF complete (protected)'!G2595,G$2,IF(H$1='EMOF complete (protected)'!G2595,H$2,IF(I$1='EMOF complete (protected)'!G2595,I$2,IF(J$1='EMOF complete (protected)'!G2595,J$2,IF(K$1='EMOF complete (protected)'!G2595,K$2,IF(L$1='EMOF complete (protected)'!G2595,L$2,IF(M$1='EMOF complete (protected)'!G2595,M$2,IF(N$1='EMOF complete (protected)'!G2595,N$2,IF(O$1='EMOF complete (protected)'!G2595,O$2,IF(P$1='EMOF complete (protected)'!G2595,P$2,IF(Q$1='EMOF complete (protected)'!G2595,Q$2,IF(R$1='EMOF complete (protected)'!G2595,R$2,IF(S$1='EMOF complete (protected)'!G2595,S$2,IF(T$1='EMOF complete (protected)'!G2595,T$2,IF(U$1='EMOF complete (protected)'!G2595,U$2,"")))))))))))))))))))</f>
        <v>0</v>
      </c>
      <c r="B2595" s="59"/>
      <c r="C2595" s="59"/>
      <c r="D2595" s="59"/>
      <c r="E2595" s="59"/>
      <c r="F2595" s="59"/>
      <c r="G2595" s="59"/>
      <c r="H2595" s="59"/>
      <c r="I2595" s="59"/>
      <c r="J2595" s="59"/>
      <c r="K2595" s="59"/>
      <c r="L2595" s="59"/>
      <c r="M2595" s="59"/>
      <c r="N2595" s="59"/>
      <c r="O2595" s="59"/>
      <c r="P2595" s="59"/>
      <c r="Q2595" s="59"/>
      <c r="R2595" s="59"/>
      <c r="S2595" s="59"/>
      <c r="T2595" s="59"/>
      <c r="U2595" s="47" t="s">
        <v>1549</v>
      </c>
      <c r="V2595" s="45" t="s">
        <v>260</v>
      </c>
    </row>
    <row r="2596" spans="1:22" ht="18" customHeight="1" x14ac:dyDescent="0.35">
      <c r="A2596" s="59">
        <f>+IF(C$1='EMOF complete (protected)'!G2596,C$2,IF(D$1='EMOF complete (protected)'!G2596,D$2,IF(E$1='EMOF complete (protected)'!G2596,E$2,IF(F$1='EMOF complete (protected)'!G2596,F$2,IF(G$1='EMOF complete (protected)'!G2596,G$2,IF(H$1='EMOF complete (protected)'!G2596,H$2,IF(I$1='EMOF complete (protected)'!G2596,I$2,IF(J$1='EMOF complete (protected)'!G2596,J$2,IF(K$1='EMOF complete (protected)'!G2596,K$2,IF(L$1='EMOF complete (protected)'!G2596,L$2,IF(M$1='EMOF complete (protected)'!G2596,M$2,IF(N$1='EMOF complete (protected)'!G2596,N$2,IF(O$1='EMOF complete (protected)'!G2596,O$2,IF(P$1='EMOF complete (protected)'!G2596,P$2,IF(Q$1='EMOF complete (protected)'!G2596,Q$2,IF(R$1='EMOF complete (protected)'!G2596,R$2,IF(S$1='EMOF complete (protected)'!G2596,S$2,IF(T$1='EMOF complete (protected)'!G2596,T$2,IF(U$1='EMOF complete (protected)'!G2596,U$2,"")))))))))))))))))))</f>
        <v>0</v>
      </c>
      <c r="B2596" s="59"/>
      <c r="C2596" s="59"/>
      <c r="D2596" s="59"/>
      <c r="E2596" s="59"/>
      <c r="F2596" s="59"/>
      <c r="G2596" s="59"/>
      <c r="H2596" s="59"/>
      <c r="I2596" s="59"/>
      <c r="J2596" s="59"/>
      <c r="K2596" s="59"/>
      <c r="L2596" s="59"/>
      <c r="M2596" s="59"/>
      <c r="N2596" s="59"/>
      <c r="O2596" s="59"/>
      <c r="P2596" s="59"/>
      <c r="Q2596" s="59"/>
      <c r="R2596" s="59"/>
      <c r="S2596" s="59"/>
      <c r="T2596" s="59"/>
      <c r="U2596" s="47" t="s">
        <v>1555</v>
      </c>
      <c r="V2596" s="45" t="s">
        <v>260</v>
      </c>
    </row>
    <row r="2597" spans="1:22" ht="18" customHeight="1" x14ac:dyDescent="0.35">
      <c r="A2597" s="59">
        <f>+IF(C$1='EMOF complete (protected)'!G2597,C$2,IF(D$1='EMOF complete (protected)'!G2597,D$2,IF(E$1='EMOF complete (protected)'!G2597,E$2,IF(F$1='EMOF complete (protected)'!G2597,F$2,IF(G$1='EMOF complete (protected)'!G2597,G$2,IF(H$1='EMOF complete (protected)'!G2597,H$2,IF(I$1='EMOF complete (protected)'!G2597,I$2,IF(J$1='EMOF complete (protected)'!G2597,J$2,IF(K$1='EMOF complete (protected)'!G2597,K$2,IF(L$1='EMOF complete (protected)'!G2597,L$2,IF(M$1='EMOF complete (protected)'!G2597,M$2,IF(N$1='EMOF complete (protected)'!G2597,N$2,IF(O$1='EMOF complete (protected)'!G2597,O$2,IF(P$1='EMOF complete (protected)'!G2597,P$2,IF(Q$1='EMOF complete (protected)'!G2597,Q$2,IF(R$1='EMOF complete (protected)'!G2597,R$2,IF(S$1='EMOF complete (protected)'!G2597,S$2,IF(T$1='EMOF complete (protected)'!G2597,T$2,IF(U$1='EMOF complete (protected)'!G2597,U$2,"")))))))))))))))))))</f>
        <v>0</v>
      </c>
      <c r="B2597" s="59"/>
      <c r="C2597" s="59"/>
      <c r="D2597" s="59"/>
      <c r="E2597" s="59"/>
      <c r="F2597" s="59"/>
      <c r="G2597" s="59"/>
      <c r="H2597" s="59"/>
      <c r="I2597" s="59"/>
      <c r="J2597" s="59"/>
      <c r="K2597" s="59"/>
      <c r="L2597" s="59"/>
      <c r="M2597" s="59"/>
      <c r="N2597" s="59"/>
      <c r="O2597" s="59"/>
      <c r="P2597" s="59"/>
      <c r="Q2597" s="59"/>
      <c r="R2597" s="59"/>
      <c r="S2597" s="59"/>
      <c r="T2597" s="59"/>
      <c r="U2597" s="47" t="s">
        <v>1561</v>
      </c>
      <c r="V2597" s="45" t="s">
        <v>260</v>
      </c>
    </row>
    <row r="2598" spans="1:22" ht="18" customHeight="1" x14ac:dyDescent="0.35">
      <c r="A2598" s="59">
        <f>+IF(C$1='EMOF complete (protected)'!G2598,C$2,IF(D$1='EMOF complete (protected)'!G2598,D$2,IF(E$1='EMOF complete (protected)'!G2598,E$2,IF(F$1='EMOF complete (protected)'!G2598,F$2,IF(G$1='EMOF complete (protected)'!G2598,G$2,IF(H$1='EMOF complete (protected)'!G2598,H$2,IF(I$1='EMOF complete (protected)'!G2598,I$2,IF(J$1='EMOF complete (protected)'!G2598,J$2,IF(K$1='EMOF complete (protected)'!G2598,K$2,IF(L$1='EMOF complete (protected)'!G2598,L$2,IF(M$1='EMOF complete (protected)'!G2598,M$2,IF(N$1='EMOF complete (protected)'!G2598,N$2,IF(O$1='EMOF complete (protected)'!G2598,O$2,IF(P$1='EMOF complete (protected)'!G2598,P$2,IF(Q$1='EMOF complete (protected)'!G2598,Q$2,IF(R$1='EMOF complete (protected)'!G2598,R$2,IF(S$1='EMOF complete (protected)'!G2598,S$2,IF(T$1='EMOF complete (protected)'!G2598,T$2,IF(U$1='EMOF complete (protected)'!G2598,U$2,"")))))))))))))))))))</f>
        <v>0</v>
      </c>
      <c r="B2598" s="59"/>
      <c r="C2598" s="59"/>
      <c r="D2598" s="59"/>
      <c r="E2598" s="59"/>
      <c r="F2598" s="59"/>
      <c r="G2598" s="59"/>
      <c r="H2598" s="59"/>
      <c r="I2598" s="59"/>
      <c r="J2598" s="59"/>
      <c r="K2598" s="59"/>
      <c r="L2598" s="59"/>
      <c r="M2598" s="59"/>
      <c r="N2598" s="59"/>
      <c r="O2598" s="59"/>
      <c r="P2598" s="59"/>
      <c r="Q2598" s="59"/>
      <c r="R2598" s="59"/>
      <c r="S2598" s="59"/>
      <c r="T2598" s="59"/>
      <c r="U2598" s="42" t="s">
        <v>190</v>
      </c>
      <c r="V2598" s="48" t="s">
        <v>297</v>
      </c>
    </row>
    <row r="2599" spans="1:22" ht="18" customHeight="1" x14ac:dyDescent="0.35">
      <c r="A2599" s="59">
        <f>+IF(C$1='EMOF complete (protected)'!G2599,C$2,IF(D$1='EMOF complete (protected)'!G2599,D$2,IF(E$1='EMOF complete (protected)'!G2599,E$2,IF(F$1='EMOF complete (protected)'!G2599,F$2,IF(G$1='EMOF complete (protected)'!G2599,G$2,IF(H$1='EMOF complete (protected)'!G2599,H$2,IF(I$1='EMOF complete (protected)'!G2599,I$2,IF(J$1='EMOF complete (protected)'!G2599,J$2,IF(K$1='EMOF complete (protected)'!G2599,K$2,IF(L$1='EMOF complete (protected)'!G2599,L$2,IF(M$1='EMOF complete (protected)'!G2599,M$2,IF(N$1='EMOF complete (protected)'!G2599,N$2,IF(O$1='EMOF complete (protected)'!G2599,O$2,IF(P$1='EMOF complete (protected)'!G2599,P$2,IF(Q$1='EMOF complete (protected)'!G2599,Q$2,IF(R$1='EMOF complete (protected)'!G2599,R$2,IF(S$1='EMOF complete (protected)'!G2599,S$2,IF(T$1='EMOF complete (protected)'!G2599,T$2,IF(U$1='EMOF complete (protected)'!G2599,U$2,"")))))))))))))))))))</f>
        <v>0</v>
      </c>
      <c r="B2599" s="59"/>
      <c r="C2599" s="59"/>
      <c r="D2599" s="59"/>
      <c r="E2599" s="59"/>
      <c r="F2599" s="59"/>
      <c r="G2599" s="59"/>
      <c r="H2599" s="59"/>
      <c r="I2599" s="59"/>
      <c r="J2599" s="59"/>
      <c r="K2599" s="59"/>
      <c r="L2599" s="59"/>
      <c r="M2599" s="59"/>
      <c r="N2599" s="59"/>
      <c r="O2599" s="59"/>
      <c r="P2599" s="59"/>
      <c r="Q2599" s="59"/>
      <c r="R2599" s="59"/>
      <c r="S2599" s="59"/>
      <c r="T2599" s="59"/>
      <c r="U2599" s="42" t="s">
        <v>208</v>
      </c>
      <c r="V2599" s="48" t="s">
        <v>297</v>
      </c>
    </row>
    <row r="2600" spans="1:22" ht="18" customHeight="1" x14ac:dyDescent="0.35">
      <c r="A2600" s="59">
        <f>+IF(C$1='EMOF complete (protected)'!G2600,C$2,IF(D$1='EMOF complete (protected)'!G2600,D$2,IF(E$1='EMOF complete (protected)'!G2600,E$2,IF(F$1='EMOF complete (protected)'!G2600,F$2,IF(G$1='EMOF complete (protected)'!G2600,G$2,IF(H$1='EMOF complete (protected)'!G2600,H$2,IF(I$1='EMOF complete (protected)'!G2600,I$2,IF(J$1='EMOF complete (protected)'!G2600,J$2,IF(K$1='EMOF complete (protected)'!G2600,K$2,IF(L$1='EMOF complete (protected)'!G2600,L$2,IF(M$1='EMOF complete (protected)'!G2600,M$2,IF(N$1='EMOF complete (protected)'!G2600,N$2,IF(O$1='EMOF complete (protected)'!G2600,O$2,IF(P$1='EMOF complete (protected)'!G2600,P$2,IF(Q$1='EMOF complete (protected)'!G2600,Q$2,IF(R$1='EMOF complete (protected)'!G2600,R$2,IF(S$1='EMOF complete (protected)'!G2600,S$2,IF(T$1='EMOF complete (protected)'!G2600,T$2,IF(U$1='EMOF complete (protected)'!G2600,U$2,"")))))))))))))))))))</f>
        <v>0</v>
      </c>
      <c r="B2600" s="59"/>
      <c r="C2600" s="59"/>
      <c r="D2600" s="59"/>
      <c r="E2600" s="59"/>
      <c r="F2600" s="59"/>
      <c r="G2600" s="59"/>
      <c r="H2600" s="59"/>
      <c r="I2600" s="59"/>
      <c r="J2600" s="59"/>
      <c r="K2600" s="59"/>
      <c r="L2600" s="59"/>
      <c r="M2600" s="59"/>
      <c r="N2600" s="59"/>
      <c r="O2600" s="59"/>
      <c r="P2600" s="59"/>
      <c r="Q2600" s="59"/>
      <c r="R2600" s="59"/>
      <c r="S2600" s="59"/>
      <c r="T2600" s="59"/>
      <c r="U2600" s="42" t="s">
        <v>228</v>
      </c>
      <c r="V2600" s="48" t="s">
        <v>297</v>
      </c>
    </row>
    <row r="2601" spans="1:22" ht="18" customHeight="1" x14ac:dyDescent="0.35">
      <c r="A2601" s="59">
        <f>+IF(C$1='EMOF complete (protected)'!G2601,C$2,IF(D$1='EMOF complete (protected)'!G2601,D$2,IF(E$1='EMOF complete (protected)'!G2601,E$2,IF(F$1='EMOF complete (protected)'!G2601,F$2,IF(G$1='EMOF complete (protected)'!G2601,G$2,IF(H$1='EMOF complete (protected)'!G2601,H$2,IF(I$1='EMOF complete (protected)'!G2601,I$2,IF(J$1='EMOF complete (protected)'!G2601,J$2,IF(K$1='EMOF complete (protected)'!G2601,K$2,IF(L$1='EMOF complete (protected)'!G2601,L$2,IF(M$1='EMOF complete (protected)'!G2601,M$2,IF(N$1='EMOF complete (protected)'!G2601,N$2,IF(O$1='EMOF complete (protected)'!G2601,O$2,IF(P$1='EMOF complete (protected)'!G2601,P$2,IF(Q$1='EMOF complete (protected)'!G2601,Q$2,IF(R$1='EMOF complete (protected)'!G2601,R$2,IF(S$1='EMOF complete (protected)'!G2601,S$2,IF(T$1='EMOF complete (protected)'!G2601,T$2,IF(U$1='EMOF complete (protected)'!G2601,U$2,"")))))))))))))))))))</f>
        <v>0</v>
      </c>
      <c r="B2601" s="59"/>
      <c r="C2601" s="59"/>
      <c r="D2601" s="59"/>
      <c r="E2601" s="59"/>
      <c r="F2601" s="59"/>
      <c r="G2601" s="59"/>
      <c r="H2601" s="59"/>
      <c r="I2601" s="59"/>
      <c r="J2601" s="59"/>
      <c r="K2601" s="59"/>
      <c r="L2601" s="59"/>
      <c r="M2601" s="59"/>
      <c r="N2601" s="59"/>
      <c r="O2601" s="59"/>
      <c r="P2601" s="59"/>
      <c r="Q2601" s="59"/>
      <c r="R2601" s="59"/>
      <c r="S2601" s="59"/>
      <c r="T2601" s="59"/>
      <c r="U2601" s="42" t="s">
        <v>248</v>
      </c>
      <c r="V2601" s="48" t="s">
        <v>297</v>
      </c>
    </row>
    <row r="2602" spans="1:22" ht="18" customHeight="1" x14ac:dyDescent="0.35">
      <c r="A2602" s="59">
        <f>+IF(C$1='EMOF complete (protected)'!G2602,C$2,IF(D$1='EMOF complete (protected)'!G2602,D$2,IF(E$1='EMOF complete (protected)'!G2602,E$2,IF(F$1='EMOF complete (protected)'!G2602,F$2,IF(G$1='EMOF complete (protected)'!G2602,G$2,IF(H$1='EMOF complete (protected)'!G2602,H$2,IF(I$1='EMOF complete (protected)'!G2602,I$2,IF(J$1='EMOF complete (protected)'!G2602,J$2,IF(K$1='EMOF complete (protected)'!G2602,K$2,IF(L$1='EMOF complete (protected)'!G2602,L$2,IF(M$1='EMOF complete (protected)'!G2602,M$2,IF(N$1='EMOF complete (protected)'!G2602,N$2,IF(O$1='EMOF complete (protected)'!G2602,O$2,IF(P$1='EMOF complete (protected)'!G2602,P$2,IF(Q$1='EMOF complete (protected)'!G2602,Q$2,IF(R$1='EMOF complete (protected)'!G2602,R$2,IF(S$1='EMOF complete (protected)'!G2602,S$2,IF(T$1='EMOF complete (protected)'!G2602,T$2,IF(U$1='EMOF complete (protected)'!G2602,U$2,"")))))))))))))))))))</f>
        <v>0</v>
      </c>
      <c r="B2602" s="59"/>
      <c r="C2602" s="59"/>
      <c r="D2602" s="59"/>
      <c r="E2602" s="59"/>
      <c r="F2602" s="59"/>
      <c r="G2602" s="59"/>
      <c r="H2602" s="59"/>
      <c r="I2602" s="59"/>
      <c r="J2602" s="59"/>
      <c r="K2602" s="59"/>
      <c r="L2602" s="59"/>
      <c r="M2602" s="59"/>
      <c r="N2602" s="59"/>
      <c r="O2602" s="59"/>
      <c r="P2602" s="59"/>
      <c r="Q2602" s="59"/>
      <c r="R2602" s="59"/>
      <c r="S2602" s="59"/>
      <c r="T2602" s="59"/>
      <c r="U2602" s="42" t="s">
        <v>268</v>
      </c>
      <c r="V2602" s="48" t="s">
        <v>297</v>
      </c>
    </row>
    <row r="2603" spans="1:22" ht="18" customHeight="1" x14ac:dyDescent="0.35">
      <c r="A2603" s="59">
        <f>+IF(C$1='EMOF complete (protected)'!G2603,C$2,IF(D$1='EMOF complete (protected)'!G2603,D$2,IF(E$1='EMOF complete (protected)'!G2603,E$2,IF(F$1='EMOF complete (protected)'!G2603,F$2,IF(G$1='EMOF complete (protected)'!G2603,G$2,IF(H$1='EMOF complete (protected)'!G2603,H$2,IF(I$1='EMOF complete (protected)'!G2603,I$2,IF(J$1='EMOF complete (protected)'!G2603,J$2,IF(K$1='EMOF complete (protected)'!G2603,K$2,IF(L$1='EMOF complete (protected)'!G2603,L$2,IF(M$1='EMOF complete (protected)'!G2603,M$2,IF(N$1='EMOF complete (protected)'!G2603,N$2,IF(O$1='EMOF complete (protected)'!G2603,O$2,IF(P$1='EMOF complete (protected)'!G2603,P$2,IF(Q$1='EMOF complete (protected)'!G2603,Q$2,IF(R$1='EMOF complete (protected)'!G2603,R$2,IF(S$1='EMOF complete (protected)'!G2603,S$2,IF(T$1='EMOF complete (protected)'!G2603,T$2,IF(U$1='EMOF complete (protected)'!G2603,U$2,"")))))))))))))))))))</f>
        <v>0</v>
      </c>
      <c r="B2603" s="59"/>
      <c r="C2603" s="59"/>
      <c r="D2603" s="59"/>
      <c r="E2603" s="59"/>
      <c r="F2603" s="59"/>
      <c r="G2603" s="59"/>
      <c r="H2603" s="59"/>
      <c r="I2603" s="59"/>
      <c r="J2603" s="59"/>
      <c r="K2603" s="59"/>
      <c r="L2603" s="59"/>
      <c r="M2603" s="59"/>
      <c r="N2603" s="59"/>
      <c r="O2603" s="59"/>
      <c r="P2603" s="59"/>
      <c r="Q2603" s="59"/>
      <c r="R2603" s="59"/>
      <c r="S2603" s="59"/>
      <c r="T2603" s="59"/>
      <c r="U2603" s="42" t="s">
        <v>286</v>
      </c>
      <c r="V2603" s="48" t="s">
        <v>297</v>
      </c>
    </row>
    <row r="2604" spans="1:22" ht="18" customHeight="1" x14ac:dyDescent="0.35">
      <c r="A2604" s="59">
        <f>+IF(C$1='EMOF complete (protected)'!G2604,C$2,IF(D$1='EMOF complete (protected)'!G2604,D$2,IF(E$1='EMOF complete (protected)'!G2604,E$2,IF(F$1='EMOF complete (protected)'!G2604,F$2,IF(G$1='EMOF complete (protected)'!G2604,G$2,IF(H$1='EMOF complete (protected)'!G2604,H$2,IF(I$1='EMOF complete (protected)'!G2604,I$2,IF(J$1='EMOF complete (protected)'!G2604,J$2,IF(K$1='EMOF complete (protected)'!G2604,K$2,IF(L$1='EMOF complete (protected)'!G2604,L$2,IF(M$1='EMOF complete (protected)'!G2604,M$2,IF(N$1='EMOF complete (protected)'!G2604,N$2,IF(O$1='EMOF complete (protected)'!G2604,O$2,IF(P$1='EMOF complete (protected)'!G2604,P$2,IF(Q$1='EMOF complete (protected)'!G2604,Q$2,IF(R$1='EMOF complete (protected)'!G2604,R$2,IF(S$1='EMOF complete (protected)'!G2604,S$2,IF(T$1='EMOF complete (protected)'!G2604,T$2,IF(U$1='EMOF complete (protected)'!G2604,U$2,"")))))))))))))))))))</f>
        <v>0</v>
      </c>
      <c r="B2604" s="59"/>
      <c r="C2604" s="59"/>
      <c r="D2604" s="59"/>
      <c r="E2604" s="59"/>
      <c r="F2604" s="59"/>
      <c r="G2604" s="59"/>
      <c r="H2604" s="59"/>
      <c r="I2604" s="59"/>
      <c r="J2604" s="59"/>
      <c r="K2604" s="59"/>
      <c r="L2604" s="59"/>
      <c r="M2604" s="59"/>
      <c r="N2604" s="59"/>
      <c r="O2604" s="59"/>
      <c r="P2604" s="59"/>
      <c r="Q2604" s="59"/>
      <c r="R2604" s="59"/>
      <c r="S2604" s="59"/>
      <c r="T2604" s="59"/>
      <c r="U2604" s="42" t="s">
        <v>305</v>
      </c>
      <c r="V2604" s="48" t="s">
        <v>297</v>
      </c>
    </row>
    <row r="2605" spans="1:22" ht="18" customHeight="1" x14ac:dyDescent="0.35">
      <c r="A2605" s="59">
        <f>+IF(C$1='EMOF complete (protected)'!G2605,C$2,IF(D$1='EMOF complete (protected)'!G2605,D$2,IF(E$1='EMOF complete (protected)'!G2605,E$2,IF(F$1='EMOF complete (protected)'!G2605,F$2,IF(G$1='EMOF complete (protected)'!G2605,G$2,IF(H$1='EMOF complete (protected)'!G2605,H$2,IF(I$1='EMOF complete (protected)'!G2605,I$2,IF(J$1='EMOF complete (protected)'!G2605,J$2,IF(K$1='EMOF complete (protected)'!G2605,K$2,IF(L$1='EMOF complete (protected)'!G2605,L$2,IF(M$1='EMOF complete (protected)'!G2605,M$2,IF(N$1='EMOF complete (protected)'!G2605,N$2,IF(O$1='EMOF complete (protected)'!G2605,O$2,IF(P$1='EMOF complete (protected)'!G2605,P$2,IF(Q$1='EMOF complete (protected)'!G2605,Q$2,IF(R$1='EMOF complete (protected)'!G2605,R$2,IF(S$1='EMOF complete (protected)'!G2605,S$2,IF(T$1='EMOF complete (protected)'!G2605,T$2,IF(U$1='EMOF complete (protected)'!G2605,U$2,"")))))))))))))))))))</f>
        <v>0</v>
      </c>
      <c r="B2605" s="59"/>
      <c r="C2605" s="59"/>
      <c r="D2605" s="59"/>
      <c r="E2605" s="59"/>
      <c r="F2605" s="59"/>
      <c r="G2605" s="59"/>
      <c r="H2605" s="59"/>
      <c r="I2605" s="59"/>
      <c r="J2605" s="59"/>
      <c r="K2605" s="59"/>
      <c r="L2605" s="59"/>
      <c r="M2605" s="59"/>
      <c r="N2605" s="59"/>
      <c r="O2605" s="59"/>
      <c r="P2605" s="59"/>
      <c r="Q2605" s="59"/>
      <c r="R2605" s="59"/>
      <c r="S2605" s="59"/>
      <c r="T2605" s="59"/>
      <c r="U2605" s="42" t="s">
        <v>323</v>
      </c>
      <c r="V2605" s="48" t="s">
        <v>297</v>
      </c>
    </row>
    <row r="2606" spans="1:22" ht="18" customHeight="1" x14ac:dyDescent="0.35">
      <c r="A2606" s="59">
        <f>+IF(C$1='EMOF complete (protected)'!G2606,C$2,IF(D$1='EMOF complete (protected)'!G2606,D$2,IF(E$1='EMOF complete (protected)'!G2606,E$2,IF(F$1='EMOF complete (protected)'!G2606,F$2,IF(G$1='EMOF complete (protected)'!G2606,G$2,IF(H$1='EMOF complete (protected)'!G2606,H$2,IF(I$1='EMOF complete (protected)'!G2606,I$2,IF(J$1='EMOF complete (protected)'!G2606,J$2,IF(K$1='EMOF complete (protected)'!G2606,K$2,IF(L$1='EMOF complete (protected)'!G2606,L$2,IF(M$1='EMOF complete (protected)'!G2606,M$2,IF(N$1='EMOF complete (protected)'!G2606,N$2,IF(O$1='EMOF complete (protected)'!G2606,O$2,IF(P$1='EMOF complete (protected)'!G2606,P$2,IF(Q$1='EMOF complete (protected)'!G2606,Q$2,IF(R$1='EMOF complete (protected)'!G2606,R$2,IF(S$1='EMOF complete (protected)'!G2606,S$2,IF(T$1='EMOF complete (protected)'!G2606,T$2,IF(U$1='EMOF complete (protected)'!G2606,U$2,"")))))))))))))))))))</f>
        <v>0</v>
      </c>
      <c r="B2606" s="59"/>
      <c r="C2606" s="59"/>
      <c r="D2606" s="59"/>
      <c r="E2606" s="59"/>
      <c r="F2606" s="59"/>
      <c r="G2606" s="59"/>
      <c r="H2606" s="59"/>
      <c r="I2606" s="59"/>
      <c r="J2606" s="59"/>
      <c r="K2606" s="59"/>
      <c r="L2606" s="59"/>
      <c r="M2606" s="59"/>
      <c r="N2606" s="59"/>
      <c r="O2606" s="59"/>
      <c r="P2606" s="59"/>
      <c r="Q2606" s="59"/>
      <c r="R2606" s="59"/>
      <c r="S2606" s="59"/>
      <c r="T2606" s="59"/>
      <c r="U2606" s="42" t="s">
        <v>339</v>
      </c>
      <c r="V2606" s="48" t="s">
        <v>297</v>
      </c>
    </row>
    <row r="2607" spans="1:22" ht="18" customHeight="1" x14ac:dyDescent="0.35">
      <c r="A2607" s="59">
        <f>+IF(C$1='EMOF complete (protected)'!G2607,C$2,IF(D$1='EMOF complete (protected)'!G2607,D$2,IF(E$1='EMOF complete (protected)'!G2607,E$2,IF(F$1='EMOF complete (protected)'!G2607,F$2,IF(G$1='EMOF complete (protected)'!G2607,G$2,IF(H$1='EMOF complete (protected)'!G2607,H$2,IF(I$1='EMOF complete (protected)'!G2607,I$2,IF(J$1='EMOF complete (protected)'!G2607,J$2,IF(K$1='EMOF complete (protected)'!G2607,K$2,IF(L$1='EMOF complete (protected)'!G2607,L$2,IF(M$1='EMOF complete (protected)'!G2607,M$2,IF(N$1='EMOF complete (protected)'!G2607,N$2,IF(O$1='EMOF complete (protected)'!G2607,O$2,IF(P$1='EMOF complete (protected)'!G2607,P$2,IF(Q$1='EMOF complete (protected)'!G2607,Q$2,IF(R$1='EMOF complete (protected)'!G2607,R$2,IF(S$1='EMOF complete (protected)'!G2607,S$2,IF(T$1='EMOF complete (protected)'!G2607,T$2,IF(U$1='EMOF complete (protected)'!G2607,U$2,"")))))))))))))))))))</f>
        <v>0</v>
      </c>
      <c r="B2607" s="59"/>
      <c r="C2607" s="59"/>
      <c r="D2607" s="59"/>
      <c r="E2607" s="59"/>
      <c r="F2607" s="59"/>
      <c r="G2607" s="59"/>
      <c r="H2607" s="59"/>
      <c r="I2607" s="59"/>
      <c r="J2607" s="59"/>
      <c r="K2607" s="59"/>
      <c r="L2607" s="59"/>
      <c r="M2607" s="59"/>
      <c r="N2607" s="59"/>
      <c r="O2607" s="59"/>
      <c r="P2607" s="59"/>
      <c r="Q2607" s="59"/>
      <c r="R2607" s="59"/>
      <c r="S2607" s="59"/>
      <c r="T2607" s="59"/>
      <c r="U2607" s="42" t="s">
        <v>355</v>
      </c>
      <c r="V2607" s="48" t="s">
        <v>297</v>
      </c>
    </row>
    <row r="2608" spans="1:22" ht="18" customHeight="1" x14ac:dyDescent="0.35">
      <c r="A2608" s="59">
        <f>+IF(C$1='EMOF complete (protected)'!G2608,C$2,IF(D$1='EMOF complete (protected)'!G2608,D$2,IF(E$1='EMOF complete (protected)'!G2608,E$2,IF(F$1='EMOF complete (protected)'!G2608,F$2,IF(G$1='EMOF complete (protected)'!G2608,G$2,IF(H$1='EMOF complete (protected)'!G2608,H$2,IF(I$1='EMOF complete (protected)'!G2608,I$2,IF(J$1='EMOF complete (protected)'!G2608,J$2,IF(K$1='EMOF complete (protected)'!G2608,K$2,IF(L$1='EMOF complete (protected)'!G2608,L$2,IF(M$1='EMOF complete (protected)'!G2608,M$2,IF(N$1='EMOF complete (protected)'!G2608,N$2,IF(O$1='EMOF complete (protected)'!G2608,O$2,IF(P$1='EMOF complete (protected)'!G2608,P$2,IF(Q$1='EMOF complete (protected)'!G2608,Q$2,IF(R$1='EMOF complete (protected)'!G2608,R$2,IF(S$1='EMOF complete (protected)'!G2608,S$2,IF(T$1='EMOF complete (protected)'!G2608,T$2,IF(U$1='EMOF complete (protected)'!G2608,U$2,"")))))))))))))))))))</f>
        <v>0</v>
      </c>
      <c r="B2608" s="59"/>
      <c r="C2608" s="59"/>
      <c r="D2608" s="59"/>
      <c r="E2608" s="59"/>
      <c r="F2608" s="59"/>
      <c r="G2608" s="59"/>
      <c r="H2608" s="59"/>
      <c r="I2608" s="59"/>
      <c r="J2608" s="59"/>
      <c r="K2608" s="59"/>
      <c r="L2608" s="59"/>
      <c r="M2608" s="59"/>
      <c r="N2608" s="59"/>
      <c r="O2608" s="59"/>
      <c r="P2608" s="59"/>
      <c r="Q2608" s="59"/>
      <c r="R2608" s="59"/>
      <c r="S2608" s="59"/>
      <c r="T2608" s="59"/>
      <c r="U2608" s="42" t="s">
        <v>372</v>
      </c>
      <c r="V2608" s="48" t="s">
        <v>297</v>
      </c>
    </row>
    <row r="2609" spans="1:22" ht="18" customHeight="1" x14ac:dyDescent="0.35">
      <c r="A2609" s="59">
        <f>+IF(C$1='EMOF complete (protected)'!G2609,C$2,IF(D$1='EMOF complete (protected)'!G2609,D$2,IF(E$1='EMOF complete (protected)'!G2609,E$2,IF(F$1='EMOF complete (protected)'!G2609,F$2,IF(G$1='EMOF complete (protected)'!G2609,G$2,IF(H$1='EMOF complete (protected)'!G2609,H$2,IF(I$1='EMOF complete (protected)'!G2609,I$2,IF(J$1='EMOF complete (protected)'!G2609,J$2,IF(K$1='EMOF complete (protected)'!G2609,K$2,IF(L$1='EMOF complete (protected)'!G2609,L$2,IF(M$1='EMOF complete (protected)'!G2609,M$2,IF(N$1='EMOF complete (protected)'!G2609,N$2,IF(O$1='EMOF complete (protected)'!G2609,O$2,IF(P$1='EMOF complete (protected)'!G2609,P$2,IF(Q$1='EMOF complete (protected)'!G2609,Q$2,IF(R$1='EMOF complete (protected)'!G2609,R$2,IF(S$1='EMOF complete (protected)'!G2609,S$2,IF(T$1='EMOF complete (protected)'!G2609,T$2,IF(U$1='EMOF complete (protected)'!G2609,U$2,"")))))))))))))))))))</f>
        <v>0</v>
      </c>
      <c r="B2609" s="59"/>
      <c r="C2609" s="59"/>
      <c r="D2609" s="59"/>
      <c r="E2609" s="59"/>
      <c r="F2609" s="59"/>
      <c r="G2609" s="59"/>
      <c r="H2609" s="59"/>
      <c r="I2609" s="59"/>
      <c r="J2609" s="59"/>
      <c r="K2609" s="59"/>
      <c r="L2609" s="59"/>
      <c r="M2609" s="59"/>
      <c r="N2609" s="59"/>
      <c r="O2609" s="59"/>
      <c r="P2609" s="59"/>
      <c r="Q2609" s="59"/>
      <c r="R2609" s="59"/>
      <c r="S2609" s="59"/>
      <c r="T2609" s="59"/>
      <c r="U2609" s="42" t="s">
        <v>388</v>
      </c>
      <c r="V2609" s="48" t="s">
        <v>297</v>
      </c>
    </row>
    <row r="2610" spans="1:22" ht="18" customHeight="1" x14ac:dyDescent="0.35">
      <c r="A2610" s="59">
        <f>+IF(C$1='EMOF complete (protected)'!G2610,C$2,IF(D$1='EMOF complete (protected)'!G2610,D$2,IF(E$1='EMOF complete (protected)'!G2610,E$2,IF(F$1='EMOF complete (protected)'!G2610,F$2,IF(G$1='EMOF complete (protected)'!G2610,G$2,IF(H$1='EMOF complete (protected)'!G2610,H$2,IF(I$1='EMOF complete (protected)'!G2610,I$2,IF(J$1='EMOF complete (protected)'!G2610,J$2,IF(K$1='EMOF complete (protected)'!G2610,K$2,IF(L$1='EMOF complete (protected)'!G2610,L$2,IF(M$1='EMOF complete (protected)'!G2610,M$2,IF(N$1='EMOF complete (protected)'!G2610,N$2,IF(O$1='EMOF complete (protected)'!G2610,O$2,IF(P$1='EMOF complete (protected)'!G2610,P$2,IF(Q$1='EMOF complete (protected)'!G2610,Q$2,IF(R$1='EMOF complete (protected)'!G2610,R$2,IF(S$1='EMOF complete (protected)'!G2610,S$2,IF(T$1='EMOF complete (protected)'!G2610,T$2,IF(U$1='EMOF complete (protected)'!G2610,U$2,"")))))))))))))))))))</f>
        <v>0</v>
      </c>
      <c r="B2610" s="59"/>
      <c r="C2610" s="59"/>
      <c r="D2610" s="59"/>
      <c r="E2610" s="59"/>
      <c r="F2610" s="59"/>
      <c r="G2610" s="59"/>
      <c r="H2610" s="59"/>
      <c r="I2610" s="59"/>
      <c r="J2610" s="59"/>
      <c r="K2610" s="59"/>
      <c r="L2610" s="59"/>
      <c r="M2610" s="59"/>
      <c r="N2610" s="59"/>
      <c r="O2610" s="59"/>
      <c r="P2610" s="59"/>
      <c r="Q2610" s="59"/>
      <c r="R2610" s="59"/>
      <c r="S2610" s="59"/>
      <c r="T2610" s="59"/>
      <c r="U2610" s="42" t="s">
        <v>401</v>
      </c>
      <c r="V2610" s="48" t="s">
        <v>297</v>
      </c>
    </row>
    <row r="2611" spans="1:22" ht="18" customHeight="1" x14ac:dyDescent="0.35">
      <c r="A2611" s="59">
        <f>+IF(C$1='EMOF complete (protected)'!G2611,C$2,IF(D$1='EMOF complete (protected)'!G2611,D$2,IF(E$1='EMOF complete (protected)'!G2611,E$2,IF(F$1='EMOF complete (protected)'!G2611,F$2,IF(G$1='EMOF complete (protected)'!G2611,G$2,IF(H$1='EMOF complete (protected)'!G2611,H$2,IF(I$1='EMOF complete (protected)'!G2611,I$2,IF(J$1='EMOF complete (protected)'!G2611,J$2,IF(K$1='EMOF complete (protected)'!G2611,K$2,IF(L$1='EMOF complete (protected)'!G2611,L$2,IF(M$1='EMOF complete (protected)'!G2611,M$2,IF(N$1='EMOF complete (protected)'!G2611,N$2,IF(O$1='EMOF complete (protected)'!G2611,O$2,IF(P$1='EMOF complete (protected)'!G2611,P$2,IF(Q$1='EMOF complete (protected)'!G2611,Q$2,IF(R$1='EMOF complete (protected)'!G2611,R$2,IF(S$1='EMOF complete (protected)'!G2611,S$2,IF(T$1='EMOF complete (protected)'!G2611,T$2,IF(U$1='EMOF complete (protected)'!G2611,U$2,"")))))))))))))))))))</f>
        <v>0</v>
      </c>
      <c r="B2611" s="59"/>
      <c r="C2611" s="59"/>
      <c r="D2611" s="59"/>
      <c r="E2611" s="59"/>
      <c r="F2611" s="59"/>
      <c r="G2611" s="59"/>
      <c r="H2611" s="59"/>
      <c r="I2611" s="59"/>
      <c r="J2611" s="59"/>
      <c r="K2611" s="59"/>
      <c r="L2611" s="59"/>
      <c r="M2611" s="59"/>
      <c r="N2611" s="59"/>
      <c r="O2611" s="59"/>
      <c r="P2611" s="59"/>
      <c r="Q2611" s="59"/>
      <c r="R2611" s="59"/>
      <c r="S2611" s="59"/>
      <c r="T2611" s="59"/>
      <c r="U2611" s="42" t="s">
        <v>417</v>
      </c>
      <c r="V2611" s="48" t="s">
        <v>297</v>
      </c>
    </row>
    <row r="2612" spans="1:22" ht="18" customHeight="1" x14ac:dyDescent="0.35">
      <c r="A2612" s="59">
        <f>+IF(C$1='EMOF complete (protected)'!G2612,C$2,IF(D$1='EMOF complete (protected)'!G2612,D$2,IF(E$1='EMOF complete (protected)'!G2612,E$2,IF(F$1='EMOF complete (protected)'!G2612,F$2,IF(G$1='EMOF complete (protected)'!G2612,G$2,IF(H$1='EMOF complete (protected)'!G2612,H$2,IF(I$1='EMOF complete (protected)'!G2612,I$2,IF(J$1='EMOF complete (protected)'!G2612,J$2,IF(K$1='EMOF complete (protected)'!G2612,K$2,IF(L$1='EMOF complete (protected)'!G2612,L$2,IF(M$1='EMOF complete (protected)'!G2612,M$2,IF(N$1='EMOF complete (protected)'!G2612,N$2,IF(O$1='EMOF complete (protected)'!G2612,O$2,IF(P$1='EMOF complete (protected)'!G2612,P$2,IF(Q$1='EMOF complete (protected)'!G2612,Q$2,IF(R$1='EMOF complete (protected)'!G2612,R$2,IF(S$1='EMOF complete (protected)'!G2612,S$2,IF(T$1='EMOF complete (protected)'!G2612,T$2,IF(U$1='EMOF complete (protected)'!G2612,U$2,"")))))))))))))))))))</f>
        <v>0</v>
      </c>
      <c r="B2612" s="59"/>
      <c r="C2612" s="59"/>
      <c r="D2612" s="59"/>
      <c r="E2612" s="59"/>
      <c r="F2612" s="59"/>
      <c r="G2612" s="59"/>
      <c r="H2612" s="59"/>
      <c r="I2612" s="59"/>
      <c r="J2612" s="59"/>
      <c r="K2612" s="59"/>
      <c r="L2612" s="59"/>
      <c r="M2612" s="59"/>
      <c r="N2612" s="59"/>
      <c r="O2612" s="59"/>
      <c r="P2612" s="59"/>
      <c r="Q2612" s="59"/>
      <c r="R2612" s="59"/>
      <c r="S2612" s="59"/>
      <c r="T2612" s="59"/>
      <c r="U2612" s="42" t="s">
        <v>338</v>
      </c>
      <c r="V2612" s="48" t="s">
        <v>297</v>
      </c>
    </row>
    <row r="2613" spans="1:22" ht="18" customHeight="1" x14ac:dyDescent="0.35">
      <c r="A2613" s="59">
        <f>+IF(C$1='EMOF complete (protected)'!G2613,C$2,IF(D$1='EMOF complete (protected)'!G2613,D$2,IF(E$1='EMOF complete (protected)'!G2613,E$2,IF(F$1='EMOF complete (protected)'!G2613,F$2,IF(G$1='EMOF complete (protected)'!G2613,G$2,IF(H$1='EMOF complete (protected)'!G2613,H$2,IF(I$1='EMOF complete (protected)'!G2613,I$2,IF(J$1='EMOF complete (protected)'!G2613,J$2,IF(K$1='EMOF complete (protected)'!G2613,K$2,IF(L$1='EMOF complete (protected)'!G2613,L$2,IF(M$1='EMOF complete (protected)'!G2613,M$2,IF(N$1='EMOF complete (protected)'!G2613,N$2,IF(O$1='EMOF complete (protected)'!G2613,O$2,IF(P$1='EMOF complete (protected)'!G2613,P$2,IF(Q$1='EMOF complete (protected)'!G2613,Q$2,IF(R$1='EMOF complete (protected)'!G2613,R$2,IF(S$1='EMOF complete (protected)'!G2613,S$2,IF(T$1='EMOF complete (protected)'!G2613,T$2,IF(U$1='EMOF complete (protected)'!G2613,U$2,"")))))))))))))))))))</f>
        <v>0</v>
      </c>
      <c r="B2613" s="59"/>
      <c r="C2613" s="59"/>
      <c r="D2613" s="59"/>
      <c r="E2613" s="59"/>
      <c r="F2613" s="59"/>
      <c r="G2613" s="59"/>
      <c r="H2613" s="59"/>
      <c r="I2613" s="59"/>
      <c r="J2613" s="59"/>
      <c r="K2613" s="59"/>
      <c r="L2613" s="59"/>
      <c r="M2613" s="59"/>
      <c r="N2613" s="59"/>
      <c r="O2613" s="59"/>
      <c r="P2613" s="59"/>
      <c r="Q2613" s="59"/>
      <c r="R2613" s="59"/>
      <c r="S2613" s="59"/>
      <c r="T2613" s="59"/>
      <c r="U2613" s="42" t="s">
        <v>445</v>
      </c>
      <c r="V2613" s="48" t="s">
        <v>297</v>
      </c>
    </row>
    <row r="2614" spans="1:22" ht="18" customHeight="1" x14ac:dyDescent="0.35">
      <c r="A2614" s="59">
        <f>+IF(C$1='EMOF complete (protected)'!G2614,C$2,IF(D$1='EMOF complete (protected)'!G2614,D$2,IF(E$1='EMOF complete (protected)'!G2614,E$2,IF(F$1='EMOF complete (protected)'!G2614,F$2,IF(G$1='EMOF complete (protected)'!G2614,G$2,IF(H$1='EMOF complete (protected)'!G2614,H$2,IF(I$1='EMOF complete (protected)'!G2614,I$2,IF(J$1='EMOF complete (protected)'!G2614,J$2,IF(K$1='EMOF complete (protected)'!G2614,K$2,IF(L$1='EMOF complete (protected)'!G2614,L$2,IF(M$1='EMOF complete (protected)'!G2614,M$2,IF(N$1='EMOF complete (protected)'!G2614,N$2,IF(O$1='EMOF complete (protected)'!G2614,O$2,IF(P$1='EMOF complete (protected)'!G2614,P$2,IF(Q$1='EMOF complete (protected)'!G2614,Q$2,IF(R$1='EMOF complete (protected)'!G2614,R$2,IF(S$1='EMOF complete (protected)'!G2614,S$2,IF(T$1='EMOF complete (protected)'!G2614,T$2,IF(U$1='EMOF complete (protected)'!G2614,U$2,"")))))))))))))))))))</f>
        <v>0</v>
      </c>
      <c r="B2614" s="59"/>
      <c r="C2614" s="59"/>
      <c r="D2614" s="59"/>
      <c r="E2614" s="59"/>
      <c r="F2614" s="59"/>
      <c r="G2614" s="59"/>
      <c r="H2614" s="59"/>
      <c r="I2614" s="59"/>
      <c r="J2614" s="59"/>
      <c r="K2614" s="59"/>
      <c r="L2614" s="59"/>
      <c r="M2614" s="59"/>
      <c r="N2614" s="59"/>
      <c r="O2614" s="59"/>
      <c r="P2614" s="59"/>
      <c r="Q2614" s="59"/>
      <c r="R2614" s="59"/>
      <c r="S2614" s="59"/>
      <c r="T2614" s="59"/>
      <c r="U2614" s="47" t="s">
        <v>189</v>
      </c>
      <c r="V2614" s="48" t="s">
        <v>278</v>
      </c>
    </row>
    <row r="2615" spans="1:22" ht="18" customHeight="1" x14ac:dyDescent="0.35">
      <c r="A2615" s="59">
        <f>+IF(C$1='EMOF complete (protected)'!G2615,C$2,IF(D$1='EMOF complete (protected)'!G2615,D$2,IF(E$1='EMOF complete (protected)'!G2615,E$2,IF(F$1='EMOF complete (protected)'!G2615,F$2,IF(G$1='EMOF complete (protected)'!G2615,G$2,IF(H$1='EMOF complete (protected)'!G2615,H$2,IF(I$1='EMOF complete (protected)'!G2615,I$2,IF(J$1='EMOF complete (protected)'!G2615,J$2,IF(K$1='EMOF complete (protected)'!G2615,K$2,IF(L$1='EMOF complete (protected)'!G2615,L$2,IF(M$1='EMOF complete (protected)'!G2615,M$2,IF(N$1='EMOF complete (protected)'!G2615,N$2,IF(O$1='EMOF complete (protected)'!G2615,O$2,IF(P$1='EMOF complete (protected)'!G2615,P$2,IF(Q$1='EMOF complete (protected)'!G2615,Q$2,IF(R$1='EMOF complete (protected)'!G2615,R$2,IF(S$1='EMOF complete (protected)'!G2615,S$2,IF(T$1='EMOF complete (protected)'!G2615,T$2,IF(U$1='EMOF complete (protected)'!G2615,U$2,"")))))))))))))))))))</f>
        <v>0</v>
      </c>
      <c r="B2615" s="59"/>
      <c r="C2615" s="59"/>
      <c r="D2615" s="59"/>
      <c r="E2615" s="59"/>
      <c r="F2615" s="59"/>
      <c r="G2615" s="59"/>
      <c r="H2615" s="59"/>
      <c r="I2615" s="59"/>
      <c r="J2615" s="59"/>
      <c r="K2615" s="59"/>
      <c r="L2615" s="59"/>
      <c r="M2615" s="59"/>
      <c r="N2615" s="59"/>
      <c r="O2615" s="59"/>
      <c r="P2615" s="59"/>
      <c r="Q2615" s="59"/>
      <c r="R2615" s="59"/>
      <c r="S2615" s="59"/>
      <c r="T2615" s="59"/>
      <c r="U2615" s="47" t="s">
        <v>207</v>
      </c>
      <c r="V2615" s="48" t="s">
        <v>278</v>
      </c>
    </row>
    <row r="2616" spans="1:22" ht="18" customHeight="1" x14ac:dyDescent="0.35">
      <c r="A2616" s="59">
        <f>+IF(C$1='EMOF complete (protected)'!G2616,C$2,IF(D$1='EMOF complete (protected)'!G2616,D$2,IF(E$1='EMOF complete (protected)'!G2616,E$2,IF(F$1='EMOF complete (protected)'!G2616,F$2,IF(G$1='EMOF complete (protected)'!G2616,G$2,IF(H$1='EMOF complete (protected)'!G2616,H$2,IF(I$1='EMOF complete (protected)'!G2616,I$2,IF(J$1='EMOF complete (protected)'!G2616,J$2,IF(K$1='EMOF complete (protected)'!G2616,K$2,IF(L$1='EMOF complete (protected)'!G2616,L$2,IF(M$1='EMOF complete (protected)'!G2616,M$2,IF(N$1='EMOF complete (protected)'!G2616,N$2,IF(O$1='EMOF complete (protected)'!G2616,O$2,IF(P$1='EMOF complete (protected)'!G2616,P$2,IF(Q$1='EMOF complete (protected)'!G2616,Q$2,IF(R$1='EMOF complete (protected)'!G2616,R$2,IF(S$1='EMOF complete (protected)'!G2616,S$2,IF(T$1='EMOF complete (protected)'!G2616,T$2,IF(U$1='EMOF complete (protected)'!G2616,U$2,"")))))))))))))))))))</f>
        <v>0</v>
      </c>
      <c r="B2616" s="59"/>
      <c r="C2616" s="59"/>
      <c r="D2616" s="59"/>
      <c r="E2616" s="59"/>
      <c r="F2616" s="59"/>
      <c r="G2616" s="59"/>
      <c r="H2616" s="59"/>
      <c r="I2616" s="59"/>
      <c r="J2616" s="59"/>
      <c r="K2616" s="59"/>
      <c r="L2616" s="59"/>
      <c r="M2616" s="59"/>
      <c r="N2616" s="59"/>
      <c r="O2616" s="59"/>
      <c r="P2616" s="59"/>
      <c r="Q2616" s="59"/>
      <c r="R2616" s="59"/>
      <c r="S2616" s="59"/>
      <c r="T2616" s="59"/>
      <c r="U2616" s="47" t="s">
        <v>227</v>
      </c>
      <c r="V2616" s="48" t="s">
        <v>278</v>
      </c>
    </row>
    <row r="2617" spans="1:22" ht="18" customHeight="1" x14ac:dyDescent="0.35">
      <c r="A2617" s="59">
        <f>+IF(C$1='EMOF complete (protected)'!G2617,C$2,IF(D$1='EMOF complete (protected)'!G2617,D$2,IF(E$1='EMOF complete (protected)'!G2617,E$2,IF(F$1='EMOF complete (protected)'!G2617,F$2,IF(G$1='EMOF complete (protected)'!G2617,G$2,IF(H$1='EMOF complete (protected)'!G2617,H$2,IF(I$1='EMOF complete (protected)'!G2617,I$2,IF(J$1='EMOF complete (protected)'!G2617,J$2,IF(K$1='EMOF complete (protected)'!G2617,K$2,IF(L$1='EMOF complete (protected)'!G2617,L$2,IF(M$1='EMOF complete (protected)'!G2617,M$2,IF(N$1='EMOF complete (protected)'!G2617,N$2,IF(O$1='EMOF complete (protected)'!G2617,O$2,IF(P$1='EMOF complete (protected)'!G2617,P$2,IF(Q$1='EMOF complete (protected)'!G2617,Q$2,IF(R$1='EMOF complete (protected)'!G2617,R$2,IF(S$1='EMOF complete (protected)'!G2617,S$2,IF(T$1='EMOF complete (protected)'!G2617,T$2,IF(U$1='EMOF complete (protected)'!G2617,U$2,"")))))))))))))))))))</f>
        <v>0</v>
      </c>
      <c r="B2617" s="59"/>
      <c r="C2617" s="59"/>
      <c r="D2617" s="59"/>
      <c r="E2617" s="59"/>
      <c r="F2617" s="59"/>
      <c r="G2617" s="59"/>
      <c r="H2617" s="59"/>
      <c r="I2617" s="59"/>
      <c r="J2617" s="59"/>
      <c r="K2617" s="59"/>
      <c r="L2617" s="59"/>
      <c r="M2617" s="59"/>
      <c r="N2617" s="59"/>
      <c r="O2617" s="59"/>
      <c r="P2617" s="59"/>
      <c r="Q2617" s="59"/>
      <c r="R2617" s="59"/>
      <c r="S2617" s="59"/>
      <c r="T2617" s="59"/>
      <c r="U2617" s="47" t="s">
        <v>247</v>
      </c>
      <c r="V2617" s="48" t="s">
        <v>278</v>
      </c>
    </row>
    <row r="2618" spans="1:22" ht="18" customHeight="1" x14ac:dyDescent="0.35">
      <c r="A2618" s="59">
        <f>+IF(C$1='EMOF complete (protected)'!G2618,C$2,IF(D$1='EMOF complete (protected)'!G2618,D$2,IF(E$1='EMOF complete (protected)'!G2618,E$2,IF(F$1='EMOF complete (protected)'!G2618,F$2,IF(G$1='EMOF complete (protected)'!G2618,G$2,IF(H$1='EMOF complete (protected)'!G2618,H$2,IF(I$1='EMOF complete (protected)'!G2618,I$2,IF(J$1='EMOF complete (protected)'!G2618,J$2,IF(K$1='EMOF complete (protected)'!G2618,K$2,IF(L$1='EMOF complete (protected)'!G2618,L$2,IF(M$1='EMOF complete (protected)'!G2618,M$2,IF(N$1='EMOF complete (protected)'!G2618,N$2,IF(O$1='EMOF complete (protected)'!G2618,O$2,IF(P$1='EMOF complete (protected)'!G2618,P$2,IF(Q$1='EMOF complete (protected)'!G2618,Q$2,IF(R$1='EMOF complete (protected)'!G2618,R$2,IF(S$1='EMOF complete (protected)'!G2618,S$2,IF(T$1='EMOF complete (protected)'!G2618,T$2,IF(U$1='EMOF complete (protected)'!G2618,U$2,"")))))))))))))))))))</f>
        <v>0</v>
      </c>
      <c r="B2618" s="59"/>
      <c r="C2618" s="59"/>
      <c r="D2618" s="59"/>
      <c r="E2618" s="59"/>
      <c r="F2618" s="59"/>
      <c r="G2618" s="59"/>
      <c r="H2618" s="59"/>
      <c r="I2618" s="59"/>
      <c r="J2618" s="59"/>
      <c r="K2618" s="59"/>
      <c r="L2618" s="59"/>
      <c r="M2618" s="59"/>
      <c r="N2618" s="59"/>
      <c r="O2618" s="59"/>
      <c r="P2618" s="59"/>
      <c r="Q2618" s="59"/>
      <c r="R2618" s="59"/>
      <c r="S2618" s="59"/>
      <c r="T2618" s="59"/>
      <c r="U2618" s="47" t="s">
        <v>267</v>
      </c>
      <c r="V2618" s="48" t="s">
        <v>278</v>
      </c>
    </row>
    <row r="2619" spans="1:22" ht="18" customHeight="1" x14ac:dyDescent="0.35">
      <c r="A2619" s="59">
        <f>+IF(C$1='EMOF complete (protected)'!G2619,C$2,IF(D$1='EMOF complete (protected)'!G2619,D$2,IF(E$1='EMOF complete (protected)'!G2619,E$2,IF(F$1='EMOF complete (protected)'!G2619,F$2,IF(G$1='EMOF complete (protected)'!G2619,G$2,IF(H$1='EMOF complete (protected)'!G2619,H$2,IF(I$1='EMOF complete (protected)'!G2619,I$2,IF(J$1='EMOF complete (protected)'!G2619,J$2,IF(K$1='EMOF complete (protected)'!G2619,K$2,IF(L$1='EMOF complete (protected)'!G2619,L$2,IF(M$1='EMOF complete (protected)'!G2619,M$2,IF(N$1='EMOF complete (protected)'!G2619,N$2,IF(O$1='EMOF complete (protected)'!G2619,O$2,IF(P$1='EMOF complete (protected)'!G2619,P$2,IF(Q$1='EMOF complete (protected)'!G2619,Q$2,IF(R$1='EMOF complete (protected)'!G2619,R$2,IF(S$1='EMOF complete (protected)'!G2619,S$2,IF(T$1='EMOF complete (protected)'!G2619,T$2,IF(U$1='EMOF complete (protected)'!G2619,U$2,"")))))))))))))))))))</f>
        <v>0</v>
      </c>
      <c r="B2619" s="59"/>
      <c r="C2619" s="59"/>
      <c r="D2619" s="59"/>
      <c r="E2619" s="59"/>
      <c r="F2619" s="59"/>
      <c r="G2619" s="59"/>
      <c r="H2619" s="59"/>
      <c r="I2619" s="59"/>
      <c r="J2619" s="59"/>
      <c r="K2619" s="59"/>
      <c r="L2619" s="59"/>
      <c r="M2619" s="59"/>
      <c r="N2619" s="59"/>
      <c r="O2619" s="59"/>
      <c r="P2619" s="59"/>
      <c r="Q2619" s="59"/>
      <c r="R2619" s="59"/>
      <c r="S2619" s="59"/>
      <c r="T2619" s="59"/>
      <c r="U2619" s="47" t="s">
        <v>285</v>
      </c>
      <c r="V2619" s="48" t="s">
        <v>278</v>
      </c>
    </row>
    <row r="2620" spans="1:22" ht="18" customHeight="1" x14ac:dyDescent="0.35">
      <c r="A2620" s="59">
        <f>+IF(C$1='EMOF complete (protected)'!G2620,C$2,IF(D$1='EMOF complete (protected)'!G2620,D$2,IF(E$1='EMOF complete (protected)'!G2620,E$2,IF(F$1='EMOF complete (protected)'!G2620,F$2,IF(G$1='EMOF complete (protected)'!G2620,G$2,IF(H$1='EMOF complete (protected)'!G2620,H$2,IF(I$1='EMOF complete (protected)'!G2620,I$2,IF(J$1='EMOF complete (protected)'!G2620,J$2,IF(K$1='EMOF complete (protected)'!G2620,K$2,IF(L$1='EMOF complete (protected)'!G2620,L$2,IF(M$1='EMOF complete (protected)'!G2620,M$2,IF(N$1='EMOF complete (protected)'!G2620,N$2,IF(O$1='EMOF complete (protected)'!G2620,O$2,IF(P$1='EMOF complete (protected)'!G2620,P$2,IF(Q$1='EMOF complete (protected)'!G2620,Q$2,IF(R$1='EMOF complete (protected)'!G2620,R$2,IF(S$1='EMOF complete (protected)'!G2620,S$2,IF(T$1='EMOF complete (protected)'!G2620,T$2,IF(U$1='EMOF complete (protected)'!G2620,U$2,"")))))))))))))))))))</f>
        <v>0</v>
      </c>
      <c r="B2620" s="59"/>
      <c r="C2620" s="59"/>
      <c r="D2620" s="59"/>
      <c r="E2620" s="59"/>
      <c r="F2620" s="59"/>
      <c r="G2620" s="59"/>
      <c r="H2620" s="59"/>
      <c r="I2620" s="59"/>
      <c r="J2620" s="59"/>
      <c r="K2620" s="59"/>
      <c r="L2620" s="59"/>
      <c r="M2620" s="59"/>
      <c r="N2620" s="59"/>
      <c r="O2620" s="59"/>
      <c r="P2620" s="59"/>
      <c r="Q2620" s="59"/>
      <c r="R2620" s="59"/>
      <c r="S2620" s="59"/>
      <c r="T2620" s="59"/>
      <c r="U2620" s="47" t="s">
        <v>304</v>
      </c>
      <c r="V2620" s="48" t="s">
        <v>278</v>
      </c>
    </row>
    <row r="2621" spans="1:22" ht="18" customHeight="1" x14ac:dyDescent="0.35">
      <c r="A2621" s="59">
        <f>+IF(C$1='EMOF complete (protected)'!G2621,C$2,IF(D$1='EMOF complete (protected)'!G2621,D$2,IF(E$1='EMOF complete (protected)'!G2621,E$2,IF(F$1='EMOF complete (protected)'!G2621,F$2,IF(G$1='EMOF complete (protected)'!G2621,G$2,IF(H$1='EMOF complete (protected)'!G2621,H$2,IF(I$1='EMOF complete (protected)'!G2621,I$2,IF(J$1='EMOF complete (protected)'!G2621,J$2,IF(K$1='EMOF complete (protected)'!G2621,K$2,IF(L$1='EMOF complete (protected)'!G2621,L$2,IF(M$1='EMOF complete (protected)'!G2621,M$2,IF(N$1='EMOF complete (protected)'!G2621,N$2,IF(O$1='EMOF complete (protected)'!G2621,O$2,IF(P$1='EMOF complete (protected)'!G2621,P$2,IF(Q$1='EMOF complete (protected)'!G2621,Q$2,IF(R$1='EMOF complete (protected)'!G2621,R$2,IF(S$1='EMOF complete (protected)'!G2621,S$2,IF(T$1='EMOF complete (protected)'!G2621,T$2,IF(U$1='EMOF complete (protected)'!G2621,U$2,"")))))))))))))))))))</f>
        <v>0</v>
      </c>
      <c r="B2621" s="59"/>
      <c r="C2621" s="59"/>
      <c r="D2621" s="59"/>
      <c r="E2621" s="59"/>
      <c r="F2621" s="59"/>
      <c r="G2621" s="59"/>
      <c r="H2621" s="59"/>
      <c r="I2621" s="59"/>
      <c r="J2621" s="59"/>
      <c r="K2621" s="59"/>
      <c r="L2621" s="59"/>
      <c r="M2621" s="59"/>
      <c r="N2621" s="59"/>
      <c r="O2621" s="59"/>
      <c r="P2621" s="59"/>
      <c r="Q2621" s="59"/>
      <c r="R2621" s="59"/>
      <c r="S2621" s="59"/>
      <c r="T2621" s="59"/>
      <c r="U2621" s="47" t="s">
        <v>322</v>
      </c>
      <c r="V2621" s="48" t="s">
        <v>278</v>
      </c>
    </row>
    <row r="2622" spans="1:22" ht="18" customHeight="1" x14ac:dyDescent="0.35">
      <c r="A2622" s="59">
        <f>+IF(C$1='EMOF complete (protected)'!G2622,C$2,IF(D$1='EMOF complete (protected)'!G2622,D$2,IF(E$1='EMOF complete (protected)'!G2622,E$2,IF(F$1='EMOF complete (protected)'!G2622,F$2,IF(G$1='EMOF complete (protected)'!G2622,G$2,IF(H$1='EMOF complete (protected)'!G2622,H$2,IF(I$1='EMOF complete (protected)'!G2622,I$2,IF(J$1='EMOF complete (protected)'!G2622,J$2,IF(K$1='EMOF complete (protected)'!G2622,K$2,IF(L$1='EMOF complete (protected)'!G2622,L$2,IF(M$1='EMOF complete (protected)'!G2622,M$2,IF(N$1='EMOF complete (protected)'!G2622,N$2,IF(O$1='EMOF complete (protected)'!G2622,O$2,IF(P$1='EMOF complete (protected)'!G2622,P$2,IF(Q$1='EMOF complete (protected)'!G2622,Q$2,IF(R$1='EMOF complete (protected)'!G2622,R$2,IF(S$1='EMOF complete (protected)'!G2622,S$2,IF(T$1='EMOF complete (protected)'!G2622,T$2,IF(U$1='EMOF complete (protected)'!G2622,U$2,"")))))))))))))))))))</f>
        <v>0</v>
      </c>
      <c r="B2622" s="59"/>
      <c r="C2622" s="59"/>
      <c r="D2622" s="59"/>
      <c r="E2622" s="59"/>
      <c r="F2622" s="59"/>
      <c r="G2622" s="59"/>
      <c r="H2622" s="59"/>
      <c r="I2622" s="59"/>
      <c r="J2622" s="59"/>
      <c r="K2622" s="59"/>
      <c r="L2622" s="59"/>
      <c r="M2622" s="59"/>
      <c r="N2622" s="59"/>
      <c r="O2622" s="59"/>
      <c r="P2622" s="59"/>
      <c r="Q2622" s="59"/>
      <c r="R2622" s="59"/>
      <c r="S2622" s="59"/>
      <c r="T2622" s="59"/>
      <c r="U2622" s="47" t="s">
        <v>338</v>
      </c>
      <c r="V2622" s="48" t="s">
        <v>278</v>
      </c>
    </row>
    <row r="2623" spans="1:22" ht="18" customHeight="1" x14ac:dyDescent="0.35">
      <c r="A2623" s="59">
        <f>+IF(C$1='EMOF complete (protected)'!G2623,C$2,IF(D$1='EMOF complete (protected)'!G2623,D$2,IF(E$1='EMOF complete (protected)'!G2623,E$2,IF(F$1='EMOF complete (protected)'!G2623,F$2,IF(G$1='EMOF complete (protected)'!G2623,G$2,IF(H$1='EMOF complete (protected)'!G2623,H$2,IF(I$1='EMOF complete (protected)'!G2623,I$2,IF(J$1='EMOF complete (protected)'!G2623,J$2,IF(K$1='EMOF complete (protected)'!G2623,K$2,IF(L$1='EMOF complete (protected)'!G2623,L$2,IF(M$1='EMOF complete (protected)'!G2623,M$2,IF(N$1='EMOF complete (protected)'!G2623,N$2,IF(O$1='EMOF complete (protected)'!G2623,O$2,IF(P$1='EMOF complete (protected)'!G2623,P$2,IF(Q$1='EMOF complete (protected)'!G2623,Q$2,IF(R$1='EMOF complete (protected)'!G2623,R$2,IF(S$1='EMOF complete (protected)'!G2623,S$2,IF(T$1='EMOF complete (protected)'!G2623,T$2,IF(U$1='EMOF complete (protected)'!G2623,U$2,"")))))))))))))))))))</f>
        <v>0</v>
      </c>
      <c r="B2623" s="59"/>
      <c r="C2623" s="59"/>
      <c r="D2623" s="59"/>
      <c r="E2623" s="59"/>
      <c r="F2623" s="59"/>
      <c r="G2623" s="59"/>
      <c r="H2623" s="59"/>
      <c r="I2623" s="59"/>
      <c r="J2623" s="59"/>
      <c r="K2623" s="59"/>
      <c r="L2623" s="59"/>
      <c r="M2623" s="59"/>
      <c r="N2623" s="59"/>
      <c r="O2623" s="59"/>
      <c r="P2623" s="59"/>
      <c r="Q2623" s="59"/>
      <c r="R2623" s="59"/>
      <c r="S2623" s="59"/>
      <c r="T2623" s="59"/>
      <c r="U2623" s="47" t="s">
        <v>354</v>
      </c>
      <c r="V2623" s="48" t="s">
        <v>278</v>
      </c>
    </row>
    <row r="2624" spans="1:22" ht="18" customHeight="1" x14ac:dyDescent="0.35">
      <c r="A2624" s="59">
        <f>+IF(C$1='EMOF complete (protected)'!G2624,C$2,IF(D$1='EMOF complete (protected)'!G2624,D$2,IF(E$1='EMOF complete (protected)'!G2624,E$2,IF(F$1='EMOF complete (protected)'!G2624,F$2,IF(G$1='EMOF complete (protected)'!G2624,G$2,IF(H$1='EMOF complete (protected)'!G2624,H$2,IF(I$1='EMOF complete (protected)'!G2624,I$2,IF(J$1='EMOF complete (protected)'!G2624,J$2,IF(K$1='EMOF complete (protected)'!G2624,K$2,IF(L$1='EMOF complete (protected)'!G2624,L$2,IF(M$1='EMOF complete (protected)'!G2624,M$2,IF(N$1='EMOF complete (protected)'!G2624,N$2,IF(O$1='EMOF complete (protected)'!G2624,O$2,IF(P$1='EMOF complete (protected)'!G2624,P$2,IF(Q$1='EMOF complete (protected)'!G2624,Q$2,IF(R$1='EMOF complete (protected)'!G2624,R$2,IF(S$1='EMOF complete (protected)'!G2624,S$2,IF(T$1='EMOF complete (protected)'!G2624,T$2,IF(U$1='EMOF complete (protected)'!G2624,U$2,"")))))))))))))))))))</f>
        <v>0</v>
      </c>
      <c r="B2624" s="59"/>
      <c r="C2624" s="59"/>
      <c r="D2624" s="59"/>
      <c r="E2624" s="59"/>
      <c r="F2624" s="59"/>
      <c r="G2624" s="59"/>
      <c r="H2624" s="59"/>
      <c r="I2624" s="59"/>
      <c r="J2624" s="59"/>
      <c r="K2624" s="59"/>
      <c r="L2624" s="59"/>
      <c r="M2624" s="59"/>
      <c r="N2624" s="59"/>
      <c r="O2624" s="59"/>
      <c r="P2624" s="59"/>
      <c r="Q2624" s="59"/>
      <c r="R2624" s="59"/>
      <c r="S2624" s="59"/>
      <c r="T2624" s="59"/>
      <c r="U2624" s="47" t="s">
        <v>371</v>
      </c>
      <c r="V2624" s="48" t="s">
        <v>278</v>
      </c>
    </row>
    <row r="2625" spans="1:22" ht="18" customHeight="1" x14ac:dyDescent="0.35">
      <c r="A2625" s="59">
        <f>+IF(C$1='EMOF complete (protected)'!G2625,C$2,IF(D$1='EMOF complete (protected)'!G2625,D$2,IF(E$1='EMOF complete (protected)'!G2625,E$2,IF(F$1='EMOF complete (protected)'!G2625,F$2,IF(G$1='EMOF complete (protected)'!G2625,G$2,IF(H$1='EMOF complete (protected)'!G2625,H$2,IF(I$1='EMOF complete (protected)'!G2625,I$2,IF(J$1='EMOF complete (protected)'!G2625,J$2,IF(K$1='EMOF complete (protected)'!G2625,K$2,IF(L$1='EMOF complete (protected)'!G2625,L$2,IF(M$1='EMOF complete (protected)'!G2625,M$2,IF(N$1='EMOF complete (protected)'!G2625,N$2,IF(O$1='EMOF complete (protected)'!G2625,O$2,IF(P$1='EMOF complete (protected)'!G2625,P$2,IF(Q$1='EMOF complete (protected)'!G2625,Q$2,IF(R$1='EMOF complete (protected)'!G2625,R$2,IF(S$1='EMOF complete (protected)'!G2625,S$2,IF(T$1='EMOF complete (protected)'!G2625,T$2,IF(U$1='EMOF complete (protected)'!G2625,U$2,"")))))))))))))))))))</f>
        <v>0</v>
      </c>
      <c r="B2625" s="59"/>
      <c r="C2625" s="59"/>
      <c r="D2625" s="59"/>
      <c r="E2625" s="59"/>
      <c r="F2625" s="59"/>
      <c r="G2625" s="59"/>
      <c r="H2625" s="59"/>
      <c r="I2625" s="59"/>
      <c r="J2625" s="59"/>
      <c r="K2625" s="59"/>
      <c r="L2625" s="59"/>
      <c r="M2625" s="59"/>
      <c r="N2625" s="59"/>
      <c r="O2625" s="59"/>
      <c r="P2625" s="59"/>
      <c r="Q2625" s="59"/>
      <c r="R2625" s="59"/>
      <c r="S2625" s="59"/>
      <c r="T2625" s="59"/>
      <c r="U2625" s="47" t="s">
        <v>387</v>
      </c>
      <c r="V2625" s="48" t="s">
        <v>278</v>
      </c>
    </row>
    <row r="2626" spans="1:22" ht="18" customHeight="1" x14ac:dyDescent="0.35">
      <c r="A2626" s="59">
        <f>+IF(C$1='EMOF complete (protected)'!G2626,C$2,IF(D$1='EMOF complete (protected)'!G2626,D$2,IF(E$1='EMOF complete (protected)'!G2626,E$2,IF(F$1='EMOF complete (protected)'!G2626,F$2,IF(G$1='EMOF complete (protected)'!G2626,G$2,IF(H$1='EMOF complete (protected)'!G2626,H$2,IF(I$1='EMOF complete (protected)'!G2626,I$2,IF(J$1='EMOF complete (protected)'!G2626,J$2,IF(K$1='EMOF complete (protected)'!G2626,K$2,IF(L$1='EMOF complete (protected)'!G2626,L$2,IF(M$1='EMOF complete (protected)'!G2626,M$2,IF(N$1='EMOF complete (protected)'!G2626,N$2,IF(O$1='EMOF complete (protected)'!G2626,O$2,IF(P$1='EMOF complete (protected)'!G2626,P$2,IF(Q$1='EMOF complete (protected)'!G2626,Q$2,IF(R$1='EMOF complete (protected)'!G2626,R$2,IF(S$1='EMOF complete (protected)'!G2626,S$2,IF(T$1='EMOF complete (protected)'!G2626,T$2,IF(U$1='EMOF complete (protected)'!G2626,U$2,"")))))))))))))))))))</f>
        <v>0</v>
      </c>
      <c r="B2626" s="59"/>
      <c r="C2626" s="59"/>
      <c r="D2626" s="59"/>
      <c r="E2626" s="59"/>
      <c r="F2626" s="59"/>
      <c r="G2626" s="59"/>
      <c r="H2626" s="59"/>
      <c r="I2626" s="59"/>
      <c r="J2626" s="59"/>
      <c r="K2626" s="59"/>
      <c r="L2626" s="59"/>
      <c r="M2626" s="59"/>
      <c r="N2626" s="59"/>
      <c r="O2626" s="59"/>
      <c r="P2626" s="59"/>
      <c r="Q2626" s="59"/>
      <c r="R2626" s="59"/>
      <c r="S2626" s="59"/>
      <c r="T2626" s="59"/>
      <c r="U2626" s="47" t="s">
        <v>400</v>
      </c>
      <c r="V2626" s="48" t="s">
        <v>278</v>
      </c>
    </row>
    <row r="2627" spans="1:22" ht="18" customHeight="1" x14ac:dyDescent="0.35">
      <c r="A2627" s="59">
        <f>+IF(C$1='EMOF complete (protected)'!G2627,C$2,IF(D$1='EMOF complete (protected)'!G2627,D$2,IF(E$1='EMOF complete (protected)'!G2627,E$2,IF(F$1='EMOF complete (protected)'!G2627,F$2,IF(G$1='EMOF complete (protected)'!G2627,G$2,IF(H$1='EMOF complete (protected)'!G2627,H$2,IF(I$1='EMOF complete (protected)'!G2627,I$2,IF(J$1='EMOF complete (protected)'!G2627,J$2,IF(K$1='EMOF complete (protected)'!G2627,K$2,IF(L$1='EMOF complete (protected)'!G2627,L$2,IF(M$1='EMOF complete (protected)'!G2627,M$2,IF(N$1='EMOF complete (protected)'!G2627,N$2,IF(O$1='EMOF complete (protected)'!G2627,O$2,IF(P$1='EMOF complete (protected)'!G2627,P$2,IF(Q$1='EMOF complete (protected)'!G2627,Q$2,IF(R$1='EMOF complete (protected)'!G2627,R$2,IF(S$1='EMOF complete (protected)'!G2627,S$2,IF(T$1='EMOF complete (protected)'!G2627,T$2,IF(U$1='EMOF complete (protected)'!G2627,U$2,"")))))))))))))))))))</f>
        <v>0</v>
      </c>
      <c r="B2627" s="59"/>
      <c r="C2627" s="59"/>
      <c r="D2627" s="59"/>
      <c r="E2627" s="59"/>
      <c r="F2627" s="59"/>
      <c r="G2627" s="59"/>
      <c r="H2627" s="59"/>
      <c r="I2627" s="59"/>
      <c r="J2627" s="59"/>
      <c r="K2627" s="59"/>
      <c r="L2627" s="59"/>
      <c r="M2627" s="59"/>
      <c r="N2627" s="59"/>
      <c r="O2627" s="59"/>
      <c r="P2627" s="59"/>
      <c r="Q2627" s="59"/>
      <c r="R2627" s="59"/>
      <c r="S2627" s="59"/>
      <c r="T2627" s="59"/>
      <c r="U2627" s="47" t="s">
        <v>416</v>
      </c>
      <c r="V2627" s="48" t="s">
        <v>278</v>
      </c>
    </row>
    <row r="2628" spans="1:22" ht="18" customHeight="1" x14ac:dyDescent="0.35">
      <c r="A2628" s="59">
        <f>+IF(C$1='EMOF complete (protected)'!G2628,C$2,IF(D$1='EMOF complete (protected)'!G2628,D$2,IF(E$1='EMOF complete (protected)'!G2628,E$2,IF(F$1='EMOF complete (protected)'!G2628,F$2,IF(G$1='EMOF complete (protected)'!G2628,G$2,IF(H$1='EMOF complete (protected)'!G2628,H$2,IF(I$1='EMOF complete (protected)'!G2628,I$2,IF(J$1='EMOF complete (protected)'!G2628,J$2,IF(K$1='EMOF complete (protected)'!G2628,K$2,IF(L$1='EMOF complete (protected)'!G2628,L$2,IF(M$1='EMOF complete (protected)'!G2628,M$2,IF(N$1='EMOF complete (protected)'!G2628,N$2,IF(O$1='EMOF complete (protected)'!G2628,O$2,IF(P$1='EMOF complete (protected)'!G2628,P$2,IF(Q$1='EMOF complete (protected)'!G2628,Q$2,IF(R$1='EMOF complete (protected)'!G2628,R$2,IF(S$1='EMOF complete (protected)'!G2628,S$2,IF(T$1='EMOF complete (protected)'!G2628,T$2,IF(U$1='EMOF complete (protected)'!G2628,U$2,"")))))))))))))))))))</f>
        <v>0</v>
      </c>
      <c r="B2628" s="59"/>
      <c r="C2628" s="59"/>
      <c r="D2628" s="59"/>
      <c r="E2628" s="59"/>
      <c r="F2628" s="59"/>
      <c r="G2628" s="59"/>
      <c r="H2628" s="59"/>
      <c r="I2628" s="59"/>
      <c r="J2628" s="59"/>
      <c r="K2628" s="59"/>
      <c r="L2628" s="59"/>
      <c r="M2628" s="59"/>
      <c r="N2628" s="59"/>
      <c r="O2628" s="59"/>
      <c r="P2628" s="59"/>
      <c r="Q2628" s="59"/>
      <c r="R2628" s="59"/>
      <c r="S2628" s="59"/>
      <c r="T2628" s="59"/>
      <c r="U2628" s="47" t="s">
        <v>430</v>
      </c>
      <c r="V2628" s="48" t="s">
        <v>278</v>
      </c>
    </row>
    <row r="2629" spans="1:22" ht="18" customHeight="1" x14ac:dyDescent="0.35">
      <c r="A2629" s="59">
        <f>+IF(C$1='EMOF complete (protected)'!G2629,C$2,IF(D$1='EMOF complete (protected)'!G2629,D$2,IF(E$1='EMOF complete (protected)'!G2629,E$2,IF(F$1='EMOF complete (protected)'!G2629,F$2,IF(G$1='EMOF complete (protected)'!G2629,G$2,IF(H$1='EMOF complete (protected)'!G2629,H$2,IF(I$1='EMOF complete (protected)'!G2629,I$2,IF(J$1='EMOF complete (protected)'!G2629,J$2,IF(K$1='EMOF complete (protected)'!G2629,K$2,IF(L$1='EMOF complete (protected)'!G2629,L$2,IF(M$1='EMOF complete (protected)'!G2629,M$2,IF(N$1='EMOF complete (protected)'!G2629,N$2,IF(O$1='EMOF complete (protected)'!G2629,O$2,IF(P$1='EMOF complete (protected)'!G2629,P$2,IF(Q$1='EMOF complete (protected)'!G2629,Q$2,IF(R$1='EMOF complete (protected)'!G2629,R$2,IF(S$1='EMOF complete (protected)'!G2629,S$2,IF(T$1='EMOF complete (protected)'!G2629,T$2,IF(U$1='EMOF complete (protected)'!G2629,U$2,"")))))))))))))))))))</f>
        <v>0</v>
      </c>
      <c r="B2629" s="59"/>
      <c r="C2629" s="59"/>
      <c r="D2629" s="59"/>
      <c r="E2629" s="59"/>
      <c r="F2629" s="59"/>
      <c r="G2629" s="59"/>
      <c r="H2629" s="59"/>
      <c r="I2629" s="59"/>
      <c r="J2629" s="59"/>
      <c r="K2629" s="59"/>
      <c r="L2629" s="59"/>
      <c r="M2629" s="59"/>
      <c r="N2629" s="59"/>
      <c r="O2629" s="59"/>
      <c r="P2629" s="59"/>
      <c r="Q2629" s="59"/>
      <c r="R2629" s="59"/>
      <c r="S2629" s="59"/>
      <c r="T2629" s="59"/>
      <c r="U2629" s="47" t="s">
        <v>444</v>
      </c>
      <c r="V2629" s="48" t="s">
        <v>278</v>
      </c>
    </row>
    <row r="2630" spans="1:22" ht="18" customHeight="1" x14ac:dyDescent="0.35">
      <c r="A2630" s="59">
        <f>+IF(C$1='EMOF complete (protected)'!G2630,C$2,IF(D$1='EMOF complete (protected)'!G2630,D$2,IF(E$1='EMOF complete (protected)'!G2630,E$2,IF(F$1='EMOF complete (protected)'!G2630,F$2,IF(G$1='EMOF complete (protected)'!G2630,G$2,IF(H$1='EMOF complete (protected)'!G2630,H$2,IF(I$1='EMOF complete (protected)'!G2630,I$2,IF(J$1='EMOF complete (protected)'!G2630,J$2,IF(K$1='EMOF complete (protected)'!G2630,K$2,IF(L$1='EMOF complete (protected)'!G2630,L$2,IF(M$1='EMOF complete (protected)'!G2630,M$2,IF(N$1='EMOF complete (protected)'!G2630,N$2,IF(O$1='EMOF complete (protected)'!G2630,O$2,IF(P$1='EMOF complete (protected)'!G2630,P$2,IF(Q$1='EMOF complete (protected)'!G2630,Q$2,IF(R$1='EMOF complete (protected)'!G2630,R$2,IF(S$1='EMOF complete (protected)'!G2630,S$2,IF(T$1='EMOF complete (protected)'!G2630,T$2,IF(U$1='EMOF complete (protected)'!G2630,U$2,"")))))))))))))))))))</f>
        <v>0</v>
      </c>
      <c r="B2630" s="59"/>
      <c r="C2630" s="59"/>
      <c r="D2630" s="59"/>
      <c r="E2630" s="59"/>
      <c r="F2630" s="59"/>
      <c r="G2630" s="59"/>
      <c r="H2630" s="59"/>
      <c r="I2630" s="59"/>
      <c r="J2630" s="59"/>
      <c r="K2630" s="59"/>
      <c r="L2630" s="59"/>
      <c r="M2630" s="59"/>
      <c r="N2630" s="59"/>
      <c r="O2630" s="59"/>
      <c r="P2630" s="59"/>
      <c r="Q2630" s="59"/>
      <c r="R2630" s="59"/>
      <c r="S2630" s="59"/>
      <c r="T2630" s="59"/>
      <c r="U2630" s="49" t="s">
        <v>193</v>
      </c>
      <c r="V2630" s="52" t="s">
        <v>363</v>
      </c>
    </row>
    <row r="2631" spans="1:22" ht="18" customHeight="1" x14ac:dyDescent="0.35">
      <c r="A2631" s="59">
        <f>+IF(C$1='EMOF complete (protected)'!G2631,C$2,IF(D$1='EMOF complete (protected)'!G2631,D$2,IF(E$1='EMOF complete (protected)'!G2631,E$2,IF(F$1='EMOF complete (protected)'!G2631,F$2,IF(G$1='EMOF complete (protected)'!G2631,G$2,IF(H$1='EMOF complete (protected)'!G2631,H$2,IF(I$1='EMOF complete (protected)'!G2631,I$2,IF(J$1='EMOF complete (protected)'!G2631,J$2,IF(K$1='EMOF complete (protected)'!G2631,K$2,IF(L$1='EMOF complete (protected)'!G2631,L$2,IF(M$1='EMOF complete (protected)'!G2631,M$2,IF(N$1='EMOF complete (protected)'!G2631,N$2,IF(O$1='EMOF complete (protected)'!G2631,O$2,IF(P$1='EMOF complete (protected)'!G2631,P$2,IF(Q$1='EMOF complete (protected)'!G2631,Q$2,IF(R$1='EMOF complete (protected)'!G2631,R$2,IF(S$1='EMOF complete (protected)'!G2631,S$2,IF(T$1='EMOF complete (protected)'!G2631,T$2,IF(U$1='EMOF complete (protected)'!G2631,U$2,"")))))))))))))))))))</f>
        <v>0</v>
      </c>
      <c r="B2631" s="59"/>
      <c r="C2631" s="59"/>
      <c r="D2631" s="59"/>
      <c r="E2631" s="59"/>
      <c r="F2631" s="59"/>
      <c r="G2631" s="59"/>
      <c r="H2631" s="59"/>
      <c r="I2631" s="59"/>
      <c r="J2631" s="59"/>
      <c r="K2631" s="59"/>
      <c r="L2631" s="59"/>
      <c r="M2631" s="59"/>
      <c r="N2631" s="59"/>
      <c r="O2631" s="59"/>
      <c r="P2631" s="59"/>
      <c r="Q2631" s="59"/>
      <c r="R2631" s="59"/>
      <c r="S2631" s="59"/>
      <c r="T2631" s="59"/>
      <c r="U2631" s="49" t="s">
        <v>128</v>
      </c>
      <c r="V2631" s="52" t="s">
        <v>363</v>
      </c>
    </row>
    <row r="2632" spans="1:22" ht="18" customHeight="1" x14ac:dyDescent="0.35">
      <c r="A2632" s="59">
        <f>+IF(C$1='EMOF complete (protected)'!G2632,C$2,IF(D$1='EMOF complete (protected)'!G2632,D$2,IF(E$1='EMOF complete (protected)'!G2632,E$2,IF(F$1='EMOF complete (protected)'!G2632,F$2,IF(G$1='EMOF complete (protected)'!G2632,G$2,IF(H$1='EMOF complete (protected)'!G2632,H$2,IF(I$1='EMOF complete (protected)'!G2632,I$2,IF(J$1='EMOF complete (protected)'!G2632,J$2,IF(K$1='EMOF complete (protected)'!G2632,K$2,IF(L$1='EMOF complete (protected)'!G2632,L$2,IF(M$1='EMOF complete (protected)'!G2632,M$2,IF(N$1='EMOF complete (protected)'!G2632,N$2,IF(O$1='EMOF complete (protected)'!G2632,O$2,IF(P$1='EMOF complete (protected)'!G2632,P$2,IF(Q$1='EMOF complete (protected)'!G2632,Q$2,IF(R$1='EMOF complete (protected)'!G2632,R$2,IF(S$1='EMOF complete (protected)'!G2632,S$2,IF(T$1='EMOF complete (protected)'!G2632,T$2,IF(U$1='EMOF complete (protected)'!G2632,U$2,"")))))))))))))))))))</f>
        <v>0</v>
      </c>
      <c r="B2632" s="59"/>
      <c r="C2632" s="59"/>
      <c r="D2632" s="59"/>
      <c r="E2632" s="59"/>
      <c r="F2632" s="59"/>
      <c r="G2632" s="59"/>
      <c r="H2632" s="59"/>
      <c r="I2632" s="59"/>
      <c r="J2632" s="59"/>
      <c r="K2632" s="59"/>
      <c r="L2632" s="59"/>
      <c r="M2632" s="59"/>
      <c r="N2632" s="59"/>
      <c r="O2632" s="59"/>
      <c r="P2632" s="59"/>
      <c r="Q2632" s="59"/>
      <c r="R2632" s="59"/>
      <c r="S2632" s="59"/>
      <c r="T2632" s="59"/>
      <c r="U2632" s="49" t="s">
        <v>232</v>
      </c>
      <c r="V2632" s="52" t="s">
        <v>363</v>
      </c>
    </row>
    <row r="2633" spans="1:22" ht="18" customHeight="1" x14ac:dyDescent="0.35">
      <c r="A2633" s="59">
        <f>+IF(C$1='EMOF complete (protected)'!G2633,C$2,IF(D$1='EMOF complete (protected)'!G2633,D$2,IF(E$1='EMOF complete (protected)'!G2633,E$2,IF(F$1='EMOF complete (protected)'!G2633,F$2,IF(G$1='EMOF complete (protected)'!G2633,G$2,IF(H$1='EMOF complete (protected)'!G2633,H$2,IF(I$1='EMOF complete (protected)'!G2633,I$2,IF(J$1='EMOF complete (protected)'!G2633,J$2,IF(K$1='EMOF complete (protected)'!G2633,K$2,IF(L$1='EMOF complete (protected)'!G2633,L$2,IF(M$1='EMOF complete (protected)'!G2633,M$2,IF(N$1='EMOF complete (protected)'!G2633,N$2,IF(O$1='EMOF complete (protected)'!G2633,O$2,IF(P$1='EMOF complete (protected)'!G2633,P$2,IF(Q$1='EMOF complete (protected)'!G2633,Q$2,IF(R$1='EMOF complete (protected)'!G2633,R$2,IF(S$1='EMOF complete (protected)'!G2633,S$2,IF(T$1='EMOF complete (protected)'!G2633,T$2,IF(U$1='EMOF complete (protected)'!G2633,U$2,"")))))))))))))))))))</f>
        <v>0</v>
      </c>
      <c r="B2633" s="59"/>
      <c r="C2633" s="59"/>
      <c r="D2633" s="59"/>
      <c r="E2633" s="59"/>
      <c r="F2633" s="59"/>
      <c r="G2633" s="59"/>
      <c r="H2633" s="59"/>
      <c r="I2633" s="59"/>
      <c r="J2633" s="59"/>
      <c r="K2633" s="59"/>
      <c r="L2633" s="59"/>
      <c r="M2633" s="59"/>
      <c r="N2633" s="59"/>
      <c r="O2633" s="59"/>
      <c r="P2633" s="59"/>
      <c r="Q2633" s="59"/>
      <c r="R2633" s="59"/>
      <c r="S2633" s="59"/>
      <c r="T2633" s="59"/>
      <c r="U2633" s="49" t="s">
        <v>211</v>
      </c>
      <c r="V2633" s="52" t="s">
        <v>363</v>
      </c>
    </row>
    <row r="2634" spans="1:22" ht="18" customHeight="1" x14ac:dyDescent="0.35">
      <c r="A2634" s="59">
        <f>+IF(C$1='EMOF complete (protected)'!G2634,C$2,IF(D$1='EMOF complete (protected)'!G2634,D$2,IF(E$1='EMOF complete (protected)'!G2634,E$2,IF(F$1='EMOF complete (protected)'!G2634,F$2,IF(G$1='EMOF complete (protected)'!G2634,G$2,IF(H$1='EMOF complete (protected)'!G2634,H$2,IF(I$1='EMOF complete (protected)'!G2634,I$2,IF(J$1='EMOF complete (protected)'!G2634,J$2,IF(K$1='EMOF complete (protected)'!G2634,K$2,IF(L$1='EMOF complete (protected)'!G2634,L$2,IF(M$1='EMOF complete (protected)'!G2634,M$2,IF(N$1='EMOF complete (protected)'!G2634,N$2,IF(O$1='EMOF complete (protected)'!G2634,O$2,IF(P$1='EMOF complete (protected)'!G2634,P$2,IF(Q$1='EMOF complete (protected)'!G2634,Q$2,IF(R$1='EMOF complete (protected)'!G2634,R$2,IF(S$1='EMOF complete (protected)'!G2634,S$2,IF(T$1='EMOF complete (protected)'!G2634,T$2,IF(U$1='EMOF complete (protected)'!G2634,U$2,"")))))))))))))))))))</f>
        <v>0</v>
      </c>
      <c r="B2634" s="59"/>
      <c r="C2634" s="59"/>
      <c r="D2634" s="59"/>
      <c r="E2634" s="59"/>
      <c r="F2634" s="59"/>
      <c r="G2634" s="59"/>
      <c r="H2634" s="59"/>
      <c r="I2634" s="59"/>
      <c r="J2634" s="59"/>
      <c r="K2634" s="59"/>
      <c r="L2634" s="59"/>
      <c r="M2634" s="59"/>
      <c r="N2634" s="59"/>
      <c r="O2634" s="59"/>
      <c r="P2634" s="59"/>
      <c r="Q2634" s="59"/>
      <c r="R2634" s="59"/>
      <c r="S2634" s="59"/>
      <c r="T2634" s="59"/>
      <c r="U2634" s="49" t="s">
        <v>231</v>
      </c>
      <c r="V2634" s="52" t="s">
        <v>363</v>
      </c>
    </row>
    <row r="2635" spans="1:22" ht="18" customHeight="1" x14ac:dyDescent="0.35">
      <c r="A2635" s="59">
        <f>+IF(C$1='EMOF complete (protected)'!G2635,C$2,IF(D$1='EMOF complete (protected)'!G2635,D$2,IF(E$1='EMOF complete (protected)'!G2635,E$2,IF(F$1='EMOF complete (protected)'!G2635,F$2,IF(G$1='EMOF complete (protected)'!G2635,G$2,IF(H$1='EMOF complete (protected)'!G2635,H$2,IF(I$1='EMOF complete (protected)'!G2635,I$2,IF(J$1='EMOF complete (protected)'!G2635,J$2,IF(K$1='EMOF complete (protected)'!G2635,K$2,IF(L$1='EMOF complete (protected)'!G2635,L$2,IF(M$1='EMOF complete (protected)'!G2635,M$2,IF(N$1='EMOF complete (protected)'!G2635,N$2,IF(O$1='EMOF complete (protected)'!G2635,O$2,IF(P$1='EMOF complete (protected)'!G2635,P$2,IF(Q$1='EMOF complete (protected)'!G2635,Q$2,IF(R$1='EMOF complete (protected)'!G2635,R$2,IF(S$1='EMOF complete (protected)'!G2635,S$2,IF(T$1='EMOF complete (protected)'!G2635,T$2,IF(U$1='EMOF complete (protected)'!G2635,U$2,"")))))))))))))))))))</f>
        <v>0</v>
      </c>
      <c r="B2635" s="59"/>
      <c r="C2635" s="59"/>
      <c r="D2635" s="59"/>
      <c r="E2635" s="59"/>
      <c r="F2635" s="59"/>
      <c r="G2635" s="59"/>
      <c r="H2635" s="59"/>
      <c r="I2635" s="59"/>
      <c r="J2635" s="59"/>
      <c r="K2635" s="59"/>
      <c r="L2635" s="59"/>
      <c r="M2635" s="59"/>
      <c r="N2635" s="59"/>
      <c r="O2635" s="59"/>
      <c r="P2635" s="59"/>
      <c r="Q2635" s="59"/>
      <c r="R2635" s="59"/>
      <c r="S2635" s="59"/>
      <c r="T2635" s="59"/>
      <c r="U2635" s="49" t="s">
        <v>251</v>
      </c>
      <c r="V2635" s="52" t="s">
        <v>363</v>
      </c>
    </row>
    <row r="2636" spans="1:22" ht="18" customHeight="1" x14ac:dyDescent="0.35">
      <c r="A2636" s="59">
        <f>+IF(C$1='EMOF complete (protected)'!G2636,C$2,IF(D$1='EMOF complete (protected)'!G2636,D$2,IF(E$1='EMOF complete (protected)'!G2636,E$2,IF(F$1='EMOF complete (protected)'!G2636,F$2,IF(G$1='EMOF complete (protected)'!G2636,G$2,IF(H$1='EMOF complete (protected)'!G2636,H$2,IF(I$1='EMOF complete (protected)'!G2636,I$2,IF(J$1='EMOF complete (protected)'!G2636,J$2,IF(K$1='EMOF complete (protected)'!G2636,K$2,IF(L$1='EMOF complete (protected)'!G2636,L$2,IF(M$1='EMOF complete (protected)'!G2636,M$2,IF(N$1='EMOF complete (protected)'!G2636,N$2,IF(O$1='EMOF complete (protected)'!G2636,O$2,IF(P$1='EMOF complete (protected)'!G2636,P$2,IF(Q$1='EMOF complete (protected)'!G2636,Q$2,IF(R$1='EMOF complete (protected)'!G2636,R$2,IF(S$1='EMOF complete (protected)'!G2636,S$2,IF(T$1='EMOF complete (protected)'!G2636,T$2,IF(U$1='EMOF complete (protected)'!G2636,U$2,"")))))))))))))))))))</f>
        <v>0</v>
      </c>
      <c r="B2636" s="59"/>
      <c r="C2636" s="59"/>
      <c r="D2636" s="59"/>
      <c r="E2636" s="59"/>
      <c r="F2636" s="59"/>
      <c r="G2636" s="59"/>
      <c r="H2636" s="59"/>
      <c r="I2636" s="59"/>
      <c r="J2636" s="59"/>
      <c r="K2636" s="59"/>
      <c r="L2636" s="59"/>
      <c r="M2636" s="59"/>
      <c r="N2636" s="59"/>
      <c r="O2636" s="59"/>
      <c r="P2636" s="59"/>
      <c r="Q2636" s="59"/>
      <c r="R2636" s="59"/>
      <c r="S2636" s="59"/>
      <c r="T2636" s="59"/>
      <c r="U2636" s="49" t="s">
        <v>194</v>
      </c>
      <c r="V2636" s="52" t="s">
        <v>363</v>
      </c>
    </row>
    <row r="2637" spans="1:22" ht="18" customHeight="1" x14ac:dyDescent="0.35">
      <c r="A2637" s="59">
        <f>+IF(C$1='EMOF complete (protected)'!G2637,C$2,IF(D$1='EMOF complete (protected)'!G2637,D$2,IF(E$1='EMOF complete (protected)'!G2637,E$2,IF(F$1='EMOF complete (protected)'!G2637,F$2,IF(G$1='EMOF complete (protected)'!G2637,G$2,IF(H$1='EMOF complete (protected)'!G2637,H$2,IF(I$1='EMOF complete (protected)'!G2637,I$2,IF(J$1='EMOF complete (protected)'!G2637,J$2,IF(K$1='EMOF complete (protected)'!G2637,K$2,IF(L$1='EMOF complete (protected)'!G2637,L$2,IF(M$1='EMOF complete (protected)'!G2637,M$2,IF(N$1='EMOF complete (protected)'!G2637,N$2,IF(O$1='EMOF complete (protected)'!G2637,O$2,IF(P$1='EMOF complete (protected)'!G2637,P$2,IF(Q$1='EMOF complete (protected)'!G2637,Q$2,IF(R$1='EMOF complete (protected)'!G2637,R$2,IF(S$1='EMOF complete (protected)'!G2637,S$2,IF(T$1='EMOF complete (protected)'!G2637,T$2,IF(U$1='EMOF complete (protected)'!G2637,U$2,"")))))))))))))))))))</f>
        <v>0</v>
      </c>
      <c r="B2637" s="59"/>
      <c r="C2637" s="59"/>
      <c r="D2637" s="59"/>
      <c r="E2637" s="59"/>
      <c r="F2637" s="59"/>
      <c r="G2637" s="59"/>
      <c r="H2637" s="59"/>
      <c r="I2637" s="59"/>
      <c r="J2637" s="59"/>
      <c r="K2637" s="59"/>
      <c r="L2637" s="59"/>
      <c r="M2637" s="59"/>
      <c r="N2637" s="59"/>
      <c r="O2637" s="59"/>
      <c r="P2637" s="59"/>
      <c r="Q2637" s="59"/>
      <c r="R2637" s="59"/>
      <c r="S2637" s="59"/>
      <c r="T2637" s="59"/>
      <c r="U2637" s="49" t="s">
        <v>212</v>
      </c>
      <c r="V2637" s="52" t="s">
        <v>363</v>
      </c>
    </row>
    <row r="2638" spans="1:22" ht="18" customHeight="1" x14ac:dyDescent="0.35">
      <c r="A2638" s="59">
        <f>+IF(C$1='EMOF complete (protected)'!G2638,C$2,IF(D$1='EMOF complete (protected)'!G2638,D$2,IF(E$1='EMOF complete (protected)'!G2638,E$2,IF(F$1='EMOF complete (protected)'!G2638,F$2,IF(G$1='EMOF complete (protected)'!G2638,G$2,IF(H$1='EMOF complete (protected)'!G2638,H$2,IF(I$1='EMOF complete (protected)'!G2638,I$2,IF(J$1='EMOF complete (protected)'!G2638,J$2,IF(K$1='EMOF complete (protected)'!G2638,K$2,IF(L$1='EMOF complete (protected)'!G2638,L$2,IF(M$1='EMOF complete (protected)'!G2638,M$2,IF(N$1='EMOF complete (protected)'!G2638,N$2,IF(O$1='EMOF complete (protected)'!G2638,O$2,IF(P$1='EMOF complete (protected)'!G2638,P$2,IF(Q$1='EMOF complete (protected)'!G2638,Q$2,IF(R$1='EMOF complete (protected)'!G2638,R$2,IF(S$1='EMOF complete (protected)'!G2638,S$2,IF(T$1='EMOF complete (protected)'!G2638,T$2,IF(U$1='EMOF complete (protected)'!G2638,U$2,"")))))))))))))))))))</f>
        <v>0</v>
      </c>
      <c r="B2638" s="59"/>
      <c r="C2638" s="59"/>
      <c r="D2638" s="59"/>
      <c r="E2638" s="59"/>
      <c r="F2638" s="59"/>
      <c r="G2638" s="59"/>
      <c r="H2638" s="59"/>
      <c r="I2638" s="59"/>
      <c r="J2638" s="59"/>
      <c r="K2638" s="59"/>
      <c r="L2638" s="59"/>
      <c r="M2638" s="59"/>
      <c r="N2638" s="59"/>
      <c r="O2638" s="59"/>
      <c r="P2638" s="59"/>
      <c r="Q2638" s="59"/>
      <c r="R2638" s="59"/>
      <c r="S2638" s="59"/>
      <c r="T2638" s="59"/>
      <c r="U2638" s="49" t="s">
        <v>233</v>
      </c>
      <c r="V2638" s="52" t="s">
        <v>363</v>
      </c>
    </row>
    <row r="2639" spans="1:22" ht="18" customHeight="1" x14ac:dyDescent="0.35">
      <c r="A2639" s="59">
        <f>+IF(C$1='EMOF complete (protected)'!G2639,C$2,IF(D$1='EMOF complete (protected)'!G2639,D$2,IF(E$1='EMOF complete (protected)'!G2639,E$2,IF(F$1='EMOF complete (protected)'!G2639,F$2,IF(G$1='EMOF complete (protected)'!G2639,G$2,IF(H$1='EMOF complete (protected)'!G2639,H$2,IF(I$1='EMOF complete (protected)'!G2639,I$2,IF(J$1='EMOF complete (protected)'!G2639,J$2,IF(K$1='EMOF complete (protected)'!G2639,K$2,IF(L$1='EMOF complete (protected)'!G2639,L$2,IF(M$1='EMOF complete (protected)'!G2639,M$2,IF(N$1='EMOF complete (protected)'!G2639,N$2,IF(O$1='EMOF complete (protected)'!G2639,O$2,IF(P$1='EMOF complete (protected)'!G2639,P$2,IF(Q$1='EMOF complete (protected)'!G2639,Q$2,IF(R$1='EMOF complete (protected)'!G2639,R$2,IF(S$1='EMOF complete (protected)'!G2639,S$2,IF(T$1='EMOF complete (protected)'!G2639,T$2,IF(U$1='EMOF complete (protected)'!G2639,U$2,"")))))))))))))))))))</f>
        <v>0</v>
      </c>
      <c r="B2639" s="59"/>
      <c r="C2639" s="59"/>
      <c r="D2639" s="59"/>
      <c r="E2639" s="59"/>
      <c r="F2639" s="59"/>
      <c r="G2639" s="59"/>
      <c r="H2639" s="59"/>
      <c r="I2639" s="59"/>
      <c r="J2639" s="59"/>
      <c r="K2639" s="59"/>
      <c r="L2639" s="59"/>
      <c r="M2639" s="59"/>
      <c r="N2639" s="59"/>
      <c r="O2639" s="59"/>
      <c r="P2639" s="59"/>
      <c r="Q2639" s="59"/>
      <c r="R2639" s="59"/>
      <c r="S2639" s="59"/>
      <c r="T2639" s="59"/>
      <c r="U2639" s="49" t="s">
        <v>252</v>
      </c>
      <c r="V2639" s="52" t="s">
        <v>363</v>
      </c>
    </row>
    <row r="2640" spans="1:22" ht="18" customHeight="1" x14ac:dyDescent="0.35">
      <c r="A2640" s="59">
        <f>+IF(C$1='EMOF complete (protected)'!G2640,C$2,IF(D$1='EMOF complete (protected)'!G2640,D$2,IF(E$1='EMOF complete (protected)'!G2640,E$2,IF(F$1='EMOF complete (protected)'!G2640,F$2,IF(G$1='EMOF complete (protected)'!G2640,G$2,IF(H$1='EMOF complete (protected)'!G2640,H$2,IF(I$1='EMOF complete (protected)'!G2640,I$2,IF(J$1='EMOF complete (protected)'!G2640,J$2,IF(K$1='EMOF complete (protected)'!G2640,K$2,IF(L$1='EMOF complete (protected)'!G2640,L$2,IF(M$1='EMOF complete (protected)'!G2640,M$2,IF(N$1='EMOF complete (protected)'!G2640,N$2,IF(O$1='EMOF complete (protected)'!G2640,O$2,IF(P$1='EMOF complete (protected)'!G2640,P$2,IF(Q$1='EMOF complete (protected)'!G2640,Q$2,IF(R$1='EMOF complete (protected)'!G2640,R$2,IF(S$1='EMOF complete (protected)'!G2640,S$2,IF(T$1='EMOF complete (protected)'!G2640,T$2,IF(U$1='EMOF complete (protected)'!G2640,U$2,"")))))))))))))))))))</f>
        <v>0</v>
      </c>
      <c r="B2640" s="59"/>
      <c r="C2640" s="59"/>
      <c r="D2640" s="59"/>
      <c r="E2640" s="59"/>
      <c r="F2640" s="59"/>
      <c r="G2640" s="59"/>
      <c r="H2640" s="59"/>
      <c r="I2640" s="59"/>
      <c r="J2640" s="59"/>
      <c r="K2640" s="59"/>
      <c r="L2640" s="59"/>
      <c r="M2640" s="59"/>
      <c r="N2640" s="59"/>
      <c r="O2640" s="59"/>
      <c r="P2640" s="59"/>
      <c r="Q2640" s="59"/>
      <c r="R2640" s="59"/>
      <c r="S2640" s="59"/>
      <c r="T2640" s="59"/>
      <c r="U2640" s="49" t="s">
        <v>271</v>
      </c>
      <c r="V2640" s="52" t="s">
        <v>363</v>
      </c>
    </row>
    <row r="2641" spans="1:22" ht="18" customHeight="1" x14ac:dyDescent="0.35">
      <c r="A2641" s="59">
        <f>+IF(C$1='EMOF complete (protected)'!G2641,C$2,IF(D$1='EMOF complete (protected)'!G2641,D$2,IF(E$1='EMOF complete (protected)'!G2641,E$2,IF(F$1='EMOF complete (protected)'!G2641,F$2,IF(G$1='EMOF complete (protected)'!G2641,G$2,IF(H$1='EMOF complete (protected)'!G2641,H$2,IF(I$1='EMOF complete (protected)'!G2641,I$2,IF(J$1='EMOF complete (protected)'!G2641,J$2,IF(K$1='EMOF complete (protected)'!G2641,K$2,IF(L$1='EMOF complete (protected)'!G2641,L$2,IF(M$1='EMOF complete (protected)'!G2641,M$2,IF(N$1='EMOF complete (protected)'!G2641,N$2,IF(O$1='EMOF complete (protected)'!G2641,O$2,IF(P$1='EMOF complete (protected)'!G2641,P$2,IF(Q$1='EMOF complete (protected)'!G2641,Q$2,IF(R$1='EMOF complete (protected)'!G2641,R$2,IF(S$1='EMOF complete (protected)'!G2641,S$2,IF(T$1='EMOF complete (protected)'!G2641,T$2,IF(U$1='EMOF complete (protected)'!G2641,U$2,"")))))))))))))))))))</f>
        <v>0</v>
      </c>
      <c r="B2641" s="59"/>
      <c r="C2641" s="59"/>
      <c r="D2641" s="59"/>
      <c r="E2641" s="59"/>
      <c r="F2641" s="59"/>
      <c r="G2641" s="59"/>
      <c r="H2641" s="59"/>
      <c r="I2641" s="59"/>
      <c r="J2641" s="59"/>
      <c r="K2641" s="59"/>
      <c r="L2641" s="59"/>
      <c r="M2641" s="59"/>
      <c r="N2641" s="59"/>
      <c r="O2641" s="59"/>
      <c r="P2641" s="59"/>
      <c r="Q2641" s="59"/>
      <c r="R2641" s="59"/>
      <c r="S2641" s="59"/>
      <c r="T2641" s="59"/>
      <c r="U2641" s="49" t="s">
        <v>289</v>
      </c>
      <c r="V2641" s="52" t="s">
        <v>363</v>
      </c>
    </row>
    <row r="2642" spans="1:22" ht="18" customHeight="1" x14ac:dyDescent="0.35">
      <c r="A2642" s="59">
        <f>+IF(C$1='EMOF complete (protected)'!G2642,C$2,IF(D$1='EMOF complete (protected)'!G2642,D$2,IF(E$1='EMOF complete (protected)'!G2642,E$2,IF(F$1='EMOF complete (protected)'!G2642,F$2,IF(G$1='EMOF complete (protected)'!G2642,G$2,IF(H$1='EMOF complete (protected)'!G2642,H$2,IF(I$1='EMOF complete (protected)'!G2642,I$2,IF(J$1='EMOF complete (protected)'!G2642,J$2,IF(K$1='EMOF complete (protected)'!G2642,K$2,IF(L$1='EMOF complete (protected)'!G2642,L$2,IF(M$1='EMOF complete (protected)'!G2642,M$2,IF(N$1='EMOF complete (protected)'!G2642,N$2,IF(O$1='EMOF complete (protected)'!G2642,O$2,IF(P$1='EMOF complete (protected)'!G2642,P$2,IF(Q$1='EMOF complete (protected)'!G2642,Q$2,IF(R$1='EMOF complete (protected)'!G2642,R$2,IF(S$1='EMOF complete (protected)'!G2642,S$2,IF(T$1='EMOF complete (protected)'!G2642,T$2,IF(U$1='EMOF complete (protected)'!G2642,U$2,"")))))))))))))))))))</f>
        <v>0</v>
      </c>
      <c r="B2642" s="59"/>
      <c r="C2642" s="59"/>
      <c r="D2642" s="59"/>
      <c r="E2642" s="59"/>
      <c r="F2642" s="59"/>
      <c r="G2642" s="59"/>
      <c r="H2642" s="59"/>
      <c r="I2642" s="59"/>
      <c r="J2642" s="59"/>
      <c r="K2642" s="59"/>
      <c r="L2642" s="59"/>
      <c r="M2642" s="59"/>
      <c r="N2642" s="59"/>
      <c r="O2642" s="59"/>
      <c r="P2642" s="59"/>
      <c r="Q2642" s="59"/>
      <c r="R2642" s="59"/>
      <c r="S2642" s="59"/>
      <c r="T2642" s="59"/>
      <c r="U2642" s="49" t="s">
        <v>307</v>
      </c>
      <c r="V2642" s="52" t="s">
        <v>363</v>
      </c>
    </row>
    <row r="2643" spans="1:22" ht="18" customHeight="1" x14ac:dyDescent="0.35">
      <c r="A2643" s="59">
        <f>+IF(C$1='EMOF complete (protected)'!G2643,C$2,IF(D$1='EMOF complete (protected)'!G2643,D$2,IF(E$1='EMOF complete (protected)'!G2643,E$2,IF(F$1='EMOF complete (protected)'!G2643,F$2,IF(G$1='EMOF complete (protected)'!G2643,G$2,IF(H$1='EMOF complete (protected)'!G2643,H$2,IF(I$1='EMOF complete (protected)'!G2643,I$2,IF(J$1='EMOF complete (protected)'!G2643,J$2,IF(K$1='EMOF complete (protected)'!G2643,K$2,IF(L$1='EMOF complete (protected)'!G2643,L$2,IF(M$1='EMOF complete (protected)'!G2643,M$2,IF(N$1='EMOF complete (protected)'!G2643,N$2,IF(O$1='EMOF complete (protected)'!G2643,O$2,IF(P$1='EMOF complete (protected)'!G2643,P$2,IF(Q$1='EMOF complete (protected)'!G2643,Q$2,IF(R$1='EMOF complete (protected)'!G2643,R$2,IF(S$1='EMOF complete (protected)'!G2643,S$2,IF(T$1='EMOF complete (protected)'!G2643,T$2,IF(U$1='EMOF complete (protected)'!G2643,U$2,"")))))))))))))))))))</f>
        <v>0</v>
      </c>
      <c r="B2643" s="59"/>
      <c r="C2643" s="59"/>
      <c r="D2643" s="59"/>
      <c r="E2643" s="59"/>
      <c r="F2643" s="59"/>
      <c r="G2643" s="59"/>
      <c r="H2643" s="59"/>
      <c r="I2643" s="59"/>
      <c r="J2643" s="59"/>
      <c r="K2643" s="59"/>
      <c r="L2643" s="59"/>
      <c r="M2643" s="59"/>
      <c r="N2643" s="59"/>
      <c r="O2643" s="59"/>
      <c r="P2643" s="59"/>
      <c r="Q2643" s="59"/>
      <c r="R2643" s="59"/>
      <c r="S2643" s="59"/>
      <c r="T2643" s="59"/>
      <c r="U2643" s="49" t="s">
        <v>325</v>
      </c>
      <c r="V2643" s="52" t="s">
        <v>363</v>
      </c>
    </row>
    <row r="2644" spans="1:22" ht="18" customHeight="1" x14ac:dyDescent="0.35">
      <c r="A2644" s="59">
        <f>+IF(C$1='EMOF complete (protected)'!G2644,C$2,IF(D$1='EMOF complete (protected)'!G2644,D$2,IF(E$1='EMOF complete (protected)'!G2644,E$2,IF(F$1='EMOF complete (protected)'!G2644,F$2,IF(G$1='EMOF complete (protected)'!G2644,G$2,IF(H$1='EMOF complete (protected)'!G2644,H$2,IF(I$1='EMOF complete (protected)'!G2644,I$2,IF(J$1='EMOF complete (protected)'!G2644,J$2,IF(K$1='EMOF complete (protected)'!G2644,K$2,IF(L$1='EMOF complete (protected)'!G2644,L$2,IF(M$1='EMOF complete (protected)'!G2644,M$2,IF(N$1='EMOF complete (protected)'!G2644,N$2,IF(O$1='EMOF complete (protected)'!G2644,O$2,IF(P$1='EMOF complete (protected)'!G2644,P$2,IF(Q$1='EMOF complete (protected)'!G2644,Q$2,IF(R$1='EMOF complete (protected)'!G2644,R$2,IF(S$1='EMOF complete (protected)'!G2644,S$2,IF(T$1='EMOF complete (protected)'!G2644,T$2,IF(U$1='EMOF complete (protected)'!G2644,U$2,"")))))))))))))))))))</f>
        <v>0</v>
      </c>
      <c r="B2644" s="59"/>
      <c r="C2644" s="59"/>
      <c r="D2644" s="59"/>
      <c r="E2644" s="59"/>
      <c r="F2644" s="59"/>
      <c r="G2644" s="59"/>
      <c r="H2644" s="59"/>
      <c r="I2644" s="59"/>
      <c r="J2644" s="59"/>
      <c r="K2644" s="59"/>
      <c r="L2644" s="59"/>
      <c r="M2644" s="59"/>
      <c r="N2644" s="59"/>
      <c r="O2644" s="59"/>
      <c r="P2644" s="59"/>
      <c r="Q2644" s="59"/>
      <c r="R2644" s="59"/>
      <c r="S2644" s="59"/>
      <c r="T2644" s="59"/>
      <c r="U2644" s="49" t="s">
        <v>341</v>
      </c>
      <c r="V2644" s="52" t="s">
        <v>363</v>
      </c>
    </row>
    <row r="2645" spans="1:22" ht="18" customHeight="1" x14ac:dyDescent="0.35">
      <c r="A2645" s="59">
        <f>+IF(C$1='EMOF complete (protected)'!G2645,C$2,IF(D$1='EMOF complete (protected)'!G2645,D$2,IF(E$1='EMOF complete (protected)'!G2645,E$2,IF(F$1='EMOF complete (protected)'!G2645,F$2,IF(G$1='EMOF complete (protected)'!G2645,G$2,IF(H$1='EMOF complete (protected)'!G2645,H$2,IF(I$1='EMOF complete (protected)'!G2645,I$2,IF(J$1='EMOF complete (protected)'!G2645,J$2,IF(K$1='EMOF complete (protected)'!G2645,K$2,IF(L$1='EMOF complete (protected)'!G2645,L$2,IF(M$1='EMOF complete (protected)'!G2645,M$2,IF(N$1='EMOF complete (protected)'!G2645,N$2,IF(O$1='EMOF complete (protected)'!G2645,O$2,IF(P$1='EMOF complete (protected)'!G2645,P$2,IF(Q$1='EMOF complete (protected)'!G2645,Q$2,IF(R$1='EMOF complete (protected)'!G2645,R$2,IF(S$1='EMOF complete (protected)'!G2645,S$2,IF(T$1='EMOF complete (protected)'!G2645,T$2,IF(U$1='EMOF complete (protected)'!G2645,U$2,"")))))))))))))))))))</f>
        <v>0</v>
      </c>
      <c r="B2645" s="59"/>
      <c r="C2645" s="59"/>
      <c r="D2645" s="59"/>
      <c r="E2645" s="59"/>
      <c r="F2645" s="59"/>
      <c r="G2645" s="59"/>
      <c r="H2645" s="59"/>
      <c r="I2645" s="59"/>
      <c r="J2645" s="59"/>
      <c r="K2645" s="59"/>
      <c r="L2645" s="59"/>
      <c r="M2645" s="59"/>
      <c r="N2645" s="59"/>
      <c r="O2645" s="59"/>
      <c r="P2645" s="59"/>
      <c r="Q2645" s="59"/>
      <c r="R2645" s="59"/>
      <c r="S2645" s="59"/>
      <c r="T2645" s="59"/>
      <c r="U2645" s="49" t="s">
        <v>374</v>
      </c>
      <c r="V2645" s="52" t="s">
        <v>363</v>
      </c>
    </row>
    <row r="2646" spans="1:22" ht="18" customHeight="1" x14ac:dyDescent="0.35">
      <c r="A2646" s="59">
        <f>+IF(C$1='EMOF complete (protected)'!G2646,C$2,IF(D$1='EMOF complete (protected)'!G2646,D$2,IF(E$1='EMOF complete (protected)'!G2646,E$2,IF(F$1='EMOF complete (protected)'!G2646,F$2,IF(G$1='EMOF complete (protected)'!G2646,G$2,IF(H$1='EMOF complete (protected)'!G2646,H$2,IF(I$1='EMOF complete (protected)'!G2646,I$2,IF(J$1='EMOF complete (protected)'!G2646,J$2,IF(K$1='EMOF complete (protected)'!G2646,K$2,IF(L$1='EMOF complete (protected)'!G2646,L$2,IF(M$1='EMOF complete (protected)'!G2646,M$2,IF(N$1='EMOF complete (protected)'!G2646,N$2,IF(O$1='EMOF complete (protected)'!G2646,O$2,IF(P$1='EMOF complete (protected)'!G2646,P$2,IF(Q$1='EMOF complete (protected)'!G2646,Q$2,IF(R$1='EMOF complete (protected)'!G2646,R$2,IF(S$1='EMOF complete (protected)'!G2646,S$2,IF(T$1='EMOF complete (protected)'!G2646,T$2,IF(U$1='EMOF complete (protected)'!G2646,U$2,"")))))))))))))))))))</f>
        <v>0</v>
      </c>
      <c r="B2646" s="59"/>
      <c r="C2646" s="59"/>
      <c r="D2646" s="59"/>
      <c r="E2646" s="59"/>
      <c r="F2646" s="59"/>
      <c r="G2646" s="59"/>
      <c r="H2646" s="59"/>
      <c r="I2646" s="59"/>
      <c r="J2646" s="59"/>
      <c r="K2646" s="59"/>
      <c r="L2646" s="59"/>
      <c r="M2646" s="59"/>
      <c r="N2646" s="59"/>
      <c r="O2646" s="59"/>
      <c r="P2646" s="59"/>
      <c r="Q2646" s="59"/>
      <c r="R2646" s="59"/>
      <c r="S2646" s="59"/>
      <c r="T2646" s="59"/>
      <c r="U2646" s="49" t="s">
        <v>232</v>
      </c>
      <c r="V2646" s="52" t="s">
        <v>363</v>
      </c>
    </row>
    <row r="2647" spans="1:22" ht="18" customHeight="1" x14ac:dyDescent="0.35">
      <c r="A2647" s="59">
        <f>+IF(C$1='EMOF complete (protected)'!G2647,C$2,IF(D$1='EMOF complete (protected)'!G2647,D$2,IF(E$1='EMOF complete (protected)'!G2647,E$2,IF(F$1='EMOF complete (protected)'!G2647,F$2,IF(G$1='EMOF complete (protected)'!G2647,G$2,IF(H$1='EMOF complete (protected)'!G2647,H$2,IF(I$1='EMOF complete (protected)'!G2647,I$2,IF(J$1='EMOF complete (protected)'!G2647,J$2,IF(K$1='EMOF complete (protected)'!G2647,K$2,IF(L$1='EMOF complete (protected)'!G2647,L$2,IF(M$1='EMOF complete (protected)'!G2647,M$2,IF(N$1='EMOF complete (protected)'!G2647,N$2,IF(O$1='EMOF complete (protected)'!G2647,O$2,IF(P$1='EMOF complete (protected)'!G2647,P$2,IF(Q$1='EMOF complete (protected)'!G2647,Q$2,IF(R$1='EMOF complete (protected)'!G2647,R$2,IF(S$1='EMOF complete (protected)'!G2647,S$2,IF(T$1='EMOF complete (protected)'!G2647,T$2,IF(U$1='EMOF complete (protected)'!G2647,U$2,"")))))))))))))))))))</f>
        <v>0</v>
      </c>
      <c r="B2647" s="59"/>
      <c r="C2647" s="59"/>
      <c r="D2647" s="59"/>
      <c r="E2647" s="59"/>
      <c r="F2647" s="59"/>
      <c r="G2647" s="59"/>
      <c r="H2647" s="59"/>
      <c r="I2647" s="59"/>
      <c r="J2647" s="59"/>
      <c r="K2647" s="59"/>
      <c r="L2647" s="59"/>
      <c r="M2647" s="59"/>
      <c r="N2647" s="59"/>
      <c r="O2647" s="59"/>
      <c r="P2647" s="59"/>
      <c r="Q2647" s="59"/>
      <c r="R2647" s="59"/>
      <c r="S2647" s="59"/>
      <c r="T2647" s="59"/>
      <c r="U2647" s="49" t="s">
        <v>403</v>
      </c>
      <c r="V2647" s="52" t="s">
        <v>363</v>
      </c>
    </row>
    <row r="2648" spans="1:22" ht="18" customHeight="1" x14ac:dyDescent="0.35">
      <c r="A2648" s="59">
        <f>+IF(C$1='EMOF complete (protected)'!G2648,C$2,IF(D$1='EMOF complete (protected)'!G2648,D$2,IF(E$1='EMOF complete (protected)'!G2648,E$2,IF(F$1='EMOF complete (protected)'!G2648,F$2,IF(G$1='EMOF complete (protected)'!G2648,G$2,IF(H$1='EMOF complete (protected)'!G2648,H$2,IF(I$1='EMOF complete (protected)'!G2648,I$2,IF(J$1='EMOF complete (protected)'!G2648,J$2,IF(K$1='EMOF complete (protected)'!G2648,K$2,IF(L$1='EMOF complete (protected)'!G2648,L$2,IF(M$1='EMOF complete (protected)'!G2648,M$2,IF(N$1='EMOF complete (protected)'!G2648,N$2,IF(O$1='EMOF complete (protected)'!G2648,O$2,IF(P$1='EMOF complete (protected)'!G2648,P$2,IF(Q$1='EMOF complete (protected)'!G2648,Q$2,IF(R$1='EMOF complete (protected)'!G2648,R$2,IF(S$1='EMOF complete (protected)'!G2648,S$2,IF(T$1='EMOF complete (protected)'!G2648,T$2,IF(U$1='EMOF complete (protected)'!G2648,U$2,"")))))))))))))))))))</f>
        <v>0</v>
      </c>
      <c r="B2648" s="59"/>
      <c r="C2648" s="59"/>
      <c r="D2648" s="59"/>
      <c r="E2648" s="59"/>
      <c r="F2648" s="59"/>
      <c r="G2648" s="59"/>
      <c r="H2648" s="59"/>
      <c r="I2648" s="59"/>
      <c r="J2648" s="59"/>
      <c r="K2648" s="59"/>
      <c r="L2648" s="59"/>
      <c r="M2648" s="59"/>
      <c r="N2648" s="59"/>
      <c r="O2648" s="59"/>
      <c r="P2648" s="59"/>
      <c r="Q2648" s="59"/>
      <c r="R2648" s="59"/>
      <c r="S2648" s="59"/>
      <c r="T2648" s="59"/>
      <c r="U2648" s="49" t="s">
        <v>128</v>
      </c>
      <c r="V2648" s="52" t="s">
        <v>363</v>
      </c>
    </row>
    <row r="2649" spans="1:22" ht="18" customHeight="1" x14ac:dyDescent="0.35">
      <c r="A2649" s="59">
        <f>+IF(C$1='EMOF complete (protected)'!G2649,C$2,IF(D$1='EMOF complete (protected)'!G2649,D$2,IF(E$1='EMOF complete (protected)'!G2649,E$2,IF(F$1='EMOF complete (protected)'!G2649,F$2,IF(G$1='EMOF complete (protected)'!G2649,G$2,IF(H$1='EMOF complete (protected)'!G2649,H$2,IF(I$1='EMOF complete (protected)'!G2649,I$2,IF(J$1='EMOF complete (protected)'!G2649,J$2,IF(K$1='EMOF complete (protected)'!G2649,K$2,IF(L$1='EMOF complete (protected)'!G2649,L$2,IF(M$1='EMOF complete (protected)'!G2649,M$2,IF(N$1='EMOF complete (protected)'!G2649,N$2,IF(O$1='EMOF complete (protected)'!G2649,O$2,IF(P$1='EMOF complete (protected)'!G2649,P$2,IF(Q$1='EMOF complete (protected)'!G2649,Q$2,IF(R$1='EMOF complete (protected)'!G2649,R$2,IF(S$1='EMOF complete (protected)'!G2649,S$2,IF(T$1='EMOF complete (protected)'!G2649,T$2,IF(U$1='EMOF complete (protected)'!G2649,U$2,"")))))))))))))))))))</f>
        <v>0</v>
      </c>
      <c r="B2649" s="59"/>
      <c r="C2649" s="59"/>
      <c r="D2649" s="59"/>
      <c r="E2649" s="59"/>
      <c r="F2649" s="59"/>
      <c r="G2649" s="59"/>
      <c r="H2649" s="59"/>
      <c r="I2649" s="59"/>
      <c r="J2649" s="59"/>
      <c r="K2649" s="59"/>
      <c r="L2649" s="59"/>
      <c r="M2649" s="59"/>
      <c r="N2649" s="59"/>
      <c r="O2649" s="59"/>
      <c r="P2649" s="59"/>
      <c r="Q2649" s="59"/>
      <c r="R2649" s="59"/>
      <c r="S2649" s="59"/>
      <c r="T2649" s="59"/>
      <c r="U2649" s="49" t="s">
        <v>432</v>
      </c>
      <c r="V2649" s="52" t="s">
        <v>363</v>
      </c>
    </row>
    <row r="2650" spans="1:22" ht="18" customHeight="1" x14ac:dyDescent="0.35">
      <c r="A2650" s="59">
        <f>+IF(C$1='EMOF complete (protected)'!G2650,C$2,IF(D$1='EMOF complete (protected)'!G2650,D$2,IF(E$1='EMOF complete (protected)'!G2650,E$2,IF(F$1='EMOF complete (protected)'!G2650,F$2,IF(G$1='EMOF complete (protected)'!G2650,G$2,IF(H$1='EMOF complete (protected)'!G2650,H$2,IF(I$1='EMOF complete (protected)'!G2650,I$2,IF(J$1='EMOF complete (protected)'!G2650,J$2,IF(K$1='EMOF complete (protected)'!G2650,K$2,IF(L$1='EMOF complete (protected)'!G2650,L$2,IF(M$1='EMOF complete (protected)'!G2650,M$2,IF(N$1='EMOF complete (protected)'!G2650,N$2,IF(O$1='EMOF complete (protected)'!G2650,O$2,IF(P$1='EMOF complete (protected)'!G2650,P$2,IF(Q$1='EMOF complete (protected)'!G2650,Q$2,IF(R$1='EMOF complete (protected)'!G2650,R$2,IF(S$1='EMOF complete (protected)'!G2650,S$2,IF(T$1='EMOF complete (protected)'!G2650,T$2,IF(U$1='EMOF complete (protected)'!G2650,U$2,"")))))))))))))))))))</f>
        <v>0</v>
      </c>
      <c r="B2650" s="59"/>
      <c r="C2650" s="59"/>
      <c r="D2650" s="59"/>
      <c r="E2650" s="59"/>
      <c r="F2650" s="59"/>
      <c r="G2650" s="59"/>
      <c r="H2650" s="59"/>
      <c r="I2650" s="59"/>
      <c r="J2650" s="59"/>
      <c r="K2650" s="59"/>
      <c r="L2650" s="59"/>
      <c r="M2650" s="59"/>
      <c r="N2650" s="59"/>
      <c r="O2650" s="59"/>
      <c r="P2650" s="59"/>
      <c r="Q2650" s="59"/>
      <c r="R2650" s="59"/>
      <c r="S2650" s="59"/>
      <c r="T2650" s="59"/>
      <c r="U2650" s="49" t="s">
        <v>192</v>
      </c>
      <c r="V2650" s="191" t="s">
        <v>6305</v>
      </c>
    </row>
    <row r="2651" spans="1:22" ht="18" customHeight="1" x14ac:dyDescent="0.35">
      <c r="A2651" s="59">
        <f>+IF(C$1='EMOF complete (protected)'!G2651,C$2,IF(D$1='EMOF complete (protected)'!G2651,D$2,IF(E$1='EMOF complete (protected)'!G2651,E$2,IF(F$1='EMOF complete (protected)'!G2651,F$2,IF(G$1='EMOF complete (protected)'!G2651,G$2,IF(H$1='EMOF complete (protected)'!G2651,H$2,IF(I$1='EMOF complete (protected)'!G2651,I$2,IF(J$1='EMOF complete (protected)'!G2651,J$2,IF(K$1='EMOF complete (protected)'!G2651,K$2,IF(L$1='EMOF complete (protected)'!G2651,L$2,IF(M$1='EMOF complete (protected)'!G2651,M$2,IF(N$1='EMOF complete (protected)'!G2651,N$2,IF(O$1='EMOF complete (protected)'!G2651,O$2,IF(P$1='EMOF complete (protected)'!G2651,P$2,IF(Q$1='EMOF complete (protected)'!G2651,Q$2,IF(R$1='EMOF complete (protected)'!G2651,R$2,IF(S$1='EMOF complete (protected)'!G2651,S$2,IF(T$1='EMOF complete (protected)'!G2651,T$2,IF(U$1='EMOF complete (protected)'!G2651,U$2,"")))))))))))))))))))</f>
        <v>0</v>
      </c>
      <c r="B2651" s="59"/>
      <c r="C2651" s="59"/>
      <c r="D2651" s="59"/>
      <c r="E2651" s="59"/>
      <c r="F2651" s="59"/>
      <c r="G2651" s="59"/>
      <c r="H2651" s="59"/>
      <c r="I2651" s="59"/>
      <c r="J2651" s="59"/>
      <c r="K2651" s="59"/>
      <c r="L2651" s="59"/>
      <c r="M2651" s="59"/>
      <c r="N2651" s="59"/>
      <c r="O2651" s="59"/>
      <c r="P2651" s="59"/>
      <c r="Q2651" s="59"/>
      <c r="R2651" s="59"/>
      <c r="S2651" s="59"/>
      <c r="T2651" s="59"/>
      <c r="U2651" s="49" t="s">
        <v>210</v>
      </c>
      <c r="V2651" s="191" t="s">
        <v>6306</v>
      </c>
    </row>
    <row r="2652" spans="1:22" ht="18" customHeight="1" x14ac:dyDescent="0.35">
      <c r="A2652" s="59">
        <f>+IF(C$1='EMOF complete (protected)'!G2652,C$2,IF(D$1='EMOF complete (protected)'!G2652,D$2,IF(E$1='EMOF complete (protected)'!G2652,E$2,IF(F$1='EMOF complete (protected)'!G2652,F$2,IF(G$1='EMOF complete (protected)'!G2652,G$2,IF(H$1='EMOF complete (protected)'!G2652,H$2,IF(I$1='EMOF complete (protected)'!G2652,I$2,IF(J$1='EMOF complete (protected)'!G2652,J$2,IF(K$1='EMOF complete (protected)'!G2652,K$2,IF(L$1='EMOF complete (protected)'!G2652,L$2,IF(M$1='EMOF complete (protected)'!G2652,M$2,IF(N$1='EMOF complete (protected)'!G2652,N$2,IF(O$1='EMOF complete (protected)'!G2652,O$2,IF(P$1='EMOF complete (protected)'!G2652,P$2,IF(Q$1='EMOF complete (protected)'!G2652,Q$2,IF(R$1='EMOF complete (protected)'!G2652,R$2,IF(S$1='EMOF complete (protected)'!G2652,S$2,IF(T$1='EMOF complete (protected)'!G2652,T$2,IF(U$1='EMOF complete (protected)'!G2652,U$2,"")))))))))))))))))))</f>
        <v>0</v>
      </c>
      <c r="B2652" s="59"/>
      <c r="C2652" s="59"/>
      <c r="D2652" s="59"/>
      <c r="E2652" s="59"/>
      <c r="F2652" s="59"/>
      <c r="G2652" s="59"/>
      <c r="H2652" s="59"/>
      <c r="I2652" s="59"/>
      <c r="J2652" s="59"/>
      <c r="K2652" s="59"/>
      <c r="L2652" s="59"/>
      <c r="M2652" s="59"/>
      <c r="N2652" s="59"/>
      <c r="O2652" s="59"/>
      <c r="P2652" s="59"/>
      <c r="Q2652" s="59"/>
      <c r="R2652" s="59"/>
      <c r="S2652" s="59"/>
      <c r="T2652" s="59"/>
      <c r="U2652" s="49" t="s">
        <v>230</v>
      </c>
      <c r="V2652" s="191" t="s">
        <v>6307</v>
      </c>
    </row>
    <row r="2653" spans="1:22" ht="18" customHeight="1" x14ac:dyDescent="0.35">
      <c r="A2653" s="59">
        <f>+IF(C$1='EMOF complete (protected)'!G2653,C$2,IF(D$1='EMOF complete (protected)'!G2653,D$2,IF(E$1='EMOF complete (protected)'!G2653,E$2,IF(F$1='EMOF complete (protected)'!G2653,F$2,IF(G$1='EMOF complete (protected)'!G2653,G$2,IF(H$1='EMOF complete (protected)'!G2653,H$2,IF(I$1='EMOF complete (protected)'!G2653,I$2,IF(J$1='EMOF complete (protected)'!G2653,J$2,IF(K$1='EMOF complete (protected)'!G2653,K$2,IF(L$1='EMOF complete (protected)'!G2653,L$2,IF(M$1='EMOF complete (protected)'!G2653,M$2,IF(N$1='EMOF complete (protected)'!G2653,N$2,IF(O$1='EMOF complete (protected)'!G2653,O$2,IF(P$1='EMOF complete (protected)'!G2653,P$2,IF(Q$1='EMOF complete (protected)'!G2653,Q$2,IF(R$1='EMOF complete (protected)'!G2653,R$2,IF(S$1='EMOF complete (protected)'!G2653,S$2,IF(T$1='EMOF complete (protected)'!G2653,T$2,IF(U$1='EMOF complete (protected)'!G2653,U$2,"")))))))))))))))))))</f>
        <v>0</v>
      </c>
      <c r="B2653" s="59"/>
      <c r="C2653" s="59"/>
      <c r="D2653" s="59"/>
      <c r="E2653" s="59"/>
      <c r="F2653" s="59"/>
      <c r="G2653" s="59"/>
      <c r="H2653" s="59"/>
      <c r="I2653" s="59"/>
      <c r="J2653" s="59"/>
      <c r="K2653" s="59"/>
      <c r="L2653" s="59"/>
      <c r="M2653" s="59"/>
      <c r="N2653" s="59"/>
      <c r="O2653" s="59"/>
      <c r="P2653" s="59"/>
      <c r="Q2653" s="59"/>
      <c r="R2653" s="59"/>
      <c r="S2653" s="59"/>
      <c r="T2653" s="59"/>
      <c r="U2653" s="49" t="s">
        <v>250</v>
      </c>
      <c r="V2653" s="191" t="s">
        <v>6308</v>
      </c>
    </row>
    <row r="2654" spans="1:22" ht="18" customHeight="1" x14ac:dyDescent="0.35">
      <c r="A2654" s="59">
        <f>+IF(C$1='EMOF complete (protected)'!G2654,C$2,IF(D$1='EMOF complete (protected)'!G2654,D$2,IF(E$1='EMOF complete (protected)'!G2654,E$2,IF(F$1='EMOF complete (protected)'!G2654,F$2,IF(G$1='EMOF complete (protected)'!G2654,G$2,IF(H$1='EMOF complete (protected)'!G2654,H$2,IF(I$1='EMOF complete (protected)'!G2654,I$2,IF(J$1='EMOF complete (protected)'!G2654,J$2,IF(K$1='EMOF complete (protected)'!G2654,K$2,IF(L$1='EMOF complete (protected)'!G2654,L$2,IF(M$1='EMOF complete (protected)'!G2654,M$2,IF(N$1='EMOF complete (protected)'!G2654,N$2,IF(O$1='EMOF complete (protected)'!G2654,O$2,IF(P$1='EMOF complete (protected)'!G2654,P$2,IF(Q$1='EMOF complete (protected)'!G2654,Q$2,IF(R$1='EMOF complete (protected)'!G2654,R$2,IF(S$1='EMOF complete (protected)'!G2654,S$2,IF(T$1='EMOF complete (protected)'!G2654,T$2,IF(U$1='EMOF complete (protected)'!G2654,U$2,"")))))))))))))))))))</f>
        <v>0</v>
      </c>
      <c r="B2654" s="59"/>
      <c r="C2654" s="59"/>
      <c r="D2654" s="59"/>
      <c r="E2654" s="59"/>
      <c r="F2654" s="59"/>
      <c r="G2654" s="59"/>
      <c r="H2654" s="59"/>
      <c r="I2654" s="59"/>
      <c r="J2654" s="59"/>
      <c r="K2654" s="59"/>
      <c r="L2654" s="59"/>
      <c r="M2654" s="59"/>
      <c r="N2654" s="59"/>
      <c r="O2654" s="59"/>
      <c r="P2654" s="59"/>
      <c r="Q2654" s="59"/>
      <c r="R2654" s="59"/>
      <c r="S2654" s="59"/>
      <c r="T2654" s="59"/>
      <c r="U2654" s="49" t="s">
        <v>270</v>
      </c>
      <c r="V2654" s="191" t="s">
        <v>6309</v>
      </c>
    </row>
    <row r="2655" spans="1:22" ht="18" customHeight="1" x14ac:dyDescent="0.35">
      <c r="A2655" s="59">
        <f>+IF(C$1='EMOF complete (protected)'!G2655,C$2,IF(D$1='EMOF complete (protected)'!G2655,D$2,IF(E$1='EMOF complete (protected)'!G2655,E$2,IF(F$1='EMOF complete (protected)'!G2655,F$2,IF(G$1='EMOF complete (protected)'!G2655,G$2,IF(H$1='EMOF complete (protected)'!G2655,H$2,IF(I$1='EMOF complete (protected)'!G2655,I$2,IF(J$1='EMOF complete (protected)'!G2655,J$2,IF(K$1='EMOF complete (protected)'!G2655,K$2,IF(L$1='EMOF complete (protected)'!G2655,L$2,IF(M$1='EMOF complete (protected)'!G2655,M$2,IF(N$1='EMOF complete (protected)'!G2655,N$2,IF(O$1='EMOF complete (protected)'!G2655,O$2,IF(P$1='EMOF complete (protected)'!G2655,P$2,IF(Q$1='EMOF complete (protected)'!G2655,Q$2,IF(R$1='EMOF complete (protected)'!G2655,R$2,IF(S$1='EMOF complete (protected)'!G2655,S$2,IF(T$1='EMOF complete (protected)'!G2655,T$2,IF(U$1='EMOF complete (protected)'!G2655,U$2,"")))))))))))))))))))</f>
        <v>0</v>
      </c>
      <c r="B2655" s="59"/>
      <c r="C2655" s="59"/>
      <c r="D2655" s="59"/>
      <c r="E2655" s="59"/>
      <c r="F2655" s="59"/>
      <c r="G2655" s="59"/>
      <c r="H2655" s="59"/>
      <c r="I2655" s="59"/>
      <c r="J2655" s="59"/>
      <c r="K2655" s="59"/>
      <c r="L2655" s="59"/>
      <c r="M2655" s="59"/>
      <c r="N2655" s="59"/>
      <c r="O2655" s="59"/>
      <c r="P2655" s="59"/>
      <c r="Q2655" s="59"/>
      <c r="R2655" s="59"/>
      <c r="S2655" s="59"/>
      <c r="T2655" s="59"/>
      <c r="U2655" s="49" t="s">
        <v>288</v>
      </c>
      <c r="V2655" s="191" t="s">
        <v>6310</v>
      </c>
    </row>
    <row r="2656" spans="1:22" ht="18" customHeight="1" x14ac:dyDescent="0.35">
      <c r="A2656" s="59">
        <f>+IF(C$1='EMOF complete (protected)'!G2656,C$2,IF(D$1='EMOF complete (protected)'!G2656,D$2,IF(E$1='EMOF complete (protected)'!G2656,E$2,IF(F$1='EMOF complete (protected)'!G2656,F$2,IF(G$1='EMOF complete (protected)'!G2656,G$2,IF(H$1='EMOF complete (protected)'!G2656,H$2,IF(I$1='EMOF complete (protected)'!G2656,I$2,IF(J$1='EMOF complete (protected)'!G2656,J$2,IF(K$1='EMOF complete (protected)'!G2656,K$2,IF(L$1='EMOF complete (protected)'!G2656,L$2,IF(M$1='EMOF complete (protected)'!G2656,M$2,IF(N$1='EMOF complete (protected)'!G2656,N$2,IF(O$1='EMOF complete (protected)'!G2656,O$2,IF(P$1='EMOF complete (protected)'!G2656,P$2,IF(Q$1='EMOF complete (protected)'!G2656,Q$2,IF(R$1='EMOF complete (protected)'!G2656,R$2,IF(S$1='EMOF complete (protected)'!G2656,S$2,IF(T$1='EMOF complete (protected)'!G2656,T$2,IF(U$1='EMOF complete (protected)'!G2656,U$2,"")))))))))))))))))))</f>
        <v>0</v>
      </c>
      <c r="B2656" s="59"/>
      <c r="C2656" s="59"/>
      <c r="D2656" s="59"/>
      <c r="E2656" s="59"/>
      <c r="F2656" s="59"/>
      <c r="G2656" s="59"/>
      <c r="H2656" s="59"/>
      <c r="I2656" s="59"/>
      <c r="J2656" s="59"/>
      <c r="K2656" s="59"/>
      <c r="L2656" s="59"/>
      <c r="M2656" s="59"/>
      <c r="N2656" s="59"/>
      <c r="O2656" s="59"/>
      <c r="P2656" s="59"/>
      <c r="Q2656" s="59"/>
      <c r="R2656" s="59"/>
      <c r="S2656" s="59"/>
      <c r="T2656" s="59"/>
      <c r="U2656" s="49" t="s">
        <v>306</v>
      </c>
      <c r="V2656" s="191" t="s">
        <v>6311</v>
      </c>
    </row>
    <row r="2657" spans="1:22" ht="18" customHeight="1" x14ac:dyDescent="0.35">
      <c r="A2657" s="59">
        <f>+IF(C$1='EMOF complete (protected)'!G2657,C$2,IF(D$1='EMOF complete (protected)'!G2657,D$2,IF(E$1='EMOF complete (protected)'!G2657,E$2,IF(F$1='EMOF complete (protected)'!G2657,F$2,IF(G$1='EMOF complete (protected)'!G2657,G$2,IF(H$1='EMOF complete (protected)'!G2657,H$2,IF(I$1='EMOF complete (protected)'!G2657,I$2,IF(J$1='EMOF complete (protected)'!G2657,J$2,IF(K$1='EMOF complete (protected)'!G2657,K$2,IF(L$1='EMOF complete (protected)'!G2657,L$2,IF(M$1='EMOF complete (protected)'!G2657,M$2,IF(N$1='EMOF complete (protected)'!G2657,N$2,IF(O$1='EMOF complete (protected)'!G2657,O$2,IF(P$1='EMOF complete (protected)'!G2657,P$2,IF(Q$1='EMOF complete (protected)'!G2657,Q$2,IF(R$1='EMOF complete (protected)'!G2657,R$2,IF(S$1='EMOF complete (protected)'!G2657,S$2,IF(T$1='EMOF complete (protected)'!G2657,T$2,IF(U$1='EMOF complete (protected)'!G2657,U$2,"")))))))))))))))))))</f>
        <v>0</v>
      </c>
      <c r="B2657" s="59"/>
      <c r="C2657" s="59"/>
      <c r="D2657" s="59"/>
      <c r="E2657" s="59"/>
      <c r="F2657" s="59"/>
      <c r="G2657" s="59"/>
      <c r="H2657" s="59"/>
      <c r="I2657" s="59"/>
      <c r="J2657" s="59"/>
      <c r="K2657" s="59"/>
      <c r="L2657" s="59"/>
      <c r="M2657" s="59"/>
      <c r="N2657" s="59"/>
      <c r="O2657" s="59"/>
      <c r="P2657" s="59"/>
      <c r="Q2657" s="59"/>
      <c r="R2657" s="59"/>
      <c r="S2657" s="59"/>
      <c r="T2657" s="59"/>
      <c r="U2657" s="49" t="s">
        <v>324</v>
      </c>
      <c r="V2657" s="191" t="s">
        <v>6312</v>
      </c>
    </row>
    <row r="2658" spans="1:22" ht="18" customHeight="1" x14ac:dyDescent="0.35">
      <c r="A2658" s="59">
        <f>+IF(C$1='EMOF complete (protected)'!G2658,C$2,IF(D$1='EMOF complete (protected)'!G2658,D$2,IF(E$1='EMOF complete (protected)'!G2658,E$2,IF(F$1='EMOF complete (protected)'!G2658,F$2,IF(G$1='EMOF complete (protected)'!G2658,G$2,IF(H$1='EMOF complete (protected)'!G2658,H$2,IF(I$1='EMOF complete (protected)'!G2658,I$2,IF(J$1='EMOF complete (protected)'!G2658,J$2,IF(K$1='EMOF complete (protected)'!G2658,K$2,IF(L$1='EMOF complete (protected)'!G2658,L$2,IF(M$1='EMOF complete (protected)'!G2658,M$2,IF(N$1='EMOF complete (protected)'!G2658,N$2,IF(O$1='EMOF complete (protected)'!G2658,O$2,IF(P$1='EMOF complete (protected)'!G2658,P$2,IF(Q$1='EMOF complete (protected)'!G2658,Q$2,IF(R$1='EMOF complete (protected)'!G2658,R$2,IF(S$1='EMOF complete (protected)'!G2658,S$2,IF(T$1='EMOF complete (protected)'!G2658,T$2,IF(U$1='EMOF complete (protected)'!G2658,U$2,"")))))))))))))))))))</f>
        <v>0</v>
      </c>
      <c r="B2658" s="59"/>
      <c r="C2658" s="59"/>
      <c r="D2658" s="59"/>
      <c r="E2658" s="59"/>
      <c r="F2658" s="59"/>
      <c r="G2658" s="59"/>
      <c r="H2658" s="59"/>
      <c r="I2658" s="59"/>
      <c r="J2658" s="59"/>
      <c r="K2658" s="59"/>
      <c r="L2658" s="59"/>
      <c r="M2658" s="59"/>
      <c r="N2658" s="59"/>
      <c r="O2658" s="59"/>
      <c r="P2658" s="59"/>
      <c r="Q2658" s="59"/>
      <c r="R2658" s="59"/>
      <c r="S2658" s="59"/>
      <c r="T2658" s="59"/>
      <c r="U2658" s="49" t="s">
        <v>340</v>
      </c>
      <c r="V2658" s="191" t="s">
        <v>6313</v>
      </c>
    </row>
    <row r="2659" spans="1:22" ht="18" customHeight="1" x14ac:dyDescent="0.35">
      <c r="A2659" s="59">
        <f>+IF(C$1='EMOF complete (protected)'!G2659,C$2,IF(D$1='EMOF complete (protected)'!G2659,D$2,IF(E$1='EMOF complete (protected)'!G2659,E$2,IF(F$1='EMOF complete (protected)'!G2659,F$2,IF(G$1='EMOF complete (protected)'!G2659,G$2,IF(H$1='EMOF complete (protected)'!G2659,H$2,IF(I$1='EMOF complete (protected)'!G2659,I$2,IF(J$1='EMOF complete (protected)'!G2659,J$2,IF(K$1='EMOF complete (protected)'!G2659,K$2,IF(L$1='EMOF complete (protected)'!G2659,L$2,IF(M$1='EMOF complete (protected)'!G2659,M$2,IF(N$1='EMOF complete (protected)'!G2659,N$2,IF(O$1='EMOF complete (protected)'!G2659,O$2,IF(P$1='EMOF complete (protected)'!G2659,P$2,IF(Q$1='EMOF complete (protected)'!G2659,Q$2,IF(R$1='EMOF complete (protected)'!G2659,R$2,IF(S$1='EMOF complete (protected)'!G2659,S$2,IF(T$1='EMOF complete (protected)'!G2659,T$2,IF(U$1='EMOF complete (protected)'!G2659,U$2,"")))))))))))))))))))</f>
        <v>0</v>
      </c>
      <c r="B2659" s="59"/>
      <c r="C2659" s="59"/>
      <c r="D2659" s="59"/>
      <c r="E2659" s="59"/>
      <c r="F2659" s="59"/>
      <c r="G2659" s="59"/>
      <c r="H2659" s="59"/>
      <c r="I2659" s="59"/>
      <c r="J2659" s="59"/>
      <c r="K2659" s="59"/>
      <c r="L2659" s="59"/>
      <c r="M2659" s="59"/>
      <c r="N2659" s="59"/>
      <c r="O2659" s="59"/>
      <c r="P2659" s="59"/>
      <c r="Q2659" s="59"/>
      <c r="R2659" s="59"/>
      <c r="S2659" s="59"/>
      <c r="T2659" s="59"/>
      <c r="U2659" s="49" t="s">
        <v>356</v>
      </c>
      <c r="V2659" s="191" t="s">
        <v>6314</v>
      </c>
    </row>
    <row r="2660" spans="1:22" ht="18" customHeight="1" x14ac:dyDescent="0.35">
      <c r="A2660" s="59">
        <f>+IF(C$1='EMOF complete (protected)'!G2660,C$2,IF(D$1='EMOF complete (protected)'!G2660,D$2,IF(E$1='EMOF complete (protected)'!G2660,E$2,IF(F$1='EMOF complete (protected)'!G2660,F$2,IF(G$1='EMOF complete (protected)'!G2660,G$2,IF(H$1='EMOF complete (protected)'!G2660,H$2,IF(I$1='EMOF complete (protected)'!G2660,I$2,IF(J$1='EMOF complete (protected)'!G2660,J$2,IF(K$1='EMOF complete (protected)'!G2660,K$2,IF(L$1='EMOF complete (protected)'!G2660,L$2,IF(M$1='EMOF complete (protected)'!G2660,M$2,IF(N$1='EMOF complete (protected)'!G2660,N$2,IF(O$1='EMOF complete (protected)'!G2660,O$2,IF(P$1='EMOF complete (protected)'!G2660,P$2,IF(Q$1='EMOF complete (protected)'!G2660,Q$2,IF(R$1='EMOF complete (protected)'!G2660,R$2,IF(S$1='EMOF complete (protected)'!G2660,S$2,IF(T$1='EMOF complete (protected)'!G2660,T$2,IF(U$1='EMOF complete (protected)'!G2660,U$2,"")))))))))))))))))))</f>
        <v>0</v>
      </c>
      <c r="B2660" s="59"/>
      <c r="C2660" s="59"/>
      <c r="D2660" s="59"/>
      <c r="E2660" s="59"/>
      <c r="F2660" s="59"/>
      <c r="G2660" s="59"/>
      <c r="H2660" s="59"/>
      <c r="I2660" s="59"/>
      <c r="J2660" s="59"/>
      <c r="K2660" s="59"/>
      <c r="L2660" s="59"/>
      <c r="M2660" s="59"/>
      <c r="N2660" s="59"/>
      <c r="O2660" s="59"/>
      <c r="P2660" s="59"/>
      <c r="Q2660" s="59"/>
      <c r="R2660" s="59"/>
      <c r="S2660" s="59"/>
      <c r="T2660" s="59"/>
      <c r="U2660" s="49" t="s">
        <v>373</v>
      </c>
      <c r="V2660" s="191" t="s">
        <v>6315</v>
      </c>
    </row>
    <row r="2661" spans="1:22" ht="18" customHeight="1" x14ac:dyDescent="0.35">
      <c r="A2661" s="59">
        <f>+IF(C$1='EMOF complete (protected)'!G2661,C$2,IF(D$1='EMOF complete (protected)'!G2661,D$2,IF(E$1='EMOF complete (protected)'!G2661,E$2,IF(F$1='EMOF complete (protected)'!G2661,F$2,IF(G$1='EMOF complete (protected)'!G2661,G$2,IF(H$1='EMOF complete (protected)'!G2661,H$2,IF(I$1='EMOF complete (protected)'!G2661,I$2,IF(J$1='EMOF complete (protected)'!G2661,J$2,IF(K$1='EMOF complete (protected)'!G2661,K$2,IF(L$1='EMOF complete (protected)'!G2661,L$2,IF(M$1='EMOF complete (protected)'!G2661,M$2,IF(N$1='EMOF complete (protected)'!G2661,N$2,IF(O$1='EMOF complete (protected)'!G2661,O$2,IF(P$1='EMOF complete (protected)'!G2661,P$2,IF(Q$1='EMOF complete (protected)'!G2661,Q$2,IF(R$1='EMOF complete (protected)'!G2661,R$2,IF(S$1='EMOF complete (protected)'!G2661,S$2,IF(T$1='EMOF complete (protected)'!G2661,T$2,IF(U$1='EMOF complete (protected)'!G2661,U$2,"")))))))))))))))))))</f>
        <v>0</v>
      </c>
      <c r="B2661" s="59"/>
      <c r="C2661" s="59"/>
      <c r="D2661" s="59"/>
      <c r="E2661" s="59"/>
      <c r="F2661" s="59"/>
      <c r="G2661" s="59"/>
      <c r="H2661" s="59"/>
      <c r="I2661" s="59"/>
      <c r="J2661" s="59"/>
      <c r="K2661" s="59"/>
      <c r="L2661" s="59"/>
      <c r="M2661" s="59"/>
      <c r="N2661" s="59"/>
      <c r="O2661" s="59"/>
      <c r="P2661" s="59"/>
      <c r="Q2661" s="59"/>
      <c r="R2661" s="59"/>
      <c r="S2661" s="59"/>
      <c r="T2661" s="59"/>
      <c r="U2661" s="49" t="s">
        <v>389</v>
      </c>
      <c r="V2661" s="191" t="s">
        <v>6316</v>
      </c>
    </row>
    <row r="2662" spans="1:22" ht="18" customHeight="1" x14ac:dyDescent="0.35">
      <c r="A2662" s="59">
        <f>+IF(C$1='EMOF complete (protected)'!G2662,C$2,IF(D$1='EMOF complete (protected)'!G2662,D$2,IF(E$1='EMOF complete (protected)'!G2662,E$2,IF(F$1='EMOF complete (protected)'!G2662,F$2,IF(G$1='EMOF complete (protected)'!G2662,G$2,IF(H$1='EMOF complete (protected)'!G2662,H$2,IF(I$1='EMOF complete (protected)'!G2662,I$2,IF(J$1='EMOF complete (protected)'!G2662,J$2,IF(K$1='EMOF complete (protected)'!G2662,K$2,IF(L$1='EMOF complete (protected)'!G2662,L$2,IF(M$1='EMOF complete (protected)'!G2662,M$2,IF(N$1='EMOF complete (protected)'!G2662,N$2,IF(O$1='EMOF complete (protected)'!G2662,O$2,IF(P$1='EMOF complete (protected)'!G2662,P$2,IF(Q$1='EMOF complete (protected)'!G2662,Q$2,IF(R$1='EMOF complete (protected)'!G2662,R$2,IF(S$1='EMOF complete (protected)'!G2662,S$2,IF(T$1='EMOF complete (protected)'!G2662,T$2,IF(U$1='EMOF complete (protected)'!G2662,U$2,"")))))))))))))))))))</f>
        <v>0</v>
      </c>
      <c r="B2662" s="59"/>
      <c r="C2662" s="59"/>
      <c r="D2662" s="59"/>
      <c r="E2662" s="59"/>
      <c r="F2662" s="59"/>
      <c r="G2662" s="59"/>
      <c r="H2662" s="59"/>
      <c r="I2662" s="59"/>
      <c r="J2662" s="59"/>
      <c r="K2662" s="59"/>
      <c r="L2662" s="59"/>
      <c r="M2662" s="59"/>
      <c r="N2662" s="59"/>
      <c r="O2662" s="59"/>
      <c r="P2662" s="59"/>
      <c r="Q2662" s="59"/>
      <c r="R2662" s="59"/>
      <c r="S2662" s="59"/>
      <c r="T2662" s="59"/>
      <c r="U2662" s="49" t="s">
        <v>402</v>
      </c>
      <c r="V2662" s="191" t="s">
        <v>6317</v>
      </c>
    </row>
    <row r="2663" spans="1:22" ht="18" customHeight="1" x14ac:dyDescent="0.35">
      <c r="A2663" s="59">
        <f>+IF(C$1='EMOF complete (protected)'!G2663,C$2,IF(D$1='EMOF complete (protected)'!G2663,D$2,IF(E$1='EMOF complete (protected)'!G2663,E$2,IF(F$1='EMOF complete (protected)'!G2663,F$2,IF(G$1='EMOF complete (protected)'!G2663,G$2,IF(H$1='EMOF complete (protected)'!G2663,H$2,IF(I$1='EMOF complete (protected)'!G2663,I$2,IF(J$1='EMOF complete (protected)'!G2663,J$2,IF(K$1='EMOF complete (protected)'!G2663,K$2,IF(L$1='EMOF complete (protected)'!G2663,L$2,IF(M$1='EMOF complete (protected)'!G2663,M$2,IF(N$1='EMOF complete (protected)'!G2663,N$2,IF(O$1='EMOF complete (protected)'!G2663,O$2,IF(P$1='EMOF complete (protected)'!G2663,P$2,IF(Q$1='EMOF complete (protected)'!G2663,Q$2,IF(R$1='EMOF complete (protected)'!G2663,R$2,IF(S$1='EMOF complete (protected)'!G2663,S$2,IF(T$1='EMOF complete (protected)'!G2663,T$2,IF(U$1='EMOF complete (protected)'!G2663,U$2,"")))))))))))))))))))</f>
        <v>0</v>
      </c>
      <c r="B2663" s="59"/>
      <c r="C2663" s="59"/>
      <c r="D2663" s="59"/>
      <c r="E2663" s="59"/>
      <c r="F2663" s="59"/>
      <c r="G2663" s="59"/>
      <c r="H2663" s="59"/>
      <c r="I2663" s="59"/>
      <c r="J2663" s="59"/>
      <c r="K2663" s="59"/>
      <c r="L2663" s="59"/>
      <c r="M2663" s="59"/>
      <c r="N2663" s="59"/>
      <c r="O2663" s="59"/>
      <c r="P2663" s="59"/>
      <c r="Q2663" s="59"/>
      <c r="R2663" s="59"/>
      <c r="S2663" s="59"/>
      <c r="T2663" s="59"/>
      <c r="U2663" s="49" t="s">
        <v>418</v>
      </c>
      <c r="V2663" s="191" t="s">
        <v>6318</v>
      </c>
    </row>
    <row r="2664" spans="1:22" ht="18" customHeight="1" x14ac:dyDescent="0.35">
      <c r="A2664" s="59">
        <f>+IF(C$1='EMOF complete (protected)'!G2664,C$2,IF(D$1='EMOF complete (protected)'!G2664,D$2,IF(E$1='EMOF complete (protected)'!G2664,E$2,IF(F$1='EMOF complete (protected)'!G2664,F$2,IF(G$1='EMOF complete (protected)'!G2664,G$2,IF(H$1='EMOF complete (protected)'!G2664,H$2,IF(I$1='EMOF complete (protected)'!G2664,I$2,IF(J$1='EMOF complete (protected)'!G2664,J$2,IF(K$1='EMOF complete (protected)'!G2664,K$2,IF(L$1='EMOF complete (protected)'!G2664,L$2,IF(M$1='EMOF complete (protected)'!G2664,M$2,IF(N$1='EMOF complete (protected)'!G2664,N$2,IF(O$1='EMOF complete (protected)'!G2664,O$2,IF(P$1='EMOF complete (protected)'!G2664,P$2,IF(Q$1='EMOF complete (protected)'!G2664,Q$2,IF(R$1='EMOF complete (protected)'!G2664,R$2,IF(S$1='EMOF complete (protected)'!G2664,S$2,IF(T$1='EMOF complete (protected)'!G2664,T$2,IF(U$1='EMOF complete (protected)'!G2664,U$2,"")))))))))))))))))))</f>
        <v>0</v>
      </c>
      <c r="B2664" s="59"/>
      <c r="C2664" s="59"/>
      <c r="D2664" s="59"/>
      <c r="E2664" s="59"/>
      <c r="F2664" s="59"/>
      <c r="G2664" s="59"/>
      <c r="H2664" s="59"/>
      <c r="I2664" s="59"/>
      <c r="J2664" s="59"/>
      <c r="K2664" s="59"/>
      <c r="L2664" s="59"/>
      <c r="M2664" s="59"/>
      <c r="N2664" s="59"/>
      <c r="O2664" s="59"/>
      <c r="P2664" s="59"/>
      <c r="Q2664" s="59"/>
      <c r="R2664" s="59"/>
      <c r="S2664" s="59"/>
      <c r="T2664" s="59"/>
      <c r="U2664" s="49" t="s">
        <v>431</v>
      </c>
      <c r="V2664" s="191" t="s">
        <v>6319</v>
      </c>
    </row>
    <row r="2665" spans="1:22" ht="18" customHeight="1" x14ac:dyDescent="0.35">
      <c r="A2665" s="59">
        <f>+IF(C$1='EMOF complete (protected)'!G2665,C$2,IF(D$1='EMOF complete (protected)'!G2665,D$2,IF(E$1='EMOF complete (protected)'!G2665,E$2,IF(F$1='EMOF complete (protected)'!G2665,F$2,IF(G$1='EMOF complete (protected)'!G2665,G$2,IF(H$1='EMOF complete (protected)'!G2665,H$2,IF(I$1='EMOF complete (protected)'!G2665,I$2,IF(J$1='EMOF complete (protected)'!G2665,J$2,IF(K$1='EMOF complete (protected)'!G2665,K$2,IF(L$1='EMOF complete (protected)'!G2665,L$2,IF(M$1='EMOF complete (protected)'!G2665,M$2,IF(N$1='EMOF complete (protected)'!G2665,N$2,IF(O$1='EMOF complete (protected)'!G2665,O$2,IF(P$1='EMOF complete (protected)'!G2665,P$2,IF(Q$1='EMOF complete (protected)'!G2665,Q$2,IF(R$1='EMOF complete (protected)'!G2665,R$2,IF(S$1='EMOF complete (protected)'!G2665,S$2,IF(T$1='EMOF complete (protected)'!G2665,T$2,IF(U$1='EMOF complete (protected)'!G2665,U$2,"")))))))))))))))))))</f>
        <v>0</v>
      </c>
      <c r="B2665" s="59"/>
      <c r="C2665" s="59"/>
      <c r="D2665" s="59"/>
      <c r="E2665" s="59"/>
      <c r="F2665" s="59"/>
      <c r="G2665" s="59"/>
      <c r="H2665" s="59"/>
      <c r="I2665" s="59"/>
      <c r="J2665" s="59"/>
      <c r="K2665" s="59"/>
      <c r="L2665" s="59"/>
      <c r="M2665" s="59"/>
      <c r="N2665" s="59"/>
      <c r="O2665" s="59"/>
      <c r="P2665" s="59"/>
      <c r="Q2665" s="59"/>
      <c r="R2665" s="59"/>
      <c r="S2665" s="59"/>
      <c r="T2665" s="59"/>
      <c r="U2665" s="49" t="s">
        <v>446</v>
      </c>
      <c r="V2665" s="191" t="s">
        <v>6320</v>
      </c>
    </row>
    <row r="2666" spans="1:22" ht="18" customHeight="1" x14ac:dyDescent="0.35">
      <c r="A2666" s="59">
        <f>+IF(C$1='EMOF complete (protected)'!G2666,C$2,IF(D$1='EMOF complete (protected)'!G2666,D$2,IF(E$1='EMOF complete (protected)'!G2666,E$2,IF(F$1='EMOF complete (protected)'!G2666,F$2,IF(G$1='EMOF complete (protected)'!G2666,G$2,IF(H$1='EMOF complete (protected)'!G2666,H$2,IF(I$1='EMOF complete (protected)'!G2666,I$2,IF(J$1='EMOF complete (protected)'!G2666,J$2,IF(K$1='EMOF complete (protected)'!G2666,K$2,IF(L$1='EMOF complete (protected)'!G2666,L$2,IF(M$1='EMOF complete (protected)'!G2666,M$2,IF(N$1='EMOF complete (protected)'!G2666,N$2,IF(O$1='EMOF complete (protected)'!G2666,O$2,IF(P$1='EMOF complete (protected)'!G2666,P$2,IF(Q$1='EMOF complete (protected)'!G2666,Q$2,IF(R$1='EMOF complete (protected)'!G2666,R$2,IF(S$1='EMOF complete (protected)'!G2666,S$2,IF(T$1='EMOF complete (protected)'!G2666,T$2,IF(U$1='EMOF complete (protected)'!G2666,U$2,"")))))))))))))))))))</f>
        <v>0</v>
      </c>
      <c r="B2666" s="59"/>
      <c r="C2666" s="59"/>
      <c r="D2666" s="59"/>
      <c r="E2666" s="59"/>
      <c r="F2666" s="59"/>
      <c r="G2666" s="59"/>
      <c r="H2666" s="59"/>
      <c r="I2666" s="59"/>
      <c r="J2666" s="59"/>
      <c r="K2666" s="59"/>
      <c r="L2666" s="59"/>
      <c r="M2666" s="59"/>
      <c r="N2666" s="59"/>
      <c r="O2666" s="59"/>
      <c r="P2666" s="59"/>
      <c r="Q2666" s="59"/>
      <c r="R2666" s="59"/>
      <c r="S2666" s="59"/>
      <c r="T2666" s="59"/>
      <c r="U2666" s="49" t="s">
        <v>458</v>
      </c>
      <c r="V2666" s="191" t="s">
        <v>6321</v>
      </c>
    </row>
    <row r="2667" spans="1:22" ht="18" customHeight="1" x14ac:dyDescent="0.35">
      <c r="A2667" s="59">
        <f>+IF(C$1='EMOF complete (protected)'!G2667,C$2,IF(D$1='EMOF complete (protected)'!G2667,D$2,IF(E$1='EMOF complete (protected)'!G2667,E$2,IF(F$1='EMOF complete (protected)'!G2667,F$2,IF(G$1='EMOF complete (protected)'!G2667,G$2,IF(H$1='EMOF complete (protected)'!G2667,H$2,IF(I$1='EMOF complete (protected)'!G2667,I$2,IF(J$1='EMOF complete (protected)'!G2667,J$2,IF(K$1='EMOF complete (protected)'!G2667,K$2,IF(L$1='EMOF complete (protected)'!G2667,L$2,IF(M$1='EMOF complete (protected)'!G2667,M$2,IF(N$1='EMOF complete (protected)'!G2667,N$2,IF(O$1='EMOF complete (protected)'!G2667,O$2,IF(P$1='EMOF complete (protected)'!G2667,P$2,IF(Q$1='EMOF complete (protected)'!G2667,Q$2,IF(R$1='EMOF complete (protected)'!G2667,R$2,IF(S$1='EMOF complete (protected)'!G2667,S$2,IF(T$1='EMOF complete (protected)'!G2667,T$2,IF(U$1='EMOF complete (protected)'!G2667,U$2,"")))))))))))))))))))</f>
        <v>0</v>
      </c>
      <c r="B2667" s="59"/>
      <c r="C2667" s="59"/>
      <c r="D2667" s="59"/>
      <c r="E2667" s="59"/>
      <c r="F2667" s="59"/>
      <c r="G2667" s="59"/>
      <c r="H2667" s="59"/>
      <c r="I2667" s="59"/>
      <c r="J2667" s="59"/>
      <c r="K2667" s="59"/>
      <c r="L2667" s="59"/>
      <c r="M2667" s="59"/>
      <c r="N2667" s="59"/>
      <c r="O2667" s="59"/>
      <c r="P2667" s="59"/>
      <c r="Q2667" s="59"/>
      <c r="R2667" s="59"/>
      <c r="S2667" s="59"/>
      <c r="T2667" s="59"/>
      <c r="U2667" s="49" t="s">
        <v>470</v>
      </c>
      <c r="V2667" s="191" t="s">
        <v>6322</v>
      </c>
    </row>
    <row r="2668" spans="1:22" ht="18" customHeight="1" x14ac:dyDescent="0.35">
      <c r="A2668" s="59">
        <f>+IF(C$1='EMOF complete (protected)'!G2668,C$2,IF(D$1='EMOF complete (protected)'!G2668,D$2,IF(E$1='EMOF complete (protected)'!G2668,E$2,IF(F$1='EMOF complete (protected)'!G2668,F$2,IF(G$1='EMOF complete (protected)'!G2668,G$2,IF(H$1='EMOF complete (protected)'!G2668,H$2,IF(I$1='EMOF complete (protected)'!G2668,I$2,IF(J$1='EMOF complete (protected)'!G2668,J$2,IF(K$1='EMOF complete (protected)'!G2668,K$2,IF(L$1='EMOF complete (protected)'!G2668,L$2,IF(M$1='EMOF complete (protected)'!G2668,M$2,IF(N$1='EMOF complete (protected)'!G2668,N$2,IF(O$1='EMOF complete (protected)'!G2668,O$2,IF(P$1='EMOF complete (protected)'!G2668,P$2,IF(Q$1='EMOF complete (protected)'!G2668,Q$2,IF(R$1='EMOF complete (protected)'!G2668,R$2,IF(S$1='EMOF complete (protected)'!G2668,S$2,IF(T$1='EMOF complete (protected)'!G2668,T$2,IF(U$1='EMOF complete (protected)'!G2668,U$2,"")))))))))))))))))))</f>
        <v>0</v>
      </c>
      <c r="B2668" s="59"/>
      <c r="C2668" s="59"/>
      <c r="D2668" s="59"/>
      <c r="E2668" s="59"/>
      <c r="F2668" s="59"/>
      <c r="G2668" s="59"/>
      <c r="H2668" s="59"/>
      <c r="I2668" s="59"/>
      <c r="J2668" s="59"/>
      <c r="K2668" s="59"/>
      <c r="L2668" s="59"/>
      <c r="M2668" s="59"/>
      <c r="N2668" s="59"/>
      <c r="O2668" s="59"/>
      <c r="P2668" s="59"/>
      <c r="Q2668" s="59"/>
      <c r="R2668" s="59"/>
      <c r="S2668" s="59"/>
      <c r="T2668" s="59"/>
      <c r="U2668" s="49" t="s">
        <v>481</v>
      </c>
      <c r="V2668" s="191" t="s">
        <v>6323</v>
      </c>
    </row>
    <row r="2669" spans="1:22" ht="18" customHeight="1" x14ac:dyDescent="0.35">
      <c r="A2669" s="59">
        <f>+IF(C$1='EMOF complete (protected)'!G2669,C$2,IF(D$1='EMOF complete (protected)'!G2669,D$2,IF(E$1='EMOF complete (protected)'!G2669,E$2,IF(F$1='EMOF complete (protected)'!G2669,F$2,IF(G$1='EMOF complete (protected)'!G2669,G$2,IF(H$1='EMOF complete (protected)'!G2669,H$2,IF(I$1='EMOF complete (protected)'!G2669,I$2,IF(J$1='EMOF complete (protected)'!G2669,J$2,IF(K$1='EMOF complete (protected)'!G2669,K$2,IF(L$1='EMOF complete (protected)'!G2669,L$2,IF(M$1='EMOF complete (protected)'!G2669,M$2,IF(N$1='EMOF complete (protected)'!G2669,N$2,IF(O$1='EMOF complete (protected)'!G2669,O$2,IF(P$1='EMOF complete (protected)'!G2669,P$2,IF(Q$1='EMOF complete (protected)'!G2669,Q$2,IF(R$1='EMOF complete (protected)'!G2669,R$2,IF(S$1='EMOF complete (protected)'!G2669,S$2,IF(T$1='EMOF complete (protected)'!G2669,T$2,IF(U$1='EMOF complete (protected)'!G2669,U$2,"")))))))))))))))))))</f>
        <v>0</v>
      </c>
      <c r="B2669" s="59"/>
      <c r="C2669" s="59"/>
      <c r="D2669" s="59"/>
      <c r="E2669" s="59"/>
      <c r="F2669" s="59"/>
      <c r="G2669" s="59"/>
      <c r="H2669" s="59"/>
      <c r="I2669" s="59"/>
      <c r="J2669" s="59"/>
      <c r="K2669" s="59"/>
      <c r="L2669" s="59"/>
      <c r="M2669" s="59"/>
      <c r="N2669" s="59"/>
      <c r="O2669" s="59"/>
      <c r="P2669" s="59"/>
      <c r="Q2669" s="59"/>
      <c r="R2669" s="59"/>
      <c r="S2669" s="59"/>
      <c r="T2669" s="59"/>
      <c r="U2669" s="49" t="s">
        <v>492</v>
      </c>
      <c r="V2669" s="191" t="s">
        <v>6324</v>
      </c>
    </row>
    <row r="2670" spans="1:22" ht="18" customHeight="1" x14ac:dyDescent="0.35">
      <c r="A2670" s="59">
        <f>+IF(C$1='EMOF complete (protected)'!G2670,C$2,IF(D$1='EMOF complete (protected)'!G2670,D$2,IF(E$1='EMOF complete (protected)'!G2670,E$2,IF(F$1='EMOF complete (protected)'!G2670,F$2,IF(G$1='EMOF complete (protected)'!G2670,G$2,IF(H$1='EMOF complete (protected)'!G2670,H$2,IF(I$1='EMOF complete (protected)'!G2670,I$2,IF(J$1='EMOF complete (protected)'!G2670,J$2,IF(K$1='EMOF complete (protected)'!G2670,K$2,IF(L$1='EMOF complete (protected)'!G2670,L$2,IF(M$1='EMOF complete (protected)'!G2670,M$2,IF(N$1='EMOF complete (protected)'!G2670,N$2,IF(O$1='EMOF complete (protected)'!G2670,O$2,IF(P$1='EMOF complete (protected)'!G2670,P$2,IF(Q$1='EMOF complete (protected)'!G2670,Q$2,IF(R$1='EMOF complete (protected)'!G2670,R$2,IF(S$1='EMOF complete (protected)'!G2670,S$2,IF(T$1='EMOF complete (protected)'!G2670,T$2,IF(U$1='EMOF complete (protected)'!G2670,U$2,"")))))))))))))))))))</f>
        <v>0</v>
      </c>
      <c r="B2670" s="59"/>
      <c r="C2670" s="59"/>
      <c r="D2670" s="59"/>
      <c r="E2670" s="59"/>
      <c r="F2670" s="59"/>
      <c r="G2670" s="59"/>
      <c r="H2670" s="59"/>
      <c r="I2670" s="59"/>
      <c r="J2670" s="59"/>
      <c r="K2670" s="59"/>
      <c r="L2670" s="59"/>
      <c r="M2670" s="59"/>
      <c r="N2670" s="59"/>
      <c r="O2670" s="59"/>
      <c r="P2670" s="59"/>
      <c r="Q2670" s="59"/>
      <c r="R2670" s="59"/>
      <c r="S2670" s="59"/>
      <c r="T2670" s="59"/>
      <c r="U2670" s="49" t="s">
        <v>503</v>
      </c>
      <c r="V2670" s="191" t="s">
        <v>6325</v>
      </c>
    </row>
    <row r="2671" spans="1:22" ht="18" customHeight="1" thickBot="1" x14ac:dyDescent="0.4">
      <c r="A2671" s="59">
        <f>+IF(C$1='EMOF complete (protected)'!G2671,C$2,IF(D$1='EMOF complete (protected)'!G2671,D$2,IF(E$1='EMOF complete (protected)'!G2671,E$2,IF(F$1='EMOF complete (protected)'!G2671,F$2,IF(G$1='EMOF complete (protected)'!G2671,G$2,IF(H$1='EMOF complete (protected)'!G2671,H$2,IF(I$1='EMOF complete (protected)'!G2671,I$2,IF(J$1='EMOF complete (protected)'!G2671,J$2,IF(K$1='EMOF complete (protected)'!G2671,K$2,IF(L$1='EMOF complete (protected)'!G2671,L$2,IF(M$1='EMOF complete (protected)'!G2671,M$2,IF(N$1='EMOF complete (protected)'!G2671,N$2,IF(O$1='EMOF complete (protected)'!G2671,O$2,IF(P$1='EMOF complete (protected)'!G2671,P$2,IF(Q$1='EMOF complete (protected)'!G2671,Q$2,IF(R$1='EMOF complete (protected)'!G2671,R$2,IF(S$1='EMOF complete (protected)'!G2671,S$2,IF(T$1='EMOF complete (protected)'!G2671,T$2,IF(U$1='EMOF complete (protected)'!G2671,U$2,"")))))))))))))))))))</f>
        <v>0</v>
      </c>
      <c r="B2671" s="59"/>
      <c r="C2671" s="59"/>
      <c r="D2671" s="59"/>
      <c r="E2671" s="59"/>
      <c r="F2671" s="59"/>
      <c r="G2671" s="59"/>
      <c r="H2671" s="59"/>
      <c r="I2671" s="59"/>
      <c r="J2671" s="59"/>
      <c r="K2671" s="59"/>
      <c r="L2671" s="59"/>
      <c r="M2671" s="59"/>
      <c r="N2671" s="59"/>
      <c r="O2671" s="59"/>
      <c r="P2671" s="59"/>
      <c r="Q2671" s="59"/>
      <c r="R2671" s="59"/>
      <c r="S2671" s="59"/>
      <c r="T2671" s="59"/>
      <c r="U2671" s="49" t="s">
        <v>514</v>
      </c>
      <c r="V2671" s="192" t="s">
        <v>6326</v>
      </c>
    </row>
    <row r="2672" spans="1:22" ht="18" customHeight="1" x14ac:dyDescent="0.35">
      <c r="A2672" s="59">
        <f>+IF(C$1='EMOF complete (protected)'!G2672,C$2,IF(D$1='EMOF complete (protected)'!G2672,D$2,IF(E$1='EMOF complete (protected)'!G2672,E$2,IF(F$1='EMOF complete (protected)'!G2672,F$2,IF(G$1='EMOF complete (protected)'!G2672,G$2,IF(H$1='EMOF complete (protected)'!G2672,H$2,IF(I$1='EMOF complete (protected)'!G2672,I$2,IF(J$1='EMOF complete (protected)'!G2672,J$2,IF(K$1='EMOF complete (protected)'!G2672,K$2,IF(L$1='EMOF complete (protected)'!G2672,L$2,IF(M$1='EMOF complete (protected)'!G2672,M$2,IF(N$1='EMOF complete (protected)'!G2672,N$2,IF(O$1='EMOF complete (protected)'!G2672,O$2,IF(P$1='EMOF complete (protected)'!G2672,P$2,IF(Q$1='EMOF complete (protected)'!G2672,Q$2,IF(R$1='EMOF complete (protected)'!G2672,R$2,IF(S$1='EMOF complete (protected)'!G2672,S$2,IF(T$1='EMOF complete (protected)'!G2672,T$2,IF(U$1='EMOF complete (protected)'!G2672,U$2,"")))))))))))))))))))</f>
        <v>0</v>
      </c>
      <c r="B2672" s="59"/>
      <c r="C2672" s="59"/>
      <c r="D2672" s="59"/>
      <c r="E2672" s="59"/>
      <c r="F2672" s="59"/>
      <c r="G2672" s="59"/>
      <c r="H2672" s="59"/>
      <c r="I2672" s="59"/>
      <c r="J2672" s="59"/>
      <c r="K2672" s="59"/>
      <c r="L2672" s="59"/>
      <c r="M2672" s="59"/>
      <c r="N2672" s="59"/>
      <c r="O2672" s="59"/>
      <c r="P2672" s="59"/>
      <c r="Q2672" s="59"/>
      <c r="R2672" s="59"/>
      <c r="S2672" s="59"/>
      <c r="T2672" s="59"/>
      <c r="U2672" s="193" t="s">
        <v>196</v>
      </c>
      <c r="V2672" s="59" t="s">
        <v>6327</v>
      </c>
    </row>
    <row r="2673" spans="1:22" ht="18" customHeight="1" x14ac:dyDescent="0.35">
      <c r="A2673" s="59">
        <f>+IF(C$1='EMOF complete (protected)'!G2673,C$2,IF(D$1='EMOF complete (protected)'!G2673,D$2,IF(E$1='EMOF complete (protected)'!G2673,E$2,IF(F$1='EMOF complete (protected)'!G2673,F$2,IF(G$1='EMOF complete (protected)'!G2673,G$2,IF(H$1='EMOF complete (protected)'!G2673,H$2,IF(I$1='EMOF complete (protected)'!G2673,I$2,IF(J$1='EMOF complete (protected)'!G2673,J$2,IF(K$1='EMOF complete (protected)'!G2673,K$2,IF(L$1='EMOF complete (protected)'!G2673,L$2,IF(M$1='EMOF complete (protected)'!G2673,M$2,IF(N$1='EMOF complete (protected)'!G2673,N$2,IF(O$1='EMOF complete (protected)'!G2673,O$2,IF(P$1='EMOF complete (protected)'!G2673,P$2,IF(Q$1='EMOF complete (protected)'!G2673,Q$2,IF(R$1='EMOF complete (protected)'!G2673,R$2,IF(S$1='EMOF complete (protected)'!G2673,S$2,IF(T$1='EMOF complete (protected)'!G2673,T$2,IF(U$1='EMOF complete (protected)'!G2673,U$2,"")))))))))))))))))))</f>
        <v>0</v>
      </c>
      <c r="B2673" s="59"/>
      <c r="C2673" s="59"/>
      <c r="D2673" s="59"/>
      <c r="E2673" s="59"/>
      <c r="F2673" s="59"/>
      <c r="G2673" s="59"/>
      <c r="H2673" s="59"/>
      <c r="I2673" s="59"/>
      <c r="J2673" s="59"/>
      <c r="K2673" s="59"/>
      <c r="L2673" s="59"/>
      <c r="M2673" s="59"/>
      <c r="N2673" s="59"/>
      <c r="O2673" s="59"/>
      <c r="P2673" s="59"/>
      <c r="Q2673" s="59"/>
      <c r="R2673" s="59"/>
      <c r="S2673" s="59"/>
      <c r="T2673" s="59"/>
      <c r="U2673" s="193" t="s">
        <v>214</v>
      </c>
      <c r="V2673" s="59" t="s">
        <v>6328</v>
      </c>
    </row>
    <row r="2674" spans="1:22" ht="18" customHeight="1" x14ac:dyDescent="0.35">
      <c r="A2674" s="59">
        <f>+IF(C$1='EMOF complete (protected)'!G2674,C$2,IF(D$1='EMOF complete (protected)'!G2674,D$2,IF(E$1='EMOF complete (protected)'!G2674,E$2,IF(F$1='EMOF complete (protected)'!G2674,F$2,IF(G$1='EMOF complete (protected)'!G2674,G$2,IF(H$1='EMOF complete (protected)'!G2674,H$2,IF(I$1='EMOF complete (protected)'!G2674,I$2,IF(J$1='EMOF complete (protected)'!G2674,J$2,IF(K$1='EMOF complete (protected)'!G2674,K$2,IF(L$1='EMOF complete (protected)'!G2674,L$2,IF(M$1='EMOF complete (protected)'!G2674,M$2,IF(N$1='EMOF complete (protected)'!G2674,N$2,IF(O$1='EMOF complete (protected)'!G2674,O$2,IF(P$1='EMOF complete (protected)'!G2674,P$2,IF(Q$1='EMOF complete (protected)'!G2674,Q$2,IF(R$1='EMOF complete (protected)'!G2674,R$2,IF(S$1='EMOF complete (protected)'!G2674,S$2,IF(T$1='EMOF complete (protected)'!G2674,T$2,IF(U$1='EMOF complete (protected)'!G2674,U$2,"")))))))))))))))))))</f>
        <v>0</v>
      </c>
      <c r="B2674" s="59"/>
      <c r="C2674" s="59"/>
      <c r="D2674" s="59"/>
      <c r="E2674" s="59"/>
      <c r="F2674" s="59"/>
      <c r="G2674" s="59"/>
      <c r="H2674" s="59"/>
      <c r="I2674" s="59"/>
      <c r="J2674" s="59"/>
      <c r="K2674" s="59"/>
      <c r="L2674" s="59"/>
      <c r="M2674" s="59"/>
      <c r="N2674" s="59"/>
      <c r="O2674" s="59"/>
      <c r="P2674" s="59"/>
      <c r="Q2674" s="59"/>
      <c r="R2674" s="59"/>
      <c r="S2674" s="59"/>
      <c r="T2674" s="59"/>
      <c r="U2674" s="193" t="s">
        <v>235</v>
      </c>
      <c r="V2674" s="59" t="s">
        <v>6329</v>
      </c>
    </row>
    <row r="2675" spans="1:22" ht="18" customHeight="1" x14ac:dyDescent="0.35">
      <c r="A2675" s="59">
        <f>+IF(C$1='EMOF complete (protected)'!G2675,C$2,IF(D$1='EMOF complete (protected)'!G2675,D$2,IF(E$1='EMOF complete (protected)'!G2675,E$2,IF(F$1='EMOF complete (protected)'!G2675,F$2,IF(G$1='EMOF complete (protected)'!G2675,G$2,IF(H$1='EMOF complete (protected)'!G2675,H$2,IF(I$1='EMOF complete (protected)'!G2675,I$2,IF(J$1='EMOF complete (protected)'!G2675,J$2,IF(K$1='EMOF complete (protected)'!G2675,K$2,IF(L$1='EMOF complete (protected)'!G2675,L$2,IF(M$1='EMOF complete (protected)'!G2675,M$2,IF(N$1='EMOF complete (protected)'!G2675,N$2,IF(O$1='EMOF complete (protected)'!G2675,O$2,IF(P$1='EMOF complete (protected)'!G2675,P$2,IF(Q$1='EMOF complete (protected)'!G2675,Q$2,IF(R$1='EMOF complete (protected)'!G2675,R$2,IF(S$1='EMOF complete (protected)'!G2675,S$2,IF(T$1='EMOF complete (protected)'!G2675,T$2,IF(U$1='EMOF complete (protected)'!G2675,U$2,"")))))))))))))))))))</f>
        <v>0</v>
      </c>
      <c r="B2675" s="59"/>
      <c r="C2675" s="59"/>
      <c r="D2675" s="59"/>
      <c r="E2675" s="59"/>
      <c r="F2675" s="59"/>
      <c r="G2675" s="59"/>
      <c r="H2675" s="59"/>
      <c r="I2675" s="59"/>
      <c r="J2675" s="59"/>
      <c r="K2675" s="59"/>
      <c r="L2675" s="59"/>
      <c r="M2675" s="59"/>
      <c r="N2675" s="59"/>
      <c r="O2675" s="59"/>
      <c r="P2675" s="59"/>
      <c r="Q2675" s="59"/>
      <c r="R2675" s="59"/>
      <c r="S2675" s="59"/>
      <c r="T2675" s="59"/>
      <c r="U2675" s="193" t="s">
        <v>254</v>
      </c>
      <c r="V2675" s="59" t="s">
        <v>6330</v>
      </c>
    </row>
    <row r="2676" spans="1:22" ht="18" customHeight="1" x14ac:dyDescent="0.35">
      <c r="A2676" s="59">
        <f>+IF(C$1='EMOF complete (protected)'!G2676,C$2,IF(D$1='EMOF complete (protected)'!G2676,D$2,IF(E$1='EMOF complete (protected)'!G2676,E$2,IF(F$1='EMOF complete (protected)'!G2676,F$2,IF(G$1='EMOF complete (protected)'!G2676,G$2,IF(H$1='EMOF complete (protected)'!G2676,H$2,IF(I$1='EMOF complete (protected)'!G2676,I$2,IF(J$1='EMOF complete (protected)'!G2676,J$2,IF(K$1='EMOF complete (protected)'!G2676,K$2,IF(L$1='EMOF complete (protected)'!G2676,L$2,IF(M$1='EMOF complete (protected)'!G2676,M$2,IF(N$1='EMOF complete (protected)'!G2676,N$2,IF(O$1='EMOF complete (protected)'!G2676,O$2,IF(P$1='EMOF complete (protected)'!G2676,P$2,IF(Q$1='EMOF complete (protected)'!G2676,Q$2,IF(R$1='EMOF complete (protected)'!G2676,R$2,IF(S$1='EMOF complete (protected)'!G2676,S$2,IF(T$1='EMOF complete (protected)'!G2676,T$2,IF(U$1='EMOF complete (protected)'!G2676,U$2,"")))))))))))))))))))</f>
        <v>0</v>
      </c>
      <c r="B2676" s="59"/>
      <c r="C2676" s="59"/>
      <c r="D2676" s="59"/>
      <c r="E2676" s="59"/>
      <c r="F2676" s="59"/>
      <c r="G2676" s="59"/>
      <c r="H2676" s="59"/>
      <c r="I2676" s="59"/>
      <c r="J2676" s="59"/>
      <c r="K2676" s="59"/>
      <c r="L2676" s="59"/>
      <c r="M2676" s="59"/>
      <c r="N2676" s="59"/>
      <c r="O2676" s="59"/>
      <c r="P2676" s="59"/>
      <c r="Q2676" s="59"/>
      <c r="R2676" s="59"/>
      <c r="S2676" s="59"/>
      <c r="T2676" s="59"/>
      <c r="U2676" s="193" t="s">
        <v>273</v>
      </c>
      <c r="V2676" s="59" t="s">
        <v>6331</v>
      </c>
    </row>
    <row r="2677" spans="1:22" ht="18" customHeight="1" x14ac:dyDescent="0.35">
      <c r="A2677" s="59">
        <f>+IF(C$1='EMOF complete (protected)'!G2677,C$2,IF(D$1='EMOF complete (protected)'!G2677,D$2,IF(E$1='EMOF complete (protected)'!G2677,E$2,IF(F$1='EMOF complete (protected)'!G2677,F$2,IF(G$1='EMOF complete (protected)'!G2677,G$2,IF(H$1='EMOF complete (protected)'!G2677,H$2,IF(I$1='EMOF complete (protected)'!G2677,I$2,IF(J$1='EMOF complete (protected)'!G2677,J$2,IF(K$1='EMOF complete (protected)'!G2677,K$2,IF(L$1='EMOF complete (protected)'!G2677,L$2,IF(M$1='EMOF complete (protected)'!G2677,M$2,IF(N$1='EMOF complete (protected)'!G2677,N$2,IF(O$1='EMOF complete (protected)'!G2677,O$2,IF(P$1='EMOF complete (protected)'!G2677,P$2,IF(Q$1='EMOF complete (protected)'!G2677,Q$2,IF(R$1='EMOF complete (protected)'!G2677,R$2,IF(S$1='EMOF complete (protected)'!G2677,S$2,IF(T$1='EMOF complete (protected)'!G2677,T$2,IF(U$1='EMOF complete (protected)'!G2677,U$2,"")))))))))))))))))))</f>
        <v>0</v>
      </c>
      <c r="B2677" s="59"/>
      <c r="C2677" s="59"/>
      <c r="D2677" s="59"/>
      <c r="E2677" s="59"/>
      <c r="F2677" s="59"/>
      <c r="G2677" s="59"/>
      <c r="H2677" s="59"/>
      <c r="I2677" s="59"/>
      <c r="J2677" s="59"/>
      <c r="K2677" s="59"/>
      <c r="L2677" s="59"/>
      <c r="M2677" s="59"/>
      <c r="N2677" s="59"/>
      <c r="O2677" s="59"/>
      <c r="P2677" s="59"/>
      <c r="Q2677" s="59"/>
      <c r="R2677" s="59"/>
      <c r="S2677" s="59"/>
      <c r="T2677" s="59"/>
      <c r="U2677" s="193" t="s">
        <v>291</v>
      </c>
      <c r="V2677" s="59" t="s">
        <v>6332</v>
      </c>
    </row>
    <row r="2678" spans="1:22" ht="18" customHeight="1" x14ac:dyDescent="0.35">
      <c r="A2678" s="59">
        <f>+IF(C$1='EMOF complete (protected)'!G2678,C$2,IF(D$1='EMOF complete (protected)'!G2678,D$2,IF(E$1='EMOF complete (protected)'!G2678,E$2,IF(F$1='EMOF complete (protected)'!G2678,F$2,IF(G$1='EMOF complete (protected)'!G2678,G$2,IF(H$1='EMOF complete (protected)'!G2678,H$2,IF(I$1='EMOF complete (protected)'!G2678,I$2,IF(J$1='EMOF complete (protected)'!G2678,J$2,IF(K$1='EMOF complete (protected)'!G2678,K$2,IF(L$1='EMOF complete (protected)'!G2678,L$2,IF(M$1='EMOF complete (protected)'!G2678,M$2,IF(N$1='EMOF complete (protected)'!G2678,N$2,IF(O$1='EMOF complete (protected)'!G2678,O$2,IF(P$1='EMOF complete (protected)'!G2678,P$2,IF(Q$1='EMOF complete (protected)'!G2678,Q$2,IF(R$1='EMOF complete (protected)'!G2678,R$2,IF(S$1='EMOF complete (protected)'!G2678,S$2,IF(T$1='EMOF complete (protected)'!G2678,T$2,IF(U$1='EMOF complete (protected)'!G2678,U$2,"")))))))))))))))))))</f>
        <v>0</v>
      </c>
      <c r="B2678" s="59"/>
      <c r="C2678" s="59"/>
      <c r="D2678" s="59"/>
      <c r="E2678" s="59"/>
      <c r="F2678" s="59"/>
      <c r="G2678" s="59"/>
      <c r="H2678" s="59"/>
      <c r="I2678" s="59"/>
      <c r="J2678" s="59"/>
      <c r="K2678" s="59"/>
      <c r="L2678" s="59"/>
      <c r="M2678" s="59"/>
      <c r="N2678" s="59"/>
      <c r="O2678" s="59"/>
      <c r="P2678" s="59"/>
      <c r="Q2678" s="59"/>
      <c r="R2678" s="59"/>
      <c r="S2678" s="59"/>
      <c r="T2678" s="59"/>
      <c r="U2678" s="193" t="s">
        <v>309</v>
      </c>
      <c r="V2678" s="59" t="s">
        <v>6333</v>
      </c>
    </row>
    <row r="2679" spans="1:22" ht="18" customHeight="1" x14ac:dyDescent="0.35">
      <c r="A2679" s="59">
        <f>+IF(C$1='EMOF complete (protected)'!G2679,C$2,IF(D$1='EMOF complete (protected)'!G2679,D$2,IF(E$1='EMOF complete (protected)'!G2679,E$2,IF(F$1='EMOF complete (protected)'!G2679,F$2,IF(G$1='EMOF complete (protected)'!G2679,G$2,IF(H$1='EMOF complete (protected)'!G2679,H$2,IF(I$1='EMOF complete (protected)'!G2679,I$2,IF(J$1='EMOF complete (protected)'!G2679,J$2,IF(K$1='EMOF complete (protected)'!G2679,K$2,IF(L$1='EMOF complete (protected)'!G2679,L$2,IF(M$1='EMOF complete (protected)'!G2679,M$2,IF(N$1='EMOF complete (protected)'!G2679,N$2,IF(O$1='EMOF complete (protected)'!G2679,O$2,IF(P$1='EMOF complete (protected)'!G2679,P$2,IF(Q$1='EMOF complete (protected)'!G2679,Q$2,IF(R$1='EMOF complete (protected)'!G2679,R$2,IF(S$1='EMOF complete (protected)'!G2679,S$2,IF(T$1='EMOF complete (protected)'!G2679,T$2,IF(U$1='EMOF complete (protected)'!G2679,U$2,"")))))))))))))))))))</f>
        <v>0</v>
      </c>
      <c r="B2679" s="59"/>
      <c r="C2679" s="59"/>
      <c r="D2679" s="59"/>
      <c r="E2679" s="59"/>
      <c r="F2679" s="59"/>
      <c r="G2679" s="59"/>
      <c r="H2679" s="59"/>
      <c r="I2679" s="59"/>
      <c r="J2679" s="59"/>
      <c r="K2679" s="59"/>
      <c r="L2679" s="59"/>
      <c r="M2679" s="59"/>
      <c r="N2679" s="59"/>
      <c r="O2679" s="59"/>
      <c r="P2679" s="59"/>
      <c r="Q2679" s="59"/>
      <c r="R2679" s="59"/>
      <c r="S2679" s="59"/>
      <c r="T2679" s="59"/>
      <c r="U2679" s="193" t="s">
        <v>327</v>
      </c>
      <c r="V2679" s="59" t="s">
        <v>6334</v>
      </c>
    </row>
    <row r="2680" spans="1:22" ht="18" customHeight="1" x14ac:dyDescent="0.35">
      <c r="A2680" s="59">
        <f>+IF(C$1='EMOF complete (protected)'!G2680,C$2,IF(D$1='EMOF complete (protected)'!G2680,D$2,IF(E$1='EMOF complete (protected)'!G2680,E$2,IF(F$1='EMOF complete (protected)'!G2680,F$2,IF(G$1='EMOF complete (protected)'!G2680,G$2,IF(H$1='EMOF complete (protected)'!G2680,H$2,IF(I$1='EMOF complete (protected)'!G2680,I$2,IF(J$1='EMOF complete (protected)'!G2680,J$2,IF(K$1='EMOF complete (protected)'!G2680,K$2,IF(L$1='EMOF complete (protected)'!G2680,L$2,IF(M$1='EMOF complete (protected)'!G2680,M$2,IF(N$1='EMOF complete (protected)'!G2680,N$2,IF(O$1='EMOF complete (protected)'!G2680,O$2,IF(P$1='EMOF complete (protected)'!G2680,P$2,IF(Q$1='EMOF complete (protected)'!G2680,Q$2,IF(R$1='EMOF complete (protected)'!G2680,R$2,IF(S$1='EMOF complete (protected)'!G2680,S$2,IF(T$1='EMOF complete (protected)'!G2680,T$2,IF(U$1='EMOF complete (protected)'!G2680,U$2,"")))))))))))))))))))</f>
        <v>0</v>
      </c>
      <c r="B2680" s="59"/>
      <c r="C2680" s="59"/>
      <c r="D2680" s="59"/>
      <c r="E2680" s="59"/>
      <c r="F2680" s="59"/>
      <c r="G2680" s="59"/>
      <c r="H2680" s="59"/>
      <c r="I2680" s="59"/>
      <c r="J2680" s="59"/>
      <c r="K2680" s="59"/>
      <c r="L2680" s="59"/>
      <c r="M2680" s="59"/>
      <c r="N2680" s="59"/>
      <c r="O2680" s="59"/>
      <c r="P2680" s="59"/>
      <c r="Q2680" s="59"/>
      <c r="R2680" s="59"/>
      <c r="S2680" s="59"/>
      <c r="T2680" s="59"/>
      <c r="U2680" s="193" t="s">
        <v>343</v>
      </c>
      <c r="V2680" s="59" t="s">
        <v>6335</v>
      </c>
    </row>
    <row r="2681" spans="1:22" ht="18" customHeight="1" x14ac:dyDescent="0.35">
      <c r="A2681" s="59">
        <f>+IF(C$1='EMOF complete (protected)'!G2681,C$2,IF(D$1='EMOF complete (protected)'!G2681,D$2,IF(E$1='EMOF complete (protected)'!G2681,E$2,IF(F$1='EMOF complete (protected)'!G2681,F$2,IF(G$1='EMOF complete (protected)'!G2681,G$2,IF(H$1='EMOF complete (protected)'!G2681,H$2,IF(I$1='EMOF complete (protected)'!G2681,I$2,IF(J$1='EMOF complete (protected)'!G2681,J$2,IF(K$1='EMOF complete (protected)'!G2681,K$2,IF(L$1='EMOF complete (protected)'!G2681,L$2,IF(M$1='EMOF complete (protected)'!G2681,M$2,IF(N$1='EMOF complete (protected)'!G2681,N$2,IF(O$1='EMOF complete (protected)'!G2681,O$2,IF(P$1='EMOF complete (protected)'!G2681,P$2,IF(Q$1='EMOF complete (protected)'!G2681,Q$2,IF(R$1='EMOF complete (protected)'!G2681,R$2,IF(S$1='EMOF complete (protected)'!G2681,S$2,IF(T$1='EMOF complete (protected)'!G2681,T$2,IF(U$1='EMOF complete (protected)'!G2681,U$2,"")))))))))))))))))))</f>
        <v>0</v>
      </c>
      <c r="B2681" s="59"/>
      <c r="C2681" s="59"/>
      <c r="D2681" s="59"/>
      <c r="E2681" s="59"/>
      <c r="F2681" s="59"/>
      <c r="G2681" s="59"/>
      <c r="H2681" s="59"/>
      <c r="I2681" s="59"/>
      <c r="J2681" s="59"/>
      <c r="K2681" s="59"/>
      <c r="L2681" s="59"/>
      <c r="M2681" s="59"/>
      <c r="N2681" s="59"/>
      <c r="O2681" s="59"/>
      <c r="P2681" s="59"/>
      <c r="Q2681" s="59"/>
      <c r="R2681" s="59"/>
      <c r="S2681" s="59"/>
      <c r="T2681" s="59"/>
      <c r="U2681" s="193" t="s">
        <v>358</v>
      </c>
      <c r="V2681" s="59" t="s">
        <v>6336</v>
      </c>
    </row>
    <row r="2682" spans="1:22" ht="18" customHeight="1" x14ac:dyDescent="0.35">
      <c r="A2682" s="59">
        <f>+IF(C$1='EMOF complete (protected)'!G2682,C$2,IF(D$1='EMOF complete (protected)'!G2682,D$2,IF(E$1='EMOF complete (protected)'!G2682,E$2,IF(F$1='EMOF complete (protected)'!G2682,F$2,IF(G$1='EMOF complete (protected)'!G2682,G$2,IF(H$1='EMOF complete (protected)'!G2682,H$2,IF(I$1='EMOF complete (protected)'!G2682,I$2,IF(J$1='EMOF complete (protected)'!G2682,J$2,IF(K$1='EMOF complete (protected)'!G2682,K$2,IF(L$1='EMOF complete (protected)'!G2682,L$2,IF(M$1='EMOF complete (protected)'!G2682,M$2,IF(N$1='EMOF complete (protected)'!G2682,N$2,IF(O$1='EMOF complete (protected)'!G2682,O$2,IF(P$1='EMOF complete (protected)'!G2682,P$2,IF(Q$1='EMOF complete (protected)'!G2682,Q$2,IF(R$1='EMOF complete (protected)'!G2682,R$2,IF(S$1='EMOF complete (protected)'!G2682,S$2,IF(T$1='EMOF complete (protected)'!G2682,T$2,IF(U$1='EMOF complete (protected)'!G2682,U$2,"")))))))))))))))))))</f>
        <v>0</v>
      </c>
      <c r="B2682" s="59"/>
      <c r="C2682" s="59"/>
      <c r="D2682" s="59"/>
      <c r="E2682" s="59"/>
      <c r="F2682" s="59"/>
      <c r="G2682" s="59"/>
      <c r="H2682" s="59"/>
      <c r="I2682" s="59"/>
      <c r="J2682" s="59"/>
      <c r="K2682" s="59"/>
      <c r="L2682" s="59"/>
      <c r="M2682" s="59"/>
      <c r="N2682" s="59"/>
      <c r="O2682" s="59"/>
      <c r="P2682" s="59"/>
      <c r="Q2682" s="59"/>
      <c r="R2682" s="59"/>
      <c r="S2682" s="59"/>
      <c r="T2682" s="59"/>
      <c r="U2682" s="193" t="s">
        <v>376</v>
      </c>
      <c r="V2682" s="59" t="s">
        <v>6337</v>
      </c>
    </row>
    <row r="2683" spans="1:22" ht="18" customHeight="1" x14ac:dyDescent="0.35">
      <c r="A2683" s="59">
        <f>+IF(C$1='EMOF complete (protected)'!G2683,C$2,IF(D$1='EMOF complete (protected)'!G2683,D$2,IF(E$1='EMOF complete (protected)'!G2683,E$2,IF(F$1='EMOF complete (protected)'!G2683,F$2,IF(G$1='EMOF complete (protected)'!G2683,G$2,IF(H$1='EMOF complete (protected)'!G2683,H$2,IF(I$1='EMOF complete (protected)'!G2683,I$2,IF(J$1='EMOF complete (protected)'!G2683,J$2,IF(K$1='EMOF complete (protected)'!G2683,K$2,IF(L$1='EMOF complete (protected)'!G2683,L$2,IF(M$1='EMOF complete (protected)'!G2683,M$2,IF(N$1='EMOF complete (protected)'!G2683,N$2,IF(O$1='EMOF complete (protected)'!G2683,O$2,IF(P$1='EMOF complete (protected)'!G2683,P$2,IF(Q$1='EMOF complete (protected)'!G2683,Q$2,IF(R$1='EMOF complete (protected)'!G2683,R$2,IF(S$1='EMOF complete (protected)'!G2683,S$2,IF(T$1='EMOF complete (protected)'!G2683,T$2,IF(U$1='EMOF complete (protected)'!G2683,U$2,"")))))))))))))))))))</f>
        <v>0</v>
      </c>
      <c r="B2683" s="59"/>
      <c r="C2683" s="59"/>
      <c r="D2683" s="59"/>
      <c r="E2683" s="59"/>
      <c r="F2683" s="59"/>
      <c r="G2683" s="59"/>
      <c r="H2683" s="59"/>
      <c r="I2683" s="59"/>
      <c r="J2683" s="59"/>
      <c r="K2683" s="59"/>
      <c r="L2683" s="59"/>
      <c r="M2683" s="59"/>
      <c r="N2683" s="59"/>
      <c r="O2683" s="59"/>
      <c r="P2683" s="59"/>
      <c r="Q2683" s="59"/>
      <c r="R2683" s="59"/>
      <c r="S2683" s="59"/>
      <c r="T2683" s="59"/>
      <c r="U2683" s="193" t="s">
        <v>391</v>
      </c>
      <c r="V2683" s="59" t="s">
        <v>6338</v>
      </c>
    </row>
    <row r="2684" spans="1:22" ht="18" customHeight="1" x14ac:dyDescent="0.35">
      <c r="A2684" s="59">
        <f>+IF(C$1='EMOF complete (protected)'!G2684,C$2,IF(D$1='EMOF complete (protected)'!G2684,D$2,IF(E$1='EMOF complete (protected)'!G2684,E$2,IF(F$1='EMOF complete (protected)'!G2684,F$2,IF(G$1='EMOF complete (protected)'!G2684,G$2,IF(H$1='EMOF complete (protected)'!G2684,H$2,IF(I$1='EMOF complete (protected)'!G2684,I$2,IF(J$1='EMOF complete (protected)'!G2684,J$2,IF(K$1='EMOF complete (protected)'!G2684,K$2,IF(L$1='EMOF complete (protected)'!G2684,L$2,IF(M$1='EMOF complete (protected)'!G2684,M$2,IF(N$1='EMOF complete (protected)'!G2684,N$2,IF(O$1='EMOF complete (protected)'!G2684,O$2,IF(P$1='EMOF complete (protected)'!G2684,P$2,IF(Q$1='EMOF complete (protected)'!G2684,Q$2,IF(R$1='EMOF complete (protected)'!G2684,R$2,IF(S$1='EMOF complete (protected)'!G2684,S$2,IF(T$1='EMOF complete (protected)'!G2684,T$2,IF(U$1='EMOF complete (protected)'!G2684,U$2,"")))))))))))))))))))</f>
        <v>0</v>
      </c>
      <c r="B2684" s="59"/>
      <c r="C2684" s="59"/>
      <c r="D2684" s="59"/>
      <c r="E2684" s="59"/>
      <c r="F2684" s="59"/>
      <c r="G2684" s="59"/>
      <c r="H2684" s="59"/>
      <c r="I2684" s="59"/>
      <c r="J2684" s="59"/>
      <c r="K2684" s="59"/>
      <c r="L2684" s="59"/>
      <c r="M2684" s="59"/>
      <c r="N2684" s="59"/>
      <c r="O2684" s="59"/>
      <c r="P2684" s="59"/>
      <c r="Q2684" s="59"/>
      <c r="R2684" s="59"/>
      <c r="S2684" s="59"/>
      <c r="T2684" s="59"/>
      <c r="U2684" s="193" t="s">
        <v>405</v>
      </c>
      <c r="V2684" s="59" t="s">
        <v>6339</v>
      </c>
    </row>
    <row r="2685" spans="1:22" ht="18" customHeight="1" x14ac:dyDescent="0.35">
      <c r="A2685" s="59">
        <f>+IF(C$1='EMOF complete (protected)'!G2685,C$2,IF(D$1='EMOF complete (protected)'!G2685,D$2,IF(E$1='EMOF complete (protected)'!G2685,E$2,IF(F$1='EMOF complete (protected)'!G2685,F$2,IF(G$1='EMOF complete (protected)'!G2685,G$2,IF(H$1='EMOF complete (protected)'!G2685,H$2,IF(I$1='EMOF complete (protected)'!G2685,I$2,IF(J$1='EMOF complete (protected)'!G2685,J$2,IF(K$1='EMOF complete (protected)'!G2685,K$2,IF(L$1='EMOF complete (protected)'!G2685,L$2,IF(M$1='EMOF complete (protected)'!G2685,M$2,IF(N$1='EMOF complete (protected)'!G2685,N$2,IF(O$1='EMOF complete (protected)'!G2685,O$2,IF(P$1='EMOF complete (protected)'!G2685,P$2,IF(Q$1='EMOF complete (protected)'!G2685,Q$2,IF(R$1='EMOF complete (protected)'!G2685,R$2,IF(S$1='EMOF complete (protected)'!G2685,S$2,IF(T$1='EMOF complete (protected)'!G2685,T$2,IF(U$1='EMOF complete (protected)'!G2685,U$2,"")))))))))))))))))))</f>
        <v>0</v>
      </c>
      <c r="B2685" s="59"/>
      <c r="C2685" s="59"/>
      <c r="D2685" s="59"/>
      <c r="E2685" s="59"/>
      <c r="F2685" s="59"/>
      <c r="G2685" s="59"/>
      <c r="H2685" s="59"/>
      <c r="I2685" s="59"/>
      <c r="J2685" s="59"/>
      <c r="K2685" s="59"/>
      <c r="L2685" s="59"/>
      <c r="M2685" s="59"/>
      <c r="N2685" s="59"/>
      <c r="O2685" s="59"/>
      <c r="P2685" s="59"/>
      <c r="Q2685" s="59"/>
      <c r="R2685" s="59"/>
      <c r="S2685" s="59"/>
      <c r="T2685" s="59"/>
      <c r="U2685" s="193" t="s">
        <v>420</v>
      </c>
      <c r="V2685" s="59" t="s">
        <v>6340</v>
      </c>
    </row>
    <row r="2686" spans="1:22" ht="18" customHeight="1" x14ac:dyDescent="0.35">
      <c r="A2686" s="59">
        <f>+IF(C$1='EMOF complete (protected)'!G2686,C$2,IF(D$1='EMOF complete (protected)'!G2686,D$2,IF(E$1='EMOF complete (protected)'!G2686,E$2,IF(F$1='EMOF complete (protected)'!G2686,F$2,IF(G$1='EMOF complete (protected)'!G2686,G$2,IF(H$1='EMOF complete (protected)'!G2686,H$2,IF(I$1='EMOF complete (protected)'!G2686,I$2,IF(J$1='EMOF complete (protected)'!G2686,J$2,IF(K$1='EMOF complete (protected)'!G2686,K$2,IF(L$1='EMOF complete (protected)'!G2686,L$2,IF(M$1='EMOF complete (protected)'!G2686,M$2,IF(N$1='EMOF complete (protected)'!G2686,N$2,IF(O$1='EMOF complete (protected)'!G2686,O$2,IF(P$1='EMOF complete (protected)'!G2686,P$2,IF(Q$1='EMOF complete (protected)'!G2686,Q$2,IF(R$1='EMOF complete (protected)'!G2686,R$2,IF(S$1='EMOF complete (protected)'!G2686,S$2,IF(T$1='EMOF complete (protected)'!G2686,T$2,IF(U$1='EMOF complete (protected)'!G2686,U$2,"")))))))))))))))))))</f>
        <v>0</v>
      </c>
      <c r="B2686" s="59"/>
      <c r="C2686" s="59"/>
      <c r="D2686" s="59"/>
      <c r="E2686" s="59"/>
      <c r="F2686" s="59"/>
      <c r="G2686" s="59"/>
      <c r="H2686" s="59"/>
      <c r="I2686" s="59"/>
      <c r="J2686" s="59"/>
      <c r="K2686" s="59"/>
      <c r="L2686" s="59"/>
      <c r="M2686" s="59"/>
      <c r="N2686" s="59"/>
      <c r="O2686" s="59"/>
      <c r="P2686" s="59"/>
      <c r="Q2686" s="59"/>
      <c r="R2686" s="59"/>
      <c r="S2686" s="59"/>
      <c r="T2686" s="59"/>
      <c r="U2686" s="193" t="s">
        <v>434</v>
      </c>
      <c r="V2686" s="59" t="s">
        <v>6341</v>
      </c>
    </row>
    <row r="2687" spans="1:22" ht="18" customHeight="1" x14ac:dyDescent="0.35">
      <c r="A2687" s="59">
        <f>+IF(C$1='EMOF complete (protected)'!G2687,C$2,IF(D$1='EMOF complete (protected)'!G2687,D$2,IF(E$1='EMOF complete (protected)'!G2687,E$2,IF(F$1='EMOF complete (protected)'!G2687,F$2,IF(G$1='EMOF complete (protected)'!G2687,G$2,IF(H$1='EMOF complete (protected)'!G2687,H$2,IF(I$1='EMOF complete (protected)'!G2687,I$2,IF(J$1='EMOF complete (protected)'!G2687,J$2,IF(K$1='EMOF complete (protected)'!G2687,K$2,IF(L$1='EMOF complete (protected)'!G2687,L$2,IF(M$1='EMOF complete (protected)'!G2687,M$2,IF(N$1='EMOF complete (protected)'!G2687,N$2,IF(O$1='EMOF complete (protected)'!G2687,O$2,IF(P$1='EMOF complete (protected)'!G2687,P$2,IF(Q$1='EMOF complete (protected)'!G2687,Q$2,IF(R$1='EMOF complete (protected)'!G2687,R$2,IF(S$1='EMOF complete (protected)'!G2687,S$2,IF(T$1='EMOF complete (protected)'!G2687,T$2,IF(U$1='EMOF complete (protected)'!G2687,U$2,"")))))))))))))))))))</f>
        <v>0</v>
      </c>
      <c r="B2687" s="59"/>
      <c r="C2687" s="59"/>
      <c r="D2687" s="59"/>
      <c r="E2687" s="59"/>
      <c r="F2687" s="59"/>
      <c r="G2687" s="59"/>
      <c r="H2687" s="59"/>
      <c r="I2687" s="59"/>
      <c r="J2687" s="59"/>
      <c r="K2687" s="59"/>
      <c r="L2687" s="59"/>
      <c r="M2687" s="59"/>
      <c r="N2687" s="59"/>
      <c r="O2687" s="59"/>
      <c r="P2687" s="59"/>
      <c r="Q2687" s="59"/>
      <c r="R2687" s="59"/>
      <c r="S2687" s="59"/>
      <c r="T2687" s="59"/>
      <c r="U2687" s="193" t="s">
        <v>448</v>
      </c>
      <c r="V2687" s="59" t="s">
        <v>6342</v>
      </c>
    </row>
    <row r="2688" spans="1:22" ht="18" customHeight="1" x14ac:dyDescent="0.35">
      <c r="A2688" s="59">
        <f>+IF(C$1='EMOF complete (protected)'!G2688,C$2,IF(D$1='EMOF complete (protected)'!G2688,D$2,IF(E$1='EMOF complete (protected)'!G2688,E$2,IF(F$1='EMOF complete (protected)'!G2688,F$2,IF(G$1='EMOF complete (protected)'!G2688,G$2,IF(H$1='EMOF complete (protected)'!G2688,H$2,IF(I$1='EMOF complete (protected)'!G2688,I$2,IF(J$1='EMOF complete (protected)'!G2688,J$2,IF(K$1='EMOF complete (protected)'!G2688,K$2,IF(L$1='EMOF complete (protected)'!G2688,L$2,IF(M$1='EMOF complete (protected)'!G2688,M$2,IF(N$1='EMOF complete (protected)'!G2688,N$2,IF(O$1='EMOF complete (protected)'!G2688,O$2,IF(P$1='EMOF complete (protected)'!G2688,P$2,IF(Q$1='EMOF complete (protected)'!G2688,Q$2,IF(R$1='EMOF complete (protected)'!G2688,R$2,IF(S$1='EMOF complete (protected)'!G2688,S$2,IF(T$1='EMOF complete (protected)'!G2688,T$2,IF(U$1='EMOF complete (protected)'!G2688,U$2,"")))))))))))))))))))</f>
        <v>0</v>
      </c>
      <c r="B2688" s="59"/>
      <c r="C2688" s="59"/>
      <c r="D2688" s="59"/>
      <c r="E2688" s="59"/>
      <c r="F2688" s="59"/>
      <c r="G2688" s="59"/>
      <c r="H2688" s="59"/>
      <c r="I2688" s="59"/>
      <c r="J2688" s="59"/>
      <c r="K2688" s="59"/>
      <c r="L2688" s="59"/>
      <c r="M2688" s="59"/>
      <c r="N2688" s="59"/>
      <c r="O2688" s="59"/>
      <c r="P2688" s="59"/>
      <c r="Q2688" s="59"/>
      <c r="R2688" s="59"/>
      <c r="S2688" s="59"/>
      <c r="T2688" s="59"/>
      <c r="U2688" s="193" t="s">
        <v>460</v>
      </c>
      <c r="V2688" s="59" t="s">
        <v>6343</v>
      </c>
    </row>
    <row r="2689" spans="1:22" ht="18" customHeight="1" x14ac:dyDescent="0.35">
      <c r="A2689" s="59">
        <f>+IF(C$1='EMOF complete (protected)'!G2689,C$2,IF(D$1='EMOF complete (protected)'!G2689,D$2,IF(E$1='EMOF complete (protected)'!G2689,E$2,IF(F$1='EMOF complete (protected)'!G2689,F$2,IF(G$1='EMOF complete (protected)'!G2689,G$2,IF(H$1='EMOF complete (protected)'!G2689,H$2,IF(I$1='EMOF complete (protected)'!G2689,I$2,IF(J$1='EMOF complete (protected)'!G2689,J$2,IF(K$1='EMOF complete (protected)'!G2689,K$2,IF(L$1='EMOF complete (protected)'!G2689,L$2,IF(M$1='EMOF complete (protected)'!G2689,M$2,IF(N$1='EMOF complete (protected)'!G2689,N$2,IF(O$1='EMOF complete (protected)'!G2689,O$2,IF(P$1='EMOF complete (protected)'!G2689,P$2,IF(Q$1='EMOF complete (protected)'!G2689,Q$2,IF(R$1='EMOF complete (protected)'!G2689,R$2,IF(S$1='EMOF complete (protected)'!G2689,S$2,IF(T$1='EMOF complete (protected)'!G2689,T$2,IF(U$1='EMOF complete (protected)'!G2689,U$2,"")))))))))))))))))))</f>
        <v>0</v>
      </c>
      <c r="B2689" s="59"/>
      <c r="C2689" s="59"/>
      <c r="D2689" s="59"/>
      <c r="E2689" s="59"/>
      <c r="F2689" s="59"/>
      <c r="G2689" s="59"/>
      <c r="H2689" s="59"/>
      <c r="I2689" s="59"/>
      <c r="J2689" s="59"/>
      <c r="K2689" s="59"/>
      <c r="L2689" s="59"/>
      <c r="M2689" s="59"/>
      <c r="N2689" s="59"/>
      <c r="O2689" s="59"/>
      <c r="P2689" s="59"/>
      <c r="Q2689" s="59"/>
      <c r="R2689" s="59"/>
      <c r="S2689" s="59"/>
      <c r="T2689" s="59"/>
      <c r="U2689" s="193" t="s">
        <v>472</v>
      </c>
      <c r="V2689" s="59" t="s">
        <v>6344</v>
      </c>
    </row>
    <row r="2690" spans="1:22" ht="18" customHeight="1" x14ac:dyDescent="0.35">
      <c r="A2690" s="59">
        <f>+IF(C$1='EMOF complete (protected)'!G2690,C$2,IF(D$1='EMOF complete (protected)'!G2690,D$2,IF(E$1='EMOF complete (protected)'!G2690,E$2,IF(F$1='EMOF complete (protected)'!G2690,F$2,IF(G$1='EMOF complete (protected)'!G2690,G$2,IF(H$1='EMOF complete (protected)'!G2690,H$2,IF(I$1='EMOF complete (protected)'!G2690,I$2,IF(J$1='EMOF complete (protected)'!G2690,J$2,IF(K$1='EMOF complete (protected)'!G2690,K$2,IF(L$1='EMOF complete (protected)'!G2690,L$2,IF(M$1='EMOF complete (protected)'!G2690,M$2,IF(N$1='EMOF complete (protected)'!G2690,N$2,IF(O$1='EMOF complete (protected)'!G2690,O$2,IF(P$1='EMOF complete (protected)'!G2690,P$2,IF(Q$1='EMOF complete (protected)'!G2690,Q$2,IF(R$1='EMOF complete (protected)'!G2690,R$2,IF(S$1='EMOF complete (protected)'!G2690,S$2,IF(T$1='EMOF complete (protected)'!G2690,T$2,IF(U$1='EMOF complete (protected)'!G2690,U$2,"")))))))))))))))))))</f>
        <v>0</v>
      </c>
      <c r="B2690" s="59"/>
      <c r="C2690" s="59"/>
      <c r="D2690" s="59"/>
      <c r="E2690" s="59"/>
      <c r="F2690" s="59"/>
      <c r="G2690" s="59"/>
      <c r="H2690" s="59"/>
      <c r="I2690" s="59"/>
      <c r="J2690" s="59"/>
      <c r="K2690" s="59"/>
      <c r="L2690" s="59"/>
      <c r="M2690" s="59"/>
      <c r="N2690" s="59"/>
      <c r="O2690" s="59"/>
      <c r="P2690" s="59"/>
      <c r="Q2690" s="59"/>
      <c r="R2690" s="59"/>
      <c r="S2690" s="59"/>
      <c r="T2690" s="59"/>
      <c r="U2690" s="193" t="s">
        <v>483</v>
      </c>
      <c r="V2690" s="59" t="s">
        <v>6345</v>
      </c>
    </row>
    <row r="2691" spans="1:22" ht="18" customHeight="1" x14ac:dyDescent="0.35">
      <c r="A2691" s="59">
        <f>+IF(C$1='EMOF complete (protected)'!G2691,C$2,IF(D$1='EMOF complete (protected)'!G2691,D$2,IF(E$1='EMOF complete (protected)'!G2691,E$2,IF(F$1='EMOF complete (protected)'!G2691,F$2,IF(G$1='EMOF complete (protected)'!G2691,G$2,IF(H$1='EMOF complete (protected)'!G2691,H$2,IF(I$1='EMOF complete (protected)'!G2691,I$2,IF(J$1='EMOF complete (protected)'!G2691,J$2,IF(K$1='EMOF complete (protected)'!G2691,K$2,IF(L$1='EMOF complete (protected)'!G2691,L$2,IF(M$1='EMOF complete (protected)'!G2691,M$2,IF(N$1='EMOF complete (protected)'!G2691,N$2,IF(O$1='EMOF complete (protected)'!G2691,O$2,IF(P$1='EMOF complete (protected)'!G2691,P$2,IF(Q$1='EMOF complete (protected)'!G2691,Q$2,IF(R$1='EMOF complete (protected)'!G2691,R$2,IF(S$1='EMOF complete (protected)'!G2691,S$2,IF(T$1='EMOF complete (protected)'!G2691,T$2,IF(U$1='EMOF complete (protected)'!G2691,U$2,"")))))))))))))))))))</f>
        <v>0</v>
      </c>
      <c r="B2691" s="59"/>
      <c r="C2691" s="59"/>
      <c r="D2691" s="59"/>
      <c r="E2691" s="59"/>
      <c r="F2691" s="59"/>
      <c r="G2691" s="59"/>
      <c r="H2691" s="59"/>
      <c r="I2691" s="59"/>
      <c r="J2691" s="59"/>
      <c r="K2691" s="59"/>
      <c r="L2691" s="59"/>
      <c r="M2691" s="59"/>
      <c r="N2691" s="59"/>
      <c r="O2691" s="59"/>
      <c r="P2691" s="59"/>
      <c r="Q2691" s="59"/>
      <c r="R2691" s="59"/>
      <c r="S2691" s="59"/>
      <c r="T2691" s="59"/>
      <c r="U2691" s="193" t="s">
        <v>494</v>
      </c>
      <c r="V2691" s="59" t="s">
        <v>6346</v>
      </c>
    </row>
    <row r="2692" spans="1:22" ht="18" customHeight="1" x14ac:dyDescent="0.35">
      <c r="A2692" s="59">
        <f>+IF(C$1='EMOF complete (protected)'!G2692,C$2,IF(D$1='EMOF complete (protected)'!G2692,D$2,IF(E$1='EMOF complete (protected)'!G2692,E$2,IF(F$1='EMOF complete (protected)'!G2692,F$2,IF(G$1='EMOF complete (protected)'!G2692,G$2,IF(H$1='EMOF complete (protected)'!G2692,H$2,IF(I$1='EMOF complete (protected)'!G2692,I$2,IF(J$1='EMOF complete (protected)'!G2692,J$2,IF(K$1='EMOF complete (protected)'!G2692,K$2,IF(L$1='EMOF complete (protected)'!G2692,L$2,IF(M$1='EMOF complete (protected)'!G2692,M$2,IF(N$1='EMOF complete (protected)'!G2692,N$2,IF(O$1='EMOF complete (protected)'!G2692,O$2,IF(P$1='EMOF complete (protected)'!G2692,P$2,IF(Q$1='EMOF complete (protected)'!G2692,Q$2,IF(R$1='EMOF complete (protected)'!G2692,R$2,IF(S$1='EMOF complete (protected)'!G2692,S$2,IF(T$1='EMOF complete (protected)'!G2692,T$2,IF(U$1='EMOF complete (protected)'!G2692,U$2,"")))))))))))))))))))</f>
        <v>0</v>
      </c>
      <c r="B2692" s="59"/>
      <c r="C2692" s="59"/>
      <c r="D2692" s="59"/>
      <c r="E2692" s="59"/>
      <c r="F2692" s="59"/>
      <c r="G2692" s="59"/>
      <c r="H2692" s="59"/>
      <c r="I2692" s="59"/>
      <c r="J2692" s="59"/>
      <c r="K2692" s="59"/>
      <c r="L2692" s="59"/>
      <c r="M2692" s="59"/>
      <c r="N2692" s="59"/>
      <c r="O2692" s="59"/>
      <c r="P2692" s="59"/>
      <c r="Q2692" s="59"/>
      <c r="R2692" s="59"/>
      <c r="S2692" s="59"/>
      <c r="T2692" s="59"/>
      <c r="U2692" s="193" t="s">
        <v>505</v>
      </c>
      <c r="V2692" s="59" t="s">
        <v>6347</v>
      </c>
    </row>
    <row r="2693" spans="1:22" ht="18" customHeight="1" x14ac:dyDescent="0.35">
      <c r="A2693" s="59">
        <f>+IF(C$1='EMOF complete (protected)'!G2693,C$2,IF(D$1='EMOF complete (protected)'!G2693,D$2,IF(E$1='EMOF complete (protected)'!G2693,E$2,IF(F$1='EMOF complete (protected)'!G2693,F$2,IF(G$1='EMOF complete (protected)'!G2693,G$2,IF(H$1='EMOF complete (protected)'!G2693,H$2,IF(I$1='EMOF complete (protected)'!G2693,I$2,IF(J$1='EMOF complete (protected)'!G2693,J$2,IF(K$1='EMOF complete (protected)'!G2693,K$2,IF(L$1='EMOF complete (protected)'!G2693,L$2,IF(M$1='EMOF complete (protected)'!G2693,M$2,IF(N$1='EMOF complete (protected)'!G2693,N$2,IF(O$1='EMOF complete (protected)'!G2693,O$2,IF(P$1='EMOF complete (protected)'!G2693,P$2,IF(Q$1='EMOF complete (protected)'!G2693,Q$2,IF(R$1='EMOF complete (protected)'!G2693,R$2,IF(S$1='EMOF complete (protected)'!G2693,S$2,IF(T$1='EMOF complete (protected)'!G2693,T$2,IF(U$1='EMOF complete (protected)'!G2693,U$2,"")))))))))))))))))))</f>
        <v>0</v>
      </c>
      <c r="B2693" s="59"/>
      <c r="C2693" s="59"/>
      <c r="D2693" s="59"/>
      <c r="E2693" s="59"/>
      <c r="F2693" s="59"/>
      <c r="G2693" s="59"/>
      <c r="H2693" s="59"/>
      <c r="I2693" s="59"/>
      <c r="J2693" s="59"/>
      <c r="K2693" s="59"/>
      <c r="L2693" s="59"/>
      <c r="M2693" s="59"/>
      <c r="N2693" s="59"/>
      <c r="O2693" s="59"/>
      <c r="P2693" s="59"/>
      <c r="Q2693" s="59"/>
      <c r="R2693" s="59"/>
      <c r="S2693" s="59"/>
      <c r="T2693" s="59"/>
      <c r="U2693" s="193" t="s">
        <v>516</v>
      </c>
      <c r="V2693" s="59" t="s">
        <v>6348</v>
      </c>
    </row>
    <row r="2694" spans="1:22" ht="18" customHeight="1" x14ac:dyDescent="0.35">
      <c r="A2694" s="59">
        <f>+IF(C$1='EMOF complete (protected)'!G2694,C$2,IF(D$1='EMOF complete (protected)'!G2694,D$2,IF(E$1='EMOF complete (protected)'!G2694,E$2,IF(F$1='EMOF complete (protected)'!G2694,F$2,IF(G$1='EMOF complete (protected)'!G2694,G$2,IF(H$1='EMOF complete (protected)'!G2694,H$2,IF(I$1='EMOF complete (protected)'!G2694,I$2,IF(J$1='EMOF complete (protected)'!G2694,J$2,IF(K$1='EMOF complete (protected)'!G2694,K$2,IF(L$1='EMOF complete (protected)'!G2694,L$2,IF(M$1='EMOF complete (protected)'!G2694,M$2,IF(N$1='EMOF complete (protected)'!G2694,N$2,IF(O$1='EMOF complete (protected)'!G2694,O$2,IF(P$1='EMOF complete (protected)'!G2694,P$2,IF(Q$1='EMOF complete (protected)'!G2694,Q$2,IF(R$1='EMOF complete (protected)'!G2694,R$2,IF(S$1='EMOF complete (protected)'!G2694,S$2,IF(T$1='EMOF complete (protected)'!G2694,T$2,IF(U$1='EMOF complete (protected)'!G2694,U$2,"")))))))))))))))))))</f>
        <v>0</v>
      </c>
      <c r="B2694" s="59"/>
      <c r="C2694" s="59"/>
      <c r="D2694" s="59"/>
      <c r="E2694" s="59"/>
      <c r="F2694" s="59"/>
      <c r="G2694" s="59"/>
      <c r="H2694" s="59"/>
      <c r="I2694" s="59"/>
      <c r="J2694" s="59"/>
      <c r="K2694" s="59"/>
      <c r="L2694" s="59"/>
      <c r="M2694" s="59"/>
      <c r="N2694" s="59"/>
      <c r="O2694" s="59"/>
      <c r="P2694" s="59"/>
      <c r="Q2694" s="59"/>
      <c r="R2694" s="59"/>
      <c r="S2694" s="59"/>
      <c r="T2694" s="59"/>
      <c r="U2694" s="193" t="s">
        <v>525</v>
      </c>
      <c r="V2694" s="59" t="s">
        <v>6349</v>
      </c>
    </row>
    <row r="2695" spans="1:22" ht="18" customHeight="1" x14ac:dyDescent="0.35">
      <c r="A2695" s="59">
        <f>+IF(C$1='EMOF complete (protected)'!G2695,C$2,IF(D$1='EMOF complete (protected)'!G2695,D$2,IF(E$1='EMOF complete (protected)'!G2695,E$2,IF(F$1='EMOF complete (protected)'!G2695,F$2,IF(G$1='EMOF complete (protected)'!G2695,G$2,IF(H$1='EMOF complete (protected)'!G2695,H$2,IF(I$1='EMOF complete (protected)'!G2695,I$2,IF(J$1='EMOF complete (protected)'!G2695,J$2,IF(K$1='EMOF complete (protected)'!G2695,K$2,IF(L$1='EMOF complete (protected)'!G2695,L$2,IF(M$1='EMOF complete (protected)'!G2695,M$2,IF(N$1='EMOF complete (protected)'!G2695,N$2,IF(O$1='EMOF complete (protected)'!G2695,O$2,IF(P$1='EMOF complete (protected)'!G2695,P$2,IF(Q$1='EMOF complete (protected)'!G2695,Q$2,IF(R$1='EMOF complete (protected)'!G2695,R$2,IF(S$1='EMOF complete (protected)'!G2695,S$2,IF(T$1='EMOF complete (protected)'!G2695,T$2,IF(U$1='EMOF complete (protected)'!G2695,U$2,"")))))))))))))))))))</f>
        <v>0</v>
      </c>
      <c r="B2695" s="59"/>
      <c r="C2695" s="59"/>
      <c r="D2695" s="59"/>
      <c r="E2695" s="59"/>
      <c r="F2695" s="59"/>
      <c r="G2695" s="59"/>
      <c r="H2695" s="59"/>
      <c r="I2695" s="59"/>
      <c r="J2695" s="59"/>
      <c r="K2695" s="59"/>
      <c r="L2695" s="59"/>
      <c r="M2695" s="59"/>
      <c r="N2695" s="59"/>
      <c r="O2695" s="59"/>
      <c r="P2695" s="59"/>
      <c r="Q2695" s="59"/>
      <c r="R2695" s="59"/>
      <c r="S2695" s="59"/>
      <c r="T2695" s="59"/>
      <c r="U2695" s="193" t="s">
        <v>535</v>
      </c>
      <c r="V2695" s="59" t="s">
        <v>6350</v>
      </c>
    </row>
    <row r="2696" spans="1:22" ht="18" customHeight="1" x14ac:dyDescent="0.35">
      <c r="A2696" s="59">
        <f>+IF(C$1='EMOF complete (protected)'!G2696,C$2,IF(D$1='EMOF complete (protected)'!G2696,D$2,IF(E$1='EMOF complete (protected)'!G2696,E$2,IF(F$1='EMOF complete (protected)'!G2696,F$2,IF(G$1='EMOF complete (protected)'!G2696,G$2,IF(H$1='EMOF complete (protected)'!G2696,H$2,IF(I$1='EMOF complete (protected)'!G2696,I$2,IF(J$1='EMOF complete (protected)'!G2696,J$2,IF(K$1='EMOF complete (protected)'!G2696,K$2,IF(L$1='EMOF complete (protected)'!G2696,L$2,IF(M$1='EMOF complete (protected)'!G2696,M$2,IF(N$1='EMOF complete (protected)'!G2696,N$2,IF(O$1='EMOF complete (protected)'!G2696,O$2,IF(P$1='EMOF complete (protected)'!G2696,P$2,IF(Q$1='EMOF complete (protected)'!G2696,Q$2,IF(R$1='EMOF complete (protected)'!G2696,R$2,IF(S$1='EMOF complete (protected)'!G2696,S$2,IF(T$1='EMOF complete (protected)'!G2696,T$2,IF(U$1='EMOF complete (protected)'!G2696,U$2,"")))))))))))))))))))</f>
        <v>0</v>
      </c>
      <c r="B2696" s="59"/>
      <c r="C2696" s="59"/>
      <c r="D2696" s="59"/>
      <c r="E2696" s="59"/>
      <c r="F2696" s="59"/>
      <c r="G2696" s="59"/>
      <c r="H2696" s="59"/>
      <c r="I2696" s="59"/>
      <c r="J2696" s="59"/>
      <c r="K2696" s="59"/>
      <c r="L2696" s="59"/>
      <c r="M2696" s="59"/>
      <c r="N2696" s="59"/>
      <c r="O2696" s="59"/>
      <c r="P2696" s="59"/>
      <c r="Q2696" s="59"/>
      <c r="R2696" s="59"/>
      <c r="S2696" s="59"/>
      <c r="T2696" s="59"/>
      <c r="U2696" s="193" t="s">
        <v>545</v>
      </c>
      <c r="V2696" s="59" t="s">
        <v>6351</v>
      </c>
    </row>
    <row r="2697" spans="1:22" ht="18" customHeight="1" x14ac:dyDescent="0.35">
      <c r="A2697" s="59">
        <f>+IF(C$1='EMOF complete (protected)'!G2697,C$2,IF(D$1='EMOF complete (protected)'!G2697,D$2,IF(E$1='EMOF complete (protected)'!G2697,E$2,IF(F$1='EMOF complete (protected)'!G2697,F$2,IF(G$1='EMOF complete (protected)'!G2697,G$2,IF(H$1='EMOF complete (protected)'!G2697,H$2,IF(I$1='EMOF complete (protected)'!G2697,I$2,IF(J$1='EMOF complete (protected)'!G2697,J$2,IF(K$1='EMOF complete (protected)'!G2697,K$2,IF(L$1='EMOF complete (protected)'!G2697,L$2,IF(M$1='EMOF complete (protected)'!G2697,M$2,IF(N$1='EMOF complete (protected)'!G2697,N$2,IF(O$1='EMOF complete (protected)'!G2697,O$2,IF(P$1='EMOF complete (protected)'!G2697,P$2,IF(Q$1='EMOF complete (protected)'!G2697,Q$2,IF(R$1='EMOF complete (protected)'!G2697,R$2,IF(S$1='EMOF complete (protected)'!G2697,S$2,IF(T$1='EMOF complete (protected)'!G2697,T$2,IF(U$1='EMOF complete (protected)'!G2697,U$2,"")))))))))))))))))))</f>
        <v>0</v>
      </c>
      <c r="B2697" s="59"/>
      <c r="C2697" s="59"/>
      <c r="D2697" s="59"/>
      <c r="E2697" s="59"/>
      <c r="F2697" s="59"/>
      <c r="G2697" s="59"/>
      <c r="H2697" s="59"/>
      <c r="I2697" s="59"/>
      <c r="J2697" s="59"/>
      <c r="K2697" s="59"/>
      <c r="L2697" s="59"/>
      <c r="M2697" s="59"/>
      <c r="N2697" s="59"/>
      <c r="O2697" s="59"/>
      <c r="P2697" s="59"/>
      <c r="Q2697" s="59"/>
      <c r="R2697" s="59"/>
      <c r="S2697" s="59"/>
      <c r="T2697" s="59"/>
      <c r="U2697" s="193" t="s">
        <v>555</v>
      </c>
      <c r="V2697" s="59" t="s">
        <v>6352</v>
      </c>
    </row>
    <row r="2698" spans="1:22" ht="18" customHeight="1" x14ac:dyDescent="0.35">
      <c r="A2698" s="59">
        <f>+IF(C$1='EMOF complete (protected)'!G2698,C$2,IF(D$1='EMOF complete (protected)'!G2698,D$2,IF(E$1='EMOF complete (protected)'!G2698,E$2,IF(F$1='EMOF complete (protected)'!G2698,F$2,IF(G$1='EMOF complete (protected)'!G2698,G$2,IF(H$1='EMOF complete (protected)'!G2698,H$2,IF(I$1='EMOF complete (protected)'!G2698,I$2,IF(J$1='EMOF complete (protected)'!G2698,J$2,IF(K$1='EMOF complete (protected)'!G2698,K$2,IF(L$1='EMOF complete (protected)'!G2698,L$2,IF(M$1='EMOF complete (protected)'!G2698,M$2,IF(N$1='EMOF complete (protected)'!G2698,N$2,IF(O$1='EMOF complete (protected)'!G2698,O$2,IF(P$1='EMOF complete (protected)'!G2698,P$2,IF(Q$1='EMOF complete (protected)'!G2698,Q$2,IF(R$1='EMOF complete (protected)'!G2698,R$2,IF(S$1='EMOF complete (protected)'!G2698,S$2,IF(T$1='EMOF complete (protected)'!G2698,T$2,IF(U$1='EMOF complete (protected)'!G2698,U$2,"")))))))))))))))))))</f>
        <v>0</v>
      </c>
      <c r="B2698" s="59"/>
      <c r="C2698" s="59"/>
      <c r="D2698" s="59"/>
      <c r="E2698" s="59"/>
      <c r="F2698" s="59"/>
      <c r="G2698" s="59"/>
      <c r="H2698" s="59"/>
      <c r="I2698" s="59"/>
      <c r="J2698" s="59"/>
      <c r="K2698" s="59"/>
      <c r="L2698" s="59"/>
      <c r="M2698" s="59"/>
      <c r="N2698" s="59"/>
      <c r="O2698" s="59"/>
      <c r="P2698" s="59"/>
      <c r="Q2698" s="59"/>
      <c r="R2698" s="59"/>
      <c r="S2698" s="59"/>
      <c r="T2698" s="59"/>
      <c r="U2698" s="193" t="s">
        <v>565</v>
      </c>
      <c r="V2698" s="59" t="s">
        <v>6353</v>
      </c>
    </row>
    <row r="2699" spans="1:22" ht="18" customHeight="1" x14ac:dyDescent="0.35">
      <c r="A2699" s="59">
        <f>+IF(C$1='EMOF complete (protected)'!G2699,C$2,IF(D$1='EMOF complete (protected)'!G2699,D$2,IF(E$1='EMOF complete (protected)'!G2699,E$2,IF(F$1='EMOF complete (protected)'!G2699,F$2,IF(G$1='EMOF complete (protected)'!G2699,G$2,IF(H$1='EMOF complete (protected)'!G2699,H$2,IF(I$1='EMOF complete (protected)'!G2699,I$2,IF(J$1='EMOF complete (protected)'!G2699,J$2,IF(K$1='EMOF complete (protected)'!G2699,K$2,IF(L$1='EMOF complete (protected)'!G2699,L$2,IF(M$1='EMOF complete (protected)'!G2699,M$2,IF(N$1='EMOF complete (protected)'!G2699,N$2,IF(O$1='EMOF complete (protected)'!G2699,O$2,IF(P$1='EMOF complete (protected)'!G2699,P$2,IF(Q$1='EMOF complete (protected)'!G2699,Q$2,IF(R$1='EMOF complete (protected)'!G2699,R$2,IF(S$1='EMOF complete (protected)'!G2699,S$2,IF(T$1='EMOF complete (protected)'!G2699,T$2,IF(U$1='EMOF complete (protected)'!G2699,U$2,"")))))))))))))))))))</f>
        <v>0</v>
      </c>
      <c r="B2699" s="59"/>
      <c r="C2699" s="59"/>
      <c r="D2699" s="59"/>
      <c r="E2699" s="59"/>
      <c r="F2699" s="59"/>
      <c r="G2699" s="59"/>
      <c r="H2699" s="59"/>
      <c r="I2699" s="59"/>
      <c r="J2699" s="59"/>
      <c r="K2699" s="59"/>
      <c r="L2699" s="59"/>
      <c r="M2699" s="59"/>
      <c r="N2699" s="59"/>
      <c r="O2699" s="59"/>
      <c r="P2699" s="59"/>
      <c r="Q2699" s="59"/>
      <c r="R2699" s="59"/>
      <c r="S2699" s="59"/>
      <c r="T2699" s="59"/>
      <c r="U2699" s="193" t="s">
        <v>574</v>
      </c>
      <c r="V2699" s="59" t="s">
        <v>6354</v>
      </c>
    </row>
    <row r="2700" spans="1:22" ht="18" customHeight="1" x14ac:dyDescent="0.35">
      <c r="A2700" s="59">
        <f>+IF(C$1='EMOF complete (protected)'!G2700,C$2,IF(D$1='EMOF complete (protected)'!G2700,D$2,IF(E$1='EMOF complete (protected)'!G2700,E$2,IF(F$1='EMOF complete (protected)'!G2700,F$2,IF(G$1='EMOF complete (protected)'!G2700,G$2,IF(H$1='EMOF complete (protected)'!G2700,H$2,IF(I$1='EMOF complete (protected)'!G2700,I$2,IF(J$1='EMOF complete (protected)'!G2700,J$2,IF(K$1='EMOF complete (protected)'!G2700,K$2,IF(L$1='EMOF complete (protected)'!G2700,L$2,IF(M$1='EMOF complete (protected)'!G2700,M$2,IF(N$1='EMOF complete (protected)'!G2700,N$2,IF(O$1='EMOF complete (protected)'!G2700,O$2,IF(P$1='EMOF complete (protected)'!G2700,P$2,IF(Q$1='EMOF complete (protected)'!G2700,Q$2,IF(R$1='EMOF complete (protected)'!G2700,R$2,IF(S$1='EMOF complete (protected)'!G2700,S$2,IF(T$1='EMOF complete (protected)'!G2700,T$2,IF(U$1='EMOF complete (protected)'!G2700,U$2,"")))))))))))))))))))</f>
        <v>0</v>
      </c>
      <c r="B2700" s="59"/>
      <c r="C2700" s="59"/>
      <c r="D2700" s="59"/>
      <c r="E2700" s="59"/>
      <c r="F2700" s="59"/>
      <c r="G2700" s="59"/>
      <c r="H2700" s="59"/>
      <c r="I2700" s="59"/>
      <c r="J2700" s="59"/>
      <c r="K2700" s="59"/>
      <c r="L2700" s="59"/>
      <c r="M2700" s="59"/>
      <c r="N2700" s="59"/>
      <c r="O2700" s="59"/>
      <c r="P2700" s="59"/>
      <c r="Q2700" s="59"/>
      <c r="R2700" s="59"/>
      <c r="S2700" s="59"/>
      <c r="T2700" s="59"/>
      <c r="U2700" s="193" t="s">
        <v>584</v>
      </c>
      <c r="V2700" s="59" t="s">
        <v>6355</v>
      </c>
    </row>
    <row r="2701" spans="1:22" ht="18" customHeight="1" x14ac:dyDescent="0.35">
      <c r="A2701" s="59">
        <f>+IF(C$1='EMOF complete (protected)'!G2701,C$2,IF(D$1='EMOF complete (protected)'!G2701,D$2,IF(E$1='EMOF complete (protected)'!G2701,E$2,IF(F$1='EMOF complete (protected)'!G2701,F$2,IF(G$1='EMOF complete (protected)'!G2701,G$2,IF(H$1='EMOF complete (protected)'!G2701,H$2,IF(I$1='EMOF complete (protected)'!G2701,I$2,IF(J$1='EMOF complete (protected)'!G2701,J$2,IF(K$1='EMOF complete (protected)'!G2701,K$2,IF(L$1='EMOF complete (protected)'!G2701,L$2,IF(M$1='EMOF complete (protected)'!G2701,M$2,IF(N$1='EMOF complete (protected)'!G2701,N$2,IF(O$1='EMOF complete (protected)'!G2701,O$2,IF(P$1='EMOF complete (protected)'!G2701,P$2,IF(Q$1='EMOF complete (protected)'!G2701,Q$2,IF(R$1='EMOF complete (protected)'!G2701,R$2,IF(S$1='EMOF complete (protected)'!G2701,S$2,IF(T$1='EMOF complete (protected)'!G2701,T$2,IF(U$1='EMOF complete (protected)'!G2701,U$2,"")))))))))))))))))))</f>
        <v>0</v>
      </c>
      <c r="B2701" s="59"/>
      <c r="C2701" s="59"/>
      <c r="D2701" s="59"/>
      <c r="E2701" s="59"/>
      <c r="F2701" s="59"/>
      <c r="G2701" s="59"/>
      <c r="H2701" s="59"/>
      <c r="I2701" s="59"/>
      <c r="J2701" s="59"/>
      <c r="K2701" s="59"/>
      <c r="L2701" s="59"/>
      <c r="M2701" s="59"/>
      <c r="N2701" s="59"/>
      <c r="O2701" s="59"/>
      <c r="P2701" s="59"/>
      <c r="Q2701" s="59"/>
      <c r="R2701" s="59"/>
      <c r="S2701" s="59"/>
      <c r="T2701" s="59"/>
      <c r="U2701" s="193" t="s">
        <v>593</v>
      </c>
      <c r="V2701" s="59" t="s">
        <v>6356</v>
      </c>
    </row>
    <row r="2702" spans="1:22" ht="18" customHeight="1" x14ac:dyDescent="0.35">
      <c r="A2702" s="59">
        <f>+IF(C$1='EMOF complete (protected)'!G2702,C$2,IF(D$1='EMOF complete (protected)'!G2702,D$2,IF(E$1='EMOF complete (protected)'!G2702,E$2,IF(F$1='EMOF complete (protected)'!G2702,F$2,IF(G$1='EMOF complete (protected)'!G2702,G$2,IF(H$1='EMOF complete (protected)'!G2702,H$2,IF(I$1='EMOF complete (protected)'!G2702,I$2,IF(J$1='EMOF complete (protected)'!G2702,J$2,IF(K$1='EMOF complete (protected)'!G2702,K$2,IF(L$1='EMOF complete (protected)'!G2702,L$2,IF(M$1='EMOF complete (protected)'!G2702,M$2,IF(N$1='EMOF complete (protected)'!G2702,N$2,IF(O$1='EMOF complete (protected)'!G2702,O$2,IF(P$1='EMOF complete (protected)'!G2702,P$2,IF(Q$1='EMOF complete (protected)'!G2702,Q$2,IF(R$1='EMOF complete (protected)'!G2702,R$2,IF(S$1='EMOF complete (protected)'!G2702,S$2,IF(T$1='EMOF complete (protected)'!G2702,T$2,IF(U$1='EMOF complete (protected)'!G2702,U$2,"")))))))))))))))))))</f>
        <v>0</v>
      </c>
      <c r="B2702" s="59"/>
      <c r="C2702" s="59"/>
      <c r="D2702" s="59"/>
      <c r="E2702" s="59"/>
      <c r="F2702" s="59"/>
      <c r="G2702" s="59"/>
      <c r="H2702" s="59"/>
      <c r="I2702" s="59"/>
      <c r="J2702" s="59"/>
      <c r="K2702" s="59"/>
      <c r="L2702" s="59"/>
      <c r="M2702" s="59"/>
      <c r="N2702" s="59"/>
      <c r="O2702" s="59"/>
      <c r="P2702" s="59"/>
      <c r="Q2702" s="59"/>
      <c r="R2702" s="59"/>
      <c r="S2702" s="59"/>
      <c r="T2702" s="59"/>
      <c r="U2702" s="193" t="s">
        <v>602</v>
      </c>
      <c r="V2702" s="59" t="s">
        <v>6357</v>
      </c>
    </row>
    <row r="2703" spans="1:22" ht="18" customHeight="1" x14ac:dyDescent="0.35">
      <c r="A2703" s="59">
        <f>+IF(C$1='EMOF complete (protected)'!G2703,C$2,IF(D$1='EMOF complete (protected)'!G2703,D$2,IF(E$1='EMOF complete (protected)'!G2703,E$2,IF(F$1='EMOF complete (protected)'!G2703,F$2,IF(G$1='EMOF complete (protected)'!G2703,G$2,IF(H$1='EMOF complete (protected)'!G2703,H$2,IF(I$1='EMOF complete (protected)'!G2703,I$2,IF(J$1='EMOF complete (protected)'!G2703,J$2,IF(K$1='EMOF complete (protected)'!G2703,K$2,IF(L$1='EMOF complete (protected)'!G2703,L$2,IF(M$1='EMOF complete (protected)'!G2703,M$2,IF(N$1='EMOF complete (protected)'!G2703,N$2,IF(O$1='EMOF complete (protected)'!G2703,O$2,IF(P$1='EMOF complete (protected)'!G2703,P$2,IF(Q$1='EMOF complete (protected)'!G2703,Q$2,IF(R$1='EMOF complete (protected)'!G2703,R$2,IF(S$1='EMOF complete (protected)'!G2703,S$2,IF(T$1='EMOF complete (protected)'!G2703,T$2,IF(U$1='EMOF complete (protected)'!G2703,U$2,"")))))))))))))))))))</f>
        <v>0</v>
      </c>
      <c r="B2703" s="59"/>
      <c r="C2703" s="59"/>
      <c r="D2703" s="59"/>
      <c r="E2703" s="59"/>
      <c r="F2703" s="59"/>
      <c r="G2703" s="59"/>
      <c r="H2703" s="59"/>
      <c r="I2703" s="59"/>
      <c r="J2703" s="59"/>
      <c r="K2703" s="59"/>
      <c r="L2703" s="59"/>
      <c r="M2703" s="59"/>
      <c r="N2703" s="59"/>
      <c r="O2703" s="59"/>
      <c r="P2703" s="59"/>
      <c r="Q2703" s="59"/>
      <c r="R2703" s="59"/>
      <c r="S2703" s="59"/>
      <c r="T2703" s="59"/>
      <c r="U2703" s="193" t="s">
        <v>611</v>
      </c>
      <c r="V2703" s="59" t="s">
        <v>6358</v>
      </c>
    </row>
    <row r="2704" spans="1:22" ht="18" customHeight="1" x14ac:dyDescent="0.35">
      <c r="A2704" s="59">
        <f>+IF(C$1='EMOF complete (protected)'!G2704,C$2,IF(D$1='EMOF complete (protected)'!G2704,D$2,IF(E$1='EMOF complete (protected)'!G2704,E$2,IF(F$1='EMOF complete (protected)'!G2704,F$2,IF(G$1='EMOF complete (protected)'!G2704,G$2,IF(H$1='EMOF complete (protected)'!G2704,H$2,IF(I$1='EMOF complete (protected)'!G2704,I$2,IF(J$1='EMOF complete (protected)'!G2704,J$2,IF(K$1='EMOF complete (protected)'!G2704,K$2,IF(L$1='EMOF complete (protected)'!G2704,L$2,IF(M$1='EMOF complete (protected)'!G2704,M$2,IF(N$1='EMOF complete (protected)'!G2704,N$2,IF(O$1='EMOF complete (protected)'!G2704,O$2,IF(P$1='EMOF complete (protected)'!G2704,P$2,IF(Q$1='EMOF complete (protected)'!G2704,Q$2,IF(R$1='EMOF complete (protected)'!G2704,R$2,IF(S$1='EMOF complete (protected)'!G2704,S$2,IF(T$1='EMOF complete (protected)'!G2704,T$2,IF(U$1='EMOF complete (protected)'!G2704,U$2,"")))))))))))))))))))</f>
        <v>0</v>
      </c>
      <c r="B2704" s="59"/>
      <c r="C2704" s="59"/>
      <c r="D2704" s="59"/>
      <c r="E2704" s="59"/>
      <c r="F2704" s="59"/>
      <c r="G2704" s="59"/>
      <c r="H2704" s="59"/>
      <c r="I2704" s="59"/>
      <c r="J2704" s="59"/>
      <c r="K2704" s="59"/>
      <c r="L2704" s="59"/>
      <c r="M2704" s="59"/>
      <c r="N2704" s="59"/>
      <c r="O2704" s="59"/>
      <c r="P2704" s="59"/>
      <c r="Q2704" s="59"/>
      <c r="R2704" s="59"/>
      <c r="S2704" s="59"/>
      <c r="T2704" s="59"/>
      <c r="U2704" s="193" t="s">
        <v>620</v>
      </c>
      <c r="V2704" s="59" t="s">
        <v>6359</v>
      </c>
    </row>
    <row r="2705" spans="1:22" ht="18" customHeight="1" x14ac:dyDescent="0.35">
      <c r="A2705" s="59">
        <f>+IF(C$1='EMOF complete (protected)'!G2705,C$2,IF(D$1='EMOF complete (protected)'!G2705,D$2,IF(E$1='EMOF complete (protected)'!G2705,E$2,IF(F$1='EMOF complete (protected)'!G2705,F$2,IF(G$1='EMOF complete (protected)'!G2705,G$2,IF(H$1='EMOF complete (protected)'!G2705,H$2,IF(I$1='EMOF complete (protected)'!G2705,I$2,IF(J$1='EMOF complete (protected)'!G2705,J$2,IF(K$1='EMOF complete (protected)'!G2705,K$2,IF(L$1='EMOF complete (protected)'!G2705,L$2,IF(M$1='EMOF complete (protected)'!G2705,M$2,IF(N$1='EMOF complete (protected)'!G2705,N$2,IF(O$1='EMOF complete (protected)'!G2705,O$2,IF(P$1='EMOF complete (protected)'!G2705,P$2,IF(Q$1='EMOF complete (protected)'!G2705,Q$2,IF(R$1='EMOF complete (protected)'!G2705,R$2,IF(S$1='EMOF complete (protected)'!G2705,S$2,IF(T$1='EMOF complete (protected)'!G2705,T$2,IF(U$1='EMOF complete (protected)'!G2705,U$2,"")))))))))))))))))))</f>
        <v>0</v>
      </c>
      <c r="B2705" s="59"/>
      <c r="C2705" s="59"/>
      <c r="D2705" s="59"/>
      <c r="E2705" s="59"/>
      <c r="F2705" s="59"/>
      <c r="G2705" s="59"/>
      <c r="H2705" s="59"/>
      <c r="I2705" s="59"/>
      <c r="J2705" s="59"/>
      <c r="K2705" s="59"/>
      <c r="L2705" s="59"/>
      <c r="M2705" s="59"/>
      <c r="N2705" s="59"/>
      <c r="O2705" s="59"/>
      <c r="P2705" s="59"/>
      <c r="Q2705" s="59"/>
      <c r="R2705" s="59"/>
      <c r="S2705" s="59"/>
      <c r="T2705" s="59"/>
      <c r="U2705" s="193" t="s">
        <v>629</v>
      </c>
      <c r="V2705" s="59" t="s">
        <v>6360</v>
      </c>
    </row>
    <row r="2706" spans="1:22" ht="18" customHeight="1" x14ac:dyDescent="0.35">
      <c r="A2706" s="59">
        <f>+IF(C$1='EMOF complete (protected)'!G2706,C$2,IF(D$1='EMOF complete (protected)'!G2706,D$2,IF(E$1='EMOF complete (protected)'!G2706,E$2,IF(F$1='EMOF complete (protected)'!G2706,F$2,IF(G$1='EMOF complete (protected)'!G2706,G$2,IF(H$1='EMOF complete (protected)'!G2706,H$2,IF(I$1='EMOF complete (protected)'!G2706,I$2,IF(J$1='EMOF complete (protected)'!G2706,J$2,IF(K$1='EMOF complete (protected)'!G2706,K$2,IF(L$1='EMOF complete (protected)'!G2706,L$2,IF(M$1='EMOF complete (protected)'!G2706,M$2,IF(N$1='EMOF complete (protected)'!G2706,N$2,IF(O$1='EMOF complete (protected)'!G2706,O$2,IF(P$1='EMOF complete (protected)'!G2706,P$2,IF(Q$1='EMOF complete (protected)'!G2706,Q$2,IF(R$1='EMOF complete (protected)'!G2706,R$2,IF(S$1='EMOF complete (protected)'!G2706,S$2,IF(T$1='EMOF complete (protected)'!G2706,T$2,IF(U$1='EMOF complete (protected)'!G2706,U$2,"")))))))))))))))))))</f>
        <v>0</v>
      </c>
      <c r="B2706" s="59"/>
      <c r="C2706" s="59"/>
      <c r="D2706" s="59"/>
      <c r="E2706" s="59"/>
      <c r="F2706" s="59"/>
      <c r="G2706" s="59"/>
      <c r="H2706" s="59"/>
      <c r="I2706" s="59"/>
      <c r="J2706" s="59"/>
      <c r="K2706" s="59"/>
      <c r="L2706" s="59"/>
      <c r="M2706" s="59"/>
      <c r="N2706" s="59"/>
      <c r="O2706" s="59"/>
      <c r="P2706" s="59"/>
      <c r="Q2706" s="59"/>
      <c r="R2706" s="59"/>
      <c r="S2706" s="59"/>
      <c r="T2706" s="59"/>
      <c r="U2706" s="193" t="s">
        <v>637</v>
      </c>
      <c r="V2706" s="59" t="s">
        <v>6361</v>
      </c>
    </row>
    <row r="2707" spans="1:22" ht="18" customHeight="1" x14ac:dyDescent="0.35">
      <c r="A2707" s="59">
        <f>+IF(C$1='EMOF complete (protected)'!G2707,C$2,IF(D$1='EMOF complete (protected)'!G2707,D$2,IF(E$1='EMOF complete (protected)'!G2707,E$2,IF(F$1='EMOF complete (protected)'!G2707,F$2,IF(G$1='EMOF complete (protected)'!G2707,G$2,IF(H$1='EMOF complete (protected)'!G2707,H$2,IF(I$1='EMOF complete (protected)'!G2707,I$2,IF(J$1='EMOF complete (protected)'!G2707,J$2,IF(K$1='EMOF complete (protected)'!G2707,K$2,IF(L$1='EMOF complete (protected)'!G2707,L$2,IF(M$1='EMOF complete (protected)'!G2707,M$2,IF(N$1='EMOF complete (protected)'!G2707,N$2,IF(O$1='EMOF complete (protected)'!G2707,O$2,IF(P$1='EMOF complete (protected)'!G2707,P$2,IF(Q$1='EMOF complete (protected)'!G2707,Q$2,IF(R$1='EMOF complete (protected)'!G2707,R$2,IF(S$1='EMOF complete (protected)'!G2707,S$2,IF(T$1='EMOF complete (protected)'!G2707,T$2,IF(U$1='EMOF complete (protected)'!G2707,U$2,"")))))))))))))))))))</f>
        <v>0</v>
      </c>
      <c r="B2707" s="59"/>
      <c r="C2707" s="59"/>
      <c r="D2707" s="59"/>
      <c r="E2707" s="59"/>
      <c r="F2707" s="59"/>
      <c r="G2707" s="59"/>
      <c r="H2707" s="59"/>
      <c r="I2707" s="59"/>
      <c r="J2707" s="59"/>
      <c r="K2707" s="59"/>
      <c r="L2707" s="59"/>
      <c r="M2707" s="59"/>
      <c r="N2707" s="59"/>
      <c r="O2707" s="59"/>
      <c r="P2707" s="59"/>
      <c r="Q2707" s="59"/>
      <c r="R2707" s="59"/>
      <c r="S2707" s="59"/>
      <c r="T2707" s="59"/>
      <c r="U2707" s="193" t="s">
        <v>645</v>
      </c>
      <c r="V2707" s="59" t="s">
        <v>6362</v>
      </c>
    </row>
    <row r="2708" spans="1:22" ht="18" customHeight="1" x14ac:dyDescent="0.35">
      <c r="A2708" s="59">
        <f>+IF(C$1='EMOF complete (protected)'!G2708,C$2,IF(D$1='EMOF complete (protected)'!G2708,D$2,IF(E$1='EMOF complete (protected)'!G2708,E$2,IF(F$1='EMOF complete (protected)'!G2708,F$2,IF(G$1='EMOF complete (protected)'!G2708,G$2,IF(H$1='EMOF complete (protected)'!G2708,H$2,IF(I$1='EMOF complete (protected)'!G2708,I$2,IF(J$1='EMOF complete (protected)'!G2708,J$2,IF(K$1='EMOF complete (protected)'!G2708,K$2,IF(L$1='EMOF complete (protected)'!G2708,L$2,IF(M$1='EMOF complete (protected)'!G2708,M$2,IF(N$1='EMOF complete (protected)'!G2708,N$2,IF(O$1='EMOF complete (protected)'!G2708,O$2,IF(P$1='EMOF complete (protected)'!G2708,P$2,IF(Q$1='EMOF complete (protected)'!G2708,Q$2,IF(R$1='EMOF complete (protected)'!G2708,R$2,IF(S$1='EMOF complete (protected)'!G2708,S$2,IF(T$1='EMOF complete (protected)'!G2708,T$2,IF(U$1='EMOF complete (protected)'!G2708,U$2,"")))))))))))))))))))</f>
        <v>0</v>
      </c>
      <c r="B2708" s="59"/>
      <c r="C2708" s="59"/>
      <c r="D2708" s="59"/>
      <c r="E2708" s="59"/>
      <c r="F2708" s="59"/>
      <c r="G2708" s="59"/>
      <c r="H2708" s="59"/>
      <c r="I2708" s="59"/>
      <c r="J2708" s="59"/>
      <c r="K2708" s="59"/>
      <c r="L2708" s="59"/>
      <c r="M2708" s="59"/>
      <c r="N2708" s="59"/>
      <c r="O2708" s="59"/>
      <c r="P2708" s="59"/>
      <c r="Q2708" s="59"/>
      <c r="R2708" s="59"/>
      <c r="S2708" s="59"/>
      <c r="T2708" s="59"/>
      <c r="U2708" s="193" t="s">
        <v>653</v>
      </c>
      <c r="V2708" s="59" t="s">
        <v>6363</v>
      </c>
    </row>
    <row r="2709" spans="1:22" ht="18" customHeight="1" x14ac:dyDescent="0.35">
      <c r="A2709" s="59">
        <f>+IF(C$1='EMOF complete (protected)'!G2709,C$2,IF(D$1='EMOF complete (protected)'!G2709,D$2,IF(E$1='EMOF complete (protected)'!G2709,E$2,IF(F$1='EMOF complete (protected)'!G2709,F$2,IF(G$1='EMOF complete (protected)'!G2709,G$2,IF(H$1='EMOF complete (protected)'!G2709,H$2,IF(I$1='EMOF complete (protected)'!G2709,I$2,IF(J$1='EMOF complete (protected)'!G2709,J$2,IF(K$1='EMOF complete (protected)'!G2709,K$2,IF(L$1='EMOF complete (protected)'!G2709,L$2,IF(M$1='EMOF complete (protected)'!G2709,M$2,IF(N$1='EMOF complete (protected)'!G2709,N$2,IF(O$1='EMOF complete (protected)'!G2709,O$2,IF(P$1='EMOF complete (protected)'!G2709,P$2,IF(Q$1='EMOF complete (protected)'!G2709,Q$2,IF(R$1='EMOF complete (protected)'!G2709,R$2,IF(S$1='EMOF complete (protected)'!G2709,S$2,IF(T$1='EMOF complete (protected)'!G2709,T$2,IF(U$1='EMOF complete (protected)'!G2709,U$2,"")))))))))))))))))))</f>
        <v>0</v>
      </c>
      <c r="B2709" s="59"/>
      <c r="C2709" s="59"/>
      <c r="D2709" s="59"/>
      <c r="E2709" s="59"/>
      <c r="F2709" s="59"/>
      <c r="G2709" s="59"/>
      <c r="H2709" s="59"/>
      <c r="I2709" s="59"/>
      <c r="J2709" s="59"/>
      <c r="K2709" s="59"/>
      <c r="L2709" s="59"/>
      <c r="M2709" s="59"/>
      <c r="N2709" s="59"/>
      <c r="O2709" s="59"/>
      <c r="P2709" s="59"/>
      <c r="Q2709" s="59"/>
      <c r="R2709" s="59"/>
      <c r="S2709" s="59"/>
      <c r="T2709" s="59"/>
      <c r="U2709" s="193" t="s">
        <v>661</v>
      </c>
      <c r="V2709" s="59" t="s">
        <v>6364</v>
      </c>
    </row>
    <row r="2710" spans="1:22" ht="18" customHeight="1" x14ac:dyDescent="0.35">
      <c r="A2710" s="59">
        <f>+IF(C$1='EMOF complete (protected)'!G2710,C$2,IF(D$1='EMOF complete (protected)'!G2710,D$2,IF(E$1='EMOF complete (protected)'!G2710,E$2,IF(F$1='EMOF complete (protected)'!G2710,F$2,IF(G$1='EMOF complete (protected)'!G2710,G$2,IF(H$1='EMOF complete (protected)'!G2710,H$2,IF(I$1='EMOF complete (protected)'!G2710,I$2,IF(J$1='EMOF complete (protected)'!G2710,J$2,IF(K$1='EMOF complete (protected)'!G2710,K$2,IF(L$1='EMOF complete (protected)'!G2710,L$2,IF(M$1='EMOF complete (protected)'!G2710,M$2,IF(N$1='EMOF complete (protected)'!G2710,N$2,IF(O$1='EMOF complete (protected)'!G2710,O$2,IF(P$1='EMOF complete (protected)'!G2710,P$2,IF(Q$1='EMOF complete (protected)'!G2710,Q$2,IF(R$1='EMOF complete (protected)'!G2710,R$2,IF(S$1='EMOF complete (protected)'!G2710,S$2,IF(T$1='EMOF complete (protected)'!G2710,T$2,IF(U$1='EMOF complete (protected)'!G2710,U$2,"")))))))))))))))))))</f>
        <v>0</v>
      </c>
      <c r="B2710" s="59"/>
      <c r="C2710" s="59"/>
      <c r="D2710" s="59"/>
      <c r="E2710" s="59"/>
      <c r="F2710" s="59"/>
      <c r="G2710" s="59"/>
      <c r="H2710" s="59"/>
      <c r="I2710" s="59"/>
      <c r="J2710" s="59"/>
      <c r="K2710" s="59"/>
      <c r="L2710" s="59"/>
      <c r="M2710" s="59"/>
      <c r="N2710" s="59"/>
      <c r="O2710" s="59"/>
      <c r="P2710" s="59"/>
      <c r="Q2710" s="59"/>
      <c r="R2710" s="59"/>
      <c r="S2710" s="59"/>
      <c r="T2710" s="59"/>
      <c r="U2710" s="193" t="s">
        <v>669</v>
      </c>
      <c r="V2710" s="59" t="s">
        <v>6365</v>
      </c>
    </row>
    <row r="2711" spans="1:22" ht="18" customHeight="1" x14ac:dyDescent="0.35">
      <c r="A2711" s="59">
        <f>+IF(C$1='EMOF complete (protected)'!G2711,C$2,IF(D$1='EMOF complete (protected)'!G2711,D$2,IF(E$1='EMOF complete (protected)'!G2711,E$2,IF(F$1='EMOF complete (protected)'!G2711,F$2,IF(G$1='EMOF complete (protected)'!G2711,G$2,IF(H$1='EMOF complete (protected)'!G2711,H$2,IF(I$1='EMOF complete (protected)'!G2711,I$2,IF(J$1='EMOF complete (protected)'!G2711,J$2,IF(K$1='EMOF complete (protected)'!G2711,K$2,IF(L$1='EMOF complete (protected)'!G2711,L$2,IF(M$1='EMOF complete (protected)'!G2711,M$2,IF(N$1='EMOF complete (protected)'!G2711,N$2,IF(O$1='EMOF complete (protected)'!G2711,O$2,IF(P$1='EMOF complete (protected)'!G2711,P$2,IF(Q$1='EMOF complete (protected)'!G2711,Q$2,IF(R$1='EMOF complete (protected)'!G2711,R$2,IF(S$1='EMOF complete (protected)'!G2711,S$2,IF(T$1='EMOF complete (protected)'!G2711,T$2,IF(U$1='EMOF complete (protected)'!G2711,U$2,"")))))))))))))))))))</f>
        <v>0</v>
      </c>
      <c r="B2711" s="59"/>
      <c r="C2711" s="59"/>
      <c r="D2711" s="59"/>
      <c r="E2711" s="59"/>
      <c r="F2711" s="59"/>
      <c r="G2711" s="59"/>
      <c r="H2711" s="59"/>
      <c r="I2711" s="59"/>
      <c r="J2711" s="59"/>
      <c r="K2711" s="59"/>
      <c r="L2711" s="59"/>
      <c r="M2711" s="59"/>
      <c r="N2711" s="59"/>
      <c r="O2711" s="59"/>
      <c r="P2711" s="59"/>
      <c r="Q2711" s="59"/>
      <c r="R2711" s="59"/>
      <c r="S2711" s="59"/>
      <c r="T2711" s="59"/>
      <c r="U2711" s="193" t="s">
        <v>677</v>
      </c>
      <c r="V2711" s="59" t="s">
        <v>6366</v>
      </c>
    </row>
    <row r="2712" spans="1:22" ht="18" customHeight="1" x14ac:dyDescent="0.35">
      <c r="A2712" s="59">
        <f>+IF(C$1='EMOF complete (protected)'!G2712,C$2,IF(D$1='EMOF complete (protected)'!G2712,D$2,IF(E$1='EMOF complete (protected)'!G2712,E$2,IF(F$1='EMOF complete (protected)'!G2712,F$2,IF(G$1='EMOF complete (protected)'!G2712,G$2,IF(H$1='EMOF complete (protected)'!G2712,H$2,IF(I$1='EMOF complete (protected)'!G2712,I$2,IF(J$1='EMOF complete (protected)'!G2712,J$2,IF(K$1='EMOF complete (protected)'!G2712,K$2,IF(L$1='EMOF complete (protected)'!G2712,L$2,IF(M$1='EMOF complete (protected)'!G2712,M$2,IF(N$1='EMOF complete (protected)'!G2712,N$2,IF(O$1='EMOF complete (protected)'!G2712,O$2,IF(P$1='EMOF complete (protected)'!G2712,P$2,IF(Q$1='EMOF complete (protected)'!G2712,Q$2,IF(R$1='EMOF complete (protected)'!G2712,R$2,IF(S$1='EMOF complete (protected)'!G2712,S$2,IF(T$1='EMOF complete (protected)'!G2712,T$2,IF(U$1='EMOF complete (protected)'!G2712,U$2,"")))))))))))))))))))</f>
        <v>0</v>
      </c>
      <c r="B2712" s="59"/>
      <c r="C2712" s="59"/>
      <c r="D2712" s="59"/>
      <c r="E2712" s="59"/>
      <c r="F2712" s="59"/>
      <c r="G2712" s="59"/>
      <c r="H2712" s="59"/>
      <c r="I2712" s="59"/>
      <c r="J2712" s="59"/>
      <c r="K2712" s="59"/>
      <c r="L2712" s="59"/>
      <c r="M2712" s="59"/>
      <c r="N2712" s="59"/>
      <c r="O2712" s="59"/>
      <c r="P2712" s="59"/>
      <c r="Q2712" s="59"/>
      <c r="R2712" s="59"/>
      <c r="S2712" s="59"/>
      <c r="T2712" s="59"/>
      <c r="U2712" s="193" t="s">
        <v>685</v>
      </c>
      <c r="V2712" s="59" t="s">
        <v>6367</v>
      </c>
    </row>
    <row r="2713" spans="1:22" ht="18" customHeight="1" x14ac:dyDescent="0.35">
      <c r="A2713" s="59">
        <f>+IF(C$1='EMOF complete (protected)'!G2713,C$2,IF(D$1='EMOF complete (protected)'!G2713,D$2,IF(E$1='EMOF complete (protected)'!G2713,E$2,IF(F$1='EMOF complete (protected)'!G2713,F$2,IF(G$1='EMOF complete (protected)'!G2713,G$2,IF(H$1='EMOF complete (protected)'!G2713,H$2,IF(I$1='EMOF complete (protected)'!G2713,I$2,IF(J$1='EMOF complete (protected)'!G2713,J$2,IF(K$1='EMOF complete (protected)'!G2713,K$2,IF(L$1='EMOF complete (protected)'!G2713,L$2,IF(M$1='EMOF complete (protected)'!G2713,M$2,IF(N$1='EMOF complete (protected)'!G2713,N$2,IF(O$1='EMOF complete (protected)'!G2713,O$2,IF(P$1='EMOF complete (protected)'!G2713,P$2,IF(Q$1='EMOF complete (protected)'!G2713,Q$2,IF(R$1='EMOF complete (protected)'!G2713,R$2,IF(S$1='EMOF complete (protected)'!G2713,S$2,IF(T$1='EMOF complete (protected)'!G2713,T$2,IF(U$1='EMOF complete (protected)'!G2713,U$2,"")))))))))))))))))))</f>
        <v>0</v>
      </c>
      <c r="B2713" s="59"/>
      <c r="C2713" s="59"/>
      <c r="D2713" s="59"/>
      <c r="E2713" s="59"/>
      <c r="F2713" s="59"/>
      <c r="G2713" s="59"/>
      <c r="H2713" s="59"/>
      <c r="I2713" s="59"/>
      <c r="J2713" s="59"/>
      <c r="K2713" s="59"/>
      <c r="L2713" s="59"/>
      <c r="M2713" s="59"/>
      <c r="N2713" s="59"/>
      <c r="O2713" s="59"/>
      <c r="P2713" s="59"/>
      <c r="Q2713" s="59"/>
      <c r="R2713" s="59"/>
      <c r="S2713" s="59"/>
      <c r="T2713" s="59"/>
      <c r="U2713" s="193" t="s">
        <v>693</v>
      </c>
      <c r="V2713" s="59" t="s">
        <v>6368</v>
      </c>
    </row>
    <row r="2714" spans="1:22" ht="18" customHeight="1" x14ac:dyDescent="0.35">
      <c r="A2714" s="59">
        <f>+IF(C$1='EMOF complete (protected)'!G2714,C$2,IF(D$1='EMOF complete (protected)'!G2714,D$2,IF(E$1='EMOF complete (protected)'!G2714,E$2,IF(F$1='EMOF complete (protected)'!G2714,F$2,IF(G$1='EMOF complete (protected)'!G2714,G$2,IF(H$1='EMOF complete (protected)'!G2714,H$2,IF(I$1='EMOF complete (protected)'!G2714,I$2,IF(J$1='EMOF complete (protected)'!G2714,J$2,IF(K$1='EMOF complete (protected)'!G2714,K$2,IF(L$1='EMOF complete (protected)'!G2714,L$2,IF(M$1='EMOF complete (protected)'!G2714,M$2,IF(N$1='EMOF complete (protected)'!G2714,N$2,IF(O$1='EMOF complete (protected)'!G2714,O$2,IF(P$1='EMOF complete (protected)'!G2714,P$2,IF(Q$1='EMOF complete (protected)'!G2714,Q$2,IF(R$1='EMOF complete (protected)'!G2714,R$2,IF(S$1='EMOF complete (protected)'!G2714,S$2,IF(T$1='EMOF complete (protected)'!G2714,T$2,IF(U$1='EMOF complete (protected)'!G2714,U$2,"")))))))))))))))))))</f>
        <v>0</v>
      </c>
      <c r="B2714" s="59"/>
      <c r="C2714" s="59"/>
      <c r="D2714" s="59"/>
      <c r="E2714" s="59"/>
      <c r="F2714" s="59"/>
      <c r="G2714" s="59"/>
      <c r="H2714" s="59"/>
      <c r="I2714" s="59"/>
      <c r="J2714" s="59"/>
      <c r="K2714" s="59"/>
      <c r="L2714" s="59"/>
      <c r="M2714" s="59"/>
      <c r="N2714" s="59"/>
      <c r="O2714" s="59"/>
      <c r="P2714" s="59"/>
      <c r="Q2714" s="59"/>
      <c r="R2714" s="59"/>
      <c r="S2714" s="59"/>
      <c r="T2714" s="59"/>
      <c r="U2714" s="193" t="s">
        <v>701</v>
      </c>
      <c r="V2714" s="59" t="s">
        <v>6369</v>
      </c>
    </row>
    <row r="2715" spans="1:22" ht="18" customHeight="1" x14ac:dyDescent="0.35">
      <c r="A2715" s="59">
        <f>+IF(C$1='EMOF complete (protected)'!G2715,C$2,IF(D$1='EMOF complete (protected)'!G2715,D$2,IF(E$1='EMOF complete (protected)'!G2715,E$2,IF(F$1='EMOF complete (protected)'!G2715,F$2,IF(G$1='EMOF complete (protected)'!G2715,G$2,IF(H$1='EMOF complete (protected)'!G2715,H$2,IF(I$1='EMOF complete (protected)'!G2715,I$2,IF(J$1='EMOF complete (protected)'!G2715,J$2,IF(K$1='EMOF complete (protected)'!G2715,K$2,IF(L$1='EMOF complete (protected)'!G2715,L$2,IF(M$1='EMOF complete (protected)'!G2715,M$2,IF(N$1='EMOF complete (protected)'!G2715,N$2,IF(O$1='EMOF complete (protected)'!G2715,O$2,IF(P$1='EMOF complete (protected)'!G2715,P$2,IF(Q$1='EMOF complete (protected)'!G2715,Q$2,IF(R$1='EMOF complete (protected)'!G2715,R$2,IF(S$1='EMOF complete (protected)'!G2715,S$2,IF(T$1='EMOF complete (protected)'!G2715,T$2,IF(U$1='EMOF complete (protected)'!G2715,U$2,"")))))))))))))))))))</f>
        <v>0</v>
      </c>
      <c r="B2715" s="59"/>
      <c r="C2715" s="59"/>
      <c r="D2715" s="59"/>
      <c r="E2715" s="59"/>
      <c r="F2715" s="59"/>
      <c r="G2715" s="59"/>
      <c r="H2715" s="59"/>
      <c r="I2715" s="59"/>
      <c r="J2715" s="59"/>
      <c r="K2715" s="59"/>
      <c r="L2715" s="59"/>
      <c r="M2715" s="59"/>
      <c r="N2715" s="59"/>
      <c r="O2715" s="59"/>
      <c r="P2715" s="59"/>
      <c r="Q2715" s="59"/>
      <c r="R2715" s="59"/>
      <c r="S2715" s="59"/>
      <c r="T2715" s="59"/>
      <c r="U2715" s="193" t="s">
        <v>709</v>
      </c>
      <c r="V2715" s="59" t="s">
        <v>6370</v>
      </c>
    </row>
    <row r="2716" spans="1:22" ht="18" customHeight="1" x14ac:dyDescent="0.35">
      <c r="A2716" s="59">
        <f>+IF(C$1='EMOF complete (protected)'!G2716,C$2,IF(D$1='EMOF complete (protected)'!G2716,D$2,IF(E$1='EMOF complete (protected)'!G2716,E$2,IF(F$1='EMOF complete (protected)'!G2716,F$2,IF(G$1='EMOF complete (protected)'!G2716,G$2,IF(H$1='EMOF complete (protected)'!G2716,H$2,IF(I$1='EMOF complete (protected)'!G2716,I$2,IF(J$1='EMOF complete (protected)'!G2716,J$2,IF(K$1='EMOF complete (protected)'!G2716,K$2,IF(L$1='EMOF complete (protected)'!G2716,L$2,IF(M$1='EMOF complete (protected)'!G2716,M$2,IF(N$1='EMOF complete (protected)'!G2716,N$2,IF(O$1='EMOF complete (protected)'!G2716,O$2,IF(P$1='EMOF complete (protected)'!G2716,P$2,IF(Q$1='EMOF complete (protected)'!G2716,Q$2,IF(R$1='EMOF complete (protected)'!G2716,R$2,IF(S$1='EMOF complete (protected)'!G2716,S$2,IF(T$1='EMOF complete (protected)'!G2716,T$2,IF(U$1='EMOF complete (protected)'!G2716,U$2,"")))))))))))))))))))</f>
        <v>0</v>
      </c>
      <c r="B2716" s="59"/>
      <c r="C2716" s="59"/>
      <c r="D2716" s="59"/>
      <c r="E2716" s="59"/>
      <c r="F2716" s="59"/>
      <c r="G2716" s="59"/>
      <c r="H2716" s="59"/>
      <c r="I2716" s="59"/>
      <c r="J2716" s="59"/>
      <c r="K2716" s="59"/>
      <c r="L2716" s="59"/>
      <c r="M2716" s="59"/>
      <c r="N2716" s="59"/>
      <c r="O2716" s="59"/>
      <c r="P2716" s="59"/>
      <c r="Q2716" s="59"/>
      <c r="R2716" s="59"/>
      <c r="S2716" s="59"/>
      <c r="T2716" s="59"/>
      <c r="U2716" s="193" t="s">
        <v>717</v>
      </c>
      <c r="V2716" s="59" t="s">
        <v>6371</v>
      </c>
    </row>
    <row r="2717" spans="1:22" ht="18" customHeight="1" x14ac:dyDescent="0.35">
      <c r="A2717" s="59">
        <f>+IF(C$1='EMOF complete (protected)'!G2717,C$2,IF(D$1='EMOF complete (protected)'!G2717,D$2,IF(E$1='EMOF complete (protected)'!G2717,E$2,IF(F$1='EMOF complete (protected)'!G2717,F$2,IF(G$1='EMOF complete (protected)'!G2717,G$2,IF(H$1='EMOF complete (protected)'!G2717,H$2,IF(I$1='EMOF complete (protected)'!G2717,I$2,IF(J$1='EMOF complete (protected)'!G2717,J$2,IF(K$1='EMOF complete (protected)'!G2717,K$2,IF(L$1='EMOF complete (protected)'!G2717,L$2,IF(M$1='EMOF complete (protected)'!G2717,M$2,IF(N$1='EMOF complete (protected)'!G2717,N$2,IF(O$1='EMOF complete (protected)'!G2717,O$2,IF(P$1='EMOF complete (protected)'!G2717,P$2,IF(Q$1='EMOF complete (protected)'!G2717,Q$2,IF(R$1='EMOF complete (protected)'!G2717,R$2,IF(S$1='EMOF complete (protected)'!G2717,S$2,IF(T$1='EMOF complete (protected)'!G2717,T$2,IF(U$1='EMOF complete (protected)'!G2717,U$2,"")))))))))))))))))))</f>
        <v>0</v>
      </c>
      <c r="B2717" s="59"/>
      <c r="C2717" s="59"/>
      <c r="D2717" s="59"/>
      <c r="E2717" s="59"/>
      <c r="F2717" s="59"/>
      <c r="G2717" s="59"/>
      <c r="H2717" s="59"/>
      <c r="I2717" s="59"/>
      <c r="J2717" s="59"/>
      <c r="K2717" s="59"/>
      <c r="L2717" s="59"/>
      <c r="M2717" s="59"/>
      <c r="N2717" s="59"/>
      <c r="O2717" s="59"/>
      <c r="P2717" s="59"/>
      <c r="Q2717" s="59"/>
      <c r="R2717" s="59"/>
      <c r="S2717" s="59"/>
      <c r="T2717" s="59"/>
      <c r="U2717" s="193" t="s">
        <v>725</v>
      </c>
      <c r="V2717" s="59" t="s">
        <v>6372</v>
      </c>
    </row>
    <row r="2718" spans="1:22" ht="18" customHeight="1" x14ac:dyDescent="0.35">
      <c r="A2718" s="59">
        <f>+IF(C$1='EMOF complete (protected)'!G2718,C$2,IF(D$1='EMOF complete (protected)'!G2718,D$2,IF(E$1='EMOF complete (protected)'!G2718,E$2,IF(F$1='EMOF complete (protected)'!G2718,F$2,IF(G$1='EMOF complete (protected)'!G2718,G$2,IF(H$1='EMOF complete (protected)'!G2718,H$2,IF(I$1='EMOF complete (protected)'!G2718,I$2,IF(J$1='EMOF complete (protected)'!G2718,J$2,IF(K$1='EMOF complete (protected)'!G2718,K$2,IF(L$1='EMOF complete (protected)'!G2718,L$2,IF(M$1='EMOF complete (protected)'!G2718,M$2,IF(N$1='EMOF complete (protected)'!G2718,N$2,IF(O$1='EMOF complete (protected)'!G2718,O$2,IF(P$1='EMOF complete (protected)'!G2718,P$2,IF(Q$1='EMOF complete (protected)'!G2718,Q$2,IF(R$1='EMOF complete (protected)'!G2718,R$2,IF(S$1='EMOF complete (protected)'!G2718,S$2,IF(T$1='EMOF complete (protected)'!G2718,T$2,IF(U$1='EMOF complete (protected)'!G2718,U$2,"")))))))))))))))))))</f>
        <v>0</v>
      </c>
      <c r="B2718" s="59"/>
      <c r="C2718" s="59"/>
      <c r="D2718" s="59"/>
      <c r="E2718" s="59"/>
      <c r="F2718" s="59"/>
      <c r="G2718" s="59"/>
      <c r="H2718" s="59"/>
      <c r="I2718" s="59"/>
      <c r="J2718" s="59"/>
      <c r="K2718" s="59"/>
      <c r="L2718" s="59"/>
      <c r="M2718" s="59"/>
      <c r="N2718" s="59"/>
      <c r="O2718" s="59"/>
      <c r="P2718" s="59"/>
      <c r="Q2718" s="59"/>
      <c r="R2718" s="59"/>
      <c r="S2718" s="59"/>
      <c r="T2718" s="59"/>
      <c r="U2718" s="193" t="s">
        <v>733</v>
      </c>
      <c r="V2718" s="59" t="s">
        <v>6373</v>
      </c>
    </row>
    <row r="2719" spans="1:22" ht="18" customHeight="1" x14ac:dyDescent="0.35">
      <c r="A2719" s="59">
        <f>+IF(C$1='EMOF complete (protected)'!G2719,C$2,IF(D$1='EMOF complete (protected)'!G2719,D$2,IF(E$1='EMOF complete (protected)'!G2719,E$2,IF(F$1='EMOF complete (protected)'!G2719,F$2,IF(G$1='EMOF complete (protected)'!G2719,G$2,IF(H$1='EMOF complete (protected)'!G2719,H$2,IF(I$1='EMOF complete (protected)'!G2719,I$2,IF(J$1='EMOF complete (protected)'!G2719,J$2,IF(K$1='EMOF complete (protected)'!G2719,K$2,IF(L$1='EMOF complete (protected)'!G2719,L$2,IF(M$1='EMOF complete (protected)'!G2719,M$2,IF(N$1='EMOF complete (protected)'!G2719,N$2,IF(O$1='EMOF complete (protected)'!G2719,O$2,IF(P$1='EMOF complete (protected)'!G2719,P$2,IF(Q$1='EMOF complete (protected)'!G2719,Q$2,IF(R$1='EMOF complete (protected)'!G2719,R$2,IF(S$1='EMOF complete (protected)'!G2719,S$2,IF(T$1='EMOF complete (protected)'!G2719,T$2,IF(U$1='EMOF complete (protected)'!G2719,U$2,"")))))))))))))))))))</f>
        <v>0</v>
      </c>
      <c r="B2719" s="59"/>
      <c r="C2719" s="59"/>
      <c r="D2719" s="59"/>
      <c r="E2719" s="59"/>
      <c r="F2719" s="59"/>
      <c r="G2719" s="59"/>
      <c r="H2719" s="59"/>
      <c r="I2719" s="59"/>
      <c r="J2719" s="59"/>
      <c r="K2719" s="59"/>
      <c r="L2719" s="59"/>
      <c r="M2719" s="59"/>
      <c r="N2719" s="59"/>
      <c r="O2719" s="59"/>
      <c r="P2719" s="59"/>
      <c r="Q2719" s="59"/>
      <c r="R2719" s="59"/>
      <c r="S2719" s="59"/>
      <c r="T2719" s="59"/>
      <c r="U2719" s="193" t="s">
        <v>741</v>
      </c>
      <c r="V2719" s="59" t="s">
        <v>6374</v>
      </c>
    </row>
    <row r="2720" spans="1:22" ht="18" customHeight="1" x14ac:dyDescent="0.35">
      <c r="A2720" s="59">
        <f>+IF(C$1='EMOF complete (protected)'!G2720,C$2,IF(D$1='EMOF complete (protected)'!G2720,D$2,IF(E$1='EMOF complete (protected)'!G2720,E$2,IF(F$1='EMOF complete (protected)'!G2720,F$2,IF(G$1='EMOF complete (protected)'!G2720,G$2,IF(H$1='EMOF complete (protected)'!G2720,H$2,IF(I$1='EMOF complete (protected)'!G2720,I$2,IF(J$1='EMOF complete (protected)'!G2720,J$2,IF(K$1='EMOF complete (protected)'!G2720,K$2,IF(L$1='EMOF complete (protected)'!G2720,L$2,IF(M$1='EMOF complete (protected)'!G2720,M$2,IF(N$1='EMOF complete (protected)'!G2720,N$2,IF(O$1='EMOF complete (protected)'!G2720,O$2,IF(P$1='EMOF complete (protected)'!G2720,P$2,IF(Q$1='EMOF complete (protected)'!G2720,Q$2,IF(R$1='EMOF complete (protected)'!G2720,R$2,IF(S$1='EMOF complete (protected)'!G2720,S$2,IF(T$1='EMOF complete (protected)'!G2720,T$2,IF(U$1='EMOF complete (protected)'!G2720,U$2,"")))))))))))))))))))</f>
        <v>0</v>
      </c>
      <c r="B2720" s="59"/>
      <c r="C2720" s="59"/>
      <c r="D2720" s="59"/>
      <c r="E2720" s="59"/>
      <c r="F2720" s="59"/>
      <c r="G2720" s="59"/>
      <c r="H2720" s="59"/>
      <c r="I2720" s="59"/>
      <c r="J2720" s="59"/>
      <c r="K2720" s="59"/>
      <c r="L2720" s="59"/>
      <c r="M2720" s="59"/>
      <c r="N2720" s="59"/>
      <c r="O2720" s="59"/>
      <c r="P2720" s="59"/>
      <c r="Q2720" s="59"/>
      <c r="R2720" s="59"/>
      <c r="S2720" s="59"/>
      <c r="T2720" s="59"/>
      <c r="U2720" s="193" t="s">
        <v>749</v>
      </c>
      <c r="V2720" s="59" t="s">
        <v>6375</v>
      </c>
    </row>
    <row r="2721" spans="1:22" ht="18" customHeight="1" x14ac:dyDescent="0.35">
      <c r="A2721" s="59">
        <f>+IF(C$1='EMOF complete (protected)'!G2721,C$2,IF(D$1='EMOF complete (protected)'!G2721,D$2,IF(E$1='EMOF complete (protected)'!G2721,E$2,IF(F$1='EMOF complete (protected)'!G2721,F$2,IF(G$1='EMOF complete (protected)'!G2721,G$2,IF(H$1='EMOF complete (protected)'!G2721,H$2,IF(I$1='EMOF complete (protected)'!G2721,I$2,IF(J$1='EMOF complete (protected)'!G2721,J$2,IF(K$1='EMOF complete (protected)'!G2721,K$2,IF(L$1='EMOF complete (protected)'!G2721,L$2,IF(M$1='EMOF complete (protected)'!G2721,M$2,IF(N$1='EMOF complete (protected)'!G2721,N$2,IF(O$1='EMOF complete (protected)'!G2721,O$2,IF(P$1='EMOF complete (protected)'!G2721,P$2,IF(Q$1='EMOF complete (protected)'!G2721,Q$2,IF(R$1='EMOF complete (protected)'!G2721,R$2,IF(S$1='EMOF complete (protected)'!G2721,S$2,IF(T$1='EMOF complete (protected)'!G2721,T$2,IF(U$1='EMOF complete (protected)'!G2721,U$2,"")))))))))))))))))))</f>
        <v>0</v>
      </c>
      <c r="B2721" s="59"/>
      <c r="C2721" s="59"/>
      <c r="D2721" s="59"/>
      <c r="E2721" s="59"/>
      <c r="F2721" s="59"/>
      <c r="G2721" s="59"/>
      <c r="H2721" s="59"/>
      <c r="I2721" s="59"/>
      <c r="J2721" s="59"/>
      <c r="K2721" s="59"/>
      <c r="L2721" s="59"/>
      <c r="M2721" s="59"/>
      <c r="N2721" s="59"/>
      <c r="O2721" s="59"/>
      <c r="P2721" s="59"/>
      <c r="Q2721" s="59"/>
      <c r="R2721" s="59"/>
      <c r="S2721" s="59"/>
      <c r="T2721" s="59"/>
      <c r="U2721" s="193" t="s">
        <v>757</v>
      </c>
      <c r="V2721" s="59" t="s">
        <v>6376</v>
      </c>
    </row>
    <row r="2722" spans="1:22" ht="18" customHeight="1" x14ac:dyDescent="0.35">
      <c r="A2722" s="59">
        <f>+IF(C$1='EMOF complete (protected)'!G2722,C$2,IF(D$1='EMOF complete (protected)'!G2722,D$2,IF(E$1='EMOF complete (protected)'!G2722,E$2,IF(F$1='EMOF complete (protected)'!G2722,F$2,IF(G$1='EMOF complete (protected)'!G2722,G$2,IF(H$1='EMOF complete (protected)'!G2722,H$2,IF(I$1='EMOF complete (protected)'!G2722,I$2,IF(J$1='EMOF complete (protected)'!G2722,J$2,IF(K$1='EMOF complete (protected)'!G2722,K$2,IF(L$1='EMOF complete (protected)'!G2722,L$2,IF(M$1='EMOF complete (protected)'!G2722,M$2,IF(N$1='EMOF complete (protected)'!G2722,N$2,IF(O$1='EMOF complete (protected)'!G2722,O$2,IF(P$1='EMOF complete (protected)'!G2722,P$2,IF(Q$1='EMOF complete (protected)'!G2722,Q$2,IF(R$1='EMOF complete (protected)'!G2722,R$2,IF(S$1='EMOF complete (protected)'!G2722,S$2,IF(T$1='EMOF complete (protected)'!G2722,T$2,IF(U$1='EMOF complete (protected)'!G2722,U$2,"")))))))))))))))))))</f>
        <v>0</v>
      </c>
      <c r="B2722" s="59"/>
      <c r="C2722" s="59"/>
      <c r="D2722" s="59"/>
      <c r="E2722" s="59"/>
      <c r="F2722" s="59"/>
      <c r="G2722" s="59"/>
      <c r="H2722" s="59"/>
      <c r="I2722" s="59"/>
      <c r="J2722" s="59"/>
      <c r="K2722" s="59"/>
      <c r="L2722" s="59"/>
      <c r="M2722" s="59"/>
      <c r="N2722" s="59"/>
      <c r="O2722" s="59"/>
      <c r="P2722" s="59"/>
      <c r="Q2722" s="59"/>
      <c r="R2722" s="59"/>
      <c r="S2722" s="59"/>
      <c r="T2722" s="59"/>
      <c r="U2722" s="193" t="s">
        <v>765</v>
      </c>
      <c r="V2722" s="59" t="s">
        <v>6377</v>
      </c>
    </row>
    <row r="2723" spans="1:22" ht="18" customHeight="1" x14ac:dyDescent="0.35">
      <c r="A2723" s="59">
        <f>+IF(C$1='EMOF complete (protected)'!G2723,C$2,IF(D$1='EMOF complete (protected)'!G2723,D$2,IF(E$1='EMOF complete (protected)'!G2723,E$2,IF(F$1='EMOF complete (protected)'!G2723,F$2,IF(G$1='EMOF complete (protected)'!G2723,G$2,IF(H$1='EMOF complete (protected)'!G2723,H$2,IF(I$1='EMOF complete (protected)'!G2723,I$2,IF(J$1='EMOF complete (protected)'!G2723,J$2,IF(K$1='EMOF complete (protected)'!G2723,K$2,IF(L$1='EMOF complete (protected)'!G2723,L$2,IF(M$1='EMOF complete (protected)'!G2723,M$2,IF(N$1='EMOF complete (protected)'!G2723,N$2,IF(O$1='EMOF complete (protected)'!G2723,O$2,IF(P$1='EMOF complete (protected)'!G2723,P$2,IF(Q$1='EMOF complete (protected)'!G2723,Q$2,IF(R$1='EMOF complete (protected)'!G2723,R$2,IF(S$1='EMOF complete (protected)'!G2723,S$2,IF(T$1='EMOF complete (protected)'!G2723,T$2,IF(U$1='EMOF complete (protected)'!G2723,U$2,"")))))))))))))))))))</f>
        <v>0</v>
      </c>
      <c r="B2723" s="59"/>
      <c r="C2723" s="59"/>
      <c r="D2723" s="59"/>
      <c r="E2723" s="59"/>
      <c r="F2723" s="59"/>
      <c r="G2723" s="59"/>
      <c r="H2723" s="59"/>
      <c r="I2723" s="59"/>
      <c r="J2723" s="59"/>
      <c r="K2723" s="59"/>
      <c r="L2723" s="59"/>
      <c r="M2723" s="59"/>
      <c r="N2723" s="59"/>
      <c r="O2723" s="59"/>
      <c r="P2723" s="59"/>
      <c r="Q2723" s="59"/>
      <c r="R2723" s="59"/>
      <c r="S2723" s="59"/>
      <c r="T2723" s="59"/>
      <c r="U2723" s="193" t="s">
        <v>773</v>
      </c>
      <c r="V2723" s="59" t="s">
        <v>6378</v>
      </c>
    </row>
    <row r="2724" spans="1:22" ht="18" customHeight="1" x14ac:dyDescent="0.35">
      <c r="A2724" s="59">
        <f>+IF(C$1='EMOF complete (protected)'!G2724,C$2,IF(D$1='EMOF complete (protected)'!G2724,D$2,IF(E$1='EMOF complete (protected)'!G2724,E$2,IF(F$1='EMOF complete (protected)'!G2724,F$2,IF(G$1='EMOF complete (protected)'!G2724,G$2,IF(H$1='EMOF complete (protected)'!G2724,H$2,IF(I$1='EMOF complete (protected)'!G2724,I$2,IF(J$1='EMOF complete (protected)'!G2724,J$2,IF(K$1='EMOF complete (protected)'!G2724,K$2,IF(L$1='EMOF complete (protected)'!G2724,L$2,IF(M$1='EMOF complete (protected)'!G2724,M$2,IF(N$1='EMOF complete (protected)'!G2724,N$2,IF(O$1='EMOF complete (protected)'!G2724,O$2,IF(P$1='EMOF complete (protected)'!G2724,P$2,IF(Q$1='EMOF complete (protected)'!G2724,Q$2,IF(R$1='EMOF complete (protected)'!G2724,R$2,IF(S$1='EMOF complete (protected)'!G2724,S$2,IF(T$1='EMOF complete (protected)'!G2724,T$2,IF(U$1='EMOF complete (protected)'!G2724,U$2,"")))))))))))))))))))</f>
        <v>0</v>
      </c>
      <c r="B2724" s="59"/>
      <c r="C2724" s="59"/>
      <c r="D2724" s="59"/>
      <c r="E2724" s="59"/>
      <c r="F2724" s="59"/>
      <c r="G2724" s="59"/>
      <c r="H2724" s="59"/>
      <c r="I2724" s="59"/>
      <c r="J2724" s="59"/>
      <c r="K2724" s="59"/>
      <c r="L2724" s="59"/>
      <c r="M2724" s="59"/>
      <c r="N2724" s="59"/>
      <c r="O2724" s="59"/>
      <c r="P2724" s="59"/>
      <c r="Q2724" s="59"/>
      <c r="R2724" s="59"/>
      <c r="S2724" s="59"/>
      <c r="T2724" s="59"/>
      <c r="U2724" s="193" t="s">
        <v>781</v>
      </c>
      <c r="V2724" s="59" t="s">
        <v>6379</v>
      </c>
    </row>
    <row r="2725" spans="1:22" ht="18" customHeight="1" x14ac:dyDescent="0.35">
      <c r="A2725" s="59">
        <f>+IF(C$1='EMOF complete (protected)'!G2725,C$2,IF(D$1='EMOF complete (protected)'!G2725,D$2,IF(E$1='EMOF complete (protected)'!G2725,E$2,IF(F$1='EMOF complete (protected)'!G2725,F$2,IF(G$1='EMOF complete (protected)'!G2725,G$2,IF(H$1='EMOF complete (protected)'!G2725,H$2,IF(I$1='EMOF complete (protected)'!G2725,I$2,IF(J$1='EMOF complete (protected)'!G2725,J$2,IF(K$1='EMOF complete (protected)'!G2725,K$2,IF(L$1='EMOF complete (protected)'!G2725,L$2,IF(M$1='EMOF complete (protected)'!G2725,M$2,IF(N$1='EMOF complete (protected)'!G2725,N$2,IF(O$1='EMOF complete (protected)'!G2725,O$2,IF(P$1='EMOF complete (protected)'!G2725,P$2,IF(Q$1='EMOF complete (protected)'!G2725,Q$2,IF(R$1='EMOF complete (protected)'!G2725,R$2,IF(S$1='EMOF complete (protected)'!G2725,S$2,IF(T$1='EMOF complete (protected)'!G2725,T$2,IF(U$1='EMOF complete (protected)'!G2725,U$2,"")))))))))))))))))))</f>
        <v>0</v>
      </c>
      <c r="B2725" s="59"/>
      <c r="C2725" s="59"/>
      <c r="D2725" s="59"/>
      <c r="E2725" s="59"/>
      <c r="F2725" s="59"/>
      <c r="G2725" s="59"/>
      <c r="H2725" s="59"/>
      <c r="I2725" s="59"/>
      <c r="J2725" s="59"/>
      <c r="K2725" s="59"/>
      <c r="L2725" s="59"/>
      <c r="M2725" s="59"/>
      <c r="N2725" s="59"/>
      <c r="O2725" s="59"/>
      <c r="P2725" s="59"/>
      <c r="Q2725" s="59"/>
      <c r="R2725" s="59"/>
      <c r="S2725" s="59"/>
      <c r="T2725" s="59"/>
      <c r="U2725" s="193" t="s">
        <v>789</v>
      </c>
      <c r="V2725" s="59" t="s">
        <v>6380</v>
      </c>
    </row>
    <row r="2726" spans="1:22" ht="18" customHeight="1" x14ac:dyDescent="0.35">
      <c r="A2726" s="59">
        <f>+IF(C$1='EMOF complete (protected)'!G2726,C$2,IF(D$1='EMOF complete (protected)'!G2726,D$2,IF(E$1='EMOF complete (protected)'!G2726,E$2,IF(F$1='EMOF complete (protected)'!G2726,F$2,IF(G$1='EMOF complete (protected)'!G2726,G$2,IF(H$1='EMOF complete (protected)'!G2726,H$2,IF(I$1='EMOF complete (protected)'!G2726,I$2,IF(J$1='EMOF complete (protected)'!G2726,J$2,IF(K$1='EMOF complete (protected)'!G2726,K$2,IF(L$1='EMOF complete (protected)'!G2726,L$2,IF(M$1='EMOF complete (protected)'!G2726,M$2,IF(N$1='EMOF complete (protected)'!G2726,N$2,IF(O$1='EMOF complete (protected)'!G2726,O$2,IF(P$1='EMOF complete (protected)'!G2726,P$2,IF(Q$1='EMOF complete (protected)'!G2726,Q$2,IF(R$1='EMOF complete (protected)'!G2726,R$2,IF(S$1='EMOF complete (protected)'!G2726,S$2,IF(T$1='EMOF complete (protected)'!G2726,T$2,IF(U$1='EMOF complete (protected)'!G2726,U$2,"")))))))))))))))))))</f>
        <v>0</v>
      </c>
      <c r="B2726" s="59"/>
      <c r="C2726" s="59"/>
      <c r="D2726" s="59"/>
      <c r="E2726" s="59"/>
      <c r="F2726" s="59"/>
      <c r="G2726" s="59"/>
      <c r="H2726" s="59"/>
      <c r="I2726" s="59"/>
      <c r="J2726" s="59"/>
      <c r="K2726" s="59"/>
      <c r="L2726" s="59"/>
      <c r="M2726" s="59"/>
      <c r="N2726" s="59"/>
      <c r="O2726" s="59"/>
      <c r="P2726" s="59"/>
      <c r="Q2726" s="59"/>
      <c r="R2726" s="59"/>
      <c r="S2726" s="59"/>
      <c r="T2726" s="59"/>
      <c r="U2726" s="193" t="s">
        <v>797</v>
      </c>
      <c r="V2726" s="59" t="s">
        <v>6381</v>
      </c>
    </row>
    <row r="2727" spans="1:22" ht="18" customHeight="1" x14ac:dyDescent="0.35">
      <c r="A2727" s="59">
        <f>+IF(C$1='EMOF complete (protected)'!G2727,C$2,IF(D$1='EMOF complete (protected)'!G2727,D$2,IF(E$1='EMOF complete (protected)'!G2727,E$2,IF(F$1='EMOF complete (protected)'!G2727,F$2,IF(G$1='EMOF complete (protected)'!G2727,G$2,IF(H$1='EMOF complete (protected)'!G2727,H$2,IF(I$1='EMOF complete (protected)'!G2727,I$2,IF(J$1='EMOF complete (protected)'!G2727,J$2,IF(K$1='EMOF complete (protected)'!G2727,K$2,IF(L$1='EMOF complete (protected)'!G2727,L$2,IF(M$1='EMOF complete (protected)'!G2727,M$2,IF(N$1='EMOF complete (protected)'!G2727,N$2,IF(O$1='EMOF complete (protected)'!G2727,O$2,IF(P$1='EMOF complete (protected)'!G2727,P$2,IF(Q$1='EMOF complete (protected)'!G2727,Q$2,IF(R$1='EMOF complete (protected)'!G2727,R$2,IF(S$1='EMOF complete (protected)'!G2727,S$2,IF(T$1='EMOF complete (protected)'!G2727,T$2,IF(U$1='EMOF complete (protected)'!G2727,U$2,"")))))))))))))))))))</f>
        <v>0</v>
      </c>
      <c r="B2727" s="59"/>
      <c r="C2727" s="59"/>
      <c r="D2727" s="59"/>
      <c r="E2727" s="59"/>
      <c r="F2727" s="59"/>
      <c r="G2727" s="59"/>
      <c r="H2727" s="59"/>
      <c r="I2727" s="59"/>
      <c r="J2727" s="59"/>
      <c r="K2727" s="59"/>
      <c r="L2727" s="59"/>
      <c r="M2727" s="59"/>
      <c r="N2727" s="59"/>
      <c r="O2727" s="59"/>
      <c r="P2727" s="59"/>
      <c r="Q2727" s="59"/>
      <c r="R2727" s="59"/>
      <c r="S2727" s="59"/>
      <c r="T2727" s="59"/>
      <c r="U2727" s="193" t="s">
        <v>805</v>
      </c>
      <c r="V2727" s="59" t="s">
        <v>6382</v>
      </c>
    </row>
    <row r="2728" spans="1:22" ht="18" customHeight="1" x14ac:dyDescent="0.35">
      <c r="A2728" s="59">
        <f>+IF(C$1='EMOF complete (protected)'!G2728,C$2,IF(D$1='EMOF complete (protected)'!G2728,D$2,IF(E$1='EMOF complete (protected)'!G2728,E$2,IF(F$1='EMOF complete (protected)'!G2728,F$2,IF(G$1='EMOF complete (protected)'!G2728,G$2,IF(H$1='EMOF complete (protected)'!G2728,H$2,IF(I$1='EMOF complete (protected)'!G2728,I$2,IF(J$1='EMOF complete (protected)'!G2728,J$2,IF(K$1='EMOF complete (protected)'!G2728,K$2,IF(L$1='EMOF complete (protected)'!G2728,L$2,IF(M$1='EMOF complete (protected)'!G2728,M$2,IF(N$1='EMOF complete (protected)'!G2728,N$2,IF(O$1='EMOF complete (protected)'!G2728,O$2,IF(P$1='EMOF complete (protected)'!G2728,P$2,IF(Q$1='EMOF complete (protected)'!G2728,Q$2,IF(R$1='EMOF complete (protected)'!G2728,R$2,IF(S$1='EMOF complete (protected)'!G2728,S$2,IF(T$1='EMOF complete (protected)'!G2728,T$2,IF(U$1='EMOF complete (protected)'!G2728,U$2,"")))))))))))))))))))</f>
        <v>0</v>
      </c>
      <c r="B2728" s="59"/>
      <c r="C2728" s="59"/>
      <c r="D2728" s="59"/>
      <c r="E2728" s="59"/>
      <c r="F2728" s="59"/>
      <c r="G2728" s="59"/>
      <c r="H2728" s="59"/>
      <c r="I2728" s="59"/>
      <c r="J2728" s="59"/>
      <c r="K2728" s="59"/>
      <c r="L2728" s="59"/>
      <c r="M2728" s="59"/>
      <c r="N2728" s="59"/>
      <c r="O2728" s="59"/>
      <c r="P2728" s="59"/>
      <c r="Q2728" s="59"/>
      <c r="R2728" s="59"/>
      <c r="S2728" s="59"/>
      <c r="T2728" s="59"/>
      <c r="U2728" s="193" t="s">
        <v>813</v>
      </c>
      <c r="V2728" s="59" t="s">
        <v>6383</v>
      </c>
    </row>
    <row r="2729" spans="1:22" ht="18" customHeight="1" x14ac:dyDescent="0.35">
      <c r="A2729" s="59">
        <f>+IF(C$1='EMOF complete (protected)'!G2729,C$2,IF(D$1='EMOF complete (protected)'!G2729,D$2,IF(E$1='EMOF complete (protected)'!G2729,E$2,IF(F$1='EMOF complete (protected)'!G2729,F$2,IF(G$1='EMOF complete (protected)'!G2729,G$2,IF(H$1='EMOF complete (protected)'!G2729,H$2,IF(I$1='EMOF complete (protected)'!G2729,I$2,IF(J$1='EMOF complete (protected)'!G2729,J$2,IF(K$1='EMOF complete (protected)'!G2729,K$2,IF(L$1='EMOF complete (protected)'!G2729,L$2,IF(M$1='EMOF complete (protected)'!G2729,M$2,IF(N$1='EMOF complete (protected)'!G2729,N$2,IF(O$1='EMOF complete (protected)'!G2729,O$2,IF(P$1='EMOF complete (protected)'!G2729,P$2,IF(Q$1='EMOF complete (protected)'!G2729,Q$2,IF(R$1='EMOF complete (protected)'!G2729,R$2,IF(S$1='EMOF complete (protected)'!G2729,S$2,IF(T$1='EMOF complete (protected)'!G2729,T$2,IF(U$1='EMOF complete (protected)'!G2729,U$2,"")))))))))))))))))))</f>
        <v>0</v>
      </c>
      <c r="B2729" s="59"/>
      <c r="C2729" s="59"/>
      <c r="D2729" s="59"/>
      <c r="E2729" s="59"/>
      <c r="F2729" s="59"/>
      <c r="G2729" s="59"/>
      <c r="H2729" s="59"/>
      <c r="I2729" s="59"/>
      <c r="J2729" s="59"/>
      <c r="K2729" s="59"/>
      <c r="L2729" s="59"/>
      <c r="M2729" s="59"/>
      <c r="N2729" s="59"/>
      <c r="O2729" s="59"/>
      <c r="P2729" s="59"/>
      <c r="Q2729" s="59"/>
      <c r="R2729" s="59"/>
      <c r="S2729" s="59"/>
      <c r="T2729" s="59"/>
      <c r="U2729" s="193" t="s">
        <v>821</v>
      </c>
      <c r="V2729" s="59" t="s">
        <v>6384</v>
      </c>
    </row>
    <row r="2730" spans="1:22" ht="18" customHeight="1" x14ac:dyDescent="0.35">
      <c r="A2730" s="59">
        <f>+IF(C$1='EMOF complete (protected)'!G2730,C$2,IF(D$1='EMOF complete (protected)'!G2730,D$2,IF(E$1='EMOF complete (protected)'!G2730,E$2,IF(F$1='EMOF complete (protected)'!G2730,F$2,IF(G$1='EMOF complete (protected)'!G2730,G$2,IF(H$1='EMOF complete (protected)'!G2730,H$2,IF(I$1='EMOF complete (protected)'!G2730,I$2,IF(J$1='EMOF complete (protected)'!G2730,J$2,IF(K$1='EMOF complete (protected)'!G2730,K$2,IF(L$1='EMOF complete (protected)'!G2730,L$2,IF(M$1='EMOF complete (protected)'!G2730,M$2,IF(N$1='EMOF complete (protected)'!G2730,N$2,IF(O$1='EMOF complete (protected)'!G2730,O$2,IF(P$1='EMOF complete (protected)'!G2730,P$2,IF(Q$1='EMOF complete (protected)'!G2730,Q$2,IF(R$1='EMOF complete (protected)'!G2730,R$2,IF(S$1='EMOF complete (protected)'!G2730,S$2,IF(T$1='EMOF complete (protected)'!G2730,T$2,IF(U$1='EMOF complete (protected)'!G2730,U$2,"")))))))))))))))))))</f>
        <v>0</v>
      </c>
      <c r="B2730" s="59"/>
      <c r="C2730" s="59"/>
      <c r="D2730" s="59"/>
      <c r="E2730" s="59"/>
      <c r="F2730" s="59"/>
      <c r="G2730" s="59"/>
      <c r="H2730" s="59"/>
      <c r="I2730" s="59"/>
      <c r="J2730" s="59"/>
      <c r="K2730" s="59"/>
      <c r="L2730" s="59"/>
      <c r="M2730" s="59"/>
      <c r="N2730" s="59"/>
      <c r="O2730" s="59"/>
      <c r="P2730" s="59"/>
      <c r="Q2730" s="59"/>
      <c r="R2730" s="59"/>
      <c r="S2730" s="59"/>
      <c r="T2730" s="59"/>
      <c r="U2730" s="193" t="s">
        <v>829</v>
      </c>
      <c r="V2730" s="59" t="s">
        <v>6385</v>
      </c>
    </row>
    <row r="2731" spans="1:22" ht="18" customHeight="1" x14ac:dyDescent="0.35">
      <c r="A2731" s="59">
        <f>+IF(C$1='EMOF complete (protected)'!G2731,C$2,IF(D$1='EMOF complete (protected)'!G2731,D$2,IF(E$1='EMOF complete (protected)'!G2731,E$2,IF(F$1='EMOF complete (protected)'!G2731,F$2,IF(G$1='EMOF complete (protected)'!G2731,G$2,IF(H$1='EMOF complete (protected)'!G2731,H$2,IF(I$1='EMOF complete (protected)'!G2731,I$2,IF(J$1='EMOF complete (protected)'!G2731,J$2,IF(K$1='EMOF complete (protected)'!G2731,K$2,IF(L$1='EMOF complete (protected)'!G2731,L$2,IF(M$1='EMOF complete (protected)'!G2731,M$2,IF(N$1='EMOF complete (protected)'!G2731,N$2,IF(O$1='EMOF complete (protected)'!G2731,O$2,IF(P$1='EMOF complete (protected)'!G2731,P$2,IF(Q$1='EMOF complete (protected)'!G2731,Q$2,IF(R$1='EMOF complete (protected)'!G2731,R$2,IF(S$1='EMOF complete (protected)'!G2731,S$2,IF(T$1='EMOF complete (protected)'!G2731,T$2,IF(U$1='EMOF complete (protected)'!G2731,U$2,"")))))))))))))))))))</f>
        <v>0</v>
      </c>
      <c r="B2731" s="59"/>
      <c r="C2731" s="59"/>
      <c r="D2731" s="59"/>
      <c r="E2731" s="59"/>
      <c r="F2731" s="59"/>
      <c r="G2731" s="59"/>
      <c r="H2731" s="59"/>
      <c r="I2731" s="59"/>
      <c r="J2731" s="59"/>
      <c r="K2731" s="59"/>
      <c r="L2731" s="59"/>
      <c r="M2731" s="59"/>
      <c r="N2731" s="59"/>
      <c r="O2731" s="59"/>
      <c r="P2731" s="59"/>
      <c r="Q2731" s="59"/>
      <c r="R2731" s="59"/>
      <c r="S2731" s="59"/>
      <c r="T2731" s="59"/>
      <c r="U2731" s="193" t="s">
        <v>836</v>
      </c>
      <c r="V2731" s="59" t="s">
        <v>6386</v>
      </c>
    </row>
    <row r="2732" spans="1:22" ht="18" customHeight="1" x14ac:dyDescent="0.35">
      <c r="A2732" s="59">
        <f>+IF(C$1='EMOF complete (protected)'!G2732,C$2,IF(D$1='EMOF complete (protected)'!G2732,D$2,IF(E$1='EMOF complete (protected)'!G2732,E$2,IF(F$1='EMOF complete (protected)'!G2732,F$2,IF(G$1='EMOF complete (protected)'!G2732,G$2,IF(H$1='EMOF complete (protected)'!G2732,H$2,IF(I$1='EMOF complete (protected)'!G2732,I$2,IF(J$1='EMOF complete (protected)'!G2732,J$2,IF(K$1='EMOF complete (protected)'!G2732,K$2,IF(L$1='EMOF complete (protected)'!G2732,L$2,IF(M$1='EMOF complete (protected)'!G2732,M$2,IF(N$1='EMOF complete (protected)'!G2732,N$2,IF(O$1='EMOF complete (protected)'!G2732,O$2,IF(P$1='EMOF complete (protected)'!G2732,P$2,IF(Q$1='EMOF complete (protected)'!G2732,Q$2,IF(R$1='EMOF complete (protected)'!G2732,R$2,IF(S$1='EMOF complete (protected)'!G2732,S$2,IF(T$1='EMOF complete (protected)'!G2732,T$2,IF(U$1='EMOF complete (protected)'!G2732,U$2,"")))))))))))))))))))</f>
        <v>0</v>
      </c>
      <c r="B2732" s="59"/>
      <c r="C2732" s="59"/>
      <c r="D2732" s="59"/>
      <c r="E2732" s="59"/>
      <c r="F2732" s="59"/>
      <c r="G2732" s="59"/>
      <c r="H2732" s="59"/>
      <c r="I2732" s="59"/>
      <c r="J2732" s="59"/>
      <c r="K2732" s="59"/>
      <c r="L2732" s="59"/>
      <c r="M2732" s="59"/>
      <c r="N2732" s="59"/>
      <c r="O2732" s="59"/>
      <c r="P2732" s="59"/>
      <c r="Q2732" s="59"/>
      <c r="R2732" s="59"/>
      <c r="S2732" s="59"/>
      <c r="T2732" s="59"/>
      <c r="U2732" s="193" t="s">
        <v>843</v>
      </c>
      <c r="V2732" s="59" t="s">
        <v>6387</v>
      </c>
    </row>
    <row r="2733" spans="1:22" ht="18" customHeight="1" x14ac:dyDescent="0.35">
      <c r="A2733" s="59">
        <f>+IF(C$1='EMOF complete (protected)'!G2733,C$2,IF(D$1='EMOF complete (protected)'!G2733,D$2,IF(E$1='EMOF complete (protected)'!G2733,E$2,IF(F$1='EMOF complete (protected)'!G2733,F$2,IF(G$1='EMOF complete (protected)'!G2733,G$2,IF(H$1='EMOF complete (protected)'!G2733,H$2,IF(I$1='EMOF complete (protected)'!G2733,I$2,IF(J$1='EMOF complete (protected)'!G2733,J$2,IF(K$1='EMOF complete (protected)'!G2733,K$2,IF(L$1='EMOF complete (protected)'!G2733,L$2,IF(M$1='EMOF complete (protected)'!G2733,M$2,IF(N$1='EMOF complete (protected)'!G2733,N$2,IF(O$1='EMOF complete (protected)'!G2733,O$2,IF(P$1='EMOF complete (protected)'!G2733,P$2,IF(Q$1='EMOF complete (protected)'!G2733,Q$2,IF(R$1='EMOF complete (protected)'!G2733,R$2,IF(S$1='EMOF complete (protected)'!G2733,S$2,IF(T$1='EMOF complete (protected)'!G2733,T$2,IF(U$1='EMOF complete (protected)'!G2733,U$2,"")))))))))))))))))))</f>
        <v>0</v>
      </c>
      <c r="B2733" s="59"/>
      <c r="C2733" s="59"/>
      <c r="D2733" s="59"/>
      <c r="E2733" s="59"/>
      <c r="F2733" s="59"/>
      <c r="G2733" s="59"/>
      <c r="H2733" s="59"/>
      <c r="I2733" s="59"/>
      <c r="J2733" s="59"/>
      <c r="K2733" s="59"/>
      <c r="L2733" s="59"/>
      <c r="M2733" s="59"/>
      <c r="N2733" s="59"/>
      <c r="O2733" s="59"/>
      <c r="P2733" s="59"/>
      <c r="Q2733" s="59"/>
      <c r="R2733" s="59"/>
      <c r="S2733" s="59"/>
      <c r="T2733" s="59"/>
      <c r="U2733" s="193" t="s">
        <v>850</v>
      </c>
      <c r="V2733" s="59" t="s">
        <v>6388</v>
      </c>
    </row>
    <row r="2734" spans="1:22" ht="18" customHeight="1" x14ac:dyDescent="0.35">
      <c r="A2734" s="59">
        <f>+IF(C$1='EMOF complete (protected)'!G2734,C$2,IF(D$1='EMOF complete (protected)'!G2734,D$2,IF(E$1='EMOF complete (protected)'!G2734,E$2,IF(F$1='EMOF complete (protected)'!G2734,F$2,IF(G$1='EMOF complete (protected)'!G2734,G$2,IF(H$1='EMOF complete (protected)'!G2734,H$2,IF(I$1='EMOF complete (protected)'!G2734,I$2,IF(J$1='EMOF complete (protected)'!G2734,J$2,IF(K$1='EMOF complete (protected)'!G2734,K$2,IF(L$1='EMOF complete (protected)'!G2734,L$2,IF(M$1='EMOF complete (protected)'!G2734,M$2,IF(N$1='EMOF complete (protected)'!G2734,N$2,IF(O$1='EMOF complete (protected)'!G2734,O$2,IF(P$1='EMOF complete (protected)'!G2734,P$2,IF(Q$1='EMOF complete (protected)'!G2734,Q$2,IF(R$1='EMOF complete (protected)'!G2734,R$2,IF(S$1='EMOF complete (protected)'!G2734,S$2,IF(T$1='EMOF complete (protected)'!G2734,T$2,IF(U$1='EMOF complete (protected)'!G2734,U$2,"")))))))))))))))))))</f>
        <v>0</v>
      </c>
      <c r="B2734" s="59"/>
      <c r="C2734" s="59"/>
      <c r="D2734" s="59"/>
      <c r="E2734" s="59"/>
      <c r="F2734" s="59"/>
      <c r="G2734" s="59"/>
      <c r="H2734" s="59"/>
      <c r="I2734" s="59"/>
      <c r="J2734" s="59"/>
      <c r="K2734" s="59"/>
      <c r="L2734" s="59"/>
      <c r="M2734" s="59"/>
      <c r="N2734" s="59"/>
      <c r="O2734" s="59"/>
      <c r="P2734" s="59"/>
      <c r="Q2734" s="59"/>
      <c r="R2734" s="59"/>
      <c r="S2734" s="59"/>
      <c r="T2734" s="59"/>
      <c r="U2734" s="193" t="s">
        <v>857</v>
      </c>
      <c r="V2734" s="59" t="s">
        <v>6389</v>
      </c>
    </row>
    <row r="2735" spans="1:22" ht="18" customHeight="1" x14ac:dyDescent="0.35">
      <c r="A2735" s="59">
        <f>+IF(C$1='EMOF complete (protected)'!G2735,C$2,IF(D$1='EMOF complete (protected)'!G2735,D$2,IF(E$1='EMOF complete (protected)'!G2735,E$2,IF(F$1='EMOF complete (protected)'!G2735,F$2,IF(G$1='EMOF complete (protected)'!G2735,G$2,IF(H$1='EMOF complete (protected)'!G2735,H$2,IF(I$1='EMOF complete (protected)'!G2735,I$2,IF(J$1='EMOF complete (protected)'!G2735,J$2,IF(K$1='EMOF complete (protected)'!G2735,K$2,IF(L$1='EMOF complete (protected)'!G2735,L$2,IF(M$1='EMOF complete (protected)'!G2735,M$2,IF(N$1='EMOF complete (protected)'!G2735,N$2,IF(O$1='EMOF complete (protected)'!G2735,O$2,IF(P$1='EMOF complete (protected)'!G2735,P$2,IF(Q$1='EMOF complete (protected)'!G2735,Q$2,IF(R$1='EMOF complete (protected)'!G2735,R$2,IF(S$1='EMOF complete (protected)'!G2735,S$2,IF(T$1='EMOF complete (protected)'!G2735,T$2,IF(U$1='EMOF complete (protected)'!G2735,U$2,"")))))))))))))))))))</f>
        <v>0</v>
      </c>
      <c r="B2735" s="59"/>
      <c r="C2735" s="59"/>
      <c r="D2735" s="59"/>
      <c r="E2735" s="59"/>
      <c r="F2735" s="59"/>
      <c r="G2735" s="59"/>
      <c r="H2735" s="59"/>
      <c r="I2735" s="59"/>
      <c r="J2735" s="59"/>
      <c r="K2735" s="59"/>
      <c r="L2735" s="59"/>
      <c r="M2735" s="59"/>
      <c r="N2735" s="59"/>
      <c r="O2735" s="59"/>
      <c r="P2735" s="59"/>
      <c r="Q2735" s="59"/>
      <c r="R2735" s="59"/>
      <c r="S2735" s="59"/>
      <c r="T2735" s="59"/>
      <c r="U2735" s="193" t="s">
        <v>864</v>
      </c>
      <c r="V2735" s="59" t="s">
        <v>6390</v>
      </c>
    </row>
    <row r="2736" spans="1:22" ht="18" customHeight="1" x14ac:dyDescent="0.35">
      <c r="A2736" s="59">
        <f>+IF(C$1='EMOF complete (protected)'!G2736,C$2,IF(D$1='EMOF complete (protected)'!G2736,D$2,IF(E$1='EMOF complete (protected)'!G2736,E$2,IF(F$1='EMOF complete (protected)'!G2736,F$2,IF(G$1='EMOF complete (protected)'!G2736,G$2,IF(H$1='EMOF complete (protected)'!G2736,H$2,IF(I$1='EMOF complete (protected)'!G2736,I$2,IF(J$1='EMOF complete (protected)'!G2736,J$2,IF(K$1='EMOF complete (protected)'!G2736,K$2,IF(L$1='EMOF complete (protected)'!G2736,L$2,IF(M$1='EMOF complete (protected)'!G2736,M$2,IF(N$1='EMOF complete (protected)'!G2736,N$2,IF(O$1='EMOF complete (protected)'!G2736,O$2,IF(P$1='EMOF complete (protected)'!G2736,P$2,IF(Q$1='EMOF complete (protected)'!G2736,Q$2,IF(R$1='EMOF complete (protected)'!G2736,R$2,IF(S$1='EMOF complete (protected)'!G2736,S$2,IF(T$1='EMOF complete (protected)'!G2736,T$2,IF(U$1='EMOF complete (protected)'!G2736,U$2,"")))))))))))))))))))</f>
        <v>0</v>
      </c>
      <c r="B2736" s="59"/>
      <c r="C2736" s="59"/>
      <c r="D2736" s="59"/>
      <c r="E2736" s="59"/>
      <c r="F2736" s="59"/>
      <c r="G2736" s="59"/>
      <c r="H2736" s="59"/>
      <c r="I2736" s="59"/>
      <c r="J2736" s="59"/>
      <c r="K2736" s="59"/>
      <c r="L2736" s="59"/>
      <c r="M2736" s="59"/>
      <c r="N2736" s="59"/>
      <c r="O2736" s="59"/>
      <c r="P2736" s="59"/>
      <c r="Q2736" s="59"/>
      <c r="R2736" s="59"/>
      <c r="S2736" s="59"/>
      <c r="T2736" s="59"/>
      <c r="U2736" s="193" t="s">
        <v>871</v>
      </c>
      <c r="V2736" s="59" t="s">
        <v>6391</v>
      </c>
    </row>
    <row r="2737" spans="1:22" ht="18" customHeight="1" x14ac:dyDescent="0.35">
      <c r="A2737" s="59">
        <f>+IF(C$1='EMOF complete (protected)'!G2737,C$2,IF(D$1='EMOF complete (protected)'!G2737,D$2,IF(E$1='EMOF complete (protected)'!G2737,E$2,IF(F$1='EMOF complete (protected)'!G2737,F$2,IF(G$1='EMOF complete (protected)'!G2737,G$2,IF(H$1='EMOF complete (protected)'!G2737,H$2,IF(I$1='EMOF complete (protected)'!G2737,I$2,IF(J$1='EMOF complete (protected)'!G2737,J$2,IF(K$1='EMOF complete (protected)'!G2737,K$2,IF(L$1='EMOF complete (protected)'!G2737,L$2,IF(M$1='EMOF complete (protected)'!G2737,M$2,IF(N$1='EMOF complete (protected)'!G2737,N$2,IF(O$1='EMOF complete (protected)'!G2737,O$2,IF(P$1='EMOF complete (protected)'!G2737,P$2,IF(Q$1='EMOF complete (protected)'!G2737,Q$2,IF(R$1='EMOF complete (protected)'!G2737,R$2,IF(S$1='EMOF complete (protected)'!G2737,S$2,IF(T$1='EMOF complete (protected)'!G2737,T$2,IF(U$1='EMOF complete (protected)'!G2737,U$2,"")))))))))))))))))))</f>
        <v>0</v>
      </c>
      <c r="B2737" s="59"/>
      <c r="C2737" s="59"/>
      <c r="D2737" s="59"/>
      <c r="E2737" s="59"/>
      <c r="F2737" s="59"/>
      <c r="G2737" s="59"/>
      <c r="H2737" s="59"/>
      <c r="I2737" s="59"/>
      <c r="J2737" s="59"/>
      <c r="K2737" s="59"/>
      <c r="L2737" s="59"/>
      <c r="M2737" s="59"/>
      <c r="N2737" s="59"/>
      <c r="O2737" s="59"/>
      <c r="P2737" s="59"/>
      <c r="Q2737" s="59"/>
      <c r="R2737" s="59"/>
      <c r="S2737" s="59"/>
      <c r="T2737" s="59"/>
      <c r="U2737" s="193" t="s">
        <v>878</v>
      </c>
      <c r="V2737" s="59" t="s">
        <v>6392</v>
      </c>
    </row>
    <row r="2738" spans="1:22" ht="18" customHeight="1" x14ac:dyDescent="0.35">
      <c r="A2738" s="59">
        <f>+IF(C$1='EMOF complete (protected)'!G2738,C$2,IF(D$1='EMOF complete (protected)'!G2738,D$2,IF(E$1='EMOF complete (protected)'!G2738,E$2,IF(F$1='EMOF complete (protected)'!G2738,F$2,IF(G$1='EMOF complete (protected)'!G2738,G$2,IF(H$1='EMOF complete (protected)'!G2738,H$2,IF(I$1='EMOF complete (protected)'!G2738,I$2,IF(J$1='EMOF complete (protected)'!G2738,J$2,IF(K$1='EMOF complete (protected)'!G2738,K$2,IF(L$1='EMOF complete (protected)'!G2738,L$2,IF(M$1='EMOF complete (protected)'!G2738,M$2,IF(N$1='EMOF complete (protected)'!G2738,N$2,IF(O$1='EMOF complete (protected)'!G2738,O$2,IF(P$1='EMOF complete (protected)'!G2738,P$2,IF(Q$1='EMOF complete (protected)'!G2738,Q$2,IF(R$1='EMOF complete (protected)'!G2738,R$2,IF(S$1='EMOF complete (protected)'!G2738,S$2,IF(T$1='EMOF complete (protected)'!G2738,T$2,IF(U$1='EMOF complete (protected)'!G2738,U$2,"")))))))))))))))))))</f>
        <v>0</v>
      </c>
      <c r="B2738" s="59"/>
      <c r="C2738" s="59"/>
      <c r="D2738" s="59"/>
      <c r="E2738" s="59"/>
      <c r="F2738" s="59"/>
      <c r="G2738" s="59"/>
      <c r="H2738" s="59"/>
      <c r="I2738" s="59"/>
      <c r="J2738" s="59"/>
      <c r="K2738" s="59"/>
      <c r="L2738" s="59"/>
      <c r="M2738" s="59"/>
      <c r="N2738" s="59"/>
      <c r="O2738" s="59"/>
      <c r="P2738" s="59"/>
      <c r="Q2738" s="59"/>
      <c r="R2738" s="59"/>
      <c r="S2738" s="59"/>
      <c r="T2738" s="59"/>
      <c r="U2738" s="193" t="s">
        <v>885</v>
      </c>
      <c r="V2738" s="59" t="s">
        <v>6393</v>
      </c>
    </row>
    <row r="2739" spans="1:22" ht="18" customHeight="1" x14ac:dyDescent="0.35">
      <c r="A2739" s="59">
        <f>+IF(C$1='EMOF complete (protected)'!G2739,C$2,IF(D$1='EMOF complete (protected)'!G2739,D$2,IF(E$1='EMOF complete (protected)'!G2739,E$2,IF(F$1='EMOF complete (protected)'!G2739,F$2,IF(G$1='EMOF complete (protected)'!G2739,G$2,IF(H$1='EMOF complete (protected)'!G2739,H$2,IF(I$1='EMOF complete (protected)'!G2739,I$2,IF(J$1='EMOF complete (protected)'!G2739,J$2,IF(K$1='EMOF complete (protected)'!G2739,K$2,IF(L$1='EMOF complete (protected)'!G2739,L$2,IF(M$1='EMOF complete (protected)'!G2739,M$2,IF(N$1='EMOF complete (protected)'!G2739,N$2,IF(O$1='EMOF complete (protected)'!G2739,O$2,IF(P$1='EMOF complete (protected)'!G2739,P$2,IF(Q$1='EMOF complete (protected)'!G2739,Q$2,IF(R$1='EMOF complete (protected)'!G2739,R$2,IF(S$1='EMOF complete (protected)'!G2739,S$2,IF(T$1='EMOF complete (protected)'!G2739,T$2,IF(U$1='EMOF complete (protected)'!G2739,U$2,"")))))))))))))))))))</f>
        <v>0</v>
      </c>
      <c r="B2739" s="59"/>
      <c r="C2739" s="59"/>
      <c r="D2739" s="59"/>
      <c r="E2739" s="59"/>
      <c r="F2739" s="59"/>
      <c r="G2739" s="59"/>
      <c r="H2739" s="59"/>
      <c r="I2739" s="59"/>
      <c r="J2739" s="59"/>
      <c r="K2739" s="59"/>
      <c r="L2739" s="59"/>
      <c r="M2739" s="59"/>
      <c r="N2739" s="59"/>
      <c r="O2739" s="59"/>
      <c r="P2739" s="59"/>
      <c r="Q2739" s="59"/>
      <c r="R2739" s="59"/>
      <c r="S2739" s="59"/>
      <c r="T2739" s="59"/>
      <c r="U2739" s="193" t="s">
        <v>892</v>
      </c>
      <c r="V2739" s="59" t="s">
        <v>6394</v>
      </c>
    </row>
    <row r="2740" spans="1:22" ht="18" customHeight="1" x14ac:dyDescent="0.35">
      <c r="A2740" s="59">
        <f>+IF(C$1='EMOF complete (protected)'!G2740,C$2,IF(D$1='EMOF complete (protected)'!G2740,D$2,IF(E$1='EMOF complete (protected)'!G2740,E$2,IF(F$1='EMOF complete (protected)'!G2740,F$2,IF(G$1='EMOF complete (protected)'!G2740,G$2,IF(H$1='EMOF complete (protected)'!G2740,H$2,IF(I$1='EMOF complete (protected)'!G2740,I$2,IF(J$1='EMOF complete (protected)'!G2740,J$2,IF(K$1='EMOF complete (protected)'!G2740,K$2,IF(L$1='EMOF complete (protected)'!G2740,L$2,IF(M$1='EMOF complete (protected)'!G2740,M$2,IF(N$1='EMOF complete (protected)'!G2740,N$2,IF(O$1='EMOF complete (protected)'!G2740,O$2,IF(P$1='EMOF complete (protected)'!G2740,P$2,IF(Q$1='EMOF complete (protected)'!G2740,Q$2,IF(R$1='EMOF complete (protected)'!G2740,R$2,IF(S$1='EMOF complete (protected)'!G2740,S$2,IF(T$1='EMOF complete (protected)'!G2740,T$2,IF(U$1='EMOF complete (protected)'!G2740,U$2,"")))))))))))))))))))</f>
        <v>0</v>
      </c>
      <c r="B2740" s="59"/>
      <c r="C2740" s="59"/>
      <c r="D2740" s="59"/>
      <c r="E2740" s="59"/>
      <c r="F2740" s="59"/>
      <c r="G2740" s="59"/>
      <c r="H2740" s="59"/>
      <c r="I2740" s="59"/>
      <c r="J2740" s="59"/>
      <c r="K2740" s="59"/>
      <c r="L2740" s="59"/>
      <c r="M2740" s="59"/>
      <c r="N2740" s="59"/>
      <c r="O2740" s="59"/>
      <c r="P2740" s="59"/>
      <c r="Q2740" s="59"/>
      <c r="R2740" s="59"/>
      <c r="S2740" s="59"/>
      <c r="T2740" s="59"/>
      <c r="U2740" s="193" t="s">
        <v>899</v>
      </c>
      <c r="V2740" s="59" t="s">
        <v>6395</v>
      </c>
    </row>
    <row r="2741" spans="1:22" ht="18" customHeight="1" x14ac:dyDescent="0.35">
      <c r="A2741" s="59">
        <f>+IF(C$1='EMOF complete (protected)'!G2741,C$2,IF(D$1='EMOF complete (protected)'!G2741,D$2,IF(E$1='EMOF complete (protected)'!G2741,E$2,IF(F$1='EMOF complete (protected)'!G2741,F$2,IF(G$1='EMOF complete (protected)'!G2741,G$2,IF(H$1='EMOF complete (protected)'!G2741,H$2,IF(I$1='EMOF complete (protected)'!G2741,I$2,IF(J$1='EMOF complete (protected)'!G2741,J$2,IF(K$1='EMOF complete (protected)'!G2741,K$2,IF(L$1='EMOF complete (protected)'!G2741,L$2,IF(M$1='EMOF complete (protected)'!G2741,M$2,IF(N$1='EMOF complete (protected)'!G2741,N$2,IF(O$1='EMOF complete (protected)'!G2741,O$2,IF(P$1='EMOF complete (protected)'!G2741,P$2,IF(Q$1='EMOF complete (protected)'!G2741,Q$2,IF(R$1='EMOF complete (protected)'!G2741,R$2,IF(S$1='EMOF complete (protected)'!G2741,S$2,IF(T$1='EMOF complete (protected)'!G2741,T$2,IF(U$1='EMOF complete (protected)'!G2741,U$2,"")))))))))))))))))))</f>
        <v>0</v>
      </c>
      <c r="B2741" s="59"/>
      <c r="C2741" s="59"/>
      <c r="D2741" s="59"/>
      <c r="E2741" s="59"/>
      <c r="F2741" s="59"/>
      <c r="G2741" s="59"/>
      <c r="H2741" s="59"/>
      <c r="I2741" s="59"/>
      <c r="J2741" s="59"/>
      <c r="K2741" s="59"/>
      <c r="L2741" s="59"/>
      <c r="M2741" s="59"/>
      <c r="N2741" s="59"/>
      <c r="O2741" s="59"/>
      <c r="P2741" s="59"/>
      <c r="Q2741" s="59"/>
      <c r="R2741" s="59"/>
      <c r="S2741" s="59"/>
      <c r="T2741" s="59"/>
      <c r="U2741" s="193" t="s">
        <v>906</v>
      </c>
      <c r="V2741" s="59" t="s">
        <v>6396</v>
      </c>
    </row>
    <row r="2742" spans="1:22" ht="18" customHeight="1" x14ac:dyDescent="0.35">
      <c r="A2742" s="59">
        <f>+IF(C$1='EMOF complete (protected)'!G2742,C$2,IF(D$1='EMOF complete (protected)'!G2742,D$2,IF(E$1='EMOF complete (protected)'!G2742,E$2,IF(F$1='EMOF complete (protected)'!G2742,F$2,IF(G$1='EMOF complete (protected)'!G2742,G$2,IF(H$1='EMOF complete (protected)'!G2742,H$2,IF(I$1='EMOF complete (protected)'!G2742,I$2,IF(J$1='EMOF complete (protected)'!G2742,J$2,IF(K$1='EMOF complete (protected)'!G2742,K$2,IF(L$1='EMOF complete (protected)'!G2742,L$2,IF(M$1='EMOF complete (protected)'!G2742,M$2,IF(N$1='EMOF complete (protected)'!G2742,N$2,IF(O$1='EMOF complete (protected)'!G2742,O$2,IF(P$1='EMOF complete (protected)'!G2742,P$2,IF(Q$1='EMOF complete (protected)'!G2742,Q$2,IF(R$1='EMOF complete (protected)'!G2742,R$2,IF(S$1='EMOF complete (protected)'!G2742,S$2,IF(T$1='EMOF complete (protected)'!G2742,T$2,IF(U$1='EMOF complete (protected)'!G2742,U$2,"")))))))))))))))))))</f>
        <v>0</v>
      </c>
      <c r="B2742" s="59"/>
      <c r="C2742" s="59"/>
      <c r="D2742" s="59"/>
      <c r="E2742" s="59"/>
      <c r="F2742" s="59"/>
      <c r="G2742" s="59"/>
      <c r="H2742" s="59"/>
      <c r="I2742" s="59"/>
      <c r="J2742" s="59"/>
      <c r="K2742" s="59"/>
      <c r="L2742" s="59"/>
      <c r="M2742" s="59"/>
      <c r="N2742" s="59"/>
      <c r="O2742" s="59"/>
      <c r="P2742" s="59"/>
      <c r="Q2742" s="59"/>
      <c r="R2742" s="59"/>
      <c r="S2742" s="59"/>
      <c r="T2742" s="59"/>
      <c r="U2742" s="193" t="s">
        <v>913</v>
      </c>
      <c r="V2742" s="59" t="s">
        <v>6397</v>
      </c>
    </row>
    <row r="2743" spans="1:22" ht="18" customHeight="1" x14ac:dyDescent="0.35">
      <c r="A2743" s="59">
        <f>+IF(C$1='EMOF complete (protected)'!G2743,C$2,IF(D$1='EMOF complete (protected)'!G2743,D$2,IF(E$1='EMOF complete (protected)'!G2743,E$2,IF(F$1='EMOF complete (protected)'!G2743,F$2,IF(G$1='EMOF complete (protected)'!G2743,G$2,IF(H$1='EMOF complete (protected)'!G2743,H$2,IF(I$1='EMOF complete (protected)'!G2743,I$2,IF(J$1='EMOF complete (protected)'!G2743,J$2,IF(K$1='EMOF complete (protected)'!G2743,K$2,IF(L$1='EMOF complete (protected)'!G2743,L$2,IF(M$1='EMOF complete (protected)'!G2743,M$2,IF(N$1='EMOF complete (protected)'!G2743,N$2,IF(O$1='EMOF complete (protected)'!G2743,O$2,IF(P$1='EMOF complete (protected)'!G2743,P$2,IF(Q$1='EMOF complete (protected)'!G2743,Q$2,IF(R$1='EMOF complete (protected)'!G2743,R$2,IF(S$1='EMOF complete (protected)'!G2743,S$2,IF(T$1='EMOF complete (protected)'!G2743,T$2,IF(U$1='EMOF complete (protected)'!G2743,U$2,"")))))))))))))))))))</f>
        <v>0</v>
      </c>
      <c r="B2743" s="59"/>
      <c r="C2743" s="59"/>
      <c r="D2743" s="59"/>
      <c r="E2743" s="59"/>
      <c r="F2743" s="59"/>
      <c r="G2743" s="59"/>
      <c r="H2743" s="59"/>
      <c r="I2743" s="59"/>
      <c r="J2743" s="59"/>
      <c r="K2743" s="59"/>
      <c r="L2743" s="59"/>
      <c r="M2743" s="59"/>
      <c r="N2743" s="59"/>
      <c r="O2743" s="59"/>
      <c r="P2743" s="59"/>
      <c r="Q2743" s="59"/>
      <c r="R2743" s="59"/>
      <c r="S2743" s="59"/>
      <c r="T2743" s="59"/>
      <c r="U2743" s="193" t="s">
        <v>919</v>
      </c>
      <c r="V2743" s="59" t="s">
        <v>6398</v>
      </c>
    </row>
    <row r="2744" spans="1:22" ht="18" customHeight="1" x14ac:dyDescent="0.35">
      <c r="A2744" s="59">
        <f>+IF(C$1='EMOF complete (protected)'!G2744,C$2,IF(D$1='EMOF complete (protected)'!G2744,D$2,IF(E$1='EMOF complete (protected)'!G2744,E$2,IF(F$1='EMOF complete (protected)'!G2744,F$2,IF(G$1='EMOF complete (protected)'!G2744,G$2,IF(H$1='EMOF complete (protected)'!G2744,H$2,IF(I$1='EMOF complete (protected)'!G2744,I$2,IF(J$1='EMOF complete (protected)'!G2744,J$2,IF(K$1='EMOF complete (protected)'!G2744,K$2,IF(L$1='EMOF complete (protected)'!G2744,L$2,IF(M$1='EMOF complete (protected)'!G2744,M$2,IF(N$1='EMOF complete (protected)'!G2744,N$2,IF(O$1='EMOF complete (protected)'!G2744,O$2,IF(P$1='EMOF complete (protected)'!G2744,P$2,IF(Q$1='EMOF complete (protected)'!G2744,Q$2,IF(R$1='EMOF complete (protected)'!G2744,R$2,IF(S$1='EMOF complete (protected)'!G2744,S$2,IF(T$1='EMOF complete (protected)'!G2744,T$2,IF(U$1='EMOF complete (protected)'!G2744,U$2,"")))))))))))))))))))</f>
        <v>0</v>
      </c>
      <c r="B2744" s="59"/>
      <c r="C2744" s="59"/>
      <c r="D2744" s="59"/>
      <c r="E2744" s="59"/>
      <c r="F2744" s="59"/>
      <c r="G2744" s="59"/>
      <c r="H2744" s="59"/>
      <c r="I2744" s="59"/>
      <c r="J2744" s="59"/>
      <c r="K2744" s="59"/>
      <c r="L2744" s="59"/>
      <c r="M2744" s="59"/>
      <c r="N2744" s="59"/>
      <c r="O2744" s="59"/>
      <c r="P2744" s="59"/>
      <c r="Q2744" s="59"/>
      <c r="R2744" s="59"/>
      <c r="S2744" s="59"/>
      <c r="T2744" s="59"/>
      <c r="U2744" s="193" t="s">
        <v>926</v>
      </c>
      <c r="V2744" s="59" t="s">
        <v>6399</v>
      </c>
    </row>
    <row r="2745" spans="1:22" ht="18" customHeight="1" x14ac:dyDescent="0.35">
      <c r="A2745" s="59">
        <f>+IF(C$1='EMOF complete (protected)'!G2745,C$2,IF(D$1='EMOF complete (protected)'!G2745,D$2,IF(E$1='EMOF complete (protected)'!G2745,E$2,IF(F$1='EMOF complete (protected)'!G2745,F$2,IF(G$1='EMOF complete (protected)'!G2745,G$2,IF(H$1='EMOF complete (protected)'!G2745,H$2,IF(I$1='EMOF complete (protected)'!G2745,I$2,IF(J$1='EMOF complete (protected)'!G2745,J$2,IF(K$1='EMOF complete (protected)'!G2745,K$2,IF(L$1='EMOF complete (protected)'!G2745,L$2,IF(M$1='EMOF complete (protected)'!G2745,M$2,IF(N$1='EMOF complete (protected)'!G2745,N$2,IF(O$1='EMOF complete (protected)'!G2745,O$2,IF(P$1='EMOF complete (protected)'!G2745,P$2,IF(Q$1='EMOF complete (protected)'!G2745,Q$2,IF(R$1='EMOF complete (protected)'!G2745,R$2,IF(S$1='EMOF complete (protected)'!G2745,S$2,IF(T$1='EMOF complete (protected)'!G2745,T$2,IF(U$1='EMOF complete (protected)'!G2745,U$2,"")))))))))))))))))))</f>
        <v>0</v>
      </c>
      <c r="B2745" s="59"/>
      <c r="C2745" s="59"/>
      <c r="D2745" s="59"/>
      <c r="E2745" s="59"/>
      <c r="F2745" s="59"/>
      <c r="G2745" s="59"/>
      <c r="H2745" s="59"/>
      <c r="I2745" s="59"/>
      <c r="J2745" s="59"/>
      <c r="K2745" s="59"/>
      <c r="L2745" s="59"/>
      <c r="M2745" s="59"/>
      <c r="N2745" s="59"/>
      <c r="O2745" s="59"/>
      <c r="P2745" s="59"/>
      <c r="Q2745" s="59"/>
      <c r="R2745" s="59"/>
      <c r="S2745" s="59"/>
      <c r="T2745" s="59"/>
      <c r="U2745" s="193" t="s">
        <v>933</v>
      </c>
      <c r="V2745" s="59" t="s">
        <v>6400</v>
      </c>
    </row>
    <row r="2746" spans="1:22" ht="18" customHeight="1" x14ac:dyDescent="0.35">
      <c r="A2746" s="59">
        <f>+IF(C$1='EMOF complete (protected)'!G2746,C$2,IF(D$1='EMOF complete (protected)'!G2746,D$2,IF(E$1='EMOF complete (protected)'!G2746,E$2,IF(F$1='EMOF complete (protected)'!G2746,F$2,IF(G$1='EMOF complete (protected)'!G2746,G$2,IF(H$1='EMOF complete (protected)'!G2746,H$2,IF(I$1='EMOF complete (protected)'!G2746,I$2,IF(J$1='EMOF complete (protected)'!G2746,J$2,IF(K$1='EMOF complete (protected)'!G2746,K$2,IF(L$1='EMOF complete (protected)'!G2746,L$2,IF(M$1='EMOF complete (protected)'!G2746,M$2,IF(N$1='EMOF complete (protected)'!G2746,N$2,IF(O$1='EMOF complete (protected)'!G2746,O$2,IF(P$1='EMOF complete (protected)'!G2746,P$2,IF(Q$1='EMOF complete (protected)'!G2746,Q$2,IF(R$1='EMOF complete (protected)'!G2746,R$2,IF(S$1='EMOF complete (protected)'!G2746,S$2,IF(T$1='EMOF complete (protected)'!G2746,T$2,IF(U$1='EMOF complete (protected)'!G2746,U$2,"")))))))))))))))))))</f>
        <v>0</v>
      </c>
      <c r="B2746" s="59"/>
      <c r="C2746" s="59"/>
      <c r="D2746" s="59"/>
      <c r="E2746" s="59"/>
      <c r="F2746" s="59"/>
      <c r="G2746" s="59"/>
      <c r="H2746" s="59"/>
      <c r="I2746" s="59"/>
      <c r="J2746" s="59"/>
      <c r="K2746" s="59"/>
      <c r="L2746" s="59"/>
      <c r="M2746" s="59"/>
      <c r="N2746" s="59"/>
      <c r="O2746" s="59"/>
      <c r="P2746" s="59"/>
      <c r="Q2746" s="59"/>
      <c r="R2746" s="59"/>
      <c r="S2746" s="59"/>
      <c r="T2746" s="59"/>
      <c r="U2746" s="193" t="s">
        <v>940</v>
      </c>
      <c r="V2746" s="59" t="s">
        <v>6401</v>
      </c>
    </row>
    <row r="2747" spans="1:22" ht="18" customHeight="1" x14ac:dyDescent="0.35">
      <c r="A2747" s="59">
        <f>+IF(C$1='EMOF complete (protected)'!G2747,C$2,IF(D$1='EMOF complete (protected)'!G2747,D$2,IF(E$1='EMOF complete (protected)'!G2747,E$2,IF(F$1='EMOF complete (protected)'!G2747,F$2,IF(G$1='EMOF complete (protected)'!G2747,G$2,IF(H$1='EMOF complete (protected)'!G2747,H$2,IF(I$1='EMOF complete (protected)'!G2747,I$2,IF(J$1='EMOF complete (protected)'!G2747,J$2,IF(K$1='EMOF complete (protected)'!G2747,K$2,IF(L$1='EMOF complete (protected)'!G2747,L$2,IF(M$1='EMOF complete (protected)'!G2747,M$2,IF(N$1='EMOF complete (protected)'!G2747,N$2,IF(O$1='EMOF complete (protected)'!G2747,O$2,IF(P$1='EMOF complete (protected)'!G2747,P$2,IF(Q$1='EMOF complete (protected)'!G2747,Q$2,IF(R$1='EMOF complete (protected)'!G2747,R$2,IF(S$1='EMOF complete (protected)'!G2747,S$2,IF(T$1='EMOF complete (protected)'!G2747,T$2,IF(U$1='EMOF complete (protected)'!G2747,U$2,"")))))))))))))))))))</f>
        <v>0</v>
      </c>
      <c r="B2747" s="59"/>
      <c r="C2747" s="59"/>
      <c r="D2747" s="59"/>
      <c r="E2747" s="59"/>
      <c r="F2747" s="59"/>
      <c r="G2747" s="59"/>
      <c r="H2747" s="59"/>
      <c r="I2747" s="59"/>
      <c r="J2747" s="59"/>
      <c r="K2747" s="59"/>
      <c r="L2747" s="59"/>
      <c r="M2747" s="59"/>
      <c r="N2747" s="59"/>
      <c r="O2747" s="59"/>
      <c r="P2747" s="59"/>
      <c r="Q2747" s="59"/>
      <c r="R2747" s="59"/>
      <c r="S2747" s="59"/>
      <c r="T2747" s="59"/>
      <c r="U2747" s="193" t="s">
        <v>947</v>
      </c>
      <c r="V2747" s="59" t="s">
        <v>6402</v>
      </c>
    </row>
    <row r="2748" spans="1:22" ht="18" customHeight="1" x14ac:dyDescent="0.35">
      <c r="A2748" s="59">
        <f>+IF(C$1='EMOF complete (protected)'!G2748,C$2,IF(D$1='EMOF complete (protected)'!G2748,D$2,IF(E$1='EMOF complete (protected)'!G2748,E$2,IF(F$1='EMOF complete (protected)'!G2748,F$2,IF(G$1='EMOF complete (protected)'!G2748,G$2,IF(H$1='EMOF complete (protected)'!G2748,H$2,IF(I$1='EMOF complete (protected)'!G2748,I$2,IF(J$1='EMOF complete (protected)'!G2748,J$2,IF(K$1='EMOF complete (protected)'!G2748,K$2,IF(L$1='EMOF complete (protected)'!G2748,L$2,IF(M$1='EMOF complete (protected)'!G2748,M$2,IF(N$1='EMOF complete (protected)'!G2748,N$2,IF(O$1='EMOF complete (protected)'!G2748,O$2,IF(P$1='EMOF complete (protected)'!G2748,P$2,IF(Q$1='EMOF complete (protected)'!G2748,Q$2,IF(R$1='EMOF complete (protected)'!G2748,R$2,IF(S$1='EMOF complete (protected)'!G2748,S$2,IF(T$1='EMOF complete (protected)'!G2748,T$2,IF(U$1='EMOF complete (protected)'!G2748,U$2,"")))))))))))))))))))</f>
        <v>0</v>
      </c>
      <c r="B2748" s="59"/>
      <c r="C2748" s="59"/>
      <c r="D2748" s="59"/>
      <c r="E2748" s="59"/>
      <c r="F2748" s="59"/>
      <c r="G2748" s="59"/>
      <c r="H2748" s="59"/>
      <c r="I2748" s="59"/>
      <c r="J2748" s="59"/>
      <c r="K2748" s="59"/>
      <c r="L2748" s="59"/>
      <c r="M2748" s="59"/>
      <c r="N2748" s="59"/>
      <c r="O2748" s="59"/>
      <c r="P2748" s="59"/>
      <c r="Q2748" s="59"/>
      <c r="R2748" s="59"/>
      <c r="S2748" s="59"/>
      <c r="T2748" s="59"/>
      <c r="U2748" s="193" t="s">
        <v>954</v>
      </c>
      <c r="V2748" s="59" t="s">
        <v>6403</v>
      </c>
    </row>
    <row r="2749" spans="1:22" ht="18" customHeight="1" x14ac:dyDescent="0.35">
      <c r="A2749" s="59">
        <f>+IF(C$1='EMOF complete (protected)'!G2749,C$2,IF(D$1='EMOF complete (protected)'!G2749,D$2,IF(E$1='EMOF complete (protected)'!G2749,E$2,IF(F$1='EMOF complete (protected)'!G2749,F$2,IF(G$1='EMOF complete (protected)'!G2749,G$2,IF(H$1='EMOF complete (protected)'!G2749,H$2,IF(I$1='EMOF complete (protected)'!G2749,I$2,IF(J$1='EMOF complete (protected)'!G2749,J$2,IF(K$1='EMOF complete (protected)'!G2749,K$2,IF(L$1='EMOF complete (protected)'!G2749,L$2,IF(M$1='EMOF complete (protected)'!G2749,M$2,IF(N$1='EMOF complete (protected)'!G2749,N$2,IF(O$1='EMOF complete (protected)'!G2749,O$2,IF(P$1='EMOF complete (protected)'!G2749,P$2,IF(Q$1='EMOF complete (protected)'!G2749,Q$2,IF(R$1='EMOF complete (protected)'!G2749,R$2,IF(S$1='EMOF complete (protected)'!G2749,S$2,IF(T$1='EMOF complete (protected)'!G2749,T$2,IF(U$1='EMOF complete (protected)'!G2749,U$2,"")))))))))))))))))))</f>
        <v>0</v>
      </c>
      <c r="B2749" s="59"/>
      <c r="C2749" s="59"/>
      <c r="D2749" s="59"/>
      <c r="E2749" s="59"/>
      <c r="F2749" s="59"/>
      <c r="G2749" s="59"/>
      <c r="H2749" s="59"/>
      <c r="I2749" s="59"/>
      <c r="J2749" s="59"/>
      <c r="K2749" s="59"/>
      <c r="L2749" s="59"/>
      <c r="M2749" s="59"/>
      <c r="N2749" s="59"/>
      <c r="O2749" s="59"/>
      <c r="P2749" s="59"/>
      <c r="Q2749" s="59"/>
      <c r="R2749" s="59"/>
      <c r="S2749" s="59"/>
      <c r="T2749" s="59"/>
      <c r="U2749" s="193" t="s">
        <v>961</v>
      </c>
      <c r="V2749" s="59" t="s">
        <v>6404</v>
      </c>
    </row>
    <row r="2750" spans="1:22" ht="18" customHeight="1" x14ac:dyDescent="0.35">
      <c r="A2750" s="59">
        <f>+IF(C$1='EMOF complete (protected)'!G2750,C$2,IF(D$1='EMOF complete (protected)'!G2750,D$2,IF(E$1='EMOF complete (protected)'!G2750,E$2,IF(F$1='EMOF complete (protected)'!G2750,F$2,IF(G$1='EMOF complete (protected)'!G2750,G$2,IF(H$1='EMOF complete (protected)'!G2750,H$2,IF(I$1='EMOF complete (protected)'!G2750,I$2,IF(J$1='EMOF complete (protected)'!G2750,J$2,IF(K$1='EMOF complete (protected)'!G2750,K$2,IF(L$1='EMOF complete (protected)'!G2750,L$2,IF(M$1='EMOF complete (protected)'!G2750,M$2,IF(N$1='EMOF complete (protected)'!G2750,N$2,IF(O$1='EMOF complete (protected)'!G2750,O$2,IF(P$1='EMOF complete (protected)'!G2750,P$2,IF(Q$1='EMOF complete (protected)'!G2750,Q$2,IF(R$1='EMOF complete (protected)'!G2750,R$2,IF(S$1='EMOF complete (protected)'!G2750,S$2,IF(T$1='EMOF complete (protected)'!G2750,T$2,IF(U$1='EMOF complete (protected)'!G2750,U$2,"")))))))))))))))))))</f>
        <v>0</v>
      </c>
      <c r="B2750" s="59"/>
      <c r="C2750" s="59"/>
      <c r="D2750" s="59"/>
      <c r="E2750" s="59"/>
      <c r="F2750" s="59"/>
      <c r="G2750" s="59"/>
      <c r="H2750" s="59"/>
      <c r="I2750" s="59"/>
      <c r="J2750" s="59"/>
      <c r="K2750" s="59"/>
      <c r="L2750" s="59"/>
      <c r="M2750" s="59"/>
      <c r="N2750" s="59"/>
      <c r="O2750" s="59"/>
      <c r="P2750" s="59"/>
      <c r="Q2750" s="59"/>
      <c r="R2750" s="59"/>
      <c r="S2750" s="59"/>
      <c r="T2750" s="59"/>
      <c r="U2750" s="193" t="s">
        <v>968</v>
      </c>
      <c r="V2750" s="59" t="s">
        <v>6405</v>
      </c>
    </row>
    <row r="2751" spans="1:22" ht="18" customHeight="1" x14ac:dyDescent="0.35">
      <c r="A2751" s="59">
        <f>+IF(C$1='EMOF complete (protected)'!G2751,C$2,IF(D$1='EMOF complete (protected)'!G2751,D$2,IF(E$1='EMOF complete (protected)'!G2751,E$2,IF(F$1='EMOF complete (protected)'!G2751,F$2,IF(G$1='EMOF complete (protected)'!G2751,G$2,IF(H$1='EMOF complete (protected)'!G2751,H$2,IF(I$1='EMOF complete (protected)'!G2751,I$2,IF(J$1='EMOF complete (protected)'!G2751,J$2,IF(K$1='EMOF complete (protected)'!G2751,K$2,IF(L$1='EMOF complete (protected)'!G2751,L$2,IF(M$1='EMOF complete (protected)'!G2751,M$2,IF(N$1='EMOF complete (protected)'!G2751,N$2,IF(O$1='EMOF complete (protected)'!G2751,O$2,IF(P$1='EMOF complete (protected)'!G2751,P$2,IF(Q$1='EMOF complete (protected)'!G2751,Q$2,IF(R$1='EMOF complete (protected)'!G2751,R$2,IF(S$1='EMOF complete (protected)'!G2751,S$2,IF(T$1='EMOF complete (protected)'!G2751,T$2,IF(U$1='EMOF complete (protected)'!G2751,U$2,"")))))))))))))))))))</f>
        <v>0</v>
      </c>
      <c r="B2751" s="59"/>
      <c r="C2751" s="59"/>
      <c r="D2751" s="59"/>
      <c r="E2751" s="59"/>
      <c r="F2751" s="59"/>
      <c r="G2751" s="59"/>
      <c r="H2751" s="59"/>
      <c r="I2751" s="59"/>
      <c r="J2751" s="59"/>
      <c r="K2751" s="59"/>
      <c r="L2751" s="59"/>
      <c r="M2751" s="59"/>
      <c r="N2751" s="59"/>
      <c r="O2751" s="59"/>
      <c r="P2751" s="59"/>
      <c r="Q2751" s="59"/>
      <c r="R2751" s="59"/>
      <c r="S2751" s="59"/>
      <c r="T2751" s="59"/>
      <c r="U2751" s="193" t="s">
        <v>975</v>
      </c>
      <c r="V2751" s="59" t="s">
        <v>6406</v>
      </c>
    </row>
    <row r="2752" spans="1:22" ht="18" customHeight="1" x14ac:dyDescent="0.35">
      <c r="A2752" s="59">
        <f>+IF(C$1='EMOF complete (protected)'!G2752,C$2,IF(D$1='EMOF complete (protected)'!G2752,D$2,IF(E$1='EMOF complete (protected)'!G2752,E$2,IF(F$1='EMOF complete (protected)'!G2752,F$2,IF(G$1='EMOF complete (protected)'!G2752,G$2,IF(H$1='EMOF complete (protected)'!G2752,H$2,IF(I$1='EMOF complete (protected)'!G2752,I$2,IF(J$1='EMOF complete (protected)'!G2752,J$2,IF(K$1='EMOF complete (protected)'!G2752,K$2,IF(L$1='EMOF complete (protected)'!G2752,L$2,IF(M$1='EMOF complete (protected)'!G2752,M$2,IF(N$1='EMOF complete (protected)'!G2752,N$2,IF(O$1='EMOF complete (protected)'!G2752,O$2,IF(P$1='EMOF complete (protected)'!G2752,P$2,IF(Q$1='EMOF complete (protected)'!G2752,Q$2,IF(R$1='EMOF complete (protected)'!G2752,R$2,IF(S$1='EMOF complete (protected)'!G2752,S$2,IF(T$1='EMOF complete (protected)'!G2752,T$2,IF(U$1='EMOF complete (protected)'!G2752,U$2,"")))))))))))))))))))</f>
        <v>0</v>
      </c>
      <c r="B2752" s="59"/>
      <c r="C2752" s="59"/>
      <c r="D2752" s="59"/>
      <c r="E2752" s="59"/>
      <c r="F2752" s="59"/>
      <c r="G2752" s="59"/>
      <c r="H2752" s="59"/>
      <c r="I2752" s="59"/>
      <c r="J2752" s="59"/>
      <c r="K2752" s="59"/>
      <c r="L2752" s="59"/>
      <c r="M2752" s="59"/>
      <c r="N2752" s="59"/>
      <c r="O2752" s="59"/>
      <c r="P2752" s="59"/>
      <c r="Q2752" s="59"/>
      <c r="R2752" s="59"/>
      <c r="S2752" s="59"/>
      <c r="T2752" s="59"/>
      <c r="U2752" s="193" t="s">
        <v>982</v>
      </c>
      <c r="V2752" s="59" t="s">
        <v>6407</v>
      </c>
    </row>
    <row r="2753" spans="1:22" ht="18" customHeight="1" x14ac:dyDescent="0.35">
      <c r="A2753" s="59">
        <f>+IF(C$1='EMOF complete (protected)'!G2753,C$2,IF(D$1='EMOF complete (protected)'!G2753,D$2,IF(E$1='EMOF complete (protected)'!G2753,E$2,IF(F$1='EMOF complete (protected)'!G2753,F$2,IF(G$1='EMOF complete (protected)'!G2753,G$2,IF(H$1='EMOF complete (protected)'!G2753,H$2,IF(I$1='EMOF complete (protected)'!G2753,I$2,IF(J$1='EMOF complete (protected)'!G2753,J$2,IF(K$1='EMOF complete (protected)'!G2753,K$2,IF(L$1='EMOF complete (protected)'!G2753,L$2,IF(M$1='EMOF complete (protected)'!G2753,M$2,IF(N$1='EMOF complete (protected)'!G2753,N$2,IF(O$1='EMOF complete (protected)'!G2753,O$2,IF(P$1='EMOF complete (protected)'!G2753,P$2,IF(Q$1='EMOF complete (protected)'!G2753,Q$2,IF(R$1='EMOF complete (protected)'!G2753,R$2,IF(S$1='EMOF complete (protected)'!G2753,S$2,IF(T$1='EMOF complete (protected)'!G2753,T$2,IF(U$1='EMOF complete (protected)'!G2753,U$2,"")))))))))))))))))))</f>
        <v>0</v>
      </c>
      <c r="B2753" s="59"/>
      <c r="C2753" s="59"/>
      <c r="D2753" s="59"/>
      <c r="E2753" s="59"/>
      <c r="F2753" s="59"/>
      <c r="G2753" s="59"/>
      <c r="H2753" s="59"/>
      <c r="I2753" s="59"/>
      <c r="J2753" s="59"/>
      <c r="K2753" s="59"/>
      <c r="L2753" s="59"/>
      <c r="M2753" s="59"/>
      <c r="N2753" s="59"/>
      <c r="O2753" s="59"/>
      <c r="P2753" s="59"/>
      <c r="Q2753" s="59"/>
      <c r="R2753" s="59"/>
      <c r="S2753" s="59"/>
      <c r="T2753" s="59"/>
      <c r="U2753" s="193" t="s">
        <v>989</v>
      </c>
      <c r="V2753" s="59" t="s">
        <v>6408</v>
      </c>
    </row>
    <row r="2754" spans="1:22" ht="18" customHeight="1" x14ac:dyDescent="0.35">
      <c r="A2754" s="59">
        <f>+IF(C$1='EMOF complete (protected)'!G2754,C$2,IF(D$1='EMOF complete (protected)'!G2754,D$2,IF(E$1='EMOF complete (protected)'!G2754,E$2,IF(F$1='EMOF complete (protected)'!G2754,F$2,IF(G$1='EMOF complete (protected)'!G2754,G$2,IF(H$1='EMOF complete (protected)'!G2754,H$2,IF(I$1='EMOF complete (protected)'!G2754,I$2,IF(J$1='EMOF complete (protected)'!G2754,J$2,IF(K$1='EMOF complete (protected)'!G2754,K$2,IF(L$1='EMOF complete (protected)'!G2754,L$2,IF(M$1='EMOF complete (protected)'!G2754,M$2,IF(N$1='EMOF complete (protected)'!G2754,N$2,IF(O$1='EMOF complete (protected)'!G2754,O$2,IF(P$1='EMOF complete (protected)'!G2754,P$2,IF(Q$1='EMOF complete (protected)'!G2754,Q$2,IF(R$1='EMOF complete (protected)'!G2754,R$2,IF(S$1='EMOF complete (protected)'!G2754,S$2,IF(T$1='EMOF complete (protected)'!G2754,T$2,IF(U$1='EMOF complete (protected)'!G2754,U$2,"")))))))))))))))))))</f>
        <v>0</v>
      </c>
      <c r="B2754" s="59"/>
      <c r="C2754" s="59"/>
      <c r="D2754" s="59"/>
      <c r="E2754" s="59"/>
      <c r="F2754" s="59"/>
      <c r="G2754" s="59"/>
      <c r="H2754" s="59"/>
      <c r="I2754" s="59"/>
      <c r="J2754" s="59"/>
      <c r="K2754" s="59"/>
      <c r="L2754" s="59"/>
      <c r="M2754" s="59"/>
      <c r="N2754" s="59"/>
      <c r="O2754" s="59"/>
      <c r="P2754" s="59"/>
      <c r="Q2754" s="59"/>
      <c r="R2754" s="59"/>
      <c r="S2754" s="59"/>
      <c r="T2754" s="59"/>
      <c r="U2754" s="193" t="s">
        <v>996</v>
      </c>
      <c r="V2754" s="59" t="s">
        <v>6409</v>
      </c>
    </row>
    <row r="2755" spans="1:22" ht="18" customHeight="1" x14ac:dyDescent="0.35">
      <c r="A2755" s="59">
        <f>+IF(C$1='EMOF complete (protected)'!G2755,C$2,IF(D$1='EMOF complete (protected)'!G2755,D$2,IF(E$1='EMOF complete (protected)'!G2755,E$2,IF(F$1='EMOF complete (protected)'!G2755,F$2,IF(G$1='EMOF complete (protected)'!G2755,G$2,IF(H$1='EMOF complete (protected)'!G2755,H$2,IF(I$1='EMOF complete (protected)'!G2755,I$2,IF(J$1='EMOF complete (protected)'!G2755,J$2,IF(K$1='EMOF complete (protected)'!G2755,K$2,IF(L$1='EMOF complete (protected)'!G2755,L$2,IF(M$1='EMOF complete (protected)'!G2755,M$2,IF(N$1='EMOF complete (protected)'!G2755,N$2,IF(O$1='EMOF complete (protected)'!G2755,O$2,IF(P$1='EMOF complete (protected)'!G2755,P$2,IF(Q$1='EMOF complete (protected)'!G2755,Q$2,IF(R$1='EMOF complete (protected)'!G2755,R$2,IF(S$1='EMOF complete (protected)'!G2755,S$2,IF(T$1='EMOF complete (protected)'!G2755,T$2,IF(U$1='EMOF complete (protected)'!G2755,U$2,"")))))))))))))))))))</f>
        <v>0</v>
      </c>
      <c r="B2755" s="59"/>
      <c r="C2755" s="59"/>
      <c r="D2755" s="59"/>
      <c r="E2755" s="59"/>
      <c r="F2755" s="59"/>
      <c r="G2755" s="59"/>
      <c r="H2755" s="59"/>
      <c r="I2755" s="59"/>
      <c r="J2755" s="59"/>
      <c r="K2755" s="59"/>
      <c r="L2755" s="59"/>
      <c r="M2755" s="59"/>
      <c r="N2755" s="59"/>
      <c r="O2755" s="59"/>
      <c r="P2755" s="59"/>
      <c r="Q2755" s="59"/>
      <c r="R2755" s="59"/>
      <c r="S2755" s="59"/>
      <c r="T2755" s="59"/>
      <c r="U2755" s="193" t="s">
        <v>1003</v>
      </c>
      <c r="V2755" s="59" t="s">
        <v>6410</v>
      </c>
    </row>
    <row r="2756" spans="1:22" ht="18" customHeight="1" x14ac:dyDescent="0.35">
      <c r="A2756" s="59">
        <f>+IF(C$1='EMOF complete (protected)'!G2756,C$2,IF(D$1='EMOF complete (protected)'!G2756,D$2,IF(E$1='EMOF complete (protected)'!G2756,E$2,IF(F$1='EMOF complete (protected)'!G2756,F$2,IF(G$1='EMOF complete (protected)'!G2756,G$2,IF(H$1='EMOF complete (protected)'!G2756,H$2,IF(I$1='EMOF complete (protected)'!G2756,I$2,IF(J$1='EMOF complete (protected)'!G2756,J$2,IF(K$1='EMOF complete (protected)'!G2756,K$2,IF(L$1='EMOF complete (protected)'!G2756,L$2,IF(M$1='EMOF complete (protected)'!G2756,M$2,IF(N$1='EMOF complete (protected)'!G2756,N$2,IF(O$1='EMOF complete (protected)'!G2756,O$2,IF(P$1='EMOF complete (protected)'!G2756,P$2,IF(Q$1='EMOF complete (protected)'!G2756,Q$2,IF(R$1='EMOF complete (protected)'!G2756,R$2,IF(S$1='EMOF complete (protected)'!G2756,S$2,IF(T$1='EMOF complete (protected)'!G2756,T$2,IF(U$1='EMOF complete (protected)'!G2756,U$2,"")))))))))))))))))))</f>
        <v>0</v>
      </c>
      <c r="B2756" s="59"/>
      <c r="C2756" s="59"/>
      <c r="D2756" s="59"/>
      <c r="E2756" s="59"/>
      <c r="F2756" s="59"/>
      <c r="G2756" s="59"/>
      <c r="H2756" s="59"/>
      <c r="I2756" s="59"/>
      <c r="J2756" s="59"/>
      <c r="K2756" s="59"/>
      <c r="L2756" s="59"/>
      <c r="M2756" s="59"/>
      <c r="N2756" s="59"/>
      <c r="O2756" s="59"/>
      <c r="P2756" s="59"/>
      <c r="Q2756" s="59"/>
      <c r="R2756" s="59"/>
      <c r="S2756" s="59"/>
      <c r="T2756" s="59"/>
      <c r="U2756" s="193" t="s">
        <v>1010</v>
      </c>
      <c r="V2756" s="59" t="s">
        <v>6411</v>
      </c>
    </row>
    <row r="2757" spans="1:22" ht="18" customHeight="1" x14ac:dyDescent="0.35">
      <c r="A2757" s="59">
        <f>+IF(C$1='EMOF complete (protected)'!G2757,C$2,IF(D$1='EMOF complete (protected)'!G2757,D$2,IF(E$1='EMOF complete (protected)'!G2757,E$2,IF(F$1='EMOF complete (protected)'!G2757,F$2,IF(G$1='EMOF complete (protected)'!G2757,G$2,IF(H$1='EMOF complete (protected)'!G2757,H$2,IF(I$1='EMOF complete (protected)'!G2757,I$2,IF(J$1='EMOF complete (protected)'!G2757,J$2,IF(K$1='EMOF complete (protected)'!G2757,K$2,IF(L$1='EMOF complete (protected)'!G2757,L$2,IF(M$1='EMOF complete (protected)'!G2757,M$2,IF(N$1='EMOF complete (protected)'!G2757,N$2,IF(O$1='EMOF complete (protected)'!G2757,O$2,IF(P$1='EMOF complete (protected)'!G2757,P$2,IF(Q$1='EMOF complete (protected)'!G2757,Q$2,IF(R$1='EMOF complete (protected)'!G2757,R$2,IF(S$1='EMOF complete (protected)'!G2757,S$2,IF(T$1='EMOF complete (protected)'!G2757,T$2,IF(U$1='EMOF complete (protected)'!G2757,U$2,"")))))))))))))))))))</f>
        <v>0</v>
      </c>
      <c r="B2757" s="59"/>
      <c r="C2757" s="59"/>
      <c r="D2757" s="59"/>
      <c r="E2757" s="59"/>
      <c r="F2757" s="59"/>
      <c r="G2757" s="59"/>
      <c r="H2757" s="59"/>
      <c r="I2757" s="59"/>
      <c r="J2757" s="59"/>
      <c r="K2757" s="59"/>
      <c r="L2757" s="59"/>
      <c r="M2757" s="59"/>
      <c r="N2757" s="59"/>
      <c r="O2757" s="59"/>
      <c r="P2757" s="59"/>
      <c r="Q2757" s="59"/>
      <c r="R2757" s="59"/>
      <c r="S2757" s="59"/>
      <c r="T2757" s="59"/>
      <c r="U2757" s="193" t="s">
        <v>1017</v>
      </c>
      <c r="V2757" s="59" t="s">
        <v>6412</v>
      </c>
    </row>
    <row r="2758" spans="1:22" ht="18" customHeight="1" x14ac:dyDescent="0.35">
      <c r="A2758" s="59">
        <f>+IF(C$1='EMOF complete (protected)'!G2758,C$2,IF(D$1='EMOF complete (protected)'!G2758,D$2,IF(E$1='EMOF complete (protected)'!G2758,E$2,IF(F$1='EMOF complete (protected)'!G2758,F$2,IF(G$1='EMOF complete (protected)'!G2758,G$2,IF(H$1='EMOF complete (protected)'!G2758,H$2,IF(I$1='EMOF complete (protected)'!G2758,I$2,IF(J$1='EMOF complete (protected)'!G2758,J$2,IF(K$1='EMOF complete (protected)'!G2758,K$2,IF(L$1='EMOF complete (protected)'!G2758,L$2,IF(M$1='EMOF complete (protected)'!G2758,M$2,IF(N$1='EMOF complete (protected)'!G2758,N$2,IF(O$1='EMOF complete (protected)'!G2758,O$2,IF(P$1='EMOF complete (protected)'!G2758,P$2,IF(Q$1='EMOF complete (protected)'!G2758,Q$2,IF(R$1='EMOF complete (protected)'!G2758,R$2,IF(S$1='EMOF complete (protected)'!G2758,S$2,IF(T$1='EMOF complete (protected)'!G2758,T$2,IF(U$1='EMOF complete (protected)'!G2758,U$2,"")))))))))))))))))))</f>
        <v>0</v>
      </c>
      <c r="B2758" s="59"/>
      <c r="C2758" s="59"/>
      <c r="D2758" s="59"/>
      <c r="E2758" s="59"/>
      <c r="F2758" s="59"/>
      <c r="G2758" s="59"/>
      <c r="H2758" s="59"/>
      <c r="I2758" s="59"/>
      <c r="J2758" s="59"/>
      <c r="K2758" s="59"/>
      <c r="L2758" s="59"/>
      <c r="M2758" s="59"/>
      <c r="N2758" s="59"/>
      <c r="O2758" s="59"/>
      <c r="P2758" s="59"/>
      <c r="Q2758" s="59"/>
      <c r="R2758" s="59"/>
      <c r="S2758" s="59"/>
      <c r="T2758" s="59"/>
      <c r="U2758" s="193" t="s">
        <v>1024</v>
      </c>
      <c r="V2758" s="59" t="s">
        <v>6413</v>
      </c>
    </row>
    <row r="2759" spans="1:22" ht="18" customHeight="1" x14ac:dyDescent="0.35">
      <c r="A2759" s="59">
        <f>+IF(C$1='EMOF complete (protected)'!G2759,C$2,IF(D$1='EMOF complete (protected)'!G2759,D$2,IF(E$1='EMOF complete (protected)'!G2759,E$2,IF(F$1='EMOF complete (protected)'!G2759,F$2,IF(G$1='EMOF complete (protected)'!G2759,G$2,IF(H$1='EMOF complete (protected)'!G2759,H$2,IF(I$1='EMOF complete (protected)'!G2759,I$2,IF(J$1='EMOF complete (protected)'!G2759,J$2,IF(K$1='EMOF complete (protected)'!G2759,K$2,IF(L$1='EMOF complete (protected)'!G2759,L$2,IF(M$1='EMOF complete (protected)'!G2759,M$2,IF(N$1='EMOF complete (protected)'!G2759,N$2,IF(O$1='EMOF complete (protected)'!G2759,O$2,IF(P$1='EMOF complete (protected)'!G2759,P$2,IF(Q$1='EMOF complete (protected)'!G2759,Q$2,IF(R$1='EMOF complete (protected)'!G2759,R$2,IF(S$1='EMOF complete (protected)'!G2759,S$2,IF(T$1='EMOF complete (protected)'!G2759,T$2,IF(U$1='EMOF complete (protected)'!G2759,U$2,"")))))))))))))))))))</f>
        <v>0</v>
      </c>
      <c r="B2759" s="59"/>
      <c r="C2759" s="59"/>
      <c r="D2759" s="59"/>
      <c r="E2759" s="59"/>
      <c r="F2759" s="59"/>
      <c r="G2759" s="59"/>
      <c r="H2759" s="59"/>
      <c r="I2759" s="59"/>
      <c r="J2759" s="59"/>
      <c r="K2759" s="59"/>
      <c r="L2759" s="59"/>
      <c r="M2759" s="59"/>
      <c r="N2759" s="59"/>
      <c r="O2759" s="59"/>
      <c r="P2759" s="59"/>
      <c r="Q2759" s="59"/>
      <c r="R2759" s="59"/>
      <c r="S2759" s="59"/>
      <c r="T2759" s="59"/>
      <c r="U2759" s="193" t="s">
        <v>1031</v>
      </c>
      <c r="V2759" s="59" t="s">
        <v>6414</v>
      </c>
    </row>
    <row r="2760" spans="1:22" ht="18" customHeight="1" x14ac:dyDescent="0.35">
      <c r="A2760" s="59">
        <f>+IF(C$1='EMOF complete (protected)'!G2760,C$2,IF(D$1='EMOF complete (protected)'!G2760,D$2,IF(E$1='EMOF complete (protected)'!G2760,E$2,IF(F$1='EMOF complete (protected)'!G2760,F$2,IF(G$1='EMOF complete (protected)'!G2760,G$2,IF(H$1='EMOF complete (protected)'!G2760,H$2,IF(I$1='EMOF complete (protected)'!G2760,I$2,IF(J$1='EMOF complete (protected)'!G2760,J$2,IF(K$1='EMOF complete (protected)'!G2760,K$2,IF(L$1='EMOF complete (protected)'!G2760,L$2,IF(M$1='EMOF complete (protected)'!G2760,M$2,IF(N$1='EMOF complete (protected)'!G2760,N$2,IF(O$1='EMOF complete (protected)'!G2760,O$2,IF(P$1='EMOF complete (protected)'!G2760,P$2,IF(Q$1='EMOF complete (protected)'!G2760,Q$2,IF(R$1='EMOF complete (protected)'!G2760,R$2,IF(S$1='EMOF complete (protected)'!G2760,S$2,IF(T$1='EMOF complete (protected)'!G2760,T$2,IF(U$1='EMOF complete (protected)'!G2760,U$2,"")))))))))))))))))))</f>
        <v>0</v>
      </c>
      <c r="B2760" s="59"/>
      <c r="C2760" s="59"/>
      <c r="D2760" s="59"/>
      <c r="E2760" s="59"/>
      <c r="F2760" s="59"/>
      <c r="G2760" s="59"/>
      <c r="H2760" s="59"/>
      <c r="I2760" s="59"/>
      <c r="J2760" s="59"/>
      <c r="K2760" s="59"/>
      <c r="L2760" s="59"/>
      <c r="M2760" s="59"/>
      <c r="N2760" s="59"/>
      <c r="O2760" s="59"/>
      <c r="P2760" s="59"/>
      <c r="Q2760" s="59"/>
      <c r="R2760" s="59"/>
      <c r="S2760" s="59"/>
      <c r="T2760" s="59"/>
      <c r="U2760" s="193" t="s">
        <v>1038</v>
      </c>
      <c r="V2760" s="59" t="s">
        <v>6415</v>
      </c>
    </row>
    <row r="2761" spans="1:22" ht="18" customHeight="1" x14ac:dyDescent="0.35">
      <c r="A2761" s="59">
        <f>+IF(C$1='EMOF complete (protected)'!G2761,C$2,IF(D$1='EMOF complete (protected)'!G2761,D$2,IF(E$1='EMOF complete (protected)'!G2761,E$2,IF(F$1='EMOF complete (protected)'!G2761,F$2,IF(G$1='EMOF complete (protected)'!G2761,G$2,IF(H$1='EMOF complete (protected)'!G2761,H$2,IF(I$1='EMOF complete (protected)'!G2761,I$2,IF(J$1='EMOF complete (protected)'!G2761,J$2,IF(K$1='EMOF complete (protected)'!G2761,K$2,IF(L$1='EMOF complete (protected)'!G2761,L$2,IF(M$1='EMOF complete (protected)'!G2761,M$2,IF(N$1='EMOF complete (protected)'!G2761,N$2,IF(O$1='EMOF complete (protected)'!G2761,O$2,IF(P$1='EMOF complete (protected)'!G2761,P$2,IF(Q$1='EMOF complete (protected)'!G2761,Q$2,IF(R$1='EMOF complete (protected)'!G2761,R$2,IF(S$1='EMOF complete (protected)'!G2761,S$2,IF(T$1='EMOF complete (protected)'!G2761,T$2,IF(U$1='EMOF complete (protected)'!G2761,U$2,"")))))))))))))))))))</f>
        <v>0</v>
      </c>
      <c r="B2761" s="59"/>
      <c r="C2761" s="59"/>
      <c r="D2761" s="59"/>
      <c r="E2761" s="59"/>
      <c r="F2761" s="59"/>
      <c r="G2761" s="59"/>
      <c r="H2761" s="59"/>
      <c r="I2761" s="59"/>
      <c r="J2761" s="59"/>
      <c r="K2761" s="59"/>
      <c r="L2761" s="59"/>
      <c r="M2761" s="59"/>
      <c r="N2761" s="59"/>
      <c r="O2761" s="59"/>
      <c r="P2761" s="59"/>
      <c r="Q2761" s="59"/>
      <c r="R2761" s="59"/>
      <c r="S2761" s="59"/>
      <c r="T2761" s="59"/>
      <c r="U2761" s="193" t="s">
        <v>1045</v>
      </c>
      <c r="V2761" s="59" t="s">
        <v>6416</v>
      </c>
    </row>
    <row r="2762" spans="1:22" ht="18" customHeight="1" x14ac:dyDescent="0.35">
      <c r="A2762" s="59">
        <f>+IF(C$1='EMOF complete (protected)'!G2762,C$2,IF(D$1='EMOF complete (protected)'!G2762,D$2,IF(E$1='EMOF complete (protected)'!G2762,E$2,IF(F$1='EMOF complete (protected)'!G2762,F$2,IF(G$1='EMOF complete (protected)'!G2762,G$2,IF(H$1='EMOF complete (protected)'!G2762,H$2,IF(I$1='EMOF complete (protected)'!G2762,I$2,IF(J$1='EMOF complete (protected)'!G2762,J$2,IF(K$1='EMOF complete (protected)'!G2762,K$2,IF(L$1='EMOF complete (protected)'!G2762,L$2,IF(M$1='EMOF complete (protected)'!G2762,M$2,IF(N$1='EMOF complete (protected)'!G2762,N$2,IF(O$1='EMOF complete (protected)'!G2762,O$2,IF(P$1='EMOF complete (protected)'!G2762,P$2,IF(Q$1='EMOF complete (protected)'!G2762,Q$2,IF(R$1='EMOF complete (protected)'!G2762,R$2,IF(S$1='EMOF complete (protected)'!G2762,S$2,IF(T$1='EMOF complete (protected)'!G2762,T$2,IF(U$1='EMOF complete (protected)'!G2762,U$2,"")))))))))))))))))))</f>
        <v>0</v>
      </c>
      <c r="B2762" s="59"/>
      <c r="C2762" s="59"/>
      <c r="D2762" s="59"/>
      <c r="E2762" s="59"/>
      <c r="F2762" s="59"/>
      <c r="G2762" s="59"/>
      <c r="H2762" s="59"/>
      <c r="I2762" s="59"/>
      <c r="J2762" s="59"/>
      <c r="K2762" s="59"/>
      <c r="L2762" s="59"/>
      <c r="M2762" s="59"/>
      <c r="N2762" s="59"/>
      <c r="O2762" s="59"/>
      <c r="P2762" s="59"/>
      <c r="Q2762" s="59"/>
      <c r="R2762" s="59"/>
      <c r="S2762" s="59"/>
      <c r="T2762" s="59"/>
      <c r="U2762" s="193" t="s">
        <v>1052</v>
      </c>
      <c r="V2762" s="59" t="s">
        <v>6417</v>
      </c>
    </row>
    <row r="2763" spans="1:22" ht="18" customHeight="1" x14ac:dyDescent="0.35">
      <c r="A2763" s="59">
        <f>+IF(C$1='EMOF complete (protected)'!G2763,C$2,IF(D$1='EMOF complete (protected)'!G2763,D$2,IF(E$1='EMOF complete (protected)'!G2763,E$2,IF(F$1='EMOF complete (protected)'!G2763,F$2,IF(G$1='EMOF complete (protected)'!G2763,G$2,IF(H$1='EMOF complete (protected)'!G2763,H$2,IF(I$1='EMOF complete (protected)'!G2763,I$2,IF(J$1='EMOF complete (protected)'!G2763,J$2,IF(K$1='EMOF complete (protected)'!G2763,K$2,IF(L$1='EMOF complete (protected)'!G2763,L$2,IF(M$1='EMOF complete (protected)'!G2763,M$2,IF(N$1='EMOF complete (protected)'!G2763,N$2,IF(O$1='EMOF complete (protected)'!G2763,O$2,IF(P$1='EMOF complete (protected)'!G2763,P$2,IF(Q$1='EMOF complete (protected)'!G2763,Q$2,IF(R$1='EMOF complete (protected)'!G2763,R$2,IF(S$1='EMOF complete (protected)'!G2763,S$2,IF(T$1='EMOF complete (protected)'!G2763,T$2,IF(U$1='EMOF complete (protected)'!G2763,U$2,"")))))))))))))))))))</f>
        <v>0</v>
      </c>
      <c r="B2763" s="59"/>
      <c r="C2763" s="59"/>
      <c r="D2763" s="59"/>
      <c r="E2763" s="59"/>
      <c r="F2763" s="59"/>
      <c r="G2763" s="59"/>
      <c r="H2763" s="59"/>
      <c r="I2763" s="59"/>
      <c r="J2763" s="59"/>
      <c r="K2763" s="59"/>
      <c r="L2763" s="59"/>
      <c r="M2763" s="59"/>
      <c r="N2763" s="59"/>
      <c r="O2763" s="59"/>
      <c r="P2763" s="59"/>
      <c r="Q2763" s="59"/>
      <c r="R2763" s="59"/>
      <c r="S2763" s="59"/>
      <c r="T2763" s="59"/>
      <c r="U2763" s="193" t="s">
        <v>1059</v>
      </c>
      <c r="V2763" s="59" t="s">
        <v>6418</v>
      </c>
    </row>
    <row r="2764" spans="1:22" ht="18" customHeight="1" x14ac:dyDescent="0.35">
      <c r="A2764" s="59">
        <f>+IF(C$1='EMOF complete (protected)'!G2764,C$2,IF(D$1='EMOF complete (protected)'!G2764,D$2,IF(E$1='EMOF complete (protected)'!G2764,E$2,IF(F$1='EMOF complete (protected)'!G2764,F$2,IF(G$1='EMOF complete (protected)'!G2764,G$2,IF(H$1='EMOF complete (protected)'!G2764,H$2,IF(I$1='EMOF complete (protected)'!G2764,I$2,IF(J$1='EMOF complete (protected)'!G2764,J$2,IF(K$1='EMOF complete (protected)'!G2764,K$2,IF(L$1='EMOF complete (protected)'!G2764,L$2,IF(M$1='EMOF complete (protected)'!G2764,M$2,IF(N$1='EMOF complete (protected)'!G2764,N$2,IF(O$1='EMOF complete (protected)'!G2764,O$2,IF(P$1='EMOF complete (protected)'!G2764,P$2,IF(Q$1='EMOF complete (protected)'!G2764,Q$2,IF(R$1='EMOF complete (protected)'!G2764,R$2,IF(S$1='EMOF complete (protected)'!G2764,S$2,IF(T$1='EMOF complete (protected)'!G2764,T$2,IF(U$1='EMOF complete (protected)'!G2764,U$2,"")))))))))))))))))))</f>
        <v>0</v>
      </c>
      <c r="B2764" s="59"/>
      <c r="C2764" s="59"/>
      <c r="D2764" s="59"/>
      <c r="E2764" s="59"/>
      <c r="F2764" s="59"/>
      <c r="G2764" s="59"/>
      <c r="H2764" s="59"/>
      <c r="I2764" s="59"/>
      <c r="J2764" s="59"/>
      <c r="K2764" s="59"/>
      <c r="L2764" s="59"/>
      <c r="M2764" s="59"/>
      <c r="N2764" s="59"/>
      <c r="O2764" s="59"/>
      <c r="P2764" s="59"/>
      <c r="Q2764" s="59"/>
      <c r="R2764" s="59"/>
      <c r="S2764" s="59"/>
      <c r="T2764" s="59"/>
      <c r="U2764" s="193" t="s">
        <v>1066</v>
      </c>
      <c r="V2764" s="59" t="s">
        <v>6419</v>
      </c>
    </row>
    <row r="2765" spans="1:22" ht="18" customHeight="1" x14ac:dyDescent="0.35">
      <c r="A2765" s="59">
        <f>+IF(C$1='EMOF complete (protected)'!G2765,C$2,IF(D$1='EMOF complete (protected)'!G2765,D$2,IF(E$1='EMOF complete (protected)'!G2765,E$2,IF(F$1='EMOF complete (protected)'!G2765,F$2,IF(G$1='EMOF complete (protected)'!G2765,G$2,IF(H$1='EMOF complete (protected)'!G2765,H$2,IF(I$1='EMOF complete (protected)'!G2765,I$2,IF(J$1='EMOF complete (protected)'!G2765,J$2,IF(K$1='EMOF complete (protected)'!G2765,K$2,IF(L$1='EMOF complete (protected)'!G2765,L$2,IF(M$1='EMOF complete (protected)'!G2765,M$2,IF(N$1='EMOF complete (protected)'!G2765,N$2,IF(O$1='EMOF complete (protected)'!G2765,O$2,IF(P$1='EMOF complete (protected)'!G2765,P$2,IF(Q$1='EMOF complete (protected)'!G2765,Q$2,IF(R$1='EMOF complete (protected)'!G2765,R$2,IF(S$1='EMOF complete (protected)'!G2765,S$2,IF(T$1='EMOF complete (protected)'!G2765,T$2,IF(U$1='EMOF complete (protected)'!G2765,U$2,"")))))))))))))))))))</f>
        <v>0</v>
      </c>
      <c r="B2765" s="59"/>
      <c r="C2765" s="59"/>
      <c r="D2765" s="59"/>
      <c r="E2765" s="59"/>
      <c r="F2765" s="59"/>
      <c r="G2765" s="59"/>
      <c r="H2765" s="59"/>
      <c r="I2765" s="59"/>
      <c r="J2765" s="59"/>
      <c r="K2765" s="59"/>
      <c r="L2765" s="59"/>
      <c r="M2765" s="59"/>
      <c r="N2765" s="59"/>
      <c r="O2765" s="59"/>
      <c r="P2765" s="59"/>
      <c r="Q2765" s="59"/>
      <c r="R2765" s="59"/>
      <c r="S2765" s="59"/>
      <c r="T2765" s="59"/>
      <c r="U2765" s="193" t="s">
        <v>1073</v>
      </c>
      <c r="V2765" s="59" t="s">
        <v>6420</v>
      </c>
    </row>
    <row r="2766" spans="1:22" ht="18" customHeight="1" x14ac:dyDescent="0.35">
      <c r="A2766" s="59">
        <f>+IF(C$1='EMOF complete (protected)'!G2766,C$2,IF(D$1='EMOF complete (protected)'!G2766,D$2,IF(E$1='EMOF complete (protected)'!G2766,E$2,IF(F$1='EMOF complete (protected)'!G2766,F$2,IF(G$1='EMOF complete (protected)'!G2766,G$2,IF(H$1='EMOF complete (protected)'!G2766,H$2,IF(I$1='EMOF complete (protected)'!G2766,I$2,IF(J$1='EMOF complete (protected)'!G2766,J$2,IF(K$1='EMOF complete (protected)'!G2766,K$2,IF(L$1='EMOF complete (protected)'!G2766,L$2,IF(M$1='EMOF complete (protected)'!G2766,M$2,IF(N$1='EMOF complete (protected)'!G2766,N$2,IF(O$1='EMOF complete (protected)'!G2766,O$2,IF(P$1='EMOF complete (protected)'!G2766,P$2,IF(Q$1='EMOF complete (protected)'!G2766,Q$2,IF(R$1='EMOF complete (protected)'!G2766,R$2,IF(S$1='EMOF complete (protected)'!G2766,S$2,IF(T$1='EMOF complete (protected)'!G2766,T$2,IF(U$1='EMOF complete (protected)'!G2766,U$2,"")))))))))))))))))))</f>
        <v>0</v>
      </c>
      <c r="B2766" s="59"/>
      <c r="C2766" s="59"/>
      <c r="D2766" s="59"/>
      <c r="E2766" s="59"/>
      <c r="F2766" s="59"/>
      <c r="G2766" s="59"/>
      <c r="H2766" s="59"/>
      <c r="I2766" s="59"/>
      <c r="J2766" s="59"/>
      <c r="K2766" s="59"/>
      <c r="L2766" s="59"/>
      <c r="M2766" s="59"/>
      <c r="N2766" s="59"/>
      <c r="O2766" s="59"/>
      <c r="P2766" s="59"/>
      <c r="Q2766" s="59"/>
      <c r="R2766" s="59"/>
      <c r="S2766" s="59"/>
      <c r="T2766" s="59"/>
      <c r="U2766" s="193" t="s">
        <v>1080</v>
      </c>
      <c r="V2766" s="59" t="s">
        <v>6421</v>
      </c>
    </row>
    <row r="2767" spans="1:22" ht="18" customHeight="1" x14ac:dyDescent="0.35">
      <c r="A2767" s="59">
        <f>+IF(C$1='EMOF complete (protected)'!G2767,C$2,IF(D$1='EMOF complete (protected)'!G2767,D$2,IF(E$1='EMOF complete (protected)'!G2767,E$2,IF(F$1='EMOF complete (protected)'!G2767,F$2,IF(G$1='EMOF complete (protected)'!G2767,G$2,IF(H$1='EMOF complete (protected)'!G2767,H$2,IF(I$1='EMOF complete (protected)'!G2767,I$2,IF(J$1='EMOF complete (protected)'!G2767,J$2,IF(K$1='EMOF complete (protected)'!G2767,K$2,IF(L$1='EMOF complete (protected)'!G2767,L$2,IF(M$1='EMOF complete (protected)'!G2767,M$2,IF(N$1='EMOF complete (protected)'!G2767,N$2,IF(O$1='EMOF complete (protected)'!G2767,O$2,IF(P$1='EMOF complete (protected)'!G2767,P$2,IF(Q$1='EMOF complete (protected)'!G2767,Q$2,IF(R$1='EMOF complete (protected)'!G2767,R$2,IF(S$1='EMOF complete (protected)'!G2767,S$2,IF(T$1='EMOF complete (protected)'!G2767,T$2,IF(U$1='EMOF complete (protected)'!G2767,U$2,"")))))))))))))))))))</f>
        <v>0</v>
      </c>
      <c r="B2767" s="59"/>
      <c r="C2767" s="59"/>
      <c r="D2767" s="59"/>
      <c r="E2767" s="59"/>
      <c r="F2767" s="59"/>
      <c r="G2767" s="59"/>
      <c r="H2767" s="59"/>
      <c r="I2767" s="59"/>
      <c r="J2767" s="59"/>
      <c r="K2767" s="59"/>
      <c r="L2767" s="59"/>
      <c r="M2767" s="59"/>
      <c r="N2767" s="59"/>
      <c r="O2767" s="59"/>
      <c r="P2767" s="59"/>
      <c r="Q2767" s="59"/>
      <c r="R2767" s="59"/>
      <c r="S2767" s="59"/>
      <c r="T2767" s="59"/>
      <c r="U2767" s="193" t="s">
        <v>1087</v>
      </c>
      <c r="V2767" s="59" t="s">
        <v>6422</v>
      </c>
    </row>
    <row r="2768" spans="1:22" ht="18" customHeight="1" x14ac:dyDescent="0.35">
      <c r="A2768" s="59">
        <f>+IF(C$1='EMOF complete (protected)'!G2768,C$2,IF(D$1='EMOF complete (protected)'!G2768,D$2,IF(E$1='EMOF complete (protected)'!G2768,E$2,IF(F$1='EMOF complete (protected)'!G2768,F$2,IF(G$1='EMOF complete (protected)'!G2768,G$2,IF(H$1='EMOF complete (protected)'!G2768,H$2,IF(I$1='EMOF complete (protected)'!G2768,I$2,IF(J$1='EMOF complete (protected)'!G2768,J$2,IF(K$1='EMOF complete (protected)'!G2768,K$2,IF(L$1='EMOF complete (protected)'!G2768,L$2,IF(M$1='EMOF complete (protected)'!G2768,M$2,IF(N$1='EMOF complete (protected)'!G2768,N$2,IF(O$1='EMOF complete (protected)'!G2768,O$2,IF(P$1='EMOF complete (protected)'!G2768,P$2,IF(Q$1='EMOF complete (protected)'!G2768,Q$2,IF(R$1='EMOF complete (protected)'!G2768,R$2,IF(S$1='EMOF complete (protected)'!G2768,S$2,IF(T$1='EMOF complete (protected)'!G2768,T$2,IF(U$1='EMOF complete (protected)'!G2768,U$2,"")))))))))))))))))))</f>
        <v>0</v>
      </c>
      <c r="B2768" s="59"/>
      <c r="C2768" s="59"/>
      <c r="D2768" s="59"/>
      <c r="E2768" s="59"/>
      <c r="F2768" s="59"/>
      <c r="G2768" s="59"/>
      <c r="H2768" s="59"/>
      <c r="I2768" s="59"/>
      <c r="J2768" s="59"/>
      <c r="K2768" s="59"/>
      <c r="L2768" s="59"/>
      <c r="M2768" s="59"/>
      <c r="N2768" s="59"/>
      <c r="O2768" s="59"/>
      <c r="P2768" s="59"/>
      <c r="Q2768" s="59"/>
      <c r="R2768" s="59"/>
      <c r="S2768" s="59"/>
      <c r="T2768" s="59"/>
      <c r="U2768" s="193" t="s">
        <v>1094</v>
      </c>
      <c r="V2768" s="59" t="s">
        <v>6423</v>
      </c>
    </row>
    <row r="2769" spans="1:22" ht="18" customHeight="1" x14ac:dyDescent="0.35">
      <c r="A2769" s="59">
        <f>+IF(C$1='EMOF complete (protected)'!G2769,C$2,IF(D$1='EMOF complete (protected)'!G2769,D$2,IF(E$1='EMOF complete (protected)'!G2769,E$2,IF(F$1='EMOF complete (protected)'!G2769,F$2,IF(G$1='EMOF complete (protected)'!G2769,G$2,IF(H$1='EMOF complete (protected)'!G2769,H$2,IF(I$1='EMOF complete (protected)'!G2769,I$2,IF(J$1='EMOF complete (protected)'!G2769,J$2,IF(K$1='EMOF complete (protected)'!G2769,K$2,IF(L$1='EMOF complete (protected)'!G2769,L$2,IF(M$1='EMOF complete (protected)'!G2769,M$2,IF(N$1='EMOF complete (protected)'!G2769,N$2,IF(O$1='EMOF complete (protected)'!G2769,O$2,IF(P$1='EMOF complete (protected)'!G2769,P$2,IF(Q$1='EMOF complete (protected)'!G2769,Q$2,IF(R$1='EMOF complete (protected)'!G2769,R$2,IF(S$1='EMOF complete (protected)'!G2769,S$2,IF(T$1='EMOF complete (protected)'!G2769,T$2,IF(U$1='EMOF complete (protected)'!G2769,U$2,"")))))))))))))))))))</f>
        <v>0</v>
      </c>
      <c r="B2769" s="59"/>
      <c r="C2769" s="59"/>
      <c r="D2769" s="59"/>
      <c r="E2769" s="59"/>
      <c r="F2769" s="59"/>
      <c r="G2769" s="59"/>
      <c r="H2769" s="59"/>
      <c r="I2769" s="59"/>
      <c r="J2769" s="59"/>
      <c r="K2769" s="59"/>
      <c r="L2769" s="59"/>
      <c r="M2769" s="59"/>
      <c r="N2769" s="59"/>
      <c r="O2769" s="59"/>
      <c r="P2769" s="59"/>
      <c r="Q2769" s="59"/>
      <c r="R2769" s="59"/>
      <c r="S2769" s="59"/>
      <c r="T2769" s="59"/>
      <c r="U2769" s="193" t="s">
        <v>1101</v>
      </c>
      <c r="V2769" s="59" t="s">
        <v>6424</v>
      </c>
    </row>
    <row r="2770" spans="1:22" ht="18" customHeight="1" x14ac:dyDescent="0.35">
      <c r="A2770" s="59">
        <f>+IF(C$1='EMOF complete (protected)'!G2770,C$2,IF(D$1='EMOF complete (protected)'!G2770,D$2,IF(E$1='EMOF complete (protected)'!G2770,E$2,IF(F$1='EMOF complete (protected)'!G2770,F$2,IF(G$1='EMOF complete (protected)'!G2770,G$2,IF(H$1='EMOF complete (protected)'!G2770,H$2,IF(I$1='EMOF complete (protected)'!G2770,I$2,IF(J$1='EMOF complete (protected)'!G2770,J$2,IF(K$1='EMOF complete (protected)'!G2770,K$2,IF(L$1='EMOF complete (protected)'!G2770,L$2,IF(M$1='EMOF complete (protected)'!G2770,M$2,IF(N$1='EMOF complete (protected)'!G2770,N$2,IF(O$1='EMOF complete (protected)'!G2770,O$2,IF(P$1='EMOF complete (protected)'!G2770,P$2,IF(Q$1='EMOF complete (protected)'!G2770,Q$2,IF(R$1='EMOF complete (protected)'!G2770,R$2,IF(S$1='EMOF complete (protected)'!G2770,S$2,IF(T$1='EMOF complete (protected)'!G2770,T$2,IF(U$1='EMOF complete (protected)'!G2770,U$2,"")))))))))))))))))))</f>
        <v>0</v>
      </c>
      <c r="B2770" s="59"/>
      <c r="C2770" s="59"/>
      <c r="D2770" s="59"/>
      <c r="E2770" s="59"/>
      <c r="F2770" s="59"/>
      <c r="G2770" s="59"/>
      <c r="H2770" s="59"/>
      <c r="I2770" s="59"/>
      <c r="J2770" s="59"/>
      <c r="K2770" s="59"/>
      <c r="L2770" s="59"/>
      <c r="M2770" s="59"/>
      <c r="N2770" s="59"/>
      <c r="O2770" s="59"/>
      <c r="P2770" s="59"/>
      <c r="Q2770" s="59"/>
      <c r="R2770" s="59"/>
      <c r="S2770" s="59"/>
      <c r="T2770" s="59"/>
      <c r="U2770" s="193" t="s">
        <v>1108</v>
      </c>
      <c r="V2770" s="59" t="s">
        <v>6425</v>
      </c>
    </row>
    <row r="2771" spans="1:22" ht="18" customHeight="1" x14ac:dyDescent="0.35">
      <c r="A2771" s="59">
        <f>+IF(C$1='EMOF complete (protected)'!G2771,C$2,IF(D$1='EMOF complete (protected)'!G2771,D$2,IF(E$1='EMOF complete (protected)'!G2771,E$2,IF(F$1='EMOF complete (protected)'!G2771,F$2,IF(G$1='EMOF complete (protected)'!G2771,G$2,IF(H$1='EMOF complete (protected)'!G2771,H$2,IF(I$1='EMOF complete (protected)'!G2771,I$2,IF(J$1='EMOF complete (protected)'!G2771,J$2,IF(K$1='EMOF complete (protected)'!G2771,K$2,IF(L$1='EMOF complete (protected)'!G2771,L$2,IF(M$1='EMOF complete (protected)'!G2771,M$2,IF(N$1='EMOF complete (protected)'!G2771,N$2,IF(O$1='EMOF complete (protected)'!G2771,O$2,IF(P$1='EMOF complete (protected)'!G2771,P$2,IF(Q$1='EMOF complete (protected)'!G2771,Q$2,IF(R$1='EMOF complete (protected)'!G2771,R$2,IF(S$1='EMOF complete (protected)'!G2771,S$2,IF(T$1='EMOF complete (protected)'!G2771,T$2,IF(U$1='EMOF complete (protected)'!G2771,U$2,"")))))))))))))))))))</f>
        <v>0</v>
      </c>
      <c r="B2771" s="59"/>
      <c r="C2771" s="59"/>
      <c r="D2771" s="59"/>
      <c r="E2771" s="59"/>
      <c r="F2771" s="59"/>
      <c r="G2771" s="59"/>
      <c r="H2771" s="59"/>
      <c r="I2771" s="59"/>
      <c r="J2771" s="59"/>
      <c r="K2771" s="59"/>
      <c r="L2771" s="59"/>
      <c r="M2771" s="59"/>
      <c r="N2771" s="59"/>
      <c r="O2771" s="59"/>
      <c r="P2771" s="59"/>
      <c r="Q2771" s="59"/>
      <c r="R2771" s="59"/>
      <c r="S2771" s="59"/>
      <c r="T2771" s="59"/>
      <c r="U2771" s="193" t="s">
        <v>1115</v>
      </c>
      <c r="V2771" s="59" t="s">
        <v>6426</v>
      </c>
    </row>
    <row r="2772" spans="1:22" ht="18" customHeight="1" x14ac:dyDescent="0.35">
      <c r="A2772" s="59">
        <f>+IF(C$1='EMOF complete (protected)'!G2772,C$2,IF(D$1='EMOF complete (protected)'!G2772,D$2,IF(E$1='EMOF complete (protected)'!G2772,E$2,IF(F$1='EMOF complete (protected)'!G2772,F$2,IF(G$1='EMOF complete (protected)'!G2772,G$2,IF(H$1='EMOF complete (protected)'!G2772,H$2,IF(I$1='EMOF complete (protected)'!G2772,I$2,IF(J$1='EMOF complete (protected)'!G2772,J$2,IF(K$1='EMOF complete (protected)'!G2772,K$2,IF(L$1='EMOF complete (protected)'!G2772,L$2,IF(M$1='EMOF complete (protected)'!G2772,M$2,IF(N$1='EMOF complete (protected)'!G2772,N$2,IF(O$1='EMOF complete (protected)'!G2772,O$2,IF(P$1='EMOF complete (protected)'!G2772,P$2,IF(Q$1='EMOF complete (protected)'!G2772,Q$2,IF(R$1='EMOF complete (protected)'!G2772,R$2,IF(S$1='EMOF complete (protected)'!G2772,S$2,IF(T$1='EMOF complete (protected)'!G2772,T$2,IF(U$1='EMOF complete (protected)'!G2772,U$2,"")))))))))))))))))))</f>
        <v>0</v>
      </c>
      <c r="B2772" s="59"/>
      <c r="C2772" s="59"/>
      <c r="D2772" s="59"/>
      <c r="E2772" s="59"/>
      <c r="F2772" s="59"/>
      <c r="G2772" s="59"/>
      <c r="H2772" s="59"/>
      <c r="I2772" s="59"/>
      <c r="J2772" s="59"/>
      <c r="K2772" s="59"/>
      <c r="L2772" s="59"/>
      <c r="M2772" s="59"/>
      <c r="N2772" s="59"/>
      <c r="O2772" s="59"/>
      <c r="P2772" s="59"/>
      <c r="Q2772" s="59"/>
      <c r="R2772" s="59"/>
      <c r="S2772" s="59"/>
      <c r="T2772" s="59"/>
      <c r="U2772" s="193" t="s">
        <v>1122</v>
      </c>
      <c r="V2772" s="59" t="s">
        <v>6427</v>
      </c>
    </row>
    <row r="2773" spans="1:22" ht="18" customHeight="1" x14ac:dyDescent="0.35">
      <c r="A2773" s="59">
        <f>+IF(C$1='EMOF complete (protected)'!G2773,C$2,IF(D$1='EMOF complete (protected)'!G2773,D$2,IF(E$1='EMOF complete (protected)'!G2773,E$2,IF(F$1='EMOF complete (protected)'!G2773,F$2,IF(G$1='EMOF complete (protected)'!G2773,G$2,IF(H$1='EMOF complete (protected)'!G2773,H$2,IF(I$1='EMOF complete (protected)'!G2773,I$2,IF(J$1='EMOF complete (protected)'!G2773,J$2,IF(K$1='EMOF complete (protected)'!G2773,K$2,IF(L$1='EMOF complete (protected)'!G2773,L$2,IF(M$1='EMOF complete (protected)'!G2773,M$2,IF(N$1='EMOF complete (protected)'!G2773,N$2,IF(O$1='EMOF complete (protected)'!G2773,O$2,IF(P$1='EMOF complete (protected)'!G2773,P$2,IF(Q$1='EMOF complete (protected)'!G2773,Q$2,IF(R$1='EMOF complete (protected)'!G2773,R$2,IF(S$1='EMOF complete (protected)'!G2773,S$2,IF(T$1='EMOF complete (protected)'!G2773,T$2,IF(U$1='EMOF complete (protected)'!G2773,U$2,"")))))))))))))))))))</f>
        <v>0</v>
      </c>
      <c r="B2773" s="59"/>
      <c r="C2773" s="59"/>
      <c r="D2773" s="59"/>
      <c r="E2773" s="59"/>
      <c r="F2773" s="59"/>
      <c r="G2773" s="59"/>
      <c r="H2773" s="59"/>
      <c r="I2773" s="59"/>
      <c r="J2773" s="59"/>
      <c r="K2773" s="59"/>
      <c r="L2773" s="59"/>
      <c r="M2773" s="59"/>
      <c r="N2773" s="59"/>
      <c r="O2773" s="59"/>
      <c r="P2773" s="59"/>
      <c r="Q2773" s="59"/>
      <c r="R2773" s="59"/>
      <c r="S2773" s="59"/>
      <c r="T2773" s="59"/>
      <c r="U2773" s="193" t="s">
        <v>1129</v>
      </c>
      <c r="V2773" s="59" t="s">
        <v>6428</v>
      </c>
    </row>
    <row r="2774" spans="1:22" ht="18" customHeight="1" x14ac:dyDescent="0.35">
      <c r="A2774" s="59">
        <f>+IF(C$1='EMOF complete (protected)'!G2774,C$2,IF(D$1='EMOF complete (protected)'!G2774,D$2,IF(E$1='EMOF complete (protected)'!G2774,E$2,IF(F$1='EMOF complete (protected)'!G2774,F$2,IF(G$1='EMOF complete (protected)'!G2774,G$2,IF(H$1='EMOF complete (protected)'!G2774,H$2,IF(I$1='EMOF complete (protected)'!G2774,I$2,IF(J$1='EMOF complete (protected)'!G2774,J$2,IF(K$1='EMOF complete (protected)'!G2774,K$2,IF(L$1='EMOF complete (protected)'!G2774,L$2,IF(M$1='EMOF complete (protected)'!G2774,M$2,IF(N$1='EMOF complete (protected)'!G2774,N$2,IF(O$1='EMOF complete (protected)'!G2774,O$2,IF(P$1='EMOF complete (protected)'!G2774,P$2,IF(Q$1='EMOF complete (protected)'!G2774,Q$2,IF(R$1='EMOF complete (protected)'!G2774,R$2,IF(S$1='EMOF complete (protected)'!G2774,S$2,IF(T$1='EMOF complete (protected)'!G2774,T$2,IF(U$1='EMOF complete (protected)'!G2774,U$2,"")))))))))))))))))))</f>
        <v>0</v>
      </c>
      <c r="B2774" s="59"/>
      <c r="C2774" s="59"/>
      <c r="D2774" s="59"/>
      <c r="E2774" s="59"/>
      <c r="F2774" s="59"/>
      <c r="G2774" s="59"/>
      <c r="H2774" s="59"/>
      <c r="I2774" s="59"/>
      <c r="J2774" s="59"/>
      <c r="K2774" s="59"/>
      <c r="L2774" s="59"/>
      <c r="M2774" s="59"/>
      <c r="N2774" s="59"/>
      <c r="O2774" s="59"/>
      <c r="P2774" s="59"/>
      <c r="Q2774" s="59"/>
      <c r="R2774" s="59"/>
      <c r="S2774" s="59"/>
      <c r="T2774" s="59"/>
      <c r="U2774" s="193" t="s">
        <v>1136</v>
      </c>
      <c r="V2774" s="59" t="s">
        <v>6429</v>
      </c>
    </row>
    <row r="2775" spans="1:22" ht="18" customHeight="1" x14ac:dyDescent="0.35">
      <c r="A2775" s="59">
        <f>+IF(C$1='EMOF complete (protected)'!G2775,C$2,IF(D$1='EMOF complete (protected)'!G2775,D$2,IF(E$1='EMOF complete (protected)'!G2775,E$2,IF(F$1='EMOF complete (protected)'!G2775,F$2,IF(G$1='EMOF complete (protected)'!G2775,G$2,IF(H$1='EMOF complete (protected)'!G2775,H$2,IF(I$1='EMOF complete (protected)'!G2775,I$2,IF(J$1='EMOF complete (protected)'!G2775,J$2,IF(K$1='EMOF complete (protected)'!G2775,K$2,IF(L$1='EMOF complete (protected)'!G2775,L$2,IF(M$1='EMOF complete (protected)'!G2775,M$2,IF(N$1='EMOF complete (protected)'!G2775,N$2,IF(O$1='EMOF complete (protected)'!G2775,O$2,IF(P$1='EMOF complete (protected)'!G2775,P$2,IF(Q$1='EMOF complete (protected)'!G2775,Q$2,IF(R$1='EMOF complete (protected)'!G2775,R$2,IF(S$1='EMOF complete (protected)'!G2775,S$2,IF(T$1='EMOF complete (protected)'!G2775,T$2,IF(U$1='EMOF complete (protected)'!G2775,U$2,"")))))))))))))))))))</f>
        <v>0</v>
      </c>
      <c r="B2775" s="59"/>
      <c r="C2775" s="59"/>
      <c r="D2775" s="59"/>
      <c r="E2775" s="59"/>
      <c r="F2775" s="59"/>
      <c r="G2775" s="59"/>
      <c r="H2775" s="59"/>
      <c r="I2775" s="59"/>
      <c r="J2775" s="59"/>
      <c r="K2775" s="59"/>
      <c r="L2775" s="59"/>
      <c r="M2775" s="59"/>
      <c r="N2775" s="59"/>
      <c r="O2775" s="59"/>
      <c r="P2775" s="59"/>
      <c r="Q2775" s="59"/>
      <c r="R2775" s="59"/>
      <c r="S2775" s="59"/>
      <c r="T2775" s="59"/>
      <c r="U2775" s="193" t="s">
        <v>1143</v>
      </c>
      <c r="V2775" s="59" t="s">
        <v>6430</v>
      </c>
    </row>
    <row r="2776" spans="1:22" ht="18" customHeight="1" x14ac:dyDescent="0.35">
      <c r="A2776" s="59">
        <f>+IF(C$1='EMOF complete (protected)'!G2776,C$2,IF(D$1='EMOF complete (protected)'!G2776,D$2,IF(E$1='EMOF complete (protected)'!G2776,E$2,IF(F$1='EMOF complete (protected)'!G2776,F$2,IF(G$1='EMOF complete (protected)'!G2776,G$2,IF(H$1='EMOF complete (protected)'!G2776,H$2,IF(I$1='EMOF complete (protected)'!G2776,I$2,IF(J$1='EMOF complete (protected)'!G2776,J$2,IF(K$1='EMOF complete (protected)'!G2776,K$2,IF(L$1='EMOF complete (protected)'!G2776,L$2,IF(M$1='EMOF complete (protected)'!G2776,M$2,IF(N$1='EMOF complete (protected)'!G2776,N$2,IF(O$1='EMOF complete (protected)'!G2776,O$2,IF(P$1='EMOF complete (protected)'!G2776,P$2,IF(Q$1='EMOF complete (protected)'!G2776,Q$2,IF(R$1='EMOF complete (protected)'!G2776,R$2,IF(S$1='EMOF complete (protected)'!G2776,S$2,IF(T$1='EMOF complete (protected)'!G2776,T$2,IF(U$1='EMOF complete (protected)'!G2776,U$2,"")))))))))))))))))))</f>
        <v>0</v>
      </c>
      <c r="B2776" s="59"/>
      <c r="C2776" s="59"/>
      <c r="D2776" s="59"/>
      <c r="E2776" s="59"/>
      <c r="F2776" s="59"/>
      <c r="G2776" s="59"/>
      <c r="H2776" s="59"/>
      <c r="I2776" s="59"/>
      <c r="J2776" s="59"/>
      <c r="K2776" s="59"/>
      <c r="L2776" s="59"/>
      <c r="M2776" s="59"/>
      <c r="N2776" s="59"/>
      <c r="O2776" s="59"/>
      <c r="P2776" s="59"/>
      <c r="Q2776" s="59"/>
      <c r="R2776" s="59"/>
      <c r="S2776" s="59"/>
      <c r="T2776" s="59"/>
      <c r="U2776" s="193" t="s">
        <v>1150</v>
      </c>
      <c r="V2776" s="59" t="s">
        <v>6431</v>
      </c>
    </row>
    <row r="2777" spans="1:22" ht="18" customHeight="1" x14ac:dyDescent="0.35">
      <c r="A2777" s="59">
        <f>+IF(C$1='EMOF complete (protected)'!G2777,C$2,IF(D$1='EMOF complete (protected)'!G2777,D$2,IF(E$1='EMOF complete (protected)'!G2777,E$2,IF(F$1='EMOF complete (protected)'!G2777,F$2,IF(G$1='EMOF complete (protected)'!G2777,G$2,IF(H$1='EMOF complete (protected)'!G2777,H$2,IF(I$1='EMOF complete (protected)'!G2777,I$2,IF(J$1='EMOF complete (protected)'!G2777,J$2,IF(K$1='EMOF complete (protected)'!G2777,K$2,IF(L$1='EMOF complete (protected)'!G2777,L$2,IF(M$1='EMOF complete (protected)'!G2777,M$2,IF(N$1='EMOF complete (protected)'!G2777,N$2,IF(O$1='EMOF complete (protected)'!G2777,O$2,IF(P$1='EMOF complete (protected)'!G2777,P$2,IF(Q$1='EMOF complete (protected)'!G2777,Q$2,IF(R$1='EMOF complete (protected)'!G2777,R$2,IF(S$1='EMOF complete (protected)'!G2777,S$2,IF(T$1='EMOF complete (protected)'!G2777,T$2,IF(U$1='EMOF complete (protected)'!G2777,U$2,"")))))))))))))))))))</f>
        <v>0</v>
      </c>
      <c r="B2777" s="59"/>
      <c r="C2777" s="59"/>
      <c r="D2777" s="59"/>
      <c r="E2777" s="59"/>
      <c r="F2777" s="59"/>
      <c r="G2777" s="59"/>
      <c r="H2777" s="59"/>
      <c r="I2777" s="59"/>
      <c r="J2777" s="59"/>
      <c r="K2777" s="59"/>
      <c r="L2777" s="59"/>
      <c r="M2777" s="59"/>
      <c r="N2777" s="59"/>
      <c r="O2777" s="59"/>
      <c r="P2777" s="59"/>
      <c r="Q2777" s="59"/>
      <c r="R2777" s="59"/>
      <c r="S2777" s="59"/>
      <c r="T2777" s="59"/>
      <c r="U2777" s="193" t="s">
        <v>1157</v>
      </c>
      <c r="V2777" s="59" t="s">
        <v>6432</v>
      </c>
    </row>
    <row r="2778" spans="1:22" ht="18" customHeight="1" x14ac:dyDescent="0.35">
      <c r="A2778" s="59">
        <f>+IF(C$1='EMOF complete (protected)'!G2778,C$2,IF(D$1='EMOF complete (protected)'!G2778,D$2,IF(E$1='EMOF complete (protected)'!G2778,E$2,IF(F$1='EMOF complete (protected)'!G2778,F$2,IF(G$1='EMOF complete (protected)'!G2778,G$2,IF(H$1='EMOF complete (protected)'!G2778,H$2,IF(I$1='EMOF complete (protected)'!G2778,I$2,IF(J$1='EMOF complete (protected)'!G2778,J$2,IF(K$1='EMOF complete (protected)'!G2778,K$2,IF(L$1='EMOF complete (protected)'!G2778,L$2,IF(M$1='EMOF complete (protected)'!G2778,M$2,IF(N$1='EMOF complete (protected)'!G2778,N$2,IF(O$1='EMOF complete (protected)'!G2778,O$2,IF(P$1='EMOF complete (protected)'!G2778,P$2,IF(Q$1='EMOF complete (protected)'!G2778,Q$2,IF(R$1='EMOF complete (protected)'!G2778,R$2,IF(S$1='EMOF complete (protected)'!G2778,S$2,IF(T$1='EMOF complete (protected)'!G2778,T$2,IF(U$1='EMOF complete (protected)'!G2778,U$2,"")))))))))))))))))))</f>
        <v>0</v>
      </c>
      <c r="B2778" s="59"/>
      <c r="C2778" s="59"/>
      <c r="D2778" s="59"/>
      <c r="E2778" s="59"/>
      <c r="F2778" s="59"/>
      <c r="G2778" s="59"/>
      <c r="H2778" s="59"/>
      <c r="I2778" s="59"/>
      <c r="J2778" s="59"/>
      <c r="K2778" s="59"/>
      <c r="L2778" s="59"/>
      <c r="M2778" s="59"/>
      <c r="N2778" s="59"/>
      <c r="O2778" s="59"/>
      <c r="P2778" s="59"/>
      <c r="Q2778" s="59"/>
      <c r="R2778" s="59"/>
      <c r="S2778" s="59"/>
      <c r="T2778" s="59"/>
      <c r="U2778" s="193" t="s">
        <v>1164</v>
      </c>
      <c r="V2778" s="59" t="s">
        <v>6433</v>
      </c>
    </row>
    <row r="2779" spans="1:22" ht="18" customHeight="1" x14ac:dyDescent="0.35">
      <c r="A2779" s="59">
        <f>+IF(C$1='EMOF complete (protected)'!G2779,C$2,IF(D$1='EMOF complete (protected)'!G2779,D$2,IF(E$1='EMOF complete (protected)'!G2779,E$2,IF(F$1='EMOF complete (protected)'!G2779,F$2,IF(G$1='EMOF complete (protected)'!G2779,G$2,IF(H$1='EMOF complete (protected)'!G2779,H$2,IF(I$1='EMOF complete (protected)'!G2779,I$2,IF(J$1='EMOF complete (protected)'!G2779,J$2,IF(K$1='EMOF complete (protected)'!G2779,K$2,IF(L$1='EMOF complete (protected)'!G2779,L$2,IF(M$1='EMOF complete (protected)'!G2779,M$2,IF(N$1='EMOF complete (protected)'!G2779,N$2,IF(O$1='EMOF complete (protected)'!G2779,O$2,IF(P$1='EMOF complete (protected)'!G2779,P$2,IF(Q$1='EMOF complete (protected)'!G2779,Q$2,IF(R$1='EMOF complete (protected)'!G2779,R$2,IF(S$1='EMOF complete (protected)'!G2779,S$2,IF(T$1='EMOF complete (protected)'!G2779,T$2,IF(U$1='EMOF complete (protected)'!G2779,U$2,"")))))))))))))))))))</f>
        <v>0</v>
      </c>
      <c r="B2779" s="59"/>
      <c r="C2779" s="59"/>
      <c r="D2779" s="59"/>
      <c r="E2779" s="59"/>
      <c r="F2779" s="59"/>
      <c r="G2779" s="59"/>
      <c r="H2779" s="59"/>
      <c r="I2779" s="59"/>
      <c r="J2779" s="59"/>
      <c r="K2779" s="59"/>
      <c r="L2779" s="59"/>
      <c r="M2779" s="59"/>
      <c r="N2779" s="59"/>
      <c r="O2779" s="59"/>
      <c r="P2779" s="59"/>
      <c r="Q2779" s="59"/>
      <c r="R2779" s="59"/>
      <c r="S2779" s="59"/>
      <c r="T2779" s="59"/>
      <c r="U2779" s="193" t="s">
        <v>1171</v>
      </c>
      <c r="V2779" s="59" t="s">
        <v>6434</v>
      </c>
    </row>
    <row r="2780" spans="1:22" ht="18" customHeight="1" x14ac:dyDescent="0.35">
      <c r="A2780" s="59">
        <f>+IF(C$1='EMOF complete (protected)'!G2780,C$2,IF(D$1='EMOF complete (protected)'!G2780,D$2,IF(E$1='EMOF complete (protected)'!G2780,E$2,IF(F$1='EMOF complete (protected)'!G2780,F$2,IF(G$1='EMOF complete (protected)'!G2780,G$2,IF(H$1='EMOF complete (protected)'!G2780,H$2,IF(I$1='EMOF complete (protected)'!G2780,I$2,IF(J$1='EMOF complete (protected)'!G2780,J$2,IF(K$1='EMOF complete (protected)'!G2780,K$2,IF(L$1='EMOF complete (protected)'!G2780,L$2,IF(M$1='EMOF complete (protected)'!G2780,M$2,IF(N$1='EMOF complete (protected)'!G2780,N$2,IF(O$1='EMOF complete (protected)'!G2780,O$2,IF(P$1='EMOF complete (protected)'!G2780,P$2,IF(Q$1='EMOF complete (protected)'!G2780,Q$2,IF(R$1='EMOF complete (protected)'!G2780,R$2,IF(S$1='EMOF complete (protected)'!G2780,S$2,IF(T$1='EMOF complete (protected)'!G2780,T$2,IF(U$1='EMOF complete (protected)'!G2780,U$2,"")))))))))))))))))))</f>
        <v>0</v>
      </c>
      <c r="B2780" s="59"/>
      <c r="C2780" s="59"/>
      <c r="D2780" s="59"/>
      <c r="E2780" s="59"/>
      <c r="F2780" s="59"/>
      <c r="G2780" s="59"/>
      <c r="H2780" s="59"/>
      <c r="I2780" s="59"/>
      <c r="J2780" s="59"/>
      <c r="K2780" s="59"/>
      <c r="L2780" s="59"/>
      <c r="M2780" s="59"/>
      <c r="N2780" s="59"/>
      <c r="O2780" s="59"/>
      <c r="P2780" s="59"/>
      <c r="Q2780" s="59"/>
      <c r="R2780" s="59"/>
      <c r="S2780" s="59"/>
      <c r="T2780" s="59"/>
      <c r="U2780" s="193" t="s">
        <v>1178</v>
      </c>
      <c r="V2780" s="59" t="s">
        <v>6435</v>
      </c>
    </row>
    <row r="2781" spans="1:22" ht="18" customHeight="1" x14ac:dyDescent="0.35">
      <c r="A2781" s="59">
        <f>+IF(C$1='EMOF complete (protected)'!G2781,C$2,IF(D$1='EMOF complete (protected)'!G2781,D$2,IF(E$1='EMOF complete (protected)'!G2781,E$2,IF(F$1='EMOF complete (protected)'!G2781,F$2,IF(G$1='EMOF complete (protected)'!G2781,G$2,IF(H$1='EMOF complete (protected)'!G2781,H$2,IF(I$1='EMOF complete (protected)'!G2781,I$2,IF(J$1='EMOF complete (protected)'!G2781,J$2,IF(K$1='EMOF complete (protected)'!G2781,K$2,IF(L$1='EMOF complete (protected)'!G2781,L$2,IF(M$1='EMOF complete (protected)'!G2781,M$2,IF(N$1='EMOF complete (protected)'!G2781,N$2,IF(O$1='EMOF complete (protected)'!G2781,O$2,IF(P$1='EMOF complete (protected)'!G2781,P$2,IF(Q$1='EMOF complete (protected)'!G2781,Q$2,IF(R$1='EMOF complete (protected)'!G2781,R$2,IF(S$1='EMOF complete (protected)'!G2781,S$2,IF(T$1='EMOF complete (protected)'!G2781,T$2,IF(U$1='EMOF complete (protected)'!G2781,U$2,"")))))))))))))))))))</f>
        <v>0</v>
      </c>
      <c r="B2781" s="59"/>
      <c r="C2781" s="59"/>
      <c r="D2781" s="59"/>
      <c r="E2781" s="59"/>
      <c r="F2781" s="59"/>
      <c r="G2781" s="59"/>
      <c r="H2781" s="59"/>
      <c r="I2781" s="59"/>
      <c r="J2781" s="59"/>
      <c r="K2781" s="59"/>
      <c r="L2781" s="59"/>
      <c r="M2781" s="59"/>
      <c r="N2781" s="59"/>
      <c r="O2781" s="59"/>
      <c r="P2781" s="59"/>
      <c r="Q2781" s="59"/>
      <c r="R2781" s="59"/>
      <c r="S2781" s="59"/>
      <c r="T2781" s="59"/>
      <c r="U2781" s="193" t="s">
        <v>1185</v>
      </c>
      <c r="V2781" s="59" t="s">
        <v>6436</v>
      </c>
    </row>
    <row r="2782" spans="1:22" ht="18" customHeight="1" x14ac:dyDescent="0.35">
      <c r="A2782" s="59">
        <f>+IF(C$1='EMOF complete (protected)'!G2782,C$2,IF(D$1='EMOF complete (protected)'!G2782,D$2,IF(E$1='EMOF complete (protected)'!G2782,E$2,IF(F$1='EMOF complete (protected)'!G2782,F$2,IF(G$1='EMOF complete (protected)'!G2782,G$2,IF(H$1='EMOF complete (protected)'!G2782,H$2,IF(I$1='EMOF complete (protected)'!G2782,I$2,IF(J$1='EMOF complete (protected)'!G2782,J$2,IF(K$1='EMOF complete (protected)'!G2782,K$2,IF(L$1='EMOF complete (protected)'!G2782,L$2,IF(M$1='EMOF complete (protected)'!G2782,M$2,IF(N$1='EMOF complete (protected)'!G2782,N$2,IF(O$1='EMOF complete (protected)'!G2782,O$2,IF(P$1='EMOF complete (protected)'!G2782,P$2,IF(Q$1='EMOF complete (protected)'!G2782,Q$2,IF(R$1='EMOF complete (protected)'!G2782,R$2,IF(S$1='EMOF complete (protected)'!G2782,S$2,IF(T$1='EMOF complete (protected)'!G2782,T$2,IF(U$1='EMOF complete (protected)'!G2782,U$2,"")))))))))))))))))))</f>
        <v>0</v>
      </c>
      <c r="B2782" s="59"/>
      <c r="C2782" s="59"/>
      <c r="D2782" s="59"/>
      <c r="E2782" s="59"/>
      <c r="F2782" s="59"/>
      <c r="G2782" s="59"/>
      <c r="H2782" s="59"/>
      <c r="I2782" s="59"/>
      <c r="J2782" s="59"/>
      <c r="K2782" s="59"/>
      <c r="L2782" s="59"/>
      <c r="M2782" s="59"/>
      <c r="N2782" s="59"/>
      <c r="O2782" s="59"/>
      <c r="P2782" s="59"/>
      <c r="Q2782" s="59"/>
      <c r="R2782" s="59"/>
      <c r="S2782" s="59"/>
      <c r="T2782" s="59"/>
      <c r="U2782" s="193" t="s">
        <v>1192</v>
      </c>
      <c r="V2782" s="59" t="s">
        <v>6437</v>
      </c>
    </row>
    <row r="2783" spans="1:22" ht="18" customHeight="1" x14ac:dyDescent="0.35">
      <c r="A2783" s="59">
        <f>+IF(C$1='EMOF complete (protected)'!G2783,C$2,IF(D$1='EMOF complete (protected)'!G2783,D$2,IF(E$1='EMOF complete (protected)'!G2783,E$2,IF(F$1='EMOF complete (protected)'!G2783,F$2,IF(G$1='EMOF complete (protected)'!G2783,G$2,IF(H$1='EMOF complete (protected)'!G2783,H$2,IF(I$1='EMOF complete (protected)'!G2783,I$2,IF(J$1='EMOF complete (protected)'!G2783,J$2,IF(K$1='EMOF complete (protected)'!G2783,K$2,IF(L$1='EMOF complete (protected)'!G2783,L$2,IF(M$1='EMOF complete (protected)'!G2783,M$2,IF(N$1='EMOF complete (protected)'!G2783,N$2,IF(O$1='EMOF complete (protected)'!G2783,O$2,IF(P$1='EMOF complete (protected)'!G2783,P$2,IF(Q$1='EMOF complete (protected)'!G2783,Q$2,IF(R$1='EMOF complete (protected)'!G2783,R$2,IF(S$1='EMOF complete (protected)'!G2783,S$2,IF(T$1='EMOF complete (protected)'!G2783,T$2,IF(U$1='EMOF complete (protected)'!G2783,U$2,"")))))))))))))))))))</f>
        <v>0</v>
      </c>
      <c r="B2783" s="59"/>
      <c r="C2783" s="59"/>
      <c r="D2783" s="59"/>
      <c r="E2783" s="59"/>
      <c r="F2783" s="59"/>
      <c r="G2783" s="59"/>
      <c r="H2783" s="59"/>
      <c r="I2783" s="59"/>
      <c r="J2783" s="59"/>
      <c r="K2783" s="59"/>
      <c r="L2783" s="59"/>
      <c r="M2783" s="59"/>
      <c r="N2783" s="59"/>
      <c r="O2783" s="59"/>
      <c r="P2783" s="59"/>
      <c r="Q2783" s="59"/>
      <c r="R2783" s="59"/>
      <c r="S2783" s="59"/>
      <c r="T2783" s="59"/>
      <c r="U2783" s="193" t="s">
        <v>1199</v>
      </c>
      <c r="V2783" s="59" t="s">
        <v>6438</v>
      </c>
    </row>
    <row r="2784" spans="1:22" ht="18" customHeight="1" x14ac:dyDescent="0.35">
      <c r="A2784" s="59">
        <f>+IF(C$1='EMOF complete (protected)'!G2784,C$2,IF(D$1='EMOF complete (protected)'!G2784,D$2,IF(E$1='EMOF complete (protected)'!G2784,E$2,IF(F$1='EMOF complete (protected)'!G2784,F$2,IF(G$1='EMOF complete (protected)'!G2784,G$2,IF(H$1='EMOF complete (protected)'!G2784,H$2,IF(I$1='EMOF complete (protected)'!G2784,I$2,IF(J$1='EMOF complete (protected)'!G2784,J$2,IF(K$1='EMOF complete (protected)'!G2784,K$2,IF(L$1='EMOF complete (protected)'!G2784,L$2,IF(M$1='EMOF complete (protected)'!G2784,M$2,IF(N$1='EMOF complete (protected)'!G2784,N$2,IF(O$1='EMOF complete (protected)'!G2784,O$2,IF(P$1='EMOF complete (protected)'!G2784,P$2,IF(Q$1='EMOF complete (protected)'!G2784,Q$2,IF(R$1='EMOF complete (protected)'!G2784,R$2,IF(S$1='EMOF complete (protected)'!G2784,S$2,IF(T$1='EMOF complete (protected)'!G2784,T$2,IF(U$1='EMOF complete (protected)'!G2784,U$2,"")))))))))))))))))))</f>
        <v>0</v>
      </c>
      <c r="B2784" s="59"/>
      <c r="C2784" s="59"/>
      <c r="D2784" s="59"/>
      <c r="E2784" s="59"/>
      <c r="F2784" s="59"/>
      <c r="G2784" s="59"/>
      <c r="H2784" s="59"/>
      <c r="I2784" s="59"/>
      <c r="J2784" s="59"/>
      <c r="K2784" s="59"/>
      <c r="L2784" s="59"/>
      <c r="M2784" s="59"/>
      <c r="N2784" s="59"/>
      <c r="O2784" s="59"/>
      <c r="P2784" s="59"/>
      <c r="Q2784" s="59"/>
      <c r="R2784" s="59"/>
      <c r="S2784" s="59"/>
      <c r="T2784" s="59"/>
      <c r="U2784" s="193" t="s">
        <v>1206</v>
      </c>
      <c r="V2784" s="59" t="s">
        <v>6439</v>
      </c>
    </row>
    <row r="2785" spans="1:22" ht="18" customHeight="1" x14ac:dyDescent="0.35">
      <c r="A2785" s="59">
        <f>+IF(C$1='EMOF complete (protected)'!G2785,C$2,IF(D$1='EMOF complete (protected)'!G2785,D$2,IF(E$1='EMOF complete (protected)'!G2785,E$2,IF(F$1='EMOF complete (protected)'!G2785,F$2,IF(G$1='EMOF complete (protected)'!G2785,G$2,IF(H$1='EMOF complete (protected)'!G2785,H$2,IF(I$1='EMOF complete (protected)'!G2785,I$2,IF(J$1='EMOF complete (protected)'!G2785,J$2,IF(K$1='EMOF complete (protected)'!G2785,K$2,IF(L$1='EMOF complete (protected)'!G2785,L$2,IF(M$1='EMOF complete (protected)'!G2785,M$2,IF(N$1='EMOF complete (protected)'!G2785,N$2,IF(O$1='EMOF complete (protected)'!G2785,O$2,IF(P$1='EMOF complete (protected)'!G2785,P$2,IF(Q$1='EMOF complete (protected)'!G2785,Q$2,IF(R$1='EMOF complete (protected)'!G2785,R$2,IF(S$1='EMOF complete (protected)'!G2785,S$2,IF(T$1='EMOF complete (protected)'!G2785,T$2,IF(U$1='EMOF complete (protected)'!G2785,U$2,"")))))))))))))))))))</f>
        <v>0</v>
      </c>
      <c r="B2785" s="59"/>
      <c r="C2785" s="59"/>
      <c r="D2785" s="59"/>
      <c r="E2785" s="59"/>
      <c r="F2785" s="59"/>
      <c r="G2785" s="59"/>
      <c r="H2785" s="59"/>
      <c r="I2785" s="59"/>
      <c r="J2785" s="59"/>
      <c r="K2785" s="59"/>
      <c r="L2785" s="59"/>
      <c r="M2785" s="59"/>
      <c r="N2785" s="59"/>
      <c r="O2785" s="59"/>
      <c r="P2785" s="59"/>
      <c r="Q2785" s="59"/>
      <c r="R2785" s="59"/>
      <c r="S2785" s="59"/>
      <c r="T2785" s="59"/>
      <c r="U2785" s="193" t="s">
        <v>1213</v>
      </c>
      <c r="V2785" s="59" t="s">
        <v>6440</v>
      </c>
    </row>
    <row r="2786" spans="1:22" ht="18" customHeight="1" x14ac:dyDescent="0.35">
      <c r="A2786" s="59">
        <f>+IF(C$1='EMOF complete (protected)'!G2786,C$2,IF(D$1='EMOF complete (protected)'!G2786,D$2,IF(E$1='EMOF complete (protected)'!G2786,E$2,IF(F$1='EMOF complete (protected)'!G2786,F$2,IF(G$1='EMOF complete (protected)'!G2786,G$2,IF(H$1='EMOF complete (protected)'!G2786,H$2,IF(I$1='EMOF complete (protected)'!G2786,I$2,IF(J$1='EMOF complete (protected)'!G2786,J$2,IF(K$1='EMOF complete (protected)'!G2786,K$2,IF(L$1='EMOF complete (protected)'!G2786,L$2,IF(M$1='EMOF complete (protected)'!G2786,M$2,IF(N$1='EMOF complete (protected)'!G2786,N$2,IF(O$1='EMOF complete (protected)'!G2786,O$2,IF(P$1='EMOF complete (protected)'!G2786,P$2,IF(Q$1='EMOF complete (protected)'!G2786,Q$2,IF(R$1='EMOF complete (protected)'!G2786,R$2,IF(S$1='EMOF complete (protected)'!G2786,S$2,IF(T$1='EMOF complete (protected)'!G2786,T$2,IF(U$1='EMOF complete (protected)'!G2786,U$2,"")))))))))))))))))))</f>
        <v>0</v>
      </c>
      <c r="B2786" s="59"/>
      <c r="C2786" s="59"/>
      <c r="D2786" s="59"/>
      <c r="E2786" s="59"/>
      <c r="F2786" s="59"/>
      <c r="G2786" s="59"/>
      <c r="H2786" s="59"/>
      <c r="I2786" s="59"/>
      <c r="J2786" s="59"/>
      <c r="K2786" s="59"/>
      <c r="L2786" s="59"/>
      <c r="M2786" s="59"/>
      <c r="N2786" s="59"/>
      <c r="O2786" s="59"/>
      <c r="P2786" s="59"/>
      <c r="Q2786" s="59"/>
      <c r="R2786" s="59"/>
      <c r="S2786" s="59"/>
      <c r="T2786" s="59"/>
      <c r="U2786" s="193" t="s">
        <v>1220</v>
      </c>
      <c r="V2786" s="59" t="s">
        <v>6441</v>
      </c>
    </row>
    <row r="2787" spans="1:22" ht="18" customHeight="1" x14ac:dyDescent="0.35">
      <c r="A2787" s="59">
        <f>+IF(C$1='EMOF complete (protected)'!G2787,C$2,IF(D$1='EMOF complete (protected)'!G2787,D$2,IF(E$1='EMOF complete (protected)'!G2787,E$2,IF(F$1='EMOF complete (protected)'!G2787,F$2,IF(G$1='EMOF complete (protected)'!G2787,G$2,IF(H$1='EMOF complete (protected)'!G2787,H$2,IF(I$1='EMOF complete (protected)'!G2787,I$2,IF(J$1='EMOF complete (protected)'!G2787,J$2,IF(K$1='EMOF complete (protected)'!G2787,K$2,IF(L$1='EMOF complete (protected)'!G2787,L$2,IF(M$1='EMOF complete (protected)'!G2787,M$2,IF(N$1='EMOF complete (protected)'!G2787,N$2,IF(O$1='EMOF complete (protected)'!G2787,O$2,IF(P$1='EMOF complete (protected)'!G2787,P$2,IF(Q$1='EMOF complete (protected)'!G2787,Q$2,IF(R$1='EMOF complete (protected)'!G2787,R$2,IF(S$1='EMOF complete (protected)'!G2787,S$2,IF(T$1='EMOF complete (protected)'!G2787,T$2,IF(U$1='EMOF complete (protected)'!G2787,U$2,"")))))))))))))))))))</f>
        <v>0</v>
      </c>
      <c r="B2787" s="59"/>
      <c r="C2787" s="59"/>
      <c r="D2787" s="59"/>
      <c r="E2787" s="59"/>
      <c r="F2787" s="59"/>
      <c r="G2787" s="59"/>
      <c r="H2787" s="59"/>
      <c r="I2787" s="59"/>
      <c r="J2787" s="59"/>
      <c r="K2787" s="59"/>
      <c r="L2787" s="59"/>
      <c r="M2787" s="59"/>
      <c r="N2787" s="59"/>
      <c r="O2787" s="59"/>
      <c r="P2787" s="59"/>
      <c r="Q2787" s="59"/>
      <c r="R2787" s="59"/>
      <c r="S2787" s="59"/>
      <c r="T2787" s="59"/>
      <c r="U2787" s="193" t="s">
        <v>1227</v>
      </c>
      <c r="V2787" s="59" t="s">
        <v>6442</v>
      </c>
    </row>
    <row r="2788" spans="1:22" ht="18" customHeight="1" x14ac:dyDescent="0.35">
      <c r="A2788" s="59">
        <f>+IF(C$1='EMOF complete (protected)'!G2788,C$2,IF(D$1='EMOF complete (protected)'!G2788,D$2,IF(E$1='EMOF complete (protected)'!G2788,E$2,IF(F$1='EMOF complete (protected)'!G2788,F$2,IF(G$1='EMOF complete (protected)'!G2788,G$2,IF(H$1='EMOF complete (protected)'!G2788,H$2,IF(I$1='EMOF complete (protected)'!G2788,I$2,IF(J$1='EMOF complete (protected)'!G2788,J$2,IF(K$1='EMOF complete (protected)'!G2788,K$2,IF(L$1='EMOF complete (protected)'!G2788,L$2,IF(M$1='EMOF complete (protected)'!G2788,M$2,IF(N$1='EMOF complete (protected)'!G2788,N$2,IF(O$1='EMOF complete (protected)'!G2788,O$2,IF(P$1='EMOF complete (protected)'!G2788,P$2,IF(Q$1='EMOF complete (protected)'!G2788,Q$2,IF(R$1='EMOF complete (protected)'!G2788,R$2,IF(S$1='EMOF complete (protected)'!G2788,S$2,IF(T$1='EMOF complete (protected)'!G2788,T$2,IF(U$1='EMOF complete (protected)'!G2788,U$2,"")))))))))))))))))))</f>
        <v>0</v>
      </c>
      <c r="B2788" s="59"/>
      <c r="C2788" s="59"/>
      <c r="D2788" s="59"/>
      <c r="E2788" s="59"/>
      <c r="F2788" s="59"/>
      <c r="G2788" s="59"/>
      <c r="H2788" s="59"/>
      <c r="I2788" s="59"/>
      <c r="J2788" s="59"/>
      <c r="K2788" s="59"/>
      <c r="L2788" s="59"/>
      <c r="M2788" s="59"/>
      <c r="N2788" s="59"/>
      <c r="O2788" s="59"/>
      <c r="P2788" s="59"/>
      <c r="Q2788" s="59"/>
      <c r="R2788" s="59"/>
      <c r="S2788" s="59"/>
      <c r="T2788" s="59"/>
      <c r="U2788" s="193" t="s">
        <v>1234</v>
      </c>
      <c r="V2788" s="59" t="s">
        <v>6443</v>
      </c>
    </row>
    <row r="2789" spans="1:22" ht="18" customHeight="1" x14ac:dyDescent="0.35">
      <c r="A2789" s="59">
        <f>+IF(C$1='EMOF complete (protected)'!G2789,C$2,IF(D$1='EMOF complete (protected)'!G2789,D$2,IF(E$1='EMOF complete (protected)'!G2789,E$2,IF(F$1='EMOF complete (protected)'!G2789,F$2,IF(G$1='EMOF complete (protected)'!G2789,G$2,IF(H$1='EMOF complete (protected)'!G2789,H$2,IF(I$1='EMOF complete (protected)'!G2789,I$2,IF(J$1='EMOF complete (protected)'!G2789,J$2,IF(K$1='EMOF complete (protected)'!G2789,K$2,IF(L$1='EMOF complete (protected)'!G2789,L$2,IF(M$1='EMOF complete (protected)'!G2789,M$2,IF(N$1='EMOF complete (protected)'!G2789,N$2,IF(O$1='EMOF complete (protected)'!G2789,O$2,IF(P$1='EMOF complete (protected)'!G2789,P$2,IF(Q$1='EMOF complete (protected)'!G2789,Q$2,IF(R$1='EMOF complete (protected)'!G2789,R$2,IF(S$1='EMOF complete (protected)'!G2789,S$2,IF(T$1='EMOF complete (protected)'!G2789,T$2,IF(U$1='EMOF complete (protected)'!G2789,U$2,"")))))))))))))))))))</f>
        <v>0</v>
      </c>
      <c r="B2789" s="59"/>
      <c r="C2789" s="59"/>
      <c r="D2789" s="59"/>
      <c r="E2789" s="59"/>
      <c r="F2789" s="59"/>
      <c r="G2789" s="59"/>
      <c r="H2789" s="59"/>
      <c r="I2789" s="59"/>
      <c r="J2789" s="59"/>
      <c r="K2789" s="59"/>
      <c r="L2789" s="59"/>
      <c r="M2789" s="59"/>
      <c r="N2789" s="59"/>
      <c r="O2789" s="59"/>
      <c r="P2789" s="59"/>
      <c r="Q2789" s="59"/>
      <c r="R2789" s="59"/>
      <c r="S2789" s="59"/>
      <c r="T2789" s="59"/>
      <c r="U2789" s="193" t="s">
        <v>1241</v>
      </c>
      <c r="V2789" s="59" t="s">
        <v>6444</v>
      </c>
    </row>
    <row r="2790" spans="1:22" ht="18" customHeight="1" x14ac:dyDescent="0.35">
      <c r="A2790" s="59">
        <f>+IF(C$1='EMOF complete (protected)'!G2790,C$2,IF(D$1='EMOF complete (protected)'!G2790,D$2,IF(E$1='EMOF complete (protected)'!G2790,E$2,IF(F$1='EMOF complete (protected)'!G2790,F$2,IF(G$1='EMOF complete (protected)'!G2790,G$2,IF(H$1='EMOF complete (protected)'!G2790,H$2,IF(I$1='EMOF complete (protected)'!G2790,I$2,IF(J$1='EMOF complete (protected)'!G2790,J$2,IF(K$1='EMOF complete (protected)'!G2790,K$2,IF(L$1='EMOF complete (protected)'!G2790,L$2,IF(M$1='EMOF complete (protected)'!G2790,M$2,IF(N$1='EMOF complete (protected)'!G2790,N$2,IF(O$1='EMOF complete (protected)'!G2790,O$2,IF(P$1='EMOF complete (protected)'!G2790,P$2,IF(Q$1='EMOF complete (protected)'!G2790,Q$2,IF(R$1='EMOF complete (protected)'!G2790,R$2,IF(S$1='EMOF complete (protected)'!G2790,S$2,IF(T$1='EMOF complete (protected)'!G2790,T$2,IF(U$1='EMOF complete (protected)'!G2790,U$2,"")))))))))))))))))))</f>
        <v>0</v>
      </c>
      <c r="B2790" s="59"/>
      <c r="C2790" s="59"/>
      <c r="D2790" s="59"/>
      <c r="E2790" s="59"/>
      <c r="F2790" s="59"/>
      <c r="G2790" s="59"/>
      <c r="H2790" s="59"/>
      <c r="I2790" s="59"/>
      <c r="J2790" s="59"/>
      <c r="K2790" s="59"/>
      <c r="L2790" s="59"/>
      <c r="M2790" s="59"/>
      <c r="N2790" s="59"/>
      <c r="O2790" s="59"/>
      <c r="P2790" s="59"/>
      <c r="Q2790" s="59"/>
      <c r="R2790" s="59"/>
      <c r="S2790" s="59"/>
      <c r="T2790" s="59"/>
      <c r="U2790" s="193" t="s">
        <v>1248</v>
      </c>
      <c r="V2790" s="59" t="s">
        <v>6445</v>
      </c>
    </row>
    <row r="2791" spans="1:22" ht="18" customHeight="1" x14ac:dyDescent="0.35">
      <c r="A2791" s="59">
        <f>+IF(C$1='EMOF complete (protected)'!G2791,C$2,IF(D$1='EMOF complete (protected)'!G2791,D$2,IF(E$1='EMOF complete (protected)'!G2791,E$2,IF(F$1='EMOF complete (protected)'!G2791,F$2,IF(G$1='EMOF complete (protected)'!G2791,G$2,IF(H$1='EMOF complete (protected)'!G2791,H$2,IF(I$1='EMOF complete (protected)'!G2791,I$2,IF(J$1='EMOF complete (protected)'!G2791,J$2,IF(K$1='EMOF complete (protected)'!G2791,K$2,IF(L$1='EMOF complete (protected)'!G2791,L$2,IF(M$1='EMOF complete (protected)'!G2791,M$2,IF(N$1='EMOF complete (protected)'!G2791,N$2,IF(O$1='EMOF complete (protected)'!G2791,O$2,IF(P$1='EMOF complete (protected)'!G2791,P$2,IF(Q$1='EMOF complete (protected)'!G2791,Q$2,IF(R$1='EMOF complete (protected)'!G2791,R$2,IF(S$1='EMOF complete (protected)'!G2791,S$2,IF(T$1='EMOF complete (protected)'!G2791,T$2,IF(U$1='EMOF complete (protected)'!G2791,U$2,"")))))))))))))))))))</f>
        <v>0</v>
      </c>
      <c r="B2791" s="59"/>
      <c r="C2791" s="59"/>
      <c r="D2791" s="59"/>
      <c r="E2791" s="59"/>
      <c r="F2791" s="59"/>
      <c r="G2791" s="59"/>
      <c r="H2791" s="59"/>
      <c r="I2791" s="59"/>
      <c r="J2791" s="59"/>
      <c r="K2791" s="59"/>
      <c r="L2791" s="59"/>
      <c r="M2791" s="59"/>
      <c r="N2791" s="59"/>
      <c r="O2791" s="59"/>
      <c r="P2791" s="59"/>
      <c r="Q2791" s="59"/>
      <c r="R2791" s="59"/>
      <c r="S2791" s="59"/>
      <c r="T2791" s="59"/>
      <c r="U2791" s="193" t="s">
        <v>1255</v>
      </c>
      <c r="V2791" s="59" t="s">
        <v>6446</v>
      </c>
    </row>
    <row r="2792" spans="1:22" ht="18" customHeight="1" x14ac:dyDescent="0.35">
      <c r="A2792" s="59">
        <f>+IF(C$1='EMOF complete (protected)'!G2792,C$2,IF(D$1='EMOF complete (protected)'!G2792,D$2,IF(E$1='EMOF complete (protected)'!G2792,E$2,IF(F$1='EMOF complete (protected)'!G2792,F$2,IF(G$1='EMOF complete (protected)'!G2792,G$2,IF(H$1='EMOF complete (protected)'!G2792,H$2,IF(I$1='EMOF complete (protected)'!G2792,I$2,IF(J$1='EMOF complete (protected)'!G2792,J$2,IF(K$1='EMOF complete (protected)'!G2792,K$2,IF(L$1='EMOF complete (protected)'!G2792,L$2,IF(M$1='EMOF complete (protected)'!G2792,M$2,IF(N$1='EMOF complete (protected)'!G2792,N$2,IF(O$1='EMOF complete (protected)'!G2792,O$2,IF(P$1='EMOF complete (protected)'!G2792,P$2,IF(Q$1='EMOF complete (protected)'!G2792,Q$2,IF(R$1='EMOF complete (protected)'!G2792,R$2,IF(S$1='EMOF complete (protected)'!G2792,S$2,IF(T$1='EMOF complete (protected)'!G2792,T$2,IF(U$1='EMOF complete (protected)'!G2792,U$2,"")))))))))))))))))))</f>
        <v>0</v>
      </c>
      <c r="B2792" s="59"/>
      <c r="C2792" s="59"/>
      <c r="D2792" s="59"/>
      <c r="E2792" s="59"/>
      <c r="F2792" s="59"/>
      <c r="G2792" s="59"/>
      <c r="H2792" s="59"/>
      <c r="I2792" s="59"/>
      <c r="J2792" s="59"/>
      <c r="K2792" s="59"/>
      <c r="L2792" s="59"/>
      <c r="M2792" s="59"/>
      <c r="N2792" s="59"/>
      <c r="O2792" s="59"/>
      <c r="P2792" s="59"/>
      <c r="Q2792" s="59"/>
      <c r="R2792" s="59"/>
      <c r="S2792" s="59"/>
      <c r="T2792" s="59"/>
      <c r="U2792" s="193" t="s">
        <v>1261</v>
      </c>
      <c r="V2792" s="59" t="s">
        <v>6447</v>
      </c>
    </row>
    <row r="2793" spans="1:22" ht="18" customHeight="1" x14ac:dyDescent="0.35">
      <c r="A2793" s="59">
        <f>+IF(C$1='EMOF complete (protected)'!G2793,C$2,IF(D$1='EMOF complete (protected)'!G2793,D$2,IF(E$1='EMOF complete (protected)'!G2793,E$2,IF(F$1='EMOF complete (protected)'!G2793,F$2,IF(G$1='EMOF complete (protected)'!G2793,G$2,IF(H$1='EMOF complete (protected)'!G2793,H$2,IF(I$1='EMOF complete (protected)'!G2793,I$2,IF(J$1='EMOF complete (protected)'!G2793,J$2,IF(K$1='EMOF complete (protected)'!G2793,K$2,IF(L$1='EMOF complete (protected)'!G2793,L$2,IF(M$1='EMOF complete (protected)'!G2793,M$2,IF(N$1='EMOF complete (protected)'!G2793,N$2,IF(O$1='EMOF complete (protected)'!G2793,O$2,IF(P$1='EMOF complete (protected)'!G2793,P$2,IF(Q$1='EMOF complete (protected)'!G2793,Q$2,IF(R$1='EMOF complete (protected)'!G2793,R$2,IF(S$1='EMOF complete (protected)'!G2793,S$2,IF(T$1='EMOF complete (protected)'!G2793,T$2,IF(U$1='EMOF complete (protected)'!G2793,U$2,"")))))))))))))))))))</f>
        <v>0</v>
      </c>
      <c r="B2793" s="59"/>
      <c r="C2793" s="59"/>
      <c r="D2793" s="59"/>
      <c r="E2793" s="59"/>
      <c r="F2793" s="59"/>
      <c r="G2793" s="59"/>
      <c r="H2793" s="59"/>
      <c r="I2793" s="59"/>
      <c r="J2793" s="59"/>
      <c r="K2793" s="59"/>
      <c r="L2793" s="59"/>
      <c r="M2793" s="59"/>
      <c r="N2793" s="59"/>
      <c r="O2793" s="59"/>
      <c r="P2793" s="59"/>
      <c r="Q2793" s="59"/>
      <c r="R2793" s="59"/>
      <c r="S2793" s="59"/>
      <c r="T2793" s="59"/>
      <c r="U2793" s="193" t="s">
        <v>1268</v>
      </c>
      <c r="V2793" s="59" t="s">
        <v>6448</v>
      </c>
    </row>
    <row r="2794" spans="1:22" ht="18" customHeight="1" x14ac:dyDescent="0.35">
      <c r="A2794" s="59">
        <f>+IF(C$1='EMOF complete (protected)'!G2794,C$2,IF(D$1='EMOF complete (protected)'!G2794,D$2,IF(E$1='EMOF complete (protected)'!G2794,E$2,IF(F$1='EMOF complete (protected)'!G2794,F$2,IF(G$1='EMOF complete (protected)'!G2794,G$2,IF(H$1='EMOF complete (protected)'!G2794,H$2,IF(I$1='EMOF complete (protected)'!G2794,I$2,IF(J$1='EMOF complete (protected)'!G2794,J$2,IF(K$1='EMOF complete (protected)'!G2794,K$2,IF(L$1='EMOF complete (protected)'!G2794,L$2,IF(M$1='EMOF complete (protected)'!G2794,M$2,IF(N$1='EMOF complete (protected)'!G2794,N$2,IF(O$1='EMOF complete (protected)'!G2794,O$2,IF(P$1='EMOF complete (protected)'!G2794,P$2,IF(Q$1='EMOF complete (protected)'!G2794,Q$2,IF(R$1='EMOF complete (protected)'!G2794,R$2,IF(S$1='EMOF complete (protected)'!G2794,S$2,IF(T$1='EMOF complete (protected)'!G2794,T$2,IF(U$1='EMOF complete (protected)'!G2794,U$2,"")))))))))))))))))))</f>
        <v>0</v>
      </c>
      <c r="B2794" s="59"/>
      <c r="C2794" s="59"/>
      <c r="D2794" s="59"/>
      <c r="E2794" s="59"/>
      <c r="F2794" s="59"/>
      <c r="G2794" s="59"/>
      <c r="H2794" s="59"/>
      <c r="I2794" s="59"/>
      <c r="J2794" s="59"/>
      <c r="K2794" s="59"/>
      <c r="L2794" s="59"/>
      <c r="M2794" s="59"/>
      <c r="N2794" s="59"/>
      <c r="O2794" s="59"/>
      <c r="P2794" s="59"/>
      <c r="Q2794" s="59"/>
      <c r="R2794" s="59"/>
      <c r="S2794" s="59"/>
      <c r="T2794" s="59"/>
      <c r="U2794" s="193" t="s">
        <v>1275</v>
      </c>
      <c r="V2794" s="59" t="s">
        <v>6449</v>
      </c>
    </row>
    <row r="2795" spans="1:22" ht="18" customHeight="1" x14ac:dyDescent="0.35">
      <c r="A2795" s="59">
        <f>+IF(C$1='EMOF complete (protected)'!G2795,C$2,IF(D$1='EMOF complete (protected)'!G2795,D$2,IF(E$1='EMOF complete (protected)'!G2795,E$2,IF(F$1='EMOF complete (protected)'!G2795,F$2,IF(G$1='EMOF complete (protected)'!G2795,G$2,IF(H$1='EMOF complete (protected)'!G2795,H$2,IF(I$1='EMOF complete (protected)'!G2795,I$2,IF(J$1='EMOF complete (protected)'!G2795,J$2,IF(K$1='EMOF complete (protected)'!G2795,K$2,IF(L$1='EMOF complete (protected)'!G2795,L$2,IF(M$1='EMOF complete (protected)'!G2795,M$2,IF(N$1='EMOF complete (protected)'!G2795,N$2,IF(O$1='EMOF complete (protected)'!G2795,O$2,IF(P$1='EMOF complete (protected)'!G2795,P$2,IF(Q$1='EMOF complete (protected)'!G2795,Q$2,IF(R$1='EMOF complete (protected)'!G2795,R$2,IF(S$1='EMOF complete (protected)'!G2795,S$2,IF(T$1='EMOF complete (protected)'!G2795,T$2,IF(U$1='EMOF complete (protected)'!G2795,U$2,"")))))))))))))))))))</f>
        <v>0</v>
      </c>
      <c r="B2795" s="59"/>
      <c r="C2795" s="59"/>
      <c r="D2795" s="59"/>
      <c r="E2795" s="59"/>
      <c r="F2795" s="59"/>
      <c r="G2795" s="59"/>
      <c r="H2795" s="59"/>
      <c r="I2795" s="59"/>
      <c r="J2795" s="59"/>
      <c r="K2795" s="59"/>
      <c r="L2795" s="59"/>
      <c r="M2795" s="59"/>
      <c r="N2795" s="59"/>
      <c r="O2795" s="59"/>
      <c r="P2795" s="59"/>
      <c r="Q2795" s="59"/>
      <c r="R2795" s="59"/>
      <c r="S2795" s="59"/>
      <c r="T2795" s="59"/>
      <c r="U2795" s="193" t="s">
        <v>1282</v>
      </c>
      <c r="V2795" s="59" t="s">
        <v>6450</v>
      </c>
    </row>
    <row r="2796" spans="1:22" ht="18" customHeight="1" x14ac:dyDescent="0.35">
      <c r="A2796" s="59">
        <f>+IF(C$1='EMOF complete (protected)'!G2796,C$2,IF(D$1='EMOF complete (protected)'!G2796,D$2,IF(E$1='EMOF complete (protected)'!G2796,E$2,IF(F$1='EMOF complete (protected)'!G2796,F$2,IF(G$1='EMOF complete (protected)'!G2796,G$2,IF(H$1='EMOF complete (protected)'!G2796,H$2,IF(I$1='EMOF complete (protected)'!G2796,I$2,IF(J$1='EMOF complete (protected)'!G2796,J$2,IF(K$1='EMOF complete (protected)'!G2796,K$2,IF(L$1='EMOF complete (protected)'!G2796,L$2,IF(M$1='EMOF complete (protected)'!G2796,M$2,IF(N$1='EMOF complete (protected)'!G2796,N$2,IF(O$1='EMOF complete (protected)'!G2796,O$2,IF(P$1='EMOF complete (protected)'!G2796,P$2,IF(Q$1='EMOF complete (protected)'!G2796,Q$2,IF(R$1='EMOF complete (protected)'!G2796,R$2,IF(S$1='EMOF complete (protected)'!G2796,S$2,IF(T$1='EMOF complete (protected)'!G2796,T$2,IF(U$1='EMOF complete (protected)'!G2796,U$2,"")))))))))))))))))))</f>
        <v>0</v>
      </c>
      <c r="B2796" s="59"/>
      <c r="C2796" s="59"/>
      <c r="D2796" s="59"/>
      <c r="E2796" s="59"/>
      <c r="F2796" s="59"/>
      <c r="G2796" s="59"/>
      <c r="H2796" s="59"/>
      <c r="I2796" s="59"/>
      <c r="J2796" s="59"/>
      <c r="K2796" s="59"/>
      <c r="L2796" s="59"/>
      <c r="M2796" s="59"/>
      <c r="N2796" s="59"/>
      <c r="O2796" s="59"/>
      <c r="P2796" s="59"/>
      <c r="Q2796" s="59"/>
      <c r="R2796" s="59"/>
      <c r="S2796" s="59"/>
      <c r="T2796" s="59"/>
      <c r="U2796" s="193" t="s">
        <v>1289</v>
      </c>
      <c r="V2796" s="59" t="s">
        <v>6451</v>
      </c>
    </row>
    <row r="2797" spans="1:22" ht="18" customHeight="1" x14ac:dyDescent="0.35">
      <c r="A2797" s="59">
        <f>+IF(C$1='EMOF complete (protected)'!G2797,C$2,IF(D$1='EMOF complete (protected)'!G2797,D$2,IF(E$1='EMOF complete (protected)'!G2797,E$2,IF(F$1='EMOF complete (protected)'!G2797,F$2,IF(G$1='EMOF complete (protected)'!G2797,G$2,IF(H$1='EMOF complete (protected)'!G2797,H$2,IF(I$1='EMOF complete (protected)'!G2797,I$2,IF(J$1='EMOF complete (protected)'!G2797,J$2,IF(K$1='EMOF complete (protected)'!G2797,K$2,IF(L$1='EMOF complete (protected)'!G2797,L$2,IF(M$1='EMOF complete (protected)'!G2797,M$2,IF(N$1='EMOF complete (protected)'!G2797,N$2,IF(O$1='EMOF complete (protected)'!G2797,O$2,IF(P$1='EMOF complete (protected)'!G2797,P$2,IF(Q$1='EMOF complete (protected)'!G2797,Q$2,IF(R$1='EMOF complete (protected)'!G2797,R$2,IF(S$1='EMOF complete (protected)'!G2797,S$2,IF(T$1='EMOF complete (protected)'!G2797,T$2,IF(U$1='EMOF complete (protected)'!G2797,U$2,"")))))))))))))))))))</f>
        <v>0</v>
      </c>
      <c r="B2797" s="59"/>
      <c r="C2797" s="59"/>
      <c r="D2797" s="59"/>
      <c r="E2797" s="59"/>
      <c r="F2797" s="59"/>
      <c r="G2797" s="59"/>
      <c r="H2797" s="59"/>
      <c r="I2797" s="59"/>
      <c r="J2797" s="59"/>
      <c r="K2797" s="59"/>
      <c r="L2797" s="59"/>
      <c r="M2797" s="59"/>
      <c r="N2797" s="59"/>
      <c r="O2797" s="59"/>
      <c r="P2797" s="59"/>
      <c r="Q2797" s="59"/>
      <c r="R2797" s="59"/>
      <c r="S2797" s="59"/>
      <c r="T2797" s="59"/>
      <c r="U2797" s="193" t="s">
        <v>1296</v>
      </c>
      <c r="V2797" s="59" t="s">
        <v>6452</v>
      </c>
    </row>
    <row r="2798" spans="1:22" ht="18" customHeight="1" x14ac:dyDescent="0.35">
      <c r="A2798" s="59">
        <f>+IF(C$1='EMOF complete (protected)'!G2798,C$2,IF(D$1='EMOF complete (protected)'!G2798,D$2,IF(E$1='EMOF complete (protected)'!G2798,E$2,IF(F$1='EMOF complete (protected)'!G2798,F$2,IF(G$1='EMOF complete (protected)'!G2798,G$2,IF(H$1='EMOF complete (protected)'!G2798,H$2,IF(I$1='EMOF complete (protected)'!G2798,I$2,IF(J$1='EMOF complete (protected)'!G2798,J$2,IF(K$1='EMOF complete (protected)'!G2798,K$2,IF(L$1='EMOF complete (protected)'!G2798,L$2,IF(M$1='EMOF complete (protected)'!G2798,M$2,IF(N$1='EMOF complete (protected)'!G2798,N$2,IF(O$1='EMOF complete (protected)'!G2798,O$2,IF(P$1='EMOF complete (protected)'!G2798,P$2,IF(Q$1='EMOF complete (protected)'!G2798,Q$2,IF(R$1='EMOF complete (protected)'!G2798,R$2,IF(S$1='EMOF complete (protected)'!G2798,S$2,IF(T$1='EMOF complete (protected)'!G2798,T$2,IF(U$1='EMOF complete (protected)'!G2798,U$2,"")))))))))))))))))))</f>
        <v>0</v>
      </c>
      <c r="B2798" s="59"/>
      <c r="C2798" s="59"/>
      <c r="D2798" s="59"/>
      <c r="E2798" s="59"/>
      <c r="F2798" s="59"/>
      <c r="G2798" s="59"/>
      <c r="H2798" s="59"/>
      <c r="I2798" s="59"/>
      <c r="J2798" s="59"/>
      <c r="K2798" s="59"/>
      <c r="L2798" s="59"/>
      <c r="M2798" s="59"/>
      <c r="N2798" s="59"/>
      <c r="O2798" s="59"/>
      <c r="P2798" s="59"/>
      <c r="Q2798" s="59"/>
      <c r="R2798" s="59"/>
      <c r="S2798" s="59"/>
      <c r="T2798" s="59"/>
      <c r="U2798" s="193" t="s">
        <v>1303</v>
      </c>
      <c r="V2798" s="59" t="s">
        <v>6453</v>
      </c>
    </row>
    <row r="2799" spans="1:22" ht="18" customHeight="1" x14ac:dyDescent="0.35">
      <c r="A2799" s="59">
        <f>+IF(C$1='EMOF complete (protected)'!G2799,C$2,IF(D$1='EMOF complete (protected)'!G2799,D$2,IF(E$1='EMOF complete (protected)'!G2799,E$2,IF(F$1='EMOF complete (protected)'!G2799,F$2,IF(G$1='EMOF complete (protected)'!G2799,G$2,IF(H$1='EMOF complete (protected)'!G2799,H$2,IF(I$1='EMOF complete (protected)'!G2799,I$2,IF(J$1='EMOF complete (protected)'!G2799,J$2,IF(K$1='EMOF complete (protected)'!G2799,K$2,IF(L$1='EMOF complete (protected)'!G2799,L$2,IF(M$1='EMOF complete (protected)'!G2799,M$2,IF(N$1='EMOF complete (protected)'!G2799,N$2,IF(O$1='EMOF complete (protected)'!G2799,O$2,IF(P$1='EMOF complete (protected)'!G2799,P$2,IF(Q$1='EMOF complete (protected)'!G2799,Q$2,IF(R$1='EMOF complete (protected)'!G2799,R$2,IF(S$1='EMOF complete (protected)'!G2799,S$2,IF(T$1='EMOF complete (protected)'!G2799,T$2,IF(U$1='EMOF complete (protected)'!G2799,U$2,"")))))))))))))))))))</f>
        <v>0</v>
      </c>
      <c r="B2799" s="59"/>
      <c r="C2799" s="59"/>
      <c r="D2799" s="59"/>
      <c r="E2799" s="59"/>
      <c r="F2799" s="59"/>
      <c r="G2799" s="59"/>
      <c r="H2799" s="59"/>
      <c r="I2799" s="59"/>
      <c r="J2799" s="59"/>
      <c r="K2799" s="59"/>
      <c r="L2799" s="59"/>
      <c r="M2799" s="59"/>
      <c r="N2799" s="59"/>
      <c r="O2799" s="59"/>
      <c r="P2799" s="59"/>
      <c r="Q2799" s="59"/>
      <c r="R2799" s="59"/>
      <c r="S2799" s="59"/>
      <c r="T2799" s="59"/>
      <c r="U2799" s="193" t="s">
        <v>1310</v>
      </c>
      <c r="V2799" s="59" t="s">
        <v>6454</v>
      </c>
    </row>
    <row r="2800" spans="1:22" ht="18" customHeight="1" x14ac:dyDescent="0.35">
      <c r="A2800" s="59">
        <f>+IF(C$1='EMOF complete (protected)'!G2800,C$2,IF(D$1='EMOF complete (protected)'!G2800,D$2,IF(E$1='EMOF complete (protected)'!G2800,E$2,IF(F$1='EMOF complete (protected)'!G2800,F$2,IF(G$1='EMOF complete (protected)'!G2800,G$2,IF(H$1='EMOF complete (protected)'!G2800,H$2,IF(I$1='EMOF complete (protected)'!G2800,I$2,IF(J$1='EMOF complete (protected)'!G2800,J$2,IF(K$1='EMOF complete (protected)'!G2800,K$2,IF(L$1='EMOF complete (protected)'!G2800,L$2,IF(M$1='EMOF complete (protected)'!G2800,M$2,IF(N$1='EMOF complete (protected)'!G2800,N$2,IF(O$1='EMOF complete (protected)'!G2800,O$2,IF(P$1='EMOF complete (protected)'!G2800,P$2,IF(Q$1='EMOF complete (protected)'!G2800,Q$2,IF(R$1='EMOF complete (protected)'!G2800,R$2,IF(S$1='EMOF complete (protected)'!G2800,S$2,IF(T$1='EMOF complete (protected)'!G2800,T$2,IF(U$1='EMOF complete (protected)'!G2800,U$2,"")))))))))))))))))))</f>
        <v>0</v>
      </c>
      <c r="B2800" s="59"/>
      <c r="C2800" s="59"/>
      <c r="D2800" s="59"/>
      <c r="E2800" s="59"/>
      <c r="F2800" s="59"/>
      <c r="G2800" s="59"/>
      <c r="H2800" s="59"/>
      <c r="I2800" s="59"/>
      <c r="J2800" s="59"/>
      <c r="K2800" s="59"/>
      <c r="L2800" s="59"/>
      <c r="M2800" s="59"/>
      <c r="N2800" s="59"/>
      <c r="O2800" s="59"/>
      <c r="P2800" s="59"/>
      <c r="Q2800" s="59"/>
      <c r="R2800" s="59"/>
      <c r="S2800" s="59"/>
      <c r="T2800" s="59"/>
      <c r="U2800" s="193" t="s">
        <v>1317</v>
      </c>
      <c r="V2800" s="59" t="s">
        <v>6455</v>
      </c>
    </row>
    <row r="2801" spans="1:22" ht="18" customHeight="1" x14ac:dyDescent="0.35">
      <c r="A2801" s="59">
        <f>+IF(C$1='EMOF complete (protected)'!G2801,C$2,IF(D$1='EMOF complete (protected)'!G2801,D$2,IF(E$1='EMOF complete (protected)'!G2801,E$2,IF(F$1='EMOF complete (protected)'!G2801,F$2,IF(G$1='EMOF complete (protected)'!G2801,G$2,IF(H$1='EMOF complete (protected)'!G2801,H$2,IF(I$1='EMOF complete (protected)'!G2801,I$2,IF(J$1='EMOF complete (protected)'!G2801,J$2,IF(K$1='EMOF complete (protected)'!G2801,K$2,IF(L$1='EMOF complete (protected)'!G2801,L$2,IF(M$1='EMOF complete (protected)'!G2801,M$2,IF(N$1='EMOF complete (protected)'!G2801,N$2,IF(O$1='EMOF complete (protected)'!G2801,O$2,IF(P$1='EMOF complete (protected)'!G2801,P$2,IF(Q$1='EMOF complete (protected)'!G2801,Q$2,IF(R$1='EMOF complete (protected)'!G2801,R$2,IF(S$1='EMOF complete (protected)'!G2801,S$2,IF(T$1='EMOF complete (protected)'!G2801,T$2,IF(U$1='EMOF complete (protected)'!G2801,U$2,"")))))))))))))))))))</f>
        <v>0</v>
      </c>
      <c r="B2801" s="59"/>
      <c r="C2801" s="59"/>
      <c r="D2801" s="59"/>
      <c r="E2801" s="59"/>
      <c r="F2801" s="59"/>
      <c r="G2801" s="59"/>
      <c r="H2801" s="59"/>
      <c r="I2801" s="59"/>
      <c r="J2801" s="59"/>
      <c r="K2801" s="59"/>
      <c r="L2801" s="59"/>
      <c r="M2801" s="59"/>
      <c r="N2801" s="59"/>
      <c r="O2801" s="59"/>
      <c r="P2801" s="59"/>
      <c r="Q2801" s="59"/>
      <c r="R2801" s="59"/>
      <c r="S2801" s="59"/>
      <c r="T2801" s="59"/>
      <c r="U2801" s="193" t="s">
        <v>1324</v>
      </c>
      <c r="V2801" s="59" t="s">
        <v>6456</v>
      </c>
    </row>
    <row r="2802" spans="1:22" ht="18" customHeight="1" x14ac:dyDescent="0.35">
      <c r="A2802" s="59">
        <f>+IF(C$1='EMOF complete (protected)'!G2802,C$2,IF(D$1='EMOF complete (protected)'!G2802,D$2,IF(E$1='EMOF complete (protected)'!G2802,E$2,IF(F$1='EMOF complete (protected)'!G2802,F$2,IF(G$1='EMOF complete (protected)'!G2802,G$2,IF(H$1='EMOF complete (protected)'!G2802,H$2,IF(I$1='EMOF complete (protected)'!G2802,I$2,IF(J$1='EMOF complete (protected)'!G2802,J$2,IF(K$1='EMOF complete (protected)'!G2802,K$2,IF(L$1='EMOF complete (protected)'!G2802,L$2,IF(M$1='EMOF complete (protected)'!G2802,M$2,IF(N$1='EMOF complete (protected)'!G2802,N$2,IF(O$1='EMOF complete (protected)'!G2802,O$2,IF(P$1='EMOF complete (protected)'!G2802,P$2,IF(Q$1='EMOF complete (protected)'!G2802,Q$2,IF(R$1='EMOF complete (protected)'!G2802,R$2,IF(S$1='EMOF complete (protected)'!G2802,S$2,IF(T$1='EMOF complete (protected)'!G2802,T$2,IF(U$1='EMOF complete (protected)'!G2802,U$2,"")))))))))))))))))))</f>
        <v>0</v>
      </c>
      <c r="B2802" s="59"/>
      <c r="C2802" s="59"/>
      <c r="D2802" s="59"/>
      <c r="E2802" s="59"/>
      <c r="F2802" s="59"/>
      <c r="G2802" s="59"/>
      <c r="H2802" s="59"/>
      <c r="I2802" s="59"/>
      <c r="J2802" s="59"/>
      <c r="K2802" s="59"/>
      <c r="L2802" s="59"/>
      <c r="M2802" s="59"/>
      <c r="N2802" s="59"/>
      <c r="O2802" s="59"/>
      <c r="P2802" s="59"/>
      <c r="Q2802" s="59"/>
      <c r="R2802" s="59"/>
      <c r="S2802" s="59"/>
      <c r="T2802" s="59"/>
      <c r="U2802" s="193" t="s">
        <v>1331</v>
      </c>
      <c r="V2802" s="59" t="s">
        <v>6457</v>
      </c>
    </row>
    <row r="2803" spans="1:22" ht="18" customHeight="1" x14ac:dyDescent="0.35">
      <c r="A2803" s="59">
        <f>+IF(C$1='EMOF complete (protected)'!G2803,C$2,IF(D$1='EMOF complete (protected)'!G2803,D$2,IF(E$1='EMOF complete (protected)'!G2803,E$2,IF(F$1='EMOF complete (protected)'!G2803,F$2,IF(G$1='EMOF complete (protected)'!G2803,G$2,IF(H$1='EMOF complete (protected)'!G2803,H$2,IF(I$1='EMOF complete (protected)'!G2803,I$2,IF(J$1='EMOF complete (protected)'!G2803,J$2,IF(K$1='EMOF complete (protected)'!G2803,K$2,IF(L$1='EMOF complete (protected)'!G2803,L$2,IF(M$1='EMOF complete (protected)'!G2803,M$2,IF(N$1='EMOF complete (protected)'!G2803,N$2,IF(O$1='EMOF complete (protected)'!G2803,O$2,IF(P$1='EMOF complete (protected)'!G2803,P$2,IF(Q$1='EMOF complete (protected)'!G2803,Q$2,IF(R$1='EMOF complete (protected)'!G2803,R$2,IF(S$1='EMOF complete (protected)'!G2803,S$2,IF(T$1='EMOF complete (protected)'!G2803,T$2,IF(U$1='EMOF complete (protected)'!G2803,U$2,"")))))))))))))))))))</f>
        <v>0</v>
      </c>
      <c r="B2803" s="59"/>
      <c r="C2803" s="59"/>
      <c r="D2803" s="59"/>
      <c r="E2803" s="59"/>
      <c r="F2803" s="59"/>
      <c r="G2803" s="59"/>
      <c r="H2803" s="59"/>
      <c r="I2803" s="59"/>
      <c r="J2803" s="59"/>
      <c r="K2803" s="59"/>
      <c r="L2803" s="59"/>
      <c r="M2803" s="59"/>
      <c r="N2803" s="59"/>
      <c r="O2803" s="59"/>
      <c r="P2803" s="59"/>
      <c r="Q2803" s="59"/>
      <c r="R2803" s="59"/>
      <c r="S2803" s="59"/>
      <c r="T2803" s="59"/>
      <c r="U2803" s="193" t="s">
        <v>1338</v>
      </c>
      <c r="V2803" s="59" t="s">
        <v>6458</v>
      </c>
    </row>
    <row r="2804" spans="1:22" ht="18" customHeight="1" x14ac:dyDescent="0.35">
      <c r="A2804" s="59">
        <f>+IF(C$1='EMOF complete (protected)'!G2804,C$2,IF(D$1='EMOF complete (protected)'!G2804,D$2,IF(E$1='EMOF complete (protected)'!G2804,E$2,IF(F$1='EMOF complete (protected)'!G2804,F$2,IF(G$1='EMOF complete (protected)'!G2804,G$2,IF(H$1='EMOF complete (protected)'!G2804,H$2,IF(I$1='EMOF complete (protected)'!G2804,I$2,IF(J$1='EMOF complete (protected)'!G2804,J$2,IF(K$1='EMOF complete (protected)'!G2804,K$2,IF(L$1='EMOF complete (protected)'!G2804,L$2,IF(M$1='EMOF complete (protected)'!G2804,M$2,IF(N$1='EMOF complete (protected)'!G2804,N$2,IF(O$1='EMOF complete (protected)'!G2804,O$2,IF(P$1='EMOF complete (protected)'!G2804,P$2,IF(Q$1='EMOF complete (protected)'!G2804,Q$2,IF(R$1='EMOF complete (protected)'!G2804,R$2,IF(S$1='EMOF complete (protected)'!G2804,S$2,IF(T$1='EMOF complete (protected)'!G2804,T$2,IF(U$1='EMOF complete (protected)'!G2804,U$2,"")))))))))))))))))))</f>
        <v>0</v>
      </c>
      <c r="B2804" s="59"/>
      <c r="C2804" s="59"/>
      <c r="D2804" s="59"/>
      <c r="E2804" s="59"/>
      <c r="F2804" s="59"/>
      <c r="G2804" s="59"/>
      <c r="H2804" s="59"/>
      <c r="I2804" s="59"/>
      <c r="J2804" s="59"/>
      <c r="K2804" s="59"/>
      <c r="L2804" s="59"/>
      <c r="M2804" s="59"/>
      <c r="N2804" s="59"/>
      <c r="O2804" s="59"/>
      <c r="P2804" s="59"/>
      <c r="Q2804" s="59"/>
      <c r="R2804" s="59"/>
      <c r="S2804" s="59"/>
      <c r="T2804" s="59"/>
      <c r="U2804" s="193" t="s">
        <v>1345</v>
      </c>
      <c r="V2804" s="59" t="s">
        <v>6459</v>
      </c>
    </row>
    <row r="2805" spans="1:22" ht="18" customHeight="1" x14ac:dyDescent="0.35">
      <c r="A2805" s="59">
        <f>+IF(C$1='EMOF complete (protected)'!G2805,C$2,IF(D$1='EMOF complete (protected)'!G2805,D$2,IF(E$1='EMOF complete (protected)'!G2805,E$2,IF(F$1='EMOF complete (protected)'!G2805,F$2,IF(G$1='EMOF complete (protected)'!G2805,G$2,IF(H$1='EMOF complete (protected)'!G2805,H$2,IF(I$1='EMOF complete (protected)'!G2805,I$2,IF(J$1='EMOF complete (protected)'!G2805,J$2,IF(K$1='EMOF complete (protected)'!G2805,K$2,IF(L$1='EMOF complete (protected)'!G2805,L$2,IF(M$1='EMOF complete (protected)'!G2805,M$2,IF(N$1='EMOF complete (protected)'!G2805,N$2,IF(O$1='EMOF complete (protected)'!G2805,O$2,IF(P$1='EMOF complete (protected)'!G2805,P$2,IF(Q$1='EMOF complete (protected)'!G2805,Q$2,IF(R$1='EMOF complete (protected)'!G2805,R$2,IF(S$1='EMOF complete (protected)'!G2805,S$2,IF(T$1='EMOF complete (protected)'!G2805,T$2,IF(U$1='EMOF complete (protected)'!G2805,U$2,"")))))))))))))))))))</f>
        <v>0</v>
      </c>
      <c r="B2805" s="59"/>
      <c r="C2805" s="59"/>
      <c r="D2805" s="59"/>
      <c r="E2805" s="59"/>
      <c r="F2805" s="59"/>
      <c r="G2805" s="59"/>
      <c r="H2805" s="59"/>
      <c r="I2805" s="59"/>
      <c r="J2805" s="59"/>
      <c r="K2805" s="59"/>
      <c r="L2805" s="59"/>
      <c r="M2805" s="59"/>
      <c r="N2805" s="59"/>
      <c r="O2805" s="59"/>
      <c r="P2805" s="59"/>
      <c r="Q2805" s="59"/>
      <c r="R2805" s="59"/>
      <c r="S2805" s="59"/>
      <c r="T2805" s="59"/>
      <c r="U2805" s="193" t="s">
        <v>1352</v>
      </c>
      <c r="V2805" s="59" t="s">
        <v>6460</v>
      </c>
    </row>
    <row r="2806" spans="1:22" ht="18" customHeight="1" x14ac:dyDescent="0.35">
      <c r="A2806" s="59">
        <f>+IF(C$1='EMOF complete (protected)'!G2806,C$2,IF(D$1='EMOF complete (protected)'!G2806,D$2,IF(E$1='EMOF complete (protected)'!G2806,E$2,IF(F$1='EMOF complete (protected)'!G2806,F$2,IF(G$1='EMOF complete (protected)'!G2806,G$2,IF(H$1='EMOF complete (protected)'!G2806,H$2,IF(I$1='EMOF complete (protected)'!G2806,I$2,IF(J$1='EMOF complete (protected)'!G2806,J$2,IF(K$1='EMOF complete (protected)'!G2806,K$2,IF(L$1='EMOF complete (protected)'!G2806,L$2,IF(M$1='EMOF complete (protected)'!G2806,M$2,IF(N$1='EMOF complete (protected)'!G2806,N$2,IF(O$1='EMOF complete (protected)'!G2806,O$2,IF(P$1='EMOF complete (protected)'!G2806,P$2,IF(Q$1='EMOF complete (protected)'!G2806,Q$2,IF(R$1='EMOF complete (protected)'!G2806,R$2,IF(S$1='EMOF complete (protected)'!G2806,S$2,IF(T$1='EMOF complete (protected)'!G2806,T$2,IF(U$1='EMOF complete (protected)'!G2806,U$2,"")))))))))))))))))))</f>
        <v>0</v>
      </c>
      <c r="B2806" s="59"/>
      <c r="C2806" s="59"/>
      <c r="D2806" s="59"/>
      <c r="E2806" s="59"/>
      <c r="F2806" s="59"/>
      <c r="G2806" s="59"/>
      <c r="H2806" s="59"/>
      <c r="I2806" s="59"/>
      <c r="J2806" s="59"/>
      <c r="K2806" s="59"/>
      <c r="L2806" s="59"/>
      <c r="M2806" s="59"/>
      <c r="N2806" s="59"/>
      <c r="O2806" s="59"/>
      <c r="P2806" s="59"/>
      <c r="Q2806" s="59"/>
      <c r="R2806" s="59"/>
      <c r="S2806" s="59"/>
      <c r="T2806" s="59"/>
      <c r="U2806" s="193" t="s">
        <v>1359</v>
      </c>
      <c r="V2806" s="59" t="s">
        <v>6461</v>
      </c>
    </row>
    <row r="2807" spans="1:22" ht="18" customHeight="1" x14ac:dyDescent="0.35">
      <c r="A2807" s="59">
        <f>+IF(C$1='EMOF complete (protected)'!G2807,C$2,IF(D$1='EMOF complete (protected)'!G2807,D$2,IF(E$1='EMOF complete (protected)'!G2807,E$2,IF(F$1='EMOF complete (protected)'!G2807,F$2,IF(G$1='EMOF complete (protected)'!G2807,G$2,IF(H$1='EMOF complete (protected)'!G2807,H$2,IF(I$1='EMOF complete (protected)'!G2807,I$2,IF(J$1='EMOF complete (protected)'!G2807,J$2,IF(K$1='EMOF complete (protected)'!G2807,K$2,IF(L$1='EMOF complete (protected)'!G2807,L$2,IF(M$1='EMOF complete (protected)'!G2807,M$2,IF(N$1='EMOF complete (protected)'!G2807,N$2,IF(O$1='EMOF complete (protected)'!G2807,O$2,IF(P$1='EMOF complete (protected)'!G2807,P$2,IF(Q$1='EMOF complete (protected)'!G2807,Q$2,IF(R$1='EMOF complete (protected)'!G2807,R$2,IF(S$1='EMOF complete (protected)'!G2807,S$2,IF(T$1='EMOF complete (protected)'!G2807,T$2,IF(U$1='EMOF complete (protected)'!G2807,U$2,"")))))))))))))))))))</f>
        <v>0</v>
      </c>
      <c r="B2807" s="59"/>
      <c r="C2807" s="59"/>
      <c r="D2807" s="59"/>
      <c r="E2807" s="59"/>
      <c r="F2807" s="59"/>
      <c r="G2807" s="59"/>
      <c r="H2807" s="59"/>
      <c r="I2807" s="59"/>
      <c r="J2807" s="59"/>
      <c r="K2807" s="59"/>
      <c r="L2807" s="59"/>
      <c r="M2807" s="59"/>
      <c r="N2807" s="59"/>
      <c r="O2807" s="59"/>
      <c r="P2807" s="59"/>
      <c r="Q2807" s="59"/>
      <c r="R2807" s="59"/>
      <c r="S2807" s="59"/>
      <c r="T2807" s="59"/>
      <c r="U2807" s="193" t="s">
        <v>1366</v>
      </c>
      <c r="V2807" s="59" t="s">
        <v>6462</v>
      </c>
    </row>
    <row r="2808" spans="1:22" ht="18" customHeight="1" x14ac:dyDescent="0.35">
      <c r="A2808" s="59">
        <f>+IF(C$1='EMOF complete (protected)'!G2808,C$2,IF(D$1='EMOF complete (protected)'!G2808,D$2,IF(E$1='EMOF complete (protected)'!G2808,E$2,IF(F$1='EMOF complete (protected)'!G2808,F$2,IF(G$1='EMOF complete (protected)'!G2808,G$2,IF(H$1='EMOF complete (protected)'!G2808,H$2,IF(I$1='EMOF complete (protected)'!G2808,I$2,IF(J$1='EMOF complete (protected)'!G2808,J$2,IF(K$1='EMOF complete (protected)'!G2808,K$2,IF(L$1='EMOF complete (protected)'!G2808,L$2,IF(M$1='EMOF complete (protected)'!G2808,M$2,IF(N$1='EMOF complete (protected)'!G2808,N$2,IF(O$1='EMOF complete (protected)'!G2808,O$2,IF(P$1='EMOF complete (protected)'!G2808,P$2,IF(Q$1='EMOF complete (protected)'!G2808,Q$2,IF(R$1='EMOF complete (protected)'!G2808,R$2,IF(S$1='EMOF complete (protected)'!G2808,S$2,IF(T$1='EMOF complete (protected)'!G2808,T$2,IF(U$1='EMOF complete (protected)'!G2808,U$2,"")))))))))))))))))))</f>
        <v>0</v>
      </c>
      <c r="B2808" s="59"/>
      <c r="C2808" s="59"/>
      <c r="D2808" s="59"/>
      <c r="E2808" s="59"/>
      <c r="F2808" s="59"/>
      <c r="G2808" s="59"/>
      <c r="H2808" s="59"/>
      <c r="I2808" s="59"/>
      <c r="J2808" s="59"/>
      <c r="K2808" s="59"/>
      <c r="L2808" s="59"/>
      <c r="M2808" s="59"/>
      <c r="N2808" s="59"/>
      <c r="O2808" s="59"/>
      <c r="P2808" s="59"/>
      <c r="Q2808" s="59"/>
      <c r="R2808" s="59"/>
      <c r="S2808" s="59"/>
      <c r="T2808" s="59"/>
      <c r="U2808" s="193" t="s">
        <v>1373</v>
      </c>
      <c r="V2808" s="59" t="s">
        <v>6463</v>
      </c>
    </row>
    <row r="2809" spans="1:22" ht="18" customHeight="1" x14ac:dyDescent="0.35">
      <c r="A2809" s="59">
        <f>+IF(C$1='EMOF complete (protected)'!G2809,C$2,IF(D$1='EMOF complete (protected)'!G2809,D$2,IF(E$1='EMOF complete (protected)'!G2809,E$2,IF(F$1='EMOF complete (protected)'!G2809,F$2,IF(G$1='EMOF complete (protected)'!G2809,G$2,IF(H$1='EMOF complete (protected)'!G2809,H$2,IF(I$1='EMOF complete (protected)'!G2809,I$2,IF(J$1='EMOF complete (protected)'!G2809,J$2,IF(K$1='EMOF complete (protected)'!G2809,K$2,IF(L$1='EMOF complete (protected)'!G2809,L$2,IF(M$1='EMOF complete (protected)'!G2809,M$2,IF(N$1='EMOF complete (protected)'!G2809,N$2,IF(O$1='EMOF complete (protected)'!G2809,O$2,IF(P$1='EMOF complete (protected)'!G2809,P$2,IF(Q$1='EMOF complete (protected)'!G2809,Q$2,IF(R$1='EMOF complete (protected)'!G2809,R$2,IF(S$1='EMOF complete (protected)'!G2809,S$2,IF(T$1='EMOF complete (protected)'!G2809,T$2,IF(U$1='EMOF complete (protected)'!G2809,U$2,"")))))))))))))))))))</f>
        <v>0</v>
      </c>
      <c r="B2809" s="59"/>
      <c r="C2809" s="59"/>
      <c r="D2809" s="59"/>
      <c r="E2809" s="59"/>
      <c r="F2809" s="59"/>
      <c r="G2809" s="59"/>
      <c r="H2809" s="59"/>
      <c r="I2809" s="59"/>
      <c r="J2809" s="59"/>
      <c r="K2809" s="59"/>
      <c r="L2809" s="59"/>
      <c r="M2809" s="59"/>
      <c r="N2809" s="59"/>
      <c r="O2809" s="59"/>
      <c r="P2809" s="59"/>
      <c r="Q2809" s="59"/>
      <c r="R2809" s="59"/>
      <c r="S2809" s="59"/>
      <c r="T2809" s="59"/>
      <c r="U2809" s="193" t="s">
        <v>1380</v>
      </c>
      <c r="V2809" s="59" t="s">
        <v>6464</v>
      </c>
    </row>
    <row r="2810" spans="1:22" ht="18" customHeight="1" x14ac:dyDescent="0.35">
      <c r="A2810" s="59">
        <f>+IF(C$1='EMOF complete (protected)'!G2810,C$2,IF(D$1='EMOF complete (protected)'!G2810,D$2,IF(E$1='EMOF complete (protected)'!G2810,E$2,IF(F$1='EMOF complete (protected)'!G2810,F$2,IF(G$1='EMOF complete (protected)'!G2810,G$2,IF(H$1='EMOF complete (protected)'!G2810,H$2,IF(I$1='EMOF complete (protected)'!G2810,I$2,IF(J$1='EMOF complete (protected)'!G2810,J$2,IF(K$1='EMOF complete (protected)'!G2810,K$2,IF(L$1='EMOF complete (protected)'!G2810,L$2,IF(M$1='EMOF complete (protected)'!G2810,M$2,IF(N$1='EMOF complete (protected)'!G2810,N$2,IF(O$1='EMOF complete (protected)'!G2810,O$2,IF(P$1='EMOF complete (protected)'!G2810,P$2,IF(Q$1='EMOF complete (protected)'!G2810,Q$2,IF(R$1='EMOF complete (protected)'!G2810,R$2,IF(S$1='EMOF complete (protected)'!G2810,S$2,IF(T$1='EMOF complete (protected)'!G2810,T$2,IF(U$1='EMOF complete (protected)'!G2810,U$2,"")))))))))))))))))))</f>
        <v>0</v>
      </c>
      <c r="B2810" s="59"/>
      <c r="C2810" s="59"/>
      <c r="D2810" s="59"/>
      <c r="E2810" s="59"/>
      <c r="F2810" s="59"/>
      <c r="G2810" s="59"/>
      <c r="H2810" s="59"/>
      <c r="I2810" s="59"/>
      <c r="J2810" s="59"/>
      <c r="K2810" s="59"/>
      <c r="L2810" s="59"/>
      <c r="M2810" s="59"/>
      <c r="N2810" s="59"/>
      <c r="O2810" s="59"/>
      <c r="P2810" s="59"/>
      <c r="Q2810" s="59"/>
      <c r="R2810" s="59"/>
      <c r="S2810" s="59"/>
      <c r="T2810" s="59"/>
      <c r="U2810" s="193" t="s">
        <v>1387</v>
      </c>
      <c r="V2810" s="59" t="s">
        <v>6465</v>
      </c>
    </row>
    <row r="2811" spans="1:22" ht="18" customHeight="1" x14ac:dyDescent="0.35">
      <c r="A2811" s="59">
        <f>+IF(C$1='EMOF complete (protected)'!G2811,C$2,IF(D$1='EMOF complete (protected)'!G2811,D$2,IF(E$1='EMOF complete (protected)'!G2811,E$2,IF(F$1='EMOF complete (protected)'!G2811,F$2,IF(G$1='EMOF complete (protected)'!G2811,G$2,IF(H$1='EMOF complete (protected)'!G2811,H$2,IF(I$1='EMOF complete (protected)'!G2811,I$2,IF(J$1='EMOF complete (protected)'!G2811,J$2,IF(K$1='EMOF complete (protected)'!G2811,K$2,IF(L$1='EMOF complete (protected)'!G2811,L$2,IF(M$1='EMOF complete (protected)'!G2811,M$2,IF(N$1='EMOF complete (protected)'!G2811,N$2,IF(O$1='EMOF complete (protected)'!G2811,O$2,IF(P$1='EMOF complete (protected)'!G2811,P$2,IF(Q$1='EMOF complete (protected)'!G2811,Q$2,IF(R$1='EMOF complete (protected)'!G2811,R$2,IF(S$1='EMOF complete (protected)'!G2811,S$2,IF(T$1='EMOF complete (protected)'!G2811,T$2,IF(U$1='EMOF complete (protected)'!G2811,U$2,"")))))))))))))))))))</f>
        <v>0</v>
      </c>
      <c r="B2811" s="59"/>
      <c r="C2811" s="59"/>
      <c r="D2811" s="59"/>
      <c r="E2811" s="59"/>
      <c r="F2811" s="59"/>
      <c r="G2811" s="59"/>
      <c r="H2811" s="59"/>
      <c r="I2811" s="59"/>
      <c r="J2811" s="59"/>
      <c r="K2811" s="59"/>
      <c r="L2811" s="59"/>
      <c r="M2811" s="59"/>
      <c r="N2811" s="59"/>
      <c r="O2811" s="59"/>
      <c r="P2811" s="59"/>
      <c r="Q2811" s="59"/>
      <c r="R2811" s="59"/>
      <c r="S2811" s="59"/>
      <c r="T2811" s="59"/>
      <c r="U2811" s="193" t="s">
        <v>1394</v>
      </c>
      <c r="V2811" s="59" t="s">
        <v>6466</v>
      </c>
    </row>
    <row r="2812" spans="1:22" ht="18" customHeight="1" x14ac:dyDescent="0.35">
      <c r="A2812" s="59">
        <f>+IF(C$1='EMOF complete (protected)'!G2812,C$2,IF(D$1='EMOF complete (protected)'!G2812,D$2,IF(E$1='EMOF complete (protected)'!G2812,E$2,IF(F$1='EMOF complete (protected)'!G2812,F$2,IF(G$1='EMOF complete (protected)'!G2812,G$2,IF(H$1='EMOF complete (protected)'!G2812,H$2,IF(I$1='EMOF complete (protected)'!G2812,I$2,IF(J$1='EMOF complete (protected)'!G2812,J$2,IF(K$1='EMOF complete (protected)'!G2812,K$2,IF(L$1='EMOF complete (protected)'!G2812,L$2,IF(M$1='EMOF complete (protected)'!G2812,M$2,IF(N$1='EMOF complete (protected)'!G2812,N$2,IF(O$1='EMOF complete (protected)'!G2812,O$2,IF(P$1='EMOF complete (protected)'!G2812,P$2,IF(Q$1='EMOF complete (protected)'!G2812,Q$2,IF(R$1='EMOF complete (protected)'!G2812,R$2,IF(S$1='EMOF complete (protected)'!G2812,S$2,IF(T$1='EMOF complete (protected)'!G2812,T$2,IF(U$1='EMOF complete (protected)'!G2812,U$2,"")))))))))))))))))))</f>
        <v>0</v>
      </c>
      <c r="B2812" s="59"/>
      <c r="C2812" s="59"/>
      <c r="D2812" s="59"/>
      <c r="E2812" s="59"/>
      <c r="F2812" s="59"/>
      <c r="G2812" s="59"/>
      <c r="H2812" s="59"/>
      <c r="I2812" s="59"/>
      <c r="J2812" s="59"/>
      <c r="K2812" s="59"/>
      <c r="L2812" s="59"/>
      <c r="M2812" s="59"/>
      <c r="N2812" s="59"/>
      <c r="O2812" s="59"/>
      <c r="P2812" s="59"/>
      <c r="Q2812" s="59"/>
      <c r="R2812" s="59"/>
      <c r="S2812" s="59"/>
      <c r="T2812" s="59"/>
      <c r="U2812" s="193" t="s">
        <v>1401</v>
      </c>
      <c r="V2812" s="59" t="s">
        <v>6467</v>
      </c>
    </row>
    <row r="2813" spans="1:22" ht="18" customHeight="1" x14ac:dyDescent="0.35">
      <c r="A2813" s="59">
        <f>+IF(C$1='EMOF complete (protected)'!G2813,C$2,IF(D$1='EMOF complete (protected)'!G2813,D$2,IF(E$1='EMOF complete (protected)'!G2813,E$2,IF(F$1='EMOF complete (protected)'!G2813,F$2,IF(G$1='EMOF complete (protected)'!G2813,G$2,IF(H$1='EMOF complete (protected)'!G2813,H$2,IF(I$1='EMOF complete (protected)'!G2813,I$2,IF(J$1='EMOF complete (protected)'!G2813,J$2,IF(K$1='EMOF complete (protected)'!G2813,K$2,IF(L$1='EMOF complete (protected)'!G2813,L$2,IF(M$1='EMOF complete (protected)'!G2813,M$2,IF(N$1='EMOF complete (protected)'!G2813,N$2,IF(O$1='EMOF complete (protected)'!G2813,O$2,IF(P$1='EMOF complete (protected)'!G2813,P$2,IF(Q$1='EMOF complete (protected)'!G2813,Q$2,IF(R$1='EMOF complete (protected)'!G2813,R$2,IF(S$1='EMOF complete (protected)'!G2813,S$2,IF(T$1='EMOF complete (protected)'!G2813,T$2,IF(U$1='EMOF complete (protected)'!G2813,U$2,"")))))))))))))))))))</f>
        <v>0</v>
      </c>
      <c r="B2813" s="59"/>
      <c r="C2813" s="59"/>
      <c r="D2813" s="59"/>
      <c r="E2813" s="59"/>
      <c r="F2813" s="59"/>
      <c r="G2813" s="59"/>
      <c r="H2813" s="59"/>
      <c r="I2813" s="59"/>
      <c r="J2813" s="59"/>
      <c r="K2813" s="59"/>
      <c r="L2813" s="59"/>
      <c r="M2813" s="59"/>
      <c r="N2813" s="59"/>
      <c r="O2813" s="59"/>
      <c r="P2813" s="59"/>
      <c r="Q2813" s="59"/>
      <c r="R2813" s="59"/>
      <c r="S2813" s="59"/>
      <c r="T2813" s="59"/>
      <c r="U2813" s="193" t="s">
        <v>1408</v>
      </c>
      <c r="V2813" s="59" t="s">
        <v>6468</v>
      </c>
    </row>
    <row r="2814" spans="1:22" ht="18" customHeight="1" x14ac:dyDescent="0.35">
      <c r="A2814" s="59">
        <f>+IF(C$1='EMOF complete (protected)'!G2814,C$2,IF(D$1='EMOF complete (protected)'!G2814,D$2,IF(E$1='EMOF complete (protected)'!G2814,E$2,IF(F$1='EMOF complete (protected)'!G2814,F$2,IF(G$1='EMOF complete (protected)'!G2814,G$2,IF(H$1='EMOF complete (protected)'!G2814,H$2,IF(I$1='EMOF complete (protected)'!G2814,I$2,IF(J$1='EMOF complete (protected)'!G2814,J$2,IF(K$1='EMOF complete (protected)'!G2814,K$2,IF(L$1='EMOF complete (protected)'!G2814,L$2,IF(M$1='EMOF complete (protected)'!G2814,M$2,IF(N$1='EMOF complete (protected)'!G2814,N$2,IF(O$1='EMOF complete (protected)'!G2814,O$2,IF(P$1='EMOF complete (protected)'!G2814,P$2,IF(Q$1='EMOF complete (protected)'!G2814,Q$2,IF(R$1='EMOF complete (protected)'!G2814,R$2,IF(S$1='EMOF complete (protected)'!G2814,S$2,IF(T$1='EMOF complete (protected)'!G2814,T$2,IF(U$1='EMOF complete (protected)'!G2814,U$2,"")))))))))))))))))))</f>
        <v>0</v>
      </c>
      <c r="B2814" s="59"/>
      <c r="C2814" s="59"/>
      <c r="D2814" s="59"/>
      <c r="E2814" s="59"/>
      <c r="F2814" s="59"/>
      <c r="G2814" s="59"/>
      <c r="H2814" s="59"/>
      <c r="I2814" s="59"/>
      <c r="J2814" s="59"/>
      <c r="K2814" s="59"/>
      <c r="L2814" s="59"/>
      <c r="M2814" s="59"/>
      <c r="N2814" s="59"/>
      <c r="O2814" s="59"/>
      <c r="P2814" s="59"/>
      <c r="Q2814" s="59"/>
      <c r="R2814" s="59"/>
      <c r="S2814" s="59"/>
      <c r="T2814" s="59"/>
      <c r="U2814" s="193" t="s">
        <v>1415</v>
      </c>
      <c r="V2814" s="59" t="s">
        <v>6469</v>
      </c>
    </row>
    <row r="2815" spans="1:22" ht="18" customHeight="1" x14ac:dyDescent="0.35">
      <c r="A2815" s="59">
        <f>+IF(C$1='EMOF complete (protected)'!G2815,C$2,IF(D$1='EMOF complete (protected)'!G2815,D$2,IF(E$1='EMOF complete (protected)'!G2815,E$2,IF(F$1='EMOF complete (protected)'!G2815,F$2,IF(G$1='EMOF complete (protected)'!G2815,G$2,IF(H$1='EMOF complete (protected)'!G2815,H$2,IF(I$1='EMOF complete (protected)'!G2815,I$2,IF(J$1='EMOF complete (protected)'!G2815,J$2,IF(K$1='EMOF complete (protected)'!G2815,K$2,IF(L$1='EMOF complete (protected)'!G2815,L$2,IF(M$1='EMOF complete (protected)'!G2815,M$2,IF(N$1='EMOF complete (protected)'!G2815,N$2,IF(O$1='EMOF complete (protected)'!G2815,O$2,IF(P$1='EMOF complete (protected)'!G2815,P$2,IF(Q$1='EMOF complete (protected)'!G2815,Q$2,IF(R$1='EMOF complete (protected)'!G2815,R$2,IF(S$1='EMOF complete (protected)'!G2815,S$2,IF(T$1='EMOF complete (protected)'!G2815,T$2,IF(U$1='EMOF complete (protected)'!G2815,U$2,"")))))))))))))))))))</f>
        <v>0</v>
      </c>
      <c r="B2815" s="59"/>
      <c r="C2815" s="59"/>
      <c r="D2815" s="59"/>
      <c r="E2815" s="59"/>
      <c r="F2815" s="59"/>
      <c r="G2815" s="59"/>
      <c r="H2815" s="59"/>
      <c r="I2815" s="59"/>
      <c r="J2815" s="59"/>
      <c r="K2815" s="59"/>
      <c r="L2815" s="59"/>
      <c r="M2815" s="59"/>
      <c r="N2815" s="59"/>
      <c r="O2815" s="59"/>
      <c r="P2815" s="59"/>
      <c r="Q2815" s="59"/>
      <c r="R2815" s="59"/>
      <c r="S2815" s="59"/>
      <c r="T2815" s="59"/>
      <c r="U2815" s="193" t="s">
        <v>1422</v>
      </c>
      <c r="V2815" s="59" t="s">
        <v>6470</v>
      </c>
    </row>
    <row r="2816" spans="1:22" ht="18" customHeight="1" x14ac:dyDescent="0.35">
      <c r="A2816" s="59">
        <f>+IF(C$1='EMOF complete (protected)'!G2816,C$2,IF(D$1='EMOF complete (protected)'!G2816,D$2,IF(E$1='EMOF complete (protected)'!G2816,E$2,IF(F$1='EMOF complete (protected)'!G2816,F$2,IF(G$1='EMOF complete (protected)'!G2816,G$2,IF(H$1='EMOF complete (protected)'!G2816,H$2,IF(I$1='EMOF complete (protected)'!G2816,I$2,IF(J$1='EMOF complete (protected)'!G2816,J$2,IF(K$1='EMOF complete (protected)'!G2816,K$2,IF(L$1='EMOF complete (protected)'!G2816,L$2,IF(M$1='EMOF complete (protected)'!G2816,M$2,IF(N$1='EMOF complete (protected)'!G2816,N$2,IF(O$1='EMOF complete (protected)'!G2816,O$2,IF(P$1='EMOF complete (protected)'!G2816,P$2,IF(Q$1='EMOF complete (protected)'!G2816,Q$2,IF(R$1='EMOF complete (protected)'!G2816,R$2,IF(S$1='EMOF complete (protected)'!G2816,S$2,IF(T$1='EMOF complete (protected)'!G2816,T$2,IF(U$1='EMOF complete (protected)'!G2816,U$2,"")))))))))))))))))))</f>
        <v>0</v>
      </c>
      <c r="B2816" s="59"/>
      <c r="C2816" s="59"/>
      <c r="D2816" s="59"/>
      <c r="E2816" s="59"/>
      <c r="F2816" s="59"/>
      <c r="G2816" s="59"/>
      <c r="H2816" s="59"/>
      <c r="I2816" s="59"/>
      <c r="J2816" s="59"/>
      <c r="K2816" s="59"/>
      <c r="L2816" s="59"/>
      <c r="M2816" s="59"/>
      <c r="N2816" s="59"/>
      <c r="O2816" s="59"/>
      <c r="P2816" s="59"/>
      <c r="Q2816" s="59"/>
      <c r="R2816" s="59"/>
      <c r="S2816" s="59"/>
      <c r="T2816" s="59"/>
      <c r="U2816" s="193" t="s">
        <v>1429</v>
      </c>
      <c r="V2816" s="59" t="s">
        <v>6471</v>
      </c>
    </row>
    <row r="2817" spans="1:22" ht="18" customHeight="1" x14ac:dyDescent="0.35">
      <c r="A2817" s="59">
        <f>+IF(C$1='EMOF complete (protected)'!G2817,C$2,IF(D$1='EMOF complete (protected)'!G2817,D$2,IF(E$1='EMOF complete (protected)'!G2817,E$2,IF(F$1='EMOF complete (protected)'!G2817,F$2,IF(G$1='EMOF complete (protected)'!G2817,G$2,IF(H$1='EMOF complete (protected)'!G2817,H$2,IF(I$1='EMOF complete (protected)'!G2817,I$2,IF(J$1='EMOF complete (protected)'!G2817,J$2,IF(K$1='EMOF complete (protected)'!G2817,K$2,IF(L$1='EMOF complete (protected)'!G2817,L$2,IF(M$1='EMOF complete (protected)'!G2817,M$2,IF(N$1='EMOF complete (protected)'!G2817,N$2,IF(O$1='EMOF complete (protected)'!G2817,O$2,IF(P$1='EMOF complete (protected)'!G2817,P$2,IF(Q$1='EMOF complete (protected)'!G2817,Q$2,IF(R$1='EMOF complete (protected)'!G2817,R$2,IF(S$1='EMOF complete (protected)'!G2817,S$2,IF(T$1='EMOF complete (protected)'!G2817,T$2,IF(U$1='EMOF complete (protected)'!G2817,U$2,"")))))))))))))))))))</f>
        <v>0</v>
      </c>
      <c r="B2817" s="59"/>
      <c r="C2817" s="59"/>
      <c r="D2817" s="59"/>
      <c r="E2817" s="59"/>
      <c r="F2817" s="59"/>
      <c r="G2817" s="59"/>
      <c r="H2817" s="59"/>
      <c r="I2817" s="59"/>
      <c r="J2817" s="59"/>
      <c r="K2817" s="59"/>
      <c r="L2817" s="59"/>
      <c r="M2817" s="59"/>
      <c r="N2817" s="59"/>
      <c r="O2817" s="59"/>
      <c r="P2817" s="59"/>
      <c r="Q2817" s="59"/>
      <c r="R2817" s="59"/>
      <c r="S2817" s="59"/>
      <c r="T2817" s="59"/>
      <c r="U2817" s="193" t="s">
        <v>1436</v>
      </c>
      <c r="V2817" s="59" t="s">
        <v>6472</v>
      </c>
    </row>
    <row r="2818" spans="1:22" ht="18" customHeight="1" x14ac:dyDescent="0.35">
      <c r="A2818" s="59">
        <f>+IF(C$1='EMOF complete (protected)'!G2818,C$2,IF(D$1='EMOF complete (protected)'!G2818,D$2,IF(E$1='EMOF complete (protected)'!G2818,E$2,IF(F$1='EMOF complete (protected)'!G2818,F$2,IF(G$1='EMOF complete (protected)'!G2818,G$2,IF(H$1='EMOF complete (protected)'!G2818,H$2,IF(I$1='EMOF complete (protected)'!G2818,I$2,IF(J$1='EMOF complete (protected)'!G2818,J$2,IF(K$1='EMOF complete (protected)'!G2818,K$2,IF(L$1='EMOF complete (protected)'!G2818,L$2,IF(M$1='EMOF complete (protected)'!G2818,M$2,IF(N$1='EMOF complete (protected)'!G2818,N$2,IF(O$1='EMOF complete (protected)'!G2818,O$2,IF(P$1='EMOF complete (protected)'!G2818,P$2,IF(Q$1='EMOF complete (protected)'!G2818,Q$2,IF(R$1='EMOF complete (protected)'!G2818,R$2,IF(S$1='EMOF complete (protected)'!G2818,S$2,IF(T$1='EMOF complete (protected)'!G2818,T$2,IF(U$1='EMOF complete (protected)'!G2818,U$2,"")))))))))))))))))))</f>
        <v>0</v>
      </c>
      <c r="B2818" s="59"/>
      <c r="C2818" s="59"/>
      <c r="D2818" s="59"/>
      <c r="E2818" s="59"/>
      <c r="F2818" s="59"/>
      <c r="G2818" s="59"/>
      <c r="H2818" s="59"/>
      <c r="I2818" s="59"/>
      <c r="J2818" s="59"/>
      <c r="K2818" s="59"/>
      <c r="L2818" s="59"/>
      <c r="M2818" s="59"/>
      <c r="N2818" s="59"/>
      <c r="O2818" s="59"/>
      <c r="P2818" s="59"/>
      <c r="Q2818" s="59"/>
      <c r="R2818" s="59"/>
      <c r="S2818" s="59"/>
      <c r="T2818" s="59"/>
      <c r="U2818" s="193" t="s">
        <v>1443</v>
      </c>
      <c r="V2818" s="59" t="s">
        <v>6473</v>
      </c>
    </row>
    <row r="2819" spans="1:22" ht="18" customHeight="1" x14ac:dyDescent="0.35">
      <c r="A2819" s="59">
        <f>+IF(C$1='EMOF complete (protected)'!G2819,C$2,IF(D$1='EMOF complete (protected)'!G2819,D$2,IF(E$1='EMOF complete (protected)'!G2819,E$2,IF(F$1='EMOF complete (protected)'!G2819,F$2,IF(G$1='EMOF complete (protected)'!G2819,G$2,IF(H$1='EMOF complete (protected)'!G2819,H$2,IF(I$1='EMOF complete (protected)'!G2819,I$2,IF(J$1='EMOF complete (protected)'!G2819,J$2,IF(K$1='EMOF complete (protected)'!G2819,K$2,IF(L$1='EMOF complete (protected)'!G2819,L$2,IF(M$1='EMOF complete (protected)'!G2819,M$2,IF(N$1='EMOF complete (protected)'!G2819,N$2,IF(O$1='EMOF complete (protected)'!G2819,O$2,IF(P$1='EMOF complete (protected)'!G2819,P$2,IF(Q$1='EMOF complete (protected)'!G2819,Q$2,IF(R$1='EMOF complete (protected)'!G2819,R$2,IF(S$1='EMOF complete (protected)'!G2819,S$2,IF(T$1='EMOF complete (protected)'!G2819,T$2,IF(U$1='EMOF complete (protected)'!G2819,U$2,"")))))))))))))))))))</f>
        <v>0</v>
      </c>
      <c r="B2819" s="59"/>
      <c r="C2819" s="59"/>
      <c r="D2819" s="59"/>
      <c r="E2819" s="59"/>
      <c r="F2819" s="59"/>
      <c r="G2819" s="59"/>
      <c r="H2819" s="59"/>
      <c r="I2819" s="59"/>
      <c r="J2819" s="59"/>
      <c r="K2819" s="59"/>
      <c r="L2819" s="59"/>
      <c r="M2819" s="59"/>
      <c r="N2819" s="59"/>
      <c r="O2819" s="59"/>
      <c r="P2819" s="59"/>
      <c r="Q2819" s="59"/>
      <c r="R2819" s="59"/>
      <c r="S2819" s="59"/>
      <c r="T2819" s="59"/>
      <c r="U2819" s="193" t="s">
        <v>1450</v>
      </c>
      <c r="V2819" s="59" t="s">
        <v>6474</v>
      </c>
    </row>
    <row r="2820" spans="1:22" ht="18" customHeight="1" x14ac:dyDescent="0.35">
      <c r="A2820" s="59">
        <f>+IF(C$1='EMOF complete (protected)'!G2820,C$2,IF(D$1='EMOF complete (protected)'!G2820,D$2,IF(E$1='EMOF complete (protected)'!G2820,E$2,IF(F$1='EMOF complete (protected)'!G2820,F$2,IF(G$1='EMOF complete (protected)'!G2820,G$2,IF(H$1='EMOF complete (protected)'!G2820,H$2,IF(I$1='EMOF complete (protected)'!G2820,I$2,IF(J$1='EMOF complete (protected)'!G2820,J$2,IF(K$1='EMOF complete (protected)'!G2820,K$2,IF(L$1='EMOF complete (protected)'!G2820,L$2,IF(M$1='EMOF complete (protected)'!G2820,M$2,IF(N$1='EMOF complete (protected)'!G2820,N$2,IF(O$1='EMOF complete (protected)'!G2820,O$2,IF(P$1='EMOF complete (protected)'!G2820,P$2,IF(Q$1='EMOF complete (protected)'!G2820,Q$2,IF(R$1='EMOF complete (protected)'!G2820,R$2,IF(S$1='EMOF complete (protected)'!G2820,S$2,IF(T$1='EMOF complete (protected)'!G2820,T$2,IF(U$1='EMOF complete (protected)'!G2820,U$2,"")))))))))))))))))))</f>
        <v>0</v>
      </c>
      <c r="B2820" s="59"/>
      <c r="C2820" s="59"/>
      <c r="D2820" s="59"/>
      <c r="E2820" s="59"/>
      <c r="F2820" s="59"/>
      <c r="G2820" s="59"/>
      <c r="H2820" s="59"/>
      <c r="I2820" s="59"/>
      <c r="J2820" s="59"/>
      <c r="K2820" s="59"/>
      <c r="L2820" s="59"/>
      <c r="M2820" s="59"/>
      <c r="N2820" s="59"/>
      <c r="O2820" s="59"/>
      <c r="P2820" s="59"/>
      <c r="Q2820" s="59"/>
      <c r="R2820" s="59"/>
      <c r="S2820" s="59"/>
      <c r="T2820" s="59"/>
      <c r="U2820" s="193" t="s">
        <v>1457</v>
      </c>
      <c r="V2820" s="59" t="s">
        <v>6475</v>
      </c>
    </row>
    <row r="2821" spans="1:22" ht="18" customHeight="1" x14ac:dyDescent="0.35">
      <c r="A2821" s="59">
        <f>+IF(C$1='EMOF complete (protected)'!G2821,C$2,IF(D$1='EMOF complete (protected)'!G2821,D$2,IF(E$1='EMOF complete (protected)'!G2821,E$2,IF(F$1='EMOF complete (protected)'!G2821,F$2,IF(G$1='EMOF complete (protected)'!G2821,G$2,IF(H$1='EMOF complete (protected)'!G2821,H$2,IF(I$1='EMOF complete (protected)'!G2821,I$2,IF(J$1='EMOF complete (protected)'!G2821,J$2,IF(K$1='EMOF complete (protected)'!G2821,K$2,IF(L$1='EMOF complete (protected)'!G2821,L$2,IF(M$1='EMOF complete (protected)'!G2821,M$2,IF(N$1='EMOF complete (protected)'!G2821,N$2,IF(O$1='EMOF complete (protected)'!G2821,O$2,IF(P$1='EMOF complete (protected)'!G2821,P$2,IF(Q$1='EMOF complete (protected)'!G2821,Q$2,IF(R$1='EMOF complete (protected)'!G2821,R$2,IF(S$1='EMOF complete (protected)'!G2821,S$2,IF(T$1='EMOF complete (protected)'!G2821,T$2,IF(U$1='EMOF complete (protected)'!G2821,U$2,"")))))))))))))))))))</f>
        <v>0</v>
      </c>
      <c r="B2821" s="59"/>
      <c r="C2821" s="59"/>
      <c r="D2821" s="59"/>
      <c r="E2821" s="59"/>
      <c r="F2821" s="59"/>
      <c r="G2821" s="59"/>
      <c r="H2821" s="59"/>
      <c r="I2821" s="59"/>
      <c r="J2821" s="59"/>
      <c r="K2821" s="59"/>
      <c r="L2821" s="59"/>
      <c r="M2821" s="59"/>
      <c r="N2821" s="59"/>
      <c r="O2821" s="59"/>
      <c r="P2821" s="59"/>
      <c r="Q2821" s="59"/>
      <c r="R2821" s="59"/>
      <c r="S2821" s="59"/>
      <c r="T2821" s="59"/>
      <c r="U2821" s="193" t="s">
        <v>1464</v>
      </c>
      <c r="V2821" s="59" t="s">
        <v>6476</v>
      </c>
    </row>
    <row r="2822" spans="1:22" ht="18" customHeight="1" x14ac:dyDescent="0.35">
      <c r="A2822" s="59">
        <f>+IF(C$1='EMOF complete (protected)'!G2822,C$2,IF(D$1='EMOF complete (protected)'!G2822,D$2,IF(E$1='EMOF complete (protected)'!G2822,E$2,IF(F$1='EMOF complete (protected)'!G2822,F$2,IF(G$1='EMOF complete (protected)'!G2822,G$2,IF(H$1='EMOF complete (protected)'!G2822,H$2,IF(I$1='EMOF complete (protected)'!G2822,I$2,IF(J$1='EMOF complete (protected)'!G2822,J$2,IF(K$1='EMOF complete (protected)'!G2822,K$2,IF(L$1='EMOF complete (protected)'!G2822,L$2,IF(M$1='EMOF complete (protected)'!G2822,M$2,IF(N$1='EMOF complete (protected)'!G2822,N$2,IF(O$1='EMOF complete (protected)'!G2822,O$2,IF(P$1='EMOF complete (protected)'!G2822,P$2,IF(Q$1='EMOF complete (protected)'!G2822,Q$2,IF(R$1='EMOF complete (protected)'!G2822,R$2,IF(S$1='EMOF complete (protected)'!G2822,S$2,IF(T$1='EMOF complete (protected)'!G2822,T$2,IF(U$1='EMOF complete (protected)'!G2822,U$2,"")))))))))))))))))))</f>
        <v>0</v>
      </c>
      <c r="B2822" s="59"/>
      <c r="C2822" s="59"/>
      <c r="D2822" s="59"/>
      <c r="E2822" s="59"/>
      <c r="F2822" s="59"/>
      <c r="G2822" s="59"/>
      <c r="H2822" s="59"/>
      <c r="I2822" s="59"/>
      <c r="J2822" s="59"/>
      <c r="K2822" s="59"/>
      <c r="L2822" s="59"/>
      <c r="M2822" s="59"/>
      <c r="N2822" s="59"/>
      <c r="O2822" s="59"/>
      <c r="P2822" s="59"/>
      <c r="Q2822" s="59"/>
      <c r="R2822" s="59"/>
      <c r="S2822" s="59"/>
      <c r="T2822" s="59"/>
      <c r="U2822" s="193" t="s">
        <v>1471</v>
      </c>
      <c r="V2822" s="59" t="s">
        <v>6477</v>
      </c>
    </row>
    <row r="2823" spans="1:22" ht="18" customHeight="1" x14ac:dyDescent="0.35">
      <c r="A2823" s="59">
        <f>+IF(C$1='EMOF complete (protected)'!G2823,C$2,IF(D$1='EMOF complete (protected)'!G2823,D$2,IF(E$1='EMOF complete (protected)'!G2823,E$2,IF(F$1='EMOF complete (protected)'!G2823,F$2,IF(G$1='EMOF complete (protected)'!G2823,G$2,IF(H$1='EMOF complete (protected)'!G2823,H$2,IF(I$1='EMOF complete (protected)'!G2823,I$2,IF(J$1='EMOF complete (protected)'!G2823,J$2,IF(K$1='EMOF complete (protected)'!G2823,K$2,IF(L$1='EMOF complete (protected)'!G2823,L$2,IF(M$1='EMOF complete (protected)'!G2823,M$2,IF(N$1='EMOF complete (protected)'!G2823,N$2,IF(O$1='EMOF complete (protected)'!G2823,O$2,IF(P$1='EMOF complete (protected)'!G2823,P$2,IF(Q$1='EMOF complete (protected)'!G2823,Q$2,IF(R$1='EMOF complete (protected)'!G2823,R$2,IF(S$1='EMOF complete (protected)'!G2823,S$2,IF(T$1='EMOF complete (protected)'!G2823,T$2,IF(U$1='EMOF complete (protected)'!G2823,U$2,"")))))))))))))))))))</f>
        <v>0</v>
      </c>
      <c r="B2823" s="59"/>
      <c r="C2823" s="59"/>
      <c r="D2823" s="59"/>
      <c r="E2823" s="59"/>
      <c r="F2823" s="59"/>
      <c r="G2823" s="59"/>
      <c r="H2823" s="59"/>
      <c r="I2823" s="59"/>
      <c r="J2823" s="59"/>
      <c r="K2823" s="59"/>
      <c r="L2823" s="59"/>
      <c r="M2823" s="59"/>
      <c r="N2823" s="59"/>
      <c r="O2823" s="59"/>
      <c r="P2823" s="59"/>
      <c r="Q2823" s="59"/>
      <c r="R2823" s="59"/>
      <c r="S2823" s="59"/>
      <c r="T2823" s="59"/>
      <c r="U2823" s="193" t="s">
        <v>1478</v>
      </c>
      <c r="V2823" s="59" t="s">
        <v>6478</v>
      </c>
    </row>
    <row r="2824" spans="1:22" ht="18" customHeight="1" x14ac:dyDescent="0.35">
      <c r="A2824" s="59">
        <f>+IF(C$1='EMOF complete (protected)'!G2824,C$2,IF(D$1='EMOF complete (protected)'!G2824,D$2,IF(E$1='EMOF complete (protected)'!G2824,E$2,IF(F$1='EMOF complete (protected)'!G2824,F$2,IF(G$1='EMOF complete (protected)'!G2824,G$2,IF(H$1='EMOF complete (protected)'!G2824,H$2,IF(I$1='EMOF complete (protected)'!G2824,I$2,IF(J$1='EMOF complete (protected)'!G2824,J$2,IF(K$1='EMOF complete (protected)'!G2824,K$2,IF(L$1='EMOF complete (protected)'!G2824,L$2,IF(M$1='EMOF complete (protected)'!G2824,M$2,IF(N$1='EMOF complete (protected)'!G2824,N$2,IF(O$1='EMOF complete (protected)'!G2824,O$2,IF(P$1='EMOF complete (protected)'!G2824,P$2,IF(Q$1='EMOF complete (protected)'!G2824,Q$2,IF(R$1='EMOF complete (protected)'!G2824,R$2,IF(S$1='EMOF complete (protected)'!G2824,S$2,IF(T$1='EMOF complete (protected)'!G2824,T$2,IF(U$1='EMOF complete (protected)'!G2824,U$2,"")))))))))))))))))))</f>
        <v>0</v>
      </c>
      <c r="B2824" s="59"/>
      <c r="C2824" s="59"/>
      <c r="D2824" s="59"/>
      <c r="E2824" s="59"/>
      <c r="F2824" s="59"/>
      <c r="G2824" s="59"/>
      <c r="H2824" s="59"/>
      <c r="I2824" s="59"/>
      <c r="J2824" s="59"/>
      <c r="K2824" s="59"/>
      <c r="L2824" s="59"/>
      <c r="M2824" s="59"/>
      <c r="N2824" s="59"/>
      <c r="O2824" s="59"/>
      <c r="P2824" s="59"/>
      <c r="Q2824" s="59"/>
      <c r="R2824" s="59"/>
      <c r="S2824" s="59"/>
      <c r="T2824" s="59"/>
      <c r="U2824" s="193" t="s">
        <v>1485</v>
      </c>
      <c r="V2824" s="59" t="s">
        <v>6479</v>
      </c>
    </row>
    <row r="2825" spans="1:22" ht="18" customHeight="1" x14ac:dyDescent="0.35">
      <c r="A2825" s="59">
        <f>+IF(C$1='EMOF complete (protected)'!G2825,C$2,IF(D$1='EMOF complete (protected)'!G2825,D$2,IF(E$1='EMOF complete (protected)'!G2825,E$2,IF(F$1='EMOF complete (protected)'!G2825,F$2,IF(G$1='EMOF complete (protected)'!G2825,G$2,IF(H$1='EMOF complete (protected)'!G2825,H$2,IF(I$1='EMOF complete (protected)'!G2825,I$2,IF(J$1='EMOF complete (protected)'!G2825,J$2,IF(K$1='EMOF complete (protected)'!G2825,K$2,IF(L$1='EMOF complete (protected)'!G2825,L$2,IF(M$1='EMOF complete (protected)'!G2825,M$2,IF(N$1='EMOF complete (protected)'!G2825,N$2,IF(O$1='EMOF complete (protected)'!G2825,O$2,IF(P$1='EMOF complete (protected)'!G2825,P$2,IF(Q$1='EMOF complete (protected)'!G2825,Q$2,IF(R$1='EMOF complete (protected)'!G2825,R$2,IF(S$1='EMOF complete (protected)'!G2825,S$2,IF(T$1='EMOF complete (protected)'!G2825,T$2,IF(U$1='EMOF complete (protected)'!G2825,U$2,"")))))))))))))))))))</f>
        <v>0</v>
      </c>
      <c r="B2825" s="59"/>
      <c r="C2825" s="59"/>
      <c r="D2825" s="59"/>
      <c r="E2825" s="59"/>
      <c r="F2825" s="59"/>
      <c r="G2825" s="59"/>
      <c r="H2825" s="59"/>
      <c r="I2825" s="59"/>
      <c r="J2825" s="59"/>
      <c r="K2825" s="59"/>
      <c r="L2825" s="59"/>
      <c r="M2825" s="59"/>
      <c r="N2825" s="59"/>
      <c r="O2825" s="59"/>
      <c r="P2825" s="59"/>
      <c r="Q2825" s="59"/>
      <c r="R2825" s="59"/>
      <c r="S2825" s="59"/>
      <c r="T2825" s="59"/>
      <c r="U2825" s="193" t="s">
        <v>1492</v>
      </c>
      <c r="V2825" s="59" t="s">
        <v>6480</v>
      </c>
    </row>
    <row r="2826" spans="1:22" ht="18" customHeight="1" x14ac:dyDescent="0.35">
      <c r="A2826" s="59">
        <f>+IF(C$1='EMOF complete (protected)'!G2826,C$2,IF(D$1='EMOF complete (protected)'!G2826,D$2,IF(E$1='EMOF complete (protected)'!G2826,E$2,IF(F$1='EMOF complete (protected)'!G2826,F$2,IF(G$1='EMOF complete (protected)'!G2826,G$2,IF(H$1='EMOF complete (protected)'!G2826,H$2,IF(I$1='EMOF complete (protected)'!G2826,I$2,IF(J$1='EMOF complete (protected)'!G2826,J$2,IF(K$1='EMOF complete (protected)'!G2826,K$2,IF(L$1='EMOF complete (protected)'!G2826,L$2,IF(M$1='EMOF complete (protected)'!G2826,M$2,IF(N$1='EMOF complete (protected)'!G2826,N$2,IF(O$1='EMOF complete (protected)'!G2826,O$2,IF(P$1='EMOF complete (protected)'!G2826,P$2,IF(Q$1='EMOF complete (protected)'!G2826,Q$2,IF(R$1='EMOF complete (protected)'!G2826,R$2,IF(S$1='EMOF complete (protected)'!G2826,S$2,IF(T$1='EMOF complete (protected)'!G2826,T$2,IF(U$1='EMOF complete (protected)'!G2826,U$2,"")))))))))))))))))))</f>
        <v>0</v>
      </c>
      <c r="B2826" s="59"/>
      <c r="C2826" s="59"/>
      <c r="D2826" s="59"/>
      <c r="E2826" s="59"/>
      <c r="F2826" s="59"/>
      <c r="G2826" s="59"/>
      <c r="H2826" s="59"/>
      <c r="I2826" s="59"/>
      <c r="J2826" s="59"/>
      <c r="K2826" s="59"/>
      <c r="L2826" s="59"/>
      <c r="M2826" s="59"/>
      <c r="N2826" s="59"/>
      <c r="O2826" s="59"/>
      <c r="P2826" s="59"/>
      <c r="Q2826" s="59"/>
      <c r="R2826" s="59"/>
      <c r="S2826" s="59"/>
      <c r="T2826" s="59"/>
      <c r="U2826" s="193" t="s">
        <v>1499</v>
      </c>
      <c r="V2826" s="59" t="s">
        <v>6481</v>
      </c>
    </row>
    <row r="2827" spans="1:22" ht="18" customHeight="1" x14ac:dyDescent="0.35">
      <c r="A2827" s="59">
        <f>+IF(C$1='EMOF complete (protected)'!G2827,C$2,IF(D$1='EMOF complete (protected)'!G2827,D$2,IF(E$1='EMOF complete (protected)'!G2827,E$2,IF(F$1='EMOF complete (protected)'!G2827,F$2,IF(G$1='EMOF complete (protected)'!G2827,G$2,IF(H$1='EMOF complete (protected)'!G2827,H$2,IF(I$1='EMOF complete (protected)'!G2827,I$2,IF(J$1='EMOF complete (protected)'!G2827,J$2,IF(K$1='EMOF complete (protected)'!G2827,K$2,IF(L$1='EMOF complete (protected)'!G2827,L$2,IF(M$1='EMOF complete (protected)'!G2827,M$2,IF(N$1='EMOF complete (protected)'!G2827,N$2,IF(O$1='EMOF complete (protected)'!G2827,O$2,IF(P$1='EMOF complete (protected)'!G2827,P$2,IF(Q$1='EMOF complete (protected)'!G2827,Q$2,IF(R$1='EMOF complete (protected)'!G2827,R$2,IF(S$1='EMOF complete (protected)'!G2827,S$2,IF(T$1='EMOF complete (protected)'!G2827,T$2,IF(U$1='EMOF complete (protected)'!G2827,U$2,"")))))))))))))))))))</f>
        <v>0</v>
      </c>
      <c r="B2827" s="59"/>
      <c r="C2827" s="59"/>
      <c r="D2827" s="59"/>
      <c r="E2827" s="59"/>
      <c r="F2827" s="59"/>
      <c r="G2827" s="59"/>
      <c r="H2827" s="59"/>
      <c r="I2827" s="59"/>
      <c r="J2827" s="59"/>
      <c r="K2827" s="59"/>
      <c r="L2827" s="59"/>
      <c r="M2827" s="59"/>
      <c r="N2827" s="59"/>
      <c r="O2827" s="59"/>
      <c r="P2827" s="59"/>
      <c r="Q2827" s="59"/>
      <c r="R2827" s="59"/>
      <c r="S2827" s="59"/>
      <c r="T2827" s="59"/>
      <c r="U2827" s="193" t="s">
        <v>1506</v>
      </c>
      <c r="V2827" s="59" t="s">
        <v>6482</v>
      </c>
    </row>
    <row r="2828" spans="1:22" ht="18" customHeight="1" x14ac:dyDescent="0.35">
      <c r="A2828" s="59">
        <f>+IF(C$1='EMOF complete (protected)'!G2828,C$2,IF(D$1='EMOF complete (protected)'!G2828,D$2,IF(E$1='EMOF complete (protected)'!G2828,E$2,IF(F$1='EMOF complete (protected)'!G2828,F$2,IF(G$1='EMOF complete (protected)'!G2828,G$2,IF(H$1='EMOF complete (protected)'!G2828,H$2,IF(I$1='EMOF complete (protected)'!G2828,I$2,IF(J$1='EMOF complete (protected)'!G2828,J$2,IF(K$1='EMOF complete (protected)'!G2828,K$2,IF(L$1='EMOF complete (protected)'!G2828,L$2,IF(M$1='EMOF complete (protected)'!G2828,M$2,IF(N$1='EMOF complete (protected)'!G2828,N$2,IF(O$1='EMOF complete (protected)'!G2828,O$2,IF(P$1='EMOF complete (protected)'!G2828,P$2,IF(Q$1='EMOF complete (protected)'!G2828,Q$2,IF(R$1='EMOF complete (protected)'!G2828,R$2,IF(S$1='EMOF complete (protected)'!G2828,S$2,IF(T$1='EMOF complete (protected)'!G2828,T$2,IF(U$1='EMOF complete (protected)'!G2828,U$2,"")))))))))))))))))))</f>
        <v>0</v>
      </c>
      <c r="B2828" s="59"/>
      <c r="C2828" s="59"/>
      <c r="D2828" s="59"/>
      <c r="E2828" s="59"/>
      <c r="F2828" s="59"/>
      <c r="G2828" s="59"/>
      <c r="H2828" s="59"/>
      <c r="I2828" s="59"/>
      <c r="J2828" s="59"/>
      <c r="K2828" s="59"/>
      <c r="L2828" s="59"/>
      <c r="M2828" s="59"/>
      <c r="N2828" s="59"/>
      <c r="O2828" s="59"/>
      <c r="P2828" s="59"/>
      <c r="Q2828" s="59"/>
      <c r="R2828" s="59"/>
      <c r="S2828" s="59"/>
      <c r="T2828" s="59"/>
      <c r="U2828" s="193" t="s">
        <v>1513</v>
      </c>
      <c r="V2828" s="59" t="s">
        <v>6483</v>
      </c>
    </row>
    <row r="2829" spans="1:22" ht="18" customHeight="1" x14ac:dyDescent="0.35">
      <c r="A2829" s="59">
        <f>+IF(C$1='EMOF complete (protected)'!G2829,C$2,IF(D$1='EMOF complete (protected)'!G2829,D$2,IF(E$1='EMOF complete (protected)'!G2829,E$2,IF(F$1='EMOF complete (protected)'!G2829,F$2,IF(G$1='EMOF complete (protected)'!G2829,G$2,IF(H$1='EMOF complete (protected)'!G2829,H$2,IF(I$1='EMOF complete (protected)'!G2829,I$2,IF(J$1='EMOF complete (protected)'!G2829,J$2,IF(K$1='EMOF complete (protected)'!G2829,K$2,IF(L$1='EMOF complete (protected)'!G2829,L$2,IF(M$1='EMOF complete (protected)'!G2829,M$2,IF(N$1='EMOF complete (protected)'!G2829,N$2,IF(O$1='EMOF complete (protected)'!G2829,O$2,IF(P$1='EMOF complete (protected)'!G2829,P$2,IF(Q$1='EMOF complete (protected)'!G2829,Q$2,IF(R$1='EMOF complete (protected)'!G2829,R$2,IF(S$1='EMOF complete (protected)'!G2829,S$2,IF(T$1='EMOF complete (protected)'!G2829,T$2,IF(U$1='EMOF complete (protected)'!G2829,U$2,"")))))))))))))))))))</f>
        <v>0</v>
      </c>
      <c r="B2829" s="59"/>
      <c r="C2829" s="59"/>
      <c r="D2829" s="59"/>
      <c r="E2829" s="59"/>
      <c r="F2829" s="59"/>
      <c r="G2829" s="59"/>
      <c r="H2829" s="59"/>
      <c r="I2829" s="59"/>
      <c r="J2829" s="59"/>
      <c r="K2829" s="59"/>
      <c r="L2829" s="59"/>
      <c r="M2829" s="59"/>
      <c r="N2829" s="59"/>
      <c r="O2829" s="59"/>
      <c r="P2829" s="59"/>
      <c r="Q2829" s="59"/>
      <c r="R2829" s="59"/>
      <c r="S2829" s="59"/>
      <c r="T2829" s="59"/>
      <c r="U2829" s="193" t="s">
        <v>1520</v>
      </c>
      <c r="V2829" s="59" t="s">
        <v>6484</v>
      </c>
    </row>
    <row r="2830" spans="1:22" ht="18" customHeight="1" x14ac:dyDescent="0.35">
      <c r="A2830" s="59">
        <f>+IF(C$1='EMOF complete (protected)'!G2830,C$2,IF(D$1='EMOF complete (protected)'!G2830,D$2,IF(E$1='EMOF complete (protected)'!G2830,E$2,IF(F$1='EMOF complete (protected)'!G2830,F$2,IF(G$1='EMOF complete (protected)'!G2830,G$2,IF(H$1='EMOF complete (protected)'!G2830,H$2,IF(I$1='EMOF complete (protected)'!G2830,I$2,IF(J$1='EMOF complete (protected)'!G2830,J$2,IF(K$1='EMOF complete (protected)'!G2830,K$2,IF(L$1='EMOF complete (protected)'!G2830,L$2,IF(M$1='EMOF complete (protected)'!G2830,M$2,IF(N$1='EMOF complete (protected)'!G2830,N$2,IF(O$1='EMOF complete (protected)'!G2830,O$2,IF(P$1='EMOF complete (protected)'!G2830,P$2,IF(Q$1='EMOF complete (protected)'!G2830,Q$2,IF(R$1='EMOF complete (protected)'!G2830,R$2,IF(S$1='EMOF complete (protected)'!G2830,S$2,IF(T$1='EMOF complete (protected)'!G2830,T$2,IF(U$1='EMOF complete (protected)'!G2830,U$2,"")))))))))))))))))))</f>
        <v>0</v>
      </c>
      <c r="B2830" s="59"/>
      <c r="C2830" s="59"/>
      <c r="D2830" s="59"/>
      <c r="E2830" s="59"/>
      <c r="F2830" s="59"/>
      <c r="G2830" s="59"/>
      <c r="H2830" s="59"/>
      <c r="I2830" s="59"/>
      <c r="J2830" s="59"/>
      <c r="K2830" s="59"/>
      <c r="L2830" s="59"/>
      <c r="M2830" s="59"/>
      <c r="N2830" s="59"/>
      <c r="O2830" s="59"/>
      <c r="P2830" s="59"/>
      <c r="Q2830" s="59"/>
      <c r="R2830" s="59"/>
      <c r="S2830" s="59"/>
      <c r="T2830" s="59"/>
      <c r="U2830" s="193" t="s">
        <v>1527</v>
      </c>
      <c r="V2830" s="59" t="s">
        <v>6485</v>
      </c>
    </row>
    <row r="2831" spans="1:22" ht="18" customHeight="1" x14ac:dyDescent="0.35">
      <c r="A2831" s="59">
        <f>+IF(C$1='EMOF complete (protected)'!G2831,C$2,IF(D$1='EMOF complete (protected)'!G2831,D$2,IF(E$1='EMOF complete (protected)'!G2831,E$2,IF(F$1='EMOF complete (protected)'!G2831,F$2,IF(G$1='EMOF complete (protected)'!G2831,G$2,IF(H$1='EMOF complete (protected)'!G2831,H$2,IF(I$1='EMOF complete (protected)'!G2831,I$2,IF(J$1='EMOF complete (protected)'!G2831,J$2,IF(K$1='EMOF complete (protected)'!G2831,K$2,IF(L$1='EMOF complete (protected)'!G2831,L$2,IF(M$1='EMOF complete (protected)'!G2831,M$2,IF(N$1='EMOF complete (protected)'!G2831,N$2,IF(O$1='EMOF complete (protected)'!G2831,O$2,IF(P$1='EMOF complete (protected)'!G2831,P$2,IF(Q$1='EMOF complete (protected)'!G2831,Q$2,IF(R$1='EMOF complete (protected)'!G2831,R$2,IF(S$1='EMOF complete (protected)'!G2831,S$2,IF(T$1='EMOF complete (protected)'!G2831,T$2,IF(U$1='EMOF complete (protected)'!G2831,U$2,"")))))))))))))))))))</f>
        <v>0</v>
      </c>
      <c r="B2831" s="59"/>
      <c r="C2831" s="59"/>
      <c r="D2831" s="59"/>
      <c r="E2831" s="59"/>
      <c r="F2831" s="59"/>
      <c r="G2831" s="59"/>
      <c r="H2831" s="59"/>
      <c r="I2831" s="59"/>
      <c r="J2831" s="59"/>
      <c r="K2831" s="59"/>
      <c r="L2831" s="59"/>
      <c r="M2831" s="59"/>
      <c r="N2831" s="59"/>
      <c r="O2831" s="59"/>
      <c r="P2831" s="59"/>
      <c r="Q2831" s="59"/>
      <c r="R2831" s="59"/>
      <c r="S2831" s="59"/>
      <c r="T2831" s="59"/>
      <c r="U2831" s="193" t="s">
        <v>1534</v>
      </c>
      <c r="V2831" s="59" t="s">
        <v>6486</v>
      </c>
    </row>
    <row r="2832" spans="1:22" ht="18" customHeight="1" x14ac:dyDescent="0.35">
      <c r="A2832" s="59">
        <f>+IF(C$1='EMOF complete (protected)'!G2832,C$2,IF(D$1='EMOF complete (protected)'!G2832,D$2,IF(E$1='EMOF complete (protected)'!G2832,E$2,IF(F$1='EMOF complete (protected)'!G2832,F$2,IF(G$1='EMOF complete (protected)'!G2832,G$2,IF(H$1='EMOF complete (protected)'!G2832,H$2,IF(I$1='EMOF complete (protected)'!G2832,I$2,IF(J$1='EMOF complete (protected)'!G2832,J$2,IF(K$1='EMOF complete (protected)'!G2832,K$2,IF(L$1='EMOF complete (protected)'!G2832,L$2,IF(M$1='EMOF complete (protected)'!G2832,M$2,IF(N$1='EMOF complete (protected)'!G2832,N$2,IF(O$1='EMOF complete (protected)'!G2832,O$2,IF(P$1='EMOF complete (protected)'!G2832,P$2,IF(Q$1='EMOF complete (protected)'!G2832,Q$2,IF(R$1='EMOF complete (protected)'!G2832,R$2,IF(S$1='EMOF complete (protected)'!G2832,S$2,IF(T$1='EMOF complete (protected)'!G2832,T$2,IF(U$1='EMOF complete (protected)'!G2832,U$2,"")))))))))))))))))))</f>
        <v>0</v>
      </c>
      <c r="B2832" s="59"/>
      <c r="C2832" s="59"/>
      <c r="D2832" s="59"/>
      <c r="E2832" s="59"/>
      <c r="F2832" s="59"/>
      <c r="G2832" s="59"/>
      <c r="H2832" s="59"/>
      <c r="I2832" s="59"/>
      <c r="J2832" s="59"/>
      <c r="K2832" s="59"/>
      <c r="L2832" s="59"/>
      <c r="M2832" s="59"/>
      <c r="N2832" s="59"/>
      <c r="O2832" s="59"/>
      <c r="P2832" s="59"/>
      <c r="Q2832" s="59"/>
      <c r="R2832" s="59"/>
      <c r="S2832" s="59"/>
      <c r="T2832" s="59"/>
      <c r="U2832" s="193" t="s">
        <v>1540</v>
      </c>
      <c r="V2832" s="59" t="s">
        <v>6487</v>
      </c>
    </row>
    <row r="2833" spans="1:22" ht="18" customHeight="1" x14ac:dyDescent="0.35">
      <c r="A2833" s="59">
        <f>+IF(C$1='EMOF complete (protected)'!G2833,C$2,IF(D$1='EMOF complete (protected)'!G2833,D$2,IF(E$1='EMOF complete (protected)'!G2833,E$2,IF(F$1='EMOF complete (protected)'!G2833,F$2,IF(G$1='EMOF complete (protected)'!G2833,G$2,IF(H$1='EMOF complete (protected)'!G2833,H$2,IF(I$1='EMOF complete (protected)'!G2833,I$2,IF(J$1='EMOF complete (protected)'!G2833,J$2,IF(K$1='EMOF complete (protected)'!G2833,K$2,IF(L$1='EMOF complete (protected)'!G2833,L$2,IF(M$1='EMOF complete (protected)'!G2833,M$2,IF(N$1='EMOF complete (protected)'!G2833,N$2,IF(O$1='EMOF complete (protected)'!G2833,O$2,IF(P$1='EMOF complete (protected)'!G2833,P$2,IF(Q$1='EMOF complete (protected)'!G2833,Q$2,IF(R$1='EMOF complete (protected)'!G2833,R$2,IF(S$1='EMOF complete (protected)'!G2833,S$2,IF(T$1='EMOF complete (protected)'!G2833,T$2,IF(U$1='EMOF complete (protected)'!G2833,U$2,"")))))))))))))))))))</f>
        <v>0</v>
      </c>
      <c r="B2833" s="59"/>
      <c r="C2833" s="59"/>
      <c r="D2833" s="59"/>
      <c r="E2833" s="59"/>
      <c r="F2833" s="59"/>
      <c r="G2833" s="59"/>
      <c r="H2833" s="59"/>
      <c r="I2833" s="59"/>
      <c r="J2833" s="59"/>
      <c r="K2833" s="59"/>
      <c r="L2833" s="59"/>
      <c r="M2833" s="59"/>
      <c r="N2833" s="59"/>
      <c r="O2833" s="59"/>
      <c r="P2833" s="59"/>
      <c r="Q2833" s="59"/>
      <c r="R2833" s="59"/>
      <c r="S2833" s="59"/>
      <c r="T2833" s="59"/>
      <c r="U2833" s="193" t="s">
        <v>1545</v>
      </c>
      <c r="V2833" s="59" t="s">
        <v>6488</v>
      </c>
    </row>
    <row r="2834" spans="1:22" ht="18" customHeight="1" x14ac:dyDescent="0.35">
      <c r="A2834" s="59">
        <f>+IF(C$1='EMOF complete (protected)'!G2834,C$2,IF(D$1='EMOF complete (protected)'!G2834,D$2,IF(E$1='EMOF complete (protected)'!G2834,E$2,IF(F$1='EMOF complete (protected)'!G2834,F$2,IF(G$1='EMOF complete (protected)'!G2834,G$2,IF(H$1='EMOF complete (protected)'!G2834,H$2,IF(I$1='EMOF complete (protected)'!G2834,I$2,IF(J$1='EMOF complete (protected)'!G2834,J$2,IF(K$1='EMOF complete (protected)'!G2834,K$2,IF(L$1='EMOF complete (protected)'!G2834,L$2,IF(M$1='EMOF complete (protected)'!G2834,M$2,IF(N$1='EMOF complete (protected)'!G2834,N$2,IF(O$1='EMOF complete (protected)'!G2834,O$2,IF(P$1='EMOF complete (protected)'!G2834,P$2,IF(Q$1='EMOF complete (protected)'!G2834,Q$2,IF(R$1='EMOF complete (protected)'!G2834,R$2,IF(S$1='EMOF complete (protected)'!G2834,S$2,IF(T$1='EMOF complete (protected)'!G2834,T$2,IF(U$1='EMOF complete (protected)'!G2834,U$2,"")))))))))))))))))))</f>
        <v>0</v>
      </c>
      <c r="B2834" s="59"/>
      <c r="C2834" s="59"/>
      <c r="D2834" s="59"/>
      <c r="E2834" s="59"/>
      <c r="F2834" s="59"/>
      <c r="G2834" s="59"/>
      <c r="H2834" s="59"/>
      <c r="I2834" s="59"/>
      <c r="J2834" s="59"/>
      <c r="K2834" s="59"/>
      <c r="L2834" s="59"/>
      <c r="M2834" s="59"/>
      <c r="N2834" s="59"/>
      <c r="O2834" s="59"/>
      <c r="P2834" s="59"/>
      <c r="Q2834" s="59"/>
      <c r="R2834" s="59"/>
      <c r="S2834" s="59"/>
      <c r="T2834" s="59"/>
      <c r="U2834" s="193" t="s">
        <v>1551</v>
      </c>
      <c r="V2834" s="59" t="s">
        <v>6489</v>
      </c>
    </row>
    <row r="2835" spans="1:22" ht="18" customHeight="1" x14ac:dyDescent="0.35">
      <c r="A2835" s="59">
        <f>+IF(C$1='EMOF complete (protected)'!G2835,C$2,IF(D$1='EMOF complete (protected)'!G2835,D$2,IF(E$1='EMOF complete (protected)'!G2835,E$2,IF(F$1='EMOF complete (protected)'!G2835,F$2,IF(G$1='EMOF complete (protected)'!G2835,G$2,IF(H$1='EMOF complete (protected)'!G2835,H$2,IF(I$1='EMOF complete (protected)'!G2835,I$2,IF(J$1='EMOF complete (protected)'!G2835,J$2,IF(K$1='EMOF complete (protected)'!G2835,K$2,IF(L$1='EMOF complete (protected)'!G2835,L$2,IF(M$1='EMOF complete (protected)'!G2835,M$2,IF(N$1='EMOF complete (protected)'!G2835,N$2,IF(O$1='EMOF complete (protected)'!G2835,O$2,IF(P$1='EMOF complete (protected)'!G2835,P$2,IF(Q$1='EMOF complete (protected)'!G2835,Q$2,IF(R$1='EMOF complete (protected)'!G2835,R$2,IF(S$1='EMOF complete (protected)'!G2835,S$2,IF(T$1='EMOF complete (protected)'!G2835,T$2,IF(U$1='EMOF complete (protected)'!G2835,U$2,"")))))))))))))))))))</f>
        <v>0</v>
      </c>
      <c r="B2835" s="59"/>
      <c r="C2835" s="59"/>
      <c r="D2835" s="59"/>
      <c r="E2835" s="59"/>
      <c r="F2835" s="59"/>
      <c r="G2835" s="59"/>
      <c r="H2835" s="59"/>
      <c r="I2835" s="59"/>
      <c r="J2835" s="59"/>
      <c r="K2835" s="59"/>
      <c r="L2835" s="59"/>
      <c r="M2835" s="59"/>
      <c r="N2835" s="59"/>
      <c r="O2835" s="59"/>
      <c r="P2835" s="59"/>
      <c r="Q2835" s="59"/>
      <c r="R2835" s="59"/>
      <c r="S2835" s="59"/>
      <c r="T2835" s="59"/>
      <c r="U2835" s="193" t="s">
        <v>1557</v>
      </c>
      <c r="V2835" s="59" t="s">
        <v>6490</v>
      </c>
    </row>
    <row r="2836" spans="1:22" ht="18" customHeight="1" x14ac:dyDescent="0.35">
      <c r="A2836" s="59">
        <f>+IF(C$1='EMOF complete (protected)'!G2836,C$2,IF(D$1='EMOF complete (protected)'!G2836,D$2,IF(E$1='EMOF complete (protected)'!G2836,E$2,IF(F$1='EMOF complete (protected)'!G2836,F$2,IF(G$1='EMOF complete (protected)'!G2836,G$2,IF(H$1='EMOF complete (protected)'!G2836,H$2,IF(I$1='EMOF complete (protected)'!G2836,I$2,IF(J$1='EMOF complete (protected)'!G2836,J$2,IF(K$1='EMOF complete (protected)'!G2836,K$2,IF(L$1='EMOF complete (protected)'!G2836,L$2,IF(M$1='EMOF complete (protected)'!G2836,M$2,IF(N$1='EMOF complete (protected)'!G2836,N$2,IF(O$1='EMOF complete (protected)'!G2836,O$2,IF(P$1='EMOF complete (protected)'!G2836,P$2,IF(Q$1='EMOF complete (protected)'!G2836,Q$2,IF(R$1='EMOF complete (protected)'!G2836,R$2,IF(S$1='EMOF complete (protected)'!G2836,S$2,IF(T$1='EMOF complete (protected)'!G2836,T$2,IF(U$1='EMOF complete (protected)'!G2836,U$2,"")))))))))))))))))))</f>
        <v>0</v>
      </c>
      <c r="B2836" s="59"/>
      <c r="C2836" s="59"/>
      <c r="D2836" s="59"/>
      <c r="E2836" s="59"/>
      <c r="F2836" s="59"/>
      <c r="G2836" s="59"/>
      <c r="H2836" s="59"/>
      <c r="I2836" s="59"/>
      <c r="J2836" s="59"/>
      <c r="K2836" s="59"/>
      <c r="L2836" s="59"/>
      <c r="M2836" s="59"/>
      <c r="N2836" s="59"/>
      <c r="O2836" s="59"/>
      <c r="P2836" s="59"/>
      <c r="Q2836" s="59"/>
      <c r="R2836" s="59"/>
      <c r="S2836" s="59"/>
      <c r="T2836" s="59"/>
      <c r="U2836" s="193" t="s">
        <v>1563</v>
      </c>
      <c r="V2836" s="59" t="s">
        <v>6491</v>
      </c>
    </row>
    <row r="2837" spans="1:22" ht="18" customHeight="1" x14ac:dyDescent="0.35">
      <c r="A2837" s="59">
        <f>+IF(C$1='EMOF complete (protected)'!G2837,C$2,IF(D$1='EMOF complete (protected)'!G2837,D$2,IF(E$1='EMOF complete (protected)'!G2837,E$2,IF(F$1='EMOF complete (protected)'!G2837,F$2,IF(G$1='EMOF complete (protected)'!G2837,G$2,IF(H$1='EMOF complete (protected)'!G2837,H$2,IF(I$1='EMOF complete (protected)'!G2837,I$2,IF(J$1='EMOF complete (protected)'!G2837,J$2,IF(K$1='EMOF complete (protected)'!G2837,K$2,IF(L$1='EMOF complete (protected)'!G2837,L$2,IF(M$1='EMOF complete (protected)'!G2837,M$2,IF(N$1='EMOF complete (protected)'!G2837,N$2,IF(O$1='EMOF complete (protected)'!G2837,O$2,IF(P$1='EMOF complete (protected)'!G2837,P$2,IF(Q$1='EMOF complete (protected)'!G2837,Q$2,IF(R$1='EMOF complete (protected)'!G2837,R$2,IF(S$1='EMOF complete (protected)'!G2837,S$2,IF(T$1='EMOF complete (protected)'!G2837,T$2,IF(U$1='EMOF complete (protected)'!G2837,U$2,"")))))))))))))))))))</f>
        <v>0</v>
      </c>
      <c r="B2837" s="59"/>
      <c r="C2837" s="59"/>
      <c r="D2837" s="59"/>
      <c r="E2837" s="59"/>
      <c r="F2837" s="59"/>
      <c r="G2837" s="59"/>
      <c r="H2837" s="59"/>
      <c r="I2837" s="59"/>
      <c r="J2837" s="59"/>
      <c r="K2837" s="59"/>
      <c r="L2837" s="59"/>
      <c r="M2837" s="59"/>
      <c r="N2837" s="59"/>
      <c r="O2837" s="59"/>
      <c r="P2837" s="59"/>
      <c r="Q2837" s="59"/>
      <c r="R2837" s="59"/>
      <c r="S2837" s="59"/>
      <c r="T2837" s="59"/>
      <c r="U2837" s="193" t="s">
        <v>1568</v>
      </c>
      <c r="V2837" s="59" t="s">
        <v>6492</v>
      </c>
    </row>
    <row r="2838" spans="1:22" ht="18" customHeight="1" x14ac:dyDescent="0.35">
      <c r="A2838" s="59">
        <f>+IF(C$1='EMOF complete (protected)'!G2838,C$2,IF(D$1='EMOF complete (protected)'!G2838,D$2,IF(E$1='EMOF complete (protected)'!G2838,E$2,IF(F$1='EMOF complete (protected)'!G2838,F$2,IF(G$1='EMOF complete (protected)'!G2838,G$2,IF(H$1='EMOF complete (protected)'!G2838,H$2,IF(I$1='EMOF complete (protected)'!G2838,I$2,IF(J$1='EMOF complete (protected)'!G2838,J$2,IF(K$1='EMOF complete (protected)'!G2838,K$2,IF(L$1='EMOF complete (protected)'!G2838,L$2,IF(M$1='EMOF complete (protected)'!G2838,M$2,IF(N$1='EMOF complete (protected)'!G2838,N$2,IF(O$1='EMOF complete (protected)'!G2838,O$2,IF(P$1='EMOF complete (protected)'!G2838,P$2,IF(Q$1='EMOF complete (protected)'!G2838,Q$2,IF(R$1='EMOF complete (protected)'!G2838,R$2,IF(S$1='EMOF complete (protected)'!G2838,S$2,IF(T$1='EMOF complete (protected)'!G2838,T$2,IF(U$1='EMOF complete (protected)'!G2838,U$2,"")))))))))))))))))))</f>
        <v>0</v>
      </c>
      <c r="B2838" s="59"/>
      <c r="C2838" s="59"/>
      <c r="D2838" s="59"/>
      <c r="E2838" s="59"/>
      <c r="F2838" s="59"/>
      <c r="G2838" s="59"/>
      <c r="H2838" s="59"/>
      <c r="I2838" s="59"/>
      <c r="J2838" s="59"/>
      <c r="K2838" s="59"/>
      <c r="L2838" s="59"/>
      <c r="M2838" s="59"/>
      <c r="N2838" s="59"/>
      <c r="O2838" s="59"/>
      <c r="P2838" s="59"/>
      <c r="Q2838" s="59"/>
      <c r="R2838" s="59"/>
      <c r="S2838" s="59"/>
      <c r="T2838" s="59"/>
      <c r="U2838" s="193" t="s">
        <v>1573</v>
      </c>
      <c r="V2838" s="59" t="s">
        <v>6493</v>
      </c>
    </row>
    <row r="2839" spans="1:22" ht="18" customHeight="1" x14ac:dyDescent="0.35">
      <c r="A2839" s="59">
        <f>+IF(C$1='EMOF complete (protected)'!G2839,C$2,IF(D$1='EMOF complete (protected)'!G2839,D$2,IF(E$1='EMOF complete (protected)'!G2839,E$2,IF(F$1='EMOF complete (protected)'!G2839,F$2,IF(G$1='EMOF complete (protected)'!G2839,G$2,IF(H$1='EMOF complete (protected)'!G2839,H$2,IF(I$1='EMOF complete (protected)'!G2839,I$2,IF(J$1='EMOF complete (protected)'!G2839,J$2,IF(K$1='EMOF complete (protected)'!G2839,K$2,IF(L$1='EMOF complete (protected)'!G2839,L$2,IF(M$1='EMOF complete (protected)'!G2839,M$2,IF(N$1='EMOF complete (protected)'!G2839,N$2,IF(O$1='EMOF complete (protected)'!G2839,O$2,IF(P$1='EMOF complete (protected)'!G2839,P$2,IF(Q$1='EMOF complete (protected)'!G2839,Q$2,IF(R$1='EMOF complete (protected)'!G2839,R$2,IF(S$1='EMOF complete (protected)'!G2839,S$2,IF(T$1='EMOF complete (protected)'!G2839,T$2,IF(U$1='EMOF complete (protected)'!G2839,U$2,"")))))))))))))))))))</f>
        <v>0</v>
      </c>
      <c r="B2839" s="59"/>
      <c r="C2839" s="59"/>
      <c r="D2839" s="59"/>
      <c r="E2839" s="59"/>
      <c r="F2839" s="59"/>
      <c r="G2839" s="59"/>
      <c r="H2839" s="59"/>
      <c r="I2839" s="59"/>
      <c r="J2839" s="59"/>
      <c r="K2839" s="59"/>
      <c r="L2839" s="59"/>
      <c r="M2839" s="59"/>
      <c r="N2839" s="59"/>
      <c r="O2839" s="59"/>
      <c r="P2839" s="59"/>
      <c r="Q2839" s="59"/>
      <c r="R2839" s="59"/>
      <c r="S2839" s="59"/>
      <c r="T2839" s="59"/>
      <c r="U2839" s="193" t="s">
        <v>1578</v>
      </c>
      <c r="V2839" s="59" t="s">
        <v>6494</v>
      </c>
    </row>
    <row r="2840" spans="1:22" ht="18" customHeight="1" x14ac:dyDescent="0.35">
      <c r="A2840" s="59">
        <f>+IF(C$1='EMOF complete (protected)'!G2840,C$2,IF(D$1='EMOF complete (protected)'!G2840,D$2,IF(E$1='EMOF complete (protected)'!G2840,E$2,IF(F$1='EMOF complete (protected)'!G2840,F$2,IF(G$1='EMOF complete (protected)'!G2840,G$2,IF(H$1='EMOF complete (protected)'!G2840,H$2,IF(I$1='EMOF complete (protected)'!G2840,I$2,IF(J$1='EMOF complete (protected)'!G2840,J$2,IF(K$1='EMOF complete (protected)'!G2840,K$2,IF(L$1='EMOF complete (protected)'!G2840,L$2,IF(M$1='EMOF complete (protected)'!G2840,M$2,IF(N$1='EMOF complete (protected)'!G2840,N$2,IF(O$1='EMOF complete (protected)'!G2840,O$2,IF(P$1='EMOF complete (protected)'!G2840,P$2,IF(Q$1='EMOF complete (protected)'!G2840,Q$2,IF(R$1='EMOF complete (protected)'!G2840,R$2,IF(S$1='EMOF complete (protected)'!G2840,S$2,IF(T$1='EMOF complete (protected)'!G2840,T$2,IF(U$1='EMOF complete (protected)'!G2840,U$2,"")))))))))))))))))))</f>
        <v>0</v>
      </c>
      <c r="B2840" s="59"/>
      <c r="C2840" s="59"/>
      <c r="D2840" s="59"/>
      <c r="E2840" s="59"/>
      <c r="F2840" s="59"/>
      <c r="G2840" s="59"/>
      <c r="H2840" s="59"/>
      <c r="I2840" s="59"/>
      <c r="J2840" s="59"/>
      <c r="K2840" s="59"/>
      <c r="L2840" s="59"/>
      <c r="M2840" s="59"/>
      <c r="N2840" s="59"/>
      <c r="O2840" s="59"/>
      <c r="P2840" s="59"/>
      <c r="Q2840" s="59"/>
      <c r="R2840" s="59"/>
      <c r="S2840" s="59"/>
      <c r="T2840" s="59"/>
      <c r="U2840" s="193" t="s">
        <v>1583</v>
      </c>
      <c r="V2840" s="59" t="s">
        <v>6495</v>
      </c>
    </row>
    <row r="2841" spans="1:22" ht="18" customHeight="1" x14ac:dyDescent="0.35">
      <c r="A2841" s="59">
        <f>+IF(C$1='EMOF complete (protected)'!G2841,C$2,IF(D$1='EMOF complete (protected)'!G2841,D$2,IF(E$1='EMOF complete (protected)'!G2841,E$2,IF(F$1='EMOF complete (protected)'!G2841,F$2,IF(G$1='EMOF complete (protected)'!G2841,G$2,IF(H$1='EMOF complete (protected)'!G2841,H$2,IF(I$1='EMOF complete (protected)'!G2841,I$2,IF(J$1='EMOF complete (protected)'!G2841,J$2,IF(K$1='EMOF complete (protected)'!G2841,K$2,IF(L$1='EMOF complete (protected)'!G2841,L$2,IF(M$1='EMOF complete (protected)'!G2841,M$2,IF(N$1='EMOF complete (protected)'!G2841,N$2,IF(O$1='EMOF complete (protected)'!G2841,O$2,IF(P$1='EMOF complete (protected)'!G2841,P$2,IF(Q$1='EMOF complete (protected)'!G2841,Q$2,IF(R$1='EMOF complete (protected)'!G2841,R$2,IF(S$1='EMOF complete (protected)'!G2841,S$2,IF(T$1='EMOF complete (protected)'!G2841,T$2,IF(U$1='EMOF complete (protected)'!G2841,U$2,"")))))))))))))))))))</f>
        <v>0</v>
      </c>
      <c r="B2841" s="59"/>
      <c r="C2841" s="59"/>
      <c r="D2841" s="59"/>
      <c r="E2841" s="59"/>
      <c r="F2841" s="59"/>
      <c r="G2841" s="59"/>
      <c r="H2841" s="59"/>
      <c r="I2841" s="59"/>
      <c r="J2841" s="59"/>
      <c r="K2841" s="59"/>
      <c r="L2841" s="59"/>
      <c r="M2841" s="59"/>
      <c r="N2841" s="59"/>
      <c r="O2841" s="59"/>
      <c r="P2841" s="59"/>
      <c r="Q2841" s="59"/>
      <c r="R2841" s="59"/>
      <c r="S2841" s="59"/>
      <c r="T2841" s="59"/>
      <c r="U2841" s="193" t="s">
        <v>1588</v>
      </c>
      <c r="V2841" s="59" t="s">
        <v>6496</v>
      </c>
    </row>
    <row r="2842" spans="1:22" ht="18" customHeight="1" x14ac:dyDescent="0.35">
      <c r="A2842" s="59">
        <f>+IF(C$1='EMOF complete (protected)'!G2842,C$2,IF(D$1='EMOF complete (protected)'!G2842,D$2,IF(E$1='EMOF complete (protected)'!G2842,E$2,IF(F$1='EMOF complete (protected)'!G2842,F$2,IF(G$1='EMOF complete (protected)'!G2842,G$2,IF(H$1='EMOF complete (protected)'!G2842,H$2,IF(I$1='EMOF complete (protected)'!G2842,I$2,IF(J$1='EMOF complete (protected)'!G2842,J$2,IF(K$1='EMOF complete (protected)'!G2842,K$2,IF(L$1='EMOF complete (protected)'!G2842,L$2,IF(M$1='EMOF complete (protected)'!G2842,M$2,IF(N$1='EMOF complete (protected)'!G2842,N$2,IF(O$1='EMOF complete (protected)'!G2842,O$2,IF(P$1='EMOF complete (protected)'!G2842,P$2,IF(Q$1='EMOF complete (protected)'!G2842,Q$2,IF(R$1='EMOF complete (protected)'!G2842,R$2,IF(S$1='EMOF complete (protected)'!G2842,S$2,IF(T$1='EMOF complete (protected)'!G2842,T$2,IF(U$1='EMOF complete (protected)'!G2842,U$2,"")))))))))))))))))))</f>
        <v>0</v>
      </c>
      <c r="B2842" s="59"/>
      <c r="C2842" s="59"/>
      <c r="D2842" s="59"/>
      <c r="E2842" s="59"/>
      <c r="F2842" s="59"/>
      <c r="G2842" s="59"/>
      <c r="H2842" s="59"/>
      <c r="I2842" s="59"/>
      <c r="J2842" s="59"/>
      <c r="K2842" s="59"/>
      <c r="L2842" s="59"/>
      <c r="M2842" s="59"/>
      <c r="N2842" s="59"/>
      <c r="O2842" s="59"/>
      <c r="P2842" s="59"/>
      <c r="Q2842" s="59"/>
      <c r="R2842" s="59"/>
      <c r="S2842" s="59"/>
      <c r="T2842" s="59"/>
      <c r="U2842" s="193" t="s">
        <v>1593</v>
      </c>
      <c r="V2842" s="59" t="s">
        <v>6497</v>
      </c>
    </row>
    <row r="2843" spans="1:22" ht="18" customHeight="1" x14ac:dyDescent="0.35">
      <c r="A2843" s="59">
        <f>+IF(C$1='EMOF complete (protected)'!G2843,C$2,IF(D$1='EMOF complete (protected)'!G2843,D$2,IF(E$1='EMOF complete (protected)'!G2843,E$2,IF(F$1='EMOF complete (protected)'!G2843,F$2,IF(G$1='EMOF complete (protected)'!G2843,G$2,IF(H$1='EMOF complete (protected)'!G2843,H$2,IF(I$1='EMOF complete (protected)'!G2843,I$2,IF(J$1='EMOF complete (protected)'!G2843,J$2,IF(K$1='EMOF complete (protected)'!G2843,K$2,IF(L$1='EMOF complete (protected)'!G2843,L$2,IF(M$1='EMOF complete (protected)'!G2843,M$2,IF(N$1='EMOF complete (protected)'!G2843,N$2,IF(O$1='EMOF complete (protected)'!G2843,O$2,IF(P$1='EMOF complete (protected)'!G2843,P$2,IF(Q$1='EMOF complete (protected)'!G2843,Q$2,IF(R$1='EMOF complete (protected)'!G2843,R$2,IF(S$1='EMOF complete (protected)'!G2843,S$2,IF(T$1='EMOF complete (protected)'!G2843,T$2,IF(U$1='EMOF complete (protected)'!G2843,U$2,"")))))))))))))))))))</f>
        <v>0</v>
      </c>
      <c r="B2843" s="59"/>
      <c r="C2843" s="59"/>
      <c r="D2843" s="59"/>
      <c r="E2843" s="59"/>
      <c r="F2843" s="59"/>
      <c r="G2843" s="59"/>
      <c r="H2843" s="59"/>
      <c r="I2843" s="59"/>
      <c r="J2843" s="59"/>
      <c r="K2843" s="59"/>
      <c r="L2843" s="59"/>
      <c r="M2843" s="59"/>
      <c r="N2843" s="59"/>
      <c r="O2843" s="59"/>
      <c r="P2843" s="59"/>
      <c r="Q2843" s="59"/>
      <c r="R2843" s="59"/>
      <c r="S2843" s="59"/>
      <c r="T2843" s="59"/>
      <c r="U2843" s="193" t="s">
        <v>1598</v>
      </c>
      <c r="V2843" s="59" t="s">
        <v>6498</v>
      </c>
    </row>
    <row r="2844" spans="1:22" ht="18" customHeight="1" x14ac:dyDescent="0.35">
      <c r="A2844" s="59">
        <f>+IF(C$1='EMOF complete (protected)'!G2844,C$2,IF(D$1='EMOF complete (protected)'!G2844,D$2,IF(E$1='EMOF complete (protected)'!G2844,E$2,IF(F$1='EMOF complete (protected)'!G2844,F$2,IF(G$1='EMOF complete (protected)'!G2844,G$2,IF(H$1='EMOF complete (protected)'!G2844,H$2,IF(I$1='EMOF complete (protected)'!G2844,I$2,IF(J$1='EMOF complete (protected)'!G2844,J$2,IF(K$1='EMOF complete (protected)'!G2844,K$2,IF(L$1='EMOF complete (protected)'!G2844,L$2,IF(M$1='EMOF complete (protected)'!G2844,M$2,IF(N$1='EMOF complete (protected)'!G2844,N$2,IF(O$1='EMOF complete (protected)'!G2844,O$2,IF(P$1='EMOF complete (protected)'!G2844,P$2,IF(Q$1='EMOF complete (protected)'!G2844,Q$2,IF(R$1='EMOF complete (protected)'!G2844,R$2,IF(S$1='EMOF complete (protected)'!G2844,S$2,IF(T$1='EMOF complete (protected)'!G2844,T$2,IF(U$1='EMOF complete (protected)'!G2844,U$2,"")))))))))))))))))))</f>
        <v>0</v>
      </c>
      <c r="B2844" s="59"/>
      <c r="C2844" s="59"/>
      <c r="D2844" s="59"/>
      <c r="E2844" s="59"/>
      <c r="F2844" s="59"/>
      <c r="G2844" s="59"/>
      <c r="H2844" s="59"/>
      <c r="I2844" s="59"/>
      <c r="J2844" s="59"/>
      <c r="K2844" s="59"/>
      <c r="L2844" s="59"/>
      <c r="M2844" s="59"/>
      <c r="N2844" s="59"/>
      <c r="O2844" s="59"/>
      <c r="P2844" s="59"/>
      <c r="Q2844" s="59"/>
      <c r="R2844" s="59"/>
      <c r="S2844" s="59"/>
      <c r="T2844" s="59"/>
      <c r="U2844" s="193" t="s">
        <v>1603</v>
      </c>
      <c r="V2844" s="59" t="s">
        <v>6499</v>
      </c>
    </row>
    <row r="2845" spans="1:22" ht="18" customHeight="1" x14ac:dyDescent="0.35">
      <c r="A2845" s="59">
        <f>+IF(C$1='EMOF complete (protected)'!G2845,C$2,IF(D$1='EMOF complete (protected)'!G2845,D$2,IF(E$1='EMOF complete (protected)'!G2845,E$2,IF(F$1='EMOF complete (protected)'!G2845,F$2,IF(G$1='EMOF complete (protected)'!G2845,G$2,IF(H$1='EMOF complete (protected)'!G2845,H$2,IF(I$1='EMOF complete (protected)'!G2845,I$2,IF(J$1='EMOF complete (protected)'!G2845,J$2,IF(K$1='EMOF complete (protected)'!G2845,K$2,IF(L$1='EMOF complete (protected)'!G2845,L$2,IF(M$1='EMOF complete (protected)'!G2845,M$2,IF(N$1='EMOF complete (protected)'!G2845,N$2,IF(O$1='EMOF complete (protected)'!G2845,O$2,IF(P$1='EMOF complete (protected)'!G2845,P$2,IF(Q$1='EMOF complete (protected)'!G2845,Q$2,IF(R$1='EMOF complete (protected)'!G2845,R$2,IF(S$1='EMOF complete (protected)'!G2845,S$2,IF(T$1='EMOF complete (protected)'!G2845,T$2,IF(U$1='EMOF complete (protected)'!G2845,U$2,"")))))))))))))))))))</f>
        <v>0</v>
      </c>
      <c r="B2845" s="59"/>
      <c r="C2845" s="59"/>
      <c r="D2845" s="59"/>
      <c r="E2845" s="59"/>
      <c r="F2845" s="59"/>
      <c r="G2845" s="59"/>
      <c r="H2845" s="59"/>
      <c r="I2845" s="59"/>
      <c r="J2845" s="59"/>
      <c r="K2845" s="59"/>
      <c r="L2845" s="59"/>
      <c r="M2845" s="59"/>
      <c r="N2845" s="59"/>
      <c r="O2845" s="59"/>
      <c r="P2845" s="59"/>
      <c r="Q2845" s="59"/>
      <c r="R2845" s="59"/>
      <c r="S2845" s="59"/>
      <c r="T2845" s="59"/>
      <c r="U2845" s="193" t="s">
        <v>1608</v>
      </c>
      <c r="V2845" s="59" t="s">
        <v>6500</v>
      </c>
    </row>
    <row r="2846" spans="1:22" ht="18" customHeight="1" x14ac:dyDescent="0.35">
      <c r="A2846" s="59">
        <f>+IF(C$1='EMOF complete (protected)'!G2846,C$2,IF(D$1='EMOF complete (protected)'!G2846,D$2,IF(E$1='EMOF complete (protected)'!G2846,E$2,IF(F$1='EMOF complete (protected)'!G2846,F$2,IF(G$1='EMOF complete (protected)'!G2846,G$2,IF(H$1='EMOF complete (protected)'!G2846,H$2,IF(I$1='EMOF complete (protected)'!G2846,I$2,IF(J$1='EMOF complete (protected)'!G2846,J$2,IF(K$1='EMOF complete (protected)'!G2846,K$2,IF(L$1='EMOF complete (protected)'!G2846,L$2,IF(M$1='EMOF complete (protected)'!G2846,M$2,IF(N$1='EMOF complete (protected)'!G2846,N$2,IF(O$1='EMOF complete (protected)'!G2846,O$2,IF(P$1='EMOF complete (protected)'!G2846,P$2,IF(Q$1='EMOF complete (protected)'!G2846,Q$2,IF(R$1='EMOF complete (protected)'!G2846,R$2,IF(S$1='EMOF complete (protected)'!G2846,S$2,IF(T$1='EMOF complete (protected)'!G2846,T$2,IF(U$1='EMOF complete (protected)'!G2846,U$2,"")))))))))))))))))))</f>
        <v>0</v>
      </c>
      <c r="B2846" s="59"/>
      <c r="C2846" s="59"/>
      <c r="D2846" s="59"/>
      <c r="E2846" s="59"/>
      <c r="F2846" s="59"/>
      <c r="G2846" s="59"/>
      <c r="H2846" s="59"/>
      <c r="I2846" s="59"/>
      <c r="J2846" s="59"/>
      <c r="K2846" s="59"/>
      <c r="L2846" s="59"/>
      <c r="M2846" s="59"/>
      <c r="N2846" s="59"/>
      <c r="O2846" s="59"/>
      <c r="P2846" s="59"/>
      <c r="Q2846" s="59"/>
      <c r="R2846" s="59"/>
      <c r="S2846" s="59"/>
      <c r="T2846" s="59"/>
      <c r="U2846" s="193" t="s">
        <v>1613</v>
      </c>
      <c r="V2846" s="59" t="s">
        <v>6501</v>
      </c>
    </row>
    <row r="2847" spans="1:22" ht="18" customHeight="1" x14ac:dyDescent="0.35">
      <c r="A2847" s="59">
        <f>+IF(C$1='EMOF complete (protected)'!G2847,C$2,IF(D$1='EMOF complete (protected)'!G2847,D$2,IF(E$1='EMOF complete (protected)'!G2847,E$2,IF(F$1='EMOF complete (protected)'!G2847,F$2,IF(G$1='EMOF complete (protected)'!G2847,G$2,IF(H$1='EMOF complete (protected)'!G2847,H$2,IF(I$1='EMOF complete (protected)'!G2847,I$2,IF(J$1='EMOF complete (protected)'!G2847,J$2,IF(K$1='EMOF complete (protected)'!G2847,K$2,IF(L$1='EMOF complete (protected)'!G2847,L$2,IF(M$1='EMOF complete (protected)'!G2847,M$2,IF(N$1='EMOF complete (protected)'!G2847,N$2,IF(O$1='EMOF complete (protected)'!G2847,O$2,IF(P$1='EMOF complete (protected)'!G2847,P$2,IF(Q$1='EMOF complete (protected)'!G2847,Q$2,IF(R$1='EMOF complete (protected)'!G2847,R$2,IF(S$1='EMOF complete (protected)'!G2847,S$2,IF(T$1='EMOF complete (protected)'!G2847,T$2,IF(U$1='EMOF complete (protected)'!G2847,U$2,"")))))))))))))))))))</f>
        <v>0</v>
      </c>
      <c r="B2847" s="59"/>
      <c r="C2847" s="59"/>
      <c r="D2847" s="59"/>
      <c r="E2847" s="59"/>
      <c r="F2847" s="59"/>
      <c r="G2847" s="59"/>
      <c r="H2847" s="59"/>
      <c r="I2847" s="59"/>
      <c r="J2847" s="59"/>
      <c r="K2847" s="59"/>
      <c r="L2847" s="59"/>
      <c r="M2847" s="59"/>
      <c r="N2847" s="59"/>
      <c r="O2847" s="59"/>
      <c r="P2847" s="59"/>
      <c r="Q2847" s="59"/>
      <c r="R2847" s="59"/>
      <c r="S2847" s="59"/>
      <c r="T2847" s="59"/>
      <c r="U2847" s="193" t="s">
        <v>1618</v>
      </c>
      <c r="V2847" s="59" t="s">
        <v>6502</v>
      </c>
    </row>
    <row r="2848" spans="1:22" ht="18" customHeight="1" x14ac:dyDescent="0.35">
      <c r="A2848" s="59">
        <f>+IF(C$1='EMOF complete (protected)'!G2848,C$2,IF(D$1='EMOF complete (protected)'!G2848,D$2,IF(E$1='EMOF complete (protected)'!G2848,E$2,IF(F$1='EMOF complete (protected)'!G2848,F$2,IF(G$1='EMOF complete (protected)'!G2848,G$2,IF(H$1='EMOF complete (protected)'!G2848,H$2,IF(I$1='EMOF complete (protected)'!G2848,I$2,IF(J$1='EMOF complete (protected)'!G2848,J$2,IF(K$1='EMOF complete (protected)'!G2848,K$2,IF(L$1='EMOF complete (protected)'!G2848,L$2,IF(M$1='EMOF complete (protected)'!G2848,M$2,IF(N$1='EMOF complete (protected)'!G2848,N$2,IF(O$1='EMOF complete (protected)'!G2848,O$2,IF(P$1='EMOF complete (protected)'!G2848,P$2,IF(Q$1='EMOF complete (protected)'!G2848,Q$2,IF(R$1='EMOF complete (protected)'!G2848,R$2,IF(S$1='EMOF complete (protected)'!G2848,S$2,IF(T$1='EMOF complete (protected)'!G2848,T$2,IF(U$1='EMOF complete (protected)'!G2848,U$2,"")))))))))))))))))))</f>
        <v>0</v>
      </c>
      <c r="B2848" s="59"/>
      <c r="C2848" s="59"/>
      <c r="D2848" s="59"/>
      <c r="E2848" s="59"/>
      <c r="F2848" s="59"/>
      <c r="G2848" s="59"/>
      <c r="H2848" s="59"/>
      <c r="I2848" s="59"/>
      <c r="J2848" s="59"/>
      <c r="K2848" s="59"/>
      <c r="L2848" s="59"/>
      <c r="M2848" s="59"/>
      <c r="N2848" s="59"/>
      <c r="O2848" s="59"/>
      <c r="P2848" s="59"/>
      <c r="Q2848" s="59"/>
      <c r="R2848" s="59"/>
      <c r="S2848" s="59"/>
      <c r="T2848" s="59"/>
      <c r="U2848" s="193" t="s">
        <v>1623</v>
      </c>
      <c r="V2848" s="59" t="s">
        <v>6503</v>
      </c>
    </row>
    <row r="2849" spans="1:22" ht="18" customHeight="1" x14ac:dyDescent="0.35">
      <c r="A2849" s="59">
        <f>+IF(C$1='EMOF complete (protected)'!G2849,C$2,IF(D$1='EMOF complete (protected)'!G2849,D$2,IF(E$1='EMOF complete (protected)'!G2849,E$2,IF(F$1='EMOF complete (protected)'!G2849,F$2,IF(G$1='EMOF complete (protected)'!G2849,G$2,IF(H$1='EMOF complete (protected)'!G2849,H$2,IF(I$1='EMOF complete (protected)'!G2849,I$2,IF(J$1='EMOF complete (protected)'!G2849,J$2,IF(K$1='EMOF complete (protected)'!G2849,K$2,IF(L$1='EMOF complete (protected)'!G2849,L$2,IF(M$1='EMOF complete (protected)'!G2849,M$2,IF(N$1='EMOF complete (protected)'!G2849,N$2,IF(O$1='EMOF complete (protected)'!G2849,O$2,IF(P$1='EMOF complete (protected)'!G2849,P$2,IF(Q$1='EMOF complete (protected)'!G2849,Q$2,IF(R$1='EMOF complete (protected)'!G2849,R$2,IF(S$1='EMOF complete (protected)'!G2849,S$2,IF(T$1='EMOF complete (protected)'!G2849,T$2,IF(U$1='EMOF complete (protected)'!G2849,U$2,"")))))))))))))))))))</f>
        <v>0</v>
      </c>
      <c r="B2849" s="59"/>
      <c r="C2849" s="59"/>
      <c r="D2849" s="59"/>
      <c r="E2849" s="59"/>
      <c r="F2849" s="59"/>
      <c r="G2849" s="59"/>
      <c r="H2849" s="59"/>
      <c r="I2849" s="59"/>
      <c r="J2849" s="59"/>
      <c r="K2849" s="59"/>
      <c r="L2849" s="59"/>
      <c r="M2849" s="59"/>
      <c r="N2849" s="59"/>
      <c r="O2849" s="59"/>
      <c r="P2849" s="59"/>
      <c r="Q2849" s="59"/>
      <c r="R2849" s="59"/>
      <c r="S2849" s="59"/>
      <c r="T2849" s="59"/>
      <c r="U2849" s="193" t="s">
        <v>1628</v>
      </c>
      <c r="V2849" s="59" t="s">
        <v>6504</v>
      </c>
    </row>
    <row r="2850" spans="1:22" ht="18" customHeight="1" x14ac:dyDescent="0.35">
      <c r="A2850" s="59">
        <f>+IF(C$1='EMOF complete (protected)'!G2850,C$2,IF(D$1='EMOF complete (protected)'!G2850,D$2,IF(E$1='EMOF complete (protected)'!G2850,E$2,IF(F$1='EMOF complete (protected)'!G2850,F$2,IF(G$1='EMOF complete (protected)'!G2850,G$2,IF(H$1='EMOF complete (protected)'!G2850,H$2,IF(I$1='EMOF complete (protected)'!G2850,I$2,IF(J$1='EMOF complete (protected)'!G2850,J$2,IF(K$1='EMOF complete (protected)'!G2850,K$2,IF(L$1='EMOF complete (protected)'!G2850,L$2,IF(M$1='EMOF complete (protected)'!G2850,M$2,IF(N$1='EMOF complete (protected)'!G2850,N$2,IF(O$1='EMOF complete (protected)'!G2850,O$2,IF(P$1='EMOF complete (protected)'!G2850,P$2,IF(Q$1='EMOF complete (protected)'!G2850,Q$2,IF(R$1='EMOF complete (protected)'!G2850,R$2,IF(S$1='EMOF complete (protected)'!G2850,S$2,IF(T$1='EMOF complete (protected)'!G2850,T$2,IF(U$1='EMOF complete (protected)'!G2850,U$2,"")))))))))))))))))))</f>
        <v>0</v>
      </c>
      <c r="B2850" s="59"/>
      <c r="C2850" s="59"/>
      <c r="D2850" s="59"/>
      <c r="E2850" s="59"/>
      <c r="F2850" s="59"/>
      <c r="G2850" s="59"/>
      <c r="H2850" s="59"/>
      <c r="I2850" s="59"/>
      <c r="J2850" s="59"/>
      <c r="K2850" s="59"/>
      <c r="L2850" s="59"/>
      <c r="M2850" s="59"/>
      <c r="N2850" s="59"/>
      <c r="O2850" s="59"/>
      <c r="P2850" s="59"/>
      <c r="Q2850" s="59"/>
      <c r="R2850" s="59"/>
      <c r="S2850" s="59"/>
      <c r="T2850" s="59"/>
      <c r="U2850" s="193" t="s">
        <v>1633</v>
      </c>
      <c r="V2850" s="59" t="s">
        <v>6505</v>
      </c>
    </row>
    <row r="2851" spans="1:22" ht="18" customHeight="1" x14ac:dyDescent="0.35">
      <c r="A2851" s="59">
        <f>+IF(C$1='EMOF complete (protected)'!G2851,C$2,IF(D$1='EMOF complete (protected)'!G2851,D$2,IF(E$1='EMOF complete (protected)'!G2851,E$2,IF(F$1='EMOF complete (protected)'!G2851,F$2,IF(G$1='EMOF complete (protected)'!G2851,G$2,IF(H$1='EMOF complete (protected)'!G2851,H$2,IF(I$1='EMOF complete (protected)'!G2851,I$2,IF(J$1='EMOF complete (protected)'!G2851,J$2,IF(K$1='EMOF complete (protected)'!G2851,K$2,IF(L$1='EMOF complete (protected)'!G2851,L$2,IF(M$1='EMOF complete (protected)'!G2851,M$2,IF(N$1='EMOF complete (protected)'!G2851,N$2,IF(O$1='EMOF complete (protected)'!G2851,O$2,IF(P$1='EMOF complete (protected)'!G2851,P$2,IF(Q$1='EMOF complete (protected)'!G2851,Q$2,IF(R$1='EMOF complete (protected)'!G2851,R$2,IF(S$1='EMOF complete (protected)'!G2851,S$2,IF(T$1='EMOF complete (protected)'!G2851,T$2,IF(U$1='EMOF complete (protected)'!G2851,U$2,"")))))))))))))))))))</f>
        <v>0</v>
      </c>
      <c r="B2851" s="59"/>
      <c r="C2851" s="59"/>
      <c r="D2851" s="59"/>
      <c r="E2851" s="59"/>
      <c r="F2851" s="59"/>
      <c r="G2851" s="59"/>
      <c r="H2851" s="59"/>
      <c r="I2851" s="59"/>
      <c r="J2851" s="59"/>
      <c r="K2851" s="59"/>
      <c r="L2851" s="59"/>
      <c r="M2851" s="59"/>
      <c r="N2851" s="59"/>
      <c r="O2851" s="59"/>
      <c r="P2851" s="59"/>
      <c r="Q2851" s="59"/>
      <c r="R2851" s="59"/>
      <c r="S2851" s="59"/>
      <c r="T2851" s="59"/>
      <c r="U2851" s="193" t="s">
        <v>1638</v>
      </c>
      <c r="V2851" s="59" t="s">
        <v>6506</v>
      </c>
    </row>
    <row r="2852" spans="1:22" ht="18" customHeight="1" x14ac:dyDescent="0.35">
      <c r="A2852" s="59">
        <f>+IF(C$1='EMOF complete (protected)'!G2852,C$2,IF(D$1='EMOF complete (protected)'!G2852,D$2,IF(E$1='EMOF complete (protected)'!G2852,E$2,IF(F$1='EMOF complete (protected)'!G2852,F$2,IF(G$1='EMOF complete (protected)'!G2852,G$2,IF(H$1='EMOF complete (protected)'!G2852,H$2,IF(I$1='EMOF complete (protected)'!G2852,I$2,IF(J$1='EMOF complete (protected)'!G2852,J$2,IF(K$1='EMOF complete (protected)'!G2852,K$2,IF(L$1='EMOF complete (protected)'!G2852,L$2,IF(M$1='EMOF complete (protected)'!G2852,M$2,IF(N$1='EMOF complete (protected)'!G2852,N$2,IF(O$1='EMOF complete (protected)'!G2852,O$2,IF(P$1='EMOF complete (protected)'!G2852,P$2,IF(Q$1='EMOF complete (protected)'!G2852,Q$2,IF(R$1='EMOF complete (protected)'!G2852,R$2,IF(S$1='EMOF complete (protected)'!G2852,S$2,IF(T$1='EMOF complete (protected)'!G2852,T$2,IF(U$1='EMOF complete (protected)'!G2852,U$2,"")))))))))))))))))))</f>
        <v>0</v>
      </c>
      <c r="B2852" s="59"/>
      <c r="C2852" s="59"/>
      <c r="D2852" s="59"/>
      <c r="E2852" s="59"/>
      <c r="F2852" s="59"/>
      <c r="G2852" s="59"/>
      <c r="H2852" s="59"/>
      <c r="I2852" s="59"/>
      <c r="J2852" s="59"/>
      <c r="K2852" s="59"/>
      <c r="L2852" s="59"/>
      <c r="M2852" s="59"/>
      <c r="N2852" s="59"/>
      <c r="O2852" s="59"/>
      <c r="P2852" s="59"/>
      <c r="Q2852" s="59"/>
      <c r="R2852" s="59"/>
      <c r="S2852" s="59"/>
      <c r="T2852" s="59"/>
      <c r="U2852" s="193" t="s">
        <v>1643</v>
      </c>
      <c r="V2852" s="59" t="s">
        <v>6507</v>
      </c>
    </row>
    <row r="2853" spans="1:22" ht="18" customHeight="1" x14ac:dyDescent="0.35">
      <c r="A2853" s="59">
        <f>+IF(C$1='EMOF complete (protected)'!G2853,C$2,IF(D$1='EMOF complete (protected)'!G2853,D$2,IF(E$1='EMOF complete (protected)'!G2853,E$2,IF(F$1='EMOF complete (protected)'!G2853,F$2,IF(G$1='EMOF complete (protected)'!G2853,G$2,IF(H$1='EMOF complete (protected)'!G2853,H$2,IF(I$1='EMOF complete (protected)'!G2853,I$2,IF(J$1='EMOF complete (protected)'!G2853,J$2,IF(K$1='EMOF complete (protected)'!G2853,K$2,IF(L$1='EMOF complete (protected)'!G2853,L$2,IF(M$1='EMOF complete (protected)'!G2853,M$2,IF(N$1='EMOF complete (protected)'!G2853,N$2,IF(O$1='EMOF complete (protected)'!G2853,O$2,IF(P$1='EMOF complete (protected)'!G2853,P$2,IF(Q$1='EMOF complete (protected)'!G2853,Q$2,IF(R$1='EMOF complete (protected)'!G2853,R$2,IF(S$1='EMOF complete (protected)'!G2853,S$2,IF(T$1='EMOF complete (protected)'!G2853,T$2,IF(U$1='EMOF complete (protected)'!G2853,U$2,"")))))))))))))))))))</f>
        <v>0</v>
      </c>
      <c r="B2853" s="59"/>
      <c r="C2853" s="59"/>
      <c r="D2853" s="59"/>
      <c r="E2853" s="59"/>
      <c r="F2853" s="59"/>
      <c r="G2853" s="59"/>
      <c r="H2853" s="59"/>
      <c r="I2853" s="59"/>
      <c r="J2853" s="59"/>
      <c r="K2853" s="59"/>
      <c r="L2853" s="59"/>
      <c r="M2853" s="59"/>
      <c r="N2853" s="59"/>
      <c r="O2853" s="59"/>
      <c r="P2853" s="59"/>
      <c r="Q2853" s="59"/>
      <c r="R2853" s="59"/>
      <c r="S2853" s="59"/>
      <c r="T2853" s="59"/>
      <c r="U2853" s="193" t="s">
        <v>1648</v>
      </c>
      <c r="V2853" s="59" t="s">
        <v>6508</v>
      </c>
    </row>
    <row r="2854" spans="1:22" ht="18" customHeight="1" x14ac:dyDescent="0.35">
      <c r="A2854" s="59">
        <f>+IF(C$1='EMOF complete (protected)'!G2854,C$2,IF(D$1='EMOF complete (protected)'!G2854,D$2,IF(E$1='EMOF complete (protected)'!G2854,E$2,IF(F$1='EMOF complete (protected)'!G2854,F$2,IF(G$1='EMOF complete (protected)'!G2854,G$2,IF(H$1='EMOF complete (protected)'!G2854,H$2,IF(I$1='EMOF complete (protected)'!G2854,I$2,IF(J$1='EMOF complete (protected)'!G2854,J$2,IF(K$1='EMOF complete (protected)'!G2854,K$2,IF(L$1='EMOF complete (protected)'!G2854,L$2,IF(M$1='EMOF complete (protected)'!G2854,M$2,IF(N$1='EMOF complete (protected)'!G2854,N$2,IF(O$1='EMOF complete (protected)'!G2854,O$2,IF(P$1='EMOF complete (protected)'!G2854,P$2,IF(Q$1='EMOF complete (protected)'!G2854,Q$2,IF(R$1='EMOF complete (protected)'!G2854,R$2,IF(S$1='EMOF complete (protected)'!G2854,S$2,IF(T$1='EMOF complete (protected)'!G2854,T$2,IF(U$1='EMOF complete (protected)'!G2854,U$2,"")))))))))))))))))))</f>
        <v>0</v>
      </c>
      <c r="B2854" s="59"/>
      <c r="C2854" s="59"/>
      <c r="D2854" s="59"/>
      <c r="E2854" s="59"/>
      <c r="F2854" s="59"/>
      <c r="G2854" s="59"/>
      <c r="H2854" s="59"/>
      <c r="I2854" s="59"/>
      <c r="J2854" s="59"/>
      <c r="K2854" s="59"/>
      <c r="L2854" s="59"/>
      <c r="M2854" s="59"/>
      <c r="N2854" s="59"/>
      <c r="O2854" s="59"/>
      <c r="P2854" s="59"/>
      <c r="Q2854" s="59"/>
      <c r="R2854" s="59"/>
      <c r="S2854" s="59"/>
      <c r="T2854" s="59"/>
      <c r="U2854" s="193" t="s">
        <v>1653</v>
      </c>
      <c r="V2854" s="59" t="s">
        <v>6509</v>
      </c>
    </row>
    <row r="2855" spans="1:22" ht="18" customHeight="1" x14ac:dyDescent="0.35">
      <c r="A2855" s="59">
        <f>+IF(C$1='EMOF complete (protected)'!G2855,C$2,IF(D$1='EMOF complete (protected)'!G2855,D$2,IF(E$1='EMOF complete (protected)'!G2855,E$2,IF(F$1='EMOF complete (protected)'!G2855,F$2,IF(G$1='EMOF complete (protected)'!G2855,G$2,IF(H$1='EMOF complete (protected)'!G2855,H$2,IF(I$1='EMOF complete (protected)'!G2855,I$2,IF(J$1='EMOF complete (protected)'!G2855,J$2,IF(K$1='EMOF complete (protected)'!G2855,K$2,IF(L$1='EMOF complete (protected)'!G2855,L$2,IF(M$1='EMOF complete (protected)'!G2855,M$2,IF(N$1='EMOF complete (protected)'!G2855,N$2,IF(O$1='EMOF complete (protected)'!G2855,O$2,IF(P$1='EMOF complete (protected)'!G2855,P$2,IF(Q$1='EMOF complete (protected)'!G2855,Q$2,IF(R$1='EMOF complete (protected)'!G2855,R$2,IF(S$1='EMOF complete (protected)'!G2855,S$2,IF(T$1='EMOF complete (protected)'!G2855,T$2,IF(U$1='EMOF complete (protected)'!G2855,U$2,"")))))))))))))))))))</f>
        <v>0</v>
      </c>
      <c r="B2855" s="59"/>
      <c r="C2855" s="59"/>
      <c r="D2855" s="59"/>
      <c r="E2855" s="59"/>
      <c r="F2855" s="59"/>
      <c r="G2855" s="59"/>
      <c r="H2855" s="59"/>
      <c r="I2855" s="59"/>
      <c r="J2855" s="59"/>
      <c r="K2855" s="59"/>
      <c r="L2855" s="59"/>
      <c r="M2855" s="59"/>
      <c r="N2855" s="59"/>
      <c r="O2855" s="59"/>
      <c r="P2855" s="59"/>
      <c r="Q2855" s="59"/>
      <c r="R2855" s="59"/>
      <c r="S2855" s="59"/>
      <c r="T2855" s="59"/>
      <c r="U2855" s="193" t="s">
        <v>1658</v>
      </c>
      <c r="V2855" s="59" t="s">
        <v>6510</v>
      </c>
    </row>
    <row r="2856" spans="1:22" ht="18" customHeight="1" x14ac:dyDescent="0.35">
      <c r="A2856" s="59">
        <f>+IF(C$1='EMOF complete (protected)'!G2856,C$2,IF(D$1='EMOF complete (protected)'!G2856,D$2,IF(E$1='EMOF complete (protected)'!G2856,E$2,IF(F$1='EMOF complete (protected)'!G2856,F$2,IF(G$1='EMOF complete (protected)'!G2856,G$2,IF(H$1='EMOF complete (protected)'!G2856,H$2,IF(I$1='EMOF complete (protected)'!G2856,I$2,IF(J$1='EMOF complete (protected)'!G2856,J$2,IF(K$1='EMOF complete (protected)'!G2856,K$2,IF(L$1='EMOF complete (protected)'!G2856,L$2,IF(M$1='EMOF complete (protected)'!G2856,M$2,IF(N$1='EMOF complete (protected)'!G2856,N$2,IF(O$1='EMOF complete (protected)'!G2856,O$2,IF(P$1='EMOF complete (protected)'!G2856,P$2,IF(Q$1='EMOF complete (protected)'!G2856,Q$2,IF(R$1='EMOF complete (protected)'!G2856,R$2,IF(S$1='EMOF complete (protected)'!G2856,S$2,IF(T$1='EMOF complete (protected)'!G2856,T$2,IF(U$1='EMOF complete (protected)'!G2856,U$2,"")))))))))))))))))))</f>
        <v>0</v>
      </c>
      <c r="B2856" s="59"/>
      <c r="C2856" s="59"/>
      <c r="D2856" s="59"/>
      <c r="E2856" s="59"/>
      <c r="F2856" s="59"/>
      <c r="G2856" s="59"/>
      <c r="H2856" s="59"/>
      <c r="I2856" s="59"/>
      <c r="J2856" s="59"/>
      <c r="K2856" s="59"/>
      <c r="L2856" s="59"/>
      <c r="M2856" s="59"/>
      <c r="N2856" s="59"/>
      <c r="O2856" s="59"/>
      <c r="P2856" s="59"/>
      <c r="Q2856" s="59"/>
      <c r="R2856" s="59"/>
      <c r="S2856" s="59"/>
      <c r="T2856" s="59"/>
      <c r="U2856" s="193" t="s">
        <v>1663</v>
      </c>
      <c r="V2856" s="59" t="s">
        <v>6511</v>
      </c>
    </row>
    <row r="2857" spans="1:22" ht="18" customHeight="1" x14ac:dyDescent="0.35">
      <c r="A2857" s="59">
        <f>+IF(C$1='EMOF complete (protected)'!G2857,C$2,IF(D$1='EMOF complete (protected)'!G2857,D$2,IF(E$1='EMOF complete (protected)'!G2857,E$2,IF(F$1='EMOF complete (protected)'!G2857,F$2,IF(G$1='EMOF complete (protected)'!G2857,G$2,IF(H$1='EMOF complete (protected)'!G2857,H$2,IF(I$1='EMOF complete (protected)'!G2857,I$2,IF(J$1='EMOF complete (protected)'!G2857,J$2,IF(K$1='EMOF complete (protected)'!G2857,K$2,IF(L$1='EMOF complete (protected)'!G2857,L$2,IF(M$1='EMOF complete (protected)'!G2857,M$2,IF(N$1='EMOF complete (protected)'!G2857,N$2,IF(O$1='EMOF complete (protected)'!G2857,O$2,IF(P$1='EMOF complete (protected)'!G2857,P$2,IF(Q$1='EMOF complete (protected)'!G2857,Q$2,IF(R$1='EMOF complete (protected)'!G2857,R$2,IF(S$1='EMOF complete (protected)'!G2857,S$2,IF(T$1='EMOF complete (protected)'!G2857,T$2,IF(U$1='EMOF complete (protected)'!G2857,U$2,"")))))))))))))))))))</f>
        <v>0</v>
      </c>
      <c r="B2857" s="59"/>
      <c r="C2857" s="59"/>
      <c r="D2857" s="59"/>
      <c r="E2857" s="59"/>
      <c r="F2857" s="59"/>
      <c r="G2857" s="59"/>
      <c r="H2857" s="59"/>
      <c r="I2857" s="59"/>
      <c r="J2857" s="59"/>
      <c r="K2857" s="59"/>
      <c r="L2857" s="59"/>
      <c r="M2857" s="59"/>
      <c r="N2857" s="59"/>
      <c r="O2857" s="59"/>
      <c r="P2857" s="59"/>
      <c r="Q2857" s="59"/>
      <c r="R2857" s="59"/>
      <c r="S2857" s="59"/>
      <c r="T2857" s="59"/>
      <c r="U2857" s="193" t="s">
        <v>1668</v>
      </c>
      <c r="V2857" s="59" t="s">
        <v>6512</v>
      </c>
    </row>
    <row r="2858" spans="1:22" ht="18" customHeight="1" x14ac:dyDescent="0.35">
      <c r="A2858" s="59">
        <f>+IF(C$1='EMOF complete (protected)'!G2858,C$2,IF(D$1='EMOF complete (protected)'!G2858,D$2,IF(E$1='EMOF complete (protected)'!G2858,E$2,IF(F$1='EMOF complete (protected)'!G2858,F$2,IF(G$1='EMOF complete (protected)'!G2858,G$2,IF(H$1='EMOF complete (protected)'!G2858,H$2,IF(I$1='EMOF complete (protected)'!G2858,I$2,IF(J$1='EMOF complete (protected)'!G2858,J$2,IF(K$1='EMOF complete (protected)'!G2858,K$2,IF(L$1='EMOF complete (protected)'!G2858,L$2,IF(M$1='EMOF complete (protected)'!G2858,M$2,IF(N$1='EMOF complete (protected)'!G2858,N$2,IF(O$1='EMOF complete (protected)'!G2858,O$2,IF(P$1='EMOF complete (protected)'!G2858,P$2,IF(Q$1='EMOF complete (protected)'!G2858,Q$2,IF(R$1='EMOF complete (protected)'!G2858,R$2,IF(S$1='EMOF complete (protected)'!G2858,S$2,IF(T$1='EMOF complete (protected)'!G2858,T$2,IF(U$1='EMOF complete (protected)'!G2858,U$2,"")))))))))))))))))))</f>
        <v>0</v>
      </c>
      <c r="B2858" s="59"/>
      <c r="C2858" s="59"/>
      <c r="D2858" s="59"/>
      <c r="E2858" s="59"/>
      <c r="F2858" s="59"/>
      <c r="G2858" s="59"/>
      <c r="H2858" s="59"/>
      <c r="I2858" s="59"/>
      <c r="J2858" s="59"/>
      <c r="K2858" s="59"/>
      <c r="L2858" s="59"/>
      <c r="M2858" s="59"/>
      <c r="N2858" s="59"/>
      <c r="O2858" s="59"/>
      <c r="P2858" s="59"/>
      <c r="Q2858" s="59"/>
      <c r="R2858" s="59"/>
      <c r="S2858" s="59"/>
      <c r="T2858" s="59"/>
      <c r="U2858" s="193" t="s">
        <v>1673</v>
      </c>
      <c r="V2858" s="59" t="s">
        <v>6513</v>
      </c>
    </row>
    <row r="2859" spans="1:22" ht="18" customHeight="1" x14ac:dyDescent="0.35">
      <c r="A2859" s="59">
        <f>+IF(C$1='EMOF complete (protected)'!G2859,C$2,IF(D$1='EMOF complete (protected)'!G2859,D$2,IF(E$1='EMOF complete (protected)'!G2859,E$2,IF(F$1='EMOF complete (protected)'!G2859,F$2,IF(G$1='EMOF complete (protected)'!G2859,G$2,IF(H$1='EMOF complete (protected)'!G2859,H$2,IF(I$1='EMOF complete (protected)'!G2859,I$2,IF(J$1='EMOF complete (protected)'!G2859,J$2,IF(K$1='EMOF complete (protected)'!G2859,K$2,IF(L$1='EMOF complete (protected)'!G2859,L$2,IF(M$1='EMOF complete (protected)'!G2859,M$2,IF(N$1='EMOF complete (protected)'!G2859,N$2,IF(O$1='EMOF complete (protected)'!G2859,O$2,IF(P$1='EMOF complete (protected)'!G2859,P$2,IF(Q$1='EMOF complete (protected)'!G2859,Q$2,IF(R$1='EMOF complete (protected)'!G2859,R$2,IF(S$1='EMOF complete (protected)'!G2859,S$2,IF(T$1='EMOF complete (protected)'!G2859,T$2,IF(U$1='EMOF complete (protected)'!G2859,U$2,"")))))))))))))))))))</f>
        <v>0</v>
      </c>
      <c r="B2859" s="59"/>
      <c r="C2859" s="59"/>
      <c r="D2859" s="59"/>
      <c r="E2859" s="59"/>
      <c r="F2859" s="59"/>
      <c r="G2859" s="59"/>
      <c r="H2859" s="59"/>
      <c r="I2859" s="59"/>
      <c r="J2859" s="59"/>
      <c r="K2859" s="59"/>
      <c r="L2859" s="59"/>
      <c r="M2859" s="59"/>
      <c r="N2859" s="59"/>
      <c r="O2859" s="59"/>
      <c r="P2859" s="59"/>
      <c r="Q2859" s="59"/>
      <c r="R2859" s="59"/>
      <c r="S2859" s="59"/>
      <c r="T2859" s="59"/>
      <c r="U2859" s="193" t="s">
        <v>1678</v>
      </c>
      <c r="V2859" s="59" t="s">
        <v>6514</v>
      </c>
    </row>
    <row r="2860" spans="1:22" ht="18" customHeight="1" x14ac:dyDescent="0.35">
      <c r="A2860" s="59">
        <f>+IF(C$1='EMOF complete (protected)'!G2860,C$2,IF(D$1='EMOF complete (protected)'!G2860,D$2,IF(E$1='EMOF complete (protected)'!G2860,E$2,IF(F$1='EMOF complete (protected)'!G2860,F$2,IF(G$1='EMOF complete (protected)'!G2860,G$2,IF(H$1='EMOF complete (protected)'!G2860,H$2,IF(I$1='EMOF complete (protected)'!G2860,I$2,IF(J$1='EMOF complete (protected)'!G2860,J$2,IF(K$1='EMOF complete (protected)'!G2860,K$2,IF(L$1='EMOF complete (protected)'!G2860,L$2,IF(M$1='EMOF complete (protected)'!G2860,M$2,IF(N$1='EMOF complete (protected)'!G2860,N$2,IF(O$1='EMOF complete (protected)'!G2860,O$2,IF(P$1='EMOF complete (protected)'!G2860,P$2,IF(Q$1='EMOF complete (protected)'!G2860,Q$2,IF(R$1='EMOF complete (protected)'!G2860,R$2,IF(S$1='EMOF complete (protected)'!G2860,S$2,IF(T$1='EMOF complete (protected)'!G2860,T$2,IF(U$1='EMOF complete (protected)'!G2860,U$2,"")))))))))))))))))))</f>
        <v>0</v>
      </c>
      <c r="B2860" s="59"/>
      <c r="C2860" s="59"/>
      <c r="D2860" s="59"/>
      <c r="E2860" s="59"/>
      <c r="F2860" s="59"/>
      <c r="G2860" s="59"/>
      <c r="H2860" s="59"/>
      <c r="I2860" s="59"/>
      <c r="J2860" s="59"/>
      <c r="K2860" s="59"/>
      <c r="L2860" s="59"/>
      <c r="M2860" s="59"/>
      <c r="N2860" s="59"/>
      <c r="O2860" s="59"/>
      <c r="P2860" s="59"/>
      <c r="Q2860" s="59"/>
      <c r="R2860" s="59"/>
      <c r="S2860" s="59"/>
      <c r="T2860" s="59"/>
      <c r="U2860" s="193" t="s">
        <v>1683</v>
      </c>
      <c r="V2860" s="59" t="s">
        <v>6515</v>
      </c>
    </row>
    <row r="2861" spans="1:22" ht="18" customHeight="1" x14ac:dyDescent="0.35">
      <c r="A2861" s="59">
        <f>+IF(C$1='EMOF complete (protected)'!G2861,C$2,IF(D$1='EMOF complete (protected)'!G2861,D$2,IF(E$1='EMOF complete (protected)'!G2861,E$2,IF(F$1='EMOF complete (protected)'!G2861,F$2,IF(G$1='EMOF complete (protected)'!G2861,G$2,IF(H$1='EMOF complete (protected)'!G2861,H$2,IF(I$1='EMOF complete (protected)'!G2861,I$2,IF(J$1='EMOF complete (protected)'!G2861,J$2,IF(K$1='EMOF complete (protected)'!G2861,K$2,IF(L$1='EMOF complete (protected)'!G2861,L$2,IF(M$1='EMOF complete (protected)'!G2861,M$2,IF(N$1='EMOF complete (protected)'!G2861,N$2,IF(O$1='EMOF complete (protected)'!G2861,O$2,IF(P$1='EMOF complete (protected)'!G2861,P$2,IF(Q$1='EMOF complete (protected)'!G2861,Q$2,IF(R$1='EMOF complete (protected)'!G2861,R$2,IF(S$1='EMOF complete (protected)'!G2861,S$2,IF(T$1='EMOF complete (protected)'!G2861,T$2,IF(U$1='EMOF complete (protected)'!G2861,U$2,"")))))))))))))))))))</f>
        <v>0</v>
      </c>
      <c r="B2861" s="59"/>
      <c r="C2861" s="59"/>
      <c r="D2861" s="59"/>
      <c r="E2861" s="59"/>
      <c r="F2861" s="59"/>
      <c r="G2861" s="59"/>
      <c r="H2861" s="59"/>
      <c r="I2861" s="59"/>
      <c r="J2861" s="59"/>
      <c r="K2861" s="59"/>
      <c r="L2861" s="59"/>
      <c r="M2861" s="59"/>
      <c r="N2861" s="59"/>
      <c r="O2861" s="59"/>
      <c r="P2861" s="59"/>
      <c r="Q2861" s="59"/>
      <c r="R2861" s="59"/>
      <c r="S2861" s="59"/>
      <c r="T2861" s="59"/>
      <c r="U2861" s="193" t="s">
        <v>1688</v>
      </c>
      <c r="V2861" s="59" t="s">
        <v>6516</v>
      </c>
    </row>
    <row r="2862" spans="1:22" ht="18" customHeight="1" x14ac:dyDescent="0.35">
      <c r="A2862" s="59">
        <f>+IF(C$1='EMOF complete (protected)'!G2862,C$2,IF(D$1='EMOF complete (protected)'!G2862,D$2,IF(E$1='EMOF complete (protected)'!G2862,E$2,IF(F$1='EMOF complete (protected)'!G2862,F$2,IF(G$1='EMOF complete (protected)'!G2862,G$2,IF(H$1='EMOF complete (protected)'!G2862,H$2,IF(I$1='EMOF complete (protected)'!G2862,I$2,IF(J$1='EMOF complete (protected)'!G2862,J$2,IF(K$1='EMOF complete (protected)'!G2862,K$2,IF(L$1='EMOF complete (protected)'!G2862,L$2,IF(M$1='EMOF complete (protected)'!G2862,M$2,IF(N$1='EMOF complete (protected)'!G2862,N$2,IF(O$1='EMOF complete (protected)'!G2862,O$2,IF(P$1='EMOF complete (protected)'!G2862,P$2,IF(Q$1='EMOF complete (protected)'!G2862,Q$2,IF(R$1='EMOF complete (protected)'!G2862,R$2,IF(S$1='EMOF complete (protected)'!G2862,S$2,IF(T$1='EMOF complete (protected)'!G2862,T$2,IF(U$1='EMOF complete (protected)'!G2862,U$2,"")))))))))))))))))))</f>
        <v>0</v>
      </c>
      <c r="B2862" s="59"/>
      <c r="C2862" s="59"/>
      <c r="D2862" s="59"/>
      <c r="E2862" s="59"/>
      <c r="F2862" s="59"/>
      <c r="G2862" s="59"/>
      <c r="H2862" s="59"/>
      <c r="I2862" s="59"/>
      <c r="J2862" s="59"/>
      <c r="K2862" s="59"/>
      <c r="L2862" s="59"/>
      <c r="M2862" s="59"/>
      <c r="N2862" s="59"/>
      <c r="O2862" s="59"/>
      <c r="P2862" s="59"/>
      <c r="Q2862" s="59"/>
      <c r="R2862" s="59"/>
      <c r="S2862" s="59"/>
      <c r="T2862" s="59"/>
      <c r="U2862" s="193" t="s">
        <v>1693</v>
      </c>
      <c r="V2862" s="59" t="s">
        <v>6517</v>
      </c>
    </row>
    <row r="2863" spans="1:22" ht="18" customHeight="1" x14ac:dyDescent="0.35">
      <c r="A2863" s="59">
        <f>+IF(C$1='EMOF complete (protected)'!G2863,C$2,IF(D$1='EMOF complete (protected)'!G2863,D$2,IF(E$1='EMOF complete (protected)'!G2863,E$2,IF(F$1='EMOF complete (protected)'!G2863,F$2,IF(G$1='EMOF complete (protected)'!G2863,G$2,IF(H$1='EMOF complete (protected)'!G2863,H$2,IF(I$1='EMOF complete (protected)'!G2863,I$2,IF(J$1='EMOF complete (protected)'!G2863,J$2,IF(K$1='EMOF complete (protected)'!G2863,K$2,IF(L$1='EMOF complete (protected)'!G2863,L$2,IF(M$1='EMOF complete (protected)'!G2863,M$2,IF(N$1='EMOF complete (protected)'!G2863,N$2,IF(O$1='EMOF complete (protected)'!G2863,O$2,IF(P$1='EMOF complete (protected)'!G2863,P$2,IF(Q$1='EMOF complete (protected)'!G2863,Q$2,IF(R$1='EMOF complete (protected)'!G2863,R$2,IF(S$1='EMOF complete (protected)'!G2863,S$2,IF(T$1='EMOF complete (protected)'!G2863,T$2,IF(U$1='EMOF complete (protected)'!G2863,U$2,"")))))))))))))))))))</f>
        <v>0</v>
      </c>
      <c r="B2863" s="59"/>
      <c r="C2863" s="59"/>
      <c r="D2863" s="59"/>
      <c r="E2863" s="59"/>
      <c r="F2863" s="59"/>
      <c r="G2863" s="59"/>
      <c r="H2863" s="59"/>
      <c r="I2863" s="59"/>
      <c r="J2863" s="59"/>
      <c r="K2863" s="59"/>
      <c r="L2863" s="59"/>
      <c r="M2863" s="59"/>
      <c r="N2863" s="59"/>
      <c r="O2863" s="59"/>
      <c r="P2863" s="59"/>
      <c r="Q2863" s="59"/>
      <c r="R2863" s="59"/>
      <c r="S2863" s="59"/>
      <c r="T2863" s="59"/>
      <c r="U2863" s="193" t="s">
        <v>1698</v>
      </c>
      <c r="V2863" s="59" t="s">
        <v>6518</v>
      </c>
    </row>
    <row r="2864" spans="1:22" ht="18" customHeight="1" x14ac:dyDescent="0.35">
      <c r="A2864" s="59">
        <f>+IF(C$1='EMOF complete (protected)'!G2864,C$2,IF(D$1='EMOF complete (protected)'!G2864,D$2,IF(E$1='EMOF complete (protected)'!G2864,E$2,IF(F$1='EMOF complete (protected)'!G2864,F$2,IF(G$1='EMOF complete (protected)'!G2864,G$2,IF(H$1='EMOF complete (protected)'!G2864,H$2,IF(I$1='EMOF complete (protected)'!G2864,I$2,IF(J$1='EMOF complete (protected)'!G2864,J$2,IF(K$1='EMOF complete (protected)'!G2864,K$2,IF(L$1='EMOF complete (protected)'!G2864,L$2,IF(M$1='EMOF complete (protected)'!G2864,M$2,IF(N$1='EMOF complete (protected)'!G2864,N$2,IF(O$1='EMOF complete (protected)'!G2864,O$2,IF(P$1='EMOF complete (protected)'!G2864,P$2,IF(Q$1='EMOF complete (protected)'!G2864,Q$2,IF(R$1='EMOF complete (protected)'!G2864,R$2,IF(S$1='EMOF complete (protected)'!G2864,S$2,IF(T$1='EMOF complete (protected)'!G2864,T$2,IF(U$1='EMOF complete (protected)'!G2864,U$2,"")))))))))))))))))))</f>
        <v>0</v>
      </c>
      <c r="B2864" s="59"/>
      <c r="C2864" s="59"/>
      <c r="D2864" s="59"/>
      <c r="E2864" s="59"/>
      <c r="F2864" s="59"/>
      <c r="G2864" s="59"/>
      <c r="H2864" s="59"/>
      <c r="I2864" s="59"/>
      <c r="J2864" s="59"/>
      <c r="K2864" s="59"/>
      <c r="L2864" s="59"/>
      <c r="M2864" s="59"/>
      <c r="N2864" s="59"/>
      <c r="O2864" s="59"/>
      <c r="P2864" s="59"/>
      <c r="Q2864" s="59"/>
      <c r="R2864" s="59"/>
      <c r="S2864" s="59"/>
      <c r="T2864" s="59"/>
      <c r="U2864" s="193" t="s">
        <v>1703</v>
      </c>
      <c r="V2864" s="59" t="s">
        <v>6519</v>
      </c>
    </row>
    <row r="2865" spans="1:22" ht="18" customHeight="1" x14ac:dyDescent="0.35">
      <c r="A2865" s="59">
        <f>+IF(C$1='EMOF complete (protected)'!G2865,C$2,IF(D$1='EMOF complete (protected)'!G2865,D$2,IF(E$1='EMOF complete (protected)'!G2865,E$2,IF(F$1='EMOF complete (protected)'!G2865,F$2,IF(G$1='EMOF complete (protected)'!G2865,G$2,IF(H$1='EMOF complete (protected)'!G2865,H$2,IF(I$1='EMOF complete (protected)'!G2865,I$2,IF(J$1='EMOF complete (protected)'!G2865,J$2,IF(K$1='EMOF complete (protected)'!G2865,K$2,IF(L$1='EMOF complete (protected)'!G2865,L$2,IF(M$1='EMOF complete (protected)'!G2865,M$2,IF(N$1='EMOF complete (protected)'!G2865,N$2,IF(O$1='EMOF complete (protected)'!G2865,O$2,IF(P$1='EMOF complete (protected)'!G2865,P$2,IF(Q$1='EMOF complete (protected)'!G2865,Q$2,IF(R$1='EMOF complete (protected)'!G2865,R$2,IF(S$1='EMOF complete (protected)'!G2865,S$2,IF(T$1='EMOF complete (protected)'!G2865,T$2,IF(U$1='EMOF complete (protected)'!G2865,U$2,"")))))))))))))))))))</f>
        <v>0</v>
      </c>
      <c r="B2865" s="59"/>
      <c r="C2865" s="59"/>
      <c r="D2865" s="59"/>
      <c r="E2865" s="59"/>
      <c r="F2865" s="59"/>
      <c r="G2865" s="59"/>
      <c r="H2865" s="59"/>
      <c r="I2865" s="59"/>
      <c r="J2865" s="59"/>
      <c r="K2865" s="59"/>
      <c r="L2865" s="59"/>
      <c r="M2865" s="59"/>
      <c r="N2865" s="59"/>
      <c r="O2865" s="59"/>
      <c r="P2865" s="59"/>
      <c r="Q2865" s="59"/>
      <c r="R2865" s="59"/>
      <c r="S2865" s="59"/>
      <c r="T2865" s="59"/>
      <c r="U2865" s="193" t="s">
        <v>1708</v>
      </c>
      <c r="V2865" s="59" t="s">
        <v>6520</v>
      </c>
    </row>
    <row r="2866" spans="1:22" ht="18" customHeight="1" x14ac:dyDescent="0.35">
      <c r="A2866" s="59">
        <f>+IF(C$1='EMOF complete (protected)'!G2866,C$2,IF(D$1='EMOF complete (protected)'!G2866,D$2,IF(E$1='EMOF complete (protected)'!G2866,E$2,IF(F$1='EMOF complete (protected)'!G2866,F$2,IF(G$1='EMOF complete (protected)'!G2866,G$2,IF(H$1='EMOF complete (protected)'!G2866,H$2,IF(I$1='EMOF complete (protected)'!G2866,I$2,IF(J$1='EMOF complete (protected)'!G2866,J$2,IF(K$1='EMOF complete (protected)'!G2866,K$2,IF(L$1='EMOF complete (protected)'!G2866,L$2,IF(M$1='EMOF complete (protected)'!G2866,M$2,IF(N$1='EMOF complete (protected)'!G2866,N$2,IF(O$1='EMOF complete (protected)'!G2866,O$2,IF(P$1='EMOF complete (protected)'!G2866,P$2,IF(Q$1='EMOF complete (protected)'!G2866,Q$2,IF(R$1='EMOF complete (protected)'!G2866,R$2,IF(S$1='EMOF complete (protected)'!G2866,S$2,IF(T$1='EMOF complete (protected)'!G2866,T$2,IF(U$1='EMOF complete (protected)'!G2866,U$2,"")))))))))))))))))))</f>
        <v>0</v>
      </c>
      <c r="B2866" s="59"/>
      <c r="C2866" s="59"/>
      <c r="D2866" s="59"/>
      <c r="E2866" s="59"/>
      <c r="F2866" s="59"/>
      <c r="G2866" s="59"/>
      <c r="H2866" s="59"/>
      <c r="I2866" s="59"/>
      <c r="J2866" s="59"/>
      <c r="K2866" s="59"/>
      <c r="L2866" s="59"/>
      <c r="M2866" s="59"/>
      <c r="N2866" s="59"/>
      <c r="O2866" s="59"/>
      <c r="P2866" s="59"/>
      <c r="Q2866" s="59"/>
      <c r="R2866" s="59"/>
      <c r="S2866" s="59"/>
      <c r="T2866" s="59"/>
      <c r="U2866" s="193" t="s">
        <v>1713</v>
      </c>
      <c r="V2866" s="59" t="s">
        <v>6521</v>
      </c>
    </row>
    <row r="2867" spans="1:22" ht="18" customHeight="1" x14ac:dyDescent="0.35">
      <c r="A2867" s="59">
        <f>+IF(C$1='EMOF complete (protected)'!G2867,C$2,IF(D$1='EMOF complete (protected)'!G2867,D$2,IF(E$1='EMOF complete (protected)'!G2867,E$2,IF(F$1='EMOF complete (protected)'!G2867,F$2,IF(G$1='EMOF complete (protected)'!G2867,G$2,IF(H$1='EMOF complete (protected)'!G2867,H$2,IF(I$1='EMOF complete (protected)'!G2867,I$2,IF(J$1='EMOF complete (protected)'!G2867,J$2,IF(K$1='EMOF complete (protected)'!G2867,K$2,IF(L$1='EMOF complete (protected)'!G2867,L$2,IF(M$1='EMOF complete (protected)'!G2867,M$2,IF(N$1='EMOF complete (protected)'!G2867,N$2,IF(O$1='EMOF complete (protected)'!G2867,O$2,IF(P$1='EMOF complete (protected)'!G2867,P$2,IF(Q$1='EMOF complete (protected)'!G2867,Q$2,IF(R$1='EMOF complete (protected)'!G2867,R$2,IF(S$1='EMOF complete (protected)'!G2867,S$2,IF(T$1='EMOF complete (protected)'!G2867,T$2,IF(U$1='EMOF complete (protected)'!G2867,U$2,"")))))))))))))))))))</f>
        <v>0</v>
      </c>
      <c r="B2867" s="59"/>
      <c r="C2867" s="59"/>
      <c r="D2867" s="59"/>
      <c r="E2867" s="59"/>
      <c r="F2867" s="59"/>
      <c r="G2867" s="59"/>
      <c r="H2867" s="59"/>
      <c r="I2867" s="59"/>
      <c r="J2867" s="59"/>
      <c r="K2867" s="59"/>
      <c r="L2867" s="59"/>
      <c r="M2867" s="59"/>
      <c r="N2867" s="59"/>
      <c r="O2867" s="59"/>
      <c r="P2867" s="59"/>
      <c r="Q2867" s="59"/>
      <c r="R2867" s="59"/>
      <c r="S2867" s="59"/>
      <c r="T2867" s="59"/>
      <c r="U2867" s="193" t="s">
        <v>1718</v>
      </c>
      <c r="V2867" s="59" t="s">
        <v>6522</v>
      </c>
    </row>
    <row r="2868" spans="1:22" ht="18" customHeight="1" x14ac:dyDescent="0.35">
      <c r="A2868" s="59">
        <f>+IF(C$1='EMOF complete (protected)'!G2868,C$2,IF(D$1='EMOF complete (protected)'!G2868,D$2,IF(E$1='EMOF complete (protected)'!G2868,E$2,IF(F$1='EMOF complete (protected)'!G2868,F$2,IF(G$1='EMOF complete (protected)'!G2868,G$2,IF(H$1='EMOF complete (protected)'!G2868,H$2,IF(I$1='EMOF complete (protected)'!G2868,I$2,IF(J$1='EMOF complete (protected)'!G2868,J$2,IF(K$1='EMOF complete (protected)'!G2868,K$2,IF(L$1='EMOF complete (protected)'!G2868,L$2,IF(M$1='EMOF complete (protected)'!G2868,M$2,IF(N$1='EMOF complete (protected)'!G2868,N$2,IF(O$1='EMOF complete (protected)'!G2868,O$2,IF(P$1='EMOF complete (protected)'!G2868,P$2,IF(Q$1='EMOF complete (protected)'!G2868,Q$2,IF(R$1='EMOF complete (protected)'!G2868,R$2,IF(S$1='EMOF complete (protected)'!G2868,S$2,IF(T$1='EMOF complete (protected)'!G2868,T$2,IF(U$1='EMOF complete (protected)'!G2868,U$2,"")))))))))))))))))))</f>
        <v>0</v>
      </c>
      <c r="B2868" s="59"/>
      <c r="C2868" s="59"/>
      <c r="D2868" s="59"/>
      <c r="E2868" s="59"/>
      <c r="F2868" s="59"/>
      <c r="G2868" s="59"/>
      <c r="H2868" s="59"/>
      <c r="I2868" s="59"/>
      <c r="J2868" s="59"/>
      <c r="K2868" s="59"/>
      <c r="L2868" s="59"/>
      <c r="M2868" s="59"/>
      <c r="N2868" s="59"/>
      <c r="O2868" s="59"/>
      <c r="P2868" s="59"/>
      <c r="Q2868" s="59"/>
      <c r="R2868" s="59"/>
      <c r="S2868" s="59"/>
      <c r="T2868" s="59"/>
      <c r="U2868" s="193" t="s">
        <v>1723</v>
      </c>
      <c r="V2868" s="59" t="s">
        <v>6523</v>
      </c>
    </row>
    <row r="2869" spans="1:22" ht="18" customHeight="1" x14ac:dyDescent="0.35">
      <c r="A2869" s="59">
        <f>+IF(C$1='EMOF complete (protected)'!G2869,C$2,IF(D$1='EMOF complete (protected)'!G2869,D$2,IF(E$1='EMOF complete (protected)'!G2869,E$2,IF(F$1='EMOF complete (protected)'!G2869,F$2,IF(G$1='EMOF complete (protected)'!G2869,G$2,IF(H$1='EMOF complete (protected)'!G2869,H$2,IF(I$1='EMOF complete (protected)'!G2869,I$2,IF(J$1='EMOF complete (protected)'!G2869,J$2,IF(K$1='EMOF complete (protected)'!G2869,K$2,IF(L$1='EMOF complete (protected)'!G2869,L$2,IF(M$1='EMOF complete (protected)'!G2869,M$2,IF(N$1='EMOF complete (protected)'!G2869,N$2,IF(O$1='EMOF complete (protected)'!G2869,O$2,IF(P$1='EMOF complete (protected)'!G2869,P$2,IF(Q$1='EMOF complete (protected)'!G2869,Q$2,IF(R$1='EMOF complete (protected)'!G2869,R$2,IF(S$1='EMOF complete (protected)'!G2869,S$2,IF(T$1='EMOF complete (protected)'!G2869,T$2,IF(U$1='EMOF complete (protected)'!G2869,U$2,"")))))))))))))))))))</f>
        <v>0</v>
      </c>
      <c r="B2869" s="59"/>
      <c r="C2869" s="59"/>
      <c r="D2869" s="59"/>
      <c r="E2869" s="59"/>
      <c r="F2869" s="59"/>
      <c r="G2869" s="59"/>
      <c r="H2869" s="59"/>
      <c r="I2869" s="59"/>
      <c r="J2869" s="59"/>
      <c r="K2869" s="59"/>
      <c r="L2869" s="59"/>
      <c r="M2869" s="59"/>
      <c r="N2869" s="59"/>
      <c r="O2869" s="59"/>
      <c r="P2869" s="59"/>
      <c r="Q2869" s="59"/>
      <c r="R2869" s="59"/>
      <c r="S2869" s="59"/>
      <c r="T2869" s="59"/>
      <c r="U2869" s="193" t="s">
        <v>1728</v>
      </c>
      <c r="V2869" s="59" t="s">
        <v>6524</v>
      </c>
    </row>
    <row r="2870" spans="1:22" ht="18" customHeight="1" x14ac:dyDescent="0.35">
      <c r="A2870" s="59">
        <f>+IF(C$1='EMOF complete (protected)'!G2870,C$2,IF(D$1='EMOF complete (protected)'!G2870,D$2,IF(E$1='EMOF complete (protected)'!G2870,E$2,IF(F$1='EMOF complete (protected)'!G2870,F$2,IF(G$1='EMOF complete (protected)'!G2870,G$2,IF(H$1='EMOF complete (protected)'!G2870,H$2,IF(I$1='EMOF complete (protected)'!G2870,I$2,IF(J$1='EMOF complete (protected)'!G2870,J$2,IF(K$1='EMOF complete (protected)'!G2870,K$2,IF(L$1='EMOF complete (protected)'!G2870,L$2,IF(M$1='EMOF complete (protected)'!G2870,M$2,IF(N$1='EMOF complete (protected)'!G2870,N$2,IF(O$1='EMOF complete (protected)'!G2870,O$2,IF(P$1='EMOF complete (protected)'!G2870,P$2,IF(Q$1='EMOF complete (protected)'!G2870,Q$2,IF(R$1='EMOF complete (protected)'!G2870,R$2,IF(S$1='EMOF complete (protected)'!G2870,S$2,IF(T$1='EMOF complete (protected)'!G2870,T$2,IF(U$1='EMOF complete (protected)'!G2870,U$2,"")))))))))))))))))))</f>
        <v>0</v>
      </c>
      <c r="B2870" s="59"/>
      <c r="C2870" s="59"/>
      <c r="D2870" s="59"/>
      <c r="E2870" s="59"/>
      <c r="F2870" s="59"/>
      <c r="G2870" s="59"/>
      <c r="H2870" s="59"/>
      <c r="I2870" s="59"/>
      <c r="J2870" s="59"/>
      <c r="K2870" s="59"/>
      <c r="L2870" s="59"/>
      <c r="M2870" s="59"/>
      <c r="N2870" s="59"/>
      <c r="O2870" s="59"/>
      <c r="P2870" s="59"/>
      <c r="Q2870" s="59"/>
      <c r="R2870" s="59"/>
      <c r="S2870" s="59"/>
      <c r="T2870" s="59"/>
      <c r="U2870" s="193" t="s">
        <v>1733</v>
      </c>
      <c r="V2870" s="59" t="s">
        <v>6525</v>
      </c>
    </row>
    <row r="2871" spans="1:22" ht="18" customHeight="1" x14ac:dyDescent="0.35">
      <c r="A2871" s="59">
        <f>+IF(C$1='EMOF complete (protected)'!G2871,C$2,IF(D$1='EMOF complete (protected)'!G2871,D$2,IF(E$1='EMOF complete (protected)'!G2871,E$2,IF(F$1='EMOF complete (protected)'!G2871,F$2,IF(G$1='EMOF complete (protected)'!G2871,G$2,IF(H$1='EMOF complete (protected)'!G2871,H$2,IF(I$1='EMOF complete (protected)'!G2871,I$2,IF(J$1='EMOF complete (protected)'!G2871,J$2,IF(K$1='EMOF complete (protected)'!G2871,K$2,IF(L$1='EMOF complete (protected)'!G2871,L$2,IF(M$1='EMOF complete (protected)'!G2871,M$2,IF(N$1='EMOF complete (protected)'!G2871,N$2,IF(O$1='EMOF complete (protected)'!G2871,O$2,IF(P$1='EMOF complete (protected)'!G2871,P$2,IF(Q$1='EMOF complete (protected)'!G2871,Q$2,IF(R$1='EMOF complete (protected)'!G2871,R$2,IF(S$1='EMOF complete (protected)'!G2871,S$2,IF(T$1='EMOF complete (protected)'!G2871,T$2,IF(U$1='EMOF complete (protected)'!G2871,U$2,"")))))))))))))))))))</f>
        <v>0</v>
      </c>
      <c r="B2871" s="59"/>
      <c r="C2871" s="59"/>
      <c r="D2871" s="59"/>
      <c r="E2871" s="59"/>
      <c r="F2871" s="59"/>
      <c r="G2871" s="59"/>
      <c r="H2871" s="59"/>
      <c r="I2871" s="59"/>
      <c r="J2871" s="59"/>
      <c r="K2871" s="59"/>
      <c r="L2871" s="59"/>
      <c r="M2871" s="59"/>
      <c r="N2871" s="59"/>
      <c r="O2871" s="59"/>
      <c r="P2871" s="59"/>
      <c r="Q2871" s="59"/>
      <c r="R2871" s="59"/>
      <c r="S2871" s="59"/>
      <c r="T2871" s="59"/>
      <c r="U2871" s="193" t="s">
        <v>1738</v>
      </c>
      <c r="V2871" s="59" t="s">
        <v>6526</v>
      </c>
    </row>
    <row r="2872" spans="1:22" ht="18" customHeight="1" x14ac:dyDescent="0.35">
      <c r="A2872" s="59">
        <f>+IF(C$1='EMOF complete (protected)'!G2872,C$2,IF(D$1='EMOF complete (protected)'!G2872,D$2,IF(E$1='EMOF complete (protected)'!G2872,E$2,IF(F$1='EMOF complete (protected)'!G2872,F$2,IF(G$1='EMOF complete (protected)'!G2872,G$2,IF(H$1='EMOF complete (protected)'!G2872,H$2,IF(I$1='EMOF complete (protected)'!G2872,I$2,IF(J$1='EMOF complete (protected)'!G2872,J$2,IF(K$1='EMOF complete (protected)'!G2872,K$2,IF(L$1='EMOF complete (protected)'!G2872,L$2,IF(M$1='EMOF complete (protected)'!G2872,M$2,IF(N$1='EMOF complete (protected)'!G2872,N$2,IF(O$1='EMOF complete (protected)'!G2872,O$2,IF(P$1='EMOF complete (protected)'!G2872,P$2,IF(Q$1='EMOF complete (protected)'!G2872,Q$2,IF(R$1='EMOF complete (protected)'!G2872,R$2,IF(S$1='EMOF complete (protected)'!G2872,S$2,IF(T$1='EMOF complete (protected)'!G2872,T$2,IF(U$1='EMOF complete (protected)'!G2872,U$2,"")))))))))))))))))))</f>
        <v>0</v>
      </c>
      <c r="B2872" s="59"/>
      <c r="C2872" s="59"/>
      <c r="D2872" s="59"/>
      <c r="E2872" s="59"/>
      <c r="F2872" s="59"/>
      <c r="G2872" s="59"/>
      <c r="H2872" s="59"/>
      <c r="I2872" s="59"/>
      <c r="J2872" s="59"/>
      <c r="K2872" s="59"/>
      <c r="L2872" s="59"/>
      <c r="M2872" s="59"/>
      <c r="N2872" s="59"/>
      <c r="O2872" s="59"/>
      <c r="P2872" s="59"/>
      <c r="Q2872" s="59"/>
      <c r="R2872" s="59"/>
      <c r="S2872" s="59"/>
      <c r="T2872" s="59"/>
      <c r="U2872" s="193" t="s">
        <v>1743</v>
      </c>
      <c r="V2872" s="59" t="s">
        <v>6527</v>
      </c>
    </row>
    <row r="2873" spans="1:22" ht="18" customHeight="1" x14ac:dyDescent="0.35">
      <c r="A2873" s="59">
        <f>+IF(C$1='EMOF complete (protected)'!G2873,C$2,IF(D$1='EMOF complete (protected)'!G2873,D$2,IF(E$1='EMOF complete (protected)'!G2873,E$2,IF(F$1='EMOF complete (protected)'!G2873,F$2,IF(G$1='EMOF complete (protected)'!G2873,G$2,IF(H$1='EMOF complete (protected)'!G2873,H$2,IF(I$1='EMOF complete (protected)'!G2873,I$2,IF(J$1='EMOF complete (protected)'!G2873,J$2,IF(K$1='EMOF complete (protected)'!G2873,K$2,IF(L$1='EMOF complete (protected)'!G2873,L$2,IF(M$1='EMOF complete (protected)'!G2873,M$2,IF(N$1='EMOF complete (protected)'!G2873,N$2,IF(O$1='EMOF complete (protected)'!G2873,O$2,IF(P$1='EMOF complete (protected)'!G2873,P$2,IF(Q$1='EMOF complete (protected)'!G2873,Q$2,IF(R$1='EMOF complete (protected)'!G2873,R$2,IF(S$1='EMOF complete (protected)'!G2873,S$2,IF(T$1='EMOF complete (protected)'!G2873,T$2,IF(U$1='EMOF complete (protected)'!G2873,U$2,"")))))))))))))))))))</f>
        <v>0</v>
      </c>
      <c r="B2873" s="59"/>
      <c r="C2873" s="59"/>
      <c r="D2873" s="59"/>
      <c r="E2873" s="59"/>
      <c r="F2873" s="59"/>
      <c r="G2873" s="59"/>
      <c r="H2873" s="59"/>
      <c r="I2873" s="59"/>
      <c r="J2873" s="59"/>
      <c r="K2873" s="59"/>
      <c r="L2873" s="59"/>
      <c r="M2873" s="59"/>
      <c r="N2873" s="59"/>
      <c r="O2873" s="59"/>
      <c r="P2873" s="59"/>
      <c r="Q2873" s="59"/>
      <c r="R2873" s="59"/>
      <c r="S2873" s="59"/>
      <c r="T2873" s="59"/>
      <c r="U2873" s="193" t="s">
        <v>1748</v>
      </c>
      <c r="V2873" s="59" t="s">
        <v>6528</v>
      </c>
    </row>
    <row r="2874" spans="1:22" ht="18" customHeight="1" x14ac:dyDescent="0.35">
      <c r="A2874" s="59">
        <f>+IF(C$1='EMOF complete (protected)'!G2874,C$2,IF(D$1='EMOF complete (protected)'!G2874,D$2,IF(E$1='EMOF complete (protected)'!G2874,E$2,IF(F$1='EMOF complete (protected)'!G2874,F$2,IF(G$1='EMOF complete (protected)'!G2874,G$2,IF(H$1='EMOF complete (protected)'!G2874,H$2,IF(I$1='EMOF complete (protected)'!G2874,I$2,IF(J$1='EMOF complete (protected)'!G2874,J$2,IF(K$1='EMOF complete (protected)'!G2874,K$2,IF(L$1='EMOF complete (protected)'!G2874,L$2,IF(M$1='EMOF complete (protected)'!G2874,M$2,IF(N$1='EMOF complete (protected)'!G2874,N$2,IF(O$1='EMOF complete (protected)'!G2874,O$2,IF(P$1='EMOF complete (protected)'!G2874,P$2,IF(Q$1='EMOF complete (protected)'!G2874,Q$2,IF(R$1='EMOF complete (protected)'!G2874,R$2,IF(S$1='EMOF complete (protected)'!G2874,S$2,IF(T$1='EMOF complete (protected)'!G2874,T$2,IF(U$1='EMOF complete (protected)'!G2874,U$2,"")))))))))))))))))))</f>
        <v>0</v>
      </c>
      <c r="B2874" s="59"/>
      <c r="C2874" s="59"/>
      <c r="D2874" s="59"/>
      <c r="E2874" s="59"/>
      <c r="F2874" s="59"/>
      <c r="G2874" s="59"/>
      <c r="H2874" s="59"/>
      <c r="I2874" s="59"/>
      <c r="J2874" s="59"/>
      <c r="K2874" s="59"/>
      <c r="L2874" s="59"/>
      <c r="M2874" s="59"/>
      <c r="N2874" s="59"/>
      <c r="O2874" s="59"/>
      <c r="P2874" s="59"/>
      <c r="Q2874" s="59"/>
      <c r="R2874" s="59"/>
      <c r="S2874" s="59"/>
      <c r="T2874" s="59"/>
      <c r="U2874" s="193" t="s">
        <v>1753</v>
      </c>
      <c r="V2874" s="59" t="s">
        <v>6529</v>
      </c>
    </row>
    <row r="2875" spans="1:22" ht="18" customHeight="1" x14ac:dyDescent="0.35">
      <c r="A2875" s="59">
        <f>+IF(C$1='EMOF complete (protected)'!G2875,C$2,IF(D$1='EMOF complete (protected)'!G2875,D$2,IF(E$1='EMOF complete (protected)'!G2875,E$2,IF(F$1='EMOF complete (protected)'!G2875,F$2,IF(G$1='EMOF complete (protected)'!G2875,G$2,IF(H$1='EMOF complete (protected)'!G2875,H$2,IF(I$1='EMOF complete (protected)'!G2875,I$2,IF(J$1='EMOF complete (protected)'!G2875,J$2,IF(K$1='EMOF complete (protected)'!G2875,K$2,IF(L$1='EMOF complete (protected)'!G2875,L$2,IF(M$1='EMOF complete (protected)'!G2875,M$2,IF(N$1='EMOF complete (protected)'!G2875,N$2,IF(O$1='EMOF complete (protected)'!G2875,O$2,IF(P$1='EMOF complete (protected)'!G2875,P$2,IF(Q$1='EMOF complete (protected)'!G2875,Q$2,IF(R$1='EMOF complete (protected)'!G2875,R$2,IF(S$1='EMOF complete (protected)'!G2875,S$2,IF(T$1='EMOF complete (protected)'!G2875,T$2,IF(U$1='EMOF complete (protected)'!G2875,U$2,"")))))))))))))))))))</f>
        <v>0</v>
      </c>
      <c r="B2875" s="59"/>
      <c r="C2875" s="59"/>
      <c r="D2875" s="59"/>
      <c r="E2875" s="59"/>
      <c r="F2875" s="59"/>
      <c r="G2875" s="59"/>
      <c r="H2875" s="59"/>
      <c r="I2875" s="59"/>
      <c r="J2875" s="59"/>
      <c r="K2875" s="59"/>
      <c r="L2875" s="59"/>
      <c r="M2875" s="59"/>
      <c r="N2875" s="59"/>
      <c r="O2875" s="59"/>
      <c r="P2875" s="59"/>
      <c r="Q2875" s="59"/>
      <c r="R2875" s="59"/>
      <c r="S2875" s="59"/>
      <c r="T2875" s="59"/>
      <c r="U2875" s="193" t="s">
        <v>1758</v>
      </c>
      <c r="V2875" s="59" t="s">
        <v>6530</v>
      </c>
    </row>
    <row r="2876" spans="1:22" ht="18" customHeight="1" x14ac:dyDescent="0.35">
      <c r="A2876" s="59">
        <f>+IF(C$1='EMOF complete (protected)'!G2876,C$2,IF(D$1='EMOF complete (protected)'!G2876,D$2,IF(E$1='EMOF complete (protected)'!G2876,E$2,IF(F$1='EMOF complete (protected)'!G2876,F$2,IF(G$1='EMOF complete (protected)'!G2876,G$2,IF(H$1='EMOF complete (protected)'!G2876,H$2,IF(I$1='EMOF complete (protected)'!G2876,I$2,IF(J$1='EMOF complete (protected)'!G2876,J$2,IF(K$1='EMOF complete (protected)'!G2876,K$2,IF(L$1='EMOF complete (protected)'!G2876,L$2,IF(M$1='EMOF complete (protected)'!G2876,M$2,IF(N$1='EMOF complete (protected)'!G2876,N$2,IF(O$1='EMOF complete (protected)'!G2876,O$2,IF(P$1='EMOF complete (protected)'!G2876,P$2,IF(Q$1='EMOF complete (protected)'!G2876,Q$2,IF(R$1='EMOF complete (protected)'!G2876,R$2,IF(S$1='EMOF complete (protected)'!G2876,S$2,IF(T$1='EMOF complete (protected)'!G2876,T$2,IF(U$1='EMOF complete (protected)'!G2876,U$2,"")))))))))))))))))))</f>
        <v>0</v>
      </c>
      <c r="B2876" s="59"/>
      <c r="C2876" s="59"/>
      <c r="D2876" s="59"/>
      <c r="E2876" s="59"/>
      <c r="F2876" s="59"/>
      <c r="G2876" s="59"/>
      <c r="H2876" s="59"/>
      <c r="I2876" s="59"/>
      <c r="J2876" s="59"/>
      <c r="K2876" s="59"/>
      <c r="L2876" s="59"/>
      <c r="M2876" s="59"/>
      <c r="N2876" s="59"/>
      <c r="O2876" s="59"/>
      <c r="P2876" s="59"/>
      <c r="Q2876" s="59"/>
      <c r="R2876" s="59"/>
      <c r="S2876" s="59"/>
      <c r="T2876" s="59"/>
      <c r="U2876" s="193" t="s">
        <v>1763</v>
      </c>
      <c r="V2876" s="59" t="s">
        <v>6531</v>
      </c>
    </row>
    <row r="2877" spans="1:22" ht="18" customHeight="1" x14ac:dyDescent="0.35">
      <c r="A2877" s="59">
        <f>+IF(C$1='EMOF complete (protected)'!G2877,C$2,IF(D$1='EMOF complete (protected)'!G2877,D$2,IF(E$1='EMOF complete (protected)'!G2877,E$2,IF(F$1='EMOF complete (protected)'!G2877,F$2,IF(G$1='EMOF complete (protected)'!G2877,G$2,IF(H$1='EMOF complete (protected)'!G2877,H$2,IF(I$1='EMOF complete (protected)'!G2877,I$2,IF(J$1='EMOF complete (protected)'!G2877,J$2,IF(K$1='EMOF complete (protected)'!G2877,K$2,IF(L$1='EMOF complete (protected)'!G2877,L$2,IF(M$1='EMOF complete (protected)'!G2877,M$2,IF(N$1='EMOF complete (protected)'!G2877,N$2,IF(O$1='EMOF complete (protected)'!G2877,O$2,IF(P$1='EMOF complete (protected)'!G2877,P$2,IF(Q$1='EMOF complete (protected)'!G2877,Q$2,IF(R$1='EMOF complete (protected)'!G2877,R$2,IF(S$1='EMOF complete (protected)'!G2877,S$2,IF(T$1='EMOF complete (protected)'!G2877,T$2,IF(U$1='EMOF complete (protected)'!G2877,U$2,"")))))))))))))))))))</f>
        <v>0</v>
      </c>
      <c r="B2877" s="59"/>
      <c r="C2877" s="59"/>
      <c r="D2877" s="59"/>
      <c r="E2877" s="59"/>
      <c r="F2877" s="59"/>
      <c r="G2877" s="59"/>
      <c r="H2877" s="59"/>
      <c r="I2877" s="59"/>
      <c r="J2877" s="59"/>
      <c r="K2877" s="59"/>
      <c r="L2877" s="59"/>
      <c r="M2877" s="59"/>
      <c r="N2877" s="59"/>
      <c r="O2877" s="59"/>
      <c r="P2877" s="59"/>
      <c r="Q2877" s="59"/>
      <c r="R2877" s="59"/>
      <c r="S2877" s="59"/>
      <c r="T2877" s="59"/>
      <c r="U2877" s="193" t="s">
        <v>1768</v>
      </c>
      <c r="V2877" s="59" t="s">
        <v>6532</v>
      </c>
    </row>
    <row r="2878" spans="1:22" ht="18" customHeight="1" x14ac:dyDescent="0.35">
      <c r="A2878" s="59">
        <f>+IF(C$1='EMOF complete (protected)'!G2878,C$2,IF(D$1='EMOF complete (protected)'!G2878,D$2,IF(E$1='EMOF complete (protected)'!G2878,E$2,IF(F$1='EMOF complete (protected)'!G2878,F$2,IF(G$1='EMOF complete (protected)'!G2878,G$2,IF(H$1='EMOF complete (protected)'!G2878,H$2,IF(I$1='EMOF complete (protected)'!G2878,I$2,IF(J$1='EMOF complete (protected)'!G2878,J$2,IF(K$1='EMOF complete (protected)'!G2878,K$2,IF(L$1='EMOF complete (protected)'!G2878,L$2,IF(M$1='EMOF complete (protected)'!G2878,M$2,IF(N$1='EMOF complete (protected)'!G2878,N$2,IF(O$1='EMOF complete (protected)'!G2878,O$2,IF(P$1='EMOF complete (protected)'!G2878,P$2,IF(Q$1='EMOF complete (protected)'!G2878,Q$2,IF(R$1='EMOF complete (protected)'!G2878,R$2,IF(S$1='EMOF complete (protected)'!G2878,S$2,IF(T$1='EMOF complete (protected)'!G2878,T$2,IF(U$1='EMOF complete (protected)'!G2878,U$2,"")))))))))))))))))))</f>
        <v>0</v>
      </c>
      <c r="B2878" s="59"/>
      <c r="C2878" s="59"/>
      <c r="D2878" s="59"/>
      <c r="E2878" s="59"/>
      <c r="F2878" s="59"/>
      <c r="G2878" s="59"/>
      <c r="H2878" s="59"/>
      <c r="I2878" s="59"/>
      <c r="J2878" s="59"/>
      <c r="K2878" s="59"/>
      <c r="L2878" s="59"/>
      <c r="M2878" s="59"/>
      <c r="N2878" s="59"/>
      <c r="O2878" s="59"/>
      <c r="P2878" s="59"/>
      <c r="Q2878" s="59"/>
      <c r="R2878" s="59"/>
      <c r="S2878" s="59"/>
      <c r="T2878" s="59"/>
      <c r="U2878" s="193" t="s">
        <v>1773</v>
      </c>
      <c r="V2878" s="59" t="s">
        <v>6533</v>
      </c>
    </row>
    <row r="2879" spans="1:22" ht="18" customHeight="1" x14ac:dyDescent="0.35">
      <c r="A2879" s="59">
        <f>+IF(C$1='EMOF complete (protected)'!G2879,C$2,IF(D$1='EMOF complete (protected)'!G2879,D$2,IF(E$1='EMOF complete (protected)'!G2879,E$2,IF(F$1='EMOF complete (protected)'!G2879,F$2,IF(G$1='EMOF complete (protected)'!G2879,G$2,IF(H$1='EMOF complete (protected)'!G2879,H$2,IF(I$1='EMOF complete (protected)'!G2879,I$2,IF(J$1='EMOF complete (protected)'!G2879,J$2,IF(K$1='EMOF complete (protected)'!G2879,K$2,IF(L$1='EMOF complete (protected)'!G2879,L$2,IF(M$1='EMOF complete (protected)'!G2879,M$2,IF(N$1='EMOF complete (protected)'!G2879,N$2,IF(O$1='EMOF complete (protected)'!G2879,O$2,IF(P$1='EMOF complete (protected)'!G2879,P$2,IF(Q$1='EMOF complete (protected)'!G2879,Q$2,IF(R$1='EMOF complete (protected)'!G2879,R$2,IF(S$1='EMOF complete (protected)'!G2879,S$2,IF(T$1='EMOF complete (protected)'!G2879,T$2,IF(U$1='EMOF complete (protected)'!G2879,U$2,"")))))))))))))))))))</f>
        <v>0</v>
      </c>
      <c r="B2879" s="59"/>
      <c r="C2879" s="59"/>
      <c r="D2879" s="59"/>
      <c r="E2879" s="59"/>
      <c r="F2879" s="59"/>
      <c r="G2879" s="59"/>
      <c r="H2879" s="59"/>
      <c r="I2879" s="59"/>
      <c r="J2879" s="59"/>
      <c r="K2879" s="59"/>
      <c r="L2879" s="59"/>
      <c r="M2879" s="59"/>
      <c r="N2879" s="59"/>
      <c r="O2879" s="59"/>
      <c r="P2879" s="59"/>
      <c r="Q2879" s="59"/>
      <c r="R2879" s="59"/>
      <c r="S2879" s="59"/>
      <c r="T2879" s="59"/>
      <c r="U2879" s="193" t="s">
        <v>1778</v>
      </c>
      <c r="V2879" s="59" t="s">
        <v>6534</v>
      </c>
    </row>
    <row r="2880" spans="1:22" ht="18" customHeight="1" x14ac:dyDescent="0.35">
      <c r="A2880" s="59">
        <f>+IF(C$1='EMOF complete (protected)'!G2880,C$2,IF(D$1='EMOF complete (protected)'!G2880,D$2,IF(E$1='EMOF complete (protected)'!G2880,E$2,IF(F$1='EMOF complete (protected)'!G2880,F$2,IF(G$1='EMOF complete (protected)'!G2880,G$2,IF(H$1='EMOF complete (protected)'!G2880,H$2,IF(I$1='EMOF complete (protected)'!G2880,I$2,IF(J$1='EMOF complete (protected)'!G2880,J$2,IF(K$1='EMOF complete (protected)'!G2880,K$2,IF(L$1='EMOF complete (protected)'!G2880,L$2,IF(M$1='EMOF complete (protected)'!G2880,M$2,IF(N$1='EMOF complete (protected)'!G2880,N$2,IF(O$1='EMOF complete (protected)'!G2880,O$2,IF(P$1='EMOF complete (protected)'!G2880,P$2,IF(Q$1='EMOF complete (protected)'!G2880,Q$2,IF(R$1='EMOF complete (protected)'!G2880,R$2,IF(S$1='EMOF complete (protected)'!G2880,S$2,IF(T$1='EMOF complete (protected)'!G2880,T$2,IF(U$1='EMOF complete (protected)'!G2880,U$2,"")))))))))))))))))))</f>
        <v>0</v>
      </c>
      <c r="B2880" s="59"/>
      <c r="C2880" s="59"/>
      <c r="D2880" s="59"/>
      <c r="E2880" s="59"/>
      <c r="F2880" s="59"/>
      <c r="G2880" s="59"/>
      <c r="H2880" s="59"/>
      <c r="I2880" s="59"/>
      <c r="J2880" s="59"/>
      <c r="K2880" s="59"/>
      <c r="L2880" s="59"/>
      <c r="M2880" s="59"/>
      <c r="N2880" s="59"/>
      <c r="O2880" s="59"/>
      <c r="P2880" s="59"/>
      <c r="Q2880" s="59"/>
      <c r="R2880" s="59"/>
      <c r="S2880" s="59"/>
      <c r="T2880" s="59"/>
      <c r="U2880" s="193" t="s">
        <v>1783</v>
      </c>
      <c r="V2880" s="59" t="s">
        <v>6535</v>
      </c>
    </row>
    <row r="2881" spans="1:22" ht="18" customHeight="1" x14ac:dyDescent="0.35">
      <c r="A2881" s="59">
        <f>+IF(C$1='EMOF complete (protected)'!G2881,C$2,IF(D$1='EMOF complete (protected)'!G2881,D$2,IF(E$1='EMOF complete (protected)'!G2881,E$2,IF(F$1='EMOF complete (protected)'!G2881,F$2,IF(G$1='EMOF complete (protected)'!G2881,G$2,IF(H$1='EMOF complete (protected)'!G2881,H$2,IF(I$1='EMOF complete (protected)'!G2881,I$2,IF(J$1='EMOF complete (protected)'!G2881,J$2,IF(K$1='EMOF complete (protected)'!G2881,K$2,IF(L$1='EMOF complete (protected)'!G2881,L$2,IF(M$1='EMOF complete (protected)'!G2881,M$2,IF(N$1='EMOF complete (protected)'!G2881,N$2,IF(O$1='EMOF complete (protected)'!G2881,O$2,IF(P$1='EMOF complete (protected)'!G2881,P$2,IF(Q$1='EMOF complete (protected)'!G2881,Q$2,IF(R$1='EMOF complete (protected)'!G2881,R$2,IF(S$1='EMOF complete (protected)'!G2881,S$2,IF(T$1='EMOF complete (protected)'!G2881,T$2,IF(U$1='EMOF complete (protected)'!G2881,U$2,"")))))))))))))))))))</f>
        <v>0</v>
      </c>
      <c r="B2881" s="59"/>
      <c r="C2881" s="59"/>
      <c r="D2881" s="59"/>
      <c r="E2881" s="59"/>
      <c r="F2881" s="59"/>
      <c r="G2881" s="59"/>
      <c r="H2881" s="59"/>
      <c r="I2881" s="59"/>
      <c r="J2881" s="59"/>
      <c r="K2881" s="59"/>
      <c r="L2881" s="59"/>
      <c r="M2881" s="59"/>
      <c r="N2881" s="59"/>
      <c r="O2881" s="59"/>
      <c r="P2881" s="59"/>
      <c r="Q2881" s="59"/>
      <c r="R2881" s="59"/>
      <c r="S2881" s="59"/>
      <c r="T2881" s="59"/>
      <c r="U2881" s="193" t="s">
        <v>1788</v>
      </c>
      <c r="V2881" s="59" t="s">
        <v>6536</v>
      </c>
    </row>
    <row r="2882" spans="1:22" ht="18" customHeight="1" x14ac:dyDescent="0.35">
      <c r="A2882" s="59">
        <f>+IF(C$1='EMOF complete (protected)'!G2882,C$2,IF(D$1='EMOF complete (protected)'!G2882,D$2,IF(E$1='EMOF complete (protected)'!G2882,E$2,IF(F$1='EMOF complete (protected)'!G2882,F$2,IF(G$1='EMOF complete (protected)'!G2882,G$2,IF(H$1='EMOF complete (protected)'!G2882,H$2,IF(I$1='EMOF complete (protected)'!G2882,I$2,IF(J$1='EMOF complete (protected)'!G2882,J$2,IF(K$1='EMOF complete (protected)'!G2882,K$2,IF(L$1='EMOF complete (protected)'!G2882,L$2,IF(M$1='EMOF complete (protected)'!G2882,M$2,IF(N$1='EMOF complete (protected)'!G2882,N$2,IF(O$1='EMOF complete (protected)'!G2882,O$2,IF(P$1='EMOF complete (protected)'!G2882,P$2,IF(Q$1='EMOF complete (protected)'!G2882,Q$2,IF(R$1='EMOF complete (protected)'!G2882,R$2,IF(S$1='EMOF complete (protected)'!G2882,S$2,IF(T$1='EMOF complete (protected)'!G2882,T$2,IF(U$1='EMOF complete (protected)'!G2882,U$2,"")))))))))))))))))))</f>
        <v>0</v>
      </c>
      <c r="B2882" s="59"/>
      <c r="C2882" s="59"/>
      <c r="D2882" s="59"/>
      <c r="E2882" s="59"/>
      <c r="F2882" s="59"/>
      <c r="G2882" s="59"/>
      <c r="H2882" s="59"/>
      <c r="I2882" s="59"/>
      <c r="J2882" s="59"/>
      <c r="K2882" s="59"/>
      <c r="L2882" s="59"/>
      <c r="M2882" s="59"/>
      <c r="N2882" s="59"/>
      <c r="O2882" s="59"/>
      <c r="P2882" s="59"/>
      <c r="Q2882" s="59"/>
      <c r="R2882" s="59"/>
      <c r="S2882" s="59"/>
      <c r="T2882" s="59"/>
      <c r="U2882" s="193" t="s">
        <v>1793</v>
      </c>
      <c r="V2882" s="59" t="s">
        <v>6537</v>
      </c>
    </row>
    <row r="2883" spans="1:22" ht="18" customHeight="1" x14ac:dyDescent="0.35">
      <c r="A2883" s="59">
        <f>+IF(C$1='EMOF complete (protected)'!G2883,C$2,IF(D$1='EMOF complete (protected)'!G2883,D$2,IF(E$1='EMOF complete (protected)'!G2883,E$2,IF(F$1='EMOF complete (protected)'!G2883,F$2,IF(G$1='EMOF complete (protected)'!G2883,G$2,IF(H$1='EMOF complete (protected)'!G2883,H$2,IF(I$1='EMOF complete (protected)'!G2883,I$2,IF(J$1='EMOF complete (protected)'!G2883,J$2,IF(K$1='EMOF complete (protected)'!G2883,K$2,IF(L$1='EMOF complete (protected)'!G2883,L$2,IF(M$1='EMOF complete (protected)'!G2883,M$2,IF(N$1='EMOF complete (protected)'!G2883,N$2,IF(O$1='EMOF complete (protected)'!G2883,O$2,IF(P$1='EMOF complete (protected)'!G2883,P$2,IF(Q$1='EMOF complete (protected)'!G2883,Q$2,IF(R$1='EMOF complete (protected)'!G2883,R$2,IF(S$1='EMOF complete (protected)'!G2883,S$2,IF(T$1='EMOF complete (protected)'!G2883,T$2,IF(U$1='EMOF complete (protected)'!G2883,U$2,"")))))))))))))))))))</f>
        <v>0</v>
      </c>
      <c r="B2883" s="59"/>
      <c r="C2883" s="59"/>
      <c r="D2883" s="59"/>
      <c r="E2883" s="59"/>
      <c r="F2883" s="59"/>
      <c r="G2883" s="59"/>
      <c r="H2883" s="59"/>
      <c r="I2883" s="59"/>
      <c r="J2883" s="59"/>
      <c r="K2883" s="59"/>
      <c r="L2883" s="59"/>
      <c r="M2883" s="59"/>
      <c r="N2883" s="59"/>
      <c r="O2883" s="59"/>
      <c r="P2883" s="59"/>
      <c r="Q2883" s="59"/>
      <c r="R2883" s="59"/>
      <c r="S2883" s="59"/>
      <c r="T2883" s="59"/>
      <c r="U2883" s="193" t="s">
        <v>1798</v>
      </c>
      <c r="V2883" s="59" t="s">
        <v>6538</v>
      </c>
    </row>
    <row r="2884" spans="1:22" ht="18" customHeight="1" x14ac:dyDescent="0.35">
      <c r="A2884" s="59">
        <f>+IF(C$1='EMOF complete (protected)'!G2884,C$2,IF(D$1='EMOF complete (protected)'!G2884,D$2,IF(E$1='EMOF complete (protected)'!G2884,E$2,IF(F$1='EMOF complete (protected)'!G2884,F$2,IF(G$1='EMOF complete (protected)'!G2884,G$2,IF(H$1='EMOF complete (protected)'!G2884,H$2,IF(I$1='EMOF complete (protected)'!G2884,I$2,IF(J$1='EMOF complete (protected)'!G2884,J$2,IF(K$1='EMOF complete (protected)'!G2884,K$2,IF(L$1='EMOF complete (protected)'!G2884,L$2,IF(M$1='EMOF complete (protected)'!G2884,M$2,IF(N$1='EMOF complete (protected)'!G2884,N$2,IF(O$1='EMOF complete (protected)'!G2884,O$2,IF(P$1='EMOF complete (protected)'!G2884,P$2,IF(Q$1='EMOF complete (protected)'!G2884,Q$2,IF(R$1='EMOF complete (protected)'!G2884,R$2,IF(S$1='EMOF complete (protected)'!G2884,S$2,IF(T$1='EMOF complete (protected)'!G2884,T$2,IF(U$1='EMOF complete (protected)'!G2884,U$2,"")))))))))))))))))))</f>
        <v>0</v>
      </c>
      <c r="B2884" s="59"/>
      <c r="C2884" s="59"/>
      <c r="D2884" s="59"/>
      <c r="E2884" s="59"/>
      <c r="F2884" s="59"/>
      <c r="G2884" s="59"/>
      <c r="H2884" s="59"/>
      <c r="I2884" s="59"/>
      <c r="J2884" s="59"/>
      <c r="K2884" s="59"/>
      <c r="L2884" s="59"/>
      <c r="M2884" s="59"/>
      <c r="N2884" s="59"/>
      <c r="O2884" s="59"/>
      <c r="P2884" s="59"/>
      <c r="Q2884" s="59"/>
      <c r="R2884" s="59"/>
      <c r="S2884" s="59"/>
      <c r="T2884" s="59"/>
      <c r="U2884" s="193" t="s">
        <v>1803</v>
      </c>
      <c r="V2884" s="59" t="s">
        <v>6539</v>
      </c>
    </row>
    <row r="2885" spans="1:22" ht="18" customHeight="1" x14ac:dyDescent="0.35">
      <c r="A2885" s="59">
        <f>+IF(C$1='EMOF complete (protected)'!G2885,C$2,IF(D$1='EMOF complete (protected)'!G2885,D$2,IF(E$1='EMOF complete (protected)'!G2885,E$2,IF(F$1='EMOF complete (protected)'!G2885,F$2,IF(G$1='EMOF complete (protected)'!G2885,G$2,IF(H$1='EMOF complete (protected)'!G2885,H$2,IF(I$1='EMOF complete (protected)'!G2885,I$2,IF(J$1='EMOF complete (protected)'!G2885,J$2,IF(K$1='EMOF complete (protected)'!G2885,K$2,IF(L$1='EMOF complete (protected)'!G2885,L$2,IF(M$1='EMOF complete (protected)'!G2885,M$2,IF(N$1='EMOF complete (protected)'!G2885,N$2,IF(O$1='EMOF complete (protected)'!G2885,O$2,IF(P$1='EMOF complete (protected)'!G2885,P$2,IF(Q$1='EMOF complete (protected)'!G2885,Q$2,IF(R$1='EMOF complete (protected)'!G2885,R$2,IF(S$1='EMOF complete (protected)'!G2885,S$2,IF(T$1='EMOF complete (protected)'!G2885,T$2,IF(U$1='EMOF complete (protected)'!G2885,U$2,"")))))))))))))))))))</f>
        <v>0</v>
      </c>
      <c r="B2885" s="59"/>
      <c r="C2885" s="59"/>
      <c r="D2885" s="59"/>
      <c r="E2885" s="59"/>
      <c r="F2885" s="59"/>
      <c r="G2885" s="59"/>
      <c r="H2885" s="59"/>
      <c r="I2885" s="59"/>
      <c r="J2885" s="59"/>
      <c r="K2885" s="59"/>
      <c r="L2885" s="59"/>
      <c r="M2885" s="59"/>
      <c r="N2885" s="59"/>
      <c r="O2885" s="59"/>
      <c r="P2885" s="59"/>
      <c r="Q2885" s="59"/>
      <c r="R2885" s="59"/>
      <c r="S2885" s="59"/>
      <c r="T2885" s="59"/>
      <c r="U2885" s="193" t="s">
        <v>1808</v>
      </c>
      <c r="V2885" s="59" t="s">
        <v>6540</v>
      </c>
    </row>
    <row r="2886" spans="1:22" ht="18" customHeight="1" x14ac:dyDescent="0.35">
      <c r="A2886" s="59">
        <f>+IF(C$1='EMOF complete (protected)'!G2886,C$2,IF(D$1='EMOF complete (protected)'!G2886,D$2,IF(E$1='EMOF complete (protected)'!G2886,E$2,IF(F$1='EMOF complete (protected)'!G2886,F$2,IF(G$1='EMOF complete (protected)'!G2886,G$2,IF(H$1='EMOF complete (protected)'!G2886,H$2,IF(I$1='EMOF complete (protected)'!G2886,I$2,IF(J$1='EMOF complete (protected)'!G2886,J$2,IF(K$1='EMOF complete (protected)'!G2886,K$2,IF(L$1='EMOF complete (protected)'!G2886,L$2,IF(M$1='EMOF complete (protected)'!G2886,M$2,IF(N$1='EMOF complete (protected)'!G2886,N$2,IF(O$1='EMOF complete (protected)'!G2886,O$2,IF(P$1='EMOF complete (protected)'!G2886,P$2,IF(Q$1='EMOF complete (protected)'!G2886,Q$2,IF(R$1='EMOF complete (protected)'!G2886,R$2,IF(S$1='EMOF complete (protected)'!G2886,S$2,IF(T$1='EMOF complete (protected)'!G2886,T$2,IF(U$1='EMOF complete (protected)'!G2886,U$2,"")))))))))))))))))))</f>
        <v>0</v>
      </c>
      <c r="B2886" s="59"/>
      <c r="C2886" s="59"/>
      <c r="D2886" s="59"/>
      <c r="E2886" s="59"/>
      <c r="F2886" s="59"/>
      <c r="G2886" s="59"/>
      <c r="H2886" s="59"/>
      <c r="I2886" s="59"/>
      <c r="J2886" s="59"/>
      <c r="K2886" s="59"/>
      <c r="L2886" s="59"/>
      <c r="M2886" s="59"/>
      <c r="N2886" s="59"/>
      <c r="O2886" s="59"/>
      <c r="P2886" s="59"/>
      <c r="Q2886" s="59"/>
      <c r="R2886" s="59"/>
      <c r="S2886" s="59"/>
      <c r="T2886" s="59"/>
      <c r="U2886" s="193" t="s">
        <v>1813</v>
      </c>
      <c r="V2886" s="59" t="s">
        <v>6541</v>
      </c>
    </row>
    <row r="2887" spans="1:22" ht="18" customHeight="1" x14ac:dyDescent="0.35">
      <c r="A2887" s="59">
        <f>+IF(C$1='EMOF complete (protected)'!G2887,C$2,IF(D$1='EMOF complete (protected)'!G2887,D$2,IF(E$1='EMOF complete (protected)'!G2887,E$2,IF(F$1='EMOF complete (protected)'!G2887,F$2,IF(G$1='EMOF complete (protected)'!G2887,G$2,IF(H$1='EMOF complete (protected)'!G2887,H$2,IF(I$1='EMOF complete (protected)'!G2887,I$2,IF(J$1='EMOF complete (protected)'!G2887,J$2,IF(K$1='EMOF complete (protected)'!G2887,K$2,IF(L$1='EMOF complete (protected)'!G2887,L$2,IF(M$1='EMOF complete (protected)'!G2887,M$2,IF(N$1='EMOF complete (protected)'!G2887,N$2,IF(O$1='EMOF complete (protected)'!G2887,O$2,IF(P$1='EMOF complete (protected)'!G2887,P$2,IF(Q$1='EMOF complete (protected)'!G2887,Q$2,IF(R$1='EMOF complete (protected)'!G2887,R$2,IF(S$1='EMOF complete (protected)'!G2887,S$2,IF(T$1='EMOF complete (protected)'!G2887,T$2,IF(U$1='EMOF complete (protected)'!G2887,U$2,"")))))))))))))))))))</f>
        <v>0</v>
      </c>
      <c r="B2887" s="59"/>
      <c r="C2887" s="59"/>
      <c r="D2887" s="59"/>
      <c r="E2887" s="59"/>
      <c r="F2887" s="59"/>
      <c r="G2887" s="59"/>
      <c r="H2887" s="59"/>
      <c r="I2887" s="59"/>
      <c r="J2887" s="59"/>
      <c r="K2887" s="59"/>
      <c r="L2887" s="59"/>
      <c r="M2887" s="59"/>
      <c r="N2887" s="59"/>
      <c r="O2887" s="59"/>
      <c r="P2887" s="59"/>
      <c r="Q2887" s="59"/>
      <c r="R2887" s="59"/>
      <c r="S2887" s="59"/>
      <c r="T2887" s="59"/>
      <c r="U2887" s="193" t="s">
        <v>1818</v>
      </c>
      <c r="V2887" s="59" t="s">
        <v>6542</v>
      </c>
    </row>
    <row r="2888" spans="1:22" ht="18" customHeight="1" x14ac:dyDescent="0.35">
      <c r="A2888" s="59">
        <f>+IF(C$1='EMOF complete (protected)'!G2888,C$2,IF(D$1='EMOF complete (protected)'!G2888,D$2,IF(E$1='EMOF complete (protected)'!G2888,E$2,IF(F$1='EMOF complete (protected)'!G2888,F$2,IF(G$1='EMOF complete (protected)'!G2888,G$2,IF(H$1='EMOF complete (protected)'!G2888,H$2,IF(I$1='EMOF complete (protected)'!G2888,I$2,IF(J$1='EMOF complete (protected)'!G2888,J$2,IF(K$1='EMOF complete (protected)'!G2888,K$2,IF(L$1='EMOF complete (protected)'!G2888,L$2,IF(M$1='EMOF complete (protected)'!G2888,M$2,IF(N$1='EMOF complete (protected)'!G2888,N$2,IF(O$1='EMOF complete (protected)'!G2888,O$2,IF(P$1='EMOF complete (protected)'!G2888,P$2,IF(Q$1='EMOF complete (protected)'!G2888,Q$2,IF(R$1='EMOF complete (protected)'!G2888,R$2,IF(S$1='EMOF complete (protected)'!G2888,S$2,IF(T$1='EMOF complete (protected)'!G2888,T$2,IF(U$1='EMOF complete (protected)'!G2888,U$2,"")))))))))))))))))))</f>
        <v>0</v>
      </c>
      <c r="B2888" s="59"/>
      <c r="C2888" s="59"/>
      <c r="D2888" s="59"/>
      <c r="E2888" s="59"/>
      <c r="F2888" s="59"/>
      <c r="G2888" s="59"/>
      <c r="H2888" s="59"/>
      <c r="I2888" s="59"/>
      <c r="J2888" s="59"/>
      <c r="K2888" s="59"/>
      <c r="L2888" s="59"/>
      <c r="M2888" s="59"/>
      <c r="N2888" s="59"/>
      <c r="O2888" s="59"/>
      <c r="P2888" s="59"/>
      <c r="Q2888" s="59"/>
      <c r="R2888" s="59"/>
      <c r="S2888" s="59"/>
      <c r="T2888" s="59"/>
      <c r="U2888" s="193" t="s">
        <v>1823</v>
      </c>
      <c r="V2888" s="59" t="s">
        <v>6543</v>
      </c>
    </row>
    <row r="2889" spans="1:22" ht="18" customHeight="1" x14ac:dyDescent="0.35">
      <c r="A2889" s="59">
        <f>+IF(C$1='EMOF complete (protected)'!G2889,C$2,IF(D$1='EMOF complete (protected)'!G2889,D$2,IF(E$1='EMOF complete (protected)'!G2889,E$2,IF(F$1='EMOF complete (protected)'!G2889,F$2,IF(G$1='EMOF complete (protected)'!G2889,G$2,IF(H$1='EMOF complete (protected)'!G2889,H$2,IF(I$1='EMOF complete (protected)'!G2889,I$2,IF(J$1='EMOF complete (protected)'!G2889,J$2,IF(K$1='EMOF complete (protected)'!G2889,K$2,IF(L$1='EMOF complete (protected)'!G2889,L$2,IF(M$1='EMOF complete (protected)'!G2889,M$2,IF(N$1='EMOF complete (protected)'!G2889,N$2,IF(O$1='EMOF complete (protected)'!G2889,O$2,IF(P$1='EMOF complete (protected)'!G2889,P$2,IF(Q$1='EMOF complete (protected)'!G2889,Q$2,IF(R$1='EMOF complete (protected)'!G2889,R$2,IF(S$1='EMOF complete (protected)'!G2889,S$2,IF(T$1='EMOF complete (protected)'!G2889,T$2,IF(U$1='EMOF complete (protected)'!G2889,U$2,"")))))))))))))))))))</f>
        <v>0</v>
      </c>
      <c r="B2889" s="59"/>
      <c r="C2889" s="59"/>
      <c r="D2889" s="59"/>
      <c r="E2889" s="59"/>
      <c r="F2889" s="59"/>
      <c r="G2889" s="59"/>
      <c r="H2889" s="59"/>
      <c r="I2889" s="59"/>
      <c r="J2889" s="59"/>
      <c r="K2889" s="59"/>
      <c r="L2889" s="59"/>
      <c r="M2889" s="59"/>
      <c r="N2889" s="59"/>
      <c r="O2889" s="59"/>
      <c r="P2889" s="59"/>
      <c r="Q2889" s="59"/>
      <c r="R2889" s="59"/>
      <c r="S2889" s="59"/>
      <c r="T2889" s="59"/>
      <c r="U2889" s="193" t="s">
        <v>1828</v>
      </c>
      <c r="V2889" s="59" t="s">
        <v>6544</v>
      </c>
    </row>
    <row r="2890" spans="1:22" ht="18" customHeight="1" x14ac:dyDescent="0.35">
      <c r="A2890" s="59">
        <f>+IF(C$1='EMOF complete (protected)'!G2890,C$2,IF(D$1='EMOF complete (protected)'!G2890,D$2,IF(E$1='EMOF complete (protected)'!G2890,E$2,IF(F$1='EMOF complete (protected)'!G2890,F$2,IF(G$1='EMOF complete (protected)'!G2890,G$2,IF(H$1='EMOF complete (protected)'!G2890,H$2,IF(I$1='EMOF complete (protected)'!G2890,I$2,IF(J$1='EMOF complete (protected)'!G2890,J$2,IF(K$1='EMOF complete (protected)'!G2890,K$2,IF(L$1='EMOF complete (protected)'!G2890,L$2,IF(M$1='EMOF complete (protected)'!G2890,M$2,IF(N$1='EMOF complete (protected)'!G2890,N$2,IF(O$1='EMOF complete (protected)'!G2890,O$2,IF(P$1='EMOF complete (protected)'!G2890,P$2,IF(Q$1='EMOF complete (protected)'!G2890,Q$2,IF(R$1='EMOF complete (protected)'!G2890,R$2,IF(S$1='EMOF complete (protected)'!G2890,S$2,IF(T$1='EMOF complete (protected)'!G2890,T$2,IF(U$1='EMOF complete (protected)'!G2890,U$2,"")))))))))))))))))))</f>
        <v>0</v>
      </c>
      <c r="B2890" s="59"/>
      <c r="C2890" s="59"/>
      <c r="D2890" s="59"/>
      <c r="E2890" s="59"/>
      <c r="F2890" s="59"/>
      <c r="G2890" s="59"/>
      <c r="H2890" s="59"/>
      <c r="I2890" s="59"/>
      <c r="J2890" s="59"/>
      <c r="K2890" s="59"/>
      <c r="L2890" s="59"/>
      <c r="M2890" s="59"/>
      <c r="N2890" s="59"/>
      <c r="O2890" s="59"/>
      <c r="P2890" s="59"/>
      <c r="Q2890" s="59"/>
      <c r="R2890" s="59"/>
      <c r="S2890" s="59"/>
      <c r="T2890" s="59"/>
      <c r="U2890" s="193" t="s">
        <v>1833</v>
      </c>
      <c r="V2890" s="59" t="s">
        <v>6545</v>
      </c>
    </row>
    <row r="2891" spans="1:22" ht="18" customHeight="1" x14ac:dyDescent="0.35">
      <c r="A2891" s="59">
        <f>+IF(C$1='EMOF complete (protected)'!G2891,C$2,IF(D$1='EMOF complete (protected)'!G2891,D$2,IF(E$1='EMOF complete (protected)'!G2891,E$2,IF(F$1='EMOF complete (protected)'!G2891,F$2,IF(G$1='EMOF complete (protected)'!G2891,G$2,IF(H$1='EMOF complete (protected)'!G2891,H$2,IF(I$1='EMOF complete (protected)'!G2891,I$2,IF(J$1='EMOF complete (protected)'!G2891,J$2,IF(K$1='EMOF complete (protected)'!G2891,K$2,IF(L$1='EMOF complete (protected)'!G2891,L$2,IF(M$1='EMOF complete (protected)'!G2891,M$2,IF(N$1='EMOF complete (protected)'!G2891,N$2,IF(O$1='EMOF complete (protected)'!G2891,O$2,IF(P$1='EMOF complete (protected)'!G2891,P$2,IF(Q$1='EMOF complete (protected)'!G2891,Q$2,IF(R$1='EMOF complete (protected)'!G2891,R$2,IF(S$1='EMOF complete (protected)'!G2891,S$2,IF(T$1='EMOF complete (protected)'!G2891,T$2,IF(U$1='EMOF complete (protected)'!G2891,U$2,"")))))))))))))))))))</f>
        <v>0</v>
      </c>
      <c r="B2891" s="59"/>
      <c r="C2891" s="59"/>
      <c r="D2891" s="59"/>
      <c r="E2891" s="59"/>
      <c r="F2891" s="59"/>
      <c r="G2891" s="59"/>
      <c r="H2891" s="59"/>
      <c r="I2891" s="59"/>
      <c r="J2891" s="59"/>
      <c r="K2891" s="59"/>
      <c r="L2891" s="59"/>
      <c r="M2891" s="59"/>
      <c r="N2891" s="59"/>
      <c r="O2891" s="59"/>
      <c r="P2891" s="59"/>
      <c r="Q2891" s="59"/>
      <c r="R2891" s="59"/>
      <c r="S2891" s="59"/>
      <c r="T2891" s="59"/>
      <c r="U2891" s="193" t="s">
        <v>1838</v>
      </c>
      <c r="V2891" s="59" t="s">
        <v>6546</v>
      </c>
    </row>
    <row r="2892" spans="1:22" ht="18" customHeight="1" x14ac:dyDescent="0.35">
      <c r="A2892" s="59">
        <f>+IF(C$1='EMOF complete (protected)'!G2892,C$2,IF(D$1='EMOF complete (protected)'!G2892,D$2,IF(E$1='EMOF complete (protected)'!G2892,E$2,IF(F$1='EMOF complete (protected)'!G2892,F$2,IF(G$1='EMOF complete (protected)'!G2892,G$2,IF(H$1='EMOF complete (protected)'!G2892,H$2,IF(I$1='EMOF complete (protected)'!G2892,I$2,IF(J$1='EMOF complete (protected)'!G2892,J$2,IF(K$1='EMOF complete (protected)'!G2892,K$2,IF(L$1='EMOF complete (protected)'!G2892,L$2,IF(M$1='EMOF complete (protected)'!G2892,M$2,IF(N$1='EMOF complete (protected)'!G2892,N$2,IF(O$1='EMOF complete (protected)'!G2892,O$2,IF(P$1='EMOF complete (protected)'!G2892,P$2,IF(Q$1='EMOF complete (protected)'!G2892,Q$2,IF(R$1='EMOF complete (protected)'!G2892,R$2,IF(S$1='EMOF complete (protected)'!G2892,S$2,IF(T$1='EMOF complete (protected)'!G2892,T$2,IF(U$1='EMOF complete (protected)'!G2892,U$2,"")))))))))))))))))))</f>
        <v>0</v>
      </c>
      <c r="B2892" s="59"/>
      <c r="C2892" s="59"/>
      <c r="D2892" s="59"/>
      <c r="E2892" s="59"/>
      <c r="F2892" s="59"/>
      <c r="G2892" s="59"/>
      <c r="H2892" s="59"/>
      <c r="I2892" s="59"/>
      <c r="J2892" s="59"/>
      <c r="K2892" s="59"/>
      <c r="L2892" s="59"/>
      <c r="M2892" s="59"/>
      <c r="N2892" s="59"/>
      <c r="O2892" s="59"/>
      <c r="P2892" s="59"/>
      <c r="Q2892" s="59"/>
      <c r="R2892" s="59"/>
      <c r="S2892" s="59"/>
      <c r="T2892" s="59"/>
      <c r="U2892" s="193" t="s">
        <v>1843</v>
      </c>
      <c r="V2892" s="59" t="s">
        <v>6547</v>
      </c>
    </row>
    <row r="2893" spans="1:22" ht="18" customHeight="1" x14ac:dyDescent="0.35">
      <c r="A2893" s="59">
        <f>+IF(C$1='EMOF complete (protected)'!G2893,C$2,IF(D$1='EMOF complete (protected)'!G2893,D$2,IF(E$1='EMOF complete (protected)'!G2893,E$2,IF(F$1='EMOF complete (protected)'!G2893,F$2,IF(G$1='EMOF complete (protected)'!G2893,G$2,IF(H$1='EMOF complete (protected)'!G2893,H$2,IF(I$1='EMOF complete (protected)'!G2893,I$2,IF(J$1='EMOF complete (protected)'!G2893,J$2,IF(K$1='EMOF complete (protected)'!G2893,K$2,IF(L$1='EMOF complete (protected)'!G2893,L$2,IF(M$1='EMOF complete (protected)'!G2893,M$2,IF(N$1='EMOF complete (protected)'!G2893,N$2,IF(O$1='EMOF complete (protected)'!G2893,O$2,IF(P$1='EMOF complete (protected)'!G2893,P$2,IF(Q$1='EMOF complete (protected)'!G2893,Q$2,IF(R$1='EMOF complete (protected)'!G2893,R$2,IF(S$1='EMOF complete (protected)'!G2893,S$2,IF(T$1='EMOF complete (protected)'!G2893,T$2,IF(U$1='EMOF complete (protected)'!G2893,U$2,"")))))))))))))))))))</f>
        <v>0</v>
      </c>
      <c r="B2893" s="59"/>
      <c r="C2893" s="59"/>
      <c r="D2893" s="59"/>
      <c r="E2893" s="59"/>
      <c r="F2893" s="59"/>
      <c r="G2893" s="59"/>
      <c r="H2893" s="59"/>
      <c r="I2893" s="59"/>
      <c r="J2893" s="59"/>
      <c r="K2893" s="59"/>
      <c r="L2893" s="59"/>
      <c r="M2893" s="59"/>
      <c r="N2893" s="59"/>
      <c r="O2893" s="59"/>
      <c r="P2893" s="59"/>
      <c r="Q2893" s="59"/>
      <c r="R2893" s="59"/>
      <c r="S2893" s="59"/>
      <c r="T2893" s="59"/>
      <c r="U2893" s="193" t="s">
        <v>1848</v>
      </c>
      <c r="V2893" s="59" t="s">
        <v>6548</v>
      </c>
    </row>
    <row r="2894" spans="1:22" ht="18" customHeight="1" x14ac:dyDescent="0.35">
      <c r="A2894" s="59">
        <f>+IF(C$1='EMOF complete (protected)'!G2894,C$2,IF(D$1='EMOF complete (protected)'!G2894,D$2,IF(E$1='EMOF complete (protected)'!G2894,E$2,IF(F$1='EMOF complete (protected)'!G2894,F$2,IF(G$1='EMOF complete (protected)'!G2894,G$2,IF(H$1='EMOF complete (protected)'!G2894,H$2,IF(I$1='EMOF complete (protected)'!G2894,I$2,IF(J$1='EMOF complete (protected)'!G2894,J$2,IF(K$1='EMOF complete (protected)'!G2894,K$2,IF(L$1='EMOF complete (protected)'!G2894,L$2,IF(M$1='EMOF complete (protected)'!G2894,M$2,IF(N$1='EMOF complete (protected)'!G2894,N$2,IF(O$1='EMOF complete (protected)'!G2894,O$2,IF(P$1='EMOF complete (protected)'!G2894,P$2,IF(Q$1='EMOF complete (protected)'!G2894,Q$2,IF(R$1='EMOF complete (protected)'!G2894,R$2,IF(S$1='EMOF complete (protected)'!G2894,S$2,IF(T$1='EMOF complete (protected)'!G2894,T$2,IF(U$1='EMOF complete (protected)'!G2894,U$2,"")))))))))))))))))))</f>
        <v>0</v>
      </c>
      <c r="B2894" s="59"/>
      <c r="C2894" s="59"/>
      <c r="D2894" s="59"/>
      <c r="E2894" s="59"/>
      <c r="F2894" s="59"/>
      <c r="G2894" s="59"/>
      <c r="H2894" s="59"/>
      <c r="I2894" s="59"/>
      <c r="J2894" s="59"/>
      <c r="K2894" s="59"/>
      <c r="L2894" s="59"/>
      <c r="M2894" s="59"/>
      <c r="N2894" s="59"/>
      <c r="O2894" s="59"/>
      <c r="P2894" s="59"/>
      <c r="Q2894" s="59"/>
      <c r="R2894" s="59"/>
      <c r="S2894" s="59"/>
      <c r="T2894" s="59"/>
      <c r="U2894" s="193" t="s">
        <v>1853</v>
      </c>
      <c r="V2894" s="59" t="s">
        <v>6549</v>
      </c>
    </row>
    <row r="2895" spans="1:22" ht="18" customHeight="1" x14ac:dyDescent="0.35">
      <c r="A2895" s="59">
        <f>+IF(C$1='EMOF complete (protected)'!G2895,C$2,IF(D$1='EMOF complete (protected)'!G2895,D$2,IF(E$1='EMOF complete (protected)'!G2895,E$2,IF(F$1='EMOF complete (protected)'!G2895,F$2,IF(G$1='EMOF complete (protected)'!G2895,G$2,IF(H$1='EMOF complete (protected)'!G2895,H$2,IF(I$1='EMOF complete (protected)'!G2895,I$2,IF(J$1='EMOF complete (protected)'!G2895,J$2,IF(K$1='EMOF complete (protected)'!G2895,K$2,IF(L$1='EMOF complete (protected)'!G2895,L$2,IF(M$1='EMOF complete (protected)'!G2895,M$2,IF(N$1='EMOF complete (protected)'!G2895,N$2,IF(O$1='EMOF complete (protected)'!G2895,O$2,IF(P$1='EMOF complete (protected)'!G2895,P$2,IF(Q$1='EMOF complete (protected)'!G2895,Q$2,IF(R$1='EMOF complete (protected)'!G2895,R$2,IF(S$1='EMOF complete (protected)'!G2895,S$2,IF(T$1='EMOF complete (protected)'!G2895,T$2,IF(U$1='EMOF complete (protected)'!G2895,U$2,"")))))))))))))))))))</f>
        <v>0</v>
      </c>
      <c r="B2895" s="59"/>
      <c r="C2895" s="59"/>
      <c r="D2895" s="59"/>
      <c r="E2895" s="59"/>
      <c r="F2895" s="59"/>
      <c r="G2895" s="59"/>
      <c r="H2895" s="59"/>
      <c r="I2895" s="59"/>
      <c r="J2895" s="59"/>
      <c r="K2895" s="59"/>
      <c r="L2895" s="59"/>
      <c r="M2895" s="59"/>
      <c r="N2895" s="59"/>
      <c r="O2895" s="59"/>
      <c r="P2895" s="59"/>
      <c r="Q2895" s="59"/>
      <c r="R2895" s="59"/>
      <c r="S2895" s="59"/>
      <c r="T2895" s="59"/>
      <c r="U2895" s="193" t="s">
        <v>1857</v>
      </c>
      <c r="V2895" s="59" t="s">
        <v>6550</v>
      </c>
    </row>
    <row r="2896" spans="1:22" ht="18" customHeight="1" x14ac:dyDescent="0.35">
      <c r="A2896" s="59">
        <f>+IF(C$1='EMOF complete (protected)'!G2896,C$2,IF(D$1='EMOF complete (protected)'!G2896,D$2,IF(E$1='EMOF complete (protected)'!G2896,E$2,IF(F$1='EMOF complete (protected)'!G2896,F$2,IF(G$1='EMOF complete (protected)'!G2896,G$2,IF(H$1='EMOF complete (protected)'!G2896,H$2,IF(I$1='EMOF complete (protected)'!G2896,I$2,IF(J$1='EMOF complete (protected)'!G2896,J$2,IF(K$1='EMOF complete (protected)'!G2896,K$2,IF(L$1='EMOF complete (protected)'!G2896,L$2,IF(M$1='EMOF complete (protected)'!G2896,M$2,IF(N$1='EMOF complete (protected)'!G2896,N$2,IF(O$1='EMOF complete (protected)'!G2896,O$2,IF(P$1='EMOF complete (protected)'!G2896,P$2,IF(Q$1='EMOF complete (protected)'!G2896,Q$2,IF(R$1='EMOF complete (protected)'!G2896,R$2,IF(S$1='EMOF complete (protected)'!G2896,S$2,IF(T$1='EMOF complete (protected)'!G2896,T$2,IF(U$1='EMOF complete (protected)'!G2896,U$2,"")))))))))))))))))))</f>
        <v>0</v>
      </c>
      <c r="B2896" s="59"/>
      <c r="C2896" s="59"/>
      <c r="D2896" s="59"/>
      <c r="E2896" s="59"/>
      <c r="F2896" s="59"/>
      <c r="G2896" s="59"/>
      <c r="H2896" s="59"/>
      <c r="I2896" s="59"/>
      <c r="J2896" s="59"/>
      <c r="K2896" s="59"/>
      <c r="L2896" s="59"/>
      <c r="M2896" s="59"/>
      <c r="N2896" s="59"/>
      <c r="O2896" s="59"/>
      <c r="P2896" s="59"/>
      <c r="Q2896" s="59"/>
      <c r="R2896" s="59"/>
      <c r="S2896" s="59"/>
      <c r="T2896" s="59"/>
      <c r="U2896" s="193" t="s">
        <v>1862</v>
      </c>
      <c r="V2896" s="59" t="s">
        <v>6551</v>
      </c>
    </row>
    <row r="2897" spans="1:22" ht="18" customHeight="1" x14ac:dyDescent="0.35">
      <c r="A2897" s="59">
        <f>+IF(C$1='EMOF complete (protected)'!G2897,C$2,IF(D$1='EMOF complete (protected)'!G2897,D$2,IF(E$1='EMOF complete (protected)'!G2897,E$2,IF(F$1='EMOF complete (protected)'!G2897,F$2,IF(G$1='EMOF complete (protected)'!G2897,G$2,IF(H$1='EMOF complete (protected)'!G2897,H$2,IF(I$1='EMOF complete (protected)'!G2897,I$2,IF(J$1='EMOF complete (protected)'!G2897,J$2,IF(K$1='EMOF complete (protected)'!G2897,K$2,IF(L$1='EMOF complete (protected)'!G2897,L$2,IF(M$1='EMOF complete (protected)'!G2897,M$2,IF(N$1='EMOF complete (protected)'!G2897,N$2,IF(O$1='EMOF complete (protected)'!G2897,O$2,IF(P$1='EMOF complete (protected)'!G2897,P$2,IF(Q$1='EMOF complete (protected)'!G2897,Q$2,IF(R$1='EMOF complete (protected)'!G2897,R$2,IF(S$1='EMOF complete (protected)'!G2897,S$2,IF(T$1='EMOF complete (protected)'!G2897,T$2,IF(U$1='EMOF complete (protected)'!G2897,U$2,"")))))))))))))))))))</f>
        <v>0</v>
      </c>
      <c r="B2897" s="59"/>
      <c r="C2897" s="59"/>
      <c r="D2897" s="59"/>
      <c r="E2897" s="59"/>
      <c r="F2897" s="59"/>
      <c r="G2897" s="59"/>
      <c r="H2897" s="59"/>
      <c r="I2897" s="59"/>
      <c r="J2897" s="59"/>
      <c r="K2897" s="59"/>
      <c r="L2897" s="59"/>
      <c r="M2897" s="59"/>
      <c r="N2897" s="59"/>
      <c r="O2897" s="59"/>
      <c r="P2897" s="59"/>
      <c r="Q2897" s="59"/>
      <c r="R2897" s="59"/>
      <c r="S2897" s="59"/>
      <c r="T2897" s="59"/>
      <c r="U2897" s="193" t="s">
        <v>1867</v>
      </c>
      <c r="V2897" s="59" t="s">
        <v>6552</v>
      </c>
    </row>
    <row r="2898" spans="1:22" ht="18" customHeight="1" x14ac:dyDescent="0.35">
      <c r="A2898" s="59">
        <f>+IF(C$1='EMOF complete (protected)'!G2898,C$2,IF(D$1='EMOF complete (protected)'!G2898,D$2,IF(E$1='EMOF complete (protected)'!G2898,E$2,IF(F$1='EMOF complete (protected)'!G2898,F$2,IF(G$1='EMOF complete (protected)'!G2898,G$2,IF(H$1='EMOF complete (protected)'!G2898,H$2,IF(I$1='EMOF complete (protected)'!G2898,I$2,IF(J$1='EMOF complete (protected)'!G2898,J$2,IF(K$1='EMOF complete (protected)'!G2898,K$2,IF(L$1='EMOF complete (protected)'!G2898,L$2,IF(M$1='EMOF complete (protected)'!G2898,M$2,IF(N$1='EMOF complete (protected)'!G2898,N$2,IF(O$1='EMOF complete (protected)'!G2898,O$2,IF(P$1='EMOF complete (protected)'!G2898,P$2,IF(Q$1='EMOF complete (protected)'!G2898,Q$2,IF(R$1='EMOF complete (protected)'!G2898,R$2,IF(S$1='EMOF complete (protected)'!G2898,S$2,IF(T$1='EMOF complete (protected)'!G2898,T$2,IF(U$1='EMOF complete (protected)'!G2898,U$2,"")))))))))))))))))))</f>
        <v>0</v>
      </c>
      <c r="B2898" s="59"/>
      <c r="C2898" s="59"/>
      <c r="D2898" s="59"/>
      <c r="E2898" s="59"/>
      <c r="F2898" s="59"/>
      <c r="G2898" s="59"/>
      <c r="H2898" s="59"/>
      <c r="I2898" s="59"/>
      <c r="J2898" s="59"/>
      <c r="K2898" s="59"/>
      <c r="L2898" s="59"/>
      <c r="M2898" s="59"/>
      <c r="N2898" s="59"/>
      <c r="O2898" s="59"/>
      <c r="P2898" s="59"/>
      <c r="Q2898" s="59"/>
      <c r="R2898" s="59"/>
      <c r="S2898" s="59"/>
      <c r="T2898" s="59"/>
      <c r="U2898" s="193" t="s">
        <v>1872</v>
      </c>
      <c r="V2898" s="59" t="s">
        <v>6553</v>
      </c>
    </row>
    <row r="2899" spans="1:22" ht="18" customHeight="1" x14ac:dyDescent="0.35">
      <c r="A2899" s="59">
        <f>+IF(C$1='EMOF complete (protected)'!G2899,C$2,IF(D$1='EMOF complete (protected)'!G2899,D$2,IF(E$1='EMOF complete (protected)'!G2899,E$2,IF(F$1='EMOF complete (protected)'!G2899,F$2,IF(G$1='EMOF complete (protected)'!G2899,G$2,IF(H$1='EMOF complete (protected)'!G2899,H$2,IF(I$1='EMOF complete (protected)'!G2899,I$2,IF(J$1='EMOF complete (protected)'!G2899,J$2,IF(K$1='EMOF complete (protected)'!G2899,K$2,IF(L$1='EMOF complete (protected)'!G2899,L$2,IF(M$1='EMOF complete (protected)'!G2899,M$2,IF(N$1='EMOF complete (protected)'!G2899,N$2,IF(O$1='EMOF complete (protected)'!G2899,O$2,IF(P$1='EMOF complete (protected)'!G2899,P$2,IF(Q$1='EMOF complete (protected)'!G2899,Q$2,IF(R$1='EMOF complete (protected)'!G2899,R$2,IF(S$1='EMOF complete (protected)'!G2899,S$2,IF(T$1='EMOF complete (protected)'!G2899,T$2,IF(U$1='EMOF complete (protected)'!G2899,U$2,"")))))))))))))))))))</f>
        <v>0</v>
      </c>
      <c r="B2899" s="59"/>
      <c r="C2899" s="59"/>
      <c r="D2899" s="59"/>
      <c r="E2899" s="59"/>
      <c r="F2899" s="59"/>
      <c r="G2899" s="59"/>
      <c r="H2899" s="59"/>
      <c r="I2899" s="59"/>
      <c r="J2899" s="59"/>
      <c r="K2899" s="59"/>
      <c r="L2899" s="59"/>
      <c r="M2899" s="59"/>
      <c r="N2899" s="59"/>
      <c r="O2899" s="59"/>
      <c r="P2899" s="59"/>
      <c r="Q2899" s="59"/>
      <c r="R2899" s="59"/>
      <c r="S2899" s="59"/>
      <c r="T2899" s="59"/>
      <c r="U2899" s="193" t="s">
        <v>1877</v>
      </c>
      <c r="V2899" s="59" t="s">
        <v>6554</v>
      </c>
    </row>
    <row r="2900" spans="1:22" ht="18" customHeight="1" x14ac:dyDescent="0.35">
      <c r="A2900" s="59">
        <f>+IF(C$1='EMOF complete (protected)'!G2900,C$2,IF(D$1='EMOF complete (protected)'!G2900,D$2,IF(E$1='EMOF complete (protected)'!G2900,E$2,IF(F$1='EMOF complete (protected)'!G2900,F$2,IF(G$1='EMOF complete (protected)'!G2900,G$2,IF(H$1='EMOF complete (protected)'!G2900,H$2,IF(I$1='EMOF complete (protected)'!G2900,I$2,IF(J$1='EMOF complete (protected)'!G2900,J$2,IF(K$1='EMOF complete (protected)'!G2900,K$2,IF(L$1='EMOF complete (protected)'!G2900,L$2,IF(M$1='EMOF complete (protected)'!G2900,M$2,IF(N$1='EMOF complete (protected)'!G2900,N$2,IF(O$1='EMOF complete (protected)'!G2900,O$2,IF(P$1='EMOF complete (protected)'!G2900,P$2,IF(Q$1='EMOF complete (protected)'!G2900,Q$2,IF(R$1='EMOF complete (protected)'!G2900,R$2,IF(S$1='EMOF complete (protected)'!G2900,S$2,IF(T$1='EMOF complete (protected)'!G2900,T$2,IF(U$1='EMOF complete (protected)'!G2900,U$2,"")))))))))))))))))))</f>
        <v>0</v>
      </c>
      <c r="B2900" s="59"/>
      <c r="C2900" s="59"/>
      <c r="D2900" s="59"/>
      <c r="E2900" s="59"/>
      <c r="F2900" s="59"/>
      <c r="G2900" s="59"/>
      <c r="H2900" s="59"/>
      <c r="I2900" s="59"/>
      <c r="J2900" s="59"/>
      <c r="K2900" s="59"/>
      <c r="L2900" s="59"/>
      <c r="M2900" s="59"/>
      <c r="N2900" s="59"/>
      <c r="O2900" s="59"/>
      <c r="P2900" s="59"/>
      <c r="Q2900" s="59"/>
      <c r="R2900" s="59"/>
      <c r="S2900" s="59"/>
      <c r="T2900" s="59"/>
      <c r="U2900" s="193" t="s">
        <v>1882</v>
      </c>
      <c r="V2900" s="59" t="s">
        <v>6555</v>
      </c>
    </row>
    <row r="2901" spans="1:22" ht="18" customHeight="1" x14ac:dyDescent="0.35">
      <c r="A2901" s="59">
        <f>+IF(C$1='EMOF complete (protected)'!G2901,C$2,IF(D$1='EMOF complete (protected)'!G2901,D$2,IF(E$1='EMOF complete (protected)'!G2901,E$2,IF(F$1='EMOF complete (protected)'!G2901,F$2,IF(G$1='EMOF complete (protected)'!G2901,G$2,IF(H$1='EMOF complete (protected)'!G2901,H$2,IF(I$1='EMOF complete (protected)'!G2901,I$2,IF(J$1='EMOF complete (protected)'!G2901,J$2,IF(K$1='EMOF complete (protected)'!G2901,K$2,IF(L$1='EMOF complete (protected)'!G2901,L$2,IF(M$1='EMOF complete (protected)'!G2901,M$2,IF(N$1='EMOF complete (protected)'!G2901,N$2,IF(O$1='EMOF complete (protected)'!G2901,O$2,IF(P$1='EMOF complete (protected)'!G2901,P$2,IF(Q$1='EMOF complete (protected)'!G2901,Q$2,IF(R$1='EMOF complete (protected)'!G2901,R$2,IF(S$1='EMOF complete (protected)'!G2901,S$2,IF(T$1='EMOF complete (protected)'!G2901,T$2,IF(U$1='EMOF complete (protected)'!G2901,U$2,"")))))))))))))))))))</f>
        <v>0</v>
      </c>
      <c r="B2901" s="59"/>
      <c r="C2901" s="59"/>
      <c r="D2901" s="59"/>
      <c r="E2901" s="59"/>
      <c r="F2901" s="59"/>
      <c r="G2901" s="59"/>
      <c r="H2901" s="59"/>
      <c r="I2901" s="59"/>
      <c r="J2901" s="59"/>
      <c r="K2901" s="59"/>
      <c r="L2901" s="59"/>
      <c r="M2901" s="59"/>
      <c r="N2901" s="59"/>
      <c r="O2901" s="59"/>
      <c r="P2901" s="59"/>
      <c r="Q2901" s="59"/>
      <c r="R2901" s="59"/>
      <c r="S2901" s="59"/>
      <c r="T2901" s="59"/>
      <c r="U2901" s="193" t="s">
        <v>1887</v>
      </c>
      <c r="V2901" s="59" t="s">
        <v>6556</v>
      </c>
    </row>
    <row r="2902" spans="1:22" ht="18" customHeight="1" x14ac:dyDescent="0.35">
      <c r="A2902" s="59">
        <f>+IF(C$1='EMOF complete (protected)'!G2902,C$2,IF(D$1='EMOF complete (protected)'!G2902,D$2,IF(E$1='EMOF complete (protected)'!G2902,E$2,IF(F$1='EMOF complete (protected)'!G2902,F$2,IF(G$1='EMOF complete (protected)'!G2902,G$2,IF(H$1='EMOF complete (protected)'!G2902,H$2,IF(I$1='EMOF complete (protected)'!G2902,I$2,IF(J$1='EMOF complete (protected)'!G2902,J$2,IF(K$1='EMOF complete (protected)'!G2902,K$2,IF(L$1='EMOF complete (protected)'!G2902,L$2,IF(M$1='EMOF complete (protected)'!G2902,M$2,IF(N$1='EMOF complete (protected)'!G2902,N$2,IF(O$1='EMOF complete (protected)'!G2902,O$2,IF(P$1='EMOF complete (protected)'!G2902,P$2,IF(Q$1='EMOF complete (protected)'!G2902,Q$2,IF(R$1='EMOF complete (protected)'!G2902,R$2,IF(S$1='EMOF complete (protected)'!G2902,S$2,IF(T$1='EMOF complete (protected)'!G2902,T$2,IF(U$1='EMOF complete (protected)'!G2902,U$2,"")))))))))))))))))))</f>
        <v>0</v>
      </c>
      <c r="B2902" s="59"/>
      <c r="C2902" s="59"/>
      <c r="D2902" s="59"/>
      <c r="E2902" s="59"/>
      <c r="F2902" s="59"/>
      <c r="G2902" s="59"/>
      <c r="H2902" s="59"/>
      <c r="I2902" s="59"/>
      <c r="J2902" s="59"/>
      <c r="K2902" s="59"/>
      <c r="L2902" s="59"/>
      <c r="M2902" s="59"/>
      <c r="N2902" s="59"/>
      <c r="O2902" s="59"/>
      <c r="P2902" s="59"/>
      <c r="Q2902" s="59"/>
      <c r="R2902" s="59"/>
      <c r="S2902" s="59"/>
      <c r="T2902" s="59"/>
      <c r="U2902" s="193" t="s">
        <v>1892</v>
      </c>
      <c r="V2902" s="59" t="s">
        <v>6557</v>
      </c>
    </row>
    <row r="2903" spans="1:22" ht="18" customHeight="1" x14ac:dyDescent="0.35">
      <c r="A2903" s="59">
        <f>+IF(C$1='EMOF complete (protected)'!G2903,C$2,IF(D$1='EMOF complete (protected)'!G2903,D$2,IF(E$1='EMOF complete (protected)'!G2903,E$2,IF(F$1='EMOF complete (protected)'!G2903,F$2,IF(G$1='EMOF complete (protected)'!G2903,G$2,IF(H$1='EMOF complete (protected)'!G2903,H$2,IF(I$1='EMOF complete (protected)'!G2903,I$2,IF(J$1='EMOF complete (protected)'!G2903,J$2,IF(K$1='EMOF complete (protected)'!G2903,K$2,IF(L$1='EMOF complete (protected)'!G2903,L$2,IF(M$1='EMOF complete (protected)'!G2903,M$2,IF(N$1='EMOF complete (protected)'!G2903,N$2,IF(O$1='EMOF complete (protected)'!G2903,O$2,IF(P$1='EMOF complete (protected)'!G2903,P$2,IF(Q$1='EMOF complete (protected)'!G2903,Q$2,IF(R$1='EMOF complete (protected)'!G2903,R$2,IF(S$1='EMOF complete (protected)'!G2903,S$2,IF(T$1='EMOF complete (protected)'!G2903,T$2,IF(U$1='EMOF complete (protected)'!G2903,U$2,"")))))))))))))))))))</f>
        <v>0</v>
      </c>
      <c r="B2903" s="59"/>
      <c r="C2903" s="59"/>
      <c r="D2903" s="59"/>
      <c r="E2903" s="59"/>
      <c r="F2903" s="59"/>
      <c r="G2903" s="59"/>
      <c r="H2903" s="59"/>
      <c r="I2903" s="59"/>
      <c r="J2903" s="59"/>
      <c r="K2903" s="59"/>
      <c r="L2903" s="59"/>
      <c r="M2903" s="59"/>
      <c r="N2903" s="59"/>
      <c r="O2903" s="59"/>
      <c r="P2903" s="59"/>
      <c r="Q2903" s="59"/>
      <c r="R2903" s="59"/>
      <c r="S2903" s="59"/>
      <c r="T2903" s="59"/>
      <c r="U2903" s="193" t="s">
        <v>1897</v>
      </c>
      <c r="V2903" s="59" t="s">
        <v>6558</v>
      </c>
    </row>
    <row r="2904" spans="1:22" ht="18" customHeight="1" x14ac:dyDescent="0.35">
      <c r="A2904" s="59">
        <f>+IF(C$1='EMOF complete (protected)'!G2904,C$2,IF(D$1='EMOF complete (protected)'!G2904,D$2,IF(E$1='EMOF complete (protected)'!G2904,E$2,IF(F$1='EMOF complete (protected)'!G2904,F$2,IF(G$1='EMOF complete (protected)'!G2904,G$2,IF(H$1='EMOF complete (protected)'!G2904,H$2,IF(I$1='EMOF complete (protected)'!G2904,I$2,IF(J$1='EMOF complete (protected)'!G2904,J$2,IF(K$1='EMOF complete (protected)'!G2904,K$2,IF(L$1='EMOF complete (protected)'!G2904,L$2,IF(M$1='EMOF complete (protected)'!G2904,M$2,IF(N$1='EMOF complete (protected)'!G2904,N$2,IF(O$1='EMOF complete (protected)'!G2904,O$2,IF(P$1='EMOF complete (protected)'!G2904,P$2,IF(Q$1='EMOF complete (protected)'!G2904,Q$2,IF(R$1='EMOF complete (protected)'!G2904,R$2,IF(S$1='EMOF complete (protected)'!G2904,S$2,IF(T$1='EMOF complete (protected)'!G2904,T$2,IF(U$1='EMOF complete (protected)'!G2904,U$2,"")))))))))))))))))))</f>
        <v>0</v>
      </c>
      <c r="B2904" s="59"/>
      <c r="C2904" s="59"/>
      <c r="D2904" s="59"/>
      <c r="E2904" s="59"/>
      <c r="F2904" s="59"/>
      <c r="G2904" s="59"/>
      <c r="H2904" s="59"/>
      <c r="I2904" s="59"/>
      <c r="J2904" s="59"/>
      <c r="K2904" s="59"/>
      <c r="L2904" s="59"/>
      <c r="M2904" s="59"/>
      <c r="N2904" s="59"/>
      <c r="O2904" s="59"/>
      <c r="P2904" s="59"/>
      <c r="Q2904" s="59"/>
      <c r="R2904" s="59"/>
      <c r="S2904" s="59"/>
      <c r="T2904" s="59"/>
      <c r="U2904" s="193" t="s">
        <v>1902</v>
      </c>
      <c r="V2904" s="59" t="s">
        <v>6559</v>
      </c>
    </row>
    <row r="2905" spans="1:22" ht="18" customHeight="1" x14ac:dyDescent="0.35">
      <c r="A2905" s="59">
        <f>+IF(C$1='EMOF complete (protected)'!G2905,C$2,IF(D$1='EMOF complete (protected)'!G2905,D$2,IF(E$1='EMOF complete (protected)'!G2905,E$2,IF(F$1='EMOF complete (protected)'!G2905,F$2,IF(G$1='EMOF complete (protected)'!G2905,G$2,IF(H$1='EMOF complete (protected)'!G2905,H$2,IF(I$1='EMOF complete (protected)'!G2905,I$2,IF(J$1='EMOF complete (protected)'!G2905,J$2,IF(K$1='EMOF complete (protected)'!G2905,K$2,IF(L$1='EMOF complete (protected)'!G2905,L$2,IF(M$1='EMOF complete (protected)'!G2905,M$2,IF(N$1='EMOF complete (protected)'!G2905,N$2,IF(O$1='EMOF complete (protected)'!G2905,O$2,IF(P$1='EMOF complete (protected)'!G2905,P$2,IF(Q$1='EMOF complete (protected)'!G2905,Q$2,IF(R$1='EMOF complete (protected)'!G2905,R$2,IF(S$1='EMOF complete (protected)'!G2905,S$2,IF(T$1='EMOF complete (protected)'!G2905,T$2,IF(U$1='EMOF complete (protected)'!G2905,U$2,"")))))))))))))))))))</f>
        <v>0</v>
      </c>
      <c r="B2905" s="59"/>
      <c r="C2905" s="59"/>
      <c r="D2905" s="59"/>
      <c r="E2905" s="59"/>
      <c r="F2905" s="59"/>
      <c r="G2905" s="59"/>
      <c r="H2905" s="59"/>
      <c r="I2905" s="59"/>
      <c r="J2905" s="59"/>
      <c r="K2905" s="59"/>
      <c r="L2905" s="59"/>
      <c r="M2905" s="59"/>
      <c r="N2905" s="59"/>
      <c r="O2905" s="59"/>
      <c r="P2905" s="59"/>
      <c r="Q2905" s="59"/>
      <c r="R2905" s="59"/>
      <c r="S2905" s="59"/>
      <c r="T2905" s="59"/>
      <c r="U2905" s="193" t="s">
        <v>1907</v>
      </c>
      <c r="V2905" s="59" t="s">
        <v>6560</v>
      </c>
    </row>
    <row r="2906" spans="1:22" ht="18" customHeight="1" x14ac:dyDescent="0.35">
      <c r="A2906" s="59">
        <f>+IF(C$1='EMOF complete (protected)'!G2906,C$2,IF(D$1='EMOF complete (protected)'!G2906,D$2,IF(E$1='EMOF complete (protected)'!G2906,E$2,IF(F$1='EMOF complete (protected)'!G2906,F$2,IF(G$1='EMOF complete (protected)'!G2906,G$2,IF(H$1='EMOF complete (protected)'!G2906,H$2,IF(I$1='EMOF complete (protected)'!G2906,I$2,IF(J$1='EMOF complete (protected)'!G2906,J$2,IF(K$1='EMOF complete (protected)'!G2906,K$2,IF(L$1='EMOF complete (protected)'!G2906,L$2,IF(M$1='EMOF complete (protected)'!G2906,M$2,IF(N$1='EMOF complete (protected)'!G2906,N$2,IF(O$1='EMOF complete (protected)'!G2906,O$2,IF(P$1='EMOF complete (protected)'!G2906,P$2,IF(Q$1='EMOF complete (protected)'!G2906,Q$2,IF(R$1='EMOF complete (protected)'!G2906,R$2,IF(S$1='EMOF complete (protected)'!G2906,S$2,IF(T$1='EMOF complete (protected)'!G2906,T$2,IF(U$1='EMOF complete (protected)'!G2906,U$2,"")))))))))))))))))))</f>
        <v>0</v>
      </c>
      <c r="B2906" s="59"/>
      <c r="C2906" s="59"/>
      <c r="D2906" s="59"/>
      <c r="E2906" s="59"/>
      <c r="F2906" s="59"/>
      <c r="G2906" s="59"/>
      <c r="H2906" s="59"/>
      <c r="I2906" s="59"/>
      <c r="J2906" s="59"/>
      <c r="K2906" s="59"/>
      <c r="L2906" s="59"/>
      <c r="M2906" s="59"/>
      <c r="N2906" s="59"/>
      <c r="O2906" s="59"/>
      <c r="P2906" s="59"/>
      <c r="Q2906" s="59"/>
      <c r="R2906" s="59"/>
      <c r="S2906" s="59"/>
      <c r="T2906" s="59"/>
      <c r="U2906" s="193" t="s">
        <v>1912</v>
      </c>
      <c r="V2906" s="59" t="s">
        <v>6561</v>
      </c>
    </row>
    <row r="2907" spans="1:22" ht="18" customHeight="1" x14ac:dyDescent="0.35">
      <c r="A2907" s="59">
        <f>+IF(C$1='EMOF complete (protected)'!G2907,C$2,IF(D$1='EMOF complete (protected)'!G2907,D$2,IF(E$1='EMOF complete (protected)'!G2907,E$2,IF(F$1='EMOF complete (protected)'!G2907,F$2,IF(G$1='EMOF complete (protected)'!G2907,G$2,IF(H$1='EMOF complete (protected)'!G2907,H$2,IF(I$1='EMOF complete (protected)'!G2907,I$2,IF(J$1='EMOF complete (protected)'!G2907,J$2,IF(K$1='EMOF complete (protected)'!G2907,K$2,IF(L$1='EMOF complete (protected)'!G2907,L$2,IF(M$1='EMOF complete (protected)'!G2907,M$2,IF(N$1='EMOF complete (protected)'!G2907,N$2,IF(O$1='EMOF complete (protected)'!G2907,O$2,IF(P$1='EMOF complete (protected)'!G2907,P$2,IF(Q$1='EMOF complete (protected)'!G2907,Q$2,IF(R$1='EMOF complete (protected)'!G2907,R$2,IF(S$1='EMOF complete (protected)'!G2907,S$2,IF(T$1='EMOF complete (protected)'!G2907,T$2,IF(U$1='EMOF complete (protected)'!G2907,U$2,"")))))))))))))))))))</f>
        <v>0</v>
      </c>
      <c r="B2907" s="59"/>
      <c r="C2907" s="59"/>
      <c r="D2907" s="59"/>
      <c r="E2907" s="59"/>
      <c r="F2907" s="59"/>
      <c r="G2907" s="59"/>
      <c r="H2907" s="59"/>
      <c r="I2907" s="59"/>
      <c r="J2907" s="59"/>
      <c r="K2907" s="59"/>
      <c r="L2907" s="59"/>
      <c r="M2907" s="59"/>
      <c r="N2907" s="59"/>
      <c r="O2907" s="59"/>
      <c r="P2907" s="59"/>
      <c r="Q2907" s="59"/>
      <c r="R2907" s="59"/>
      <c r="S2907" s="59"/>
      <c r="T2907" s="59"/>
      <c r="U2907" s="193" t="s">
        <v>1917</v>
      </c>
      <c r="V2907" s="59" t="s">
        <v>6562</v>
      </c>
    </row>
    <row r="2908" spans="1:22" ht="18" customHeight="1" x14ac:dyDescent="0.35">
      <c r="A2908" s="59">
        <f>+IF(C$1='EMOF complete (protected)'!G2908,C$2,IF(D$1='EMOF complete (protected)'!G2908,D$2,IF(E$1='EMOF complete (protected)'!G2908,E$2,IF(F$1='EMOF complete (protected)'!G2908,F$2,IF(G$1='EMOF complete (protected)'!G2908,G$2,IF(H$1='EMOF complete (protected)'!G2908,H$2,IF(I$1='EMOF complete (protected)'!G2908,I$2,IF(J$1='EMOF complete (protected)'!G2908,J$2,IF(K$1='EMOF complete (protected)'!G2908,K$2,IF(L$1='EMOF complete (protected)'!G2908,L$2,IF(M$1='EMOF complete (protected)'!G2908,M$2,IF(N$1='EMOF complete (protected)'!G2908,N$2,IF(O$1='EMOF complete (protected)'!G2908,O$2,IF(P$1='EMOF complete (protected)'!G2908,P$2,IF(Q$1='EMOF complete (protected)'!G2908,Q$2,IF(R$1='EMOF complete (protected)'!G2908,R$2,IF(S$1='EMOF complete (protected)'!G2908,S$2,IF(T$1='EMOF complete (protected)'!G2908,T$2,IF(U$1='EMOF complete (protected)'!G2908,U$2,"")))))))))))))))))))</f>
        <v>0</v>
      </c>
      <c r="B2908" s="59"/>
      <c r="C2908" s="59"/>
      <c r="D2908" s="59"/>
      <c r="E2908" s="59"/>
      <c r="F2908" s="59"/>
      <c r="G2908" s="59"/>
      <c r="H2908" s="59"/>
      <c r="I2908" s="59"/>
      <c r="J2908" s="59"/>
      <c r="K2908" s="59"/>
      <c r="L2908" s="59"/>
      <c r="M2908" s="59"/>
      <c r="N2908" s="59"/>
      <c r="O2908" s="59"/>
      <c r="P2908" s="59"/>
      <c r="Q2908" s="59"/>
      <c r="R2908" s="59"/>
      <c r="S2908" s="59"/>
      <c r="T2908" s="59"/>
      <c r="U2908" s="193" t="s">
        <v>1922</v>
      </c>
      <c r="V2908" s="59" t="s">
        <v>6563</v>
      </c>
    </row>
    <row r="2909" spans="1:22" ht="18" customHeight="1" x14ac:dyDescent="0.35">
      <c r="A2909" s="59">
        <f>+IF(C$1='EMOF complete (protected)'!G2909,C$2,IF(D$1='EMOF complete (protected)'!G2909,D$2,IF(E$1='EMOF complete (protected)'!G2909,E$2,IF(F$1='EMOF complete (protected)'!G2909,F$2,IF(G$1='EMOF complete (protected)'!G2909,G$2,IF(H$1='EMOF complete (protected)'!G2909,H$2,IF(I$1='EMOF complete (protected)'!G2909,I$2,IF(J$1='EMOF complete (protected)'!G2909,J$2,IF(K$1='EMOF complete (protected)'!G2909,K$2,IF(L$1='EMOF complete (protected)'!G2909,L$2,IF(M$1='EMOF complete (protected)'!G2909,M$2,IF(N$1='EMOF complete (protected)'!G2909,N$2,IF(O$1='EMOF complete (protected)'!G2909,O$2,IF(P$1='EMOF complete (protected)'!G2909,P$2,IF(Q$1='EMOF complete (protected)'!G2909,Q$2,IF(R$1='EMOF complete (protected)'!G2909,R$2,IF(S$1='EMOF complete (protected)'!G2909,S$2,IF(T$1='EMOF complete (protected)'!G2909,T$2,IF(U$1='EMOF complete (protected)'!G2909,U$2,"")))))))))))))))))))</f>
        <v>0</v>
      </c>
      <c r="B2909" s="59"/>
      <c r="C2909" s="59"/>
      <c r="D2909" s="59"/>
      <c r="E2909" s="59"/>
      <c r="F2909" s="59"/>
      <c r="G2909" s="59"/>
      <c r="H2909" s="59"/>
      <c r="I2909" s="59"/>
      <c r="J2909" s="59"/>
      <c r="K2909" s="59"/>
      <c r="L2909" s="59"/>
      <c r="M2909" s="59"/>
      <c r="N2909" s="59"/>
      <c r="O2909" s="59"/>
      <c r="P2909" s="59"/>
      <c r="Q2909" s="59"/>
      <c r="R2909" s="59"/>
      <c r="S2909" s="59"/>
      <c r="T2909" s="59"/>
      <c r="U2909" s="193" t="s">
        <v>1927</v>
      </c>
      <c r="V2909" s="59" t="s">
        <v>6564</v>
      </c>
    </row>
    <row r="2910" spans="1:22" ht="18" customHeight="1" x14ac:dyDescent="0.35">
      <c r="A2910" s="59">
        <f>+IF(C$1='EMOF complete (protected)'!G2910,C$2,IF(D$1='EMOF complete (protected)'!G2910,D$2,IF(E$1='EMOF complete (protected)'!G2910,E$2,IF(F$1='EMOF complete (protected)'!G2910,F$2,IF(G$1='EMOF complete (protected)'!G2910,G$2,IF(H$1='EMOF complete (protected)'!G2910,H$2,IF(I$1='EMOF complete (protected)'!G2910,I$2,IF(J$1='EMOF complete (protected)'!G2910,J$2,IF(K$1='EMOF complete (protected)'!G2910,K$2,IF(L$1='EMOF complete (protected)'!G2910,L$2,IF(M$1='EMOF complete (protected)'!G2910,M$2,IF(N$1='EMOF complete (protected)'!G2910,N$2,IF(O$1='EMOF complete (protected)'!G2910,O$2,IF(P$1='EMOF complete (protected)'!G2910,P$2,IF(Q$1='EMOF complete (protected)'!G2910,Q$2,IF(R$1='EMOF complete (protected)'!G2910,R$2,IF(S$1='EMOF complete (protected)'!G2910,S$2,IF(T$1='EMOF complete (protected)'!G2910,T$2,IF(U$1='EMOF complete (protected)'!G2910,U$2,"")))))))))))))))))))</f>
        <v>0</v>
      </c>
      <c r="B2910" s="59"/>
      <c r="C2910" s="59"/>
      <c r="D2910" s="59"/>
      <c r="E2910" s="59"/>
      <c r="F2910" s="59"/>
      <c r="G2910" s="59"/>
      <c r="H2910" s="59"/>
      <c r="I2910" s="59"/>
      <c r="J2910" s="59"/>
      <c r="K2910" s="59"/>
      <c r="L2910" s="59"/>
      <c r="M2910" s="59"/>
      <c r="N2910" s="59"/>
      <c r="O2910" s="59"/>
      <c r="P2910" s="59"/>
      <c r="Q2910" s="59"/>
      <c r="R2910" s="59"/>
      <c r="S2910" s="59"/>
      <c r="T2910" s="59"/>
      <c r="U2910" s="193" t="s">
        <v>1932</v>
      </c>
      <c r="V2910" s="59" t="s">
        <v>6565</v>
      </c>
    </row>
    <row r="2911" spans="1:22" ht="18" customHeight="1" x14ac:dyDescent="0.35">
      <c r="A2911" s="59">
        <f>+IF(C$1='EMOF complete (protected)'!G2911,C$2,IF(D$1='EMOF complete (protected)'!G2911,D$2,IF(E$1='EMOF complete (protected)'!G2911,E$2,IF(F$1='EMOF complete (protected)'!G2911,F$2,IF(G$1='EMOF complete (protected)'!G2911,G$2,IF(H$1='EMOF complete (protected)'!G2911,H$2,IF(I$1='EMOF complete (protected)'!G2911,I$2,IF(J$1='EMOF complete (protected)'!G2911,J$2,IF(K$1='EMOF complete (protected)'!G2911,K$2,IF(L$1='EMOF complete (protected)'!G2911,L$2,IF(M$1='EMOF complete (protected)'!G2911,M$2,IF(N$1='EMOF complete (protected)'!G2911,N$2,IF(O$1='EMOF complete (protected)'!G2911,O$2,IF(P$1='EMOF complete (protected)'!G2911,P$2,IF(Q$1='EMOF complete (protected)'!G2911,Q$2,IF(R$1='EMOF complete (protected)'!G2911,R$2,IF(S$1='EMOF complete (protected)'!G2911,S$2,IF(T$1='EMOF complete (protected)'!G2911,T$2,IF(U$1='EMOF complete (protected)'!G2911,U$2,"")))))))))))))))))))</f>
        <v>0</v>
      </c>
      <c r="B2911" s="59"/>
      <c r="C2911" s="59"/>
      <c r="D2911" s="59"/>
      <c r="E2911" s="59"/>
      <c r="F2911" s="59"/>
      <c r="G2911" s="59"/>
      <c r="H2911" s="59"/>
      <c r="I2911" s="59"/>
      <c r="J2911" s="59"/>
      <c r="K2911" s="59"/>
      <c r="L2911" s="59"/>
      <c r="M2911" s="59"/>
      <c r="N2911" s="59"/>
      <c r="O2911" s="59"/>
      <c r="P2911" s="59"/>
      <c r="Q2911" s="59"/>
      <c r="R2911" s="59"/>
      <c r="S2911" s="59"/>
      <c r="T2911" s="59"/>
      <c r="U2911" s="193" t="s">
        <v>1937</v>
      </c>
      <c r="V2911" s="59" t="s">
        <v>6566</v>
      </c>
    </row>
    <row r="2912" spans="1:22" ht="18" customHeight="1" x14ac:dyDescent="0.35">
      <c r="A2912" s="59">
        <f>+IF(C$1='EMOF complete (protected)'!G2912,C$2,IF(D$1='EMOF complete (protected)'!G2912,D$2,IF(E$1='EMOF complete (protected)'!G2912,E$2,IF(F$1='EMOF complete (protected)'!G2912,F$2,IF(G$1='EMOF complete (protected)'!G2912,G$2,IF(H$1='EMOF complete (protected)'!G2912,H$2,IF(I$1='EMOF complete (protected)'!G2912,I$2,IF(J$1='EMOF complete (protected)'!G2912,J$2,IF(K$1='EMOF complete (protected)'!G2912,K$2,IF(L$1='EMOF complete (protected)'!G2912,L$2,IF(M$1='EMOF complete (protected)'!G2912,M$2,IF(N$1='EMOF complete (protected)'!G2912,N$2,IF(O$1='EMOF complete (protected)'!G2912,O$2,IF(P$1='EMOF complete (protected)'!G2912,P$2,IF(Q$1='EMOF complete (protected)'!G2912,Q$2,IF(R$1='EMOF complete (protected)'!G2912,R$2,IF(S$1='EMOF complete (protected)'!G2912,S$2,IF(T$1='EMOF complete (protected)'!G2912,T$2,IF(U$1='EMOF complete (protected)'!G2912,U$2,"")))))))))))))))))))</f>
        <v>0</v>
      </c>
      <c r="B2912" s="59"/>
      <c r="C2912" s="59"/>
      <c r="D2912" s="59"/>
      <c r="E2912" s="59"/>
      <c r="F2912" s="59"/>
      <c r="G2912" s="59"/>
      <c r="H2912" s="59"/>
      <c r="I2912" s="59"/>
      <c r="J2912" s="59"/>
      <c r="K2912" s="59"/>
      <c r="L2912" s="59"/>
      <c r="M2912" s="59"/>
      <c r="N2912" s="59"/>
      <c r="O2912" s="59"/>
      <c r="P2912" s="59"/>
      <c r="Q2912" s="59"/>
      <c r="R2912" s="59"/>
      <c r="S2912" s="59"/>
      <c r="T2912" s="59"/>
      <c r="U2912" s="193" t="s">
        <v>1942</v>
      </c>
      <c r="V2912" s="59" t="s">
        <v>6567</v>
      </c>
    </row>
    <row r="2913" spans="1:22" ht="18" customHeight="1" x14ac:dyDescent="0.35">
      <c r="A2913" s="59">
        <f>+IF(C$1='EMOF complete (protected)'!G2913,C$2,IF(D$1='EMOF complete (protected)'!G2913,D$2,IF(E$1='EMOF complete (protected)'!G2913,E$2,IF(F$1='EMOF complete (protected)'!G2913,F$2,IF(G$1='EMOF complete (protected)'!G2913,G$2,IF(H$1='EMOF complete (protected)'!G2913,H$2,IF(I$1='EMOF complete (protected)'!G2913,I$2,IF(J$1='EMOF complete (protected)'!G2913,J$2,IF(K$1='EMOF complete (protected)'!G2913,K$2,IF(L$1='EMOF complete (protected)'!G2913,L$2,IF(M$1='EMOF complete (protected)'!G2913,M$2,IF(N$1='EMOF complete (protected)'!G2913,N$2,IF(O$1='EMOF complete (protected)'!G2913,O$2,IF(P$1='EMOF complete (protected)'!G2913,P$2,IF(Q$1='EMOF complete (protected)'!G2913,Q$2,IF(R$1='EMOF complete (protected)'!G2913,R$2,IF(S$1='EMOF complete (protected)'!G2913,S$2,IF(T$1='EMOF complete (protected)'!G2913,T$2,IF(U$1='EMOF complete (protected)'!G2913,U$2,"")))))))))))))))))))</f>
        <v>0</v>
      </c>
      <c r="B2913" s="59"/>
      <c r="C2913" s="59"/>
      <c r="D2913" s="59"/>
      <c r="E2913" s="59"/>
      <c r="F2913" s="59"/>
      <c r="G2913" s="59"/>
      <c r="H2913" s="59"/>
      <c r="I2913" s="59"/>
      <c r="J2913" s="59"/>
      <c r="K2913" s="59"/>
      <c r="L2913" s="59"/>
      <c r="M2913" s="59"/>
      <c r="N2913" s="59"/>
      <c r="O2913" s="59"/>
      <c r="P2913" s="59"/>
      <c r="Q2913" s="59"/>
      <c r="R2913" s="59"/>
      <c r="S2913" s="59"/>
      <c r="T2913" s="59"/>
      <c r="U2913" s="193" t="s">
        <v>1947</v>
      </c>
      <c r="V2913" s="59" t="s">
        <v>6568</v>
      </c>
    </row>
    <row r="2914" spans="1:22" ht="18" customHeight="1" x14ac:dyDescent="0.35">
      <c r="A2914" s="59">
        <f>+IF(C$1='EMOF complete (protected)'!G2914,C$2,IF(D$1='EMOF complete (protected)'!G2914,D$2,IF(E$1='EMOF complete (protected)'!G2914,E$2,IF(F$1='EMOF complete (protected)'!G2914,F$2,IF(G$1='EMOF complete (protected)'!G2914,G$2,IF(H$1='EMOF complete (protected)'!G2914,H$2,IF(I$1='EMOF complete (protected)'!G2914,I$2,IF(J$1='EMOF complete (protected)'!G2914,J$2,IF(K$1='EMOF complete (protected)'!G2914,K$2,IF(L$1='EMOF complete (protected)'!G2914,L$2,IF(M$1='EMOF complete (protected)'!G2914,M$2,IF(N$1='EMOF complete (protected)'!G2914,N$2,IF(O$1='EMOF complete (protected)'!G2914,O$2,IF(P$1='EMOF complete (protected)'!G2914,P$2,IF(Q$1='EMOF complete (protected)'!G2914,Q$2,IF(R$1='EMOF complete (protected)'!G2914,R$2,IF(S$1='EMOF complete (protected)'!G2914,S$2,IF(T$1='EMOF complete (protected)'!G2914,T$2,IF(U$1='EMOF complete (protected)'!G2914,U$2,"")))))))))))))))))))</f>
        <v>0</v>
      </c>
      <c r="B2914" s="59"/>
      <c r="C2914" s="59"/>
      <c r="D2914" s="59"/>
      <c r="E2914" s="59"/>
      <c r="F2914" s="59"/>
      <c r="G2914" s="59"/>
      <c r="H2914" s="59"/>
      <c r="I2914" s="59"/>
      <c r="J2914" s="59"/>
      <c r="K2914" s="59"/>
      <c r="L2914" s="59"/>
      <c r="M2914" s="59"/>
      <c r="N2914" s="59"/>
      <c r="O2914" s="59"/>
      <c r="P2914" s="59"/>
      <c r="Q2914" s="59"/>
      <c r="R2914" s="59"/>
      <c r="S2914" s="59"/>
      <c r="T2914" s="59"/>
      <c r="U2914" s="193" t="s">
        <v>1952</v>
      </c>
      <c r="V2914" s="59" t="s">
        <v>6569</v>
      </c>
    </row>
    <row r="2915" spans="1:22" ht="18" customHeight="1" x14ac:dyDescent="0.35">
      <c r="A2915" s="59">
        <f>+IF(C$1='EMOF complete (protected)'!G2915,C$2,IF(D$1='EMOF complete (protected)'!G2915,D$2,IF(E$1='EMOF complete (protected)'!G2915,E$2,IF(F$1='EMOF complete (protected)'!G2915,F$2,IF(G$1='EMOF complete (protected)'!G2915,G$2,IF(H$1='EMOF complete (protected)'!G2915,H$2,IF(I$1='EMOF complete (protected)'!G2915,I$2,IF(J$1='EMOF complete (protected)'!G2915,J$2,IF(K$1='EMOF complete (protected)'!G2915,K$2,IF(L$1='EMOF complete (protected)'!G2915,L$2,IF(M$1='EMOF complete (protected)'!G2915,M$2,IF(N$1='EMOF complete (protected)'!G2915,N$2,IF(O$1='EMOF complete (protected)'!G2915,O$2,IF(P$1='EMOF complete (protected)'!G2915,P$2,IF(Q$1='EMOF complete (protected)'!G2915,Q$2,IF(R$1='EMOF complete (protected)'!G2915,R$2,IF(S$1='EMOF complete (protected)'!G2915,S$2,IF(T$1='EMOF complete (protected)'!G2915,T$2,IF(U$1='EMOF complete (protected)'!G2915,U$2,"")))))))))))))))))))</f>
        <v>0</v>
      </c>
      <c r="B2915" s="59"/>
      <c r="C2915" s="59"/>
      <c r="D2915" s="59"/>
      <c r="E2915" s="59"/>
      <c r="F2915" s="59"/>
      <c r="G2915" s="59"/>
      <c r="H2915" s="59"/>
      <c r="I2915" s="59"/>
      <c r="J2915" s="59"/>
      <c r="K2915" s="59"/>
      <c r="L2915" s="59"/>
      <c r="M2915" s="59"/>
      <c r="N2915" s="59"/>
      <c r="O2915" s="59"/>
      <c r="P2915" s="59"/>
      <c r="Q2915" s="59"/>
      <c r="R2915" s="59"/>
      <c r="S2915" s="59"/>
      <c r="T2915" s="59"/>
      <c r="U2915" s="193" t="s">
        <v>1957</v>
      </c>
      <c r="V2915" s="59" t="s">
        <v>6570</v>
      </c>
    </row>
    <row r="2916" spans="1:22" ht="18" customHeight="1" x14ac:dyDescent="0.35">
      <c r="A2916" s="59">
        <f>+IF(C$1='EMOF complete (protected)'!G2916,C$2,IF(D$1='EMOF complete (protected)'!G2916,D$2,IF(E$1='EMOF complete (protected)'!G2916,E$2,IF(F$1='EMOF complete (protected)'!G2916,F$2,IF(G$1='EMOF complete (protected)'!G2916,G$2,IF(H$1='EMOF complete (protected)'!G2916,H$2,IF(I$1='EMOF complete (protected)'!G2916,I$2,IF(J$1='EMOF complete (protected)'!G2916,J$2,IF(K$1='EMOF complete (protected)'!G2916,K$2,IF(L$1='EMOF complete (protected)'!G2916,L$2,IF(M$1='EMOF complete (protected)'!G2916,M$2,IF(N$1='EMOF complete (protected)'!G2916,N$2,IF(O$1='EMOF complete (protected)'!G2916,O$2,IF(P$1='EMOF complete (protected)'!G2916,P$2,IF(Q$1='EMOF complete (protected)'!G2916,Q$2,IF(R$1='EMOF complete (protected)'!G2916,R$2,IF(S$1='EMOF complete (protected)'!G2916,S$2,IF(T$1='EMOF complete (protected)'!G2916,T$2,IF(U$1='EMOF complete (protected)'!G2916,U$2,"")))))))))))))))))))</f>
        <v>0</v>
      </c>
      <c r="B2916" s="59"/>
      <c r="C2916" s="59"/>
      <c r="D2916" s="59"/>
      <c r="E2916" s="59"/>
      <c r="F2916" s="59"/>
      <c r="G2916" s="59"/>
      <c r="H2916" s="59"/>
      <c r="I2916" s="59"/>
      <c r="J2916" s="59"/>
      <c r="K2916" s="59"/>
      <c r="L2916" s="59"/>
      <c r="M2916" s="59"/>
      <c r="N2916" s="59"/>
      <c r="O2916" s="59"/>
      <c r="P2916" s="59"/>
      <c r="Q2916" s="59"/>
      <c r="R2916" s="59"/>
      <c r="S2916" s="59"/>
      <c r="T2916" s="59"/>
      <c r="U2916" s="193" t="s">
        <v>1962</v>
      </c>
      <c r="V2916" s="59" t="s">
        <v>6571</v>
      </c>
    </row>
    <row r="2917" spans="1:22" ht="18" customHeight="1" x14ac:dyDescent="0.35">
      <c r="A2917" s="59">
        <f>+IF(C$1='EMOF complete (protected)'!G2917,C$2,IF(D$1='EMOF complete (protected)'!G2917,D$2,IF(E$1='EMOF complete (protected)'!G2917,E$2,IF(F$1='EMOF complete (protected)'!G2917,F$2,IF(G$1='EMOF complete (protected)'!G2917,G$2,IF(H$1='EMOF complete (protected)'!G2917,H$2,IF(I$1='EMOF complete (protected)'!G2917,I$2,IF(J$1='EMOF complete (protected)'!G2917,J$2,IF(K$1='EMOF complete (protected)'!G2917,K$2,IF(L$1='EMOF complete (protected)'!G2917,L$2,IF(M$1='EMOF complete (protected)'!G2917,M$2,IF(N$1='EMOF complete (protected)'!G2917,N$2,IF(O$1='EMOF complete (protected)'!G2917,O$2,IF(P$1='EMOF complete (protected)'!G2917,P$2,IF(Q$1='EMOF complete (protected)'!G2917,Q$2,IF(R$1='EMOF complete (protected)'!G2917,R$2,IF(S$1='EMOF complete (protected)'!G2917,S$2,IF(T$1='EMOF complete (protected)'!G2917,T$2,IF(U$1='EMOF complete (protected)'!G2917,U$2,"")))))))))))))))))))</f>
        <v>0</v>
      </c>
      <c r="B2917" s="59"/>
      <c r="C2917" s="59"/>
      <c r="D2917" s="59"/>
      <c r="E2917" s="59"/>
      <c r="F2917" s="59"/>
      <c r="G2917" s="59"/>
      <c r="H2917" s="59"/>
      <c r="I2917" s="59"/>
      <c r="J2917" s="59"/>
      <c r="K2917" s="59"/>
      <c r="L2917" s="59"/>
      <c r="M2917" s="59"/>
      <c r="N2917" s="59"/>
      <c r="O2917" s="59"/>
      <c r="P2917" s="59"/>
      <c r="Q2917" s="59"/>
      <c r="R2917" s="59"/>
      <c r="S2917" s="59"/>
      <c r="T2917" s="59"/>
      <c r="U2917" s="193" t="s">
        <v>1967</v>
      </c>
      <c r="V2917" s="59" t="s">
        <v>6572</v>
      </c>
    </row>
    <row r="2918" spans="1:22" ht="18" customHeight="1" x14ac:dyDescent="0.35">
      <c r="A2918" s="59">
        <f>+IF(C$1='EMOF complete (protected)'!G2918,C$2,IF(D$1='EMOF complete (protected)'!G2918,D$2,IF(E$1='EMOF complete (protected)'!G2918,E$2,IF(F$1='EMOF complete (protected)'!G2918,F$2,IF(G$1='EMOF complete (protected)'!G2918,G$2,IF(H$1='EMOF complete (protected)'!G2918,H$2,IF(I$1='EMOF complete (protected)'!G2918,I$2,IF(J$1='EMOF complete (protected)'!G2918,J$2,IF(K$1='EMOF complete (protected)'!G2918,K$2,IF(L$1='EMOF complete (protected)'!G2918,L$2,IF(M$1='EMOF complete (protected)'!G2918,M$2,IF(N$1='EMOF complete (protected)'!G2918,N$2,IF(O$1='EMOF complete (protected)'!G2918,O$2,IF(P$1='EMOF complete (protected)'!G2918,P$2,IF(Q$1='EMOF complete (protected)'!G2918,Q$2,IF(R$1='EMOF complete (protected)'!G2918,R$2,IF(S$1='EMOF complete (protected)'!G2918,S$2,IF(T$1='EMOF complete (protected)'!G2918,T$2,IF(U$1='EMOF complete (protected)'!G2918,U$2,"")))))))))))))))))))</f>
        <v>0</v>
      </c>
      <c r="B2918" s="59"/>
      <c r="C2918" s="59"/>
      <c r="D2918" s="59"/>
      <c r="E2918" s="59"/>
      <c r="F2918" s="59"/>
      <c r="G2918" s="59"/>
      <c r="H2918" s="59"/>
      <c r="I2918" s="59"/>
      <c r="J2918" s="59"/>
      <c r="K2918" s="59"/>
      <c r="L2918" s="59"/>
      <c r="M2918" s="59"/>
      <c r="N2918" s="59"/>
      <c r="O2918" s="59"/>
      <c r="P2918" s="59"/>
      <c r="Q2918" s="59"/>
      <c r="R2918" s="59"/>
      <c r="S2918" s="59"/>
      <c r="T2918" s="59"/>
      <c r="U2918" s="193" t="s">
        <v>1972</v>
      </c>
      <c r="V2918" s="59" t="s">
        <v>6573</v>
      </c>
    </row>
    <row r="2919" spans="1:22" ht="18" customHeight="1" x14ac:dyDescent="0.35">
      <c r="A2919" s="59">
        <f>+IF(C$1='EMOF complete (protected)'!G2919,C$2,IF(D$1='EMOF complete (protected)'!G2919,D$2,IF(E$1='EMOF complete (protected)'!G2919,E$2,IF(F$1='EMOF complete (protected)'!G2919,F$2,IF(G$1='EMOF complete (protected)'!G2919,G$2,IF(H$1='EMOF complete (protected)'!G2919,H$2,IF(I$1='EMOF complete (protected)'!G2919,I$2,IF(J$1='EMOF complete (protected)'!G2919,J$2,IF(K$1='EMOF complete (protected)'!G2919,K$2,IF(L$1='EMOF complete (protected)'!G2919,L$2,IF(M$1='EMOF complete (protected)'!G2919,M$2,IF(N$1='EMOF complete (protected)'!G2919,N$2,IF(O$1='EMOF complete (protected)'!G2919,O$2,IF(P$1='EMOF complete (protected)'!G2919,P$2,IF(Q$1='EMOF complete (protected)'!G2919,Q$2,IF(R$1='EMOF complete (protected)'!G2919,R$2,IF(S$1='EMOF complete (protected)'!G2919,S$2,IF(T$1='EMOF complete (protected)'!G2919,T$2,IF(U$1='EMOF complete (protected)'!G2919,U$2,"")))))))))))))))))))</f>
        <v>0</v>
      </c>
      <c r="B2919" s="59"/>
      <c r="C2919" s="59"/>
      <c r="D2919" s="59"/>
      <c r="E2919" s="59"/>
      <c r="F2919" s="59"/>
      <c r="G2919" s="59"/>
      <c r="H2919" s="59"/>
      <c r="I2919" s="59"/>
      <c r="J2919" s="59"/>
      <c r="K2919" s="59"/>
      <c r="L2919" s="59"/>
      <c r="M2919" s="59"/>
      <c r="N2919" s="59"/>
      <c r="O2919" s="59"/>
      <c r="P2919" s="59"/>
      <c r="Q2919" s="59"/>
      <c r="R2919" s="59"/>
      <c r="S2919" s="59"/>
      <c r="T2919" s="59"/>
      <c r="U2919" s="193" t="s">
        <v>1977</v>
      </c>
      <c r="V2919" s="59" t="s">
        <v>6574</v>
      </c>
    </row>
    <row r="2920" spans="1:22" ht="18" customHeight="1" x14ac:dyDescent="0.35">
      <c r="A2920" s="59">
        <f>+IF(C$1='EMOF complete (protected)'!G2920,C$2,IF(D$1='EMOF complete (protected)'!G2920,D$2,IF(E$1='EMOF complete (protected)'!G2920,E$2,IF(F$1='EMOF complete (protected)'!G2920,F$2,IF(G$1='EMOF complete (protected)'!G2920,G$2,IF(H$1='EMOF complete (protected)'!G2920,H$2,IF(I$1='EMOF complete (protected)'!G2920,I$2,IF(J$1='EMOF complete (protected)'!G2920,J$2,IF(K$1='EMOF complete (protected)'!G2920,K$2,IF(L$1='EMOF complete (protected)'!G2920,L$2,IF(M$1='EMOF complete (protected)'!G2920,M$2,IF(N$1='EMOF complete (protected)'!G2920,N$2,IF(O$1='EMOF complete (protected)'!G2920,O$2,IF(P$1='EMOF complete (protected)'!G2920,P$2,IF(Q$1='EMOF complete (protected)'!G2920,Q$2,IF(R$1='EMOF complete (protected)'!G2920,R$2,IF(S$1='EMOF complete (protected)'!G2920,S$2,IF(T$1='EMOF complete (protected)'!G2920,T$2,IF(U$1='EMOF complete (protected)'!G2920,U$2,"")))))))))))))))))))</f>
        <v>0</v>
      </c>
      <c r="B2920" s="59"/>
      <c r="C2920" s="59"/>
      <c r="D2920" s="59"/>
      <c r="E2920" s="59"/>
      <c r="F2920" s="59"/>
      <c r="G2920" s="59"/>
      <c r="H2920" s="59"/>
      <c r="I2920" s="59"/>
      <c r="J2920" s="59"/>
      <c r="K2920" s="59"/>
      <c r="L2920" s="59"/>
      <c r="M2920" s="59"/>
      <c r="N2920" s="59"/>
      <c r="O2920" s="59"/>
      <c r="P2920" s="59"/>
      <c r="Q2920" s="59"/>
      <c r="R2920" s="59"/>
      <c r="S2920" s="59"/>
      <c r="T2920" s="59"/>
      <c r="U2920" s="193" t="s">
        <v>1982</v>
      </c>
      <c r="V2920" s="59" t="s">
        <v>6575</v>
      </c>
    </row>
    <row r="2921" spans="1:22" ht="18" customHeight="1" x14ac:dyDescent="0.35">
      <c r="A2921" s="59">
        <f>+IF(C$1='EMOF complete (protected)'!G2921,C$2,IF(D$1='EMOF complete (protected)'!G2921,D$2,IF(E$1='EMOF complete (protected)'!G2921,E$2,IF(F$1='EMOF complete (protected)'!G2921,F$2,IF(G$1='EMOF complete (protected)'!G2921,G$2,IF(H$1='EMOF complete (protected)'!G2921,H$2,IF(I$1='EMOF complete (protected)'!G2921,I$2,IF(J$1='EMOF complete (protected)'!G2921,J$2,IF(K$1='EMOF complete (protected)'!G2921,K$2,IF(L$1='EMOF complete (protected)'!G2921,L$2,IF(M$1='EMOF complete (protected)'!G2921,M$2,IF(N$1='EMOF complete (protected)'!G2921,N$2,IF(O$1='EMOF complete (protected)'!G2921,O$2,IF(P$1='EMOF complete (protected)'!G2921,P$2,IF(Q$1='EMOF complete (protected)'!G2921,Q$2,IF(R$1='EMOF complete (protected)'!G2921,R$2,IF(S$1='EMOF complete (protected)'!G2921,S$2,IF(T$1='EMOF complete (protected)'!G2921,T$2,IF(U$1='EMOF complete (protected)'!G2921,U$2,"")))))))))))))))))))</f>
        <v>0</v>
      </c>
      <c r="B2921" s="59"/>
      <c r="C2921" s="59"/>
      <c r="D2921" s="59"/>
      <c r="E2921" s="59"/>
      <c r="F2921" s="59"/>
      <c r="G2921" s="59"/>
      <c r="H2921" s="59"/>
      <c r="I2921" s="59"/>
      <c r="J2921" s="59"/>
      <c r="K2921" s="59"/>
      <c r="L2921" s="59"/>
      <c r="M2921" s="59"/>
      <c r="N2921" s="59"/>
      <c r="O2921" s="59"/>
      <c r="P2921" s="59"/>
      <c r="Q2921" s="59"/>
      <c r="R2921" s="59"/>
      <c r="S2921" s="59"/>
      <c r="T2921" s="59"/>
      <c r="U2921" s="193" t="s">
        <v>1987</v>
      </c>
      <c r="V2921" s="59" t="s">
        <v>6576</v>
      </c>
    </row>
    <row r="2922" spans="1:22" ht="18" customHeight="1" x14ac:dyDescent="0.35">
      <c r="A2922" s="59">
        <f>+IF(C$1='EMOF complete (protected)'!G2922,C$2,IF(D$1='EMOF complete (protected)'!G2922,D$2,IF(E$1='EMOF complete (protected)'!G2922,E$2,IF(F$1='EMOF complete (protected)'!G2922,F$2,IF(G$1='EMOF complete (protected)'!G2922,G$2,IF(H$1='EMOF complete (protected)'!G2922,H$2,IF(I$1='EMOF complete (protected)'!G2922,I$2,IF(J$1='EMOF complete (protected)'!G2922,J$2,IF(K$1='EMOF complete (protected)'!G2922,K$2,IF(L$1='EMOF complete (protected)'!G2922,L$2,IF(M$1='EMOF complete (protected)'!G2922,M$2,IF(N$1='EMOF complete (protected)'!G2922,N$2,IF(O$1='EMOF complete (protected)'!G2922,O$2,IF(P$1='EMOF complete (protected)'!G2922,P$2,IF(Q$1='EMOF complete (protected)'!G2922,Q$2,IF(R$1='EMOF complete (protected)'!G2922,R$2,IF(S$1='EMOF complete (protected)'!G2922,S$2,IF(T$1='EMOF complete (protected)'!G2922,T$2,IF(U$1='EMOF complete (protected)'!G2922,U$2,"")))))))))))))))))))</f>
        <v>0</v>
      </c>
      <c r="B2922" s="59"/>
      <c r="C2922" s="59"/>
      <c r="D2922" s="59"/>
      <c r="E2922" s="59"/>
      <c r="F2922" s="59"/>
      <c r="G2922" s="59"/>
      <c r="H2922" s="59"/>
      <c r="I2922" s="59"/>
      <c r="J2922" s="59"/>
      <c r="K2922" s="59"/>
      <c r="L2922" s="59"/>
      <c r="M2922" s="59"/>
      <c r="N2922" s="59"/>
      <c r="O2922" s="59"/>
      <c r="P2922" s="59"/>
      <c r="Q2922" s="59"/>
      <c r="R2922" s="59"/>
      <c r="S2922" s="59"/>
      <c r="T2922" s="59"/>
      <c r="U2922" s="193" t="s">
        <v>1992</v>
      </c>
      <c r="V2922" s="59" t="s">
        <v>6577</v>
      </c>
    </row>
    <row r="2923" spans="1:22" ht="18" customHeight="1" x14ac:dyDescent="0.35">
      <c r="A2923" s="59">
        <f>+IF(C$1='EMOF complete (protected)'!G2923,C$2,IF(D$1='EMOF complete (protected)'!G2923,D$2,IF(E$1='EMOF complete (protected)'!G2923,E$2,IF(F$1='EMOF complete (protected)'!G2923,F$2,IF(G$1='EMOF complete (protected)'!G2923,G$2,IF(H$1='EMOF complete (protected)'!G2923,H$2,IF(I$1='EMOF complete (protected)'!G2923,I$2,IF(J$1='EMOF complete (protected)'!G2923,J$2,IF(K$1='EMOF complete (protected)'!G2923,K$2,IF(L$1='EMOF complete (protected)'!G2923,L$2,IF(M$1='EMOF complete (protected)'!G2923,M$2,IF(N$1='EMOF complete (protected)'!G2923,N$2,IF(O$1='EMOF complete (protected)'!G2923,O$2,IF(P$1='EMOF complete (protected)'!G2923,P$2,IF(Q$1='EMOF complete (protected)'!G2923,Q$2,IF(R$1='EMOF complete (protected)'!G2923,R$2,IF(S$1='EMOF complete (protected)'!G2923,S$2,IF(T$1='EMOF complete (protected)'!G2923,T$2,IF(U$1='EMOF complete (protected)'!G2923,U$2,"")))))))))))))))))))</f>
        <v>0</v>
      </c>
      <c r="B2923" s="59"/>
      <c r="C2923" s="59"/>
      <c r="D2923" s="59"/>
      <c r="E2923" s="59"/>
      <c r="F2923" s="59"/>
      <c r="G2923" s="59"/>
      <c r="H2923" s="59"/>
      <c r="I2923" s="59"/>
      <c r="J2923" s="59"/>
      <c r="K2923" s="59"/>
      <c r="L2923" s="59"/>
      <c r="M2923" s="59"/>
      <c r="N2923" s="59"/>
      <c r="O2923" s="59"/>
      <c r="P2923" s="59"/>
      <c r="Q2923" s="59"/>
      <c r="R2923" s="59"/>
      <c r="S2923" s="59"/>
      <c r="T2923" s="59"/>
      <c r="U2923" s="193" t="s">
        <v>1997</v>
      </c>
      <c r="V2923" s="59" t="s">
        <v>6578</v>
      </c>
    </row>
    <row r="2924" spans="1:22" ht="18" customHeight="1" x14ac:dyDescent="0.35">
      <c r="A2924" s="59">
        <f>+IF(C$1='EMOF complete (protected)'!G2924,C$2,IF(D$1='EMOF complete (protected)'!G2924,D$2,IF(E$1='EMOF complete (protected)'!G2924,E$2,IF(F$1='EMOF complete (protected)'!G2924,F$2,IF(G$1='EMOF complete (protected)'!G2924,G$2,IF(H$1='EMOF complete (protected)'!G2924,H$2,IF(I$1='EMOF complete (protected)'!G2924,I$2,IF(J$1='EMOF complete (protected)'!G2924,J$2,IF(K$1='EMOF complete (protected)'!G2924,K$2,IF(L$1='EMOF complete (protected)'!G2924,L$2,IF(M$1='EMOF complete (protected)'!G2924,M$2,IF(N$1='EMOF complete (protected)'!G2924,N$2,IF(O$1='EMOF complete (protected)'!G2924,O$2,IF(P$1='EMOF complete (protected)'!G2924,P$2,IF(Q$1='EMOF complete (protected)'!G2924,Q$2,IF(R$1='EMOF complete (protected)'!G2924,R$2,IF(S$1='EMOF complete (protected)'!G2924,S$2,IF(T$1='EMOF complete (protected)'!G2924,T$2,IF(U$1='EMOF complete (protected)'!G2924,U$2,"")))))))))))))))))))</f>
        <v>0</v>
      </c>
      <c r="B2924" s="59"/>
      <c r="C2924" s="59"/>
      <c r="D2924" s="59"/>
      <c r="E2924" s="59"/>
      <c r="F2924" s="59"/>
      <c r="G2924" s="59"/>
      <c r="H2924" s="59"/>
      <c r="I2924" s="59"/>
      <c r="J2924" s="59"/>
      <c r="K2924" s="59"/>
      <c r="L2924" s="59"/>
      <c r="M2924" s="59"/>
      <c r="N2924" s="59"/>
      <c r="O2924" s="59"/>
      <c r="P2924" s="59"/>
      <c r="Q2924" s="59"/>
      <c r="R2924" s="59"/>
      <c r="S2924" s="59"/>
      <c r="T2924" s="59"/>
      <c r="U2924" s="193" t="s">
        <v>2002</v>
      </c>
      <c r="V2924" s="59" t="s">
        <v>6579</v>
      </c>
    </row>
    <row r="2925" spans="1:22" ht="18" customHeight="1" x14ac:dyDescent="0.35">
      <c r="A2925" s="59">
        <f>+IF(C$1='EMOF complete (protected)'!G2925,C$2,IF(D$1='EMOF complete (protected)'!G2925,D$2,IF(E$1='EMOF complete (protected)'!G2925,E$2,IF(F$1='EMOF complete (protected)'!G2925,F$2,IF(G$1='EMOF complete (protected)'!G2925,G$2,IF(H$1='EMOF complete (protected)'!G2925,H$2,IF(I$1='EMOF complete (protected)'!G2925,I$2,IF(J$1='EMOF complete (protected)'!G2925,J$2,IF(K$1='EMOF complete (protected)'!G2925,K$2,IF(L$1='EMOF complete (protected)'!G2925,L$2,IF(M$1='EMOF complete (protected)'!G2925,M$2,IF(N$1='EMOF complete (protected)'!G2925,N$2,IF(O$1='EMOF complete (protected)'!G2925,O$2,IF(P$1='EMOF complete (protected)'!G2925,P$2,IF(Q$1='EMOF complete (protected)'!G2925,Q$2,IF(R$1='EMOF complete (protected)'!G2925,R$2,IF(S$1='EMOF complete (protected)'!G2925,S$2,IF(T$1='EMOF complete (protected)'!G2925,T$2,IF(U$1='EMOF complete (protected)'!G2925,U$2,"")))))))))))))))))))</f>
        <v>0</v>
      </c>
      <c r="B2925" s="59"/>
      <c r="C2925" s="59"/>
      <c r="D2925" s="59"/>
      <c r="E2925" s="59"/>
      <c r="F2925" s="59"/>
      <c r="G2925" s="59"/>
      <c r="H2925" s="59"/>
      <c r="I2925" s="59"/>
      <c r="J2925" s="59"/>
      <c r="K2925" s="59"/>
      <c r="L2925" s="59"/>
      <c r="M2925" s="59"/>
      <c r="N2925" s="59"/>
      <c r="O2925" s="59"/>
      <c r="P2925" s="59"/>
      <c r="Q2925" s="59"/>
      <c r="R2925" s="59"/>
      <c r="S2925" s="59"/>
      <c r="T2925" s="59"/>
      <c r="U2925" s="193" t="s">
        <v>2007</v>
      </c>
      <c r="V2925" s="59" t="s">
        <v>6580</v>
      </c>
    </row>
    <row r="2926" spans="1:22" ht="18" customHeight="1" x14ac:dyDescent="0.35">
      <c r="A2926" s="59">
        <f>+IF(C$1='EMOF complete (protected)'!G2926,C$2,IF(D$1='EMOF complete (protected)'!G2926,D$2,IF(E$1='EMOF complete (protected)'!G2926,E$2,IF(F$1='EMOF complete (protected)'!G2926,F$2,IF(G$1='EMOF complete (protected)'!G2926,G$2,IF(H$1='EMOF complete (protected)'!G2926,H$2,IF(I$1='EMOF complete (protected)'!G2926,I$2,IF(J$1='EMOF complete (protected)'!G2926,J$2,IF(K$1='EMOF complete (protected)'!G2926,K$2,IF(L$1='EMOF complete (protected)'!G2926,L$2,IF(M$1='EMOF complete (protected)'!G2926,M$2,IF(N$1='EMOF complete (protected)'!G2926,N$2,IF(O$1='EMOF complete (protected)'!G2926,O$2,IF(P$1='EMOF complete (protected)'!G2926,P$2,IF(Q$1='EMOF complete (protected)'!G2926,Q$2,IF(R$1='EMOF complete (protected)'!G2926,R$2,IF(S$1='EMOF complete (protected)'!G2926,S$2,IF(T$1='EMOF complete (protected)'!G2926,T$2,IF(U$1='EMOF complete (protected)'!G2926,U$2,"")))))))))))))))))))</f>
        <v>0</v>
      </c>
      <c r="B2926" s="59"/>
      <c r="C2926" s="59"/>
      <c r="D2926" s="59"/>
      <c r="E2926" s="59"/>
      <c r="F2926" s="59"/>
      <c r="G2926" s="59"/>
      <c r="H2926" s="59"/>
      <c r="I2926" s="59"/>
      <c r="J2926" s="59"/>
      <c r="K2926" s="59"/>
      <c r="L2926" s="59"/>
      <c r="M2926" s="59"/>
      <c r="N2926" s="59"/>
      <c r="O2926" s="59"/>
      <c r="P2926" s="59"/>
      <c r="Q2926" s="59"/>
      <c r="R2926" s="59"/>
      <c r="S2926" s="59"/>
      <c r="T2926" s="59"/>
      <c r="U2926" s="193" t="s">
        <v>2012</v>
      </c>
      <c r="V2926" s="59" t="s">
        <v>6581</v>
      </c>
    </row>
    <row r="2927" spans="1:22" ht="18" customHeight="1" x14ac:dyDescent="0.35">
      <c r="A2927" s="59">
        <f>+IF(C$1='EMOF complete (protected)'!G2927,C$2,IF(D$1='EMOF complete (protected)'!G2927,D$2,IF(E$1='EMOF complete (protected)'!G2927,E$2,IF(F$1='EMOF complete (protected)'!G2927,F$2,IF(G$1='EMOF complete (protected)'!G2927,G$2,IF(H$1='EMOF complete (protected)'!G2927,H$2,IF(I$1='EMOF complete (protected)'!G2927,I$2,IF(J$1='EMOF complete (protected)'!G2927,J$2,IF(K$1='EMOF complete (protected)'!G2927,K$2,IF(L$1='EMOF complete (protected)'!G2927,L$2,IF(M$1='EMOF complete (protected)'!G2927,M$2,IF(N$1='EMOF complete (protected)'!G2927,N$2,IF(O$1='EMOF complete (protected)'!G2927,O$2,IF(P$1='EMOF complete (protected)'!G2927,P$2,IF(Q$1='EMOF complete (protected)'!G2927,Q$2,IF(R$1='EMOF complete (protected)'!G2927,R$2,IF(S$1='EMOF complete (protected)'!G2927,S$2,IF(T$1='EMOF complete (protected)'!G2927,T$2,IF(U$1='EMOF complete (protected)'!G2927,U$2,"")))))))))))))))))))</f>
        <v>0</v>
      </c>
      <c r="B2927" s="59"/>
      <c r="C2927" s="59"/>
      <c r="D2927" s="59"/>
      <c r="E2927" s="59"/>
      <c r="F2927" s="59"/>
      <c r="G2927" s="59"/>
      <c r="H2927" s="59"/>
      <c r="I2927" s="59"/>
      <c r="J2927" s="59"/>
      <c r="K2927" s="59"/>
      <c r="L2927" s="59"/>
      <c r="M2927" s="59"/>
      <c r="N2927" s="59"/>
      <c r="O2927" s="59"/>
      <c r="P2927" s="59"/>
      <c r="Q2927" s="59"/>
      <c r="R2927" s="59"/>
      <c r="S2927" s="59"/>
      <c r="T2927" s="59"/>
      <c r="U2927" s="193" t="s">
        <v>2017</v>
      </c>
      <c r="V2927" s="59" t="s">
        <v>6582</v>
      </c>
    </row>
    <row r="2928" spans="1:22" ht="18" customHeight="1" x14ac:dyDescent="0.35">
      <c r="A2928" s="59">
        <f>+IF(C$1='EMOF complete (protected)'!G2928,C$2,IF(D$1='EMOF complete (protected)'!G2928,D$2,IF(E$1='EMOF complete (protected)'!G2928,E$2,IF(F$1='EMOF complete (protected)'!G2928,F$2,IF(G$1='EMOF complete (protected)'!G2928,G$2,IF(H$1='EMOF complete (protected)'!G2928,H$2,IF(I$1='EMOF complete (protected)'!G2928,I$2,IF(J$1='EMOF complete (protected)'!G2928,J$2,IF(K$1='EMOF complete (protected)'!G2928,K$2,IF(L$1='EMOF complete (protected)'!G2928,L$2,IF(M$1='EMOF complete (protected)'!G2928,M$2,IF(N$1='EMOF complete (protected)'!G2928,N$2,IF(O$1='EMOF complete (protected)'!G2928,O$2,IF(P$1='EMOF complete (protected)'!G2928,P$2,IF(Q$1='EMOF complete (protected)'!G2928,Q$2,IF(R$1='EMOF complete (protected)'!G2928,R$2,IF(S$1='EMOF complete (protected)'!G2928,S$2,IF(T$1='EMOF complete (protected)'!G2928,T$2,IF(U$1='EMOF complete (protected)'!G2928,U$2,"")))))))))))))))))))</f>
        <v>0</v>
      </c>
      <c r="B2928" s="59"/>
      <c r="C2928" s="59"/>
      <c r="D2928" s="59"/>
      <c r="E2928" s="59"/>
      <c r="F2928" s="59"/>
      <c r="G2928" s="59"/>
      <c r="H2928" s="59"/>
      <c r="I2928" s="59"/>
      <c r="J2928" s="59"/>
      <c r="K2928" s="59"/>
      <c r="L2928" s="59"/>
      <c r="M2928" s="59"/>
      <c r="N2928" s="59"/>
      <c r="O2928" s="59"/>
      <c r="P2928" s="59"/>
      <c r="Q2928" s="59"/>
      <c r="R2928" s="59"/>
      <c r="S2928" s="59"/>
      <c r="T2928" s="59"/>
      <c r="U2928" s="193" t="s">
        <v>2022</v>
      </c>
      <c r="V2928" s="59" t="s">
        <v>6583</v>
      </c>
    </row>
    <row r="2929" spans="1:22" ht="18" customHeight="1" x14ac:dyDescent="0.35">
      <c r="A2929" s="59">
        <f>+IF(C$1='EMOF complete (protected)'!G2929,C$2,IF(D$1='EMOF complete (protected)'!G2929,D$2,IF(E$1='EMOF complete (protected)'!G2929,E$2,IF(F$1='EMOF complete (protected)'!G2929,F$2,IF(G$1='EMOF complete (protected)'!G2929,G$2,IF(H$1='EMOF complete (protected)'!G2929,H$2,IF(I$1='EMOF complete (protected)'!G2929,I$2,IF(J$1='EMOF complete (protected)'!G2929,J$2,IF(K$1='EMOF complete (protected)'!G2929,K$2,IF(L$1='EMOF complete (protected)'!G2929,L$2,IF(M$1='EMOF complete (protected)'!G2929,M$2,IF(N$1='EMOF complete (protected)'!G2929,N$2,IF(O$1='EMOF complete (protected)'!G2929,O$2,IF(P$1='EMOF complete (protected)'!G2929,P$2,IF(Q$1='EMOF complete (protected)'!G2929,Q$2,IF(R$1='EMOF complete (protected)'!G2929,R$2,IF(S$1='EMOF complete (protected)'!G2929,S$2,IF(T$1='EMOF complete (protected)'!G2929,T$2,IF(U$1='EMOF complete (protected)'!G2929,U$2,"")))))))))))))))))))</f>
        <v>0</v>
      </c>
      <c r="B2929" s="59"/>
      <c r="C2929" s="59"/>
      <c r="D2929" s="59"/>
      <c r="E2929" s="59"/>
      <c r="F2929" s="59"/>
      <c r="G2929" s="59"/>
      <c r="H2929" s="59"/>
      <c r="I2929" s="59"/>
      <c r="J2929" s="59"/>
      <c r="K2929" s="59"/>
      <c r="L2929" s="59"/>
      <c r="M2929" s="59"/>
      <c r="N2929" s="59"/>
      <c r="O2929" s="59"/>
      <c r="P2929" s="59"/>
      <c r="Q2929" s="59"/>
      <c r="R2929" s="59"/>
      <c r="S2929" s="59"/>
      <c r="T2929" s="59"/>
      <c r="U2929" s="193" t="s">
        <v>2027</v>
      </c>
      <c r="V2929" s="59" t="s">
        <v>6584</v>
      </c>
    </row>
    <row r="2930" spans="1:22" ht="18" customHeight="1" x14ac:dyDescent="0.35">
      <c r="A2930" s="59">
        <f>+IF(C$1='EMOF complete (protected)'!G2930,C$2,IF(D$1='EMOF complete (protected)'!G2930,D$2,IF(E$1='EMOF complete (protected)'!G2930,E$2,IF(F$1='EMOF complete (protected)'!G2930,F$2,IF(G$1='EMOF complete (protected)'!G2930,G$2,IF(H$1='EMOF complete (protected)'!G2930,H$2,IF(I$1='EMOF complete (protected)'!G2930,I$2,IF(J$1='EMOF complete (protected)'!G2930,J$2,IF(K$1='EMOF complete (protected)'!G2930,K$2,IF(L$1='EMOF complete (protected)'!G2930,L$2,IF(M$1='EMOF complete (protected)'!G2930,M$2,IF(N$1='EMOF complete (protected)'!G2930,N$2,IF(O$1='EMOF complete (protected)'!G2930,O$2,IF(P$1='EMOF complete (protected)'!G2930,P$2,IF(Q$1='EMOF complete (protected)'!G2930,Q$2,IF(R$1='EMOF complete (protected)'!G2930,R$2,IF(S$1='EMOF complete (protected)'!G2930,S$2,IF(T$1='EMOF complete (protected)'!G2930,T$2,IF(U$1='EMOF complete (protected)'!G2930,U$2,"")))))))))))))))))))</f>
        <v>0</v>
      </c>
      <c r="B2930" s="59"/>
      <c r="C2930" s="59"/>
      <c r="D2930" s="59"/>
      <c r="E2930" s="59"/>
      <c r="F2930" s="59"/>
      <c r="G2930" s="59"/>
      <c r="H2930" s="59"/>
      <c r="I2930" s="59"/>
      <c r="J2930" s="59"/>
      <c r="K2930" s="59"/>
      <c r="L2930" s="59"/>
      <c r="M2930" s="59"/>
      <c r="N2930" s="59"/>
      <c r="O2930" s="59"/>
      <c r="P2930" s="59"/>
      <c r="Q2930" s="59"/>
      <c r="R2930" s="59"/>
      <c r="S2930" s="59"/>
      <c r="T2930" s="59"/>
      <c r="U2930" s="193" t="s">
        <v>2032</v>
      </c>
      <c r="V2930" s="59" t="s">
        <v>6585</v>
      </c>
    </row>
    <row r="2931" spans="1:22" ht="18" customHeight="1" x14ac:dyDescent="0.35">
      <c r="A2931" s="59">
        <f>+IF(C$1='EMOF complete (protected)'!G2931,C$2,IF(D$1='EMOF complete (protected)'!G2931,D$2,IF(E$1='EMOF complete (protected)'!G2931,E$2,IF(F$1='EMOF complete (protected)'!G2931,F$2,IF(G$1='EMOF complete (protected)'!G2931,G$2,IF(H$1='EMOF complete (protected)'!G2931,H$2,IF(I$1='EMOF complete (protected)'!G2931,I$2,IF(J$1='EMOF complete (protected)'!G2931,J$2,IF(K$1='EMOF complete (protected)'!G2931,K$2,IF(L$1='EMOF complete (protected)'!G2931,L$2,IF(M$1='EMOF complete (protected)'!G2931,M$2,IF(N$1='EMOF complete (protected)'!G2931,N$2,IF(O$1='EMOF complete (protected)'!G2931,O$2,IF(P$1='EMOF complete (protected)'!G2931,P$2,IF(Q$1='EMOF complete (protected)'!G2931,Q$2,IF(R$1='EMOF complete (protected)'!G2931,R$2,IF(S$1='EMOF complete (protected)'!G2931,S$2,IF(T$1='EMOF complete (protected)'!G2931,T$2,IF(U$1='EMOF complete (protected)'!G2931,U$2,"")))))))))))))))))))</f>
        <v>0</v>
      </c>
      <c r="B2931" s="59"/>
      <c r="C2931" s="59"/>
      <c r="D2931" s="59"/>
      <c r="E2931" s="59"/>
      <c r="F2931" s="59"/>
      <c r="G2931" s="59"/>
      <c r="H2931" s="59"/>
      <c r="I2931" s="59"/>
      <c r="J2931" s="59"/>
      <c r="K2931" s="59"/>
      <c r="L2931" s="59"/>
      <c r="M2931" s="59"/>
      <c r="N2931" s="59"/>
      <c r="O2931" s="59"/>
      <c r="P2931" s="59"/>
      <c r="Q2931" s="59"/>
      <c r="R2931" s="59"/>
      <c r="S2931" s="59"/>
      <c r="T2931" s="59"/>
      <c r="U2931" s="193" t="s">
        <v>2037</v>
      </c>
      <c r="V2931" s="59" t="s">
        <v>6586</v>
      </c>
    </row>
    <row r="2932" spans="1:22" ht="18" customHeight="1" x14ac:dyDescent="0.35">
      <c r="A2932" s="59">
        <f>+IF(C$1='EMOF complete (protected)'!G2932,C$2,IF(D$1='EMOF complete (protected)'!G2932,D$2,IF(E$1='EMOF complete (protected)'!G2932,E$2,IF(F$1='EMOF complete (protected)'!G2932,F$2,IF(G$1='EMOF complete (protected)'!G2932,G$2,IF(H$1='EMOF complete (protected)'!G2932,H$2,IF(I$1='EMOF complete (protected)'!G2932,I$2,IF(J$1='EMOF complete (protected)'!G2932,J$2,IF(K$1='EMOF complete (protected)'!G2932,K$2,IF(L$1='EMOF complete (protected)'!G2932,L$2,IF(M$1='EMOF complete (protected)'!G2932,M$2,IF(N$1='EMOF complete (protected)'!G2932,N$2,IF(O$1='EMOF complete (protected)'!G2932,O$2,IF(P$1='EMOF complete (protected)'!G2932,P$2,IF(Q$1='EMOF complete (protected)'!G2932,Q$2,IF(R$1='EMOF complete (protected)'!G2932,R$2,IF(S$1='EMOF complete (protected)'!G2932,S$2,IF(T$1='EMOF complete (protected)'!G2932,T$2,IF(U$1='EMOF complete (protected)'!G2932,U$2,"")))))))))))))))))))</f>
        <v>0</v>
      </c>
      <c r="B2932" s="59"/>
      <c r="C2932" s="59"/>
      <c r="D2932" s="59"/>
      <c r="E2932" s="59"/>
      <c r="F2932" s="59"/>
      <c r="G2932" s="59"/>
      <c r="H2932" s="59"/>
      <c r="I2932" s="59"/>
      <c r="J2932" s="59"/>
      <c r="K2932" s="59"/>
      <c r="L2932" s="59"/>
      <c r="M2932" s="59"/>
      <c r="N2932" s="59"/>
      <c r="O2932" s="59"/>
      <c r="P2932" s="59"/>
      <c r="Q2932" s="59"/>
      <c r="R2932" s="59"/>
      <c r="S2932" s="59"/>
      <c r="T2932" s="59"/>
      <c r="U2932" s="193" t="s">
        <v>2042</v>
      </c>
      <c r="V2932" s="59" t="s">
        <v>6587</v>
      </c>
    </row>
    <row r="2933" spans="1:22" ht="18" customHeight="1" x14ac:dyDescent="0.35">
      <c r="A2933" s="59">
        <f>+IF(C$1='EMOF complete (protected)'!G2933,C$2,IF(D$1='EMOF complete (protected)'!G2933,D$2,IF(E$1='EMOF complete (protected)'!G2933,E$2,IF(F$1='EMOF complete (protected)'!G2933,F$2,IF(G$1='EMOF complete (protected)'!G2933,G$2,IF(H$1='EMOF complete (protected)'!G2933,H$2,IF(I$1='EMOF complete (protected)'!G2933,I$2,IF(J$1='EMOF complete (protected)'!G2933,J$2,IF(K$1='EMOF complete (protected)'!G2933,K$2,IF(L$1='EMOF complete (protected)'!G2933,L$2,IF(M$1='EMOF complete (protected)'!G2933,M$2,IF(N$1='EMOF complete (protected)'!G2933,N$2,IF(O$1='EMOF complete (protected)'!G2933,O$2,IF(P$1='EMOF complete (protected)'!G2933,P$2,IF(Q$1='EMOF complete (protected)'!G2933,Q$2,IF(R$1='EMOF complete (protected)'!G2933,R$2,IF(S$1='EMOF complete (protected)'!G2933,S$2,IF(T$1='EMOF complete (protected)'!G2933,T$2,IF(U$1='EMOF complete (protected)'!G2933,U$2,"")))))))))))))))))))</f>
        <v>0</v>
      </c>
      <c r="B2933" s="59"/>
      <c r="C2933" s="59"/>
      <c r="D2933" s="59"/>
      <c r="E2933" s="59"/>
      <c r="F2933" s="59"/>
      <c r="G2933" s="59"/>
      <c r="H2933" s="59"/>
      <c r="I2933" s="59"/>
      <c r="J2933" s="59"/>
      <c r="K2933" s="59"/>
      <c r="L2933" s="59"/>
      <c r="M2933" s="59"/>
      <c r="N2933" s="59"/>
      <c r="O2933" s="59"/>
      <c r="P2933" s="59"/>
      <c r="Q2933" s="59"/>
      <c r="R2933" s="59"/>
      <c r="S2933" s="59"/>
      <c r="T2933" s="59"/>
      <c r="U2933" s="193" t="s">
        <v>2047</v>
      </c>
      <c r="V2933" s="59" t="s">
        <v>6588</v>
      </c>
    </row>
    <row r="2934" spans="1:22" ht="18" customHeight="1" x14ac:dyDescent="0.35">
      <c r="A2934" s="59">
        <f>+IF(C$1='EMOF complete (protected)'!G2934,C$2,IF(D$1='EMOF complete (protected)'!G2934,D$2,IF(E$1='EMOF complete (protected)'!G2934,E$2,IF(F$1='EMOF complete (protected)'!G2934,F$2,IF(G$1='EMOF complete (protected)'!G2934,G$2,IF(H$1='EMOF complete (protected)'!G2934,H$2,IF(I$1='EMOF complete (protected)'!G2934,I$2,IF(J$1='EMOF complete (protected)'!G2934,J$2,IF(K$1='EMOF complete (protected)'!G2934,K$2,IF(L$1='EMOF complete (protected)'!G2934,L$2,IF(M$1='EMOF complete (protected)'!G2934,M$2,IF(N$1='EMOF complete (protected)'!G2934,N$2,IF(O$1='EMOF complete (protected)'!G2934,O$2,IF(P$1='EMOF complete (protected)'!G2934,P$2,IF(Q$1='EMOF complete (protected)'!G2934,Q$2,IF(R$1='EMOF complete (protected)'!G2934,R$2,IF(S$1='EMOF complete (protected)'!G2934,S$2,IF(T$1='EMOF complete (protected)'!G2934,T$2,IF(U$1='EMOF complete (protected)'!G2934,U$2,"")))))))))))))))))))</f>
        <v>0</v>
      </c>
      <c r="B2934" s="59"/>
      <c r="C2934" s="59"/>
      <c r="D2934" s="59"/>
      <c r="E2934" s="59"/>
      <c r="F2934" s="59"/>
      <c r="G2934" s="59"/>
      <c r="H2934" s="59"/>
      <c r="I2934" s="59"/>
      <c r="J2934" s="59"/>
      <c r="K2934" s="59"/>
      <c r="L2934" s="59"/>
      <c r="M2934" s="59"/>
      <c r="N2934" s="59"/>
      <c r="O2934" s="59"/>
      <c r="P2934" s="59"/>
      <c r="Q2934" s="59"/>
      <c r="R2934" s="59"/>
      <c r="S2934" s="59"/>
      <c r="T2934" s="59"/>
      <c r="U2934" s="193" t="s">
        <v>2052</v>
      </c>
      <c r="V2934" s="59" t="s">
        <v>6589</v>
      </c>
    </row>
    <row r="2935" spans="1:22" ht="18" customHeight="1" x14ac:dyDescent="0.35">
      <c r="A2935" s="59">
        <f>+IF(C$1='EMOF complete (protected)'!G2935,C$2,IF(D$1='EMOF complete (protected)'!G2935,D$2,IF(E$1='EMOF complete (protected)'!G2935,E$2,IF(F$1='EMOF complete (protected)'!G2935,F$2,IF(G$1='EMOF complete (protected)'!G2935,G$2,IF(H$1='EMOF complete (protected)'!G2935,H$2,IF(I$1='EMOF complete (protected)'!G2935,I$2,IF(J$1='EMOF complete (protected)'!G2935,J$2,IF(K$1='EMOF complete (protected)'!G2935,K$2,IF(L$1='EMOF complete (protected)'!G2935,L$2,IF(M$1='EMOF complete (protected)'!G2935,M$2,IF(N$1='EMOF complete (protected)'!G2935,N$2,IF(O$1='EMOF complete (protected)'!G2935,O$2,IF(P$1='EMOF complete (protected)'!G2935,P$2,IF(Q$1='EMOF complete (protected)'!G2935,Q$2,IF(R$1='EMOF complete (protected)'!G2935,R$2,IF(S$1='EMOF complete (protected)'!G2935,S$2,IF(T$1='EMOF complete (protected)'!G2935,T$2,IF(U$1='EMOF complete (protected)'!G2935,U$2,"")))))))))))))))))))</f>
        <v>0</v>
      </c>
      <c r="B2935" s="59"/>
      <c r="C2935" s="59"/>
      <c r="D2935" s="59"/>
      <c r="E2935" s="59"/>
      <c r="F2935" s="59"/>
      <c r="G2935" s="59"/>
      <c r="H2935" s="59"/>
      <c r="I2935" s="59"/>
      <c r="J2935" s="59"/>
      <c r="K2935" s="59"/>
      <c r="L2935" s="59"/>
      <c r="M2935" s="59"/>
      <c r="N2935" s="59"/>
      <c r="O2935" s="59"/>
      <c r="P2935" s="59"/>
      <c r="Q2935" s="59"/>
      <c r="R2935" s="59"/>
      <c r="S2935" s="59"/>
      <c r="T2935" s="59"/>
      <c r="U2935" s="193" t="s">
        <v>2057</v>
      </c>
      <c r="V2935" s="59" t="s">
        <v>6590</v>
      </c>
    </row>
    <row r="2936" spans="1:22" ht="18" customHeight="1" x14ac:dyDescent="0.35">
      <c r="A2936" s="59">
        <f>+IF(C$1='EMOF complete (protected)'!G2936,C$2,IF(D$1='EMOF complete (protected)'!G2936,D$2,IF(E$1='EMOF complete (protected)'!G2936,E$2,IF(F$1='EMOF complete (protected)'!G2936,F$2,IF(G$1='EMOF complete (protected)'!G2936,G$2,IF(H$1='EMOF complete (protected)'!G2936,H$2,IF(I$1='EMOF complete (protected)'!G2936,I$2,IF(J$1='EMOF complete (protected)'!G2936,J$2,IF(K$1='EMOF complete (protected)'!G2936,K$2,IF(L$1='EMOF complete (protected)'!G2936,L$2,IF(M$1='EMOF complete (protected)'!G2936,M$2,IF(N$1='EMOF complete (protected)'!G2936,N$2,IF(O$1='EMOF complete (protected)'!G2936,O$2,IF(P$1='EMOF complete (protected)'!G2936,P$2,IF(Q$1='EMOF complete (protected)'!G2936,Q$2,IF(R$1='EMOF complete (protected)'!G2936,R$2,IF(S$1='EMOF complete (protected)'!G2936,S$2,IF(T$1='EMOF complete (protected)'!G2936,T$2,IF(U$1='EMOF complete (protected)'!G2936,U$2,"")))))))))))))))))))</f>
        <v>0</v>
      </c>
      <c r="B2936" s="59"/>
      <c r="C2936" s="59"/>
      <c r="D2936" s="59"/>
      <c r="E2936" s="59"/>
      <c r="F2936" s="59"/>
      <c r="G2936" s="59"/>
      <c r="H2936" s="59"/>
      <c r="I2936" s="59"/>
      <c r="J2936" s="59"/>
      <c r="K2936" s="59"/>
      <c r="L2936" s="59"/>
      <c r="M2936" s="59"/>
      <c r="N2936" s="59"/>
      <c r="O2936" s="59"/>
      <c r="P2936" s="59"/>
      <c r="Q2936" s="59"/>
      <c r="R2936" s="59"/>
      <c r="S2936" s="59"/>
      <c r="T2936" s="59"/>
      <c r="U2936" s="193" t="s">
        <v>2062</v>
      </c>
      <c r="V2936" s="59" t="s">
        <v>6591</v>
      </c>
    </row>
    <row r="2937" spans="1:22" ht="18" customHeight="1" x14ac:dyDescent="0.35">
      <c r="A2937" s="59">
        <f>+IF(C$1='EMOF complete (protected)'!G2937,C$2,IF(D$1='EMOF complete (protected)'!G2937,D$2,IF(E$1='EMOF complete (protected)'!G2937,E$2,IF(F$1='EMOF complete (protected)'!G2937,F$2,IF(G$1='EMOF complete (protected)'!G2937,G$2,IF(H$1='EMOF complete (protected)'!G2937,H$2,IF(I$1='EMOF complete (protected)'!G2937,I$2,IF(J$1='EMOF complete (protected)'!G2937,J$2,IF(K$1='EMOF complete (protected)'!G2937,K$2,IF(L$1='EMOF complete (protected)'!G2937,L$2,IF(M$1='EMOF complete (protected)'!G2937,M$2,IF(N$1='EMOF complete (protected)'!G2937,N$2,IF(O$1='EMOF complete (protected)'!G2937,O$2,IF(P$1='EMOF complete (protected)'!G2937,P$2,IF(Q$1='EMOF complete (protected)'!G2937,Q$2,IF(R$1='EMOF complete (protected)'!G2937,R$2,IF(S$1='EMOF complete (protected)'!G2937,S$2,IF(T$1='EMOF complete (protected)'!G2937,T$2,IF(U$1='EMOF complete (protected)'!G2937,U$2,"")))))))))))))))))))</f>
        <v>0</v>
      </c>
      <c r="B2937" s="59"/>
      <c r="C2937" s="59"/>
      <c r="D2937" s="59"/>
      <c r="E2937" s="59"/>
      <c r="F2937" s="59"/>
      <c r="G2937" s="59"/>
      <c r="H2937" s="59"/>
      <c r="I2937" s="59"/>
      <c r="J2937" s="59"/>
      <c r="K2937" s="59"/>
      <c r="L2937" s="59"/>
      <c r="M2937" s="59"/>
      <c r="N2937" s="59"/>
      <c r="O2937" s="59"/>
      <c r="P2937" s="59"/>
      <c r="Q2937" s="59"/>
      <c r="R2937" s="59"/>
      <c r="S2937" s="59"/>
      <c r="T2937" s="59"/>
      <c r="U2937" s="193" t="s">
        <v>2067</v>
      </c>
      <c r="V2937" s="59" t="s">
        <v>6592</v>
      </c>
    </row>
    <row r="2938" spans="1:22" ht="18" customHeight="1" x14ac:dyDescent="0.35">
      <c r="A2938" s="59">
        <f>+IF(C$1='EMOF complete (protected)'!G2938,C$2,IF(D$1='EMOF complete (protected)'!G2938,D$2,IF(E$1='EMOF complete (protected)'!G2938,E$2,IF(F$1='EMOF complete (protected)'!G2938,F$2,IF(G$1='EMOF complete (protected)'!G2938,G$2,IF(H$1='EMOF complete (protected)'!G2938,H$2,IF(I$1='EMOF complete (protected)'!G2938,I$2,IF(J$1='EMOF complete (protected)'!G2938,J$2,IF(K$1='EMOF complete (protected)'!G2938,K$2,IF(L$1='EMOF complete (protected)'!G2938,L$2,IF(M$1='EMOF complete (protected)'!G2938,M$2,IF(N$1='EMOF complete (protected)'!G2938,N$2,IF(O$1='EMOF complete (protected)'!G2938,O$2,IF(P$1='EMOF complete (protected)'!G2938,P$2,IF(Q$1='EMOF complete (protected)'!G2938,Q$2,IF(R$1='EMOF complete (protected)'!G2938,R$2,IF(S$1='EMOF complete (protected)'!G2938,S$2,IF(T$1='EMOF complete (protected)'!G2938,T$2,IF(U$1='EMOF complete (protected)'!G2938,U$2,"")))))))))))))))))))</f>
        <v>0</v>
      </c>
      <c r="B2938" s="59"/>
      <c r="C2938" s="59"/>
      <c r="D2938" s="59"/>
      <c r="E2938" s="59"/>
      <c r="F2938" s="59"/>
      <c r="G2938" s="59"/>
      <c r="H2938" s="59"/>
      <c r="I2938" s="59"/>
      <c r="J2938" s="59"/>
      <c r="K2938" s="59"/>
      <c r="L2938" s="59"/>
      <c r="M2938" s="59"/>
      <c r="N2938" s="59"/>
      <c r="O2938" s="59"/>
      <c r="P2938" s="59"/>
      <c r="Q2938" s="59"/>
      <c r="R2938" s="59"/>
      <c r="S2938" s="59"/>
      <c r="T2938" s="59"/>
      <c r="U2938" s="193" t="s">
        <v>2072</v>
      </c>
      <c r="V2938" s="59" t="s">
        <v>6593</v>
      </c>
    </row>
    <row r="2939" spans="1:22" ht="18" customHeight="1" x14ac:dyDescent="0.35">
      <c r="A2939" s="59">
        <f>+IF(C$1='EMOF complete (protected)'!G2939,C$2,IF(D$1='EMOF complete (protected)'!G2939,D$2,IF(E$1='EMOF complete (protected)'!G2939,E$2,IF(F$1='EMOF complete (protected)'!G2939,F$2,IF(G$1='EMOF complete (protected)'!G2939,G$2,IF(H$1='EMOF complete (protected)'!G2939,H$2,IF(I$1='EMOF complete (protected)'!G2939,I$2,IF(J$1='EMOF complete (protected)'!G2939,J$2,IF(K$1='EMOF complete (protected)'!G2939,K$2,IF(L$1='EMOF complete (protected)'!G2939,L$2,IF(M$1='EMOF complete (protected)'!G2939,M$2,IF(N$1='EMOF complete (protected)'!G2939,N$2,IF(O$1='EMOF complete (protected)'!G2939,O$2,IF(P$1='EMOF complete (protected)'!G2939,P$2,IF(Q$1='EMOF complete (protected)'!G2939,Q$2,IF(R$1='EMOF complete (protected)'!G2939,R$2,IF(S$1='EMOF complete (protected)'!G2939,S$2,IF(T$1='EMOF complete (protected)'!G2939,T$2,IF(U$1='EMOF complete (protected)'!G2939,U$2,"")))))))))))))))))))</f>
        <v>0</v>
      </c>
      <c r="B2939" s="59"/>
      <c r="C2939" s="59"/>
      <c r="D2939" s="59"/>
      <c r="E2939" s="59"/>
      <c r="F2939" s="59"/>
      <c r="G2939" s="59"/>
      <c r="H2939" s="59"/>
      <c r="I2939" s="59"/>
      <c r="J2939" s="59"/>
      <c r="K2939" s="59"/>
      <c r="L2939" s="59"/>
      <c r="M2939" s="59"/>
      <c r="N2939" s="59"/>
      <c r="O2939" s="59"/>
      <c r="P2939" s="59"/>
      <c r="Q2939" s="59"/>
      <c r="R2939" s="59"/>
      <c r="S2939" s="59"/>
      <c r="T2939" s="59"/>
      <c r="U2939" s="193" t="s">
        <v>2077</v>
      </c>
      <c r="V2939" s="59" t="s">
        <v>6594</v>
      </c>
    </row>
    <row r="2940" spans="1:22" ht="18" customHeight="1" x14ac:dyDescent="0.35">
      <c r="A2940" s="59">
        <f>+IF(C$1='EMOF complete (protected)'!G2940,C$2,IF(D$1='EMOF complete (protected)'!G2940,D$2,IF(E$1='EMOF complete (protected)'!G2940,E$2,IF(F$1='EMOF complete (protected)'!G2940,F$2,IF(G$1='EMOF complete (protected)'!G2940,G$2,IF(H$1='EMOF complete (protected)'!G2940,H$2,IF(I$1='EMOF complete (protected)'!G2940,I$2,IF(J$1='EMOF complete (protected)'!G2940,J$2,IF(K$1='EMOF complete (protected)'!G2940,K$2,IF(L$1='EMOF complete (protected)'!G2940,L$2,IF(M$1='EMOF complete (protected)'!G2940,M$2,IF(N$1='EMOF complete (protected)'!G2940,N$2,IF(O$1='EMOF complete (protected)'!G2940,O$2,IF(P$1='EMOF complete (protected)'!G2940,P$2,IF(Q$1='EMOF complete (protected)'!G2940,Q$2,IF(R$1='EMOF complete (protected)'!G2940,R$2,IF(S$1='EMOF complete (protected)'!G2940,S$2,IF(T$1='EMOF complete (protected)'!G2940,T$2,IF(U$1='EMOF complete (protected)'!G2940,U$2,"")))))))))))))))))))</f>
        <v>0</v>
      </c>
      <c r="B2940" s="59"/>
      <c r="C2940" s="59"/>
      <c r="D2940" s="59"/>
      <c r="E2940" s="59"/>
      <c r="F2940" s="59"/>
      <c r="G2940" s="59"/>
      <c r="H2940" s="59"/>
      <c r="I2940" s="59"/>
      <c r="J2940" s="59"/>
      <c r="K2940" s="59"/>
      <c r="L2940" s="59"/>
      <c r="M2940" s="59"/>
      <c r="N2940" s="59"/>
      <c r="O2940" s="59"/>
      <c r="P2940" s="59"/>
      <c r="Q2940" s="59"/>
      <c r="R2940" s="59"/>
      <c r="S2940" s="59"/>
      <c r="T2940" s="59"/>
      <c r="U2940" s="193" t="s">
        <v>2082</v>
      </c>
      <c r="V2940" s="59" t="s">
        <v>6595</v>
      </c>
    </row>
    <row r="2941" spans="1:22" ht="18" customHeight="1" x14ac:dyDescent="0.35">
      <c r="A2941" s="59">
        <f>+IF(C$1='EMOF complete (protected)'!G2941,C$2,IF(D$1='EMOF complete (protected)'!G2941,D$2,IF(E$1='EMOF complete (protected)'!G2941,E$2,IF(F$1='EMOF complete (protected)'!G2941,F$2,IF(G$1='EMOF complete (protected)'!G2941,G$2,IF(H$1='EMOF complete (protected)'!G2941,H$2,IF(I$1='EMOF complete (protected)'!G2941,I$2,IF(J$1='EMOF complete (protected)'!G2941,J$2,IF(K$1='EMOF complete (protected)'!G2941,K$2,IF(L$1='EMOF complete (protected)'!G2941,L$2,IF(M$1='EMOF complete (protected)'!G2941,M$2,IF(N$1='EMOF complete (protected)'!G2941,N$2,IF(O$1='EMOF complete (protected)'!G2941,O$2,IF(P$1='EMOF complete (protected)'!G2941,P$2,IF(Q$1='EMOF complete (protected)'!G2941,Q$2,IF(R$1='EMOF complete (protected)'!G2941,R$2,IF(S$1='EMOF complete (protected)'!G2941,S$2,IF(T$1='EMOF complete (protected)'!G2941,T$2,IF(U$1='EMOF complete (protected)'!G2941,U$2,"")))))))))))))))))))</f>
        <v>0</v>
      </c>
      <c r="B2941" s="59"/>
      <c r="C2941" s="59"/>
      <c r="D2941" s="59"/>
      <c r="E2941" s="59"/>
      <c r="F2941" s="59"/>
      <c r="G2941" s="59"/>
      <c r="H2941" s="59"/>
      <c r="I2941" s="59"/>
      <c r="J2941" s="59"/>
      <c r="K2941" s="59"/>
      <c r="L2941" s="59"/>
      <c r="M2941" s="59"/>
      <c r="N2941" s="59"/>
      <c r="O2941" s="59"/>
      <c r="P2941" s="59"/>
      <c r="Q2941" s="59"/>
      <c r="R2941" s="59"/>
      <c r="S2941" s="59"/>
      <c r="T2941" s="59"/>
      <c r="U2941" s="193" t="s">
        <v>2087</v>
      </c>
      <c r="V2941" s="59" t="s">
        <v>6596</v>
      </c>
    </row>
    <row r="2942" spans="1:22" ht="18" customHeight="1" x14ac:dyDescent="0.35">
      <c r="A2942" s="59">
        <f>+IF(C$1='EMOF complete (protected)'!G2942,C$2,IF(D$1='EMOF complete (protected)'!G2942,D$2,IF(E$1='EMOF complete (protected)'!G2942,E$2,IF(F$1='EMOF complete (protected)'!G2942,F$2,IF(G$1='EMOF complete (protected)'!G2942,G$2,IF(H$1='EMOF complete (protected)'!G2942,H$2,IF(I$1='EMOF complete (protected)'!G2942,I$2,IF(J$1='EMOF complete (protected)'!G2942,J$2,IF(K$1='EMOF complete (protected)'!G2942,K$2,IF(L$1='EMOF complete (protected)'!G2942,L$2,IF(M$1='EMOF complete (protected)'!G2942,M$2,IF(N$1='EMOF complete (protected)'!G2942,N$2,IF(O$1='EMOF complete (protected)'!G2942,O$2,IF(P$1='EMOF complete (protected)'!G2942,P$2,IF(Q$1='EMOF complete (protected)'!G2942,Q$2,IF(R$1='EMOF complete (protected)'!G2942,R$2,IF(S$1='EMOF complete (protected)'!G2942,S$2,IF(T$1='EMOF complete (protected)'!G2942,T$2,IF(U$1='EMOF complete (protected)'!G2942,U$2,"")))))))))))))))))))</f>
        <v>0</v>
      </c>
      <c r="B2942" s="59"/>
      <c r="C2942" s="59"/>
      <c r="D2942" s="59"/>
      <c r="E2942" s="59"/>
      <c r="F2942" s="59"/>
      <c r="G2942" s="59"/>
      <c r="H2942" s="59"/>
      <c r="I2942" s="59"/>
      <c r="J2942" s="59"/>
      <c r="K2942" s="59"/>
      <c r="L2942" s="59"/>
      <c r="M2942" s="59"/>
      <c r="N2942" s="59"/>
      <c r="O2942" s="59"/>
      <c r="P2942" s="59"/>
      <c r="Q2942" s="59"/>
      <c r="R2942" s="59"/>
      <c r="S2942" s="59"/>
      <c r="T2942" s="59"/>
      <c r="U2942" s="193" t="s">
        <v>2092</v>
      </c>
      <c r="V2942" s="59" t="s">
        <v>6597</v>
      </c>
    </row>
    <row r="2943" spans="1:22" ht="18" customHeight="1" x14ac:dyDescent="0.35">
      <c r="A2943" s="59">
        <f>+IF(C$1='EMOF complete (protected)'!G2943,C$2,IF(D$1='EMOF complete (protected)'!G2943,D$2,IF(E$1='EMOF complete (protected)'!G2943,E$2,IF(F$1='EMOF complete (protected)'!G2943,F$2,IF(G$1='EMOF complete (protected)'!G2943,G$2,IF(H$1='EMOF complete (protected)'!G2943,H$2,IF(I$1='EMOF complete (protected)'!G2943,I$2,IF(J$1='EMOF complete (protected)'!G2943,J$2,IF(K$1='EMOF complete (protected)'!G2943,K$2,IF(L$1='EMOF complete (protected)'!G2943,L$2,IF(M$1='EMOF complete (protected)'!G2943,M$2,IF(N$1='EMOF complete (protected)'!G2943,N$2,IF(O$1='EMOF complete (protected)'!G2943,O$2,IF(P$1='EMOF complete (protected)'!G2943,P$2,IF(Q$1='EMOF complete (protected)'!G2943,Q$2,IF(R$1='EMOF complete (protected)'!G2943,R$2,IF(S$1='EMOF complete (protected)'!G2943,S$2,IF(T$1='EMOF complete (protected)'!G2943,T$2,IF(U$1='EMOF complete (protected)'!G2943,U$2,"")))))))))))))))))))</f>
        <v>0</v>
      </c>
      <c r="B2943" s="59"/>
      <c r="C2943" s="59"/>
      <c r="D2943" s="59"/>
      <c r="E2943" s="59"/>
      <c r="F2943" s="59"/>
      <c r="G2943" s="59"/>
      <c r="H2943" s="59"/>
      <c r="I2943" s="59"/>
      <c r="J2943" s="59"/>
      <c r="K2943" s="59"/>
      <c r="L2943" s="59"/>
      <c r="M2943" s="59"/>
      <c r="N2943" s="59"/>
      <c r="O2943" s="59"/>
      <c r="P2943" s="59"/>
      <c r="Q2943" s="59"/>
      <c r="R2943" s="59"/>
      <c r="S2943" s="59"/>
      <c r="T2943" s="59"/>
      <c r="U2943" s="193" t="s">
        <v>2097</v>
      </c>
      <c r="V2943" s="59" t="s">
        <v>6598</v>
      </c>
    </row>
    <row r="2944" spans="1:22" ht="18" customHeight="1" x14ac:dyDescent="0.35">
      <c r="A2944" s="59">
        <f>+IF(C$1='EMOF complete (protected)'!G2944,C$2,IF(D$1='EMOF complete (protected)'!G2944,D$2,IF(E$1='EMOF complete (protected)'!G2944,E$2,IF(F$1='EMOF complete (protected)'!G2944,F$2,IF(G$1='EMOF complete (protected)'!G2944,G$2,IF(H$1='EMOF complete (protected)'!G2944,H$2,IF(I$1='EMOF complete (protected)'!G2944,I$2,IF(J$1='EMOF complete (protected)'!G2944,J$2,IF(K$1='EMOF complete (protected)'!G2944,K$2,IF(L$1='EMOF complete (protected)'!G2944,L$2,IF(M$1='EMOF complete (protected)'!G2944,M$2,IF(N$1='EMOF complete (protected)'!G2944,N$2,IF(O$1='EMOF complete (protected)'!G2944,O$2,IF(P$1='EMOF complete (protected)'!G2944,P$2,IF(Q$1='EMOF complete (protected)'!G2944,Q$2,IF(R$1='EMOF complete (protected)'!G2944,R$2,IF(S$1='EMOF complete (protected)'!G2944,S$2,IF(T$1='EMOF complete (protected)'!G2944,T$2,IF(U$1='EMOF complete (protected)'!G2944,U$2,"")))))))))))))))))))</f>
        <v>0</v>
      </c>
      <c r="B2944" s="59"/>
      <c r="C2944" s="59"/>
      <c r="D2944" s="59"/>
      <c r="E2944" s="59"/>
      <c r="F2944" s="59"/>
      <c r="G2944" s="59"/>
      <c r="H2944" s="59"/>
      <c r="I2944" s="59"/>
      <c r="J2944" s="59"/>
      <c r="K2944" s="59"/>
      <c r="L2944" s="59"/>
      <c r="M2944" s="59"/>
      <c r="N2944" s="59"/>
      <c r="O2944" s="59"/>
      <c r="P2944" s="59"/>
      <c r="Q2944" s="59"/>
      <c r="R2944" s="59"/>
      <c r="S2944" s="59"/>
      <c r="T2944" s="59"/>
      <c r="U2944" s="193" t="s">
        <v>2102</v>
      </c>
      <c r="V2944" s="59" t="s">
        <v>6599</v>
      </c>
    </row>
    <row r="2945" spans="1:22" ht="18" customHeight="1" x14ac:dyDescent="0.35">
      <c r="A2945" s="59">
        <f>+IF(C$1='EMOF complete (protected)'!G2945,C$2,IF(D$1='EMOF complete (protected)'!G2945,D$2,IF(E$1='EMOF complete (protected)'!G2945,E$2,IF(F$1='EMOF complete (protected)'!G2945,F$2,IF(G$1='EMOF complete (protected)'!G2945,G$2,IF(H$1='EMOF complete (protected)'!G2945,H$2,IF(I$1='EMOF complete (protected)'!G2945,I$2,IF(J$1='EMOF complete (protected)'!G2945,J$2,IF(K$1='EMOF complete (protected)'!G2945,K$2,IF(L$1='EMOF complete (protected)'!G2945,L$2,IF(M$1='EMOF complete (protected)'!G2945,M$2,IF(N$1='EMOF complete (protected)'!G2945,N$2,IF(O$1='EMOF complete (protected)'!G2945,O$2,IF(P$1='EMOF complete (protected)'!G2945,P$2,IF(Q$1='EMOF complete (protected)'!G2945,Q$2,IF(R$1='EMOF complete (protected)'!G2945,R$2,IF(S$1='EMOF complete (protected)'!G2945,S$2,IF(T$1='EMOF complete (protected)'!G2945,T$2,IF(U$1='EMOF complete (protected)'!G2945,U$2,"")))))))))))))))))))</f>
        <v>0</v>
      </c>
      <c r="B2945" s="59"/>
      <c r="C2945" s="59"/>
      <c r="D2945" s="59"/>
      <c r="E2945" s="59"/>
      <c r="F2945" s="59"/>
      <c r="G2945" s="59"/>
      <c r="H2945" s="59"/>
      <c r="I2945" s="59"/>
      <c r="J2945" s="59"/>
      <c r="K2945" s="59"/>
      <c r="L2945" s="59"/>
      <c r="M2945" s="59"/>
      <c r="N2945" s="59"/>
      <c r="O2945" s="59"/>
      <c r="P2945" s="59"/>
      <c r="Q2945" s="59"/>
      <c r="R2945" s="59"/>
      <c r="S2945" s="59"/>
      <c r="T2945" s="59"/>
      <c r="U2945" s="193" t="s">
        <v>2107</v>
      </c>
      <c r="V2945" s="59" t="s">
        <v>6600</v>
      </c>
    </row>
    <row r="2946" spans="1:22" ht="18" customHeight="1" x14ac:dyDescent="0.35">
      <c r="A2946" s="59">
        <f>+IF(C$1='EMOF complete (protected)'!G2946,C$2,IF(D$1='EMOF complete (protected)'!G2946,D$2,IF(E$1='EMOF complete (protected)'!G2946,E$2,IF(F$1='EMOF complete (protected)'!G2946,F$2,IF(G$1='EMOF complete (protected)'!G2946,G$2,IF(H$1='EMOF complete (protected)'!G2946,H$2,IF(I$1='EMOF complete (protected)'!G2946,I$2,IF(J$1='EMOF complete (protected)'!G2946,J$2,IF(K$1='EMOF complete (protected)'!G2946,K$2,IF(L$1='EMOF complete (protected)'!G2946,L$2,IF(M$1='EMOF complete (protected)'!G2946,M$2,IF(N$1='EMOF complete (protected)'!G2946,N$2,IF(O$1='EMOF complete (protected)'!G2946,O$2,IF(P$1='EMOF complete (protected)'!G2946,P$2,IF(Q$1='EMOF complete (protected)'!G2946,Q$2,IF(R$1='EMOF complete (protected)'!G2946,R$2,IF(S$1='EMOF complete (protected)'!G2946,S$2,IF(T$1='EMOF complete (protected)'!G2946,T$2,IF(U$1='EMOF complete (protected)'!G2946,U$2,"")))))))))))))))))))</f>
        <v>0</v>
      </c>
      <c r="B2946" s="59"/>
      <c r="C2946" s="59"/>
      <c r="D2946" s="59"/>
      <c r="E2946" s="59"/>
      <c r="F2946" s="59"/>
      <c r="G2946" s="59"/>
      <c r="H2946" s="59"/>
      <c r="I2946" s="59"/>
      <c r="J2946" s="59"/>
      <c r="K2946" s="59"/>
      <c r="L2946" s="59"/>
      <c r="M2946" s="59"/>
      <c r="N2946" s="59"/>
      <c r="O2946" s="59"/>
      <c r="P2946" s="59"/>
      <c r="Q2946" s="59"/>
      <c r="R2946" s="59"/>
      <c r="S2946" s="59"/>
      <c r="T2946" s="59"/>
      <c r="U2946" s="193" t="s">
        <v>2112</v>
      </c>
      <c r="V2946" s="59" t="s">
        <v>6601</v>
      </c>
    </row>
    <row r="2947" spans="1:22" ht="18" customHeight="1" x14ac:dyDescent="0.35">
      <c r="A2947" s="59">
        <f>+IF(C$1='EMOF complete (protected)'!G2947,C$2,IF(D$1='EMOF complete (protected)'!G2947,D$2,IF(E$1='EMOF complete (protected)'!G2947,E$2,IF(F$1='EMOF complete (protected)'!G2947,F$2,IF(G$1='EMOF complete (protected)'!G2947,G$2,IF(H$1='EMOF complete (protected)'!G2947,H$2,IF(I$1='EMOF complete (protected)'!G2947,I$2,IF(J$1='EMOF complete (protected)'!G2947,J$2,IF(K$1='EMOF complete (protected)'!G2947,K$2,IF(L$1='EMOF complete (protected)'!G2947,L$2,IF(M$1='EMOF complete (protected)'!G2947,M$2,IF(N$1='EMOF complete (protected)'!G2947,N$2,IF(O$1='EMOF complete (protected)'!G2947,O$2,IF(P$1='EMOF complete (protected)'!G2947,P$2,IF(Q$1='EMOF complete (protected)'!G2947,Q$2,IF(R$1='EMOF complete (protected)'!G2947,R$2,IF(S$1='EMOF complete (protected)'!G2947,S$2,IF(T$1='EMOF complete (protected)'!G2947,T$2,IF(U$1='EMOF complete (protected)'!G2947,U$2,"")))))))))))))))))))</f>
        <v>0</v>
      </c>
      <c r="B2947" s="59"/>
      <c r="C2947" s="59"/>
      <c r="D2947" s="59"/>
      <c r="E2947" s="59"/>
      <c r="F2947" s="59"/>
      <c r="G2947" s="59"/>
      <c r="H2947" s="59"/>
      <c r="I2947" s="59"/>
      <c r="J2947" s="59"/>
      <c r="K2947" s="59"/>
      <c r="L2947" s="59"/>
      <c r="M2947" s="59"/>
      <c r="N2947" s="59"/>
      <c r="O2947" s="59"/>
      <c r="P2947" s="59"/>
      <c r="Q2947" s="59"/>
      <c r="R2947" s="59"/>
      <c r="S2947" s="59"/>
      <c r="T2947" s="59"/>
      <c r="U2947" s="193" t="s">
        <v>2117</v>
      </c>
      <c r="V2947" s="59" t="s">
        <v>6602</v>
      </c>
    </row>
    <row r="2948" spans="1:22" ht="18" customHeight="1" x14ac:dyDescent="0.35">
      <c r="A2948" s="59">
        <f>+IF(C$1='EMOF complete (protected)'!G2948,C$2,IF(D$1='EMOF complete (protected)'!G2948,D$2,IF(E$1='EMOF complete (protected)'!G2948,E$2,IF(F$1='EMOF complete (protected)'!G2948,F$2,IF(G$1='EMOF complete (protected)'!G2948,G$2,IF(H$1='EMOF complete (protected)'!G2948,H$2,IF(I$1='EMOF complete (protected)'!G2948,I$2,IF(J$1='EMOF complete (protected)'!G2948,J$2,IF(K$1='EMOF complete (protected)'!G2948,K$2,IF(L$1='EMOF complete (protected)'!G2948,L$2,IF(M$1='EMOF complete (protected)'!G2948,M$2,IF(N$1='EMOF complete (protected)'!G2948,N$2,IF(O$1='EMOF complete (protected)'!G2948,O$2,IF(P$1='EMOF complete (protected)'!G2948,P$2,IF(Q$1='EMOF complete (protected)'!G2948,Q$2,IF(R$1='EMOF complete (protected)'!G2948,R$2,IF(S$1='EMOF complete (protected)'!G2948,S$2,IF(T$1='EMOF complete (protected)'!G2948,T$2,IF(U$1='EMOF complete (protected)'!G2948,U$2,"")))))))))))))))))))</f>
        <v>0</v>
      </c>
      <c r="B2948" s="59"/>
      <c r="C2948" s="59"/>
      <c r="D2948" s="59"/>
      <c r="E2948" s="59"/>
      <c r="F2948" s="59"/>
      <c r="G2948" s="59"/>
      <c r="H2948" s="59"/>
      <c r="I2948" s="59"/>
      <c r="J2948" s="59"/>
      <c r="K2948" s="59"/>
      <c r="L2948" s="59"/>
      <c r="M2948" s="59"/>
      <c r="N2948" s="59"/>
      <c r="O2948" s="59"/>
      <c r="P2948" s="59"/>
      <c r="Q2948" s="59"/>
      <c r="R2948" s="59"/>
      <c r="S2948" s="59"/>
      <c r="T2948" s="59"/>
      <c r="U2948" s="193" t="s">
        <v>2122</v>
      </c>
      <c r="V2948" s="59" t="s">
        <v>6603</v>
      </c>
    </row>
    <row r="2949" spans="1:22" ht="18" customHeight="1" x14ac:dyDescent="0.35">
      <c r="A2949" s="59">
        <f>+IF(C$1='EMOF complete (protected)'!G2949,C$2,IF(D$1='EMOF complete (protected)'!G2949,D$2,IF(E$1='EMOF complete (protected)'!G2949,E$2,IF(F$1='EMOF complete (protected)'!G2949,F$2,IF(G$1='EMOF complete (protected)'!G2949,G$2,IF(H$1='EMOF complete (protected)'!G2949,H$2,IF(I$1='EMOF complete (protected)'!G2949,I$2,IF(J$1='EMOF complete (protected)'!G2949,J$2,IF(K$1='EMOF complete (protected)'!G2949,K$2,IF(L$1='EMOF complete (protected)'!G2949,L$2,IF(M$1='EMOF complete (protected)'!G2949,M$2,IF(N$1='EMOF complete (protected)'!G2949,N$2,IF(O$1='EMOF complete (protected)'!G2949,O$2,IF(P$1='EMOF complete (protected)'!G2949,P$2,IF(Q$1='EMOF complete (protected)'!G2949,Q$2,IF(R$1='EMOF complete (protected)'!G2949,R$2,IF(S$1='EMOF complete (protected)'!G2949,S$2,IF(T$1='EMOF complete (protected)'!G2949,T$2,IF(U$1='EMOF complete (protected)'!G2949,U$2,"")))))))))))))))))))</f>
        <v>0</v>
      </c>
      <c r="B2949" s="59"/>
      <c r="C2949" s="59"/>
      <c r="D2949" s="59"/>
      <c r="E2949" s="59"/>
      <c r="F2949" s="59"/>
      <c r="G2949" s="59"/>
      <c r="H2949" s="59"/>
      <c r="I2949" s="59"/>
      <c r="J2949" s="59"/>
      <c r="K2949" s="59"/>
      <c r="L2949" s="59"/>
      <c r="M2949" s="59"/>
      <c r="N2949" s="59"/>
      <c r="O2949" s="59"/>
      <c r="P2949" s="59"/>
      <c r="Q2949" s="59"/>
      <c r="R2949" s="59"/>
      <c r="S2949" s="59"/>
      <c r="T2949" s="59"/>
      <c r="U2949" s="193" t="s">
        <v>2127</v>
      </c>
      <c r="V2949" s="59" t="s">
        <v>6604</v>
      </c>
    </row>
    <row r="2950" spans="1:22" ht="18" customHeight="1" x14ac:dyDescent="0.35">
      <c r="A2950" s="59">
        <f>+IF(C$1='EMOF complete (protected)'!G2950,C$2,IF(D$1='EMOF complete (protected)'!G2950,D$2,IF(E$1='EMOF complete (protected)'!G2950,E$2,IF(F$1='EMOF complete (protected)'!G2950,F$2,IF(G$1='EMOF complete (protected)'!G2950,G$2,IF(H$1='EMOF complete (protected)'!G2950,H$2,IF(I$1='EMOF complete (protected)'!G2950,I$2,IF(J$1='EMOF complete (protected)'!G2950,J$2,IF(K$1='EMOF complete (protected)'!G2950,K$2,IF(L$1='EMOF complete (protected)'!G2950,L$2,IF(M$1='EMOF complete (protected)'!G2950,M$2,IF(N$1='EMOF complete (protected)'!G2950,N$2,IF(O$1='EMOF complete (protected)'!G2950,O$2,IF(P$1='EMOF complete (protected)'!G2950,P$2,IF(Q$1='EMOF complete (protected)'!G2950,Q$2,IF(R$1='EMOF complete (protected)'!G2950,R$2,IF(S$1='EMOF complete (protected)'!G2950,S$2,IF(T$1='EMOF complete (protected)'!G2950,T$2,IF(U$1='EMOF complete (protected)'!G2950,U$2,"")))))))))))))))))))</f>
        <v>0</v>
      </c>
      <c r="B2950" s="59"/>
      <c r="C2950" s="59"/>
      <c r="D2950" s="59"/>
      <c r="E2950" s="59"/>
      <c r="F2950" s="59"/>
      <c r="G2950" s="59"/>
      <c r="H2950" s="59"/>
      <c r="I2950" s="59"/>
      <c r="J2950" s="59"/>
      <c r="K2950" s="59"/>
      <c r="L2950" s="59"/>
      <c r="M2950" s="59"/>
      <c r="N2950" s="59"/>
      <c r="O2950" s="59"/>
      <c r="P2950" s="59"/>
      <c r="Q2950" s="59"/>
      <c r="R2950" s="59"/>
      <c r="S2950" s="59"/>
      <c r="T2950" s="59"/>
      <c r="U2950" s="193" t="s">
        <v>2132</v>
      </c>
      <c r="V2950" s="59" t="s">
        <v>6605</v>
      </c>
    </row>
    <row r="2951" spans="1:22" ht="18" customHeight="1" x14ac:dyDescent="0.35">
      <c r="A2951" s="59">
        <f>+IF(C$1='EMOF complete (protected)'!G2951,C$2,IF(D$1='EMOF complete (protected)'!G2951,D$2,IF(E$1='EMOF complete (protected)'!G2951,E$2,IF(F$1='EMOF complete (protected)'!G2951,F$2,IF(G$1='EMOF complete (protected)'!G2951,G$2,IF(H$1='EMOF complete (protected)'!G2951,H$2,IF(I$1='EMOF complete (protected)'!G2951,I$2,IF(J$1='EMOF complete (protected)'!G2951,J$2,IF(K$1='EMOF complete (protected)'!G2951,K$2,IF(L$1='EMOF complete (protected)'!G2951,L$2,IF(M$1='EMOF complete (protected)'!G2951,M$2,IF(N$1='EMOF complete (protected)'!G2951,N$2,IF(O$1='EMOF complete (protected)'!G2951,O$2,IF(P$1='EMOF complete (protected)'!G2951,P$2,IF(Q$1='EMOF complete (protected)'!G2951,Q$2,IF(R$1='EMOF complete (protected)'!G2951,R$2,IF(S$1='EMOF complete (protected)'!G2951,S$2,IF(T$1='EMOF complete (protected)'!G2951,T$2,IF(U$1='EMOF complete (protected)'!G2951,U$2,"")))))))))))))))))))</f>
        <v>0</v>
      </c>
      <c r="B2951" s="59"/>
      <c r="C2951" s="59"/>
      <c r="D2951" s="59"/>
      <c r="E2951" s="59"/>
      <c r="F2951" s="59"/>
      <c r="G2951" s="59"/>
      <c r="H2951" s="59"/>
      <c r="I2951" s="59"/>
      <c r="J2951" s="59"/>
      <c r="K2951" s="59"/>
      <c r="L2951" s="59"/>
      <c r="M2951" s="59"/>
      <c r="N2951" s="59"/>
      <c r="O2951" s="59"/>
      <c r="P2951" s="59"/>
      <c r="Q2951" s="59"/>
      <c r="R2951" s="59"/>
      <c r="S2951" s="59"/>
      <c r="T2951" s="59"/>
      <c r="U2951" s="193" t="s">
        <v>2137</v>
      </c>
      <c r="V2951" s="59" t="s">
        <v>6606</v>
      </c>
    </row>
    <row r="2952" spans="1:22" ht="18" customHeight="1" x14ac:dyDescent="0.35">
      <c r="A2952" s="59">
        <f>+IF(C$1='EMOF complete (protected)'!G2952,C$2,IF(D$1='EMOF complete (protected)'!G2952,D$2,IF(E$1='EMOF complete (protected)'!G2952,E$2,IF(F$1='EMOF complete (protected)'!G2952,F$2,IF(G$1='EMOF complete (protected)'!G2952,G$2,IF(H$1='EMOF complete (protected)'!G2952,H$2,IF(I$1='EMOF complete (protected)'!G2952,I$2,IF(J$1='EMOF complete (protected)'!G2952,J$2,IF(K$1='EMOF complete (protected)'!G2952,K$2,IF(L$1='EMOF complete (protected)'!G2952,L$2,IF(M$1='EMOF complete (protected)'!G2952,M$2,IF(N$1='EMOF complete (protected)'!G2952,N$2,IF(O$1='EMOF complete (protected)'!G2952,O$2,IF(P$1='EMOF complete (protected)'!G2952,P$2,IF(Q$1='EMOF complete (protected)'!G2952,Q$2,IF(R$1='EMOF complete (protected)'!G2952,R$2,IF(S$1='EMOF complete (protected)'!G2952,S$2,IF(T$1='EMOF complete (protected)'!G2952,T$2,IF(U$1='EMOF complete (protected)'!G2952,U$2,"")))))))))))))))))))</f>
        <v>0</v>
      </c>
      <c r="B2952" s="59"/>
      <c r="C2952" s="59"/>
      <c r="D2952" s="59"/>
      <c r="E2952" s="59"/>
      <c r="F2952" s="59"/>
      <c r="G2952" s="59"/>
      <c r="H2952" s="59"/>
      <c r="I2952" s="59"/>
      <c r="J2952" s="59"/>
      <c r="K2952" s="59"/>
      <c r="L2952" s="59"/>
      <c r="M2952" s="59"/>
      <c r="N2952" s="59"/>
      <c r="O2952" s="59"/>
      <c r="P2952" s="59"/>
      <c r="Q2952" s="59"/>
      <c r="R2952" s="59"/>
      <c r="S2952" s="59"/>
      <c r="T2952" s="59"/>
      <c r="U2952" s="193" t="s">
        <v>2142</v>
      </c>
      <c r="V2952" s="59" t="s">
        <v>6607</v>
      </c>
    </row>
    <row r="2953" spans="1:22" ht="18" customHeight="1" x14ac:dyDescent="0.35">
      <c r="A2953" s="59">
        <f>+IF(C$1='EMOF complete (protected)'!G2953,C$2,IF(D$1='EMOF complete (protected)'!G2953,D$2,IF(E$1='EMOF complete (protected)'!G2953,E$2,IF(F$1='EMOF complete (protected)'!G2953,F$2,IF(G$1='EMOF complete (protected)'!G2953,G$2,IF(H$1='EMOF complete (protected)'!G2953,H$2,IF(I$1='EMOF complete (protected)'!G2953,I$2,IF(J$1='EMOF complete (protected)'!G2953,J$2,IF(K$1='EMOF complete (protected)'!G2953,K$2,IF(L$1='EMOF complete (protected)'!G2953,L$2,IF(M$1='EMOF complete (protected)'!G2953,M$2,IF(N$1='EMOF complete (protected)'!G2953,N$2,IF(O$1='EMOF complete (protected)'!G2953,O$2,IF(P$1='EMOF complete (protected)'!G2953,P$2,IF(Q$1='EMOF complete (protected)'!G2953,Q$2,IF(R$1='EMOF complete (protected)'!G2953,R$2,IF(S$1='EMOF complete (protected)'!G2953,S$2,IF(T$1='EMOF complete (protected)'!G2953,T$2,IF(U$1='EMOF complete (protected)'!G2953,U$2,"")))))))))))))))))))</f>
        <v>0</v>
      </c>
      <c r="B2953" s="59"/>
      <c r="C2953" s="59"/>
      <c r="D2953" s="59"/>
      <c r="E2953" s="59"/>
      <c r="F2953" s="59"/>
      <c r="G2953" s="59"/>
      <c r="H2953" s="59"/>
      <c r="I2953" s="59"/>
      <c r="J2953" s="59"/>
      <c r="K2953" s="59"/>
      <c r="L2953" s="59"/>
      <c r="M2953" s="59"/>
      <c r="N2953" s="59"/>
      <c r="O2953" s="59"/>
      <c r="P2953" s="59"/>
      <c r="Q2953" s="59"/>
      <c r="R2953" s="59"/>
      <c r="S2953" s="59"/>
      <c r="T2953" s="59"/>
      <c r="U2953" s="193" t="s">
        <v>2147</v>
      </c>
      <c r="V2953" s="59" t="s">
        <v>6608</v>
      </c>
    </row>
    <row r="2954" spans="1:22" ht="18" customHeight="1" x14ac:dyDescent="0.35">
      <c r="A2954" s="59">
        <f>+IF(C$1='EMOF complete (protected)'!G2954,C$2,IF(D$1='EMOF complete (protected)'!G2954,D$2,IF(E$1='EMOF complete (protected)'!G2954,E$2,IF(F$1='EMOF complete (protected)'!G2954,F$2,IF(G$1='EMOF complete (protected)'!G2954,G$2,IF(H$1='EMOF complete (protected)'!G2954,H$2,IF(I$1='EMOF complete (protected)'!G2954,I$2,IF(J$1='EMOF complete (protected)'!G2954,J$2,IF(K$1='EMOF complete (protected)'!G2954,K$2,IF(L$1='EMOF complete (protected)'!G2954,L$2,IF(M$1='EMOF complete (protected)'!G2954,M$2,IF(N$1='EMOF complete (protected)'!G2954,N$2,IF(O$1='EMOF complete (protected)'!G2954,O$2,IF(P$1='EMOF complete (protected)'!G2954,P$2,IF(Q$1='EMOF complete (protected)'!G2954,Q$2,IF(R$1='EMOF complete (protected)'!G2954,R$2,IF(S$1='EMOF complete (protected)'!G2954,S$2,IF(T$1='EMOF complete (protected)'!G2954,T$2,IF(U$1='EMOF complete (protected)'!G2954,U$2,"")))))))))))))))))))</f>
        <v>0</v>
      </c>
      <c r="B2954" s="59"/>
      <c r="C2954" s="59"/>
      <c r="D2954" s="59"/>
      <c r="E2954" s="59"/>
      <c r="F2954" s="59"/>
      <c r="G2954" s="59"/>
      <c r="H2954" s="59"/>
      <c r="I2954" s="59"/>
      <c r="J2954" s="59"/>
      <c r="K2954" s="59"/>
      <c r="L2954" s="59"/>
      <c r="M2954" s="59"/>
      <c r="N2954" s="59"/>
      <c r="O2954" s="59"/>
      <c r="P2954" s="59"/>
      <c r="Q2954" s="59"/>
      <c r="R2954" s="59"/>
      <c r="S2954" s="59"/>
      <c r="T2954" s="59"/>
      <c r="U2954" s="193" t="s">
        <v>2152</v>
      </c>
      <c r="V2954" s="59" t="s">
        <v>6609</v>
      </c>
    </row>
    <row r="2955" spans="1:22" ht="18" customHeight="1" x14ac:dyDescent="0.35">
      <c r="A2955" s="59">
        <f>+IF(C$1='EMOF complete (protected)'!G2955,C$2,IF(D$1='EMOF complete (protected)'!G2955,D$2,IF(E$1='EMOF complete (protected)'!G2955,E$2,IF(F$1='EMOF complete (protected)'!G2955,F$2,IF(G$1='EMOF complete (protected)'!G2955,G$2,IF(H$1='EMOF complete (protected)'!G2955,H$2,IF(I$1='EMOF complete (protected)'!G2955,I$2,IF(J$1='EMOF complete (protected)'!G2955,J$2,IF(K$1='EMOF complete (protected)'!G2955,K$2,IF(L$1='EMOF complete (protected)'!G2955,L$2,IF(M$1='EMOF complete (protected)'!G2955,M$2,IF(N$1='EMOF complete (protected)'!G2955,N$2,IF(O$1='EMOF complete (protected)'!G2955,O$2,IF(P$1='EMOF complete (protected)'!G2955,P$2,IF(Q$1='EMOF complete (protected)'!G2955,Q$2,IF(R$1='EMOF complete (protected)'!G2955,R$2,IF(S$1='EMOF complete (protected)'!G2955,S$2,IF(T$1='EMOF complete (protected)'!G2955,T$2,IF(U$1='EMOF complete (protected)'!G2955,U$2,"")))))))))))))))))))</f>
        <v>0</v>
      </c>
      <c r="B2955" s="59"/>
      <c r="C2955" s="59"/>
      <c r="D2955" s="59"/>
      <c r="E2955" s="59"/>
      <c r="F2955" s="59"/>
      <c r="G2955" s="59"/>
      <c r="H2955" s="59"/>
      <c r="I2955" s="59"/>
      <c r="J2955" s="59"/>
      <c r="K2955" s="59"/>
      <c r="L2955" s="59"/>
      <c r="M2955" s="59"/>
      <c r="N2955" s="59"/>
      <c r="O2955" s="59"/>
      <c r="P2955" s="59"/>
      <c r="Q2955" s="59"/>
      <c r="R2955" s="59"/>
      <c r="S2955" s="59"/>
      <c r="T2955" s="59"/>
      <c r="U2955" s="193" t="s">
        <v>2157</v>
      </c>
      <c r="V2955" s="59" t="s">
        <v>6610</v>
      </c>
    </row>
    <row r="2956" spans="1:22" ht="18" customHeight="1" x14ac:dyDescent="0.35">
      <c r="A2956" s="59">
        <f>+IF(C$1='EMOF complete (protected)'!G2956,C$2,IF(D$1='EMOF complete (protected)'!G2956,D$2,IF(E$1='EMOF complete (protected)'!G2956,E$2,IF(F$1='EMOF complete (protected)'!G2956,F$2,IF(G$1='EMOF complete (protected)'!G2956,G$2,IF(H$1='EMOF complete (protected)'!G2956,H$2,IF(I$1='EMOF complete (protected)'!G2956,I$2,IF(J$1='EMOF complete (protected)'!G2956,J$2,IF(K$1='EMOF complete (protected)'!G2956,K$2,IF(L$1='EMOF complete (protected)'!G2956,L$2,IF(M$1='EMOF complete (protected)'!G2956,M$2,IF(N$1='EMOF complete (protected)'!G2956,N$2,IF(O$1='EMOF complete (protected)'!G2956,O$2,IF(P$1='EMOF complete (protected)'!G2956,P$2,IF(Q$1='EMOF complete (protected)'!G2956,Q$2,IF(R$1='EMOF complete (protected)'!G2956,R$2,IF(S$1='EMOF complete (protected)'!G2956,S$2,IF(T$1='EMOF complete (protected)'!G2956,T$2,IF(U$1='EMOF complete (protected)'!G2956,U$2,"")))))))))))))))))))</f>
        <v>0</v>
      </c>
      <c r="B2956" s="59"/>
      <c r="C2956" s="59"/>
      <c r="D2956" s="59"/>
      <c r="E2956" s="59"/>
      <c r="F2956" s="59"/>
      <c r="G2956" s="59"/>
      <c r="H2956" s="59"/>
      <c r="I2956" s="59"/>
      <c r="J2956" s="59"/>
      <c r="K2956" s="59"/>
      <c r="L2956" s="59"/>
      <c r="M2956" s="59"/>
      <c r="N2956" s="59"/>
      <c r="O2956" s="59"/>
      <c r="P2956" s="59"/>
      <c r="Q2956" s="59"/>
      <c r="R2956" s="59"/>
      <c r="S2956" s="59"/>
      <c r="T2956" s="59"/>
      <c r="U2956" s="193" t="s">
        <v>2162</v>
      </c>
      <c r="V2956" s="59" t="s">
        <v>6611</v>
      </c>
    </row>
    <row r="2957" spans="1:22" ht="18" customHeight="1" x14ac:dyDescent="0.35">
      <c r="A2957" s="59">
        <f>+IF(C$1='EMOF complete (protected)'!G2957,C$2,IF(D$1='EMOF complete (protected)'!G2957,D$2,IF(E$1='EMOF complete (protected)'!G2957,E$2,IF(F$1='EMOF complete (protected)'!G2957,F$2,IF(G$1='EMOF complete (protected)'!G2957,G$2,IF(H$1='EMOF complete (protected)'!G2957,H$2,IF(I$1='EMOF complete (protected)'!G2957,I$2,IF(J$1='EMOF complete (protected)'!G2957,J$2,IF(K$1='EMOF complete (protected)'!G2957,K$2,IF(L$1='EMOF complete (protected)'!G2957,L$2,IF(M$1='EMOF complete (protected)'!G2957,M$2,IF(N$1='EMOF complete (protected)'!G2957,N$2,IF(O$1='EMOF complete (protected)'!G2957,O$2,IF(P$1='EMOF complete (protected)'!G2957,P$2,IF(Q$1='EMOF complete (protected)'!G2957,Q$2,IF(R$1='EMOF complete (protected)'!G2957,R$2,IF(S$1='EMOF complete (protected)'!G2957,S$2,IF(T$1='EMOF complete (protected)'!G2957,T$2,IF(U$1='EMOF complete (protected)'!G2957,U$2,"")))))))))))))))))))</f>
        <v>0</v>
      </c>
      <c r="B2957" s="59"/>
      <c r="C2957" s="59"/>
      <c r="D2957" s="59"/>
      <c r="E2957" s="59"/>
      <c r="F2957" s="59"/>
      <c r="G2957" s="59"/>
      <c r="H2957" s="59"/>
      <c r="I2957" s="59"/>
      <c r="J2957" s="59"/>
      <c r="K2957" s="59"/>
      <c r="L2957" s="59"/>
      <c r="M2957" s="59"/>
      <c r="N2957" s="59"/>
      <c r="O2957" s="59"/>
      <c r="P2957" s="59"/>
      <c r="Q2957" s="59"/>
      <c r="R2957" s="59"/>
      <c r="S2957" s="59"/>
      <c r="T2957" s="59"/>
      <c r="U2957" s="193" t="s">
        <v>2167</v>
      </c>
      <c r="V2957" s="59" t="s">
        <v>6612</v>
      </c>
    </row>
    <row r="2958" spans="1:22" ht="18" customHeight="1" x14ac:dyDescent="0.35">
      <c r="A2958" s="59">
        <f>+IF(C$1='EMOF complete (protected)'!G2958,C$2,IF(D$1='EMOF complete (protected)'!G2958,D$2,IF(E$1='EMOF complete (protected)'!G2958,E$2,IF(F$1='EMOF complete (protected)'!G2958,F$2,IF(G$1='EMOF complete (protected)'!G2958,G$2,IF(H$1='EMOF complete (protected)'!G2958,H$2,IF(I$1='EMOF complete (protected)'!G2958,I$2,IF(J$1='EMOF complete (protected)'!G2958,J$2,IF(K$1='EMOF complete (protected)'!G2958,K$2,IF(L$1='EMOF complete (protected)'!G2958,L$2,IF(M$1='EMOF complete (protected)'!G2958,M$2,IF(N$1='EMOF complete (protected)'!G2958,N$2,IF(O$1='EMOF complete (protected)'!G2958,O$2,IF(P$1='EMOF complete (protected)'!G2958,P$2,IF(Q$1='EMOF complete (protected)'!G2958,Q$2,IF(R$1='EMOF complete (protected)'!G2958,R$2,IF(S$1='EMOF complete (protected)'!G2958,S$2,IF(T$1='EMOF complete (protected)'!G2958,T$2,IF(U$1='EMOF complete (protected)'!G2958,U$2,"")))))))))))))))))))</f>
        <v>0</v>
      </c>
      <c r="B2958" s="59"/>
      <c r="C2958" s="59"/>
      <c r="D2958" s="59"/>
      <c r="E2958" s="59"/>
      <c r="F2958" s="59"/>
      <c r="G2958" s="59"/>
      <c r="H2958" s="59"/>
      <c r="I2958" s="59"/>
      <c r="J2958" s="59"/>
      <c r="K2958" s="59"/>
      <c r="L2958" s="59"/>
      <c r="M2958" s="59"/>
      <c r="N2958" s="59"/>
      <c r="O2958" s="59"/>
      <c r="P2958" s="59"/>
      <c r="Q2958" s="59"/>
      <c r="R2958" s="59"/>
      <c r="S2958" s="59"/>
      <c r="T2958" s="59"/>
      <c r="U2958" s="193" t="s">
        <v>2172</v>
      </c>
      <c r="V2958" s="59" t="s">
        <v>6613</v>
      </c>
    </row>
    <row r="2959" spans="1:22" ht="18" customHeight="1" x14ac:dyDescent="0.35">
      <c r="A2959" s="59">
        <f>+IF(C$1='EMOF complete (protected)'!G2959,C$2,IF(D$1='EMOF complete (protected)'!G2959,D$2,IF(E$1='EMOF complete (protected)'!G2959,E$2,IF(F$1='EMOF complete (protected)'!G2959,F$2,IF(G$1='EMOF complete (protected)'!G2959,G$2,IF(H$1='EMOF complete (protected)'!G2959,H$2,IF(I$1='EMOF complete (protected)'!G2959,I$2,IF(J$1='EMOF complete (protected)'!G2959,J$2,IF(K$1='EMOF complete (protected)'!G2959,K$2,IF(L$1='EMOF complete (protected)'!G2959,L$2,IF(M$1='EMOF complete (protected)'!G2959,M$2,IF(N$1='EMOF complete (protected)'!G2959,N$2,IF(O$1='EMOF complete (protected)'!G2959,O$2,IF(P$1='EMOF complete (protected)'!G2959,P$2,IF(Q$1='EMOF complete (protected)'!G2959,Q$2,IF(R$1='EMOF complete (protected)'!G2959,R$2,IF(S$1='EMOF complete (protected)'!G2959,S$2,IF(T$1='EMOF complete (protected)'!G2959,T$2,IF(U$1='EMOF complete (protected)'!G2959,U$2,"")))))))))))))))))))</f>
        <v>0</v>
      </c>
      <c r="B2959" s="59"/>
      <c r="C2959" s="59"/>
      <c r="D2959" s="59"/>
      <c r="E2959" s="59"/>
      <c r="F2959" s="59"/>
      <c r="G2959" s="59"/>
      <c r="H2959" s="59"/>
      <c r="I2959" s="59"/>
      <c r="J2959" s="59"/>
      <c r="K2959" s="59"/>
      <c r="L2959" s="59"/>
      <c r="M2959" s="59"/>
      <c r="N2959" s="59"/>
      <c r="O2959" s="59"/>
      <c r="P2959" s="59"/>
      <c r="Q2959" s="59"/>
      <c r="R2959" s="59"/>
      <c r="S2959" s="59"/>
      <c r="T2959" s="59"/>
      <c r="U2959" s="193" t="s">
        <v>2177</v>
      </c>
      <c r="V2959" s="59" t="s">
        <v>6614</v>
      </c>
    </row>
    <row r="2960" spans="1:22" ht="18" customHeight="1" x14ac:dyDescent="0.35">
      <c r="A2960" s="59">
        <f>+IF(C$1='EMOF complete (protected)'!G2960,C$2,IF(D$1='EMOF complete (protected)'!G2960,D$2,IF(E$1='EMOF complete (protected)'!G2960,E$2,IF(F$1='EMOF complete (protected)'!G2960,F$2,IF(G$1='EMOF complete (protected)'!G2960,G$2,IF(H$1='EMOF complete (protected)'!G2960,H$2,IF(I$1='EMOF complete (protected)'!G2960,I$2,IF(J$1='EMOF complete (protected)'!G2960,J$2,IF(K$1='EMOF complete (protected)'!G2960,K$2,IF(L$1='EMOF complete (protected)'!G2960,L$2,IF(M$1='EMOF complete (protected)'!G2960,M$2,IF(N$1='EMOF complete (protected)'!G2960,N$2,IF(O$1='EMOF complete (protected)'!G2960,O$2,IF(P$1='EMOF complete (protected)'!G2960,P$2,IF(Q$1='EMOF complete (protected)'!G2960,Q$2,IF(R$1='EMOF complete (protected)'!G2960,R$2,IF(S$1='EMOF complete (protected)'!G2960,S$2,IF(T$1='EMOF complete (protected)'!G2960,T$2,IF(U$1='EMOF complete (protected)'!G2960,U$2,"")))))))))))))))))))</f>
        <v>0</v>
      </c>
      <c r="B2960" s="59"/>
      <c r="C2960" s="59"/>
      <c r="D2960" s="59"/>
      <c r="E2960" s="59"/>
      <c r="F2960" s="59"/>
      <c r="G2960" s="59"/>
      <c r="H2960" s="59"/>
      <c r="I2960" s="59"/>
      <c r="J2960" s="59"/>
      <c r="K2960" s="59"/>
      <c r="L2960" s="59"/>
      <c r="M2960" s="59"/>
      <c r="N2960" s="59"/>
      <c r="O2960" s="59"/>
      <c r="P2960" s="59"/>
      <c r="Q2960" s="59"/>
      <c r="R2960" s="59"/>
      <c r="S2960" s="59"/>
      <c r="T2960" s="59"/>
      <c r="U2960" s="193" t="s">
        <v>2182</v>
      </c>
      <c r="V2960" s="59" t="s">
        <v>6615</v>
      </c>
    </row>
    <row r="2961" spans="1:22" ht="18" customHeight="1" x14ac:dyDescent="0.35">
      <c r="A2961" s="59">
        <f>+IF(C$1='EMOF complete (protected)'!G2961,C$2,IF(D$1='EMOF complete (protected)'!G2961,D$2,IF(E$1='EMOF complete (protected)'!G2961,E$2,IF(F$1='EMOF complete (protected)'!G2961,F$2,IF(G$1='EMOF complete (protected)'!G2961,G$2,IF(H$1='EMOF complete (protected)'!G2961,H$2,IF(I$1='EMOF complete (protected)'!G2961,I$2,IF(J$1='EMOF complete (protected)'!G2961,J$2,IF(K$1='EMOF complete (protected)'!G2961,K$2,IF(L$1='EMOF complete (protected)'!G2961,L$2,IF(M$1='EMOF complete (protected)'!G2961,M$2,IF(N$1='EMOF complete (protected)'!G2961,N$2,IF(O$1='EMOF complete (protected)'!G2961,O$2,IF(P$1='EMOF complete (protected)'!G2961,P$2,IF(Q$1='EMOF complete (protected)'!G2961,Q$2,IF(R$1='EMOF complete (protected)'!G2961,R$2,IF(S$1='EMOF complete (protected)'!G2961,S$2,IF(T$1='EMOF complete (protected)'!G2961,T$2,IF(U$1='EMOF complete (protected)'!G2961,U$2,"")))))))))))))))))))</f>
        <v>0</v>
      </c>
      <c r="B2961" s="59"/>
      <c r="C2961" s="59"/>
      <c r="D2961" s="59"/>
      <c r="E2961" s="59"/>
      <c r="F2961" s="59"/>
      <c r="G2961" s="59"/>
      <c r="H2961" s="59"/>
      <c r="I2961" s="59"/>
      <c r="J2961" s="59"/>
      <c r="K2961" s="59"/>
      <c r="L2961" s="59"/>
      <c r="M2961" s="59"/>
      <c r="N2961" s="59"/>
      <c r="O2961" s="59"/>
      <c r="P2961" s="59"/>
      <c r="Q2961" s="59"/>
      <c r="R2961" s="59"/>
      <c r="S2961" s="59"/>
      <c r="T2961" s="59"/>
      <c r="U2961" s="193" t="s">
        <v>2187</v>
      </c>
      <c r="V2961" s="59" t="s">
        <v>6616</v>
      </c>
    </row>
    <row r="2962" spans="1:22" ht="18" customHeight="1" x14ac:dyDescent="0.35">
      <c r="A2962" s="59">
        <f>+IF(C$1='EMOF complete (protected)'!G2962,C$2,IF(D$1='EMOF complete (protected)'!G2962,D$2,IF(E$1='EMOF complete (protected)'!G2962,E$2,IF(F$1='EMOF complete (protected)'!G2962,F$2,IF(G$1='EMOF complete (protected)'!G2962,G$2,IF(H$1='EMOF complete (protected)'!G2962,H$2,IF(I$1='EMOF complete (protected)'!G2962,I$2,IF(J$1='EMOF complete (protected)'!G2962,J$2,IF(K$1='EMOF complete (protected)'!G2962,K$2,IF(L$1='EMOF complete (protected)'!G2962,L$2,IF(M$1='EMOF complete (protected)'!G2962,M$2,IF(N$1='EMOF complete (protected)'!G2962,N$2,IF(O$1='EMOF complete (protected)'!G2962,O$2,IF(P$1='EMOF complete (protected)'!G2962,P$2,IF(Q$1='EMOF complete (protected)'!G2962,Q$2,IF(R$1='EMOF complete (protected)'!G2962,R$2,IF(S$1='EMOF complete (protected)'!G2962,S$2,IF(T$1='EMOF complete (protected)'!G2962,T$2,IF(U$1='EMOF complete (protected)'!G2962,U$2,"")))))))))))))))))))</f>
        <v>0</v>
      </c>
      <c r="B2962" s="59"/>
      <c r="C2962" s="59"/>
      <c r="D2962" s="59"/>
      <c r="E2962" s="59"/>
      <c r="F2962" s="59"/>
      <c r="G2962" s="59"/>
      <c r="H2962" s="59"/>
      <c r="I2962" s="59"/>
      <c r="J2962" s="59"/>
      <c r="K2962" s="59"/>
      <c r="L2962" s="59"/>
      <c r="M2962" s="59"/>
      <c r="N2962" s="59"/>
      <c r="O2962" s="59"/>
      <c r="P2962" s="59"/>
      <c r="Q2962" s="59"/>
      <c r="R2962" s="59"/>
      <c r="S2962" s="59"/>
      <c r="T2962" s="59"/>
      <c r="U2962" s="193" t="s">
        <v>2192</v>
      </c>
      <c r="V2962" s="59" t="s">
        <v>6617</v>
      </c>
    </row>
    <row r="2963" spans="1:22" ht="18" customHeight="1" x14ac:dyDescent="0.35">
      <c r="A2963" s="59">
        <f>+IF(C$1='EMOF complete (protected)'!G2963,C$2,IF(D$1='EMOF complete (protected)'!G2963,D$2,IF(E$1='EMOF complete (protected)'!G2963,E$2,IF(F$1='EMOF complete (protected)'!G2963,F$2,IF(G$1='EMOF complete (protected)'!G2963,G$2,IF(H$1='EMOF complete (protected)'!G2963,H$2,IF(I$1='EMOF complete (protected)'!G2963,I$2,IF(J$1='EMOF complete (protected)'!G2963,J$2,IF(K$1='EMOF complete (protected)'!G2963,K$2,IF(L$1='EMOF complete (protected)'!G2963,L$2,IF(M$1='EMOF complete (protected)'!G2963,M$2,IF(N$1='EMOF complete (protected)'!G2963,N$2,IF(O$1='EMOF complete (protected)'!G2963,O$2,IF(P$1='EMOF complete (protected)'!G2963,P$2,IF(Q$1='EMOF complete (protected)'!G2963,Q$2,IF(R$1='EMOF complete (protected)'!G2963,R$2,IF(S$1='EMOF complete (protected)'!G2963,S$2,IF(T$1='EMOF complete (protected)'!G2963,T$2,IF(U$1='EMOF complete (protected)'!G2963,U$2,"")))))))))))))))))))</f>
        <v>0</v>
      </c>
      <c r="B2963" s="59"/>
      <c r="C2963" s="59"/>
      <c r="D2963" s="59"/>
      <c r="E2963" s="59"/>
      <c r="F2963" s="59"/>
      <c r="G2963" s="59"/>
      <c r="H2963" s="59"/>
      <c r="I2963" s="59"/>
      <c r="J2963" s="59"/>
      <c r="K2963" s="59"/>
      <c r="L2963" s="59"/>
      <c r="M2963" s="59"/>
      <c r="N2963" s="59"/>
      <c r="O2963" s="59"/>
      <c r="P2963" s="59"/>
      <c r="Q2963" s="59"/>
      <c r="R2963" s="59"/>
      <c r="S2963" s="59"/>
      <c r="T2963" s="59"/>
      <c r="U2963" s="193" t="s">
        <v>2197</v>
      </c>
      <c r="V2963" s="59" t="s">
        <v>6618</v>
      </c>
    </row>
    <row r="2964" spans="1:22" ht="18" customHeight="1" x14ac:dyDescent="0.35">
      <c r="A2964" s="59">
        <f>+IF(C$1='EMOF complete (protected)'!G2964,C$2,IF(D$1='EMOF complete (protected)'!G2964,D$2,IF(E$1='EMOF complete (protected)'!G2964,E$2,IF(F$1='EMOF complete (protected)'!G2964,F$2,IF(G$1='EMOF complete (protected)'!G2964,G$2,IF(H$1='EMOF complete (protected)'!G2964,H$2,IF(I$1='EMOF complete (protected)'!G2964,I$2,IF(J$1='EMOF complete (protected)'!G2964,J$2,IF(K$1='EMOF complete (protected)'!G2964,K$2,IF(L$1='EMOF complete (protected)'!G2964,L$2,IF(M$1='EMOF complete (protected)'!G2964,M$2,IF(N$1='EMOF complete (protected)'!G2964,N$2,IF(O$1='EMOF complete (protected)'!G2964,O$2,IF(P$1='EMOF complete (protected)'!G2964,P$2,IF(Q$1='EMOF complete (protected)'!G2964,Q$2,IF(R$1='EMOF complete (protected)'!G2964,R$2,IF(S$1='EMOF complete (protected)'!G2964,S$2,IF(T$1='EMOF complete (protected)'!G2964,T$2,IF(U$1='EMOF complete (protected)'!G2964,U$2,"")))))))))))))))))))</f>
        <v>0</v>
      </c>
      <c r="B2964" s="59"/>
      <c r="C2964" s="59"/>
      <c r="D2964" s="59"/>
      <c r="E2964" s="59"/>
      <c r="F2964" s="59"/>
      <c r="G2964" s="59"/>
      <c r="H2964" s="59"/>
      <c r="I2964" s="59"/>
      <c r="J2964" s="59"/>
      <c r="K2964" s="59"/>
      <c r="L2964" s="59"/>
      <c r="M2964" s="59"/>
      <c r="N2964" s="59"/>
      <c r="O2964" s="59"/>
      <c r="P2964" s="59"/>
      <c r="Q2964" s="59"/>
      <c r="R2964" s="59"/>
      <c r="S2964" s="59"/>
      <c r="T2964" s="59"/>
      <c r="U2964" s="193" t="s">
        <v>2202</v>
      </c>
      <c r="V2964" s="59" t="s">
        <v>6619</v>
      </c>
    </row>
    <row r="2965" spans="1:22" ht="18" customHeight="1" x14ac:dyDescent="0.35">
      <c r="A2965" s="59">
        <f>+IF(C$1='EMOF complete (protected)'!G2965,C$2,IF(D$1='EMOF complete (protected)'!G2965,D$2,IF(E$1='EMOF complete (protected)'!G2965,E$2,IF(F$1='EMOF complete (protected)'!G2965,F$2,IF(G$1='EMOF complete (protected)'!G2965,G$2,IF(H$1='EMOF complete (protected)'!G2965,H$2,IF(I$1='EMOF complete (protected)'!G2965,I$2,IF(J$1='EMOF complete (protected)'!G2965,J$2,IF(K$1='EMOF complete (protected)'!G2965,K$2,IF(L$1='EMOF complete (protected)'!G2965,L$2,IF(M$1='EMOF complete (protected)'!G2965,M$2,IF(N$1='EMOF complete (protected)'!G2965,N$2,IF(O$1='EMOF complete (protected)'!G2965,O$2,IF(P$1='EMOF complete (protected)'!G2965,P$2,IF(Q$1='EMOF complete (protected)'!G2965,Q$2,IF(R$1='EMOF complete (protected)'!G2965,R$2,IF(S$1='EMOF complete (protected)'!G2965,S$2,IF(T$1='EMOF complete (protected)'!G2965,T$2,IF(U$1='EMOF complete (protected)'!G2965,U$2,"")))))))))))))))))))</f>
        <v>0</v>
      </c>
      <c r="B2965" s="59"/>
      <c r="C2965" s="59"/>
      <c r="D2965" s="59"/>
      <c r="E2965" s="59"/>
      <c r="F2965" s="59"/>
      <c r="G2965" s="59"/>
      <c r="H2965" s="59"/>
      <c r="I2965" s="59"/>
      <c r="J2965" s="59"/>
      <c r="K2965" s="59"/>
      <c r="L2965" s="59"/>
      <c r="M2965" s="59"/>
      <c r="N2965" s="59"/>
      <c r="O2965" s="59"/>
      <c r="P2965" s="59"/>
      <c r="Q2965" s="59"/>
      <c r="R2965" s="59"/>
      <c r="S2965" s="59"/>
      <c r="T2965" s="59"/>
      <c r="U2965" s="193" t="s">
        <v>2207</v>
      </c>
      <c r="V2965" s="59" t="s">
        <v>6620</v>
      </c>
    </row>
    <row r="2966" spans="1:22" ht="18" customHeight="1" x14ac:dyDescent="0.35">
      <c r="A2966" s="59">
        <f>+IF(C$1='EMOF complete (protected)'!G2966,C$2,IF(D$1='EMOF complete (protected)'!G2966,D$2,IF(E$1='EMOF complete (protected)'!G2966,E$2,IF(F$1='EMOF complete (protected)'!G2966,F$2,IF(G$1='EMOF complete (protected)'!G2966,G$2,IF(H$1='EMOF complete (protected)'!G2966,H$2,IF(I$1='EMOF complete (protected)'!G2966,I$2,IF(J$1='EMOF complete (protected)'!G2966,J$2,IF(K$1='EMOF complete (protected)'!G2966,K$2,IF(L$1='EMOF complete (protected)'!G2966,L$2,IF(M$1='EMOF complete (protected)'!G2966,M$2,IF(N$1='EMOF complete (protected)'!G2966,N$2,IF(O$1='EMOF complete (protected)'!G2966,O$2,IF(P$1='EMOF complete (protected)'!G2966,P$2,IF(Q$1='EMOF complete (protected)'!G2966,Q$2,IF(R$1='EMOF complete (protected)'!G2966,R$2,IF(S$1='EMOF complete (protected)'!G2966,S$2,IF(T$1='EMOF complete (protected)'!G2966,T$2,IF(U$1='EMOF complete (protected)'!G2966,U$2,"")))))))))))))))))))</f>
        <v>0</v>
      </c>
      <c r="B2966" s="59"/>
      <c r="C2966" s="59"/>
      <c r="D2966" s="59"/>
      <c r="E2966" s="59"/>
      <c r="F2966" s="59"/>
      <c r="G2966" s="59"/>
      <c r="H2966" s="59"/>
      <c r="I2966" s="59"/>
      <c r="J2966" s="59"/>
      <c r="K2966" s="59"/>
      <c r="L2966" s="59"/>
      <c r="M2966" s="59"/>
      <c r="N2966" s="59"/>
      <c r="O2966" s="59"/>
      <c r="P2966" s="59"/>
      <c r="Q2966" s="59"/>
      <c r="R2966" s="59"/>
      <c r="S2966" s="59"/>
      <c r="T2966" s="59"/>
      <c r="U2966" s="193" t="s">
        <v>2212</v>
      </c>
      <c r="V2966" s="59" t="s">
        <v>6621</v>
      </c>
    </row>
    <row r="2967" spans="1:22" ht="18" customHeight="1" x14ac:dyDescent="0.35">
      <c r="A2967" s="59">
        <f>+IF(C$1='EMOF complete (protected)'!G2967,C$2,IF(D$1='EMOF complete (protected)'!G2967,D$2,IF(E$1='EMOF complete (protected)'!G2967,E$2,IF(F$1='EMOF complete (protected)'!G2967,F$2,IF(G$1='EMOF complete (protected)'!G2967,G$2,IF(H$1='EMOF complete (protected)'!G2967,H$2,IF(I$1='EMOF complete (protected)'!G2967,I$2,IF(J$1='EMOF complete (protected)'!G2967,J$2,IF(K$1='EMOF complete (protected)'!G2967,K$2,IF(L$1='EMOF complete (protected)'!G2967,L$2,IF(M$1='EMOF complete (protected)'!G2967,M$2,IF(N$1='EMOF complete (protected)'!G2967,N$2,IF(O$1='EMOF complete (protected)'!G2967,O$2,IF(P$1='EMOF complete (protected)'!G2967,P$2,IF(Q$1='EMOF complete (protected)'!G2967,Q$2,IF(R$1='EMOF complete (protected)'!G2967,R$2,IF(S$1='EMOF complete (protected)'!G2967,S$2,IF(T$1='EMOF complete (protected)'!G2967,T$2,IF(U$1='EMOF complete (protected)'!G2967,U$2,"")))))))))))))))))))</f>
        <v>0</v>
      </c>
      <c r="B2967" s="59"/>
      <c r="C2967" s="59"/>
      <c r="D2967" s="59"/>
      <c r="E2967" s="59"/>
      <c r="F2967" s="59"/>
      <c r="G2967" s="59"/>
      <c r="H2967" s="59"/>
      <c r="I2967" s="59"/>
      <c r="J2967" s="59"/>
      <c r="K2967" s="59"/>
      <c r="L2967" s="59"/>
      <c r="M2967" s="59"/>
      <c r="N2967" s="59"/>
      <c r="O2967" s="59"/>
      <c r="P2967" s="59"/>
      <c r="Q2967" s="59"/>
      <c r="R2967" s="59"/>
      <c r="S2967" s="59"/>
      <c r="T2967" s="59"/>
      <c r="U2967" s="193" t="s">
        <v>2217</v>
      </c>
      <c r="V2967" s="59" t="s">
        <v>6622</v>
      </c>
    </row>
    <row r="2968" spans="1:22" ht="18" customHeight="1" x14ac:dyDescent="0.35">
      <c r="A2968" s="59">
        <f>+IF(C$1='EMOF complete (protected)'!G2968,C$2,IF(D$1='EMOF complete (protected)'!G2968,D$2,IF(E$1='EMOF complete (protected)'!G2968,E$2,IF(F$1='EMOF complete (protected)'!G2968,F$2,IF(G$1='EMOF complete (protected)'!G2968,G$2,IF(H$1='EMOF complete (protected)'!G2968,H$2,IF(I$1='EMOF complete (protected)'!G2968,I$2,IF(J$1='EMOF complete (protected)'!G2968,J$2,IF(K$1='EMOF complete (protected)'!G2968,K$2,IF(L$1='EMOF complete (protected)'!G2968,L$2,IF(M$1='EMOF complete (protected)'!G2968,M$2,IF(N$1='EMOF complete (protected)'!G2968,N$2,IF(O$1='EMOF complete (protected)'!G2968,O$2,IF(P$1='EMOF complete (protected)'!G2968,P$2,IF(Q$1='EMOF complete (protected)'!G2968,Q$2,IF(R$1='EMOF complete (protected)'!G2968,R$2,IF(S$1='EMOF complete (protected)'!G2968,S$2,IF(T$1='EMOF complete (protected)'!G2968,T$2,IF(U$1='EMOF complete (protected)'!G2968,U$2,"")))))))))))))))))))</f>
        <v>0</v>
      </c>
      <c r="B2968" s="59"/>
      <c r="C2968" s="59"/>
      <c r="D2968" s="59"/>
      <c r="E2968" s="59"/>
      <c r="F2968" s="59"/>
      <c r="G2968" s="59"/>
      <c r="H2968" s="59"/>
      <c r="I2968" s="59"/>
      <c r="J2968" s="59"/>
      <c r="K2968" s="59"/>
      <c r="L2968" s="59"/>
      <c r="M2968" s="59"/>
      <c r="N2968" s="59"/>
      <c r="O2968" s="59"/>
      <c r="P2968" s="59"/>
      <c r="Q2968" s="59"/>
      <c r="R2968" s="59"/>
      <c r="S2968" s="59"/>
      <c r="T2968" s="59"/>
      <c r="U2968" s="193" t="s">
        <v>2222</v>
      </c>
      <c r="V2968" s="59" t="s">
        <v>6623</v>
      </c>
    </row>
    <row r="2969" spans="1:22" ht="18" customHeight="1" x14ac:dyDescent="0.35">
      <c r="A2969" s="59">
        <f>+IF(C$1='EMOF complete (protected)'!G2969,C$2,IF(D$1='EMOF complete (protected)'!G2969,D$2,IF(E$1='EMOF complete (protected)'!G2969,E$2,IF(F$1='EMOF complete (protected)'!G2969,F$2,IF(G$1='EMOF complete (protected)'!G2969,G$2,IF(H$1='EMOF complete (protected)'!G2969,H$2,IF(I$1='EMOF complete (protected)'!G2969,I$2,IF(J$1='EMOF complete (protected)'!G2969,J$2,IF(K$1='EMOF complete (protected)'!G2969,K$2,IF(L$1='EMOF complete (protected)'!G2969,L$2,IF(M$1='EMOF complete (protected)'!G2969,M$2,IF(N$1='EMOF complete (protected)'!G2969,N$2,IF(O$1='EMOF complete (protected)'!G2969,O$2,IF(P$1='EMOF complete (protected)'!G2969,P$2,IF(Q$1='EMOF complete (protected)'!G2969,Q$2,IF(R$1='EMOF complete (protected)'!G2969,R$2,IF(S$1='EMOF complete (protected)'!G2969,S$2,IF(T$1='EMOF complete (protected)'!G2969,T$2,IF(U$1='EMOF complete (protected)'!G2969,U$2,"")))))))))))))))))))</f>
        <v>0</v>
      </c>
      <c r="B2969" s="59"/>
      <c r="C2969" s="59"/>
      <c r="D2969" s="59"/>
      <c r="E2969" s="59"/>
      <c r="F2969" s="59"/>
      <c r="G2969" s="59"/>
      <c r="H2969" s="59"/>
      <c r="I2969" s="59"/>
      <c r="J2969" s="59"/>
      <c r="K2969" s="59"/>
      <c r="L2969" s="59"/>
      <c r="M2969" s="59"/>
      <c r="N2969" s="59"/>
      <c r="O2969" s="59"/>
      <c r="P2969" s="59"/>
      <c r="Q2969" s="59"/>
      <c r="R2969" s="59"/>
      <c r="S2969" s="59"/>
      <c r="T2969" s="59"/>
      <c r="U2969" s="193" t="s">
        <v>2227</v>
      </c>
      <c r="V2969" s="59" t="s">
        <v>6624</v>
      </c>
    </row>
    <row r="2970" spans="1:22" ht="18" customHeight="1" x14ac:dyDescent="0.35">
      <c r="A2970" s="59">
        <f>+IF(C$1='EMOF complete (protected)'!G2970,C$2,IF(D$1='EMOF complete (protected)'!G2970,D$2,IF(E$1='EMOF complete (protected)'!G2970,E$2,IF(F$1='EMOF complete (protected)'!G2970,F$2,IF(G$1='EMOF complete (protected)'!G2970,G$2,IF(H$1='EMOF complete (protected)'!G2970,H$2,IF(I$1='EMOF complete (protected)'!G2970,I$2,IF(J$1='EMOF complete (protected)'!G2970,J$2,IF(K$1='EMOF complete (protected)'!G2970,K$2,IF(L$1='EMOF complete (protected)'!G2970,L$2,IF(M$1='EMOF complete (protected)'!G2970,M$2,IF(N$1='EMOF complete (protected)'!G2970,N$2,IF(O$1='EMOF complete (protected)'!G2970,O$2,IF(P$1='EMOF complete (protected)'!G2970,P$2,IF(Q$1='EMOF complete (protected)'!G2970,Q$2,IF(R$1='EMOF complete (protected)'!G2970,R$2,IF(S$1='EMOF complete (protected)'!G2970,S$2,IF(T$1='EMOF complete (protected)'!G2970,T$2,IF(U$1='EMOF complete (protected)'!G2970,U$2,"")))))))))))))))))))</f>
        <v>0</v>
      </c>
      <c r="B2970" s="59"/>
      <c r="C2970" s="59"/>
      <c r="D2970" s="59"/>
      <c r="E2970" s="59"/>
      <c r="F2970" s="59"/>
      <c r="G2970" s="59"/>
      <c r="H2970" s="59"/>
      <c r="I2970" s="59"/>
      <c r="J2970" s="59"/>
      <c r="K2970" s="59"/>
      <c r="L2970" s="59"/>
      <c r="M2970" s="59"/>
      <c r="N2970" s="59"/>
      <c r="O2970" s="59"/>
      <c r="P2970" s="59"/>
      <c r="Q2970" s="59"/>
      <c r="R2970" s="59"/>
      <c r="S2970" s="59"/>
      <c r="T2970" s="59"/>
      <c r="U2970" s="193" t="s">
        <v>2232</v>
      </c>
      <c r="V2970" s="59" t="s">
        <v>6625</v>
      </c>
    </row>
    <row r="2971" spans="1:22" ht="18" customHeight="1" x14ac:dyDescent="0.35">
      <c r="A2971" s="59">
        <f>+IF(C$1='EMOF complete (protected)'!G2971,C$2,IF(D$1='EMOF complete (protected)'!G2971,D$2,IF(E$1='EMOF complete (protected)'!G2971,E$2,IF(F$1='EMOF complete (protected)'!G2971,F$2,IF(G$1='EMOF complete (protected)'!G2971,G$2,IF(H$1='EMOF complete (protected)'!G2971,H$2,IF(I$1='EMOF complete (protected)'!G2971,I$2,IF(J$1='EMOF complete (protected)'!G2971,J$2,IF(K$1='EMOF complete (protected)'!G2971,K$2,IF(L$1='EMOF complete (protected)'!G2971,L$2,IF(M$1='EMOF complete (protected)'!G2971,M$2,IF(N$1='EMOF complete (protected)'!G2971,N$2,IF(O$1='EMOF complete (protected)'!G2971,O$2,IF(P$1='EMOF complete (protected)'!G2971,P$2,IF(Q$1='EMOF complete (protected)'!G2971,Q$2,IF(R$1='EMOF complete (protected)'!G2971,R$2,IF(S$1='EMOF complete (protected)'!G2971,S$2,IF(T$1='EMOF complete (protected)'!G2971,T$2,IF(U$1='EMOF complete (protected)'!G2971,U$2,"")))))))))))))))))))</f>
        <v>0</v>
      </c>
      <c r="B2971" s="59"/>
      <c r="C2971" s="59"/>
      <c r="D2971" s="59"/>
      <c r="E2971" s="59"/>
      <c r="F2971" s="59"/>
      <c r="G2971" s="59"/>
      <c r="H2971" s="59"/>
      <c r="I2971" s="59"/>
      <c r="J2971" s="59"/>
      <c r="K2971" s="59"/>
      <c r="L2971" s="59"/>
      <c r="M2971" s="59"/>
      <c r="N2971" s="59"/>
      <c r="O2971" s="59"/>
      <c r="P2971" s="59"/>
      <c r="Q2971" s="59"/>
      <c r="R2971" s="59"/>
      <c r="S2971" s="59"/>
      <c r="T2971" s="59"/>
      <c r="U2971" s="193" t="s">
        <v>2237</v>
      </c>
      <c r="V2971" s="59" t="s">
        <v>6626</v>
      </c>
    </row>
    <row r="2972" spans="1:22" ht="18" customHeight="1" x14ac:dyDescent="0.35">
      <c r="A2972" s="59">
        <f>+IF(C$1='EMOF complete (protected)'!G2972,C$2,IF(D$1='EMOF complete (protected)'!G2972,D$2,IF(E$1='EMOF complete (protected)'!G2972,E$2,IF(F$1='EMOF complete (protected)'!G2972,F$2,IF(G$1='EMOF complete (protected)'!G2972,G$2,IF(H$1='EMOF complete (protected)'!G2972,H$2,IF(I$1='EMOF complete (protected)'!G2972,I$2,IF(J$1='EMOF complete (protected)'!G2972,J$2,IF(K$1='EMOF complete (protected)'!G2972,K$2,IF(L$1='EMOF complete (protected)'!G2972,L$2,IF(M$1='EMOF complete (protected)'!G2972,M$2,IF(N$1='EMOF complete (protected)'!G2972,N$2,IF(O$1='EMOF complete (protected)'!G2972,O$2,IF(P$1='EMOF complete (protected)'!G2972,P$2,IF(Q$1='EMOF complete (protected)'!G2972,Q$2,IF(R$1='EMOF complete (protected)'!G2972,R$2,IF(S$1='EMOF complete (protected)'!G2972,S$2,IF(T$1='EMOF complete (protected)'!G2972,T$2,IF(U$1='EMOF complete (protected)'!G2972,U$2,"")))))))))))))))))))</f>
        <v>0</v>
      </c>
      <c r="B2972" s="59"/>
      <c r="C2972" s="59"/>
      <c r="D2972" s="59"/>
      <c r="E2972" s="59"/>
      <c r="F2972" s="59"/>
      <c r="G2972" s="59"/>
      <c r="H2972" s="59"/>
      <c r="I2972" s="59"/>
      <c r="J2972" s="59"/>
      <c r="K2972" s="59"/>
      <c r="L2972" s="59"/>
      <c r="M2972" s="59"/>
      <c r="N2972" s="59"/>
      <c r="O2972" s="59"/>
      <c r="P2972" s="59"/>
      <c r="Q2972" s="59"/>
      <c r="R2972" s="59"/>
      <c r="S2972" s="59"/>
      <c r="T2972" s="59"/>
      <c r="U2972" s="193" t="s">
        <v>2242</v>
      </c>
      <c r="V2972" s="59" t="s">
        <v>6627</v>
      </c>
    </row>
    <row r="2973" spans="1:22" ht="18" customHeight="1" x14ac:dyDescent="0.35">
      <c r="A2973" s="59">
        <f>+IF(C$1='EMOF complete (protected)'!G2973,C$2,IF(D$1='EMOF complete (protected)'!G2973,D$2,IF(E$1='EMOF complete (protected)'!G2973,E$2,IF(F$1='EMOF complete (protected)'!G2973,F$2,IF(G$1='EMOF complete (protected)'!G2973,G$2,IF(H$1='EMOF complete (protected)'!G2973,H$2,IF(I$1='EMOF complete (protected)'!G2973,I$2,IF(J$1='EMOF complete (protected)'!G2973,J$2,IF(K$1='EMOF complete (protected)'!G2973,K$2,IF(L$1='EMOF complete (protected)'!G2973,L$2,IF(M$1='EMOF complete (protected)'!G2973,M$2,IF(N$1='EMOF complete (protected)'!G2973,N$2,IF(O$1='EMOF complete (protected)'!G2973,O$2,IF(P$1='EMOF complete (protected)'!G2973,P$2,IF(Q$1='EMOF complete (protected)'!G2973,Q$2,IF(R$1='EMOF complete (protected)'!G2973,R$2,IF(S$1='EMOF complete (protected)'!G2973,S$2,IF(T$1='EMOF complete (protected)'!G2973,T$2,IF(U$1='EMOF complete (protected)'!G2973,U$2,"")))))))))))))))))))</f>
        <v>0</v>
      </c>
      <c r="B2973" s="59"/>
      <c r="C2973" s="59"/>
      <c r="D2973" s="59"/>
      <c r="E2973" s="59"/>
      <c r="F2973" s="59"/>
      <c r="G2973" s="59"/>
      <c r="H2973" s="59"/>
      <c r="I2973" s="59"/>
      <c r="J2973" s="59"/>
      <c r="K2973" s="59"/>
      <c r="L2973" s="59"/>
      <c r="M2973" s="59"/>
      <c r="N2973" s="59"/>
      <c r="O2973" s="59"/>
      <c r="P2973" s="59"/>
      <c r="Q2973" s="59"/>
      <c r="R2973" s="59"/>
      <c r="S2973" s="59"/>
      <c r="T2973" s="59"/>
      <c r="U2973" s="193" t="s">
        <v>2247</v>
      </c>
      <c r="V2973" s="59" t="s">
        <v>6628</v>
      </c>
    </row>
    <row r="2974" spans="1:22" ht="18" customHeight="1" x14ac:dyDescent="0.35">
      <c r="A2974" s="59">
        <f>+IF(C$1='EMOF complete (protected)'!G2974,C$2,IF(D$1='EMOF complete (protected)'!G2974,D$2,IF(E$1='EMOF complete (protected)'!G2974,E$2,IF(F$1='EMOF complete (protected)'!G2974,F$2,IF(G$1='EMOF complete (protected)'!G2974,G$2,IF(H$1='EMOF complete (protected)'!G2974,H$2,IF(I$1='EMOF complete (protected)'!G2974,I$2,IF(J$1='EMOF complete (protected)'!G2974,J$2,IF(K$1='EMOF complete (protected)'!G2974,K$2,IF(L$1='EMOF complete (protected)'!G2974,L$2,IF(M$1='EMOF complete (protected)'!G2974,M$2,IF(N$1='EMOF complete (protected)'!G2974,N$2,IF(O$1='EMOF complete (protected)'!G2974,O$2,IF(P$1='EMOF complete (protected)'!G2974,P$2,IF(Q$1='EMOF complete (protected)'!G2974,Q$2,IF(R$1='EMOF complete (protected)'!G2974,R$2,IF(S$1='EMOF complete (protected)'!G2974,S$2,IF(T$1='EMOF complete (protected)'!G2974,T$2,IF(U$1='EMOF complete (protected)'!G2974,U$2,"")))))))))))))))))))</f>
        <v>0</v>
      </c>
      <c r="B2974" s="59"/>
      <c r="C2974" s="59"/>
      <c r="D2974" s="59"/>
      <c r="E2974" s="59"/>
      <c r="F2974" s="59"/>
      <c r="G2974" s="59"/>
      <c r="H2974" s="59"/>
      <c r="I2974" s="59"/>
      <c r="J2974" s="59"/>
      <c r="K2974" s="59"/>
      <c r="L2974" s="59"/>
      <c r="M2974" s="59"/>
      <c r="N2974" s="59"/>
      <c r="O2974" s="59"/>
      <c r="P2974" s="59"/>
      <c r="Q2974" s="59"/>
      <c r="R2974" s="59"/>
      <c r="S2974" s="59"/>
      <c r="T2974" s="59"/>
      <c r="U2974" s="193" t="s">
        <v>2252</v>
      </c>
      <c r="V2974" s="59" t="s">
        <v>6629</v>
      </c>
    </row>
    <row r="2975" spans="1:22" ht="18" customHeight="1" x14ac:dyDescent="0.35">
      <c r="A2975" s="59">
        <f>+IF(C$1='EMOF complete (protected)'!G2975,C$2,IF(D$1='EMOF complete (protected)'!G2975,D$2,IF(E$1='EMOF complete (protected)'!G2975,E$2,IF(F$1='EMOF complete (protected)'!G2975,F$2,IF(G$1='EMOF complete (protected)'!G2975,G$2,IF(H$1='EMOF complete (protected)'!G2975,H$2,IF(I$1='EMOF complete (protected)'!G2975,I$2,IF(J$1='EMOF complete (protected)'!G2975,J$2,IF(K$1='EMOF complete (protected)'!G2975,K$2,IF(L$1='EMOF complete (protected)'!G2975,L$2,IF(M$1='EMOF complete (protected)'!G2975,M$2,IF(N$1='EMOF complete (protected)'!G2975,N$2,IF(O$1='EMOF complete (protected)'!G2975,O$2,IF(P$1='EMOF complete (protected)'!G2975,P$2,IF(Q$1='EMOF complete (protected)'!G2975,Q$2,IF(R$1='EMOF complete (protected)'!G2975,R$2,IF(S$1='EMOF complete (protected)'!G2975,S$2,IF(T$1='EMOF complete (protected)'!G2975,T$2,IF(U$1='EMOF complete (protected)'!G2975,U$2,"")))))))))))))))))))</f>
        <v>0</v>
      </c>
      <c r="B2975" s="59"/>
      <c r="C2975" s="59"/>
      <c r="D2975" s="59"/>
      <c r="E2975" s="59"/>
      <c r="F2975" s="59"/>
      <c r="G2975" s="59"/>
      <c r="H2975" s="59"/>
      <c r="I2975" s="59"/>
      <c r="J2975" s="59"/>
      <c r="K2975" s="59"/>
      <c r="L2975" s="59"/>
      <c r="M2975" s="59"/>
      <c r="N2975" s="59"/>
      <c r="O2975" s="59"/>
      <c r="P2975" s="59"/>
      <c r="Q2975" s="59"/>
      <c r="R2975" s="59"/>
      <c r="S2975" s="59"/>
      <c r="T2975" s="59"/>
      <c r="U2975" s="193" t="s">
        <v>2257</v>
      </c>
      <c r="V2975" s="59" t="s">
        <v>6630</v>
      </c>
    </row>
    <row r="2976" spans="1:22" ht="18" customHeight="1" x14ac:dyDescent="0.35">
      <c r="A2976" s="59">
        <f>+IF(C$1='EMOF complete (protected)'!G2976,C$2,IF(D$1='EMOF complete (protected)'!G2976,D$2,IF(E$1='EMOF complete (protected)'!G2976,E$2,IF(F$1='EMOF complete (protected)'!G2976,F$2,IF(G$1='EMOF complete (protected)'!G2976,G$2,IF(H$1='EMOF complete (protected)'!G2976,H$2,IF(I$1='EMOF complete (protected)'!G2976,I$2,IF(J$1='EMOF complete (protected)'!G2976,J$2,IF(K$1='EMOF complete (protected)'!G2976,K$2,IF(L$1='EMOF complete (protected)'!G2976,L$2,IF(M$1='EMOF complete (protected)'!G2976,M$2,IF(N$1='EMOF complete (protected)'!G2976,N$2,IF(O$1='EMOF complete (protected)'!G2976,O$2,IF(P$1='EMOF complete (protected)'!G2976,P$2,IF(Q$1='EMOF complete (protected)'!G2976,Q$2,IF(R$1='EMOF complete (protected)'!G2976,R$2,IF(S$1='EMOF complete (protected)'!G2976,S$2,IF(T$1='EMOF complete (protected)'!G2976,T$2,IF(U$1='EMOF complete (protected)'!G2976,U$2,"")))))))))))))))))))</f>
        <v>0</v>
      </c>
      <c r="B2976" s="59"/>
      <c r="C2976" s="59"/>
      <c r="D2976" s="59"/>
      <c r="E2976" s="59"/>
      <c r="F2976" s="59"/>
      <c r="G2976" s="59"/>
      <c r="H2976" s="59"/>
      <c r="I2976" s="59"/>
      <c r="J2976" s="59"/>
      <c r="K2976" s="59"/>
      <c r="L2976" s="59"/>
      <c r="M2976" s="59"/>
      <c r="N2976" s="59"/>
      <c r="O2976" s="59"/>
      <c r="P2976" s="59"/>
      <c r="Q2976" s="59"/>
      <c r="R2976" s="59"/>
      <c r="S2976" s="59"/>
      <c r="T2976" s="59"/>
      <c r="U2976" s="193" t="s">
        <v>2262</v>
      </c>
      <c r="V2976" s="59" t="s">
        <v>6631</v>
      </c>
    </row>
    <row r="2977" spans="1:22" ht="18" customHeight="1" x14ac:dyDescent="0.35">
      <c r="A2977" s="59">
        <f>+IF(C$1='EMOF complete (protected)'!G2977,C$2,IF(D$1='EMOF complete (protected)'!G2977,D$2,IF(E$1='EMOF complete (protected)'!G2977,E$2,IF(F$1='EMOF complete (protected)'!G2977,F$2,IF(G$1='EMOF complete (protected)'!G2977,G$2,IF(H$1='EMOF complete (protected)'!G2977,H$2,IF(I$1='EMOF complete (protected)'!G2977,I$2,IF(J$1='EMOF complete (protected)'!G2977,J$2,IF(K$1='EMOF complete (protected)'!G2977,K$2,IF(L$1='EMOF complete (protected)'!G2977,L$2,IF(M$1='EMOF complete (protected)'!G2977,M$2,IF(N$1='EMOF complete (protected)'!G2977,N$2,IF(O$1='EMOF complete (protected)'!G2977,O$2,IF(P$1='EMOF complete (protected)'!G2977,P$2,IF(Q$1='EMOF complete (protected)'!G2977,Q$2,IF(R$1='EMOF complete (protected)'!G2977,R$2,IF(S$1='EMOF complete (protected)'!G2977,S$2,IF(T$1='EMOF complete (protected)'!G2977,T$2,IF(U$1='EMOF complete (protected)'!G2977,U$2,"")))))))))))))))))))</f>
        <v>0</v>
      </c>
      <c r="B2977" s="59"/>
      <c r="C2977" s="59"/>
      <c r="D2977" s="59"/>
      <c r="E2977" s="59"/>
      <c r="F2977" s="59"/>
      <c r="G2977" s="59"/>
      <c r="H2977" s="59"/>
      <c r="I2977" s="59"/>
      <c r="J2977" s="59"/>
      <c r="K2977" s="59"/>
      <c r="L2977" s="59"/>
      <c r="M2977" s="59"/>
      <c r="N2977" s="59"/>
      <c r="O2977" s="59"/>
      <c r="P2977" s="59"/>
      <c r="Q2977" s="59"/>
      <c r="R2977" s="59"/>
      <c r="S2977" s="59"/>
      <c r="T2977" s="59"/>
      <c r="U2977" s="193" t="s">
        <v>2267</v>
      </c>
      <c r="V2977" s="59" t="s">
        <v>6632</v>
      </c>
    </row>
    <row r="2978" spans="1:22" ht="18" customHeight="1" x14ac:dyDescent="0.35">
      <c r="A2978" s="59">
        <f>+IF(C$1='EMOF complete (protected)'!G2978,C$2,IF(D$1='EMOF complete (protected)'!G2978,D$2,IF(E$1='EMOF complete (protected)'!G2978,E$2,IF(F$1='EMOF complete (protected)'!G2978,F$2,IF(G$1='EMOF complete (protected)'!G2978,G$2,IF(H$1='EMOF complete (protected)'!G2978,H$2,IF(I$1='EMOF complete (protected)'!G2978,I$2,IF(J$1='EMOF complete (protected)'!G2978,J$2,IF(K$1='EMOF complete (protected)'!G2978,K$2,IF(L$1='EMOF complete (protected)'!G2978,L$2,IF(M$1='EMOF complete (protected)'!G2978,M$2,IF(N$1='EMOF complete (protected)'!G2978,N$2,IF(O$1='EMOF complete (protected)'!G2978,O$2,IF(P$1='EMOF complete (protected)'!G2978,P$2,IF(Q$1='EMOF complete (protected)'!G2978,Q$2,IF(R$1='EMOF complete (protected)'!G2978,R$2,IF(S$1='EMOF complete (protected)'!G2978,S$2,IF(T$1='EMOF complete (protected)'!G2978,T$2,IF(U$1='EMOF complete (protected)'!G2978,U$2,"")))))))))))))))))))</f>
        <v>0</v>
      </c>
      <c r="B2978" s="59"/>
      <c r="C2978" s="59"/>
      <c r="D2978" s="59"/>
      <c r="E2978" s="59"/>
      <c r="F2978" s="59"/>
      <c r="G2978" s="59"/>
      <c r="H2978" s="59"/>
      <c r="I2978" s="59"/>
      <c r="J2978" s="59"/>
      <c r="K2978" s="59"/>
      <c r="L2978" s="59"/>
      <c r="M2978" s="59"/>
      <c r="N2978" s="59"/>
      <c r="O2978" s="59"/>
      <c r="P2978" s="59"/>
      <c r="Q2978" s="59"/>
      <c r="R2978" s="59"/>
      <c r="S2978" s="59"/>
      <c r="T2978" s="59"/>
      <c r="U2978" s="193" t="s">
        <v>2272</v>
      </c>
      <c r="V2978" s="59" t="s">
        <v>6633</v>
      </c>
    </row>
    <row r="2979" spans="1:22" ht="18" customHeight="1" x14ac:dyDescent="0.35">
      <c r="A2979" s="59">
        <f>+IF(C$1='EMOF complete (protected)'!G2979,C$2,IF(D$1='EMOF complete (protected)'!G2979,D$2,IF(E$1='EMOF complete (protected)'!G2979,E$2,IF(F$1='EMOF complete (protected)'!G2979,F$2,IF(G$1='EMOF complete (protected)'!G2979,G$2,IF(H$1='EMOF complete (protected)'!G2979,H$2,IF(I$1='EMOF complete (protected)'!G2979,I$2,IF(J$1='EMOF complete (protected)'!G2979,J$2,IF(K$1='EMOF complete (protected)'!G2979,K$2,IF(L$1='EMOF complete (protected)'!G2979,L$2,IF(M$1='EMOF complete (protected)'!G2979,M$2,IF(N$1='EMOF complete (protected)'!G2979,N$2,IF(O$1='EMOF complete (protected)'!G2979,O$2,IF(P$1='EMOF complete (protected)'!G2979,P$2,IF(Q$1='EMOF complete (protected)'!G2979,Q$2,IF(R$1='EMOF complete (protected)'!G2979,R$2,IF(S$1='EMOF complete (protected)'!G2979,S$2,IF(T$1='EMOF complete (protected)'!G2979,T$2,IF(U$1='EMOF complete (protected)'!G2979,U$2,"")))))))))))))))))))</f>
        <v>0</v>
      </c>
      <c r="B2979" s="59"/>
      <c r="C2979" s="59"/>
      <c r="D2979" s="59"/>
      <c r="E2979" s="59"/>
      <c r="F2979" s="59"/>
      <c r="G2979" s="59"/>
      <c r="H2979" s="59"/>
      <c r="I2979" s="59"/>
      <c r="J2979" s="59"/>
      <c r="K2979" s="59"/>
      <c r="L2979" s="59"/>
      <c r="M2979" s="59"/>
      <c r="N2979" s="59"/>
      <c r="O2979" s="59"/>
      <c r="P2979" s="59"/>
      <c r="Q2979" s="59"/>
      <c r="R2979" s="59"/>
      <c r="S2979" s="59"/>
      <c r="T2979" s="59"/>
      <c r="U2979" s="193" t="s">
        <v>2277</v>
      </c>
      <c r="V2979" s="59" t="s">
        <v>6634</v>
      </c>
    </row>
    <row r="2980" spans="1:22" ht="18" customHeight="1" x14ac:dyDescent="0.35">
      <c r="A2980" s="59">
        <f>+IF(C$1='EMOF complete (protected)'!G2980,C$2,IF(D$1='EMOF complete (protected)'!G2980,D$2,IF(E$1='EMOF complete (protected)'!G2980,E$2,IF(F$1='EMOF complete (protected)'!G2980,F$2,IF(G$1='EMOF complete (protected)'!G2980,G$2,IF(H$1='EMOF complete (protected)'!G2980,H$2,IF(I$1='EMOF complete (protected)'!G2980,I$2,IF(J$1='EMOF complete (protected)'!G2980,J$2,IF(K$1='EMOF complete (protected)'!G2980,K$2,IF(L$1='EMOF complete (protected)'!G2980,L$2,IF(M$1='EMOF complete (protected)'!G2980,M$2,IF(N$1='EMOF complete (protected)'!G2980,N$2,IF(O$1='EMOF complete (protected)'!G2980,O$2,IF(P$1='EMOF complete (protected)'!G2980,P$2,IF(Q$1='EMOF complete (protected)'!G2980,Q$2,IF(R$1='EMOF complete (protected)'!G2980,R$2,IF(S$1='EMOF complete (protected)'!G2980,S$2,IF(T$1='EMOF complete (protected)'!G2980,T$2,IF(U$1='EMOF complete (protected)'!G2980,U$2,"")))))))))))))))))))</f>
        <v>0</v>
      </c>
      <c r="B2980" s="59"/>
      <c r="C2980" s="59"/>
      <c r="D2980" s="59"/>
      <c r="E2980" s="59"/>
      <c r="F2980" s="59"/>
      <c r="G2980" s="59"/>
      <c r="H2980" s="59"/>
      <c r="I2980" s="59"/>
      <c r="J2980" s="59"/>
      <c r="K2980" s="59"/>
      <c r="L2980" s="59"/>
      <c r="M2980" s="59"/>
      <c r="N2980" s="59"/>
      <c r="O2980" s="59"/>
      <c r="P2980" s="59"/>
      <c r="Q2980" s="59"/>
      <c r="R2980" s="59"/>
      <c r="S2980" s="59"/>
      <c r="T2980" s="59"/>
      <c r="U2980" s="193" t="s">
        <v>2282</v>
      </c>
      <c r="V2980" s="59" t="s">
        <v>6635</v>
      </c>
    </row>
    <row r="2981" spans="1:22" ht="18" customHeight="1" x14ac:dyDescent="0.35">
      <c r="A2981" s="59">
        <f>+IF(C$1='EMOF complete (protected)'!G2981,C$2,IF(D$1='EMOF complete (protected)'!G2981,D$2,IF(E$1='EMOF complete (protected)'!G2981,E$2,IF(F$1='EMOF complete (protected)'!G2981,F$2,IF(G$1='EMOF complete (protected)'!G2981,G$2,IF(H$1='EMOF complete (protected)'!G2981,H$2,IF(I$1='EMOF complete (protected)'!G2981,I$2,IF(J$1='EMOF complete (protected)'!G2981,J$2,IF(K$1='EMOF complete (protected)'!G2981,K$2,IF(L$1='EMOF complete (protected)'!G2981,L$2,IF(M$1='EMOF complete (protected)'!G2981,M$2,IF(N$1='EMOF complete (protected)'!G2981,N$2,IF(O$1='EMOF complete (protected)'!G2981,O$2,IF(P$1='EMOF complete (protected)'!G2981,P$2,IF(Q$1='EMOF complete (protected)'!G2981,Q$2,IF(R$1='EMOF complete (protected)'!G2981,R$2,IF(S$1='EMOF complete (protected)'!G2981,S$2,IF(T$1='EMOF complete (protected)'!G2981,T$2,IF(U$1='EMOF complete (protected)'!G2981,U$2,"")))))))))))))))))))</f>
        <v>0</v>
      </c>
      <c r="B2981" s="59"/>
      <c r="C2981" s="59"/>
      <c r="D2981" s="59"/>
      <c r="E2981" s="59"/>
      <c r="F2981" s="59"/>
      <c r="G2981" s="59"/>
      <c r="H2981" s="59"/>
      <c r="I2981" s="59"/>
      <c r="J2981" s="59"/>
      <c r="K2981" s="59"/>
      <c r="L2981" s="59"/>
      <c r="M2981" s="59"/>
      <c r="N2981" s="59"/>
      <c r="O2981" s="59"/>
      <c r="P2981" s="59"/>
      <c r="Q2981" s="59"/>
      <c r="R2981" s="59"/>
      <c r="S2981" s="59"/>
      <c r="T2981" s="59"/>
      <c r="U2981" s="193" t="s">
        <v>2287</v>
      </c>
      <c r="V2981" s="59" t="s">
        <v>6636</v>
      </c>
    </row>
    <row r="2982" spans="1:22" ht="18" customHeight="1" x14ac:dyDescent="0.35">
      <c r="A2982" s="59">
        <f>+IF(C$1='EMOF complete (protected)'!G2982,C$2,IF(D$1='EMOF complete (protected)'!G2982,D$2,IF(E$1='EMOF complete (protected)'!G2982,E$2,IF(F$1='EMOF complete (protected)'!G2982,F$2,IF(G$1='EMOF complete (protected)'!G2982,G$2,IF(H$1='EMOF complete (protected)'!G2982,H$2,IF(I$1='EMOF complete (protected)'!G2982,I$2,IF(J$1='EMOF complete (protected)'!G2982,J$2,IF(K$1='EMOF complete (protected)'!G2982,K$2,IF(L$1='EMOF complete (protected)'!G2982,L$2,IF(M$1='EMOF complete (protected)'!G2982,M$2,IF(N$1='EMOF complete (protected)'!G2982,N$2,IF(O$1='EMOF complete (protected)'!G2982,O$2,IF(P$1='EMOF complete (protected)'!G2982,P$2,IF(Q$1='EMOF complete (protected)'!G2982,Q$2,IF(R$1='EMOF complete (protected)'!G2982,R$2,IF(S$1='EMOF complete (protected)'!G2982,S$2,IF(T$1='EMOF complete (protected)'!G2982,T$2,IF(U$1='EMOF complete (protected)'!G2982,U$2,"")))))))))))))))))))</f>
        <v>0</v>
      </c>
      <c r="B2982" s="59"/>
      <c r="C2982" s="59"/>
      <c r="D2982" s="59"/>
      <c r="E2982" s="59"/>
      <c r="F2982" s="59"/>
      <c r="G2982" s="59"/>
      <c r="H2982" s="59"/>
      <c r="I2982" s="59"/>
      <c r="J2982" s="59"/>
      <c r="K2982" s="59"/>
      <c r="L2982" s="59"/>
      <c r="M2982" s="59"/>
      <c r="N2982" s="59"/>
      <c r="O2982" s="59"/>
      <c r="P2982" s="59"/>
      <c r="Q2982" s="59"/>
      <c r="R2982" s="59"/>
      <c r="S2982" s="59"/>
      <c r="T2982" s="59"/>
      <c r="U2982" s="193" t="s">
        <v>2292</v>
      </c>
      <c r="V2982" s="59" t="s">
        <v>6637</v>
      </c>
    </row>
    <row r="2983" spans="1:22" ht="18" customHeight="1" x14ac:dyDescent="0.35">
      <c r="A2983" s="59">
        <f>+IF(C$1='EMOF complete (protected)'!G2983,C$2,IF(D$1='EMOF complete (protected)'!G2983,D$2,IF(E$1='EMOF complete (protected)'!G2983,E$2,IF(F$1='EMOF complete (protected)'!G2983,F$2,IF(G$1='EMOF complete (protected)'!G2983,G$2,IF(H$1='EMOF complete (protected)'!G2983,H$2,IF(I$1='EMOF complete (protected)'!G2983,I$2,IF(J$1='EMOF complete (protected)'!G2983,J$2,IF(K$1='EMOF complete (protected)'!G2983,K$2,IF(L$1='EMOF complete (protected)'!G2983,L$2,IF(M$1='EMOF complete (protected)'!G2983,M$2,IF(N$1='EMOF complete (protected)'!G2983,N$2,IF(O$1='EMOF complete (protected)'!G2983,O$2,IF(P$1='EMOF complete (protected)'!G2983,P$2,IF(Q$1='EMOF complete (protected)'!G2983,Q$2,IF(R$1='EMOF complete (protected)'!G2983,R$2,IF(S$1='EMOF complete (protected)'!G2983,S$2,IF(T$1='EMOF complete (protected)'!G2983,T$2,IF(U$1='EMOF complete (protected)'!G2983,U$2,"")))))))))))))))))))</f>
        <v>0</v>
      </c>
      <c r="B2983" s="59"/>
      <c r="C2983" s="59"/>
      <c r="D2983" s="59"/>
      <c r="E2983" s="59"/>
      <c r="F2983" s="59"/>
      <c r="G2983" s="59"/>
      <c r="H2983" s="59"/>
      <c r="I2983" s="59"/>
      <c r="J2983" s="59"/>
      <c r="K2983" s="59"/>
      <c r="L2983" s="59"/>
      <c r="M2983" s="59"/>
      <c r="N2983" s="59"/>
      <c r="O2983" s="59"/>
      <c r="P2983" s="59"/>
      <c r="Q2983" s="59"/>
      <c r="R2983" s="59"/>
      <c r="S2983" s="59"/>
      <c r="T2983" s="59"/>
      <c r="U2983" s="193" t="s">
        <v>2297</v>
      </c>
      <c r="V2983" s="59" t="s">
        <v>6638</v>
      </c>
    </row>
    <row r="2984" spans="1:22" ht="18" customHeight="1" x14ac:dyDescent="0.35">
      <c r="A2984" s="59">
        <f>+IF(C$1='EMOF complete (protected)'!G2984,C$2,IF(D$1='EMOF complete (protected)'!G2984,D$2,IF(E$1='EMOF complete (protected)'!G2984,E$2,IF(F$1='EMOF complete (protected)'!G2984,F$2,IF(G$1='EMOF complete (protected)'!G2984,G$2,IF(H$1='EMOF complete (protected)'!G2984,H$2,IF(I$1='EMOF complete (protected)'!G2984,I$2,IF(J$1='EMOF complete (protected)'!G2984,J$2,IF(K$1='EMOF complete (protected)'!G2984,K$2,IF(L$1='EMOF complete (protected)'!G2984,L$2,IF(M$1='EMOF complete (protected)'!G2984,M$2,IF(N$1='EMOF complete (protected)'!G2984,N$2,IF(O$1='EMOF complete (protected)'!G2984,O$2,IF(P$1='EMOF complete (protected)'!G2984,P$2,IF(Q$1='EMOF complete (protected)'!G2984,Q$2,IF(R$1='EMOF complete (protected)'!G2984,R$2,IF(S$1='EMOF complete (protected)'!G2984,S$2,IF(T$1='EMOF complete (protected)'!G2984,T$2,IF(U$1='EMOF complete (protected)'!G2984,U$2,"")))))))))))))))))))</f>
        <v>0</v>
      </c>
      <c r="B2984" s="59"/>
      <c r="C2984" s="59"/>
      <c r="D2984" s="59"/>
      <c r="E2984" s="59"/>
      <c r="F2984" s="59"/>
      <c r="G2984" s="59"/>
      <c r="H2984" s="59"/>
      <c r="I2984" s="59"/>
      <c r="J2984" s="59"/>
      <c r="K2984" s="59"/>
      <c r="L2984" s="59"/>
      <c r="M2984" s="59"/>
      <c r="N2984" s="59"/>
      <c r="O2984" s="59"/>
      <c r="P2984" s="59"/>
      <c r="Q2984" s="59"/>
      <c r="R2984" s="59"/>
      <c r="S2984" s="59"/>
      <c r="T2984" s="59"/>
      <c r="U2984" s="193" t="s">
        <v>2302</v>
      </c>
      <c r="V2984" s="59" t="s">
        <v>6639</v>
      </c>
    </row>
    <row r="2985" spans="1:22" ht="18" customHeight="1" x14ac:dyDescent="0.35">
      <c r="A2985" s="59">
        <f>+IF(C$1='EMOF complete (protected)'!G2985,C$2,IF(D$1='EMOF complete (protected)'!G2985,D$2,IF(E$1='EMOF complete (protected)'!G2985,E$2,IF(F$1='EMOF complete (protected)'!G2985,F$2,IF(G$1='EMOF complete (protected)'!G2985,G$2,IF(H$1='EMOF complete (protected)'!G2985,H$2,IF(I$1='EMOF complete (protected)'!G2985,I$2,IF(J$1='EMOF complete (protected)'!G2985,J$2,IF(K$1='EMOF complete (protected)'!G2985,K$2,IF(L$1='EMOF complete (protected)'!G2985,L$2,IF(M$1='EMOF complete (protected)'!G2985,M$2,IF(N$1='EMOF complete (protected)'!G2985,N$2,IF(O$1='EMOF complete (protected)'!G2985,O$2,IF(P$1='EMOF complete (protected)'!G2985,P$2,IF(Q$1='EMOF complete (protected)'!G2985,Q$2,IF(R$1='EMOF complete (protected)'!G2985,R$2,IF(S$1='EMOF complete (protected)'!G2985,S$2,IF(T$1='EMOF complete (protected)'!G2985,T$2,IF(U$1='EMOF complete (protected)'!G2985,U$2,"")))))))))))))))))))</f>
        <v>0</v>
      </c>
      <c r="B2985" s="59"/>
      <c r="C2985" s="59"/>
      <c r="D2985" s="59"/>
      <c r="E2985" s="59"/>
      <c r="F2985" s="59"/>
      <c r="G2985" s="59"/>
      <c r="H2985" s="59"/>
      <c r="I2985" s="59"/>
      <c r="J2985" s="59"/>
      <c r="K2985" s="59"/>
      <c r="L2985" s="59"/>
      <c r="M2985" s="59"/>
      <c r="N2985" s="59"/>
      <c r="O2985" s="59"/>
      <c r="P2985" s="59"/>
      <c r="Q2985" s="59"/>
      <c r="R2985" s="59"/>
      <c r="S2985" s="59"/>
      <c r="T2985" s="59"/>
      <c r="U2985" s="193" t="s">
        <v>2307</v>
      </c>
      <c r="V2985" s="59" t="s">
        <v>6640</v>
      </c>
    </row>
    <row r="2986" spans="1:22" ht="18" customHeight="1" x14ac:dyDescent="0.35">
      <c r="A2986" s="59">
        <f>+IF(C$1='EMOF complete (protected)'!G2986,C$2,IF(D$1='EMOF complete (protected)'!G2986,D$2,IF(E$1='EMOF complete (protected)'!G2986,E$2,IF(F$1='EMOF complete (protected)'!G2986,F$2,IF(G$1='EMOF complete (protected)'!G2986,G$2,IF(H$1='EMOF complete (protected)'!G2986,H$2,IF(I$1='EMOF complete (protected)'!G2986,I$2,IF(J$1='EMOF complete (protected)'!G2986,J$2,IF(K$1='EMOF complete (protected)'!G2986,K$2,IF(L$1='EMOF complete (protected)'!G2986,L$2,IF(M$1='EMOF complete (protected)'!G2986,M$2,IF(N$1='EMOF complete (protected)'!G2986,N$2,IF(O$1='EMOF complete (protected)'!G2986,O$2,IF(P$1='EMOF complete (protected)'!G2986,P$2,IF(Q$1='EMOF complete (protected)'!G2986,Q$2,IF(R$1='EMOF complete (protected)'!G2986,R$2,IF(S$1='EMOF complete (protected)'!G2986,S$2,IF(T$1='EMOF complete (protected)'!G2986,T$2,IF(U$1='EMOF complete (protected)'!G2986,U$2,"")))))))))))))))))))</f>
        <v>0</v>
      </c>
      <c r="B2986" s="59"/>
      <c r="C2986" s="59"/>
      <c r="D2986" s="59"/>
      <c r="E2986" s="59"/>
      <c r="F2986" s="59"/>
      <c r="G2986" s="59"/>
      <c r="H2986" s="59"/>
      <c r="I2986" s="59"/>
      <c r="J2986" s="59"/>
      <c r="K2986" s="59"/>
      <c r="L2986" s="59"/>
      <c r="M2986" s="59"/>
      <c r="N2986" s="59"/>
      <c r="O2986" s="59"/>
      <c r="P2986" s="59"/>
      <c r="Q2986" s="59"/>
      <c r="R2986" s="59"/>
      <c r="S2986" s="59"/>
      <c r="T2986" s="59"/>
      <c r="U2986" s="193" t="s">
        <v>2312</v>
      </c>
      <c r="V2986" s="59" t="s">
        <v>6641</v>
      </c>
    </row>
    <row r="2987" spans="1:22" ht="18" customHeight="1" x14ac:dyDescent="0.35">
      <c r="A2987" s="59">
        <f>+IF(C$1='EMOF complete (protected)'!G2987,C$2,IF(D$1='EMOF complete (protected)'!G2987,D$2,IF(E$1='EMOF complete (protected)'!G2987,E$2,IF(F$1='EMOF complete (protected)'!G2987,F$2,IF(G$1='EMOF complete (protected)'!G2987,G$2,IF(H$1='EMOF complete (protected)'!G2987,H$2,IF(I$1='EMOF complete (protected)'!G2987,I$2,IF(J$1='EMOF complete (protected)'!G2987,J$2,IF(K$1='EMOF complete (protected)'!G2987,K$2,IF(L$1='EMOF complete (protected)'!G2987,L$2,IF(M$1='EMOF complete (protected)'!G2987,M$2,IF(N$1='EMOF complete (protected)'!G2987,N$2,IF(O$1='EMOF complete (protected)'!G2987,O$2,IF(P$1='EMOF complete (protected)'!G2987,P$2,IF(Q$1='EMOF complete (protected)'!G2987,Q$2,IF(R$1='EMOF complete (protected)'!G2987,R$2,IF(S$1='EMOF complete (protected)'!G2987,S$2,IF(T$1='EMOF complete (protected)'!G2987,T$2,IF(U$1='EMOF complete (protected)'!G2987,U$2,"")))))))))))))))))))</f>
        <v>0</v>
      </c>
      <c r="B2987" s="59"/>
      <c r="C2987" s="59"/>
      <c r="D2987" s="59"/>
      <c r="E2987" s="59"/>
      <c r="F2987" s="59"/>
      <c r="G2987" s="59"/>
      <c r="H2987" s="59"/>
      <c r="I2987" s="59"/>
      <c r="J2987" s="59"/>
      <c r="K2987" s="59"/>
      <c r="L2987" s="59"/>
      <c r="M2987" s="59"/>
      <c r="N2987" s="59"/>
      <c r="O2987" s="59"/>
      <c r="P2987" s="59"/>
      <c r="Q2987" s="59"/>
      <c r="R2987" s="59"/>
      <c r="S2987" s="59"/>
      <c r="T2987" s="59"/>
      <c r="U2987" s="193" t="s">
        <v>2317</v>
      </c>
      <c r="V2987" s="59" t="s">
        <v>6642</v>
      </c>
    </row>
    <row r="2988" spans="1:22" ht="18" customHeight="1" x14ac:dyDescent="0.35">
      <c r="A2988" s="59">
        <f>+IF(C$1='EMOF complete (protected)'!G2988,C$2,IF(D$1='EMOF complete (protected)'!G2988,D$2,IF(E$1='EMOF complete (protected)'!G2988,E$2,IF(F$1='EMOF complete (protected)'!G2988,F$2,IF(G$1='EMOF complete (protected)'!G2988,G$2,IF(H$1='EMOF complete (protected)'!G2988,H$2,IF(I$1='EMOF complete (protected)'!G2988,I$2,IF(J$1='EMOF complete (protected)'!G2988,J$2,IF(K$1='EMOF complete (protected)'!G2988,K$2,IF(L$1='EMOF complete (protected)'!G2988,L$2,IF(M$1='EMOF complete (protected)'!G2988,M$2,IF(N$1='EMOF complete (protected)'!G2988,N$2,IF(O$1='EMOF complete (protected)'!G2988,O$2,IF(P$1='EMOF complete (protected)'!G2988,P$2,IF(Q$1='EMOF complete (protected)'!G2988,Q$2,IF(R$1='EMOF complete (protected)'!G2988,R$2,IF(S$1='EMOF complete (protected)'!G2988,S$2,IF(T$1='EMOF complete (protected)'!G2988,T$2,IF(U$1='EMOF complete (protected)'!G2988,U$2,"")))))))))))))))))))</f>
        <v>0</v>
      </c>
      <c r="B2988" s="59"/>
      <c r="C2988" s="59"/>
      <c r="D2988" s="59"/>
      <c r="E2988" s="59"/>
      <c r="F2988" s="59"/>
      <c r="G2988" s="59"/>
      <c r="H2988" s="59"/>
      <c r="I2988" s="59"/>
      <c r="J2988" s="59"/>
      <c r="K2988" s="59"/>
      <c r="L2988" s="59"/>
      <c r="M2988" s="59"/>
      <c r="N2988" s="59"/>
      <c r="O2988" s="59"/>
      <c r="P2988" s="59"/>
      <c r="Q2988" s="59"/>
      <c r="R2988" s="59"/>
      <c r="S2988" s="59"/>
      <c r="T2988" s="59"/>
      <c r="U2988" s="193" t="s">
        <v>2322</v>
      </c>
      <c r="V2988" s="59" t="s">
        <v>6643</v>
      </c>
    </row>
    <row r="2989" spans="1:22" ht="18" customHeight="1" x14ac:dyDescent="0.35">
      <c r="A2989" s="59">
        <f>+IF(C$1='EMOF complete (protected)'!G2989,C$2,IF(D$1='EMOF complete (protected)'!G2989,D$2,IF(E$1='EMOF complete (protected)'!G2989,E$2,IF(F$1='EMOF complete (protected)'!G2989,F$2,IF(G$1='EMOF complete (protected)'!G2989,G$2,IF(H$1='EMOF complete (protected)'!G2989,H$2,IF(I$1='EMOF complete (protected)'!G2989,I$2,IF(J$1='EMOF complete (protected)'!G2989,J$2,IF(K$1='EMOF complete (protected)'!G2989,K$2,IF(L$1='EMOF complete (protected)'!G2989,L$2,IF(M$1='EMOF complete (protected)'!G2989,M$2,IF(N$1='EMOF complete (protected)'!G2989,N$2,IF(O$1='EMOF complete (protected)'!G2989,O$2,IF(P$1='EMOF complete (protected)'!G2989,P$2,IF(Q$1='EMOF complete (protected)'!G2989,Q$2,IF(R$1='EMOF complete (protected)'!G2989,R$2,IF(S$1='EMOF complete (protected)'!G2989,S$2,IF(T$1='EMOF complete (protected)'!G2989,T$2,IF(U$1='EMOF complete (protected)'!G2989,U$2,"")))))))))))))))))))</f>
        <v>0</v>
      </c>
      <c r="B2989" s="59"/>
      <c r="C2989" s="59"/>
      <c r="D2989" s="59"/>
      <c r="E2989" s="59"/>
      <c r="F2989" s="59"/>
      <c r="G2989" s="59"/>
      <c r="H2989" s="59"/>
      <c r="I2989" s="59"/>
      <c r="J2989" s="59"/>
      <c r="K2989" s="59"/>
      <c r="L2989" s="59"/>
      <c r="M2989" s="59"/>
      <c r="N2989" s="59"/>
      <c r="O2989" s="59"/>
      <c r="P2989" s="59"/>
      <c r="Q2989" s="59"/>
      <c r="R2989" s="59"/>
      <c r="S2989" s="59"/>
      <c r="T2989" s="59"/>
      <c r="U2989" s="193" t="s">
        <v>2327</v>
      </c>
      <c r="V2989" s="59" t="s">
        <v>6644</v>
      </c>
    </row>
    <row r="2990" spans="1:22" ht="18" customHeight="1" x14ac:dyDescent="0.35">
      <c r="A2990" s="59">
        <f>+IF(C$1='EMOF complete (protected)'!G2990,C$2,IF(D$1='EMOF complete (protected)'!G2990,D$2,IF(E$1='EMOF complete (protected)'!G2990,E$2,IF(F$1='EMOF complete (protected)'!G2990,F$2,IF(G$1='EMOF complete (protected)'!G2990,G$2,IF(H$1='EMOF complete (protected)'!G2990,H$2,IF(I$1='EMOF complete (protected)'!G2990,I$2,IF(J$1='EMOF complete (protected)'!G2990,J$2,IF(K$1='EMOF complete (protected)'!G2990,K$2,IF(L$1='EMOF complete (protected)'!G2990,L$2,IF(M$1='EMOF complete (protected)'!G2990,M$2,IF(N$1='EMOF complete (protected)'!G2990,N$2,IF(O$1='EMOF complete (protected)'!G2990,O$2,IF(P$1='EMOF complete (protected)'!G2990,P$2,IF(Q$1='EMOF complete (protected)'!G2990,Q$2,IF(R$1='EMOF complete (protected)'!G2990,R$2,IF(S$1='EMOF complete (protected)'!G2990,S$2,IF(T$1='EMOF complete (protected)'!G2990,T$2,IF(U$1='EMOF complete (protected)'!G2990,U$2,"")))))))))))))))))))</f>
        <v>0</v>
      </c>
      <c r="B2990" s="59"/>
      <c r="C2990" s="59"/>
      <c r="D2990" s="59"/>
      <c r="E2990" s="59"/>
      <c r="F2990" s="59"/>
      <c r="G2990" s="59"/>
      <c r="H2990" s="59"/>
      <c r="I2990" s="59"/>
      <c r="J2990" s="59"/>
      <c r="K2990" s="59"/>
      <c r="L2990" s="59"/>
      <c r="M2990" s="59"/>
      <c r="N2990" s="59"/>
      <c r="O2990" s="59"/>
      <c r="P2990" s="59"/>
      <c r="Q2990" s="59"/>
      <c r="R2990" s="59"/>
      <c r="S2990" s="59"/>
      <c r="T2990" s="59"/>
      <c r="U2990" s="193" t="s">
        <v>2332</v>
      </c>
      <c r="V2990" s="59" t="s">
        <v>6645</v>
      </c>
    </row>
    <row r="2991" spans="1:22" ht="18" customHeight="1" x14ac:dyDescent="0.35">
      <c r="A2991" s="59">
        <f>+IF(C$1='EMOF complete (protected)'!G2991,C$2,IF(D$1='EMOF complete (protected)'!G2991,D$2,IF(E$1='EMOF complete (protected)'!G2991,E$2,IF(F$1='EMOF complete (protected)'!G2991,F$2,IF(G$1='EMOF complete (protected)'!G2991,G$2,IF(H$1='EMOF complete (protected)'!G2991,H$2,IF(I$1='EMOF complete (protected)'!G2991,I$2,IF(J$1='EMOF complete (protected)'!G2991,J$2,IF(K$1='EMOF complete (protected)'!G2991,K$2,IF(L$1='EMOF complete (protected)'!G2991,L$2,IF(M$1='EMOF complete (protected)'!G2991,M$2,IF(N$1='EMOF complete (protected)'!G2991,N$2,IF(O$1='EMOF complete (protected)'!G2991,O$2,IF(P$1='EMOF complete (protected)'!G2991,P$2,IF(Q$1='EMOF complete (protected)'!G2991,Q$2,IF(R$1='EMOF complete (protected)'!G2991,R$2,IF(S$1='EMOF complete (protected)'!G2991,S$2,IF(T$1='EMOF complete (protected)'!G2991,T$2,IF(U$1='EMOF complete (protected)'!G2991,U$2,"")))))))))))))))))))</f>
        <v>0</v>
      </c>
      <c r="B2991" s="59"/>
      <c r="C2991" s="59"/>
      <c r="D2991" s="59"/>
      <c r="E2991" s="59"/>
      <c r="F2991" s="59"/>
      <c r="G2991" s="59"/>
      <c r="H2991" s="59"/>
      <c r="I2991" s="59"/>
      <c r="J2991" s="59"/>
      <c r="K2991" s="59"/>
      <c r="L2991" s="59"/>
      <c r="M2991" s="59"/>
      <c r="N2991" s="59"/>
      <c r="O2991" s="59"/>
      <c r="P2991" s="59"/>
      <c r="Q2991" s="59"/>
      <c r="R2991" s="59"/>
      <c r="S2991" s="59"/>
      <c r="T2991" s="59"/>
      <c r="U2991" s="193" t="s">
        <v>2337</v>
      </c>
      <c r="V2991" s="59" t="s">
        <v>6646</v>
      </c>
    </row>
    <row r="2992" spans="1:22" ht="18" customHeight="1" x14ac:dyDescent="0.35">
      <c r="A2992" s="59">
        <f>+IF(C$1='EMOF complete (protected)'!G2992,C$2,IF(D$1='EMOF complete (protected)'!G2992,D$2,IF(E$1='EMOF complete (protected)'!G2992,E$2,IF(F$1='EMOF complete (protected)'!G2992,F$2,IF(G$1='EMOF complete (protected)'!G2992,G$2,IF(H$1='EMOF complete (protected)'!G2992,H$2,IF(I$1='EMOF complete (protected)'!G2992,I$2,IF(J$1='EMOF complete (protected)'!G2992,J$2,IF(K$1='EMOF complete (protected)'!G2992,K$2,IF(L$1='EMOF complete (protected)'!G2992,L$2,IF(M$1='EMOF complete (protected)'!G2992,M$2,IF(N$1='EMOF complete (protected)'!G2992,N$2,IF(O$1='EMOF complete (protected)'!G2992,O$2,IF(P$1='EMOF complete (protected)'!G2992,P$2,IF(Q$1='EMOF complete (protected)'!G2992,Q$2,IF(R$1='EMOF complete (protected)'!G2992,R$2,IF(S$1='EMOF complete (protected)'!G2992,S$2,IF(T$1='EMOF complete (protected)'!G2992,T$2,IF(U$1='EMOF complete (protected)'!G2992,U$2,"")))))))))))))))))))</f>
        <v>0</v>
      </c>
      <c r="B2992" s="59"/>
      <c r="C2992" s="59"/>
      <c r="D2992" s="59"/>
      <c r="E2992" s="59"/>
      <c r="F2992" s="59"/>
      <c r="G2992" s="59"/>
      <c r="H2992" s="59"/>
      <c r="I2992" s="59"/>
      <c r="J2992" s="59"/>
      <c r="K2992" s="59"/>
      <c r="L2992" s="59"/>
      <c r="M2992" s="59"/>
      <c r="N2992" s="59"/>
      <c r="O2992" s="59"/>
      <c r="P2992" s="59"/>
      <c r="Q2992" s="59"/>
      <c r="R2992" s="59"/>
      <c r="S2992" s="59"/>
      <c r="T2992" s="59"/>
      <c r="U2992" s="193" t="s">
        <v>2342</v>
      </c>
      <c r="V2992" s="59" t="s">
        <v>6647</v>
      </c>
    </row>
    <row r="2993" spans="1:22" ht="18" customHeight="1" x14ac:dyDescent="0.35">
      <c r="A2993" s="59">
        <f>+IF(C$1='EMOF complete (protected)'!G2993,C$2,IF(D$1='EMOF complete (protected)'!G2993,D$2,IF(E$1='EMOF complete (protected)'!G2993,E$2,IF(F$1='EMOF complete (protected)'!G2993,F$2,IF(G$1='EMOF complete (protected)'!G2993,G$2,IF(H$1='EMOF complete (protected)'!G2993,H$2,IF(I$1='EMOF complete (protected)'!G2993,I$2,IF(J$1='EMOF complete (protected)'!G2993,J$2,IF(K$1='EMOF complete (protected)'!G2993,K$2,IF(L$1='EMOF complete (protected)'!G2993,L$2,IF(M$1='EMOF complete (protected)'!G2993,M$2,IF(N$1='EMOF complete (protected)'!G2993,N$2,IF(O$1='EMOF complete (protected)'!G2993,O$2,IF(P$1='EMOF complete (protected)'!G2993,P$2,IF(Q$1='EMOF complete (protected)'!G2993,Q$2,IF(R$1='EMOF complete (protected)'!G2993,R$2,IF(S$1='EMOF complete (protected)'!G2993,S$2,IF(T$1='EMOF complete (protected)'!G2993,T$2,IF(U$1='EMOF complete (protected)'!G2993,U$2,"")))))))))))))))))))</f>
        <v>0</v>
      </c>
      <c r="B2993" s="59"/>
      <c r="C2993" s="59"/>
      <c r="D2993" s="59"/>
      <c r="E2993" s="59"/>
      <c r="F2993" s="59"/>
      <c r="G2993" s="59"/>
      <c r="H2993" s="59"/>
      <c r="I2993" s="59"/>
      <c r="J2993" s="59"/>
      <c r="K2993" s="59"/>
      <c r="L2993" s="59"/>
      <c r="M2993" s="59"/>
      <c r="N2993" s="59"/>
      <c r="O2993" s="59"/>
      <c r="P2993" s="59"/>
      <c r="Q2993" s="59"/>
      <c r="R2993" s="59"/>
      <c r="S2993" s="59"/>
      <c r="T2993" s="59"/>
      <c r="U2993" s="193" t="s">
        <v>2347</v>
      </c>
      <c r="V2993" s="59" t="s">
        <v>6648</v>
      </c>
    </row>
    <row r="2994" spans="1:22" ht="18" customHeight="1" x14ac:dyDescent="0.35">
      <c r="A2994" s="59">
        <f>+IF(C$1='EMOF complete (protected)'!G2994,C$2,IF(D$1='EMOF complete (protected)'!G2994,D$2,IF(E$1='EMOF complete (protected)'!G2994,E$2,IF(F$1='EMOF complete (protected)'!G2994,F$2,IF(G$1='EMOF complete (protected)'!G2994,G$2,IF(H$1='EMOF complete (protected)'!G2994,H$2,IF(I$1='EMOF complete (protected)'!G2994,I$2,IF(J$1='EMOF complete (protected)'!G2994,J$2,IF(K$1='EMOF complete (protected)'!G2994,K$2,IF(L$1='EMOF complete (protected)'!G2994,L$2,IF(M$1='EMOF complete (protected)'!G2994,M$2,IF(N$1='EMOF complete (protected)'!G2994,N$2,IF(O$1='EMOF complete (protected)'!G2994,O$2,IF(P$1='EMOF complete (protected)'!G2994,P$2,IF(Q$1='EMOF complete (protected)'!G2994,Q$2,IF(R$1='EMOF complete (protected)'!G2994,R$2,IF(S$1='EMOF complete (protected)'!G2994,S$2,IF(T$1='EMOF complete (protected)'!G2994,T$2,IF(U$1='EMOF complete (protected)'!G2994,U$2,"")))))))))))))))))))</f>
        <v>0</v>
      </c>
      <c r="B2994" s="59"/>
      <c r="C2994" s="59"/>
      <c r="D2994" s="59"/>
      <c r="E2994" s="59"/>
      <c r="F2994" s="59"/>
      <c r="G2994" s="59"/>
      <c r="H2994" s="59"/>
      <c r="I2994" s="59"/>
      <c r="J2994" s="59"/>
      <c r="K2994" s="59"/>
      <c r="L2994" s="59"/>
      <c r="M2994" s="59"/>
      <c r="N2994" s="59"/>
      <c r="O2994" s="59"/>
      <c r="P2994" s="59"/>
      <c r="Q2994" s="59"/>
      <c r="R2994" s="59"/>
      <c r="S2994" s="59"/>
      <c r="T2994" s="59"/>
      <c r="U2994" s="193" t="s">
        <v>2352</v>
      </c>
      <c r="V2994" s="59" t="s">
        <v>6649</v>
      </c>
    </row>
    <row r="2995" spans="1:22" ht="18" customHeight="1" x14ac:dyDescent="0.35">
      <c r="A2995" s="59">
        <f>+IF(C$1='EMOF complete (protected)'!G2995,C$2,IF(D$1='EMOF complete (protected)'!G2995,D$2,IF(E$1='EMOF complete (protected)'!G2995,E$2,IF(F$1='EMOF complete (protected)'!G2995,F$2,IF(G$1='EMOF complete (protected)'!G2995,G$2,IF(H$1='EMOF complete (protected)'!G2995,H$2,IF(I$1='EMOF complete (protected)'!G2995,I$2,IF(J$1='EMOF complete (protected)'!G2995,J$2,IF(K$1='EMOF complete (protected)'!G2995,K$2,IF(L$1='EMOF complete (protected)'!G2995,L$2,IF(M$1='EMOF complete (protected)'!G2995,M$2,IF(N$1='EMOF complete (protected)'!G2995,N$2,IF(O$1='EMOF complete (protected)'!G2995,O$2,IF(P$1='EMOF complete (protected)'!G2995,P$2,IF(Q$1='EMOF complete (protected)'!G2995,Q$2,IF(R$1='EMOF complete (protected)'!G2995,R$2,IF(S$1='EMOF complete (protected)'!G2995,S$2,IF(T$1='EMOF complete (protected)'!G2995,T$2,IF(U$1='EMOF complete (protected)'!G2995,U$2,"")))))))))))))))))))</f>
        <v>0</v>
      </c>
      <c r="B2995" s="59"/>
      <c r="C2995" s="59"/>
      <c r="D2995" s="59"/>
      <c r="E2995" s="59"/>
      <c r="F2995" s="59"/>
      <c r="G2995" s="59"/>
      <c r="H2995" s="59"/>
      <c r="I2995" s="59"/>
      <c r="J2995" s="59"/>
      <c r="K2995" s="59"/>
      <c r="L2995" s="59"/>
      <c r="M2995" s="59"/>
      <c r="N2995" s="59"/>
      <c r="O2995" s="59"/>
      <c r="P2995" s="59"/>
      <c r="Q2995" s="59"/>
      <c r="R2995" s="59"/>
      <c r="S2995" s="59"/>
      <c r="T2995" s="59"/>
      <c r="U2995" s="193" t="s">
        <v>2357</v>
      </c>
      <c r="V2995" s="59" t="s">
        <v>6650</v>
      </c>
    </row>
    <row r="2996" spans="1:22" ht="18" customHeight="1" x14ac:dyDescent="0.35">
      <c r="A2996" s="59">
        <f>+IF(C$1='EMOF complete (protected)'!G2996,C$2,IF(D$1='EMOF complete (protected)'!G2996,D$2,IF(E$1='EMOF complete (protected)'!G2996,E$2,IF(F$1='EMOF complete (protected)'!G2996,F$2,IF(G$1='EMOF complete (protected)'!G2996,G$2,IF(H$1='EMOF complete (protected)'!G2996,H$2,IF(I$1='EMOF complete (protected)'!G2996,I$2,IF(J$1='EMOF complete (protected)'!G2996,J$2,IF(K$1='EMOF complete (protected)'!G2996,K$2,IF(L$1='EMOF complete (protected)'!G2996,L$2,IF(M$1='EMOF complete (protected)'!G2996,M$2,IF(N$1='EMOF complete (protected)'!G2996,N$2,IF(O$1='EMOF complete (protected)'!G2996,O$2,IF(P$1='EMOF complete (protected)'!G2996,P$2,IF(Q$1='EMOF complete (protected)'!G2996,Q$2,IF(R$1='EMOF complete (protected)'!G2996,R$2,IF(S$1='EMOF complete (protected)'!G2996,S$2,IF(T$1='EMOF complete (protected)'!G2996,T$2,IF(U$1='EMOF complete (protected)'!G2996,U$2,"")))))))))))))))))))</f>
        <v>0</v>
      </c>
      <c r="B2996" s="59"/>
      <c r="C2996" s="59"/>
      <c r="D2996" s="59"/>
      <c r="E2996" s="59"/>
      <c r="F2996" s="59"/>
      <c r="G2996" s="59"/>
      <c r="H2996" s="59"/>
      <c r="I2996" s="59"/>
      <c r="J2996" s="59"/>
      <c r="K2996" s="59"/>
      <c r="L2996" s="59"/>
      <c r="M2996" s="59"/>
      <c r="N2996" s="59"/>
      <c r="O2996" s="59"/>
      <c r="P2996" s="59"/>
      <c r="Q2996" s="59"/>
      <c r="R2996" s="59"/>
      <c r="S2996" s="59"/>
      <c r="T2996" s="59"/>
      <c r="U2996" s="193" t="s">
        <v>2362</v>
      </c>
      <c r="V2996" s="59" t="s">
        <v>6651</v>
      </c>
    </row>
    <row r="2997" spans="1:22" ht="18" customHeight="1" x14ac:dyDescent="0.35">
      <c r="A2997" s="59">
        <f>+IF(C$1='EMOF complete (protected)'!G2997,C$2,IF(D$1='EMOF complete (protected)'!G2997,D$2,IF(E$1='EMOF complete (protected)'!G2997,E$2,IF(F$1='EMOF complete (protected)'!G2997,F$2,IF(G$1='EMOF complete (protected)'!G2997,G$2,IF(H$1='EMOF complete (protected)'!G2997,H$2,IF(I$1='EMOF complete (protected)'!G2997,I$2,IF(J$1='EMOF complete (protected)'!G2997,J$2,IF(K$1='EMOF complete (protected)'!G2997,K$2,IF(L$1='EMOF complete (protected)'!G2997,L$2,IF(M$1='EMOF complete (protected)'!G2997,M$2,IF(N$1='EMOF complete (protected)'!G2997,N$2,IF(O$1='EMOF complete (protected)'!G2997,O$2,IF(P$1='EMOF complete (protected)'!G2997,P$2,IF(Q$1='EMOF complete (protected)'!G2997,Q$2,IF(R$1='EMOF complete (protected)'!G2997,R$2,IF(S$1='EMOF complete (protected)'!G2997,S$2,IF(T$1='EMOF complete (protected)'!G2997,T$2,IF(U$1='EMOF complete (protected)'!G2997,U$2,"")))))))))))))))))))</f>
        <v>0</v>
      </c>
      <c r="B2997" s="59"/>
      <c r="C2997" s="59"/>
      <c r="D2997" s="59"/>
      <c r="E2997" s="59"/>
      <c r="F2997" s="59"/>
      <c r="G2997" s="59"/>
      <c r="H2997" s="59"/>
      <c r="I2997" s="59"/>
      <c r="J2997" s="59"/>
      <c r="K2997" s="59"/>
      <c r="L2997" s="59"/>
      <c r="M2997" s="59"/>
      <c r="N2997" s="59"/>
      <c r="O2997" s="59"/>
      <c r="P2997" s="59"/>
      <c r="Q2997" s="59"/>
      <c r="R2997" s="59"/>
      <c r="S2997" s="59"/>
      <c r="T2997" s="59"/>
      <c r="U2997" s="193" t="s">
        <v>2367</v>
      </c>
      <c r="V2997" s="59" t="s">
        <v>6652</v>
      </c>
    </row>
    <row r="2998" spans="1:22" ht="18" customHeight="1" x14ac:dyDescent="0.35">
      <c r="A2998" s="59">
        <f>+IF(C$1='EMOF complete (protected)'!G2998,C$2,IF(D$1='EMOF complete (protected)'!G2998,D$2,IF(E$1='EMOF complete (protected)'!G2998,E$2,IF(F$1='EMOF complete (protected)'!G2998,F$2,IF(G$1='EMOF complete (protected)'!G2998,G$2,IF(H$1='EMOF complete (protected)'!G2998,H$2,IF(I$1='EMOF complete (protected)'!G2998,I$2,IF(J$1='EMOF complete (protected)'!G2998,J$2,IF(K$1='EMOF complete (protected)'!G2998,K$2,IF(L$1='EMOF complete (protected)'!G2998,L$2,IF(M$1='EMOF complete (protected)'!G2998,M$2,IF(N$1='EMOF complete (protected)'!G2998,N$2,IF(O$1='EMOF complete (protected)'!G2998,O$2,IF(P$1='EMOF complete (protected)'!G2998,P$2,IF(Q$1='EMOF complete (protected)'!G2998,Q$2,IF(R$1='EMOF complete (protected)'!G2998,R$2,IF(S$1='EMOF complete (protected)'!G2998,S$2,IF(T$1='EMOF complete (protected)'!G2998,T$2,IF(U$1='EMOF complete (protected)'!G2998,U$2,"")))))))))))))))))))</f>
        <v>0</v>
      </c>
      <c r="B2998" s="59"/>
      <c r="C2998" s="59"/>
      <c r="D2998" s="59"/>
      <c r="E2998" s="59"/>
      <c r="F2998" s="59"/>
      <c r="G2998" s="59"/>
      <c r="H2998" s="59"/>
      <c r="I2998" s="59"/>
      <c r="J2998" s="59"/>
      <c r="K2998" s="59"/>
      <c r="L2998" s="59"/>
      <c r="M2998" s="59"/>
      <c r="N2998" s="59"/>
      <c r="O2998" s="59"/>
      <c r="P2998" s="59"/>
      <c r="Q2998" s="59"/>
      <c r="R2998" s="59"/>
      <c r="S2998" s="59"/>
      <c r="T2998" s="59"/>
      <c r="U2998" s="193" t="s">
        <v>2372</v>
      </c>
      <c r="V2998" s="59" t="s">
        <v>6653</v>
      </c>
    </row>
    <row r="2999" spans="1:22" ht="18" customHeight="1" x14ac:dyDescent="0.35">
      <c r="A2999" s="59">
        <f>+IF(C$1='EMOF complete (protected)'!G2999,C$2,IF(D$1='EMOF complete (protected)'!G2999,D$2,IF(E$1='EMOF complete (protected)'!G2999,E$2,IF(F$1='EMOF complete (protected)'!G2999,F$2,IF(G$1='EMOF complete (protected)'!G2999,G$2,IF(H$1='EMOF complete (protected)'!G2999,H$2,IF(I$1='EMOF complete (protected)'!G2999,I$2,IF(J$1='EMOF complete (protected)'!G2999,J$2,IF(K$1='EMOF complete (protected)'!G2999,K$2,IF(L$1='EMOF complete (protected)'!G2999,L$2,IF(M$1='EMOF complete (protected)'!G2999,M$2,IF(N$1='EMOF complete (protected)'!G2999,N$2,IF(O$1='EMOF complete (protected)'!G2999,O$2,IF(P$1='EMOF complete (protected)'!G2999,P$2,IF(Q$1='EMOF complete (protected)'!G2999,Q$2,IF(R$1='EMOF complete (protected)'!G2999,R$2,IF(S$1='EMOF complete (protected)'!G2999,S$2,IF(T$1='EMOF complete (protected)'!G2999,T$2,IF(U$1='EMOF complete (protected)'!G2999,U$2,"")))))))))))))))))))</f>
        <v>0</v>
      </c>
      <c r="B2999" s="59"/>
      <c r="C2999" s="59"/>
      <c r="D2999" s="59"/>
      <c r="E2999" s="59"/>
      <c r="F2999" s="59"/>
      <c r="G2999" s="59"/>
      <c r="H2999" s="59"/>
      <c r="I2999" s="59"/>
      <c r="J2999" s="59"/>
      <c r="K2999" s="59"/>
      <c r="L2999" s="59"/>
      <c r="M2999" s="59"/>
      <c r="N2999" s="59"/>
      <c r="O2999" s="59"/>
      <c r="P2999" s="59"/>
      <c r="Q2999" s="59"/>
      <c r="R2999" s="59"/>
      <c r="S2999" s="59"/>
      <c r="T2999" s="59"/>
      <c r="U2999" s="193" t="s">
        <v>2377</v>
      </c>
      <c r="V2999" s="59" t="s">
        <v>6654</v>
      </c>
    </row>
    <row r="3000" spans="1:22" ht="18" customHeight="1" x14ac:dyDescent="0.35">
      <c r="A3000" s="59">
        <f>+IF(C$1='EMOF complete (protected)'!G3000,C$2,IF(D$1='EMOF complete (protected)'!G3000,D$2,IF(E$1='EMOF complete (protected)'!G3000,E$2,IF(F$1='EMOF complete (protected)'!G3000,F$2,IF(G$1='EMOF complete (protected)'!G3000,G$2,IF(H$1='EMOF complete (protected)'!G3000,H$2,IF(I$1='EMOF complete (protected)'!G3000,I$2,IF(J$1='EMOF complete (protected)'!G3000,J$2,IF(K$1='EMOF complete (protected)'!G3000,K$2,IF(L$1='EMOF complete (protected)'!G3000,L$2,IF(M$1='EMOF complete (protected)'!G3000,M$2,IF(N$1='EMOF complete (protected)'!G3000,N$2,IF(O$1='EMOF complete (protected)'!G3000,O$2,IF(P$1='EMOF complete (protected)'!G3000,P$2,IF(Q$1='EMOF complete (protected)'!G3000,Q$2,IF(R$1='EMOF complete (protected)'!G3000,R$2,IF(S$1='EMOF complete (protected)'!G3000,S$2,IF(T$1='EMOF complete (protected)'!G3000,T$2,IF(U$1='EMOF complete (protected)'!G3000,U$2,"")))))))))))))))))))</f>
        <v>0</v>
      </c>
      <c r="B3000" s="59"/>
      <c r="C3000" s="59"/>
      <c r="D3000" s="59"/>
      <c r="E3000" s="59"/>
      <c r="F3000" s="59"/>
      <c r="G3000" s="59"/>
      <c r="H3000" s="59"/>
      <c r="I3000" s="59"/>
      <c r="J3000" s="59"/>
      <c r="K3000" s="59"/>
      <c r="L3000" s="59"/>
      <c r="M3000" s="59"/>
      <c r="N3000" s="59"/>
      <c r="O3000" s="59"/>
      <c r="P3000" s="59"/>
      <c r="Q3000" s="59"/>
      <c r="R3000" s="59"/>
      <c r="S3000" s="59"/>
      <c r="T3000" s="59"/>
      <c r="U3000" s="193" t="s">
        <v>2382</v>
      </c>
      <c r="V3000" s="59" t="s">
        <v>6655</v>
      </c>
    </row>
    <row r="3001" spans="1:22" ht="18" customHeight="1" x14ac:dyDescent="0.35">
      <c r="A3001" s="59">
        <f>+IF(C$1='EMOF complete (protected)'!G3001,C$2,IF(D$1='EMOF complete (protected)'!G3001,D$2,IF(E$1='EMOF complete (protected)'!G3001,E$2,IF(F$1='EMOF complete (protected)'!G3001,F$2,IF(G$1='EMOF complete (protected)'!G3001,G$2,IF(H$1='EMOF complete (protected)'!G3001,H$2,IF(I$1='EMOF complete (protected)'!G3001,I$2,IF(J$1='EMOF complete (protected)'!G3001,J$2,IF(K$1='EMOF complete (protected)'!G3001,K$2,IF(L$1='EMOF complete (protected)'!G3001,L$2,IF(M$1='EMOF complete (protected)'!G3001,M$2,IF(N$1='EMOF complete (protected)'!G3001,N$2,IF(O$1='EMOF complete (protected)'!G3001,O$2,IF(P$1='EMOF complete (protected)'!G3001,P$2,IF(Q$1='EMOF complete (protected)'!G3001,Q$2,IF(R$1='EMOF complete (protected)'!G3001,R$2,IF(S$1='EMOF complete (protected)'!G3001,S$2,IF(T$1='EMOF complete (protected)'!G3001,T$2,IF(U$1='EMOF complete (protected)'!G3001,U$2,"")))))))))))))))))))</f>
        <v>0</v>
      </c>
      <c r="B3001" s="59"/>
      <c r="C3001" s="59"/>
      <c r="D3001" s="59"/>
      <c r="E3001" s="59"/>
      <c r="F3001" s="59"/>
      <c r="G3001" s="59"/>
      <c r="H3001" s="59"/>
      <c r="I3001" s="59"/>
      <c r="J3001" s="59"/>
      <c r="K3001" s="59"/>
      <c r="L3001" s="59"/>
      <c r="M3001" s="59"/>
      <c r="N3001" s="59"/>
      <c r="O3001" s="59"/>
      <c r="P3001" s="59"/>
      <c r="Q3001" s="59"/>
      <c r="R3001" s="59"/>
      <c r="S3001" s="59"/>
      <c r="T3001" s="59"/>
      <c r="U3001" s="193" t="s">
        <v>2387</v>
      </c>
      <c r="V3001" s="59" t="s">
        <v>6656</v>
      </c>
    </row>
    <row r="3002" spans="1:22" ht="18" customHeight="1" x14ac:dyDescent="0.35">
      <c r="A3002" s="59">
        <f>+IF(C$1='EMOF complete (protected)'!G3002,C$2,IF(D$1='EMOF complete (protected)'!G3002,D$2,IF(E$1='EMOF complete (protected)'!G3002,E$2,IF(F$1='EMOF complete (protected)'!G3002,F$2,IF(G$1='EMOF complete (protected)'!G3002,G$2,IF(H$1='EMOF complete (protected)'!G3002,H$2,IF(I$1='EMOF complete (protected)'!G3002,I$2,IF(J$1='EMOF complete (protected)'!G3002,J$2,IF(K$1='EMOF complete (protected)'!G3002,K$2,IF(L$1='EMOF complete (protected)'!G3002,L$2,IF(M$1='EMOF complete (protected)'!G3002,M$2,IF(N$1='EMOF complete (protected)'!G3002,N$2,IF(O$1='EMOF complete (protected)'!G3002,O$2,IF(P$1='EMOF complete (protected)'!G3002,P$2,IF(Q$1='EMOF complete (protected)'!G3002,Q$2,IF(R$1='EMOF complete (protected)'!G3002,R$2,IF(S$1='EMOF complete (protected)'!G3002,S$2,IF(T$1='EMOF complete (protected)'!G3002,T$2,IF(U$1='EMOF complete (protected)'!G3002,U$2,"")))))))))))))))))))</f>
        <v>0</v>
      </c>
      <c r="B3002" s="59"/>
      <c r="C3002" s="59"/>
      <c r="D3002" s="59"/>
      <c r="E3002" s="59"/>
      <c r="F3002" s="59"/>
      <c r="G3002" s="59"/>
      <c r="H3002" s="59"/>
      <c r="I3002" s="59"/>
      <c r="J3002" s="59"/>
      <c r="K3002" s="59"/>
      <c r="L3002" s="59"/>
      <c r="M3002" s="59"/>
      <c r="N3002" s="59"/>
      <c r="O3002" s="59"/>
      <c r="P3002" s="59"/>
      <c r="Q3002" s="59"/>
      <c r="R3002" s="59"/>
      <c r="S3002" s="59"/>
      <c r="T3002" s="59"/>
      <c r="U3002" s="193" t="s">
        <v>2392</v>
      </c>
      <c r="V3002" s="59" t="s">
        <v>6657</v>
      </c>
    </row>
    <row r="3003" spans="1:22" ht="18" customHeight="1" x14ac:dyDescent="0.35">
      <c r="A3003" s="59">
        <f>+IF(C$1='EMOF complete (protected)'!G3003,C$2,IF(D$1='EMOF complete (protected)'!G3003,D$2,IF(E$1='EMOF complete (protected)'!G3003,E$2,IF(F$1='EMOF complete (protected)'!G3003,F$2,IF(G$1='EMOF complete (protected)'!G3003,G$2,IF(H$1='EMOF complete (protected)'!G3003,H$2,IF(I$1='EMOF complete (protected)'!G3003,I$2,IF(J$1='EMOF complete (protected)'!G3003,J$2,IF(K$1='EMOF complete (protected)'!G3003,K$2,IF(L$1='EMOF complete (protected)'!G3003,L$2,IF(M$1='EMOF complete (protected)'!G3003,M$2,IF(N$1='EMOF complete (protected)'!G3003,N$2,IF(O$1='EMOF complete (protected)'!G3003,O$2,IF(P$1='EMOF complete (protected)'!G3003,P$2,IF(Q$1='EMOF complete (protected)'!G3003,Q$2,IF(R$1='EMOF complete (protected)'!G3003,R$2,IF(S$1='EMOF complete (protected)'!G3003,S$2,IF(T$1='EMOF complete (protected)'!G3003,T$2,IF(U$1='EMOF complete (protected)'!G3003,U$2,"")))))))))))))))))))</f>
        <v>0</v>
      </c>
      <c r="B3003" s="59"/>
      <c r="C3003" s="59"/>
      <c r="D3003" s="59"/>
      <c r="E3003" s="59"/>
      <c r="F3003" s="59"/>
      <c r="G3003" s="59"/>
      <c r="H3003" s="59"/>
      <c r="I3003" s="59"/>
      <c r="J3003" s="59"/>
      <c r="K3003" s="59"/>
      <c r="L3003" s="59"/>
      <c r="M3003" s="59"/>
      <c r="N3003" s="59"/>
      <c r="O3003" s="59"/>
      <c r="P3003" s="59"/>
      <c r="Q3003" s="59"/>
      <c r="R3003" s="59"/>
      <c r="S3003" s="59"/>
      <c r="T3003" s="59"/>
      <c r="U3003" s="193" t="s">
        <v>2397</v>
      </c>
      <c r="V3003" s="59" t="s">
        <v>6658</v>
      </c>
    </row>
    <row r="3004" spans="1:22" ht="18" customHeight="1" x14ac:dyDescent="0.35">
      <c r="A3004" s="59">
        <f>+IF(C$1='EMOF complete (protected)'!G3004,C$2,IF(D$1='EMOF complete (protected)'!G3004,D$2,IF(E$1='EMOF complete (protected)'!G3004,E$2,IF(F$1='EMOF complete (protected)'!G3004,F$2,IF(G$1='EMOF complete (protected)'!G3004,G$2,IF(H$1='EMOF complete (protected)'!G3004,H$2,IF(I$1='EMOF complete (protected)'!G3004,I$2,IF(J$1='EMOF complete (protected)'!G3004,J$2,IF(K$1='EMOF complete (protected)'!G3004,K$2,IF(L$1='EMOF complete (protected)'!G3004,L$2,IF(M$1='EMOF complete (protected)'!G3004,M$2,IF(N$1='EMOF complete (protected)'!G3004,N$2,IF(O$1='EMOF complete (protected)'!G3004,O$2,IF(P$1='EMOF complete (protected)'!G3004,P$2,IF(Q$1='EMOF complete (protected)'!G3004,Q$2,IF(R$1='EMOF complete (protected)'!G3004,R$2,IF(S$1='EMOF complete (protected)'!G3004,S$2,IF(T$1='EMOF complete (protected)'!G3004,T$2,IF(U$1='EMOF complete (protected)'!G3004,U$2,"")))))))))))))))))))</f>
        <v>0</v>
      </c>
      <c r="B3004" s="59"/>
      <c r="C3004" s="59"/>
      <c r="D3004" s="59"/>
      <c r="E3004" s="59"/>
      <c r="F3004" s="59"/>
      <c r="G3004" s="59"/>
      <c r="H3004" s="59"/>
      <c r="I3004" s="59"/>
      <c r="J3004" s="59"/>
      <c r="K3004" s="59"/>
      <c r="L3004" s="59"/>
      <c r="M3004" s="59"/>
      <c r="N3004" s="59"/>
      <c r="O3004" s="59"/>
      <c r="P3004" s="59"/>
      <c r="Q3004" s="59"/>
      <c r="R3004" s="59"/>
      <c r="S3004" s="59"/>
      <c r="T3004" s="59"/>
      <c r="U3004" s="193" t="s">
        <v>2402</v>
      </c>
      <c r="V3004" s="59" t="s">
        <v>6659</v>
      </c>
    </row>
    <row r="3005" spans="1:22" ht="18" customHeight="1" x14ac:dyDescent="0.35">
      <c r="A3005" s="59">
        <f>+IF(C$1='EMOF complete (protected)'!G3005,C$2,IF(D$1='EMOF complete (protected)'!G3005,D$2,IF(E$1='EMOF complete (protected)'!G3005,E$2,IF(F$1='EMOF complete (protected)'!G3005,F$2,IF(G$1='EMOF complete (protected)'!G3005,G$2,IF(H$1='EMOF complete (protected)'!G3005,H$2,IF(I$1='EMOF complete (protected)'!G3005,I$2,IF(J$1='EMOF complete (protected)'!G3005,J$2,IF(K$1='EMOF complete (protected)'!G3005,K$2,IF(L$1='EMOF complete (protected)'!G3005,L$2,IF(M$1='EMOF complete (protected)'!G3005,M$2,IF(N$1='EMOF complete (protected)'!G3005,N$2,IF(O$1='EMOF complete (protected)'!G3005,O$2,IF(P$1='EMOF complete (protected)'!G3005,P$2,IF(Q$1='EMOF complete (protected)'!G3005,Q$2,IF(R$1='EMOF complete (protected)'!G3005,R$2,IF(S$1='EMOF complete (protected)'!G3005,S$2,IF(T$1='EMOF complete (protected)'!G3005,T$2,IF(U$1='EMOF complete (protected)'!G3005,U$2,"")))))))))))))))))))</f>
        <v>0</v>
      </c>
      <c r="B3005" s="59"/>
      <c r="C3005" s="59"/>
      <c r="D3005" s="59"/>
      <c r="E3005" s="59"/>
      <c r="F3005" s="59"/>
      <c r="G3005" s="59"/>
      <c r="H3005" s="59"/>
      <c r="I3005" s="59"/>
      <c r="J3005" s="59"/>
      <c r="K3005" s="59"/>
      <c r="L3005" s="59"/>
      <c r="M3005" s="59"/>
      <c r="N3005" s="59"/>
      <c r="O3005" s="59"/>
      <c r="P3005" s="59"/>
      <c r="Q3005" s="59"/>
      <c r="R3005" s="59"/>
      <c r="S3005" s="59"/>
      <c r="T3005" s="59"/>
      <c r="U3005" s="193" t="s">
        <v>2407</v>
      </c>
      <c r="V3005" s="59" t="s">
        <v>6660</v>
      </c>
    </row>
    <row r="3006" spans="1:22" ht="18" customHeight="1" x14ac:dyDescent="0.35">
      <c r="A3006" s="59">
        <f>+IF(C$1='EMOF complete (protected)'!G3006,C$2,IF(D$1='EMOF complete (protected)'!G3006,D$2,IF(E$1='EMOF complete (protected)'!G3006,E$2,IF(F$1='EMOF complete (protected)'!G3006,F$2,IF(G$1='EMOF complete (protected)'!G3006,G$2,IF(H$1='EMOF complete (protected)'!G3006,H$2,IF(I$1='EMOF complete (protected)'!G3006,I$2,IF(J$1='EMOF complete (protected)'!G3006,J$2,IF(K$1='EMOF complete (protected)'!G3006,K$2,IF(L$1='EMOF complete (protected)'!G3006,L$2,IF(M$1='EMOF complete (protected)'!G3006,M$2,IF(N$1='EMOF complete (protected)'!G3006,N$2,IF(O$1='EMOF complete (protected)'!G3006,O$2,IF(P$1='EMOF complete (protected)'!G3006,P$2,IF(Q$1='EMOF complete (protected)'!G3006,Q$2,IF(R$1='EMOF complete (protected)'!G3006,R$2,IF(S$1='EMOF complete (protected)'!G3006,S$2,IF(T$1='EMOF complete (protected)'!G3006,T$2,IF(U$1='EMOF complete (protected)'!G3006,U$2,"")))))))))))))))))))</f>
        <v>0</v>
      </c>
      <c r="B3006" s="59"/>
      <c r="C3006" s="59"/>
      <c r="D3006" s="59"/>
      <c r="E3006" s="59"/>
      <c r="F3006" s="59"/>
      <c r="G3006" s="59"/>
      <c r="H3006" s="59"/>
      <c r="I3006" s="59"/>
      <c r="J3006" s="59"/>
      <c r="K3006" s="59"/>
      <c r="L3006" s="59"/>
      <c r="M3006" s="59"/>
      <c r="N3006" s="59"/>
      <c r="O3006" s="59"/>
      <c r="P3006" s="59"/>
      <c r="Q3006" s="59"/>
      <c r="R3006" s="59"/>
      <c r="S3006" s="59"/>
      <c r="T3006" s="59"/>
      <c r="U3006" s="193" t="s">
        <v>2412</v>
      </c>
      <c r="V3006" s="59" t="s">
        <v>6661</v>
      </c>
    </row>
    <row r="3007" spans="1:22" ht="18" customHeight="1" x14ac:dyDescent="0.35">
      <c r="A3007" s="59">
        <f>+IF(C$1='EMOF complete (protected)'!G3007,C$2,IF(D$1='EMOF complete (protected)'!G3007,D$2,IF(E$1='EMOF complete (protected)'!G3007,E$2,IF(F$1='EMOF complete (protected)'!G3007,F$2,IF(G$1='EMOF complete (protected)'!G3007,G$2,IF(H$1='EMOF complete (protected)'!G3007,H$2,IF(I$1='EMOF complete (protected)'!G3007,I$2,IF(J$1='EMOF complete (protected)'!G3007,J$2,IF(K$1='EMOF complete (protected)'!G3007,K$2,IF(L$1='EMOF complete (protected)'!G3007,L$2,IF(M$1='EMOF complete (protected)'!G3007,M$2,IF(N$1='EMOF complete (protected)'!G3007,N$2,IF(O$1='EMOF complete (protected)'!G3007,O$2,IF(P$1='EMOF complete (protected)'!G3007,P$2,IF(Q$1='EMOF complete (protected)'!G3007,Q$2,IF(R$1='EMOF complete (protected)'!G3007,R$2,IF(S$1='EMOF complete (protected)'!G3007,S$2,IF(T$1='EMOF complete (protected)'!G3007,T$2,IF(U$1='EMOF complete (protected)'!G3007,U$2,"")))))))))))))))))))</f>
        <v>0</v>
      </c>
      <c r="B3007" s="59"/>
      <c r="C3007" s="59"/>
      <c r="D3007" s="59"/>
      <c r="E3007" s="59"/>
      <c r="F3007" s="59"/>
      <c r="G3007" s="59"/>
      <c r="H3007" s="59"/>
      <c r="I3007" s="59"/>
      <c r="J3007" s="59"/>
      <c r="K3007" s="59"/>
      <c r="L3007" s="59"/>
      <c r="M3007" s="59"/>
      <c r="N3007" s="59"/>
      <c r="O3007" s="59"/>
      <c r="P3007" s="59"/>
      <c r="Q3007" s="59"/>
      <c r="R3007" s="59"/>
      <c r="S3007" s="59"/>
      <c r="T3007" s="59"/>
      <c r="U3007" s="193" t="s">
        <v>2417</v>
      </c>
      <c r="V3007" s="59" t="s">
        <v>6662</v>
      </c>
    </row>
    <row r="3008" spans="1:22" ht="18" customHeight="1" x14ac:dyDescent="0.35">
      <c r="A3008" s="59">
        <f>+IF(C$1='EMOF complete (protected)'!G3008,C$2,IF(D$1='EMOF complete (protected)'!G3008,D$2,IF(E$1='EMOF complete (protected)'!G3008,E$2,IF(F$1='EMOF complete (protected)'!G3008,F$2,IF(G$1='EMOF complete (protected)'!G3008,G$2,IF(H$1='EMOF complete (protected)'!G3008,H$2,IF(I$1='EMOF complete (protected)'!G3008,I$2,IF(J$1='EMOF complete (protected)'!G3008,J$2,IF(K$1='EMOF complete (protected)'!G3008,K$2,IF(L$1='EMOF complete (protected)'!G3008,L$2,IF(M$1='EMOF complete (protected)'!G3008,M$2,IF(N$1='EMOF complete (protected)'!G3008,N$2,IF(O$1='EMOF complete (protected)'!G3008,O$2,IF(P$1='EMOF complete (protected)'!G3008,P$2,IF(Q$1='EMOF complete (protected)'!G3008,Q$2,IF(R$1='EMOF complete (protected)'!G3008,R$2,IF(S$1='EMOF complete (protected)'!G3008,S$2,IF(T$1='EMOF complete (protected)'!G3008,T$2,IF(U$1='EMOF complete (protected)'!G3008,U$2,"")))))))))))))))))))</f>
        <v>0</v>
      </c>
      <c r="B3008" s="59"/>
      <c r="C3008" s="59"/>
      <c r="D3008" s="59"/>
      <c r="E3008" s="59"/>
      <c r="F3008" s="59"/>
      <c r="G3008" s="59"/>
      <c r="H3008" s="59"/>
      <c r="I3008" s="59"/>
      <c r="J3008" s="59"/>
      <c r="K3008" s="59"/>
      <c r="L3008" s="59"/>
      <c r="M3008" s="59"/>
      <c r="N3008" s="59"/>
      <c r="O3008" s="59"/>
      <c r="P3008" s="59"/>
      <c r="Q3008" s="59"/>
      <c r="R3008" s="59"/>
      <c r="S3008" s="59"/>
      <c r="T3008" s="59"/>
      <c r="U3008" s="193" t="s">
        <v>2422</v>
      </c>
      <c r="V3008" s="59" t="s">
        <v>6663</v>
      </c>
    </row>
    <row r="3009" spans="1:22" ht="18" customHeight="1" x14ac:dyDescent="0.35">
      <c r="A3009" s="59">
        <f>+IF(C$1='EMOF complete (protected)'!G3009,C$2,IF(D$1='EMOF complete (protected)'!G3009,D$2,IF(E$1='EMOF complete (protected)'!G3009,E$2,IF(F$1='EMOF complete (protected)'!G3009,F$2,IF(G$1='EMOF complete (protected)'!G3009,G$2,IF(H$1='EMOF complete (protected)'!G3009,H$2,IF(I$1='EMOF complete (protected)'!G3009,I$2,IF(J$1='EMOF complete (protected)'!G3009,J$2,IF(K$1='EMOF complete (protected)'!G3009,K$2,IF(L$1='EMOF complete (protected)'!G3009,L$2,IF(M$1='EMOF complete (protected)'!G3009,M$2,IF(N$1='EMOF complete (protected)'!G3009,N$2,IF(O$1='EMOF complete (protected)'!G3009,O$2,IF(P$1='EMOF complete (protected)'!G3009,P$2,IF(Q$1='EMOF complete (protected)'!G3009,Q$2,IF(R$1='EMOF complete (protected)'!G3009,R$2,IF(S$1='EMOF complete (protected)'!G3009,S$2,IF(T$1='EMOF complete (protected)'!G3009,T$2,IF(U$1='EMOF complete (protected)'!G3009,U$2,"")))))))))))))))))))</f>
        <v>0</v>
      </c>
      <c r="B3009" s="59"/>
      <c r="C3009" s="59"/>
      <c r="D3009" s="59"/>
      <c r="E3009" s="59"/>
      <c r="F3009" s="59"/>
      <c r="G3009" s="59"/>
      <c r="H3009" s="59"/>
      <c r="I3009" s="59"/>
      <c r="J3009" s="59"/>
      <c r="K3009" s="59"/>
      <c r="L3009" s="59"/>
      <c r="M3009" s="59"/>
      <c r="N3009" s="59"/>
      <c r="O3009" s="59"/>
      <c r="P3009" s="59"/>
      <c r="Q3009" s="59"/>
      <c r="R3009" s="59"/>
      <c r="S3009" s="59"/>
      <c r="T3009" s="59"/>
      <c r="U3009" s="193" t="s">
        <v>2427</v>
      </c>
      <c r="V3009" s="59" t="s">
        <v>6664</v>
      </c>
    </row>
    <row r="3010" spans="1:22" ht="18" customHeight="1" x14ac:dyDescent="0.35">
      <c r="A3010" s="59">
        <f>+IF(C$1='EMOF complete (protected)'!G3010,C$2,IF(D$1='EMOF complete (protected)'!G3010,D$2,IF(E$1='EMOF complete (protected)'!G3010,E$2,IF(F$1='EMOF complete (protected)'!G3010,F$2,IF(G$1='EMOF complete (protected)'!G3010,G$2,IF(H$1='EMOF complete (protected)'!G3010,H$2,IF(I$1='EMOF complete (protected)'!G3010,I$2,IF(J$1='EMOF complete (protected)'!G3010,J$2,IF(K$1='EMOF complete (protected)'!G3010,K$2,IF(L$1='EMOF complete (protected)'!G3010,L$2,IF(M$1='EMOF complete (protected)'!G3010,M$2,IF(N$1='EMOF complete (protected)'!G3010,N$2,IF(O$1='EMOF complete (protected)'!G3010,O$2,IF(P$1='EMOF complete (protected)'!G3010,P$2,IF(Q$1='EMOF complete (protected)'!G3010,Q$2,IF(R$1='EMOF complete (protected)'!G3010,R$2,IF(S$1='EMOF complete (protected)'!G3010,S$2,IF(T$1='EMOF complete (protected)'!G3010,T$2,IF(U$1='EMOF complete (protected)'!G3010,U$2,"")))))))))))))))))))</f>
        <v>0</v>
      </c>
      <c r="B3010" s="59"/>
      <c r="C3010" s="59"/>
      <c r="D3010" s="59"/>
      <c r="E3010" s="59"/>
      <c r="F3010" s="59"/>
      <c r="G3010" s="59"/>
      <c r="H3010" s="59"/>
      <c r="I3010" s="59"/>
      <c r="J3010" s="59"/>
      <c r="K3010" s="59"/>
      <c r="L3010" s="59"/>
      <c r="M3010" s="59"/>
      <c r="N3010" s="59"/>
      <c r="O3010" s="59"/>
      <c r="P3010" s="59"/>
      <c r="Q3010" s="59"/>
      <c r="R3010" s="59"/>
      <c r="S3010" s="59"/>
      <c r="T3010" s="59"/>
      <c r="U3010" s="193" t="s">
        <v>2432</v>
      </c>
      <c r="V3010" s="59" t="s">
        <v>6665</v>
      </c>
    </row>
    <row r="3011" spans="1:22" ht="18" customHeight="1" x14ac:dyDescent="0.35">
      <c r="A3011" s="59">
        <f>+IF(C$1='EMOF complete (protected)'!G3011,C$2,IF(D$1='EMOF complete (protected)'!G3011,D$2,IF(E$1='EMOF complete (protected)'!G3011,E$2,IF(F$1='EMOF complete (protected)'!G3011,F$2,IF(G$1='EMOF complete (protected)'!G3011,G$2,IF(H$1='EMOF complete (protected)'!G3011,H$2,IF(I$1='EMOF complete (protected)'!G3011,I$2,IF(J$1='EMOF complete (protected)'!G3011,J$2,IF(K$1='EMOF complete (protected)'!G3011,K$2,IF(L$1='EMOF complete (protected)'!G3011,L$2,IF(M$1='EMOF complete (protected)'!G3011,M$2,IF(N$1='EMOF complete (protected)'!G3011,N$2,IF(O$1='EMOF complete (protected)'!G3011,O$2,IF(P$1='EMOF complete (protected)'!G3011,P$2,IF(Q$1='EMOF complete (protected)'!G3011,Q$2,IF(R$1='EMOF complete (protected)'!G3011,R$2,IF(S$1='EMOF complete (protected)'!G3011,S$2,IF(T$1='EMOF complete (protected)'!G3011,T$2,IF(U$1='EMOF complete (protected)'!G3011,U$2,"")))))))))))))))))))</f>
        <v>0</v>
      </c>
      <c r="B3011" s="59"/>
      <c r="C3011" s="59"/>
      <c r="D3011" s="59"/>
      <c r="E3011" s="59"/>
      <c r="F3011" s="59"/>
      <c r="G3011" s="59"/>
      <c r="H3011" s="59"/>
      <c r="I3011" s="59"/>
      <c r="J3011" s="59"/>
      <c r="K3011" s="59"/>
      <c r="L3011" s="59"/>
      <c r="M3011" s="59"/>
      <c r="N3011" s="59"/>
      <c r="O3011" s="59"/>
      <c r="P3011" s="59"/>
      <c r="Q3011" s="59"/>
      <c r="R3011" s="59"/>
      <c r="S3011" s="59"/>
      <c r="T3011" s="59"/>
      <c r="U3011" s="193" t="s">
        <v>2437</v>
      </c>
      <c r="V3011" s="59" t="s">
        <v>6666</v>
      </c>
    </row>
    <row r="3012" spans="1:22" ht="18" customHeight="1" x14ac:dyDescent="0.35">
      <c r="A3012" s="59">
        <f>+IF(C$1='EMOF complete (protected)'!G3012,C$2,IF(D$1='EMOF complete (protected)'!G3012,D$2,IF(E$1='EMOF complete (protected)'!G3012,E$2,IF(F$1='EMOF complete (protected)'!G3012,F$2,IF(G$1='EMOF complete (protected)'!G3012,G$2,IF(H$1='EMOF complete (protected)'!G3012,H$2,IF(I$1='EMOF complete (protected)'!G3012,I$2,IF(J$1='EMOF complete (protected)'!G3012,J$2,IF(K$1='EMOF complete (protected)'!G3012,K$2,IF(L$1='EMOF complete (protected)'!G3012,L$2,IF(M$1='EMOF complete (protected)'!G3012,M$2,IF(N$1='EMOF complete (protected)'!G3012,N$2,IF(O$1='EMOF complete (protected)'!G3012,O$2,IF(P$1='EMOF complete (protected)'!G3012,P$2,IF(Q$1='EMOF complete (protected)'!G3012,Q$2,IF(R$1='EMOF complete (protected)'!G3012,R$2,IF(S$1='EMOF complete (protected)'!G3012,S$2,IF(T$1='EMOF complete (protected)'!G3012,T$2,IF(U$1='EMOF complete (protected)'!G3012,U$2,"")))))))))))))))))))</f>
        <v>0</v>
      </c>
      <c r="B3012" s="59"/>
      <c r="C3012" s="59"/>
      <c r="D3012" s="59"/>
      <c r="E3012" s="59"/>
      <c r="F3012" s="59"/>
      <c r="G3012" s="59"/>
      <c r="H3012" s="59"/>
      <c r="I3012" s="59"/>
      <c r="J3012" s="59"/>
      <c r="K3012" s="59"/>
      <c r="L3012" s="59"/>
      <c r="M3012" s="59"/>
      <c r="N3012" s="59"/>
      <c r="O3012" s="59"/>
      <c r="P3012" s="59"/>
      <c r="Q3012" s="59"/>
      <c r="R3012" s="59"/>
      <c r="S3012" s="59"/>
      <c r="T3012" s="59"/>
      <c r="U3012" s="193" t="s">
        <v>2442</v>
      </c>
      <c r="V3012" s="59" t="s">
        <v>6667</v>
      </c>
    </row>
    <row r="3013" spans="1:22" ht="18" customHeight="1" x14ac:dyDescent="0.35">
      <c r="A3013" s="59">
        <f>+IF(C$1='EMOF complete (protected)'!G3013,C$2,IF(D$1='EMOF complete (protected)'!G3013,D$2,IF(E$1='EMOF complete (protected)'!G3013,E$2,IF(F$1='EMOF complete (protected)'!G3013,F$2,IF(G$1='EMOF complete (protected)'!G3013,G$2,IF(H$1='EMOF complete (protected)'!G3013,H$2,IF(I$1='EMOF complete (protected)'!G3013,I$2,IF(J$1='EMOF complete (protected)'!G3013,J$2,IF(K$1='EMOF complete (protected)'!G3013,K$2,IF(L$1='EMOF complete (protected)'!G3013,L$2,IF(M$1='EMOF complete (protected)'!G3013,M$2,IF(N$1='EMOF complete (protected)'!G3013,N$2,IF(O$1='EMOF complete (protected)'!G3013,O$2,IF(P$1='EMOF complete (protected)'!G3013,P$2,IF(Q$1='EMOF complete (protected)'!G3013,Q$2,IF(R$1='EMOF complete (protected)'!G3013,R$2,IF(S$1='EMOF complete (protected)'!G3013,S$2,IF(T$1='EMOF complete (protected)'!G3013,T$2,IF(U$1='EMOF complete (protected)'!G3013,U$2,"")))))))))))))))))))</f>
        <v>0</v>
      </c>
      <c r="B3013" s="59"/>
      <c r="C3013" s="59"/>
      <c r="D3013" s="59"/>
      <c r="E3013" s="59"/>
      <c r="F3013" s="59"/>
      <c r="G3013" s="59"/>
      <c r="H3013" s="59"/>
      <c r="I3013" s="59"/>
      <c r="J3013" s="59"/>
      <c r="K3013" s="59"/>
      <c r="L3013" s="59"/>
      <c r="M3013" s="59"/>
      <c r="N3013" s="59"/>
      <c r="O3013" s="59"/>
      <c r="P3013" s="59"/>
      <c r="Q3013" s="59"/>
      <c r="R3013" s="59"/>
      <c r="S3013" s="59"/>
      <c r="T3013" s="59"/>
      <c r="U3013" s="193" t="s">
        <v>2447</v>
      </c>
      <c r="V3013" s="59" t="s">
        <v>6668</v>
      </c>
    </row>
    <row r="3014" spans="1:22" ht="18" customHeight="1" x14ac:dyDescent="0.35">
      <c r="A3014" s="59">
        <f>+IF(C$1='EMOF complete (protected)'!G3014,C$2,IF(D$1='EMOF complete (protected)'!G3014,D$2,IF(E$1='EMOF complete (protected)'!G3014,E$2,IF(F$1='EMOF complete (protected)'!G3014,F$2,IF(G$1='EMOF complete (protected)'!G3014,G$2,IF(H$1='EMOF complete (protected)'!G3014,H$2,IF(I$1='EMOF complete (protected)'!G3014,I$2,IF(J$1='EMOF complete (protected)'!G3014,J$2,IF(K$1='EMOF complete (protected)'!G3014,K$2,IF(L$1='EMOF complete (protected)'!G3014,L$2,IF(M$1='EMOF complete (protected)'!G3014,M$2,IF(N$1='EMOF complete (protected)'!G3014,N$2,IF(O$1='EMOF complete (protected)'!G3014,O$2,IF(P$1='EMOF complete (protected)'!G3014,P$2,IF(Q$1='EMOF complete (protected)'!G3014,Q$2,IF(R$1='EMOF complete (protected)'!G3014,R$2,IF(S$1='EMOF complete (protected)'!G3014,S$2,IF(T$1='EMOF complete (protected)'!G3014,T$2,IF(U$1='EMOF complete (protected)'!G3014,U$2,"")))))))))))))))))))</f>
        <v>0</v>
      </c>
      <c r="B3014" s="59"/>
      <c r="C3014" s="59"/>
      <c r="D3014" s="59"/>
      <c r="E3014" s="59"/>
      <c r="F3014" s="59"/>
      <c r="G3014" s="59"/>
      <c r="H3014" s="59"/>
      <c r="I3014" s="59"/>
      <c r="J3014" s="59"/>
      <c r="K3014" s="59"/>
      <c r="L3014" s="59"/>
      <c r="M3014" s="59"/>
      <c r="N3014" s="59"/>
      <c r="O3014" s="59"/>
      <c r="P3014" s="59"/>
      <c r="Q3014" s="59"/>
      <c r="R3014" s="59"/>
      <c r="S3014" s="59"/>
      <c r="T3014" s="59"/>
      <c r="U3014" s="193" t="s">
        <v>2451</v>
      </c>
      <c r="V3014" s="59" t="s">
        <v>6669</v>
      </c>
    </row>
    <row r="3015" spans="1:22" ht="18" customHeight="1" x14ac:dyDescent="0.35">
      <c r="A3015" s="59">
        <f>+IF(C$1='EMOF complete (protected)'!G3015,C$2,IF(D$1='EMOF complete (protected)'!G3015,D$2,IF(E$1='EMOF complete (protected)'!G3015,E$2,IF(F$1='EMOF complete (protected)'!G3015,F$2,IF(G$1='EMOF complete (protected)'!G3015,G$2,IF(H$1='EMOF complete (protected)'!G3015,H$2,IF(I$1='EMOF complete (protected)'!G3015,I$2,IF(J$1='EMOF complete (protected)'!G3015,J$2,IF(K$1='EMOF complete (protected)'!G3015,K$2,IF(L$1='EMOF complete (protected)'!G3015,L$2,IF(M$1='EMOF complete (protected)'!G3015,M$2,IF(N$1='EMOF complete (protected)'!G3015,N$2,IF(O$1='EMOF complete (protected)'!G3015,O$2,IF(P$1='EMOF complete (protected)'!G3015,P$2,IF(Q$1='EMOF complete (protected)'!G3015,Q$2,IF(R$1='EMOF complete (protected)'!G3015,R$2,IF(S$1='EMOF complete (protected)'!G3015,S$2,IF(T$1='EMOF complete (protected)'!G3015,T$2,IF(U$1='EMOF complete (protected)'!G3015,U$2,"")))))))))))))))))))</f>
        <v>0</v>
      </c>
      <c r="B3015" s="59"/>
      <c r="C3015" s="59"/>
      <c r="D3015" s="59"/>
      <c r="E3015" s="59"/>
      <c r="F3015" s="59"/>
      <c r="G3015" s="59"/>
      <c r="H3015" s="59"/>
      <c r="I3015" s="59"/>
      <c r="J3015" s="59"/>
      <c r="K3015" s="59"/>
      <c r="L3015" s="59"/>
      <c r="M3015" s="59"/>
      <c r="N3015" s="59"/>
      <c r="O3015" s="59"/>
      <c r="P3015" s="59"/>
      <c r="Q3015" s="59"/>
      <c r="R3015" s="59"/>
      <c r="S3015" s="59"/>
      <c r="T3015" s="59"/>
      <c r="U3015" s="193" t="s">
        <v>2456</v>
      </c>
      <c r="V3015" s="59" t="s">
        <v>6670</v>
      </c>
    </row>
    <row r="3016" spans="1:22" ht="18" customHeight="1" x14ac:dyDescent="0.35">
      <c r="A3016" s="59">
        <f>+IF(C$1='EMOF complete (protected)'!G3016,C$2,IF(D$1='EMOF complete (protected)'!G3016,D$2,IF(E$1='EMOF complete (protected)'!G3016,E$2,IF(F$1='EMOF complete (protected)'!G3016,F$2,IF(G$1='EMOF complete (protected)'!G3016,G$2,IF(H$1='EMOF complete (protected)'!G3016,H$2,IF(I$1='EMOF complete (protected)'!G3016,I$2,IF(J$1='EMOF complete (protected)'!G3016,J$2,IF(K$1='EMOF complete (protected)'!G3016,K$2,IF(L$1='EMOF complete (protected)'!G3016,L$2,IF(M$1='EMOF complete (protected)'!G3016,M$2,IF(N$1='EMOF complete (protected)'!G3016,N$2,IF(O$1='EMOF complete (protected)'!G3016,O$2,IF(P$1='EMOF complete (protected)'!G3016,P$2,IF(Q$1='EMOF complete (protected)'!G3016,Q$2,IF(R$1='EMOF complete (protected)'!G3016,R$2,IF(S$1='EMOF complete (protected)'!G3016,S$2,IF(T$1='EMOF complete (protected)'!G3016,T$2,IF(U$1='EMOF complete (protected)'!G3016,U$2,"")))))))))))))))))))</f>
        <v>0</v>
      </c>
      <c r="B3016" s="59"/>
      <c r="C3016" s="59"/>
      <c r="D3016" s="59"/>
      <c r="E3016" s="59"/>
      <c r="F3016" s="59"/>
      <c r="G3016" s="59"/>
      <c r="H3016" s="59"/>
      <c r="I3016" s="59"/>
      <c r="J3016" s="59"/>
      <c r="K3016" s="59"/>
      <c r="L3016" s="59"/>
      <c r="M3016" s="59"/>
      <c r="N3016" s="59"/>
      <c r="O3016" s="59"/>
      <c r="P3016" s="59"/>
      <c r="Q3016" s="59"/>
      <c r="R3016" s="59"/>
      <c r="S3016" s="59"/>
      <c r="T3016" s="59"/>
      <c r="U3016" s="193" t="s">
        <v>2461</v>
      </c>
      <c r="V3016" s="59" t="s">
        <v>6671</v>
      </c>
    </row>
    <row r="3017" spans="1:22" ht="18" customHeight="1" x14ac:dyDescent="0.35">
      <c r="A3017" s="59">
        <f>+IF(C$1='EMOF complete (protected)'!G3017,C$2,IF(D$1='EMOF complete (protected)'!G3017,D$2,IF(E$1='EMOF complete (protected)'!G3017,E$2,IF(F$1='EMOF complete (protected)'!G3017,F$2,IF(G$1='EMOF complete (protected)'!G3017,G$2,IF(H$1='EMOF complete (protected)'!G3017,H$2,IF(I$1='EMOF complete (protected)'!G3017,I$2,IF(J$1='EMOF complete (protected)'!G3017,J$2,IF(K$1='EMOF complete (protected)'!G3017,K$2,IF(L$1='EMOF complete (protected)'!G3017,L$2,IF(M$1='EMOF complete (protected)'!G3017,M$2,IF(N$1='EMOF complete (protected)'!G3017,N$2,IF(O$1='EMOF complete (protected)'!G3017,O$2,IF(P$1='EMOF complete (protected)'!G3017,P$2,IF(Q$1='EMOF complete (protected)'!G3017,Q$2,IF(R$1='EMOF complete (protected)'!G3017,R$2,IF(S$1='EMOF complete (protected)'!G3017,S$2,IF(T$1='EMOF complete (protected)'!G3017,T$2,IF(U$1='EMOF complete (protected)'!G3017,U$2,"")))))))))))))))))))</f>
        <v>0</v>
      </c>
      <c r="B3017" s="59"/>
      <c r="C3017" s="59"/>
      <c r="D3017" s="59"/>
      <c r="E3017" s="59"/>
      <c r="F3017" s="59"/>
      <c r="G3017" s="59"/>
      <c r="H3017" s="59"/>
      <c r="I3017" s="59"/>
      <c r="J3017" s="59"/>
      <c r="K3017" s="59"/>
      <c r="L3017" s="59"/>
      <c r="M3017" s="59"/>
      <c r="N3017" s="59"/>
      <c r="O3017" s="59"/>
      <c r="P3017" s="59"/>
      <c r="Q3017" s="59"/>
      <c r="R3017" s="59"/>
      <c r="S3017" s="59"/>
      <c r="T3017" s="59"/>
      <c r="U3017" s="193" t="s">
        <v>2466</v>
      </c>
      <c r="V3017" s="59" t="s">
        <v>6672</v>
      </c>
    </row>
    <row r="3018" spans="1:22" ht="18" customHeight="1" x14ac:dyDescent="0.35">
      <c r="A3018" s="59">
        <f>+IF(C$1='EMOF complete (protected)'!G3018,C$2,IF(D$1='EMOF complete (protected)'!G3018,D$2,IF(E$1='EMOF complete (protected)'!G3018,E$2,IF(F$1='EMOF complete (protected)'!G3018,F$2,IF(G$1='EMOF complete (protected)'!G3018,G$2,IF(H$1='EMOF complete (protected)'!G3018,H$2,IF(I$1='EMOF complete (protected)'!G3018,I$2,IF(J$1='EMOF complete (protected)'!G3018,J$2,IF(K$1='EMOF complete (protected)'!G3018,K$2,IF(L$1='EMOF complete (protected)'!G3018,L$2,IF(M$1='EMOF complete (protected)'!G3018,M$2,IF(N$1='EMOF complete (protected)'!G3018,N$2,IF(O$1='EMOF complete (protected)'!G3018,O$2,IF(P$1='EMOF complete (protected)'!G3018,P$2,IF(Q$1='EMOF complete (protected)'!G3018,Q$2,IF(R$1='EMOF complete (protected)'!G3018,R$2,IF(S$1='EMOF complete (protected)'!G3018,S$2,IF(T$1='EMOF complete (protected)'!G3018,T$2,IF(U$1='EMOF complete (protected)'!G3018,U$2,"")))))))))))))))))))</f>
        <v>0</v>
      </c>
      <c r="B3018" s="59"/>
      <c r="C3018" s="59"/>
      <c r="D3018" s="59"/>
      <c r="E3018" s="59"/>
      <c r="F3018" s="59"/>
      <c r="G3018" s="59"/>
      <c r="H3018" s="59"/>
      <c r="I3018" s="59"/>
      <c r="J3018" s="59"/>
      <c r="K3018" s="59"/>
      <c r="L3018" s="59"/>
      <c r="M3018" s="59"/>
      <c r="N3018" s="59"/>
      <c r="O3018" s="59"/>
      <c r="P3018" s="59"/>
      <c r="Q3018" s="59"/>
      <c r="R3018" s="59"/>
      <c r="S3018" s="59"/>
      <c r="T3018" s="59"/>
      <c r="U3018" s="193" t="s">
        <v>2471</v>
      </c>
      <c r="V3018" s="59" t="s">
        <v>6673</v>
      </c>
    </row>
    <row r="3019" spans="1:22" ht="18" customHeight="1" x14ac:dyDescent="0.35">
      <c r="A3019" s="59">
        <f>+IF(C$1='EMOF complete (protected)'!G3019,C$2,IF(D$1='EMOF complete (protected)'!G3019,D$2,IF(E$1='EMOF complete (protected)'!G3019,E$2,IF(F$1='EMOF complete (protected)'!G3019,F$2,IF(G$1='EMOF complete (protected)'!G3019,G$2,IF(H$1='EMOF complete (protected)'!G3019,H$2,IF(I$1='EMOF complete (protected)'!G3019,I$2,IF(J$1='EMOF complete (protected)'!G3019,J$2,IF(K$1='EMOF complete (protected)'!G3019,K$2,IF(L$1='EMOF complete (protected)'!G3019,L$2,IF(M$1='EMOF complete (protected)'!G3019,M$2,IF(N$1='EMOF complete (protected)'!G3019,N$2,IF(O$1='EMOF complete (protected)'!G3019,O$2,IF(P$1='EMOF complete (protected)'!G3019,P$2,IF(Q$1='EMOF complete (protected)'!G3019,Q$2,IF(R$1='EMOF complete (protected)'!G3019,R$2,IF(S$1='EMOF complete (protected)'!G3019,S$2,IF(T$1='EMOF complete (protected)'!G3019,T$2,IF(U$1='EMOF complete (protected)'!G3019,U$2,"")))))))))))))))))))</f>
        <v>0</v>
      </c>
      <c r="B3019" s="59"/>
      <c r="C3019" s="59"/>
      <c r="D3019" s="59"/>
      <c r="E3019" s="59"/>
      <c r="F3019" s="59"/>
      <c r="G3019" s="59"/>
      <c r="H3019" s="59"/>
      <c r="I3019" s="59"/>
      <c r="J3019" s="59"/>
      <c r="K3019" s="59"/>
      <c r="L3019" s="59"/>
      <c r="M3019" s="59"/>
      <c r="N3019" s="59"/>
      <c r="O3019" s="59"/>
      <c r="P3019" s="59"/>
      <c r="Q3019" s="59"/>
      <c r="R3019" s="59"/>
      <c r="S3019" s="59"/>
      <c r="T3019" s="59"/>
      <c r="U3019" s="193" t="s">
        <v>2476</v>
      </c>
      <c r="V3019" s="59" t="s">
        <v>6674</v>
      </c>
    </row>
    <row r="3020" spans="1:22" ht="18" customHeight="1" x14ac:dyDescent="0.35">
      <c r="A3020" s="59">
        <f>+IF(C$1='EMOF complete (protected)'!G3020,C$2,IF(D$1='EMOF complete (protected)'!G3020,D$2,IF(E$1='EMOF complete (protected)'!G3020,E$2,IF(F$1='EMOF complete (protected)'!G3020,F$2,IF(G$1='EMOF complete (protected)'!G3020,G$2,IF(H$1='EMOF complete (protected)'!G3020,H$2,IF(I$1='EMOF complete (protected)'!G3020,I$2,IF(J$1='EMOF complete (protected)'!G3020,J$2,IF(K$1='EMOF complete (protected)'!G3020,K$2,IF(L$1='EMOF complete (protected)'!G3020,L$2,IF(M$1='EMOF complete (protected)'!G3020,M$2,IF(N$1='EMOF complete (protected)'!G3020,N$2,IF(O$1='EMOF complete (protected)'!G3020,O$2,IF(P$1='EMOF complete (protected)'!G3020,P$2,IF(Q$1='EMOF complete (protected)'!G3020,Q$2,IF(R$1='EMOF complete (protected)'!G3020,R$2,IF(S$1='EMOF complete (protected)'!G3020,S$2,IF(T$1='EMOF complete (protected)'!G3020,T$2,IF(U$1='EMOF complete (protected)'!G3020,U$2,"")))))))))))))))))))</f>
        <v>0</v>
      </c>
      <c r="B3020" s="59"/>
      <c r="C3020" s="59"/>
      <c r="D3020" s="59"/>
      <c r="E3020" s="59"/>
      <c r="F3020" s="59"/>
      <c r="G3020" s="59"/>
      <c r="H3020" s="59"/>
      <c r="I3020" s="59"/>
      <c r="J3020" s="59"/>
      <c r="K3020" s="59"/>
      <c r="L3020" s="59"/>
      <c r="M3020" s="59"/>
      <c r="N3020" s="59"/>
      <c r="O3020" s="59"/>
      <c r="P3020" s="59"/>
      <c r="Q3020" s="59"/>
      <c r="R3020" s="59"/>
      <c r="S3020" s="59"/>
      <c r="T3020" s="59"/>
      <c r="U3020" s="193" t="s">
        <v>2481</v>
      </c>
      <c r="V3020" s="59" t="s">
        <v>6675</v>
      </c>
    </row>
    <row r="3021" spans="1:22" ht="18" customHeight="1" x14ac:dyDescent="0.35">
      <c r="A3021" s="59">
        <f>+IF(C$1='EMOF complete (protected)'!G3021,C$2,IF(D$1='EMOF complete (protected)'!G3021,D$2,IF(E$1='EMOF complete (protected)'!G3021,E$2,IF(F$1='EMOF complete (protected)'!G3021,F$2,IF(G$1='EMOF complete (protected)'!G3021,G$2,IF(H$1='EMOF complete (protected)'!G3021,H$2,IF(I$1='EMOF complete (protected)'!G3021,I$2,IF(J$1='EMOF complete (protected)'!G3021,J$2,IF(K$1='EMOF complete (protected)'!G3021,K$2,IF(L$1='EMOF complete (protected)'!G3021,L$2,IF(M$1='EMOF complete (protected)'!G3021,M$2,IF(N$1='EMOF complete (protected)'!G3021,N$2,IF(O$1='EMOF complete (protected)'!G3021,O$2,IF(P$1='EMOF complete (protected)'!G3021,P$2,IF(Q$1='EMOF complete (protected)'!G3021,Q$2,IF(R$1='EMOF complete (protected)'!G3021,R$2,IF(S$1='EMOF complete (protected)'!G3021,S$2,IF(T$1='EMOF complete (protected)'!G3021,T$2,IF(U$1='EMOF complete (protected)'!G3021,U$2,"")))))))))))))))))))</f>
        <v>0</v>
      </c>
      <c r="B3021" s="59"/>
      <c r="C3021" s="59"/>
      <c r="D3021" s="59"/>
      <c r="E3021" s="59"/>
      <c r="F3021" s="59"/>
      <c r="G3021" s="59"/>
      <c r="H3021" s="59"/>
      <c r="I3021" s="59"/>
      <c r="J3021" s="59"/>
      <c r="K3021" s="59"/>
      <c r="L3021" s="59"/>
      <c r="M3021" s="59"/>
      <c r="N3021" s="59"/>
      <c r="O3021" s="59"/>
      <c r="P3021" s="59"/>
      <c r="Q3021" s="59"/>
      <c r="R3021" s="59"/>
      <c r="S3021" s="59"/>
      <c r="T3021" s="59"/>
      <c r="U3021" s="193" t="s">
        <v>2485</v>
      </c>
      <c r="V3021" s="59" t="s">
        <v>6676</v>
      </c>
    </row>
    <row r="3022" spans="1:22" ht="18" customHeight="1" x14ac:dyDescent="0.35">
      <c r="A3022" s="59">
        <f>+IF(C$1='EMOF complete (protected)'!G3022,C$2,IF(D$1='EMOF complete (protected)'!G3022,D$2,IF(E$1='EMOF complete (protected)'!G3022,E$2,IF(F$1='EMOF complete (protected)'!G3022,F$2,IF(G$1='EMOF complete (protected)'!G3022,G$2,IF(H$1='EMOF complete (protected)'!G3022,H$2,IF(I$1='EMOF complete (protected)'!G3022,I$2,IF(J$1='EMOF complete (protected)'!G3022,J$2,IF(K$1='EMOF complete (protected)'!G3022,K$2,IF(L$1='EMOF complete (protected)'!G3022,L$2,IF(M$1='EMOF complete (protected)'!G3022,M$2,IF(N$1='EMOF complete (protected)'!G3022,N$2,IF(O$1='EMOF complete (protected)'!G3022,O$2,IF(P$1='EMOF complete (protected)'!G3022,P$2,IF(Q$1='EMOF complete (protected)'!G3022,Q$2,IF(R$1='EMOF complete (protected)'!G3022,R$2,IF(S$1='EMOF complete (protected)'!G3022,S$2,IF(T$1='EMOF complete (protected)'!G3022,T$2,IF(U$1='EMOF complete (protected)'!G3022,U$2,"")))))))))))))))))))</f>
        <v>0</v>
      </c>
      <c r="B3022" s="59"/>
      <c r="C3022" s="59"/>
      <c r="D3022" s="59"/>
      <c r="E3022" s="59"/>
      <c r="F3022" s="59"/>
      <c r="G3022" s="59"/>
      <c r="H3022" s="59"/>
      <c r="I3022" s="59"/>
      <c r="J3022" s="59"/>
      <c r="K3022" s="59"/>
      <c r="L3022" s="59"/>
      <c r="M3022" s="59"/>
      <c r="N3022" s="59"/>
      <c r="O3022" s="59"/>
      <c r="P3022" s="59"/>
      <c r="Q3022" s="59"/>
      <c r="R3022" s="59"/>
      <c r="S3022" s="59"/>
      <c r="T3022" s="59"/>
      <c r="U3022" s="193" t="s">
        <v>2490</v>
      </c>
      <c r="V3022" s="59" t="s">
        <v>6677</v>
      </c>
    </row>
    <row r="3023" spans="1:22" ht="18" customHeight="1" x14ac:dyDescent="0.35">
      <c r="A3023" s="59">
        <f>+IF(C$1='EMOF complete (protected)'!G3023,C$2,IF(D$1='EMOF complete (protected)'!G3023,D$2,IF(E$1='EMOF complete (protected)'!G3023,E$2,IF(F$1='EMOF complete (protected)'!G3023,F$2,IF(G$1='EMOF complete (protected)'!G3023,G$2,IF(H$1='EMOF complete (protected)'!G3023,H$2,IF(I$1='EMOF complete (protected)'!G3023,I$2,IF(J$1='EMOF complete (protected)'!G3023,J$2,IF(K$1='EMOF complete (protected)'!G3023,K$2,IF(L$1='EMOF complete (protected)'!G3023,L$2,IF(M$1='EMOF complete (protected)'!G3023,M$2,IF(N$1='EMOF complete (protected)'!G3023,N$2,IF(O$1='EMOF complete (protected)'!G3023,O$2,IF(P$1='EMOF complete (protected)'!G3023,P$2,IF(Q$1='EMOF complete (protected)'!G3023,Q$2,IF(R$1='EMOF complete (protected)'!G3023,R$2,IF(S$1='EMOF complete (protected)'!G3023,S$2,IF(T$1='EMOF complete (protected)'!G3023,T$2,IF(U$1='EMOF complete (protected)'!G3023,U$2,"")))))))))))))))))))</f>
        <v>0</v>
      </c>
      <c r="B3023" s="59"/>
      <c r="C3023" s="59"/>
      <c r="D3023" s="59"/>
      <c r="E3023" s="59"/>
      <c r="F3023" s="59"/>
      <c r="G3023" s="59"/>
      <c r="H3023" s="59"/>
      <c r="I3023" s="59"/>
      <c r="J3023" s="59"/>
      <c r="K3023" s="59"/>
      <c r="L3023" s="59"/>
      <c r="M3023" s="59"/>
      <c r="N3023" s="59"/>
      <c r="O3023" s="59"/>
      <c r="P3023" s="59"/>
      <c r="Q3023" s="59"/>
      <c r="R3023" s="59"/>
      <c r="S3023" s="59"/>
      <c r="T3023" s="59"/>
      <c r="U3023" s="193" t="s">
        <v>2495</v>
      </c>
      <c r="V3023" s="59" t="s">
        <v>6678</v>
      </c>
    </row>
    <row r="3024" spans="1:22" ht="18" customHeight="1" x14ac:dyDescent="0.35">
      <c r="A3024" s="59">
        <f>+IF(C$1='EMOF complete (protected)'!G3024,C$2,IF(D$1='EMOF complete (protected)'!G3024,D$2,IF(E$1='EMOF complete (protected)'!G3024,E$2,IF(F$1='EMOF complete (protected)'!G3024,F$2,IF(G$1='EMOF complete (protected)'!G3024,G$2,IF(H$1='EMOF complete (protected)'!G3024,H$2,IF(I$1='EMOF complete (protected)'!G3024,I$2,IF(J$1='EMOF complete (protected)'!G3024,J$2,IF(K$1='EMOF complete (protected)'!G3024,K$2,IF(L$1='EMOF complete (protected)'!G3024,L$2,IF(M$1='EMOF complete (protected)'!G3024,M$2,IF(N$1='EMOF complete (protected)'!G3024,N$2,IF(O$1='EMOF complete (protected)'!G3024,O$2,IF(P$1='EMOF complete (protected)'!G3024,P$2,IF(Q$1='EMOF complete (protected)'!G3024,Q$2,IF(R$1='EMOF complete (protected)'!G3024,R$2,IF(S$1='EMOF complete (protected)'!G3024,S$2,IF(T$1='EMOF complete (protected)'!G3024,T$2,IF(U$1='EMOF complete (protected)'!G3024,U$2,"")))))))))))))))))))</f>
        <v>0</v>
      </c>
      <c r="B3024" s="59"/>
      <c r="C3024" s="59"/>
      <c r="D3024" s="59"/>
      <c r="E3024" s="59"/>
      <c r="F3024" s="59"/>
      <c r="G3024" s="59"/>
      <c r="H3024" s="59"/>
      <c r="I3024" s="59"/>
      <c r="J3024" s="59"/>
      <c r="K3024" s="59"/>
      <c r="L3024" s="59"/>
      <c r="M3024" s="59"/>
      <c r="N3024" s="59"/>
      <c r="O3024" s="59"/>
      <c r="P3024" s="59"/>
      <c r="Q3024" s="59"/>
      <c r="R3024" s="59"/>
      <c r="S3024" s="59"/>
      <c r="T3024" s="59"/>
      <c r="U3024" s="193" t="s">
        <v>2500</v>
      </c>
      <c r="V3024" s="59" t="s">
        <v>6679</v>
      </c>
    </row>
    <row r="3025" spans="1:22" ht="18" customHeight="1" x14ac:dyDescent="0.35">
      <c r="A3025" s="59">
        <f>+IF(C$1='EMOF complete (protected)'!G3025,C$2,IF(D$1='EMOF complete (protected)'!G3025,D$2,IF(E$1='EMOF complete (protected)'!G3025,E$2,IF(F$1='EMOF complete (protected)'!G3025,F$2,IF(G$1='EMOF complete (protected)'!G3025,G$2,IF(H$1='EMOF complete (protected)'!G3025,H$2,IF(I$1='EMOF complete (protected)'!G3025,I$2,IF(J$1='EMOF complete (protected)'!G3025,J$2,IF(K$1='EMOF complete (protected)'!G3025,K$2,IF(L$1='EMOF complete (protected)'!G3025,L$2,IF(M$1='EMOF complete (protected)'!G3025,M$2,IF(N$1='EMOF complete (protected)'!G3025,N$2,IF(O$1='EMOF complete (protected)'!G3025,O$2,IF(P$1='EMOF complete (protected)'!G3025,P$2,IF(Q$1='EMOF complete (protected)'!G3025,Q$2,IF(R$1='EMOF complete (protected)'!G3025,R$2,IF(S$1='EMOF complete (protected)'!G3025,S$2,IF(T$1='EMOF complete (protected)'!G3025,T$2,IF(U$1='EMOF complete (protected)'!G3025,U$2,"")))))))))))))))))))</f>
        <v>0</v>
      </c>
      <c r="B3025" s="59"/>
      <c r="C3025" s="59"/>
      <c r="D3025" s="59"/>
      <c r="E3025" s="59"/>
      <c r="F3025" s="59"/>
      <c r="G3025" s="59"/>
      <c r="H3025" s="59"/>
      <c r="I3025" s="59"/>
      <c r="J3025" s="59"/>
      <c r="K3025" s="59"/>
      <c r="L3025" s="59"/>
      <c r="M3025" s="59"/>
      <c r="N3025" s="59"/>
      <c r="O3025" s="59"/>
      <c r="P3025" s="59"/>
      <c r="Q3025" s="59"/>
      <c r="R3025" s="59"/>
      <c r="S3025" s="59"/>
      <c r="T3025" s="59"/>
      <c r="U3025" s="193" t="s">
        <v>2505</v>
      </c>
      <c r="V3025" s="59" t="s">
        <v>6680</v>
      </c>
    </row>
    <row r="3026" spans="1:22" ht="18" customHeight="1" x14ac:dyDescent="0.35">
      <c r="A3026" s="59">
        <f>+IF(C$1='EMOF complete (protected)'!G3026,C$2,IF(D$1='EMOF complete (protected)'!G3026,D$2,IF(E$1='EMOF complete (protected)'!G3026,E$2,IF(F$1='EMOF complete (protected)'!G3026,F$2,IF(G$1='EMOF complete (protected)'!G3026,G$2,IF(H$1='EMOF complete (protected)'!G3026,H$2,IF(I$1='EMOF complete (protected)'!G3026,I$2,IF(J$1='EMOF complete (protected)'!G3026,J$2,IF(K$1='EMOF complete (protected)'!G3026,K$2,IF(L$1='EMOF complete (protected)'!G3026,L$2,IF(M$1='EMOF complete (protected)'!G3026,M$2,IF(N$1='EMOF complete (protected)'!G3026,N$2,IF(O$1='EMOF complete (protected)'!G3026,O$2,IF(P$1='EMOF complete (protected)'!G3026,P$2,IF(Q$1='EMOF complete (protected)'!G3026,Q$2,IF(R$1='EMOF complete (protected)'!G3026,R$2,IF(S$1='EMOF complete (protected)'!G3026,S$2,IF(T$1='EMOF complete (protected)'!G3026,T$2,IF(U$1='EMOF complete (protected)'!G3026,U$2,"")))))))))))))))))))</f>
        <v>0</v>
      </c>
      <c r="B3026" s="59"/>
      <c r="C3026" s="59"/>
      <c r="D3026" s="59"/>
      <c r="E3026" s="59"/>
      <c r="F3026" s="59"/>
      <c r="G3026" s="59"/>
      <c r="H3026" s="59"/>
      <c r="I3026" s="59"/>
      <c r="J3026" s="59"/>
      <c r="K3026" s="59"/>
      <c r="L3026" s="59"/>
      <c r="M3026" s="59"/>
      <c r="N3026" s="59"/>
      <c r="O3026" s="59"/>
      <c r="P3026" s="59"/>
      <c r="Q3026" s="59"/>
      <c r="R3026" s="59"/>
      <c r="S3026" s="59"/>
      <c r="T3026" s="59"/>
      <c r="U3026" s="193" t="s">
        <v>2510</v>
      </c>
      <c r="V3026" s="59" t="s">
        <v>6681</v>
      </c>
    </row>
    <row r="3027" spans="1:22" ht="18" customHeight="1" x14ac:dyDescent="0.35">
      <c r="A3027" s="59">
        <f>+IF(C$1='EMOF complete (protected)'!G3027,C$2,IF(D$1='EMOF complete (protected)'!G3027,D$2,IF(E$1='EMOF complete (protected)'!G3027,E$2,IF(F$1='EMOF complete (protected)'!G3027,F$2,IF(G$1='EMOF complete (protected)'!G3027,G$2,IF(H$1='EMOF complete (protected)'!G3027,H$2,IF(I$1='EMOF complete (protected)'!G3027,I$2,IF(J$1='EMOF complete (protected)'!G3027,J$2,IF(K$1='EMOF complete (protected)'!G3027,K$2,IF(L$1='EMOF complete (protected)'!G3027,L$2,IF(M$1='EMOF complete (protected)'!G3027,M$2,IF(N$1='EMOF complete (protected)'!G3027,N$2,IF(O$1='EMOF complete (protected)'!G3027,O$2,IF(P$1='EMOF complete (protected)'!G3027,P$2,IF(Q$1='EMOF complete (protected)'!G3027,Q$2,IF(R$1='EMOF complete (protected)'!G3027,R$2,IF(S$1='EMOF complete (protected)'!G3027,S$2,IF(T$1='EMOF complete (protected)'!G3027,T$2,IF(U$1='EMOF complete (protected)'!G3027,U$2,"")))))))))))))))))))</f>
        <v>0</v>
      </c>
      <c r="B3027" s="59"/>
      <c r="C3027" s="59"/>
      <c r="D3027" s="59"/>
      <c r="E3027" s="59"/>
      <c r="F3027" s="59"/>
      <c r="G3027" s="59"/>
      <c r="H3027" s="59"/>
      <c r="I3027" s="59"/>
      <c r="J3027" s="59"/>
      <c r="K3027" s="59"/>
      <c r="L3027" s="59"/>
      <c r="M3027" s="59"/>
      <c r="N3027" s="59"/>
      <c r="O3027" s="59"/>
      <c r="P3027" s="59"/>
      <c r="Q3027" s="59"/>
      <c r="R3027" s="59"/>
      <c r="S3027" s="59"/>
      <c r="T3027" s="59"/>
      <c r="U3027" s="193" t="s">
        <v>2515</v>
      </c>
      <c r="V3027" s="59" t="s">
        <v>6682</v>
      </c>
    </row>
    <row r="3028" spans="1:22" ht="18" customHeight="1" x14ac:dyDescent="0.35">
      <c r="A3028" s="59">
        <f>+IF(C$1='EMOF complete (protected)'!G3028,C$2,IF(D$1='EMOF complete (protected)'!G3028,D$2,IF(E$1='EMOF complete (protected)'!G3028,E$2,IF(F$1='EMOF complete (protected)'!G3028,F$2,IF(G$1='EMOF complete (protected)'!G3028,G$2,IF(H$1='EMOF complete (protected)'!G3028,H$2,IF(I$1='EMOF complete (protected)'!G3028,I$2,IF(J$1='EMOF complete (protected)'!G3028,J$2,IF(K$1='EMOF complete (protected)'!G3028,K$2,IF(L$1='EMOF complete (protected)'!G3028,L$2,IF(M$1='EMOF complete (protected)'!G3028,M$2,IF(N$1='EMOF complete (protected)'!G3028,N$2,IF(O$1='EMOF complete (protected)'!G3028,O$2,IF(P$1='EMOF complete (protected)'!G3028,P$2,IF(Q$1='EMOF complete (protected)'!G3028,Q$2,IF(R$1='EMOF complete (protected)'!G3028,R$2,IF(S$1='EMOF complete (protected)'!G3028,S$2,IF(T$1='EMOF complete (protected)'!G3028,T$2,IF(U$1='EMOF complete (protected)'!G3028,U$2,"")))))))))))))))))))</f>
        <v>0</v>
      </c>
      <c r="B3028" s="59"/>
      <c r="C3028" s="59"/>
      <c r="D3028" s="59"/>
      <c r="E3028" s="59"/>
      <c r="F3028" s="59"/>
      <c r="G3028" s="59"/>
      <c r="H3028" s="59"/>
      <c r="I3028" s="59"/>
      <c r="J3028" s="59"/>
      <c r="K3028" s="59"/>
      <c r="L3028" s="59"/>
      <c r="M3028" s="59"/>
      <c r="N3028" s="59"/>
      <c r="O3028" s="59"/>
      <c r="P3028" s="59"/>
      <c r="Q3028" s="59"/>
      <c r="R3028" s="59"/>
      <c r="S3028" s="59"/>
      <c r="T3028" s="59"/>
      <c r="U3028" s="193" t="s">
        <v>2520</v>
      </c>
      <c r="V3028" s="59" t="s">
        <v>6683</v>
      </c>
    </row>
    <row r="3029" spans="1:22" ht="18" customHeight="1" x14ac:dyDescent="0.35">
      <c r="A3029" s="59">
        <f>+IF(C$1='EMOF complete (protected)'!G3029,C$2,IF(D$1='EMOF complete (protected)'!G3029,D$2,IF(E$1='EMOF complete (protected)'!G3029,E$2,IF(F$1='EMOF complete (protected)'!G3029,F$2,IF(G$1='EMOF complete (protected)'!G3029,G$2,IF(H$1='EMOF complete (protected)'!G3029,H$2,IF(I$1='EMOF complete (protected)'!G3029,I$2,IF(J$1='EMOF complete (protected)'!G3029,J$2,IF(K$1='EMOF complete (protected)'!G3029,K$2,IF(L$1='EMOF complete (protected)'!G3029,L$2,IF(M$1='EMOF complete (protected)'!G3029,M$2,IF(N$1='EMOF complete (protected)'!G3029,N$2,IF(O$1='EMOF complete (protected)'!G3029,O$2,IF(P$1='EMOF complete (protected)'!G3029,P$2,IF(Q$1='EMOF complete (protected)'!G3029,Q$2,IF(R$1='EMOF complete (protected)'!G3029,R$2,IF(S$1='EMOF complete (protected)'!G3029,S$2,IF(T$1='EMOF complete (protected)'!G3029,T$2,IF(U$1='EMOF complete (protected)'!G3029,U$2,"")))))))))))))))))))</f>
        <v>0</v>
      </c>
      <c r="B3029" s="59"/>
      <c r="C3029" s="59"/>
      <c r="D3029" s="59"/>
      <c r="E3029" s="59"/>
      <c r="F3029" s="59"/>
      <c r="G3029" s="59"/>
      <c r="H3029" s="59"/>
      <c r="I3029" s="59"/>
      <c r="J3029" s="59"/>
      <c r="K3029" s="59"/>
      <c r="L3029" s="59"/>
      <c r="M3029" s="59"/>
      <c r="N3029" s="59"/>
      <c r="O3029" s="59"/>
      <c r="P3029" s="59"/>
      <c r="Q3029" s="59"/>
      <c r="R3029" s="59"/>
      <c r="S3029" s="59"/>
      <c r="T3029" s="59"/>
      <c r="U3029" s="193" t="s">
        <v>2525</v>
      </c>
      <c r="V3029" s="59" t="s">
        <v>6684</v>
      </c>
    </row>
    <row r="3030" spans="1:22" ht="18" customHeight="1" x14ac:dyDescent="0.35">
      <c r="A3030" s="59">
        <f>+IF(C$1='EMOF complete (protected)'!G3030,C$2,IF(D$1='EMOF complete (protected)'!G3030,D$2,IF(E$1='EMOF complete (protected)'!G3030,E$2,IF(F$1='EMOF complete (protected)'!G3030,F$2,IF(G$1='EMOF complete (protected)'!G3030,G$2,IF(H$1='EMOF complete (protected)'!G3030,H$2,IF(I$1='EMOF complete (protected)'!G3030,I$2,IF(J$1='EMOF complete (protected)'!G3030,J$2,IF(K$1='EMOF complete (protected)'!G3030,K$2,IF(L$1='EMOF complete (protected)'!G3030,L$2,IF(M$1='EMOF complete (protected)'!G3030,M$2,IF(N$1='EMOF complete (protected)'!G3030,N$2,IF(O$1='EMOF complete (protected)'!G3030,O$2,IF(P$1='EMOF complete (protected)'!G3030,P$2,IF(Q$1='EMOF complete (protected)'!G3030,Q$2,IF(R$1='EMOF complete (protected)'!G3030,R$2,IF(S$1='EMOF complete (protected)'!G3030,S$2,IF(T$1='EMOF complete (protected)'!G3030,T$2,IF(U$1='EMOF complete (protected)'!G3030,U$2,"")))))))))))))))))))</f>
        <v>0</v>
      </c>
      <c r="B3030" s="59"/>
      <c r="C3030" s="59"/>
      <c r="D3030" s="59"/>
      <c r="E3030" s="59"/>
      <c r="F3030" s="59"/>
      <c r="G3030" s="59"/>
      <c r="H3030" s="59"/>
      <c r="I3030" s="59"/>
      <c r="J3030" s="59"/>
      <c r="K3030" s="59"/>
      <c r="L3030" s="59"/>
      <c r="M3030" s="59"/>
      <c r="N3030" s="59"/>
      <c r="O3030" s="59"/>
      <c r="P3030" s="59"/>
      <c r="Q3030" s="59"/>
      <c r="R3030" s="59"/>
      <c r="S3030" s="59"/>
      <c r="T3030" s="59"/>
      <c r="U3030" s="193" t="s">
        <v>2530</v>
      </c>
      <c r="V3030" s="59" t="s">
        <v>6685</v>
      </c>
    </row>
    <row r="3031" spans="1:22" ht="18" customHeight="1" x14ac:dyDescent="0.35">
      <c r="A3031" s="59">
        <f>+IF(C$1='EMOF complete (protected)'!G3031,C$2,IF(D$1='EMOF complete (protected)'!G3031,D$2,IF(E$1='EMOF complete (protected)'!G3031,E$2,IF(F$1='EMOF complete (protected)'!G3031,F$2,IF(G$1='EMOF complete (protected)'!G3031,G$2,IF(H$1='EMOF complete (protected)'!G3031,H$2,IF(I$1='EMOF complete (protected)'!G3031,I$2,IF(J$1='EMOF complete (protected)'!G3031,J$2,IF(K$1='EMOF complete (protected)'!G3031,K$2,IF(L$1='EMOF complete (protected)'!G3031,L$2,IF(M$1='EMOF complete (protected)'!G3031,M$2,IF(N$1='EMOF complete (protected)'!G3031,N$2,IF(O$1='EMOF complete (protected)'!G3031,O$2,IF(P$1='EMOF complete (protected)'!G3031,P$2,IF(Q$1='EMOF complete (protected)'!G3031,Q$2,IF(R$1='EMOF complete (protected)'!G3031,R$2,IF(S$1='EMOF complete (protected)'!G3031,S$2,IF(T$1='EMOF complete (protected)'!G3031,T$2,IF(U$1='EMOF complete (protected)'!G3031,U$2,"")))))))))))))))))))</f>
        <v>0</v>
      </c>
      <c r="B3031" s="59"/>
      <c r="C3031" s="59"/>
      <c r="D3031" s="59"/>
      <c r="E3031" s="59"/>
      <c r="F3031" s="59"/>
      <c r="G3031" s="59"/>
      <c r="H3031" s="59"/>
      <c r="I3031" s="59"/>
      <c r="J3031" s="59"/>
      <c r="K3031" s="59"/>
      <c r="L3031" s="59"/>
      <c r="M3031" s="59"/>
      <c r="N3031" s="59"/>
      <c r="O3031" s="59"/>
      <c r="P3031" s="59"/>
      <c r="Q3031" s="59"/>
      <c r="R3031" s="59"/>
      <c r="S3031" s="59"/>
      <c r="T3031" s="59"/>
      <c r="U3031" s="193" t="s">
        <v>2535</v>
      </c>
      <c r="V3031" s="59" t="s">
        <v>6686</v>
      </c>
    </row>
    <row r="3032" spans="1:22" ht="18" customHeight="1" x14ac:dyDescent="0.35">
      <c r="A3032" s="59">
        <f>+IF(C$1='EMOF complete (protected)'!G3032,C$2,IF(D$1='EMOF complete (protected)'!G3032,D$2,IF(E$1='EMOF complete (protected)'!G3032,E$2,IF(F$1='EMOF complete (protected)'!G3032,F$2,IF(G$1='EMOF complete (protected)'!G3032,G$2,IF(H$1='EMOF complete (protected)'!G3032,H$2,IF(I$1='EMOF complete (protected)'!G3032,I$2,IF(J$1='EMOF complete (protected)'!G3032,J$2,IF(K$1='EMOF complete (protected)'!G3032,K$2,IF(L$1='EMOF complete (protected)'!G3032,L$2,IF(M$1='EMOF complete (protected)'!G3032,M$2,IF(N$1='EMOF complete (protected)'!G3032,N$2,IF(O$1='EMOF complete (protected)'!G3032,O$2,IF(P$1='EMOF complete (protected)'!G3032,P$2,IF(Q$1='EMOF complete (protected)'!G3032,Q$2,IF(R$1='EMOF complete (protected)'!G3032,R$2,IF(S$1='EMOF complete (protected)'!G3032,S$2,IF(T$1='EMOF complete (protected)'!G3032,T$2,IF(U$1='EMOF complete (protected)'!G3032,U$2,"")))))))))))))))))))</f>
        <v>0</v>
      </c>
      <c r="B3032" s="59"/>
      <c r="C3032" s="59"/>
      <c r="D3032" s="59"/>
      <c r="E3032" s="59"/>
      <c r="F3032" s="59"/>
      <c r="G3032" s="59"/>
      <c r="H3032" s="59"/>
      <c r="I3032" s="59"/>
      <c r="J3032" s="59"/>
      <c r="K3032" s="59"/>
      <c r="L3032" s="59"/>
      <c r="M3032" s="59"/>
      <c r="N3032" s="59"/>
      <c r="O3032" s="59"/>
      <c r="P3032" s="59"/>
      <c r="Q3032" s="59"/>
      <c r="R3032" s="59"/>
      <c r="S3032" s="59"/>
      <c r="T3032" s="59"/>
      <c r="U3032" s="193" t="s">
        <v>2540</v>
      </c>
      <c r="V3032" s="59" t="s">
        <v>6687</v>
      </c>
    </row>
    <row r="3033" spans="1:22" ht="18" customHeight="1" x14ac:dyDescent="0.35">
      <c r="A3033" s="59">
        <f>+IF(C$1='EMOF complete (protected)'!G3033,C$2,IF(D$1='EMOF complete (protected)'!G3033,D$2,IF(E$1='EMOF complete (protected)'!G3033,E$2,IF(F$1='EMOF complete (protected)'!G3033,F$2,IF(G$1='EMOF complete (protected)'!G3033,G$2,IF(H$1='EMOF complete (protected)'!G3033,H$2,IF(I$1='EMOF complete (protected)'!G3033,I$2,IF(J$1='EMOF complete (protected)'!G3033,J$2,IF(K$1='EMOF complete (protected)'!G3033,K$2,IF(L$1='EMOF complete (protected)'!G3033,L$2,IF(M$1='EMOF complete (protected)'!G3033,M$2,IF(N$1='EMOF complete (protected)'!G3033,N$2,IF(O$1='EMOF complete (protected)'!G3033,O$2,IF(P$1='EMOF complete (protected)'!G3033,P$2,IF(Q$1='EMOF complete (protected)'!G3033,Q$2,IF(R$1='EMOF complete (protected)'!G3033,R$2,IF(S$1='EMOF complete (protected)'!G3033,S$2,IF(T$1='EMOF complete (protected)'!G3033,T$2,IF(U$1='EMOF complete (protected)'!G3033,U$2,"")))))))))))))))))))</f>
        <v>0</v>
      </c>
      <c r="B3033" s="59"/>
      <c r="C3033" s="59"/>
      <c r="D3033" s="59"/>
      <c r="E3033" s="59"/>
      <c r="F3033" s="59"/>
      <c r="G3033" s="59"/>
      <c r="H3033" s="59"/>
      <c r="I3033" s="59"/>
      <c r="J3033" s="59"/>
      <c r="K3033" s="59"/>
      <c r="L3033" s="59"/>
      <c r="M3033" s="59"/>
      <c r="N3033" s="59"/>
      <c r="O3033" s="59"/>
      <c r="P3033" s="59"/>
      <c r="Q3033" s="59"/>
      <c r="R3033" s="59"/>
      <c r="S3033" s="59"/>
      <c r="T3033" s="59"/>
      <c r="U3033" s="193" t="s">
        <v>2545</v>
      </c>
      <c r="V3033" s="59" t="s">
        <v>6688</v>
      </c>
    </row>
    <row r="3034" spans="1:22" ht="18" customHeight="1" x14ac:dyDescent="0.35">
      <c r="A3034" s="59">
        <f>+IF(C$1='EMOF complete (protected)'!G3034,C$2,IF(D$1='EMOF complete (protected)'!G3034,D$2,IF(E$1='EMOF complete (protected)'!G3034,E$2,IF(F$1='EMOF complete (protected)'!G3034,F$2,IF(G$1='EMOF complete (protected)'!G3034,G$2,IF(H$1='EMOF complete (protected)'!G3034,H$2,IF(I$1='EMOF complete (protected)'!G3034,I$2,IF(J$1='EMOF complete (protected)'!G3034,J$2,IF(K$1='EMOF complete (protected)'!G3034,K$2,IF(L$1='EMOF complete (protected)'!G3034,L$2,IF(M$1='EMOF complete (protected)'!G3034,M$2,IF(N$1='EMOF complete (protected)'!G3034,N$2,IF(O$1='EMOF complete (protected)'!G3034,O$2,IF(P$1='EMOF complete (protected)'!G3034,P$2,IF(Q$1='EMOF complete (protected)'!G3034,Q$2,IF(R$1='EMOF complete (protected)'!G3034,R$2,IF(S$1='EMOF complete (protected)'!G3034,S$2,IF(T$1='EMOF complete (protected)'!G3034,T$2,IF(U$1='EMOF complete (protected)'!G3034,U$2,"")))))))))))))))))))</f>
        <v>0</v>
      </c>
      <c r="B3034" s="59"/>
      <c r="C3034" s="59"/>
      <c r="D3034" s="59"/>
      <c r="E3034" s="59"/>
      <c r="F3034" s="59"/>
      <c r="G3034" s="59"/>
      <c r="H3034" s="59"/>
      <c r="I3034" s="59"/>
      <c r="J3034" s="59"/>
      <c r="K3034" s="59"/>
      <c r="L3034" s="59"/>
      <c r="M3034" s="59"/>
      <c r="N3034" s="59"/>
      <c r="O3034" s="59"/>
      <c r="P3034" s="59"/>
      <c r="Q3034" s="59"/>
      <c r="R3034" s="59"/>
      <c r="S3034" s="59"/>
      <c r="T3034" s="59"/>
      <c r="U3034" s="193" t="s">
        <v>2550</v>
      </c>
      <c r="V3034" s="59" t="s">
        <v>6689</v>
      </c>
    </row>
    <row r="3035" spans="1:22" ht="18" customHeight="1" x14ac:dyDescent="0.35">
      <c r="A3035" s="59">
        <f>+IF(C$1='EMOF complete (protected)'!G3035,C$2,IF(D$1='EMOF complete (protected)'!G3035,D$2,IF(E$1='EMOF complete (protected)'!G3035,E$2,IF(F$1='EMOF complete (protected)'!G3035,F$2,IF(G$1='EMOF complete (protected)'!G3035,G$2,IF(H$1='EMOF complete (protected)'!G3035,H$2,IF(I$1='EMOF complete (protected)'!G3035,I$2,IF(J$1='EMOF complete (protected)'!G3035,J$2,IF(K$1='EMOF complete (protected)'!G3035,K$2,IF(L$1='EMOF complete (protected)'!G3035,L$2,IF(M$1='EMOF complete (protected)'!G3035,M$2,IF(N$1='EMOF complete (protected)'!G3035,N$2,IF(O$1='EMOF complete (protected)'!G3035,O$2,IF(P$1='EMOF complete (protected)'!G3035,P$2,IF(Q$1='EMOF complete (protected)'!G3035,Q$2,IF(R$1='EMOF complete (protected)'!G3035,R$2,IF(S$1='EMOF complete (protected)'!G3035,S$2,IF(T$1='EMOF complete (protected)'!G3035,T$2,IF(U$1='EMOF complete (protected)'!G3035,U$2,"")))))))))))))))))))</f>
        <v>0</v>
      </c>
      <c r="B3035" s="59"/>
      <c r="C3035" s="59"/>
      <c r="D3035" s="59"/>
      <c r="E3035" s="59"/>
      <c r="F3035" s="59"/>
      <c r="G3035" s="59"/>
      <c r="H3035" s="59"/>
      <c r="I3035" s="59"/>
      <c r="J3035" s="59"/>
      <c r="K3035" s="59"/>
      <c r="L3035" s="59"/>
      <c r="M3035" s="59"/>
      <c r="N3035" s="59"/>
      <c r="O3035" s="59"/>
      <c r="P3035" s="59"/>
      <c r="Q3035" s="59"/>
      <c r="R3035" s="59"/>
      <c r="S3035" s="59"/>
      <c r="T3035" s="59"/>
      <c r="U3035" s="193" t="s">
        <v>2555</v>
      </c>
      <c r="V3035" s="59" t="s">
        <v>6690</v>
      </c>
    </row>
    <row r="3036" spans="1:22" ht="18" customHeight="1" x14ac:dyDescent="0.35">
      <c r="A3036" s="59">
        <f>+IF(C$1='EMOF complete (protected)'!G3036,C$2,IF(D$1='EMOF complete (protected)'!G3036,D$2,IF(E$1='EMOF complete (protected)'!G3036,E$2,IF(F$1='EMOF complete (protected)'!G3036,F$2,IF(G$1='EMOF complete (protected)'!G3036,G$2,IF(H$1='EMOF complete (protected)'!G3036,H$2,IF(I$1='EMOF complete (protected)'!G3036,I$2,IF(J$1='EMOF complete (protected)'!G3036,J$2,IF(K$1='EMOF complete (protected)'!G3036,K$2,IF(L$1='EMOF complete (protected)'!G3036,L$2,IF(M$1='EMOF complete (protected)'!G3036,M$2,IF(N$1='EMOF complete (protected)'!G3036,N$2,IF(O$1='EMOF complete (protected)'!G3036,O$2,IF(P$1='EMOF complete (protected)'!G3036,P$2,IF(Q$1='EMOF complete (protected)'!G3036,Q$2,IF(R$1='EMOF complete (protected)'!G3036,R$2,IF(S$1='EMOF complete (protected)'!G3036,S$2,IF(T$1='EMOF complete (protected)'!G3036,T$2,IF(U$1='EMOF complete (protected)'!G3036,U$2,"")))))))))))))))))))</f>
        <v>0</v>
      </c>
      <c r="B3036" s="59"/>
      <c r="C3036" s="59"/>
      <c r="D3036" s="59"/>
      <c r="E3036" s="59"/>
      <c r="F3036" s="59"/>
      <c r="G3036" s="59"/>
      <c r="H3036" s="59"/>
      <c r="I3036" s="59"/>
      <c r="J3036" s="59"/>
      <c r="K3036" s="59"/>
      <c r="L3036" s="59"/>
      <c r="M3036" s="59"/>
      <c r="N3036" s="59"/>
      <c r="O3036" s="59"/>
      <c r="P3036" s="59"/>
      <c r="Q3036" s="59"/>
      <c r="R3036" s="59"/>
      <c r="S3036" s="59"/>
      <c r="T3036" s="59"/>
      <c r="U3036" s="193" t="s">
        <v>2560</v>
      </c>
      <c r="V3036" s="59" t="s">
        <v>6691</v>
      </c>
    </row>
    <row r="3037" spans="1:22" ht="18" customHeight="1" x14ac:dyDescent="0.35">
      <c r="A3037" s="59">
        <f>+IF(C$1='EMOF complete (protected)'!G3037,C$2,IF(D$1='EMOF complete (protected)'!G3037,D$2,IF(E$1='EMOF complete (protected)'!G3037,E$2,IF(F$1='EMOF complete (protected)'!G3037,F$2,IF(G$1='EMOF complete (protected)'!G3037,G$2,IF(H$1='EMOF complete (protected)'!G3037,H$2,IF(I$1='EMOF complete (protected)'!G3037,I$2,IF(J$1='EMOF complete (protected)'!G3037,J$2,IF(K$1='EMOF complete (protected)'!G3037,K$2,IF(L$1='EMOF complete (protected)'!G3037,L$2,IF(M$1='EMOF complete (protected)'!G3037,M$2,IF(N$1='EMOF complete (protected)'!G3037,N$2,IF(O$1='EMOF complete (protected)'!G3037,O$2,IF(P$1='EMOF complete (protected)'!G3037,P$2,IF(Q$1='EMOF complete (protected)'!G3037,Q$2,IF(R$1='EMOF complete (protected)'!G3037,R$2,IF(S$1='EMOF complete (protected)'!G3037,S$2,IF(T$1='EMOF complete (protected)'!G3037,T$2,IF(U$1='EMOF complete (protected)'!G3037,U$2,"")))))))))))))))))))</f>
        <v>0</v>
      </c>
      <c r="B3037" s="59"/>
      <c r="C3037" s="59"/>
      <c r="D3037" s="59"/>
      <c r="E3037" s="59"/>
      <c r="F3037" s="59"/>
      <c r="G3037" s="59"/>
      <c r="H3037" s="59"/>
      <c r="I3037" s="59"/>
      <c r="J3037" s="59"/>
      <c r="K3037" s="59"/>
      <c r="L3037" s="59"/>
      <c r="M3037" s="59"/>
      <c r="N3037" s="59"/>
      <c r="O3037" s="59"/>
      <c r="P3037" s="59"/>
      <c r="Q3037" s="59"/>
      <c r="R3037" s="59"/>
      <c r="S3037" s="59"/>
      <c r="T3037" s="59"/>
      <c r="U3037" s="193" t="s">
        <v>2565</v>
      </c>
      <c r="V3037" s="59" t="s">
        <v>6692</v>
      </c>
    </row>
    <row r="3038" spans="1:22" ht="18" customHeight="1" x14ac:dyDescent="0.35">
      <c r="A3038" s="59">
        <f>+IF(C$1='EMOF complete (protected)'!G3038,C$2,IF(D$1='EMOF complete (protected)'!G3038,D$2,IF(E$1='EMOF complete (protected)'!G3038,E$2,IF(F$1='EMOF complete (protected)'!G3038,F$2,IF(G$1='EMOF complete (protected)'!G3038,G$2,IF(H$1='EMOF complete (protected)'!G3038,H$2,IF(I$1='EMOF complete (protected)'!G3038,I$2,IF(J$1='EMOF complete (protected)'!G3038,J$2,IF(K$1='EMOF complete (protected)'!G3038,K$2,IF(L$1='EMOF complete (protected)'!G3038,L$2,IF(M$1='EMOF complete (protected)'!G3038,M$2,IF(N$1='EMOF complete (protected)'!G3038,N$2,IF(O$1='EMOF complete (protected)'!G3038,O$2,IF(P$1='EMOF complete (protected)'!G3038,P$2,IF(Q$1='EMOF complete (protected)'!G3038,Q$2,IF(R$1='EMOF complete (protected)'!G3038,R$2,IF(S$1='EMOF complete (protected)'!G3038,S$2,IF(T$1='EMOF complete (protected)'!G3038,T$2,IF(U$1='EMOF complete (protected)'!G3038,U$2,"")))))))))))))))))))</f>
        <v>0</v>
      </c>
      <c r="B3038" s="59"/>
      <c r="C3038" s="59"/>
      <c r="D3038" s="59"/>
      <c r="E3038" s="59"/>
      <c r="F3038" s="59"/>
      <c r="G3038" s="59"/>
      <c r="H3038" s="59"/>
      <c r="I3038" s="59"/>
      <c r="J3038" s="59"/>
      <c r="K3038" s="59"/>
      <c r="L3038" s="59"/>
      <c r="M3038" s="59"/>
      <c r="N3038" s="59"/>
      <c r="O3038" s="59"/>
      <c r="P3038" s="59"/>
      <c r="Q3038" s="59"/>
      <c r="R3038" s="59"/>
      <c r="S3038" s="59"/>
      <c r="T3038" s="59"/>
      <c r="U3038" s="193" t="s">
        <v>2570</v>
      </c>
      <c r="V3038" s="59" t="s">
        <v>6693</v>
      </c>
    </row>
    <row r="3039" spans="1:22" ht="18" customHeight="1" x14ac:dyDescent="0.35">
      <c r="A3039" s="59">
        <f>+IF(C$1='EMOF complete (protected)'!G3039,C$2,IF(D$1='EMOF complete (protected)'!G3039,D$2,IF(E$1='EMOF complete (protected)'!G3039,E$2,IF(F$1='EMOF complete (protected)'!G3039,F$2,IF(G$1='EMOF complete (protected)'!G3039,G$2,IF(H$1='EMOF complete (protected)'!G3039,H$2,IF(I$1='EMOF complete (protected)'!G3039,I$2,IF(J$1='EMOF complete (protected)'!G3039,J$2,IF(K$1='EMOF complete (protected)'!G3039,K$2,IF(L$1='EMOF complete (protected)'!G3039,L$2,IF(M$1='EMOF complete (protected)'!G3039,M$2,IF(N$1='EMOF complete (protected)'!G3039,N$2,IF(O$1='EMOF complete (protected)'!G3039,O$2,IF(P$1='EMOF complete (protected)'!G3039,P$2,IF(Q$1='EMOF complete (protected)'!G3039,Q$2,IF(R$1='EMOF complete (protected)'!G3039,R$2,IF(S$1='EMOF complete (protected)'!G3039,S$2,IF(T$1='EMOF complete (protected)'!G3039,T$2,IF(U$1='EMOF complete (protected)'!G3039,U$2,"")))))))))))))))))))</f>
        <v>0</v>
      </c>
      <c r="B3039" s="59"/>
      <c r="C3039" s="59"/>
      <c r="D3039" s="59"/>
      <c r="E3039" s="59"/>
      <c r="F3039" s="59"/>
      <c r="G3039" s="59"/>
      <c r="H3039" s="59"/>
      <c r="I3039" s="59"/>
      <c r="J3039" s="59"/>
      <c r="K3039" s="59"/>
      <c r="L3039" s="59"/>
      <c r="M3039" s="59"/>
      <c r="N3039" s="59"/>
      <c r="O3039" s="59"/>
      <c r="P3039" s="59"/>
      <c r="Q3039" s="59"/>
      <c r="R3039" s="59"/>
      <c r="S3039" s="59"/>
      <c r="T3039" s="59"/>
      <c r="U3039" s="193" t="s">
        <v>2575</v>
      </c>
      <c r="V3039" s="59" t="s">
        <v>6694</v>
      </c>
    </row>
    <row r="3040" spans="1:22" ht="18" customHeight="1" x14ac:dyDescent="0.35">
      <c r="A3040" s="59">
        <f>+IF(C$1='EMOF complete (protected)'!G3040,C$2,IF(D$1='EMOF complete (protected)'!G3040,D$2,IF(E$1='EMOF complete (protected)'!G3040,E$2,IF(F$1='EMOF complete (protected)'!G3040,F$2,IF(G$1='EMOF complete (protected)'!G3040,G$2,IF(H$1='EMOF complete (protected)'!G3040,H$2,IF(I$1='EMOF complete (protected)'!G3040,I$2,IF(J$1='EMOF complete (protected)'!G3040,J$2,IF(K$1='EMOF complete (protected)'!G3040,K$2,IF(L$1='EMOF complete (protected)'!G3040,L$2,IF(M$1='EMOF complete (protected)'!G3040,M$2,IF(N$1='EMOF complete (protected)'!G3040,N$2,IF(O$1='EMOF complete (protected)'!G3040,O$2,IF(P$1='EMOF complete (protected)'!G3040,P$2,IF(Q$1='EMOF complete (protected)'!G3040,Q$2,IF(R$1='EMOF complete (protected)'!G3040,R$2,IF(S$1='EMOF complete (protected)'!G3040,S$2,IF(T$1='EMOF complete (protected)'!G3040,T$2,IF(U$1='EMOF complete (protected)'!G3040,U$2,"")))))))))))))))))))</f>
        <v>0</v>
      </c>
      <c r="B3040" s="59"/>
      <c r="C3040" s="59"/>
      <c r="D3040" s="59"/>
      <c r="E3040" s="59"/>
      <c r="F3040" s="59"/>
      <c r="G3040" s="59"/>
      <c r="H3040" s="59"/>
      <c r="I3040" s="59"/>
      <c r="J3040" s="59"/>
      <c r="K3040" s="59"/>
      <c r="L3040" s="59"/>
      <c r="M3040" s="59"/>
      <c r="N3040" s="59"/>
      <c r="O3040" s="59"/>
      <c r="P3040" s="59"/>
      <c r="Q3040" s="59"/>
      <c r="R3040" s="59"/>
      <c r="S3040" s="59"/>
      <c r="T3040" s="59"/>
      <c r="U3040" s="193" t="s">
        <v>2580</v>
      </c>
      <c r="V3040" s="59" t="s">
        <v>6695</v>
      </c>
    </row>
    <row r="3041" spans="1:22" ht="18" customHeight="1" x14ac:dyDescent="0.35">
      <c r="A3041" s="59">
        <f>+IF(C$1='EMOF complete (protected)'!G3041,C$2,IF(D$1='EMOF complete (protected)'!G3041,D$2,IF(E$1='EMOF complete (protected)'!G3041,E$2,IF(F$1='EMOF complete (protected)'!G3041,F$2,IF(G$1='EMOF complete (protected)'!G3041,G$2,IF(H$1='EMOF complete (protected)'!G3041,H$2,IF(I$1='EMOF complete (protected)'!G3041,I$2,IF(J$1='EMOF complete (protected)'!G3041,J$2,IF(K$1='EMOF complete (protected)'!G3041,K$2,IF(L$1='EMOF complete (protected)'!G3041,L$2,IF(M$1='EMOF complete (protected)'!G3041,M$2,IF(N$1='EMOF complete (protected)'!G3041,N$2,IF(O$1='EMOF complete (protected)'!G3041,O$2,IF(P$1='EMOF complete (protected)'!G3041,P$2,IF(Q$1='EMOF complete (protected)'!G3041,Q$2,IF(R$1='EMOF complete (protected)'!G3041,R$2,IF(S$1='EMOF complete (protected)'!G3041,S$2,IF(T$1='EMOF complete (protected)'!G3041,T$2,IF(U$1='EMOF complete (protected)'!G3041,U$2,"")))))))))))))))))))</f>
        <v>0</v>
      </c>
      <c r="B3041" s="59"/>
      <c r="C3041" s="59"/>
      <c r="D3041" s="59"/>
      <c r="E3041" s="59"/>
      <c r="F3041" s="59"/>
      <c r="G3041" s="59"/>
      <c r="H3041" s="59"/>
      <c r="I3041" s="59"/>
      <c r="J3041" s="59"/>
      <c r="K3041" s="59"/>
      <c r="L3041" s="59"/>
      <c r="M3041" s="59"/>
      <c r="N3041" s="59"/>
      <c r="O3041" s="59"/>
      <c r="P3041" s="59"/>
      <c r="Q3041" s="59"/>
      <c r="R3041" s="59"/>
      <c r="S3041" s="59"/>
      <c r="T3041" s="59"/>
      <c r="U3041" s="193" t="s">
        <v>2585</v>
      </c>
      <c r="V3041" s="59" t="s">
        <v>6696</v>
      </c>
    </row>
    <row r="3042" spans="1:22" ht="18" customHeight="1" x14ac:dyDescent="0.35">
      <c r="A3042" s="59">
        <f>+IF(C$1='EMOF complete (protected)'!G3042,C$2,IF(D$1='EMOF complete (protected)'!G3042,D$2,IF(E$1='EMOF complete (protected)'!G3042,E$2,IF(F$1='EMOF complete (protected)'!G3042,F$2,IF(G$1='EMOF complete (protected)'!G3042,G$2,IF(H$1='EMOF complete (protected)'!G3042,H$2,IF(I$1='EMOF complete (protected)'!G3042,I$2,IF(J$1='EMOF complete (protected)'!G3042,J$2,IF(K$1='EMOF complete (protected)'!G3042,K$2,IF(L$1='EMOF complete (protected)'!G3042,L$2,IF(M$1='EMOF complete (protected)'!G3042,M$2,IF(N$1='EMOF complete (protected)'!G3042,N$2,IF(O$1='EMOF complete (protected)'!G3042,O$2,IF(P$1='EMOF complete (protected)'!G3042,P$2,IF(Q$1='EMOF complete (protected)'!G3042,Q$2,IF(R$1='EMOF complete (protected)'!G3042,R$2,IF(S$1='EMOF complete (protected)'!G3042,S$2,IF(T$1='EMOF complete (protected)'!G3042,T$2,IF(U$1='EMOF complete (protected)'!G3042,U$2,"")))))))))))))))))))</f>
        <v>0</v>
      </c>
      <c r="B3042" s="59"/>
      <c r="C3042" s="59"/>
      <c r="D3042" s="59"/>
      <c r="E3042" s="59"/>
      <c r="F3042" s="59"/>
      <c r="G3042" s="59"/>
      <c r="H3042" s="59"/>
      <c r="I3042" s="59"/>
      <c r="J3042" s="59"/>
      <c r="K3042" s="59"/>
      <c r="L3042" s="59"/>
      <c r="M3042" s="59"/>
      <c r="N3042" s="59"/>
      <c r="O3042" s="59"/>
      <c r="P3042" s="59"/>
      <c r="Q3042" s="59"/>
      <c r="R3042" s="59"/>
      <c r="S3042" s="59"/>
      <c r="T3042" s="59"/>
      <c r="U3042" s="193" t="s">
        <v>2590</v>
      </c>
      <c r="V3042" s="59" t="s">
        <v>6697</v>
      </c>
    </row>
    <row r="3043" spans="1:22" ht="18" customHeight="1" x14ac:dyDescent="0.35">
      <c r="A3043" s="59">
        <f>+IF(C$1='EMOF complete (protected)'!G3043,C$2,IF(D$1='EMOF complete (protected)'!G3043,D$2,IF(E$1='EMOF complete (protected)'!G3043,E$2,IF(F$1='EMOF complete (protected)'!G3043,F$2,IF(G$1='EMOF complete (protected)'!G3043,G$2,IF(H$1='EMOF complete (protected)'!G3043,H$2,IF(I$1='EMOF complete (protected)'!G3043,I$2,IF(J$1='EMOF complete (protected)'!G3043,J$2,IF(K$1='EMOF complete (protected)'!G3043,K$2,IF(L$1='EMOF complete (protected)'!G3043,L$2,IF(M$1='EMOF complete (protected)'!G3043,M$2,IF(N$1='EMOF complete (protected)'!G3043,N$2,IF(O$1='EMOF complete (protected)'!G3043,O$2,IF(P$1='EMOF complete (protected)'!G3043,P$2,IF(Q$1='EMOF complete (protected)'!G3043,Q$2,IF(R$1='EMOF complete (protected)'!G3043,R$2,IF(S$1='EMOF complete (protected)'!G3043,S$2,IF(T$1='EMOF complete (protected)'!G3043,T$2,IF(U$1='EMOF complete (protected)'!G3043,U$2,"")))))))))))))))))))</f>
        <v>0</v>
      </c>
      <c r="B3043" s="59"/>
      <c r="C3043" s="59"/>
      <c r="D3043" s="59"/>
      <c r="E3043" s="59"/>
      <c r="F3043" s="59"/>
      <c r="G3043" s="59"/>
      <c r="H3043" s="59"/>
      <c r="I3043" s="59"/>
      <c r="J3043" s="59"/>
      <c r="K3043" s="59"/>
      <c r="L3043" s="59"/>
      <c r="M3043" s="59"/>
      <c r="N3043" s="59"/>
      <c r="O3043" s="59"/>
      <c r="P3043" s="59"/>
      <c r="Q3043" s="59"/>
      <c r="R3043" s="59"/>
      <c r="S3043" s="59"/>
      <c r="T3043" s="59"/>
      <c r="U3043" s="193" t="s">
        <v>2595</v>
      </c>
      <c r="V3043" s="59" t="s">
        <v>6698</v>
      </c>
    </row>
    <row r="3044" spans="1:22" ht="18" customHeight="1" x14ac:dyDescent="0.35">
      <c r="A3044" s="59">
        <f>+IF(C$1='EMOF complete (protected)'!G3044,C$2,IF(D$1='EMOF complete (protected)'!G3044,D$2,IF(E$1='EMOF complete (protected)'!G3044,E$2,IF(F$1='EMOF complete (protected)'!G3044,F$2,IF(G$1='EMOF complete (protected)'!G3044,G$2,IF(H$1='EMOF complete (protected)'!G3044,H$2,IF(I$1='EMOF complete (protected)'!G3044,I$2,IF(J$1='EMOF complete (protected)'!G3044,J$2,IF(K$1='EMOF complete (protected)'!G3044,K$2,IF(L$1='EMOF complete (protected)'!G3044,L$2,IF(M$1='EMOF complete (protected)'!G3044,M$2,IF(N$1='EMOF complete (protected)'!G3044,N$2,IF(O$1='EMOF complete (protected)'!G3044,O$2,IF(P$1='EMOF complete (protected)'!G3044,P$2,IF(Q$1='EMOF complete (protected)'!G3044,Q$2,IF(R$1='EMOF complete (protected)'!G3044,R$2,IF(S$1='EMOF complete (protected)'!G3044,S$2,IF(T$1='EMOF complete (protected)'!G3044,T$2,IF(U$1='EMOF complete (protected)'!G3044,U$2,"")))))))))))))))))))</f>
        <v>0</v>
      </c>
      <c r="B3044" s="59"/>
      <c r="C3044" s="59"/>
      <c r="D3044" s="59"/>
      <c r="E3044" s="59"/>
      <c r="F3044" s="59"/>
      <c r="G3044" s="59"/>
      <c r="H3044" s="59"/>
      <c r="I3044" s="59"/>
      <c r="J3044" s="59"/>
      <c r="K3044" s="59"/>
      <c r="L3044" s="59"/>
      <c r="M3044" s="59"/>
      <c r="N3044" s="59"/>
      <c r="O3044" s="59"/>
      <c r="P3044" s="59"/>
      <c r="Q3044" s="59"/>
      <c r="R3044" s="59"/>
      <c r="S3044" s="59"/>
      <c r="T3044" s="59"/>
      <c r="U3044" s="193" t="s">
        <v>2600</v>
      </c>
      <c r="V3044" s="59" t="s">
        <v>6699</v>
      </c>
    </row>
    <row r="3045" spans="1:22" ht="18" customHeight="1" x14ac:dyDescent="0.35">
      <c r="A3045" s="59">
        <f>+IF(C$1='EMOF complete (protected)'!G3045,C$2,IF(D$1='EMOF complete (protected)'!G3045,D$2,IF(E$1='EMOF complete (protected)'!G3045,E$2,IF(F$1='EMOF complete (protected)'!G3045,F$2,IF(G$1='EMOF complete (protected)'!G3045,G$2,IF(H$1='EMOF complete (protected)'!G3045,H$2,IF(I$1='EMOF complete (protected)'!G3045,I$2,IF(J$1='EMOF complete (protected)'!G3045,J$2,IF(K$1='EMOF complete (protected)'!G3045,K$2,IF(L$1='EMOF complete (protected)'!G3045,L$2,IF(M$1='EMOF complete (protected)'!G3045,M$2,IF(N$1='EMOF complete (protected)'!G3045,N$2,IF(O$1='EMOF complete (protected)'!G3045,O$2,IF(P$1='EMOF complete (protected)'!G3045,P$2,IF(Q$1='EMOF complete (protected)'!G3045,Q$2,IF(R$1='EMOF complete (protected)'!G3045,R$2,IF(S$1='EMOF complete (protected)'!G3045,S$2,IF(T$1='EMOF complete (protected)'!G3045,T$2,IF(U$1='EMOF complete (protected)'!G3045,U$2,"")))))))))))))))))))</f>
        <v>0</v>
      </c>
      <c r="B3045" s="59"/>
      <c r="C3045" s="59"/>
      <c r="D3045" s="59"/>
      <c r="E3045" s="59"/>
      <c r="F3045" s="59"/>
      <c r="G3045" s="59"/>
      <c r="H3045" s="59"/>
      <c r="I3045" s="59"/>
      <c r="J3045" s="59"/>
      <c r="K3045" s="59"/>
      <c r="L3045" s="59"/>
      <c r="M3045" s="59"/>
      <c r="N3045" s="59"/>
      <c r="O3045" s="59"/>
      <c r="P3045" s="59"/>
      <c r="Q3045" s="59"/>
      <c r="R3045" s="59"/>
      <c r="S3045" s="59"/>
      <c r="T3045" s="59"/>
      <c r="U3045" s="193" t="s">
        <v>2605</v>
      </c>
      <c r="V3045" s="59" t="s">
        <v>6700</v>
      </c>
    </row>
    <row r="3046" spans="1:22" ht="18" customHeight="1" x14ac:dyDescent="0.35">
      <c r="A3046" s="59">
        <f>+IF(C$1='EMOF complete (protected)'!G3046,C$2,IF(D$1='EMOF complete (protected)'!G3046,D$2,IF(E$1='EMOF complete (protected)'!G3046,E$2,IF(F$1='EMOF complete (protected)'!G3046,F$2,IF(G$1='EMOF complete (protected)'!G3046,G$2,IF(H$1='EMOF complete (protected)'!G3046,H$2,IF(I$1='EMOF complete (protected)'!G3046,I$2,IF(J$1='EMOF complete (protected)'!G3046,J$2,IF(K$1='EMOF complete (protected)'!G3046,K$2,IF(L$1='EMOF complete (protected)'!G3046,L$2,IF(M$1='EMOF complete (protected)'!G3046,M$2,IF(N$1='EMOF complete (protected)'!G3046,N$2,IF(O$1='EMOF complete (protected)'!G3046,O$2,IF(P$1='EMOF complete (protected)'!G3046,P$2,IF(Q$1='EMOF complete (protected)'!G3046,Q$2,IF(R$1='EMOF complete (protected)'!G3046,R$2,IF(S$1='EMOF complete (protected)'!G3046,S$2,IF(T$1='EMOF complete (protected)'!G3046,T$2,IF(U$1='EMOF complete (protected)'!G3046,U$2,"")))))))))))))))))))</f>
        <v>0</v>
      </c>
      <c r="B3046" s="59"/>
      <c r="C3046" s="59"/>
      <c r="D3046" s="59"/>
      <c r="E3046" s="59"/>
      <c r="F3046" s="59"/>
      <c r="G3046" s="59"/>
      <c r="H3046" s="59"/>
      <c r="I3046" s="59"/>
      <c r="J3046" s="59"/>
      <c r="K3046" s="59"/>
      <c r="L3046" s="59"/>
      <c r="M3046" s="59"/>
      <c r="N3046" s="59"/>
      <c r="O3046" s="59"/>
      <c r="P3046" s="59"/>
      <c r="Q3046" s="59"/>
      <c r="R3046" s="59"/>
      <c r="S3046" s="59"/>
      <c r="T3046" s="59"/>
      <c r="U3046" s="193" t="s">
        <v>2610</v>
      </c>
      <c r="V3046" s="59" t="s">
        <v>6701</v>
      </c>
    </row>
    <row r="3047" spans="1:22" ht="18" customHeight="1" x14ac:dyDescent="0.35">
      <c r="A3047" s="59">
        <f>+IF(C$1='EMOF complete (protected)'!G3047,C$2,IF(D$1='EMOF complete (protected)'!G3047,D$2,IF(E$1='EMOF complete (protected)'!G3047,E$2,IF(F$1='EMOF complete (protected)'!G3047,F$2,IF(G$1='EMOF complete (protected)'!G3047,G$2,IF(H$1='EMOF complete (protected)'!G3047,H$2,IF(I$1='EMOF complete (protected)'!G3047,I$2,IF(J$1='EMOF complete (protected)'!G3047,J$2,IF(K$1='EMOF complete (protected)'!G3047,K$2,IF(L$1='EMOF complete (protected)'!G3047,L$2,IF(M$1='EMOF complete (protected)'!G3047,M$2,IF(N$1='EMOF complete (protected)'!G3047,N$2,IF(O$1='EMOF complete (protected)'!G3047,O$2,IF(P$1='EMOF complete (protected)'!G3047,P$2,IF(Q$1='EMOF complete (protected)'!G3047,Q$2,IF(R$1='EMOF complete (protected)'!G3047,R$2,IF(S$1='EMOF complete (protected)'!G3047,S$2,IF(T$1='EMOF complete (protected)'!G3047,T$2,IF(U$1='EMOF complete (protected)'!G3047,U$2,"")))))))))))))))))))</f>
        <v>0</v>
      </c>
      <c r="B3047" s="59"/>
      <c r="C3047" s="59"/>
      <c r="D3047" s="59"/>
      <c r="E3047" s="59"/>
      <c r="F3047" s="59"/>
      <c r="G3047" s="59"/>
      <c r="H3047" s="59"/>
      <c r="I3047" s="59"/>
      <c r="J3047" s="59"/>
      <c r="K3047" s="59"/>
      <c r="L3047" s="59"/>
      <c r="M3047" s="59"/>
      <c r="N3047" s="59"/>
      <c r="O3047" s="59"/>
      <c r="P3047" s="59"/>
      <c r="Q3047" s="59"/>
      <c r="R3047" s="59"/>
      <c r="S3047" s="59"/>
      <c r="T3047" s="59"/>
      <c r="U3047" s="193" t="s">
        <v>2615</v>
      </c>
      <c r="V3047" s="59" t="s">
        <v>6702</v>
      </c>
    </row>
    <row r="3048" spans="1:22" ht="18" customHeight="1" x14ac:dyDescent="0.35">
      <c r="A3048" s="59">
        <f>+IF(C$1='EMOF complete (protected)'!G3048,C$2,IF(D$1='EMOF complete (protected)'!G3048,D$2,IF(E$1='EMOF complete (protected)'!G3048,E$2,IF(F$1='EMOF complete (protected)'!G3048,F$2,IF(G$1='EMOF complete (protected)'!G3048,G$2,IF(H$1='EMOF complete (protected)'!G3048,H$2,IF(I$1='EMOF complete (protected)'!G3048,I$2,IF(J$1='EMOF complete (protected)'!G3048,J$2,IF(K$1='EMOF complete (protected)'!G3048,K$2,IF(L$1='EMOF complete (protected)'!G3048,L$2,IF(M$1='EMOF complete (protected)'!G3048,M$2,IF(N$1='EMOF complete (protected)'!G3048,N$2,IF(O$1='EMOF complete (protected)'!G3048,O$2,IF(P$1='EMOF complete (protected)'!G3048,P$2,IF(Q$1='EMOF complete (protected)'!G3048,Q$2,IF(R$1='EMOF complete (protected)'!G3048,R$2,IF(S$1='EMOF complete (protected)'!G3048,S$2,IF(T$1='EMOF complete (protected)'!G3048,T$2,IF(U$1='EMOF complete (protected)'!G3048,U$2,"")))))))))))))))))))</f>
        <v>0</v>
      </c>
      <c r="B3048" s="59"/>
      <c r="C3048" s="59"/>
      <c r="D3048" s="59"/>
      <c r="E3048" s="59"/>
      <c r="F3048" s="59"/>
      <c r="G3048" s="59"/>
      <c r="H3048" s="59"/>
      <c r="I3048" s="59"/>
      <c r="J3048" s="59"/>
      <c r="K3048" s="59"/>
      <c r="L3048" s="59"/>
      <c r="M3048" s="59"/>
      <c r="N3048" s="59"/>
      <c r="O3048" s="59"/>
      <c r="P3048" s="59"/>
      <c r="Q3048" s="59"/>
      <c r="R3048" s="59"/>
      <c r="S3048" s="59"/>
      <c r="T3048" s="59"/>
      <c r="U3048" s="193" t="s">
        <v>2620</v>
      </c>
      <c r="V3048" s="59" t="s">
        <v>6703</v>
      </c>
    </row>
    <row r="3049" spans="1:22" ht="18" customHeight="1" x14ac:dyDescent="0.35">
      <c r="A3049" s="59">
        <f>+IF(C$1='EMOF complete (protected)'!G3049,C$2,IF(D$1='EMOF complete (protected)'!G3049,D$2,IF(E$1='EMOF complete (protected)'!G3049,E$2,IF(F$1='EMOF complete (protected)'!G3049,F$2,IF(G$1='EMOF complete (protected)'!G3049,G$2,IF(H$1='EMOF complete (protected)'!G3049,H$2,IF(I$1='EMOF complete (protected)'!G3049,I$2,IF(J$1='EMOF complete (protected)'!G3049,J$2,IF(K$1='EMOF complete (protected)'!G3049,K$2,IF(L$1='EMOF complete (protected)'!G3049,L$2,IF(M$1='EMOF complete (protected)'!G3049,M$2,IF(N$1='EMOF complete (protected)'!G3049,N$2,IF(O$1='EMOF complete (protected)'!G3049,O$2,IF(P$1='EMOF complete (protected)'!G3049,P$2,IF(Q$1='EMOF complete (protected)'!G3049,Q$2,IF(R$1='EMOF complete (protected)'!G3049,R$2,IF(S$1='EMOF complete (protected)'!G3049,S$2,IF(T$1='EMOF complete (protected)'!G3049,T$2,IF(U$1='EMOF complete (protected)'!G3049,U$2,"")))))))))))))))))))</f>
        <v>0</v>
      </c>
      <c r="B3049" s="59"/>
      <c r="C3049" s="59"/>
      <c r="D3049" s="59"/>
      <c r="E3049" s="59"/>
      <c r="F3049" s="59"/>
      <c r="G3049" s="59"/>
      <c r="H3049" s="59"/>
      <c r="I3049" s="59"/>
      <c r="J3049" s="59"/>
      <c r="K3049" s="59"/>
      <c r="L3049" s="59"/>
      <c r="M3049" s="59"/>
      <c r="N3049" s="59"/>
      <c r="O3049" s="59"/>
      <c r="P3049" s="59"/>
      <c r="Q3049" s="59"/>
      <c r="R3049" s="59"/>
      <c r="S3049" s="59"/>
      <c r="T3049" s="59"/>
      <c r="U3049" s="193" t="s">
        <v>2625</v>
      </c>
      <c r="V3049" s="59" t="s">
        <v>6704</v>
      </c>
    </row>
    <row r="3050" spans="1:22" ht="18" customHeight="1" x14ac:dyDescent="0.35">
      <c r="A3050" s="59">
        <f>+IF(C$1='EMOF complete (protected)'!G3050,C$2,IF(D$1='EMOF complete (protected)'!G3050,D$2,IF(E$1='EMOF complete (protected)'!G3050,E$2,IF(F$1='EMOF complete (protected)'!G3050,F$2,IF(G$1='EMOF complete (protected)'!G3050,G$2,IF(H$1='EMOF complete (protected)'!G3050,H$2,IF(I$1='EMOF complete (protected)'!G3050,I$2,IF(J$1='EMOF complete (protected)'!G3050,J$2,IF(K$1='EMOF complete (protected)'!G3050,K$2,IF(L$1='EMOF complete (protected)'!G3050,L$2,IF(M$1='EMOF complete (protected)'!G3050,M$2,IF(N$1='EMOF complete (protected)'!G3050,N$2,IF(O$1='EMOF complete (protected)'!G3050,O$2,IF(P$1='EMOF complete (protected)'!G3050,P$2,IF(Q$1='EMOF complete (protected)'!G3050,Q$2,IF(R$1='EMOF complete (protected)'!G3050,R$2,IF(S$1='EMOF complete (protected)'!G3050,S$2,IF(T$1='EMOF complete (protected)'!G3050,T$2,IF(U$1='EMOF complete (protected)'!G3050,U$2,"")))))))))))))))))))</f>
        <v>0</v>
      </c>
      <c r="B3050" s="59"/>
      <c r="C3050" s="59"/>
      <c r="D3050" s="59"/>
      <c r="E3050" s="59"/>
      <c r="F3050" s="59"/>
      <c r="G3050" s="59"/>
      <c r="H3050" s="59"/>
      <c r="I3050" s="59"/>
      <c r="J3050" s="59"/>
      <c r="K3050" s="59"/>
      <c r="L3050" s="59"/>
      <c r="M3050" s="59"/>
      <c r="N3050" s="59"/>
      <c r="O3050" s="59"/>
      <c r="P3050" s="59"/>
      <c r="Q3050" s="59"/>
      <c r="R3050" s="59"/>
      <c r="S3050" s="59"/>
      <c r="T3050" s="59"/>
      <c r="U3050" s="193" t="s">
        <v>2630</v>
      </c>
      <c r="V3050" s="59" t="s">
        <v>6705</v>
      </c>
    </row>
    <row r="3051" spans="1:22" ht="18" customHeight="1" x14ac:dyDescent="0.35">
      <c r="A3051" s="59">
        <f>+IF(C$1='EMOF complete (protected)'!G3051,C$2,IF(D$1='EMOF complete (protected)'!G3051,D$2,IF(E$1='EMOF complete (protected)'!G3051,E$2,IF(F$1='EMOF complete (protected)'!G3051,F$2,IF(G$1='EMOF complete (protected)'!G3051,G$2,IF(H$1='EMOF complete (protected)'!G3051,H$2,IF(I$1='EMOF complete (protected)'!G3051,I$2,IF(J$1='EMOF complete (protected)'!G3051,J$2,IF(K$1='EMOF complete (protected)'!G3051,K$2,IF(L$1='EMOF complete (protected)'!G3051,L$2,IF(M$1='EMOF complete (protected)'!G3051,M$2,IF(N$1='EMOF complete (protected)'!G3051,N$2,IF(O$1='EMOF complete (protected)'!G3051,O$2,IF(P$1='EMOF complete (protected)'!G3051,P$2,IF(Q$1='EMOF complete (protected)'!G3051,Q$2,IF(R$1='EMOF complete (protected)'!G3051,R$2,IF(S$1='EMOF complete (protected)'!G3051,S$2,IF(T$1='EMOF complete (protected)'!G3051,T$2,IF(U$1='EMOF complete (protected)'!G3051,U$2,"")))))))))))))))))))</f>
        <v>0</v>
      </c>
      <c r="B3051" s="59"/>
      <c r="C3051" s="59"/>
      <c r="D3051" s="59"/>
      <c r="E3051" s="59"/>
      <c r="F3051" s="59"/>
      <c r="G3051" s="59"/>
      <c r="H3051" s="59"/>
      <c r="I3051" s="59"/>
      <c r="J3051" s="59"/>
      <c r="K3051" s="59"/>
      <c r="L3051" s="59"/>
      <c r="M3051" s="59"/>
      <c r="N3051" s="59"/>
      <c r="O3051" s="59"/>
      <c r="P3051" s="59"/>
      <c r="Q3051" s="59"/>
      <c r="R3051" s="59"/>
      <c r="S3051" s="59"/>
      <c r="T3051" s="59"/>
      <c r="U3051" s="193" t="s">
        <v>2635</v>
      </c>
      <c r="V3051" s="59" t="s">
        <v>6706</v>
      </c>
    </row>
    <row r="3052" spans="1:22" ht="18" customHeight="1" x14ac:dyDescent="0.35">
      <c r="A3052" s="59">
        <f>+IF(C$1='EMOF complete (protected)'!G3052,C$2,IF(D$1='EMOF complete (protected)'!G3052,D$2,IF(E$1='EMOF complete (protected)'!G3052,E$2,IF(F$1='EMOF complete (protected)'!G3052,F$2,IF(G$1='EMOF complete (protected)'!G3052,G$2,IF(H$1='EMOF complete (protected)'!G3052,H$2,IF(I$1='EMOF complete (protected)'!G3052,I$2,IF(J$1='EMOF complete (protected)'!G3052,J$2,IF(K$1='EMOF complete (protected)'!G3052,K$2,IF(L$1='EMOF complete (protected)'!G3052,L$2,IF(M$1='EMOF complete (protected)'!G3052,M$2,IF(N$1='EMOF complete (protected)'!G3052,N$2,IF(O$1='EMOF complete (protected)'!G3052,O$2,IF(P$1='EMOF complete (protected)'!G3052,P$2,IF(Q$1='EMOF complete (protected)'!G3052,Q$2,IF(R$1='EMOF complete (protected)'!G3052,R$2,IF(S$1='EMOF complete (protected)'!G3052,S$2,IF(T$1='EMOF complete (protected)'!G3052,T$2,IF(U$1='EMOF complete (protected)'!G3052,U$2,"")))))))))))))))))))</f>
        <v>0</v>
      </c>
      <c r="B3052" s="59"/>
      <c r="C3052" s="59"/>
      <c r="D3052" s="59"/>
      <c r="E3052" s="59"/>
      <c r="F3052" s="59"/>
      <c r="G3052" s="59"/>
      <c r="H3052" s="59"/>
      <c r="I3052" s="59"/>
      <c r="J3052" s="59"/>
      <c r="K3052" s="59"/>
      <c r="L3052" s="59"/>
      <c r="M3052" s="59"/>
      <c r="N3052" s="59"/>
      <c r="O3052" s="59"/>
      <c r="P3052" s="59"/>
      <c r="Q3052" s="59"/>
      <c r="R3052" s="59"/>
      <c r="S3052" s="59"/>
      <c r="T3052" s="59"/>
      <c r="U3052" s="193" t="s">
        <v>2640</v>
      </c>
      <c r="V3052" s="59" t="s">
        <v>6707</v>
      </c>
    </row>
    <row r="3053" spans="1:22" ht="18" customHeight="1" x14ac:dyDescent="0.35">
      <c r="A3053" s="59">
        <f>+IF(C$1='EMOF complete (protected)'!G3053,C$2,IF(D$1='EMOF complete (protected)'!G3053,D$2,IF(E$1='EMOF complete (protected)'!G3053,E$2,IF(F$1='EMOF complete (protected)'!G3053,F$2,IF(G$1='EMOF complete (protected)'!G3053,G$2,IF(H$1='EMOF complete (protected)'!G3053,H$2,IF(I$1='EMOF complete (protected)'!G3053,I$2,IF(J$1='EMOF complete (protected)'!G3053,J$2,IF(K$1='EMOF complete (protected)'!G3053,K$2,IF(L$1='EMOF complete (protected)'!G3053,L$2,IF(M$1='EMOF complete (protected)'!G3053,M$2,IF(N$1='EMOF complete (protected)'!G3053,N$2,IF(O$1='EMOF complete (protected)'!G3053,O$2,IF(P$1='EMOF complete (protected)'!G3053,P$2,IF(Q$1='EMOF complete (protected)'!G3053,Q$2,IF(R$1='EMOF complete (protected)'!G3053,R$2,IF(S$1='EMOF complete (protected)'!G3053,S$2,IF(T$1='EMOF complete (protected)'!G3053,T$2,IF(U$1='EMOF complete (protected)'!G3053,U$2,"")))))))))))))))))))</f>
        <v>0</v>
      </c>
      <c r="B3053" s="59"/>
      <c r="C3053" s="59"/>
      <c r="D3053" s="59"/>
      <c r="E3053" s="59"/>
      <c r="F3053" s="59"/>
      <c r="G3053" s="59"/>
      <c r="H3053" s="59"/>
      <c r="I3053" s="59"/>
      <c r="J3053" s="59"/>
      <c r="K3053" s="59"/>
      <c r="L3053" s="59"/>
      <c r="M3053" s="59"/>
      <c r="N3053" s="59"/>
      <c r="O3053" s="59"/>
      <c r="P3053" s="59"/>
      <c r="Q3053" s="59"/>
      <c r="R3053" s="59"/>
      <c r="S3053" s="59"/>
      <c r="T3053" s="59"/>
      <c r="U3053" s="193" t="s">
        <v>2645</v>
      </c>
      <c r="V3053" s="59" t="s">
        <v>6708</v>
      </c>
    </row>
    <row r="3054" spans="1:22" ht="18" customHeight="1" x14ac:dyDescent="0.35">
      <c r="A3054" s="59">
        <f>+IF(C$1='EMOF complete (protected)'!G3054,C$2,IF(D$1='EMOF complete (protected)'!G3054,D$2,IF(E$1='EMOF complete (protected)'!G3054,E$2,IF(F$1='EMOF complete (protected)'!G3054,F$2,IF(G$1='EMOF complete (protected)'!G3054,G$2,IF(H$1='EMOF complete (protected)'!G3054,H$2,IF(I$1='EMOF complete (protected)'!G3054,I$2,IF(J$1='EMOF complete (protected)'!G3054,J$2,IF(K$1='EMOF complete (protected)'!G3054,K$2,IF(L$1='EMOF complete (protected)'!G3054,L$2,IF(M$1='EMOF complete (protected)'!G3054,M$2,IF(N$1='EMOF complete (protected)'!G3054,N$2,IF(O$1='EMOF complete (protected)'!G3054,O$2,IF(P$1='EMOF complete (protected)'!G3054,P$2,IF(Q$1='EMOF complete (protected)'!G3054,Q$2,IF(R$1='EMOF complete (protected)'!G3054,R$2,IF(S$1='EMOF complete (protected)'!G3054,S$2,IF(T$1='EMOF complete (protected)'!G3054,T$2,IF(U$1='EMOF complete (protected)'!G3054,U$2,"")))))))))))))))))))</f>
        <v>0</v>
      </c>
      <c r="B3054" s="59"/>
      <c r="C3054" s="59"/>
      <c r="D3054" s="59"/>
      <c r="E3054" s="59"/>
      <c r="F3054" s="59"/>
      <c r="G3054" s="59"/>
      <c r="H3054" s="59"/>
      <c r="I3054" s="59"/>
      <c r="J3054" s="59"/>
      <c r="K3054" s="59"/>
      <c r="L3054" s="59"/>
      <c r="M3054" s="59"/>
      <c r="N3054" s="59"/>
      <c r="O3054" s="59"/>
      <c r="P3054" s="59"/>
      <c r="Q3054" s="59"/>
      <c r="R3054" s="59"/>
      <c r="S3054" s="59"/>
      <c r="T3054" s="59"/>
      <c r="U3054" s="193" t="s">
        <v>2650</v>
      </c>
      <c r="V3054" s="59" t="s">
        <v>6709</v>
      </c>
    </row>
    <row r="3055" spans="1:22" ht="18" customHeight="1" x14ac:dyDescent="0.35">
      <c r="A3055" s="59">
        <f>+IF(C$1='EMOF complete (protected)'!G3055,C$2,IF(D$1='EMOF complete (protected)'!G3055,D$2,IF(E$1='EMOF complete (protected)'!G3055,E$2,IF(F$1='EMOF complete (protected)'!G3055,F$2,IF(G$1='EMOF complete (protected)'!G3055,G$2,IF(H$1='EMOF complete (protected)'!G3055,H$2,IF(I$1='EMOF complete (protected)'!G3055,I$2,IF(J$1='EMOF complete (protected)'!G3055,J$2,IF(K$1='EMOF complete (protected)'!G3055,K$2,IF(L$1='EMOF complete (protected)'!G3055,L$2,IF(M$1='EMOF complete (protected)'!G3055,M$2,IF(N$1='EMOF complete (protected)'!G3055,N$2,IF(O$1='EMOF complete (protected)'!G3055,O$2,IF(P$1='EMOF complete (protected)'!G3055,P$2,IF(Q$1='EMOF complete (protected)'!G3055,Q$2,IF(R$1='EMOF complete (protected)'!G3055,R$2,IF(S$1='EMOF complete (protected)'!G3055,S$2,IF(T$1='EMOF complete (protected)'!G3055,T$2,IF(U$1='EMOF complete (protected)'!G3055,U$2,"")))))))))))))))))))</f>
        <v>0</v>
      </c>
      <c r="B3055" s="59"/>
      <c r="C3055" s="59"/>
      <c r="D3055" s="59"/>
      <c r="E3055" s="59"/>
      <c r="F3055" s="59"/>
      <c r="G3055" s="59"/>
      <c r="H3055" s="59"/>
      <c r="I3055" s="59"/>
      <c r="J3055" s="59"/>
      <c r="K3055" s="59"/>
      <c r="L3055" s="59"/>
      <c r="M3055" s="59"/>
      <c r="N3055" s="59"/>
      <c r="O3055" s="59"/>
      <c r="P3055" s="59"/>
      <c r="Q3055" s="59"/>
      <c r="R3055" s="59"/>
      <c r="S3055" s="59"/>
      <c r="T3055" s="59"/>
      <c r="U3055" s="193" t="s">
        <v>2655</v>
      </c>
      <c r="V3055" s="59" t="s">
        <v>6710</v>
      </c>
    </row>
    <row r="3056" spans="1:22" ht="18" customHeight="1" x14ac:dyDescent="0.35">
      <c r="A3056" s="59">
        <f>+IF(C$1='EMOF complete (protected)'!G3056,C$2,IF(D$1='EMOF complete (protected)'!G3056,D$2,IF(E$1='EMOF complete (protected)'!G3056,E$2,IF(F$1='EMOF complete (protected)'!G3056,F$2,IF(G$1='EMOF complete (protected)'!G3056,G$2,IF(H$1='EMOF complete (protected)'!G3056,H$2,IF(I$1='EMOF complete (protected)'!G3056,I$2,IF(J$1='EMOF complete (protected)'!G3056,J$2,IF(K$1='EMOF complete (protected)'!G3056,K$2,IF(L$1='EMOF complete (protected)'!G3056,L$2,IF(M$1='EMOF complete (protected)'!G3056,M$2,IF(N$1='EMOF complete (protected)'!G3056,N$2,IF(O$1='EMOF complete (protected)'!G3056,O$2,IF(P$1='EMOF complete (protected)'!G3056,P$2,IF(Q$1='EMOF complete (protected)'!G3056,Q$2,IF(R$1='EMOF complete (protected)'!G3056,R$2,IF(S$1='EMOF complete (protected)'!G3056,S$2,IF(T$1='EMOF complete (protected)'!G3056,T$2,IF(U$1='EMOF complete (protected)'!G3056,U$2,"")))))))))))))))))))</f>
        <v>0</v>
      </c>
      <c r="B3056" s="59"/>
      <c r="C3056" s="59"/>
      <c r="D3056" s="59"/>
      <c r="E3056" s="59"/>
      <c r="F3056" s="59"/>
      <c r="G3056" s="59"/>
      <c r="H3056" s="59"/>
      <c r="I3056" s="59"/>
      <c r="J3056" s="59"/>
      <c r="K3056" s="59"/>
      <c r="L3056" s="59"/>
      <c r="M3056" s="59"/>
      <c r="N3056" s="59"/>
      <c r="O3056" s="59"/>
      <c r="P3056" s="59"/>
      <c r="Q3056" s="59"/>
      <c r="R3056" s="59"/>
      <c r="S3056" s="59"/>
      <c r="T3056" s="59"/>
      <c r="U3056" s="193" t="s">
        <v>2660</v>
      </c>
      <c r="V3056" s="59" t="s">
        <v>6711</v>
      </c>
    </row>
    <row r="3057" spans="1:22" ht="18" customHeight="1" x14ac:dyDescent="0.35">
      <c r="A3057" s="59">
        <f>+IF(C$1='EMOF complete (protected)'!G3057,C$2,IF(D$1='EMOF complete (protected)'!G3057,D$2,IF(E$1='EMOF complete (protected)'!G3057,E$2,IF(F$1='EMOF complete (protected)'!G3057,F$2,IF(G$1='EMOF complete (protected)'!G3057,G$2,IF(H$1='EMOF complete (protected)'!G3057,H$2,IF(I$1='EMOF complete (protected)'!G3057,I$2,IF(J$1='EMOF complete (protected)'!G3057,J$2,IF(K$1='EMOF complete (protected)'!G3057,K$2,IF(L$1='EMOF complete (protected)'!G3057,L$2,IF(M$1='EMOF complete (protected)'!G3057,M$2,IF(N$1='EMOF complete (protected)'!G3057,N$2,IF(O$1='EMOF complete (protected)'!G3057,O$2,IF(P$1='EMOF complete (protected)'!G3057,P$2,IF(Q$1='EMOF complete (protected)'!G3057,Q$2,IF(R$1='EMOF complete (protected)'!G3057,R$2,IF(S$1='EMOF complete (protected)'!G3057,S$2,IF(T$1='EMOF complete (protected)'!G3057,T$2,IF(U$1='EMOF complete (protected)'!G3057,U$2,"")))))))))))))))))))</f>
        <v>0</v>
      </c>
      <c r="B3057" s="59"/>
      <c r="C3057" s="59"/>
      <c r="D3057" s="59"/>
      <c r="E3057" s="59"/>
      <c r="F3057" s="59"/>
      <c r="G3057" s="59"/>
      <c r="H3057" s="59"/>
      <c r="I3057" s="59"/>
      <c r="J3057" s="59"/>
      <c r="K3057" s="59"/>
      <c r="L3057" s="59"/>
      <c r="M3057" s="59"/>
      <c r="N3057" s="59"/>
      <c r="O3057" s="59"/>
      <c r="P3057" s="59"/>
      <c r="Q3057" s="59"/>
      <c r="R3057" s="59"/>
      <c r="S3057" s="59"/>
      <c r="T3057" s="59"/>
      <c r="U3057" s="193" t="s">
        <v>2665</v>
      </c>
      <c r="V3057" s="59" t="s">
        <v>6712</v>
      </c>
    </row>
    <row r="3058" spans="1:22" ht="18" customHeight="1" x14ac:dyDescent="0.35">
      <c r="A3058" s="59">
        <f>+IF(C$1='EMOF complete (protected)'!G3058,C$2,IF(D$1='EMOF complete (protected)'!G3058,D$2,IF(E$1='EMOF complete (protected)'!G3058,E$2,IF(F$1='EMOF complete (protected)'!G3058,F$2,IF(G$1='EMOF complete (protected)'!G3058,G$2,IF(H$1='EMOF complete (protected)'!G3058,H$2,IF(I$1='EMOF complete (protected)'!G3058,I$2,IF(J$1='EMOF complete (protected)'!G3058,J$2,IF(K$1='EMOF complete (protected)'!G3058,K$2,IF(L$1='EMOF complete (protected)'!G3058,L$2,IF(M$1='EMOF complete (protected)'!G3058,M$2,IF(N$1='EMOF complete (protected)'!G3058,N$2,IF(O$1='EMOF complete (protected)'!G3058,O$2,IF(P$1='EMOF complete (protected)'!G3058,P$2,IF(Q$1='EMOF complete (protected)'!G3058,Q$2,IF(R$1='EMOF complete (protected)'!G3058,R$2,IF(S$1='EMOF complete (protected)'!G3058,S$2,IF(T$1='EMOF complete (protected)'!G3058,T$2,IF(U$1='EMOF complete (protected)'!G3058,U$2,"")))))))))))))))))))</f>
        <v>0</v>
      </c>
      <c r="B3058" s="59"/>
      <c r="C3058" s="59"/>
      <c r="D3058" s="59"/>
      <c r="E3058" s="59"/>
      <c r="F3058" s="59"/>
      <c r="G3058" s="59"/>
      <c r="H3058" s="59"/>
      <c r="I3058" s="59"/>
      <c r="J3058" s="59"/>
      <c r="K3058" s="59"/>
      <c r="L3058" s="59"/>
      <c r="M3058" s="59"/>
      <c r="N3058" s="59"/>
      <c r="O3058" s="59"/>
      <c r="P3058" s="59"/>
      <c r="Q3058" s="59"/>
      <c r="R3058" s="59"/>
      <c r="S3058" s="59"/>
      <c r="T3058" s="59"/>
      <c r="U3058" s="193" t="s">
        <v>2670</v>
      </c>
      <c r="V3058" s="59" t="s">
        <v>6713</v>
      </c>
    </row>
    <row r="3059" spans="1:22" ht="18" customHeight="1" x14ac:dyDescent="0.35">
      <c r="A3059" s="59">
        <f>+IF(C$1='EMOF complete (protected)'!G3059,C$2,IF(D$1='EMOF complete (protected)'!G3059,D$2,IF(E$1='EMOF complete (protected)'!G3059,E$2,IF(F$1='EMOF complete (protected)'!G3059,F$2,IF(G$1='EMOF complete (protected)'!G3059,G$2,IF(H$1='EMOF complete (protected)'!G3059,H$2,IF(I$1='EMOF complete (protected)'!G3059,I$2,IF(J$1='EMOF complete (protected)'!G3059,J$2,IF(K$1='EMOF complete (protected)'!G3059,K$2,IF(L$1='EMOF complete (protected)'!G3059,L$2,IF(M$1='EMOF complete (protected)'!G3059,M$2,IF(N$1='EMOF complete (protected)'!G3059,N$2,IF(O$1='EMOF complete (protected)'!G3059,O$2,IF(P$1='EMOF complete (protected)'!G3059,P$2,IF(Q$1='EMOF complete (protected)'!G3059,Q$2,IF(R$1='EMOF complete (protected)'!G3059,R$2,IF(S$1='EMOF complete (protected)'!G3059,S$2,IF(T$1='EMOF complete (protected)'!G3059,T$2,IF(U$1='EMOF complete (protected)'!G3059,U$2,"")))))))))))))))))))</f>
        <v>0</v>
      </c>
      <c r="B3059" s="59"/>
      <c r="C3059" s="59"/>
      <c r="D3059" s="59"/>
      <c r="E3059" s="59"/>
      <c r="F3059" s="59"/>
      <c r="G3059" s="59"/>
      <c r="H3059" s="59"/>
      <c r="I3059" s="59"/>
      <c r="J3059" s="59"/>
      <c r="K3059" s="59"/>
      <c r="L3059" s="59"/>
      <c r="M3059" s="59"/>
      <c r="N3059" s="59"/>
      <c r="O3059" s="59"/>
      <c r="P3059" s="59"/>
      <c r="Q3059" s="59"/>
      <c r="R3059" s="59"/>
      <c r="S3059" s="59"/>
      <c r="T3059" s="59"/>
      <c r="U3059" s="193" t="s">
        <v>2675</v>
      </c>
      <c r="V3059" s="59" t="s">
        <v>6714</v>
      </c>
    </row>
    <row r="3060" spans="1:22" ht="18" customHeight="1" x14ac:dyDescent="0.35">
      <c r="A3060" s="59">
        <f>+IF(C$1='EMOF complete (protected)'!G3060,C$2,IF(D$1='EMOF complete (protected)'!G3060,D$2,IF(E$1='EMOF complete (protected)'!G3060,E$2,IF(F$1='EMOF complete (protected)'!G3060,F$2,IF(G$1='EMOF complete (protected)'!G3060,G$2,IF(H$1='EMOF complete (protected)'!G3060,H$2,IF(I$1='EMOF complete (protected)'!G3060,I$2,IF(J$1='EMOF complete (protected)'!G3060,J$2,IF(K$1='EMOF complete (protected)'!G3060,K$2,IF(L$1='EMOF complete (protected)'!G3060,L$2,IF(M$1='EMOF complete (protected)'!G3060,M$2,IF(N$1='EMOF complete (protected)'!G3060,N$2,IF(O$1='EMOF complete (protected)'!G3060,O$2,IF(P$1='EMOF complete (protected)'!G3060,P$2,IF(Q$1='EMOF complete (protected)'!G3060,Q$2,IF(R$1='EMOF complete (protected)'!G3060,R$2,IF(S$1='EMOF complete (protected)'!G3060,S$2,IF(T$1='EMOF complete (protected)'!G3060,T$2,IF(U$1='EMOF complete (protected)'!G3060,U$2,"")))))))))))))))))))</f>
        <v>0</v>
      </c>
      <c r="B3060" s="59"/>
      <c r="C3060" s="59"/>
      <c r="D3060" s="59"/>
      <c r="E3060" s="59"/>
      <c r="F3060" s="59"/>
      <c r="G3060" s="59"/>
      <c r="H3060" s="59"/>
      <c r="I3060" s="59"/>
      <c r="J3060" s="59"/>
      <c r="K3060" s="59"/>
      <c r="L3060" s="59"/>
      <c r="M3060" s="59"/>
      <c r="N3060" s="59"/>
      <c r="O3060" s="59"/>
      <c r="P3060" s="59"/>
      <c r="Q3060" s="59"/>
      <c r="R3060" s="59"/>
      <c r="S3060" s="59"/>
      <c r="T3060" s="59"/>
      <c r="U3060" s="193" t="s">
        <v>2680</v>
      </c>
      <c r="V3060" s="59" t="s">
        <v>6715</v>
      </c>
    </row>
    <row r="3061" spans="1:22" ht="18" customHeight="1" x14ac:dyDescent="0.35">
      <c r="A3061" s="59">
        <f>+IF(C$1='EMOF complete (protected)'!G3061,C$2,IF(D$1='EMOF complete (protected)'!G3061,D$2,IF(E$1='EMOF complete (protected)'!G3061,E$2,IF(F$1='EMOF complete (protected)'!G3061,F$2,IF(G$1='EMOF complete (protected)'!G3061,G$2,IF(H$1='EMOF complete (protected)'!G3061,H$2,IF(I$1='EMOF complete (protected)'!G3061,I$2,IF(J$1='EMOF complete (protected)'!G3061,J$2,IF(K$1='EMOF complete (protected)'!G3061,K$2,IF(L$1='EMOF complete (protected)'!G3061,L$2,IF(M$1='EMOF complete (protected)'!G3061,M$2,IF(N$1='EMOF complete (protected)'!G3061,N$2,IF(O$1='EMOF complete (protected)'!G3061,O$2,IF(P$1='EMOF complete (protected)'!G3061,P$2,IF(Q$1='EMOF complete (protected)'!G3061,Q$2,IF(R$1='EMOF complete (protected)'!G3061,R$2,IF(S$1='EMOF complete (protected)'!G3061,S$2,IF(T$1='EMOF complete (protected)'!G3061,T$2,IF(U$1='EMOF complete (protected)'!G3061,U$2,"")))))))))))))))))))</f>
        <v>0</v>
      </c>
      <c r="B3061" s="59"/>
      <c r="C3061" s="59"/>
      <c r="D3061" s="59"/>
      <c r="E3061" s="59"/>
      <c r="F3061" s="59"/>
      <c r="G3061" s="59"/>
      <c r="H3061" s="59"/>
      <c r="I3061" s="59"/>
      <c r="J3061" s="59"/>
      <c r="K3061" s="59"/>
      <c r="L3061" s="59"/>
      <c r="M3061" s="59"/>
      <c r="N3061" s="59"/>
      <c r="O3061" s="59"/>
      <c r="P3061" s="59"/>
      <c r="Q3061" s="59"/>
      <c r="R3061" s="59"/>
      <c r="S3061" s="59"/>
      <c r="T3061" s="59"/>
      <c r="U3061" s="193" t="s">
        <v>2685</v>
      </c>
      <c r="V3061" s="59" t="s">
        <v>6716</v>
      </c>
    </row>
    <row r="3062" spans="1:22" ht="18" customHeight="1" x14ac:dyDescent="0.35">
      <c r="A3062" s="59">
        <f>+IF(C$1='EMOF complete (protected)'!G3062,C$2,IF(D$1='EMOF complete (protected)'!G3062,D$2,IF(E$1='EMOF complete (protected)'!G3062,E$2,IF(F$1='EMOF complete (protected)'!G3062,F$2,IF(G$1='EMOF complete (protected)'!G3062,G$2,IF(H$1='EMOF complete (protected)'!G3062,H$2,IF(I$1='EMOF complete (protected)'!G3062,I$2,IF(J$1='EMOF complete (protected)'!G3062,J$2,IF(K$1='EMOF complete (protected)'!G3062,K$2,IF(L$1='EMOF complete (protected)'!G3062,L$2,IF(M$1='EMOF complete (protected)'!G3062,M$2,IF(N$1='EMOF complete (protected)'!G3062,N$2,IF(O$1='EMOF complete (protected)'!G3062,O$2,IF(P$1='EMOF complete (protected)'!G3062,P$2,IF(Q$1='EMOF complete (protected)'!G3062,Q$2,IF(R$1='EMOF complete (protected)'!G3062,R$2,IF(S$1='EMOF complete (protected)'!G3062,S$2,IF(T$1='EMOF complete (protected)'!G3062,T$2,IF(U$1='EMOF complete (protected)'!G3062,U$2,"")))))))))))))))))))</f>
        <v>0</v>
      </c>
      <c r="B3062" s="59"/>
      <c r="C3062" s="59"/>
      <c r="D3062" s="59"/>
      <c r="E3062" s="59"/>
      <c r="F3062" s="59"/>
      <c r="G3062" s="59"/>
      <c r="H3062" s="59"/>
      <c r="I3062" s="59"/>
      <c r="J3062" s="59"/>
      <c r="K3062" s="59"/>
      <c r="L3062" s="59"/>
      <c r="M3062" s="59"/>
      <c r="N3062" s="59"/>
      <c r="O3062" s="59"/>
      <c r="P3062" s="59"/>
      <c r="Q3062" s="59"/>
      <c r="R3062" s="59"/>
      <c r="S3062" s="59"/>
      <c r="T3062" s="59"/>
      <c r="U3062" s="193" t="s">
        <v>2690</v>
      </c>
      <c r="V3062" s="59" t="s">
        <v>6717</v>
      </c>
    </row>
    <row r="3063" spans="1:22" ht="18" customHeight="1" x14ac:dyDescent="0.35">
      <c r="A3063" s="59">
        <f>+IF(C$1='EMOF complete (protected)'!G3063,C$2,IF(D$1='EMOF complete (protected)'!G3063,D$2,IF(E$1='EMOF complete (protected)'!G3063,E$2,IF(F$1='EMOF complete (protected)'!G3063,F$2,IF(G$1='EMOF complete (protected)'!G3063,G$2,IF(H$1='EMOF complete (protected)'!G3063,H$2,IF(I$1='EMOF complete (protected)'!G3063,I$2,IF(J$1='EMOF complete (protected)'!G3063,J$2,IF(K$1='EMOF complete (protected)'!G3063,K$2,IF(L$1='EMOF complete (protected)'!G3063,L$2,IF(M$1='EMOF complete (protected)'!G3063,M$2,IF(N$1='EMOF complete (protected)'!G3063,N$2,IF(O$1='EMOF complete (protected)'!G3063,O$2,IF(P$1='EMOF complete (protected)'!G3063,P$2,IF(Q$1='EMOF complete (protected)'!G3063,Q$2,IF(R$1='EMOF complete (protected)'!G3063,R$2,IF(S$1='EMOF complete (protected)'!G3063,S$2,IF(T$1='EMOF complete (protected)'!G3063,T$2,IF(U$1='EMOF complete (protected)'!G3063,U$2,"")))))))))))))))))))</f>
        <v>0</v>
      </c>
      <c r="B3063" s="59"/>
      <c r="C3063" s="59"/>
      <c r="D3063" s="59"/>
      <c r="E3063" s="59"/>
      <c r="F3063" s="59"/>
      <c r="G3063" s="59"/>
      <c r="H3063" s="59"/>
      <c r="I3063" s="59"/>
      <c r="J3063" s="59"/>
      <c r="K3063" s="59"/>
      <c r="L3063" s="59"/>
      <c r="M3063" s="59"/>
      <c r="N3063" s="59"/>
      <c r="O3063" s="59"/>
      <c r="P3063" s="59"/>
      <c r="Q3063" s="59"/>
      <c r="R3063" s="59"/>
      <c r="S3063" s="59"/>
      <c r="T3063" s="59"/>
      <c r="U3063" s="193" t="s">
        <v>2695</v>
      </c>
      <c r="V3063" s="59" t="s">
        <v>6718</v>
      </c>
    </row>
    <row r="3064" spans="1:22" ht="18" customHeight="1" x14ac:dyDescent="0.35">
      <c r="A3064" s="59">
        <f>+IF(C$1='EMOF complete (protected)'!G3064,C$2,IF(D$1='EMOF complete (protected)'!G3064,D$2,IF(E$1='EMOF complete (protected)'!G3064,E$2,IF(F$1='EMOF complete (protected)'!G3064,F$2,IF(G$1='EMOF complete (protected)'!G3064,G$2,IF(H$1='EMOF complete (protected)'!G3064,H$2,IF(I$1='EMOF complete (protected)'!G3064,I$2,IF(J$1='EMOF complete (protected)'!G3064,J$2,IF(K$1='EMOF complete (protected)'!G3064,K$2,IF(L$1='EMOF complete (protected)'!G3064,L$2,IF(M$1='EMOF complete (protected)'!G3064,M$2,IF(N$1='EMOF complete (protected)'!G3064,N$2,IF(O$1='EMOF complete (protected)'!G3064,O$2,IF(P$1='EMOF complete (protected)'!G3064,P$2,IF(Q$1='EMOF complete (protected)'!G3064,Q$2,IF(R$1='EMOF complete (protected)'!G3064,R$2,IF(S$1='EMOF complete (protected)'!G3064,S$2,IF(T$1='EMOF complete (protected)'!G3064,T$2,IF(U$1='EMOF complete (protected)'!G3064,U$2,"")))))))))))))))))))</f>
        <v>0</v>
      </c>
      <c r="B3064" s="59"/>
      <c r="C3064" s="59"/>
      <c r="D3064" s="59"/>
      <c r="E3064" s="59"/>
      <c r="F3064" s="59"/>
      <c r="G3064" s="59"/>
      <c r="H3064" s="59"/>
      <c r="I3064" s="59"/>
      <c r="J3064" s="59"/>
      <c r="K3064" s="59"/>
      <c r="L3064" s="59"/>
      <c r="M3064" s="59"/>
      <c r="N3064" s="59"/>
      <c r="O3064" s="59"/>
      <c r="P3064" s="59"/>
      <c r="Q3064" s="59"/>
      <c r="R3064" s="59"/>
      <c r="S3064" s="59"/>
      <c r="T3064" s="59"/>
      <c r="U3064" s="193" t="s">
        <v>2700</v>
      </c>
      <c r="V3064" s="59" t="s">
        <v>6719</v>
      </c>
    </row>
    <row r="3065" spans="1:22" ht="18" customHeight="1" x14ac:dyDescent="0.35">
      <c r="A3065" s="59">
        <f>+IF(C$1='EMOF complete (protected)'!G3065,C$2,IF(D$1='EMOF complete (protected)'!G3065,D$2,IF(E$1='EMOF complete (protected)'!G3065,E$2,IF(F$1='EMOF complete (protected)'!G3065,F$2,IF(G$1='EMOF complete (protected)'!G3065,G$2,IF(H$1='EMOF complete (protected)'!G3065,H$2,IF(I$1='EMOF complete (protected)'!G3065,I$2,IF(J$1='EMOF complete (protected)'!G3065,J$2,IF(K$1='EMOF complete (protected)'!G3065,K$2,IF(L$1='EMOF complete (protected)'!G3065,L$2,IF(M$1='EMOF complete (protected)'!G3065,M$2,IF(N$1='EMOF complete (protected)'!G3065,N$2,IF(O$1='EMOF complete (protected)'!G3065,O$2,IF(P$1='EMOF complete (protected)'!G3065,P$2,IF(Q$1='EMOF complete (protected)'!G3065,Q$2,IF(R$1='EMOF complete (protected)'!G3065,R$2,IF(S$1='EMOF complete (protected)'!G3065,S$2,IF(T$1='EMOF complete (protected)'!G3065,T$2,IF(U$1='EMOF complete (protected)'!G3065,U$2,"")))))))))))))))))))</f>
        <v>0</v>
      </c>
      <c r="B3065" s="59"/>
      <c r="C3065" s="59"/>
      <c r="D3065" s="59"/>
      <c r="E3065" s="59"/>
      <c r="F3065" s="59"/>
      <c r="G3065" s="59"/>
      <c r="H3065" s="59"/>
      <c r="I3065" s="59"/>
      <c r="J3065" s="59"/>
      <c r="K3065" s="59"/>
      <c r="L3065" s="59"/>
      <c r="M3065" s="59"/>
      <c r="N3065" s="59"/>
      <c r="O3065" s="59"/>
      <c r="P3065" s="59"/>
      <c r="Q3065" s="59"/>
      <c r="R3065" s="59"/>
      <c r="S3065" s="59"/>
      <c r="T3065" s="59"/>
      <c r="U3065" s="193" t="s">
        <v>2705</v>
      </c>
      <c r="V3065" s="59" t="s">
        <v>6720</v>
      </c>
    </row>
    <row r="3066" spans="1:22" ht="18" customHeight="1" x14ac:dyDescent="0.35">
      <c r="A3066" s="59">
        <f>+IF(C$1='EMOF complete (protected)'!G3066,C$2,IF(D$1='EMOF complete (protected)'!G3066,D$2,IF(E$1='EMOF complete (protected)'!G3066,E$2,IF(F$1='EMOF complete (protected)'!G3066,F$2,IF(G$1='EMOF complete (protected)'!G3066,G$2,IF(H$1='EMOF complete (protected)'!G3066,H$2,IF(I$1='EMOF complete (protected)'!G3066,I$2,IF(J$1='EMOF complete (protected)'!G3066,J$2,IF(K$1='EMOF complete (protected)'!G3066,K$2,IF(L$1='EMOF complete (protected)'!G3066,L$2,IF(M$1='EMOF complete (protected)'!G3066,M$2,IF(N$1='EMOF complete (protected)'!G3066,N$2,IF(O$1='EMOF complete (protected)'!G3066,O$2,IF(P$1='EMOF complete (protected)'!G3066,P$2,IF(Q$1='EMOF complete (protected)'!G3066,Q$2,IF(R$1='EMOF complete (protected)'!G3066,R$2,IF(S$1='EMOF complete (protected)'!G3066,S$2,IF(T$1='EMOF complete (protected)'!G3066,T$2,IF(U$1='EMOF complete (protected)'!G3066,U$2,"")))))))))))))))))))</f>
        <v>0</v>
      </c>
      <c r="B3066" s="59"/>
      <c r="C3066" s="59"/>
      <c r="D3066" s="59"/>
      <c r="E3066" s="59"/>
      <c r="F3066" s="59"/>
      <c r="G3066" s="59"/>
      <c r="H3066" s="59"/>
      <c r="I3066" s="59"/>
      <c r="J3066" s="59"/>
      <c r="K3066" s="59"/>
      <c r="L3066" s="59"/>
      <c r="M3066" s="59"/>
      <c r="N3066" s="59"/>
      <c r="O3066" s="59"/>
      <c r="P3066" s="59"/>
      <c r="Q3066" s="59"/>
      <c r="R3066" s="59"/>
      <c r="S3066" s="59"/>
      <c r="T3066" s="59"/>
      <c r="U3066" s="193" t="s">
        <v>2710</v>
      </c>
      <c r="V3066" s="59" t="s">
        <v>6721</v>
      </c>
    </row>
    <row r="3067" spans="1:22" ht="18" customHeight="1" x14ac:dyDescent="0.35">
      <c r="A3067" s="59">
        <f>+IF(C$1='EMOF complete (protected)'!G3067,C$2,IF(D$1='EMOF complete (protected)'!G3067,D$2,IF(E$1='EMOF complete (protected)'!G3067,E$2,IF(F$1='EMOF complete (protected)'!G3067,F$2,IF(G$1='EMOF complete (protected)'!G3067,G$2,IF(H$1='EMOF complete (protected)'!G3067,H$2,IF(I$1='EMOF complete (protected)'!G3067,I$2,IF(J$1='EMOF complete (protected)'!G3067,J$2,IF(K$1='EMOF complete (protected)'!G3067,K$2,IF(L$1='EMOF complete (protected)'!G3067,L$2,IF(M$1='EMOF complete (protected)'!G3067,M$2,IF(N$1='EMOF complete (protected)'!G3067,N$2,IF(O$1='EMOF complete (protected)'!G3067,O$2,IF(P$1='EMOF complete (protected)'!G3067,P$2,IF(Q$1='EMOF complete (protected)'!G3067,Q$2,IF(R$1='EMOF complete (protected)'!G3067,R$2,IF(S$1='EMOF complete (protected)'!G3067,S$2,IF(T$1='EMOF complete (protected)'!G3067,T$2,IF(U$1='EMOF complete (protected)'!G3067,U$2,"")))))))))))))))))))</f>
        <v>0</v>
      </c>
      <c r="B3067" s="59"/>
      <c r="C3067" s="59"/>
      <c r="D3067" s="59"/>
      <c r="E3067" s="59"/>
      <c r="F3067" s="59"/>
      <c r="G3067" s="59"/>
      <c r="H3067" s="59"/>
      <c r="I3067" s="59"/>
      <c r="J3067" s="59"/>
      <c r="K3067" s="59"/>
      <c r="L3067" s="59"/>
      <c r="M3067" s="59"/>
      <c r="N3067" s="59"/>
      <c r="O3067" s="59"/>
      <c r="P3067" s="59"/>
      <c r="Q3067" s="59"/>
      <c r="R3067" s="59"/>
      <c r="S3067" s="59"/>
      <c r="T3067" s="59"/>
      <c r="U3067" s="194" t="s">
        <v>2715</v>
      </c>
      <c r="V3067" s="59" t="s">
        <v>6722</v>
      </c>
    </row>
    <row r="3068" spans="1:22" ht="18" customHeight="1" x14ac:dyDescent="0.35">
      <c r="A3068" s="59">
        <f>+IF(C$1='EMOF complete (protected)'!G3068,C$2,IF(D$1='EMOF complete (protected)'!G3068,D$2,IF(E$1='EMOF complete (protected)'!G3068,E$2,IF(F$1='EMOF complete (protected)'!G3068,F$2,IF(G$1='EMOF complete (protected)'!G3068,G$2,IF(H$1='EMOF complete (protected)'!G3068,H$2,IF(I$1='EMOF complete (protected)'!G3068,I$2,IF(J$1='EMOF complete (protected)'!G3068,J$2,IF(K$1='EMOF complete (protected)'!G3068,K$2,IF(L$1='EMOF complete (protected)'!G3068,L$2,IF(M$1='EMOF complete (protected)'!G3068,M$2,IF(N$1='EMOF complete (protected)'!G3068,N$2,IF(O$1='EMOF complete (protected)'!G3068,O$2,IF(P$1='EMOF complete (protected)'!G3068,P$2,IF(Q$1='EMOF complete (protected)'!G3068,Q$2,IF(R$1='EMOF complete (protected)'!G3068,R$2,IF(S$1='EMOF complete (protected)'!G3068,S$2,IF(T$1='EMOF complete (protected)'!G3068,T$2,IF(U$1='EMOF complete (protected)'!G3068,U$2,"")))))))))))))))))))</f>
        <v>0</v>
      </c>
      <c r="B3068" s="59"/>
      <c r="C3068" s="59"/>
      <c r="D3068" s="59"/>
      <c r="E3068" s="59"/>
      <c r="F3068" s="59"/>
      <c r="G3068" s="59"/>
      <c r="H3068" s="59"/>
      <c r="I3068" s="59"/>
      <c r="J3068" s="59"/>
      <c r="K3068" s="59"/>
      <c r="L3068" s="59"/>
      <c r="M3068" s="59"/>
      <c r="N3068" s="59"/>
      <c r="O3068" s="59"/>
      <c r="P3068" s="59"/>
      <c r="Q3068" s="59"/>
      <c r="R3068" s="59"/>
      <c r="S3068" s="59"/>
      <c r="T3068" s="59"/>
      <c r="U3068" s="59" t="s">
        <v>195</v>
      </c>
      <c r="V3068" s="18" t="s">
        <v>6723</v>
      </c>
    </row>
    <row r="3069" spans="1:22" ht="18" customHeight="1" x14ac:dyDescent="0.35">
      <c r="A3069" s="59">
        <f>+IF(C$1='EMOF complete (protected)'!G3069,C$2,IF(D$1='EMOF complete (protected)'!G3069,D$2,IF(E$1='EMOF complete (protected)'!G3069,E$2,IF(F$1='EMOF complete (protected)'!G3069,F$2,IF(G$1='EMOF complete (protected)'!G3069,G$2,IF(H$1='EMOF complete (protected)'!G3069,H$2,IF(I$1='EMOF complete (protected)'!G3069,I$2,IF(J$1='EMOF complete (protected)'!G3069,J$2,IF(K$1='EMOF complete (protected)'!G3069,K$2,IF(L$1='EMOF complete (protected)'!G3069,L$2,IF(M$1='EMOF complete (protected)'!G3069,M$2,IF(N$1='EMOF complete (protected)'!G3069,N$2,IF(O$1='EMOF complete (protected)'!G3069,O$2,IF(P$1='EMOF complete (protected)'!G3069,P$2,IF(Q$1='EMOF complete (protected)'!G3069,Q$2,IF(R$1='EMOF complete (protected)'!G3069,R$2,IF(S$1='EMOF complete (protected)'!G3069,S$2,IF(T$1='EMOF complete (protected)'!G3069,T$2,IF(U$1='EMOF complete (protected)'!G3069,U$2,"")))))))))))))))))))</f>
        <v>0</v>
      </c>
      <c r="B3069" s="59"/>
      <c r="C3069" s="59"/>
      <c r="D3069" s="59"/>
      <c r="E3069" s="59"/>
      <c r="F3069" s="59"/>
      <c r="G3069" s="59"/>
      <c r="H3069" s="59"/>
      <c r="I3069" s="59"/>
      <c r="J3069" s="59"/>
      <c r="K3069" s="59"/>
      <c r="L3069" s="59"/>
      <c r="M3069" s="59"/>
      <c r="N3069" s="59"/>
      <c r="O3069" s="59"/>
      <c r="P3069" s="59"/>
      <c r="Q3069" s="59"/>
      <c r="R3069" s="59"/>
      <c r="S3069" s="59"/>
      <c r="T3069" s="59"/>
      <c r="U3069" s="59" t="s">
        <v>213</v>
      </c>
      <c r="V3069" s="18" t="s">
        <v>6724</v>
      </c>
    </row>
    <row r="3070" spans="1:22" ht="18" customHeight="1" x14ac:dyDescent="0.35">
      <c r="A3070" s="59">
        <f>+IF(C$1='EMOF complete (protected)'!G3070,C$2,IF(D$1='EMOF complete (protected)'!G3070,D$2,IF(E$1='EMOF complete (protected)'!G3070,E$2,IF(F$1='EMOF complete (protected)'!G3070,F$2,IF(G$1='EMOF complete (protected)'!G3070,G$2,IF(H$1='EMOF complete (protected)'!G3070,H$2,IF(I$1='EMOF complete (protected)'!G3070,I$2,IF(J$1='EMOF complete (protected)'!G3070,J$2,IF(K$1='EMOF complete (protected)'!G3070,K$2,IF(L$1='EMOF complete (protected)'!G3070,L$2,IF(M$1='EMOF complete (protected)'!G3070,M$2,IF(N$1='EMOF complete (protected)'!G3070,N$2,IF(O$1='EMOF complete (protected)'!G3070,O$2,IF(P$1='EMOF complete (protected)'!G3070,P$2,IF(Q$1='EMOF complete (protected)'!G3070,Q$2,IF(R$1='EMOF complete (protected)'!G3070,R$2,IF(S$1='EMOF complete (protected)'!G3070,S$2,IF(T$1='EMOF complete (protected)'!G3070,T$2,IF(U$1='EMOF complete (protected)'!G3070,U$2,"")))))))))))))))))))</f>
        <v>0</v>
      </c>
      <c r="B3070" s="59"/>
      <c r="C3070" s="59"/>
      <c r="D3070" s="59"/>
      <c r="E3070" s="59"/>
      <c r="F3070" s="59"/>
      <c r="G3070" s="59"/>
      <c r="H3070" s="59"/>
      <c r="I3070" s="59"/>
      <c r="J3070" s="59"/>
      <c r="K3070" s="59"/>
      <c r="L3070" s="59"/>
      <c r="M3070" s="59"/>
      <c r="N3070" s="59"/>
      <c r="O3070" s="59"/>
      <c r="P3070" s="59"/>
      <c r="Q3070" s="59"/>
      <c r="R3070" s="59"/>
      <c r="S3070" s="59"/>
      <c r="T3070" s="59"/>
      <c r="U3070" s="59" t="s">
        <v>234</v>
      </c>
      <c r="V3070" s="18" t="s">
        <v>6725</v>
      </c>
    </row>
    <row r="3071" spans="1:22" ht="18" customHeight="1" x14ac:dyDescent="0.35">
      <c r="A3071" s="59">
        <f>+IF(C$1='EMOF complete (protected)'!G3071,C$2,IF(D$1='EMOF complete (protected)'!G3071,D$2,IF(E$1='EMOF complete (protected)'!G3071,E$2,IF(F$1='EMOF complete (protected)'!G3071,F$2,IF(G$1='EMOF complete (protected)'!G3071,G$2,IF(H$1='EMOF complete (protected)'!G3071,H$2,IF(I$1='EMOF complete (protected)'!G3071,I$2,IF(J$1='EMOF complete (protected)'!G3071,J$2,IF(K$1='EMOF complete (protected)'!G3071,K$2,IF(L$1='EMOF complete (protected)'!G3071,L$2,IF(M$1='EMOF complete (protected)'!G3071,M$2,IF(N$1='EMOF complete (protected)'!G3071,N$2,IF(O$1='EMOF complete (protected)'!G3071,O$2,IF(P$1='EMOF complete (protected)'!G3071,P$2,IF(Q$1='EMOF complete (protected)'!G3071,Q$2,IF(R$1='EMOF complete (protected)'!G3071,R$2,IF(S$1='EMOF complete (protected)'!G3071,S$2,IF(T$1='EMOF complete (protected)'!G3071,T$2,IF(U$1='EMOF complete (protected)'!G3071,U$2,"")))))))))))))))))))</f>
        <v>0</v>
      </c>
      <c r="B3071" s="59"/>
      <c r="C3071" s="59"/>
      <c r="D3071" s="59"/>
      <c r="E3071" s="59"/>
      <c r="F3071" s="59"/>
      <c r="G3071" s="59"/>
      <c r="H3071" s="59"/>
      <c r="I3071" s="59"/>
      <c r="J3071" s="59"/>
      <c r="K3071" s="59"/>
      <c r="L3071" s="59"/>
      <c r="M3071" s="59"/>
      <c r="N3071" s="59"/>
      <c r="O3071" s="59"/>
      <c r="P3071" s="59"/>
      <c r="Q3071" s="59"/>
      <c r="R3071" s="59"/>
      <c r="S3071" s="59"/>
      <c r="T3071" s="59"/>
      <c r="U3071" s="59" t="s">
        <v>253</v>
      </c>
      <c r="V3071" s="18" t="s">
        <v>6726</v>
      </c>
    </row>
    <row r="3072" spans="1:22" ht="18" customHeight="1" x14ac:dyDescent="0.35">
      <c r="A3072" s="59">
        <f>+IF(C$1='EMOF complete (protected)'!G3072,C$2,IF(D$1='EMOF complete (protected)'!G3072,D$2,IF(E$1='EMOF complete (protected)'!G3072,E$2,IF(F$1='EMOF complete (protected)'!G3072,F$2,IF(G$1='EMOF complete (protected)'!G3072,G$2,IF(H$1='EMOF complete (protected)'!G3072,H$2,IF(I$1='EMOF complete (protected)'!G3072,I$2,IF(J$1='EMOF complete (protected)'!G3072,J$2,IF(K$1='EMOF complete (protected)'!G3072,K$2,IF(L$1='EMOF complete (protected)'!G3072,L$2,IF(M$1='EMOF complete (protected)'!G3072,M$2,IF(N$1='EMOF complete (protected)'!G3072,N$2,IF(O$1='EMOF complete (protected)'!G3072,O$2,IF(P$1='EMOF complete (protected)'!G3072,P$2,IF(Q$1='EMOF complete (protected)'!G3072,Q$2,IF(R$1='EMOF complete (protected)'!G3072,R$2,IF(S$1='EMOF complete (protected)'!G3072,S$2,IF(T$1='EMOF complete (protected)'!G3072,T$2,IF(U$1='EMOF complete (protected)'!G3072,U$2,"")))))))))))))))))))</f>
        <v>0</v>
      </c>
      <c r="B3072" s="59"/>
      <c r="C3072" s="59"/>
      <c r="D3072" s="59"/>
      <c r="E3072" s="59"/>
      <c r="F3072" s="59"/>
      <c r="G3072" s="59"/>
      <c r="H3072" s="59"/>
      <c r="I3072" s="59"/>
      <c r="J3072" s="59"/>
      <c r="K3072" s="59"/>
      <c r="L3072" s="59"/>
      <c r="M3072" s="59"/>
      <c r="N3072" s="59"/>
      <c r="O3072" s="59"/>
      <c r="P3072" s="59"/>
      <c r="Q3072" s="59"/>
      <c r="R3072" s="59"/>
      <c r="S3072" s="59"/>
      <c r="T3072" s="59"/>
      <c r="U3072" s="59" t="s">
        <v>272</v>
      </c>
      <c r="V3072" s="18" t="s">
        <v>6727</v>
      </c>
    </row>
    <row r="3073" spans="1:22" ht="18" customHeight="1" x14ac:dyDescent="0.35">
      <c r="A3073" s="59">
        <f>+IF(C$1='EMOF complete (protected)'!G3073,C$2,IF(D$1='EMOF complete (protected)'!G3073,D$2,IF(E$1='EMOF complete (protected)'!G3073,E$2,IF(F$1='EMOF complete (protected)'!G3073,F$2,IF(G$1='EMOF complete (protected)'!G3073,G$2,IF(H$1='EMOF complete (protected)'!G3073,H$2,IF(I$1='EMOF complete (protected)'!G3073,I$2,IF(J$1='EMOF complete (protected)'!G3073,J$2,IF(K$1='EMOF complete (protected)'!G3073,K$2,IF(L$1='EMOF complete (protected)'!G3073,L$2,IF(M$1='EMOF complete (protected)'!G3073,M$2,IF(N$1='EMOF complete (protected)'!G3073,N$2,IF(O$1='EMOF complete (protected)'!G3073,O$2,IF(P$1='EMOF complete (protected)'!G3073,P$2,IF(Q$1='EMOF complete (protected)'!G3073,Q$2,IF(R$1='EMOF complete (protected)'!G3073,R$2,IF(S$1='EMOF complete (protected)'!G3073,S$2,IF(T$1='EMOF complete (protected)'!G3073,T$2,IF(U$1='EMOF complete (protected)'!G3073,U$2,"")))))))))))))))))))</f>
        <v>0</v>
      </c>
      <c r="B3073" s="59"/>
      <c r="C3073" s="59"/>
      <c r="D3073" s="59"/>
      <c r="E3073" s="59"/>
      <c r="F3073" s="59"/>
      <c r="G3073" s="59"/>
      <c r="H3073" s="59"/>
      <c r="I3073" s="59"/>
      <c r="J3073" s="59"/>
      <c r="K3073" s="59"/>
      <c r="L3073" s="59"/>
      <c r="M3073" s="59"/>
      <c r="N3073" s="59"/>
      <c r="O3073" s="59"/>
      <c r="P3073" s="59"/>
      <c r="Q3073" s="59"/>
      <c r="R3073" s="59"/>
      <c r="S3073" s="59"/>
      <c r="T3073" s="59"/>
      <c r="U3073" s="59" t="s">
        <v>290</v>
      </c>
      <c r="V3073" s="18" t="s">
        <v>6728</v>
      </c>
    </row>
    <row r="3074" spans="1:22" ht="18" customHeight="1" x14ac:dyDescent="0.35">
      <c r="A3074" s="59">
        <f>+IF(C$1='EMOF complete (protected)'!G3074,C$2,IF(D$1='EMOF complete (protected)'!G3074,D$2,IF(E$1='EMOF complete (protected)'!G3074,E$2,IF(F$1='EMOF complete (protected)'!G3074,F$2,IF(G$1='EMOF complete (protected)'!G3074,G$2,IF(H$1='EMOF complete (protected)'!G3074,H$2,IF(I$1='EMOF complete (protected)'!G3074,I$2,IF(J$1='EMOF complete (protected)'!G3074,J$2,IF(K$1='EMOF complete (protected)'!G3074,K$2,IF(L$1='EMOF complete (protected)'!G3074,L$2,IF(M$1='EMOF complete (protected)'!G3074,M$2,IF(N$1='EMOF complete (protected)'!G3074,N$2,IF(O$1='EMOF complete (protected)'!G3074,O$2,IF(P$1='EMOF complete (protected)'!G3074,P$2,IF(Q$1='EMOF complete (protected)'!G3074,Q$2,IF(R$1='EMOF complete (protected)'!G3074,R$2,IF(S$1='EMOF complete (protected)'!G3074,S$2,IF(T$1='EMOF complete (protected)'!G3074,T$2,IF(U$1='EMOF complete (protected)'!G3074,U$2,"")))))))))))))))))))</f>
        <v>0</v>
      </c>
      <c r="B3074" s="59"/>
      <c r="C3074" s="59"/>
      <c r="D3074" s="59"/>
      <c r="E3074" s="59"/>
      <c r="F3074" s="59"/>
      <c r="G3074" s="59"/>
      <c r="H3074" s="59"/>
      <c r="I3074" s="59"/>
      <c r="J3074" s="59"/>
      <c r="K3074" s="59"/>
      <c r="L3074" s="59"/>
      <c r="M3074" s="59"/>
      <c r="N3074" s="59"/>
      <c r="O3074" s="59"/>
      <c r="P3074" s="59"/>
      <c r="Q3074" s="59"/>
      <c r="R3074" s="59"/>
      <c r="S3074" s="59"/>
      <c r="T3074" s="59"/>
      <c r="U3074" s="59" t="s">
        <v>308</v>
      </c>
      <c r="V3074" s="18" t="s">
        <v>6729</v>
      </c>
    </row>
    <row r="3075" spans="1:22" ht="18" customHeight="1" x14ac:dyDescent="0.35">
      <c r="A3075" s="59">
        <f>+IF(C$1='EMOF complete (protected)'!G3075,C$2,IF(D$1='EMOF complete (protected)'!G3075,D$2,IF(E$1='EMOF complete (protected)'!G3075,E$2,IF(F$1='EMOF complete (protected)'!G3075,F$2,IF(G$1='EMOF complete (protected)'!G3075,G$2,IF(H$1='EMOF complete (protected)'!G3075,H$2,IF(I$1='EMOF complete (protected)'!G3075,I$2,IF(J$1='EMOF complete (protected)'!G3075,J$2,IF(K$1='EMOF complete (protected)'!G3075,K$2,IF(L$1='EMOF complete (protected)'!G3075,L$2,IF(M$1='EMOF complete (protected)'!G3075,M$2,IF(N$1='EMOF complete (protected)'!G3075,N$2,IF(O$1='EMOF complete (protected)'!G3075,O$2,IF(P$1='EMOF complete (protected)'!G3075,P$2,IF(Q$1='EMOF complete (protected)'!G3075,Q$2,IF(R$1='EMOF complete (protected)'!G3075,R$2,IF(S$1='EMOF complete (protected)'!G3075,S$2,IF(T$1='EMOF complete (protected)'!G3075,T$2,IF(U$1='EMOF complete (protected)'!G3075,U$2,"")))))))))))))))))))</f>
        <v>0</v>
      </c>
      <c r="B3075" s="59"/>
      <c r="C3075" s="59"/>
      <c r="D3075" s="59"/>
      <c r="E3075" s="59"/>
      <c r="F3075" s="59"/>
      <c r="G3075" s="59"/>
      <c r="H3075" s="59"/>
      <c r="I3075" s="59"/>
      <c r="J3075" s="59"/>
      <c r="K3075" s="59"/>
      <c r="L3075" s="59"/>
      <c r="M3075" s="59"/>
      <c r="N3075" s="59"/>
      <c r="O3075" s="59"/>
      <c r="P3075" s="59"/>
      <c r="Q3075" s="59"/>
      <c r="R3075" s="59"/>
      <c r="S3075" s="59"/>
      <c r="T3075" s="59"/>
      <c r="U3075" s="59" t="s">
        <v>326</v>
      </c>
      <c r="V3075" s="18" t="s">
        <v>6730</v>
      </c>
    </row>
    <row r="3076" spans="1:22" ht="18" customHeight="1" x14ac:dyDescent="0.35">
      <c r="A3076" s="59">
        <f>+IF(C$1='EMOF complete (protected)'!G3076,C$2,IF(D$1='EMOF complete (protected)'!G3076,D$2,IF(E$1='EMOF complete (protected)'!G3076,E$2,IF(F$1='EMOF complete (protected)'!G3076,F$2,IF(G$1='EMOF complete (protected)'!G3076,G$2,IF(H$1='EMOF complete (protected)'!G3076,H$2,IF(I$1='EMOF complete (protected)'!G3076,I$2,IF(J$1='EMOF complete (protected)'!G3076,J$2,IF(K$1='EMOF complete (protected)'!G3076,K$2,IF(L$1='EMOF complete (protected)'!G3076,L$2,IF(M$1='EMOF complete (protected)'!G3076,M$2,IF(N$1='EMOF complete (protected)'!G3076,N$2,IF(O$1='EMOF complete (protected)'!G3076,O$2,IF(P$1='EMOF complete (protected)'!G3076,P$2,IF(Q$1='EMOF complete (protected)'!G3076,Q$2,IF(R$1='EMOF complete (protected)'!G3076,R$2,IF(S$1='EMOF complete (protected)'!G3076,S$2,IF(T$1='EMOF complete (protected)'!G3076,T$2,IF(U$1='EMOF complete (protected)'!G3076,U$2,"")))))))))))))))))))</f>
        <v>0</v>
      </c>
      <c r="B3076" s="59"/>
      <c r="C3076" s="59"/>
      <c r="D3076" s="59"/>
      <c r="E3076" s="59"/>
      <c r="F3076" s="59"/>
      <c r="G3076" s="59"/>
      <c r="H3076" s="59"/>
      <c r="I3076" s="59"/>
      <c r="J3076" s="59"/>
      <c r="K3076" s="59"/>
      <c r="L3076" s="59"/>
      <c r="M3076" s="59"/>
      <c r="N3076" s="59"/>
      <c r="O3076" s="59"/>
      <c r="P3076" s="59"/>
      <c r="Q3076" s="59"/>
      <c r="R3076" s="59"/>
      <c r="S3076" s="59"/>
      <c r="T3076" s="59"/>
      <c r="U3076" s="59" t="s">
        <v>342</v>
      </c>
      <c r="V3076" s="18" t="s">
        <v>6731</v>
      </c>
    </row>
    <row r="3077" spans="1:22" ht="18" customHeight="1" x14ac:dyDescent="0.35">
      <c r="A3077" s="59">
        <f>+IF(C$1='EMOF complete (protected)'!G3077,C$2,IF(D$1='EMOF complete (protected)'!G3077,D$2,IF(E$1='EMOF complete (protected)'!G3077,E$2,IF(F$1='EMOF complete (protected)'!G3077,F$2,IF(G$1='EMOF complete (protected)'!G3077,G$2,IF(H$1='EMOF complete (protected)'!G3077,H$2,IF(I$1='EMOF complete (protected)'!G3077,I$2,IF(J$1='EMOF complete (protected)'!G3077,J$2,IF(K$1='EMOF complete (protected)'!G3077,K$2,IF(L$1='EMOF complete (protected)'!G3077,L$2,IF(M$1='EMOF complete (protected)'!G3077,M$2,IF(N$1='EMOF complete (protected)'!G3077,N$2,IF(O$1='EMOF complete (protected)'!G3077,O$2,IF(P$1='EMOF complete (protected)'!G3077,P$2,IF(Q$1='EMOF complete (protected)'!G3077,Q$2,IF(R$1='EMOF complete (protected)'!G3077,R$2,IF(S$1='EMOF complete (protected)'!G3077,S$2,IF(T$1='EMOF complete (protected)'!G3077,T$2,IF(U$1='EMOF complete (protected)'!G3077,U$2,"")))))))))))))))))))</f>
        <v>0</v>
      </c>
      <c r="B3077" s="59"/>
      <c r="C3077" s="59"/>
      <c r="D3077" s="59"/>
      <c r="E3077" s="59"/>
      <c r="F3077" s="59"/>
      <c r="G3077" s="59"/>
      <c r="H3077" s="59"/>
      <c r="I3077" s="59"/>
      <c r="J3077" s="59"/>
      <c r="K3077" s="59"/>
      <c r="L3077" s="59"/>
      <c r="M3077" s="59"/>
      <c r="N3077" s="59"/>
      <c r="O3077" s="59"/>
      <c r="P3077" s="59"/>
      <c r="Q3077" s="59"/>
      <c r="R3077" s="59"/>
      <c r="S3077" s="59"/>
      <c r="T3077" s="59"/>
      <c r="U3077" s="59" t="s">
        <v>357</v>
      </c>
      <c r="V3077" s="18" t="s">
        <v>6732</v>
      </c>
    </row>
    <row r="3078" spans="1:22" ht="18" customHeight="1" x14ac:dyDescent="0.35">
      <c r="A3078" s="59">
        <f>+IF(C$1='EMOF complete (protected)'!G3078,C$2,IF(D$1='EMOF complete (protected)'!G3078,D$2,IF(E$1='EMOF complete (protected)'!G3078,E$2,IF(F$1='EMOF complete (protected)'!G3078,F$2,IF(G$1='EMOF complete (protected)'!G3078,G$2,IF(H$1='EMOF complete (protected)'!G3078,H$2,IF(I$1='EMOF complete (protected)'!G3078,I$2,IF(J$1='EMOF complete (protected)'!G3078,J$2,IF(K$1='EMOF complete (protected)'!G3078,K$2,IF(L$1='EMOF complete (protected)'!G3078,L$2,IF(M$1='EMOF complete (protected)'!G3078,M$2,IF(N$1='EMOF complete (protected)'!G3078,N$2,IF(O$1='EMOF complete (protected)'!G3078,O$2,IF(P$1='EMOF complete (protected)'!G3078,P$2,IF(Q$1='EMOF complete (protected)'!G3078,Q$2,IF(R$1='EMOF complete (protected)'!G3078,R$2,IF(S$1='EMOF complete (protected)'!G3078,S$2,IF(T$1='EMOF complete (protected)'!G3078,T$2,IF(U$1='EMOF complete (protected)'!G3078,U$2,"")))))))))))))))))))</f>
        <v>0</v>
      </c>
      <c r="B3078" s="59"/>
      <c r="C3078" s="59"/>
      <c r="D3078" s="59"/>
      <c r="E3078" s="59"/>
      <c r="F3078" s="59"/>
      <c r="G3078" s="59"/>
      <c r="H3078" s="59"/>
      <c r="I3078" s="59"/>
      <c r="J3078" s="59"/>
      <c r="K3078" s="59"/>
      <c r="L3078" s="59"/>
      <c r="M3078" s="59"/>
      <c r="N3078" s="59"/>
      <c r="O3078" s="59"/>
      <c r="P3078" s="59"/>
      <c r="Q3078" s="59"/>
      <c r="R3078" s="59"/>
      <c r="S3078" s="59"/>
      <c r="T3078" s="59"/>
      <c r="U3078" s="59" t="s">
        <v>375</v>
      </c>
      <c r="V3078" s="18" t="s">
        <v>6733</v>
      </c>
    </row>
    <row r="3079" spans="1:22" ht="18" customHeight="1" x14ac:dyDescent="0.35">
      <c r="A3079" s="59">
        <f>+IF(C$1='EMOF complete (protected)'!G3079,C$2,IF(D$1='EMOF complete (protected)'!G3079,D$2,IF(E$1='EMOF complete (protected)'!G3079,E$2,IF(F$1='EMOF complete (protected)'!G3079,F$2,IF(G$1='EMOF complete (protected)'!G3079,G$2,IF(H$1='EMOF complete (protected)'!G3079,H$2,IF(I$1='EMOF complete (protected)'!G3079,I$2,IF(J$1='EMOF complete (protected)'!G3079,J$2,IF(K$1='EMOF complete (protected)'!G3079,K$2,IF(L$1='EMOF complete (protected)'!G3079,L$2,IF(M$1='EMOF complete (protected)'!G3079,M$2,IF(N$1='EMOF complete (protected)'!G3079,N$2,IF(O$1='EMOF complete (protected)'!G3079,O$2,IF(P$1='EMOF complete (protected)'!G3079,P$2,IF(Q$1='EMOF complete (protected)'!G3079,Q$2,IF(R$1='EMOF complete (protected)'!G3079,R$2,IF(S$1='EMOF complete (protected)'!G3079,S$2,IF(T$1='EMOF complete (protected)'!G3079,T$2,IF(U$1='EMOF complete (protected)'!G3079,U$2,"")))))))))))))))))))</f>
        <v>0</v>
      </c>
      <c r="B3079" s="59"/>
      <c r="C3079" s="59"/>
      <c r="D3079" s="59"/>
      <c r="E3079" s="59"/>
      <c r="F3079" s="59"/>
      <c r="G3079" s="59"/>
      <c r="H3079" s="59"/>
      <c r="I3079" s="59"/>
      <c r="J3079" s="59"/>
      <c r="K3079" s="59"/>
      <c r="L3079" s="59"/>
      <c r="M3079" s="59"/>
      <c r="N3079" s="59"/>
      <c r="O3079" s="59"/>
      <c r="P3079" s="59"/>
      <c r="Q3079" s="59"/>
      <c r="R3079" s="59"/>
      <c r="S3079" s="59"/>
      <c r="T3079" s="59"/>
      <c r="U3079" s="59" t="s">
        <v>390</v>
      </c>
      <c r="V3079" s="18" t="s">
        <v>6734</v>
      </c>
    </row>
    <row r="3080" spans="1:22" ht="18" customHeight="1" x14ac:dyDescent="0.35">
      <c r="A3080" s="59">
        <f>+IF(C$1='EMOF complete (protected)'!G3080,C$2,IF(D$1='EMOF complete (protected)'!G3080,D$2,IF(E$1='EMOF complete (protected)'!G3080,E$2,IF(F$1='EMOF complete (protected)'!G3080,F$2,IF(G$1='EMOF complete (protected)'!G3080,G$2,IF(H$1='EMOF complete (protected)'!G3080,H$2,IF(I$1='EMOF complete (protected)'!G3080,I$2,IF(J$1='EMOF complete (protected)'!G3080,J$2,IF(K$1='EMOF complete (protected)'!G3080,K$2,IF(L$1='EMOF complete (protected)'!G3080,L$2,IF(M$1='EMOF complete (protected)'!G3080,M$2,IF(N$1='EMOF complete (protected)'!G3080,N$2,IF(O$1='EMOF complete (protected)'!G3080,O$2,IF(P$1='EMOF complete (protected)'!G3080,P$2,IF(Q$1='EMOF complete (protected)'!G3080,Q$2,IF(R$1='EMOF complete (protected)'!G3080,R$2,IF(S$1='EMOF complete (protected)'!G3080,S$2,IF(T$1='EMOF complete (protected)'!G3080,T$2,IF(U$1='EMOF complete (protected)'!G3080,U$2,"")))))))))))))))))))</f>
        <v>0</v>
      </c>
      <c r="B3080" s="59"/>
      <c r="C3080" s="59"/>
      <c r="D3080" s="59"/>
      <c r="E3080" s="59"/>
      <c r="F3080" s="59"/>
      <c r="G3080" s="59"/>
      <c r="H3080" s="59"/>
      <c r="I3080" s="59"/>
      <c r="J3080" s="59"/>
      <c r="K3080" s="59"/>
      <c r="L3080" s="59"/>
      <c r="M3080" s="59"/>
      <c r="N3080" s="59"/>
      <c r="O3080" s="59"/>
      <c r="P3080" s="59"/>
      <c r="Q3080" s="59"/>
      <c r="R3080" s="59"/>
      <c r="S3080" s="59"/>
      <c r="T3080" s="59"/>
      <c r="U3080" s="59" t="s">
        <v>404</v>
      </c>
      <c r="V3080" s="18" t="s">
        <v>6735</v>
      </c>
    </row>
    <row r="3081" spans="1:22" ht="18" customHeight="1" x14ac:dyDescent="0.35">
      <c r="A3081" s="59">
        <f>+IF(C$1='EMOF complete (protected)'!G3081,C$2,IF(D$1='EMOF complete (protected)'!G3081,D$2,IF(E$1='EMOF complete (protected)'!G3081,E$2,IF(F$1='EMOF complete (protected)'!G3081,F$2,IF(G$1='EMOF complete (protected)'!G3081,G$2,IF(H$1='EMOF complete (protected)'!G3081,H$2,IF(I$1='EMOF complete (protected)'!G3081,I$2,IF(J$1='EMOF complete (protected)'!G3081,J$2,IF(K$1='EMOF complete (protected)'!G3081,K$2,IF(L$1='EMOF complete (protected)'!G3081,L$2,IF(M$1='EMOF complete (protected)'!G3081,M$2,IF(N$1='EMOF complete (protected)'!G3081,N$2,IF(O$1='EMOF complete (protected)'!G3081,O$2,IF(P$1='EMOF complete (protected)'!G3081,P$2,IF(Q$1='EMOF complete (protected)'!G3081,Q$2,IF(R$1='EMOF complete (protected)'!G3081,R$2,IF(S$1='EMOF complete (protected)'!G3081,S$2,IF(T$1='EMOF complete (protected)'!G3081,T$2,IF(U$1='EMOF complete (protected)'!G3081,U$2,"")))))))))))))))))))</f>
        <v>0</v>
      </c>
      <c r="B3081" s="59"/>
      <c r="C3081" s="59"/>
      <c r="D3081" s="59"/>
      <c r="E3081" s="59"/>
      <c r="F3081" s="59"/>
      <c r="G3081" s="59"/>
      <c r="H3081" s="59"/>
      <c r="I3081" s="59"/>
      <c r="J3081" s="59"/>
      <c r="K3081" s="59"/>
      <c r="L3081" s="59"/>
      <c r="M3081" s="59"/>
      <c r="N3081" s="59"/>
      <c r="O3081" s="59"/>
      <c r="P3081" s="59"/>
      <c r="Q3081" s="59"/>
      <c r="R3081" s="59"/>
      <c r="S3081" s="59"/>
      <c r="T3081" s="59"/>
      <c r="U3081" s="59" t="s">
        <v>419</v>
      </c>
      <c r="V3081" s="18" t="s">
        <v>6736</v>
      </c>
    </row>
    <row r="3082" spans="1:22" ht="18" customHeight="1" x14ac:dyDescent="0.35">
      <c r="A3082" s="59">
        <f>+IF(C$1='EMOF complete (protected)'!G3082,C$2,IF(D$1='EMOF complete (protected)'!G3082,D$2,IF(E$1='EMOF complete (protected)'!G3082,E$2,IF(F$1='EMOF complete (protected)'!G3082,F$2,IF(G$1='EMOF complete (protected)'!G3082,G$2,IF(H$1='EMOF complete (protected)'!G3082,H$2,IF(I$1='EMOF complete (protected)'!G3082,I$2,IF(J$1='EMOF complete (protected)'!G3082,J$2,IF(K$1='EMOF complete (protected)'!G3082,K$2,IF(L$1='EMOF complete (protected)'!G3082,L$2,IF(M$1='EMOF complete (protected)'!G3082,M$2,IF(N$1='EMOF complete (protected)'!G3082,N$2,IF(O$1='EMOF complete (protected)'!G3082,O$2,IF(P$1='EMOF complete (protected)'!G3082,P$2,IF(Q$1='EMOF complete (protected)'!G3082,Q$2,IF(R$1='EMOF complete (protected)'!G3082,R$2,IF(S$1='EMOF complete (protected)'!G3082,S$2,IF(T$1='EMOF complete (protected)'!G3082,T$2,IF(U$1='EMOF complete (protected)'!G3082,U$2,"")))))))))))))))))))</f>
        <v>0</v>
      </c>
      <c r="B3082" s="59"/>
      <c r="C3082" s="59"/>
      <c r="D3082" s="59"/>
      <c r="E3082" s="59"/>
      <c r="F3082" s="59"/>
      <c r="G3082" s="59"/>
      <c r="H3082" s="59"/>
      <c r="I3082" s="59"/>
      <c r="J3082" s="59"/>
      <c r="K3082" s="59"/>
      <c r="L3082" s="59"/>
      <c r="M3082" s="59"/>
      <c r="N3082" s="59"/>
      <c r="O3082" s="59"/>
      <c r="P3082" s="59"/>
      <c r="Q3082" s="59"/>
      <c r="R3082" s="59"/>
      <c r="S3082" s="59"/>
      <c r="T3082" s="59"/>
      <c r="U3082" s="59" t="s">
        <v>433</v>
      </c>
      <c r="V3082" s="18" t="s">
        <v>6737</v>
      </c>
    </row>
    <row r="3083" spans="1:22" ht="18" customHeight="1" x14ac:dyDescent="0.35">
      <c r="A3083" s="59">
        <f>+IF(C$1='EMOF complete (protected)'!G3083,C$2,IF(D$1='EMOF complete (protected)'!G3083,D$2,IF(E$1='EMOF complete (protected)'!G3083,E$2,IF(F$1='EMOF complete (protected)'!G3083,F$2,IF(G$1='EMOF complete (protected)'!G3083,G$2,IF(H$1='EMOF complete (protected)'!G3083,H$2,IF(I$1='EMOF complete (protected)'!G3083,I$2,IF(J$1='EMOF complete (protected)'!G3083,J$2,IF(K$1='EMOF complete (protected)'!G3083,K$2,IF(L$1='EMOF complete (protected)'!G3083,L$2,IF(M$1='EMOF complete (protected)'!G3083,M$2,IF(N$1='EMOF complete (protected)'!G3083,N$2,IF(O$1='EMOF complete (protected)'!G3083,O$2,IF(P$1='EMOF complete (protected)'!G3083,P$2,IF(Q$1='EMOF complete (protected)'!G3083,Q$2,IF(R$1='EMOF complete (protected)'!G3083,R$2,IF(S$1='EMOF complete (protected)'!G3083,S$2,IF(T$1='EMOF complete (protected)'!G3083,T$2,IF(U$1='EMOF complete (protected)'!G3083,U$2,"")))))))))))))))))))</f>
        <v>0</v>
      </c>
      <c r="B3083" s="59"/>
      <c r="C3083" s="59"/>
      <c r="D3083" s="59"/>
      <c r="E3083" s="59"/>
      <c r="F3083" s="59"/>
      <c r="G3083" s="59"/>
      <c r="H3083" s="59"/>
      <c r="I3083" s="59"/>
      <c r="J3083" s="59"/>
      <c r="K3083" s="59"/>
      <c r="L3083" s="59"/>
      <c r="M3083" s="59"/>
      <c r="N3083" s="59"/>
      <c r="O3083" s="59"/>
      <c r="P3083" s="59"/>
      <c r="Q3083" s="59"/>
      <c r="R3083" s="59"/>
      <c r="S3083" s="59"/>
      <c r="T3083" s="59"/>
      <c r="U3083" s="59" t="s">
        <v>447</v>
      </c>
      <c r="V3083" s="18" t="s">
        <v>6738</v>
      </c>
    </row>
    <row r="3084" spans="1:22" ht="18" customHeight="1" x14ac:dyDescent="0.35">
      <c r="A3084" s="59">
        <f>+IF(C$1='EMOF complete (protected)'!G3084,C$2,IF(D$1='EMOF complete (protected)'!G3084,D$2,IF(E$1='EMOF complete (protected)'!G3084,E$2,IF(F$1='EMOF complete (protected)'!G3084,F$2,IF(G$1='EMOF complete (protected)'!G3084,G$2,IF(H$1='EMOF complete (protected)'!G3084,H$2,IF(I$1='EMOF complete (protected)'!G3084,I$2,IF(J$1='EMOF complete (protected)'!G3084,J$2,IF(K$1='EMOF complete (protected)'!G3084,K$2,IF(L$1='EMOF complete (protected)'!G3084,L$2,IF(M$1='EMOF complete (protected)'!G3084,M$2,IF(N$1='EMOF complete (protected)'!G3084,N$2,IF(O$1='EMOF complete (protected)'!G3084,O$2,IF(P$1='EMOF complete (protected)'!G3084,P$2,IF(Q$1='EMOF complete (protected)'!G3084,Q$2,IF(R$1='EMOF complete (protected)'!G3084,R$2,IF(S$1='EMOF complete (protected)'!G3084,S$2,IF(T$1='EMOF complete (protected)'!G3084,T$2,IF(U$1='EMOF complete (protected)'!G3084,U$2,"")))))))))))))))))))</f>
        <v>0</v>
      </c>
      <c r="B3084" s="59"/>
      <c r="C3084" s="59"/>
      <c r="D3084" s="59"/>
      <c r="E3084" s="59"/>
      <c r="F3084" s="59"/>
      <c r="G3084" s="59"/>
      <c r="H3084" s="59"/>
      <c r="I3084" s="59"/>
      <c r="J3084" s="59"/>
      <c r="K3084" s="59"/>
      <c r="L3084" s="59"/>
      <c r="M3084" s="59"/>
      <c r="N3084" s="59"/>
      <c r="O3084" s="59"/>
      <c r="P3084" s="59"/>
      <c r="Q3084" s="59"/>
      <c r="R3084" s="59"/>
      <c r="S3084" s="59"/>
      <c r="T3084" s="59"/>
      <c r="U3084" s="59" t="s">
        <v>459</v>
      </c>
      <c r="V3084" s="18" t="s">
        <v>6739</v>
      </c>
    </row>
    <row r="3085" spans="1:22" ht="18" customHeight="1" x14ac:dyDescent="0.35">
      <c r="A3085" s="59">
        <f>+IF(C$1='EMOF complete (protected)'!G3085,C$2,IF(D$1='EMOF complete (protected)'!G3085,D$2,IF(E$1='EMOF complete (protected)'!G3085,E$2,IF(F$1='EMOF complete (protected)'!G3085,F$2,IF(G$1='EMOF complete (protected)'!G3085,G$2,IF(H$1='EMOF complete (protected)'!G3085,H$2,IF(I$1='EMOF complete (protected)'!G3085,I$2,IF(J$1='EMOF complete (protected)'!G3085,J$2,IF(K$1='EMOF complete (protected)'!G3085,K$2,IF(L$1='EMOF complete (protected)'!G3085,L$2,IF(M$1='EMOF complete (protected)'!G3085,M$2,IF(N$1='EMOF complete (protected)'!G3085,N$2,IF(O$1='EMOF complete (protected)'!G3085,O$2,IF(P$1='EMOF complete (protected)'!G3085,P$2,IF(Q$1='EMOF complete (protected)'!G3085,Q$2,IF(R$1='EMOF complete (protected)'!G3085,R$2,IF(S$1='EMOF complete (protected)'!G3085,S$2,IF(T$1='EMOF complete (protected)'!G3085,T$2,IF(U$1='EMOF complete (protected)'!G3085,U$2,"")))))))))))))))))))</f>
        <v>0</v>
      </c>
      <c r="B3085" s="59"/>
      <c r="C3085" s="59"/>
      <c r="D3085" s="59"/>
      <c r="E3085" s="59"/>
      <c r="F3085" s="59"/>
      <c r="G3085" s="59"/>
      <c r="H3085" s="59"/>
      <c r="I3085" s="59"/>
      <c r="J3085" s="59"/>
      <c r="K3085" s="59"/>
      <c r="L3085" s="59"/>
      <c r="M3085" s="59"/>
      <c r="N3085" s="59"/>
      <c r="O3085" s="59"/>
      <c r="P3085" s="59"/>
      <c r="Q3085" s="59"/>
      <c r="R3085" s="59"/>
      <c r="S3085" s="59"/>
      <c r="T3085" s="59"/>
      <c r="U3085" s="59" t="s">
        <v>471</v>
      </c>
      <c r="V3085" s="18" t="s">
        <v>6740</v>
      </c>
    </row>
    <row r="3086" spans="1:22" ht="18" customHeight="1" x14ac:dyDescent="0.35">
      <c r="A3086" s="59">
        <f>+IF(C$1='EMOF complete (protected)'!G3086,C$2,IF(D$1='EMOF complete (protected)'!G3086,D$2,IF(E$1='EMOF complete (protected)'!G3086,E$2,IF(F$1='EMOF complete (protected)'!G3086,F$2,IF(G$1='EMOF complete (protected)'!G3086,G$2,IF(H$1='EMOF complete (protected)'!G3086,H$2,IF(I$1='EMOF complete (protected)'!G3086,I$2,IF(J$1='EMOF complete (protected)'!G3086,J$2,IF(K$1='EMOF complete (protected)'!G3086,K$2,IF(L$1='EMOF complete (protected)'!G3086,L$2,IF(M$1='EMOF complete (protected)'!G3086,M$2,IF(N$1='EMOF complete (protected)'!G3086,N$2,IF(O$1='EMOF complete (protected)'!G3086,O$2,IF(P$1='EMOF complete (protected)'!G3086,P$2,IF(Q$1='EMOF complete (protected)'!G3086,Q$2,IF(R$1='EMOF complete (protected)'!G3086,R$2,IF(S$1='EMOF complete (protected)'!G3086,S$2,IF(T$1='EMOF complete (protected)'!G3086,T$2,IF(U$1='EMOF complete (protected)'!G3086,U$2,"")))))))))))))))))))</f>
        <v>0</v>
      </c>
      <c r="B3086" s="59"/>
      <c r="C3086" s="59"/>
      <c r="D3086" s="59"/>
      <c r="E3086" s="59"/>
      <c r="F3086" s="59"/>
      <c r="G3086" s="59"/>
      <c r="H3086" s="59"/>
      <c r="I3086" s="59"/>
      <c r="J3086" s="59"/>
      <c r="K3086" s="59"/>
      <c r="L3086" s="59"/>
      <c r="M3086" s="59"/>
      <c r="N3086" s="59"/>
      <c r="O3086" s="59"/>
      <c r="P3086" s="59"/>
      <c r="Q3086" s="59"/>
      <c r="R3086" s="59"/>
      <c r="S3086" s="59"/>
      <c r="T3086" s="59"/>
      <c r="U3086" s="59" t="s">
        <v>482</v>
      </c>
      <c r="V3086" s="18" t="s">
        <v>6741</v>
      </c>
    </row>
    <row r="3087" spans="1:22" ht="18" customHeight="1" x14ac:dyDescent="0.35">
      <c r="A3087" s="59">
        <f>+IF(C$1='EMOF complete (protected)'!G3087,C$2,IF(D$1='EMOF complete (protected)'!G3087,D$2,IF(E$1='EMOF complete (protected)'!G3087,E$2,IF(F$1='EMOF complete (protected)'!G3087,F$2,IF(G$1='EMOF complete (protected)'!G3087,G$2,IF(H$1='EMOF complete (protected)'!G3087,H$2,IF(I$1='EMOF complete (protected)'!G3087,I$2,IF(J$1='EMOF complete (protected)'!G3087,J$2,IF(K$1='EMOF complete (protected)'!G3087,K$2,IF(L$1='EMOF complete (protected)'!G3087,L$2,IF(M$1='EMOF complete (protected)'!G3087,M$2,IF(N$1='EMOF complete (protected)'!G3087,N$2,IF(O$1='EMOF complete (protected)'!G3087,O$2,IF(P$1='EMOF complete (protected)'!G3087,P$2,IF(Q$1='EMOF complete (protected)'!G3087,Q$2,IF(R$1='EMOF complete (protected)'!G3087,R$2,IF(S$1='EMOF complete (protected)'!G3087,S$2,IF(T$1='EMOF complete (protected)'!G3087,T$2,IF(U$1='EMOF complete (protected)'!G3087,U$2,"")))))))))))))))))))</f>
        <v>0</v>
      </c>
      <c r="B3087" s="59"/>
      <c r="C3087" s="59"/>
      <c r="D3087" s="59"/>
      <c r="E3087" s="59"/>
      <c r="F3087" s="59"/>
      <c r="G3087" s="59"/>
      <c r="H3087" s="59"/>
      <c r="I3087" s="59"/>
      <c r="J3087" s="59"/>
      <c r="K3087" s="59"/>
      <c r="L3087" s="59"/>
      <c r="M3087" s="59"/>
      <c r="N3087" s="59"/>
      <c r="O3087" s="59"/>
      <c r="P3087" s="59"/>
      <c r="Q3087" s="59"/>
      <c r="R3087" s="59"/>
      <c r="S3087" s="59"/>
      <c r="T3087" s="59"/>
      <c r="U3087" s="59" t="s">
        <v>493</v>
      </c>
      <c r="V3087" s="18" t="s">
        <v>6742</v>
      </c>
    </row>
    <row r="3088" spans="1:22" ht="18" customHeight="1" x14ac:dyDescent="0.35">
      <c r="A3088" s="59">
        <f>+IF(C$1='EMOF complete (protected)'!G3088,C$2,IF(D$1='EMOF complete (protected)'!G3088,D$2,IF(E$1='EMOF complete (protected)'!G3088,E$2,IF(F$1='EMOF complete (protected)'!G3088,F$2,IF(G$1='EMOF complete (protected)'!G3088,G$2,IF(H$1='EMOF complete (protected)'!G3088,H$2,IF(I$1='EMOF complete (protected)'!G3088,I$2,IF(J$1='EMOF complete (protected)'!G3088,J$2,IF(K$1='EMOF complete (protected)'!G3088,K$2,IF(L$1='EMOF complete (protected)'!G3088,L$2,IF(M$1='EMOF complete (protected)'!G3088,M$2,IF(N$1='EMOF complete (protected)'!G3088,N$2,IF(O$1='EMOF complete (protected)'!G3088,O$2,IF(P$1='EMOF complete (protected)'!G3088,P$2,IF(Q$1='EMOF complete (protected)'!G3088,Q$2,IF(R$1='EMOF complete (protected)'!G3088,R$2,IF(S$1='EMOF complete (protected)'!G3088,S$2,IF(T$1='EMOF complete (protected)'!G3088,T$2,IF(U$1='EMOF complete (protected)'!G3088,U$2,"")))))))))))))))))))</f>
        <v>0</v>
      </c>
      <c r="B3088" s="59"/>
      <c r="C3088" s="59"/>
      <c r="D3088" s="59"/>
      <c r="E3088" s="59"/>
      <c r="F3088" s="59"/>
      <c r="G3088" s="59"/>
      <c r="H3088" s="59"/>
      <c r="I3088" s="59"/>
      <c r="J3088" s="59"/>
      <c r="K3088" s="59"/>
      <c r="L3088" s="59"/>
      <c r="M3088" s="59"/>
      <c r="N3088" s="59"/>
      <c r="O3088" s="59"/>
      <c r="P3088" s="59"/>
      <c r="Q3088" s="59"/>
      <c r="R3088" s="59"/>
      <c r="S3088" s="59"/>
      <c r="T3088" s="59"/>
      <c r="U3088" s="59" t="s">
        <v>504</v>
      </c>
      <c r="V3088" s="18" t="s">
        <v>6743</v>
      </c>
    </row>
    <row r="3089" spans="1:22" ht="18" customHeight="1" x14ac:dyDescent="0.35">
      <c r="A3089" s="59">
        <f>+IF(C$1='EMOF complete (protected)'!G3089,C$2,IF(D$1='EMOF complete (protected)'!G3089,D$2,IF(E$1='EMOF complete (protected)'!G3089,E$2,IF(F$1='EMOF complete (protected)'!G3089,F$2,IF(G$1='EMOF complete (protected)'!G3089,G$2,IF(H$1='EMOF complete (protected)'!G3089,H$2,IF(I$1='EMOF complete (protected)'!G3089,I$2,IF(J$1='EMOF complete (protected)'!G3089,J$2,IF(K$1='EMOF complete (protected)'!G3089,K$2,IF(L$1='EMOF complete (protected)'!G3089,L$2,IF(M$1='EMOF complete (protected)'!G3089,M$2,IF(N$1='EMOF complete (protected)'!G3089,N$2,IF(O$1='EMOF complete (protected)'!G3089,O$2,IF(P$1='EMOF complete (protected)'!G3089,P$2,IF(Q$1='EMOF complete (protected)'!G3089,Q$2,IF(R$1='EMOF complete (protected)'!G3089,R$2,IF(S$1='EMOF complete (protected)'!G3089,S$2,IF(T$1='EMOF complete (protected)'!G3089,T$2,IF(U$1='EMOF complete (protected)'!G3089,U$2,"")))))))))))))))))))</f>
        <v>0</v>
      </c>
      <c r="B3089" s="59"/>
      <c r="C3089" s="59"/>
      <c r="D3089" s="59"/>
      <c r="E3089" s="59"/>
      <c r="F3089" s="59"/>
      <c r="G3089" s="59"/>
      <c r="H3089" s="59"/>
      <c r="I3089" s="59"/>
      <c r="J3089" s="59"/>
      <c r="K3089" s="59"/>
      <c r="L3089" s="59"/>
      <c r="M3089" s="59"/>
      <c r="N3089" s="59"/>
      <c r="O3089" s="59"/>
      <c r="P3089" s="59"/>
      <c r="Q3089" s="59"/>
      <c r="R3089" s="59"/>
      <c r="S3089" s="59"/>
      <c r="T3089" s="59"/>
      <c r="U3089" s="59" t="s">
        <v>515</v>
      </c>
      <c r="V3089" s="18" t="s">
        <v>6744</v>
      </c>
    </row>
    <row r="3090" spans="1:22" ht="18" customHeight="1" x14ac:dyDescent="0.35">
      <c r="A3090" s="59">
        <f>+IF(C$1='EMOF complete (protected)'!G3090,C$2,IF(D$1='EMOF complete (protected)'!G3090,D$2,IF(E$1='EMOF complete (protected)'!G3090,E$2,IF(F$1='EMOF complete (protected)'!G3090,F$2,IF(G$1='EMOF complete (protected)'!G3090,G$2,IF(H$1='EMOF complete (protected)'!G3090,H$2,IF(I$1='EMOF complete (protected)'!G3090,I$2,IF(J$1='EMOF complete (protected)'!G3090,J$2,IF(K$1='EMOF complete (protected)'!G3090,K$2,IF(L$1='EMOF complete (protected)'!G3090,L$2,IF(M$1='EMOF complete (protected)'!G3090,M$2,IF(N$1='EMOF complete (protected)'!G3090,N$2,IF(O$1='EMOF complete (protected)'!G3090,O$2,IF(P$1='EMOF complete (protected)'!G3090,P$2,IF(Q$1='EMOF complete (protected)'!G3090,Q$2,IF(R$1='EMOF complete (protected)'!G3090,R$2,IF(S$1='EMOF complete (protected)'!G3090,S$2,IF(T$1='EMOF complete (protected)'!G3090,T$2,IF(U$1='EMOF complete (protected)'!G3090,U$2,"")))))))))))))))))))</f>
        <v>0</v>
      </c>
      <c r="B3090" s="59"/>
      <c r="C3090" s="59"/>
      <c r="D3090" s="59"/>
      <c r="E3090" s="59"/>
      <c r="F3090" s="59"/>
      <c r="G3090" s="59"/>
      <c r="H3090" s="59"/>
      <c r="I3090" s="59"/>
      <c r="J3090" s="59"/>
      <c r="K3090" s="59"/>
      <c r="L3090" s="59"/>
      <c r="M3090" s="59"/>
      <c r="N3090" s="59"/>
      <c r="O3090" s="59"/>
      <c r="P3090" s="59"/>
      <c r="Q3090" s="59"/>
      <c r="R3090" s="59"/>
      <c r="S3090" s="59"/>
      <c r="T3090" s="59"/>
      <c r="U3090" s="59" t="s">
        <v>524</v>
      </c>
      <c r="V3090" s="18" t="s">
        <v>6745</v>
      </c>
    </row>
    <row r="3091" spans="1:22" ht="18" customHeight="1" x14ac:dyDescent="0.35">
      <c r="A3091" s="59">
        <f>+IF(C$1='EMOF complete (protected)'!G3091,C$2,IF(D$1='EMOF complete (protected)'!G3091,D$2,IF(E$1='EMOF complete (protected)'!G3091,E$2,IF(F$1='EMOF complete (protected)'!G3091,F$2,IF(G$1='EMOF complete (protected)'!G3091,G$2,IF(H$1='EMOF complete (protected)'!G3091,H$2,IF(I$1='EMOF complete (protected)'!G3091,I$2,IF(J$1='EMOF complete (protected)'!G3091,J$2,IF(K$1='EMOF complete (protected)'!G3091,K$2,IF(L$1='EMOF complete (protected)'!G3091,L$2,IF(M$1='EMOF complete (protected)'!G3091,M$2,IF(N$1='EMOF complete (protected)'!G3091,N$2,IF(O$1='EMOF complete (protected)'!G3091,O$2,IF(P$1='EMOF complete (protected)'!G3091,P$2,IF(Q$1='EMOF complete (protected)'!G3091,Q$2,IF(R$1='EMOF complete (protected)'!G3091,R$2,IF(S$1='EMOF complete (protected)'!G3091,S$2,IF(T$1='EMOF complete (protected)'!G3091,T$2,IF(U$1='EMOF complete (protected)'!G3091,U$2,"")))))))))))))))))))</f>
        <v>0</v>
      </c>
      <c r="B3091" s="59"/>
      <c r="C3091" s="59"/>
      <c r="D3091" s="59"/>
      <c r="E3091" s="59"/>
      <c r="F3091" s="59"/>
      <c r="G3091" s="59"/>
      <c r="H3091" s="59"/>
      <c r="I3091" s="59"/>
      <c r="J3091" s="59"/>
      <c r="K3091" s="59"/>
      <c r="L3091" s="59"/>
      <c r="M3091" s="59"/>
      <c r="N3091" s="59"/>
      <c r="O3091" s="59"/>
      <c r="P3091" s="59"/>
      <c r="Q3091" s="59"/>
      <c r="R3091" s="59"/>
      <c r="S3091" s="59"/>
      <c r="T3091" s="59"/>
      <c r="U3091" s="59" t="s">
        <v>534</v>
      </c>
      <c r="V3091" s="18" t="s">
        <v>6746</v>
      </c>
    </row>
    <row r="3092" spans="1:22" ht="18" customHeight="1" x14ac:dyDescent="0.35">
      <c r="A3092" s="59">
        <f>+IF(C$1='EMOF complete (protected)'!G3092,C$2,IF(D$1='EMOF complete (protected)'!G3092,D$2,IF(E$1='EMOF complete (protected)'!G3092,E$2,IF(F$1='EMOF complete (protected)'!G3092,F$2,IF(G$1='EMOF complete (protected)'!G3092,G$2,IF(H$1='EMOF complete (protected)'!G3092,H$2,IF(I$1='EMOF complete (protected)'!G3092,I$2,IF(J$1='EMOF complete (protected)'!G3092,J$2,IF(K$1='EMOF complete (protected)'!G3092,K$2,IF(L$1='EMOF complete (protected)'!G3092,L$2,IF(M$1='EMOF complete (protected)'!G3092,M$2,IF(N$1='EMOF complete (protected)'!G3092,N$2,IF(O$1='EMOF complete (protected)'!G3092,O$2,IF(P$1='EMOF complete (protected)'!G3092,P$2,IF(Q$1='EMOF complete (protected)'!G3092,Q$2,IF(R$1='EMOF complete (protected)'!G3092,R$2,IF(S$1='EMOF complete (protected)'!G3092,S$2,IF(T$1='EMOF complete (protected)'!G3092,T$2,IF(U$1='EMOF complete (protected)'!G3092,U$2,"")))))))))))))))))))</f>
        <v>0</v>
      </c>
      <c r="B3092" s="59"/>
      <c r="C3092" s="59"/>
      <c r="D3092" s="59"/>
      <c r="E3092" s="59"/>
      <c r="F3092" s="59"/>
      <c r="G3092" s="59"/>
      <c r="H3092" s="59"/>
      <c r="I3092" s="59"/>
      <c r="J3092" s="59"/>
      <c r="K3092" s="59"/>
      <c r="L3092" s="59"/>
      <c r="M3092" s="59"/>
      <c r="N3092" s="59"/>
      <c r="O3092" s="59"/>
      <c r="P3092" s="59"/>
      <c r="Q3092" s="59"/>
      <c r="R3092" s="59"/>
      <c r="S3092" s="59"/>
      <c r="T3092" s="59"/>
      <c r="U3092" s="59" t="s">
        <v>544</v>
      </c>
      <c r="V3092" s="18" t="s">
        <v>6747</v>
      </c>
    </row>
    <row r="3093" spans="1:22" ht="18" customHeight="1" x14ac:dyDescent="0.35">
      <c r="A3093" s="59">
        <f>+IF(C$1='EMOF complete (protected)'!G3093,C$2,IF(D$1='EMOF complete (protected)'!G3093,D$2,IF(E$1='EMOF complete (protected)'!G3093,E$2,IF(F$1='EMOF complete (protected)'!G3093,F$2,IF(G$1='EMOF complete (protected)'!G3093,G$2,IF(H$1='EMOF complete (protected)'!G3093,H$2,IF(I$1='EMOF complete (protected)'!G3093,I$2,IF(J$1='EMOF complete (protected)'!G3093,J$2,IF(K$1='EMOF complete (protected)'!G3093,K$2,IF(L$1='EMOF complete (protected)'!G3093,L$2,IF(M$1='EMOF complete (protected)'!G3093,M$2,IF(N$1='EMOF complete (protected)'!G3093,N$2,IF(O$1='EMOF complete (protected)'!G3093,O$2,IF(P$1='EMOF complete (protected)'!G3093,P$2,IF(Q$1='EMOF complete (protected)'!G3093,Q$2,IF(R$1='EMOF complete (protected)'!G3093,R$2,IF(S$1='EMOF complete (protected)'!G3093,S$2,IF(T$1='EMOF complete (protected)'!G3093,T$2,IF(U$1='EMOF complete (protected)'!G3093,U$2,"")))))))))))))))))))</f>
        <v>0</v>
      </c>
      <c r="B3093" s="59"/>
      <c r="C3093" s="59"/>
      <c r="D3093" s="59"/>
      <c r="E3093" s="59"/>
      <c r="F3093" s="59"/>
      <c r="G3093" s="59"/>
      <c r="H3093" s="59"/>
      <c r="I3093" s="59"/>
      <c r="J3093" s="59"/>
      <c r="K3093" s="59"/>
      <c r="L3093" s="59"/>
      <c r="M3093" s="59"/>
      <c r="N3093" s="59"/>
      <c r="O3093" s="59"/>
      <c r="P3093" s="59"/>
      <c r="Q3093" s="59"/>
      <c r="R3093" s="59"/>
      <c r="S3093" s="59"/>
      <c r="T3093" s="59"/>
      <c r="U3093" s="59" t="s">
        <v>554</v>
      </c>
      <c r="V3093" s="18" t="s">
        <v>6748</v>
      </c>
    </row>
    <row r="3094" spans="1:22" ht="18" customHeight="1" x14ac:dyDescent="0.35">
      <c r="A3094" s="59">
        <f>+IF(C$1='EMOF complete (protected)'!G3094,C$2,IF(D$1='EMOF complete (protected)'!G3094,D$2,IF(E$1='EMOF complete (protected)'!G3094,E$2,IF(F$1='EMOF complete (protected)'!G3094,F$2,IF(G$1='EMOF complete (protected)'!G3094,G$2,IF(H$1='EMOF complete (protected)'!G3094,H$2,IF(I$1='EMOF complete (protected)'!G3094,I$2,IF(J$1='EMOF complete (protected)'!G3094,J$2,IF(K$1='EMOF complete (protected)'!G3094,K$2,IF(L$1='EMOF complete (protected)'!G3094,L$2,IF(M$1='EMOF complete (protected)'!G3094,M$2,IF(N$1='EMOF complete (protected)'!G3094,N$2,IF(O$1='EMOF complete (protected)'!G3094,O$2,IF(P$1='EMOF complete (protected)'!G3094,P$2,IF(Q$1='EMOF complete (protected)'!G3094,Q$2,IF(R$1='EMOF complete (protected)'!G3094,R$2,IF(S$1='EMOF complete (protected)'!G3094,S$2,IF(T$1='EMOF complete (protected)'!G3094,T$2,IF(U$1='EMOF complete (protected)'!G3094,U$2,"")))))))))))))))))))</f>
        <v>0</v>
      </c>
      <c r="B3094" s="59"/>
      <c r="C3094" s="59"/>
      <c r="D3094" s="59"/>
      <c r="E3094" s="59"/>
      <c r="F3094" s="59"/>
      <c r="G3094" s="59"/>
      <c r="H3094" s="59"/>
      <c r="I3094" s="59"/>
      <c r="J3094" s="59"/>
      <c r="K3094" s="59"/>
      <c r="L3094" s="59"/>
      <c r="M3094" s="59"/>
      <c r="N3094" s="59"/>
      <c r="O3094" s="59"/>
      <c r="P3094" s="59"/>
      <c r="Q3094" s="59"/>
      <c r="R3094" s="59"/>
      <c r="S3094" s="59"/>
      <c r="T3094" s="59"/>
      <c r="U3094" s="59" t="s">
        <v>564</v>
      </c>
      <c r="V3094" s="18" t="s">
        <v>6749</v>
      </c>
    </row>
    <row r="3095" spans="1:22" ht="18" customHeight="1" x14ac:dyDescent="0.35">
      <c r="A3095" s="59">
        <f>+IF(C$1='EMOF complete (protected)'!G3095,C$2,IF(D$1='EMOF complete (protected)'!G3095,D$2,IF(E$1='EMOF complete (protected)'!G3095,E$2,IF(F$1='EMOF complete (protected)'!G3095,F$2,IF(G$1='EMOF complete (protected)'!G3095,G$2,IF(H$1='EMOF complete (protected)'!G3095,H$2,IF(I$1='EMOF complete (protected)'!G3095,I$2,IF(J$1='EMOF complete (protected)'!G3095,J$2,IF(K$1='EMOF complete (protected)'!G3095,K$2,IF(L$1='EMOF complete (protected)'!G3095,L$2,IF(M$1='EMOF complete (protected)'!G3095,M$2,IF(N$1='EMOF complete (protected)'!G3095,N$2,IF(O$1='EMOF complete (protected)'!G3095,O$2,IF(P$1='EMOF complete (protected)'!G3095,P$2,IF(Q$1='EMOF complete (protected)'!G3095,Q$2,IF(R$1='EMOF complete (protected)'!G3095,R$2,IF(S$1='EMOF complete (protected)'!G3095,S$2,IF(T$1='EMOF complete (protected)'!G3095,T$2,IF(U$1='EMOF complete (protected)'!G3095,U$2,"")))))))))))))))))))</f>
        <v>0</v>
      </c>
      <c r="B3095" s="59"/>
      <c r="C3095" s="59"/>
      <c r="D3095" s="59"/>
      <c r="E3095" s="59"/>
      <c r="F3095" s="59"/>
      <c r="G3095" s="59"/>
      <c r="H3095" s="59"/>
      <c r="I3095" s="59"/>
      <c r="J3095" s="59"/>
      <c r="K3095" s="59"/>
      <c r="L3095" s="59"/>
      <c r="M3095" s="59"/>
      <c r="N3095" s="59"/>
      <c r="O3095" s="59"/>
      <c r="P3095" s="59"/>
      <c r="Q3095" s="59"/>
      <c r="R3095" s="59"/>
      <c r="S3095" s="59"/>
      <c r="T3095" s="59"/>
      <c r="U3095" s="59" t="s">
        <v>573</v>
      </c>
      <c r="V3095" s="18" t="s">
        <v>6750</v>
      </c>
    </row>
    <row r="3096" spans="1:22" ht="18" customHeight="1" x14ac:dyDescent="0.35">
      <c r="A3096" s="59">
        <f>+IF(C$1='EMOF complete (protected)'!G3096,C$2,IF(D$1='EMOF complete (protected)'!G3096,D$2,IF(E$1='EMOF complete (protected)'!G3096,E$2,IF(F$1='EMOF complete (protected)'!G3096,F$2,IF(G$1='EMOF complete (protected)'!G3096,G$2,IF(H$1='EMOF complete (protected)'!G3096,H$2,IF(I$1='EMOF complete (protected)'!G3096,I$2,IF(J$1='EMOF complete (protected)'!G3096,J$2,IF(K$1='EMOF complete (protected)'!G3096,K$2,IF(L$1='EMOF complete (protected)'!G3096,L$2,IF(M$1='EMOF complete (protected)'!G3096,M$2,IF(N$1='EMOF complete (protected)'!G3096,N$2,IF(O$1='EMOF complete (protected)'!G3096,O$2,IF(P$1='EMOF complete (protected)'!G3096,P$2,IF(Q$1='EMOF complete (protected)'!G3096,Q$2,IF(R$1='EMOF complete (protected)'!G3096,R$2,IF(S$1='EMOF complete (protected)'!G3096,S$2,IF(T$1='EMOF complete (protected)'!G3096,T$2,IF(U$1='EMOF complete (protected)'!G3096,U$2,"")))))))))))))))))))</f>
        <v>0</v>
      </c>
      <c r="B3096" s="59"/>
      <c r="C3096" s="59"/>
      <c r="D3096" s="59"/>
      <c r="E3096" s="59"/>
      <c r="F3096" s="59"/>
      <c r="G3096" s="59"/>
      <c r="H3096" s="59"/>
      <c r="I3096" s="59"/>
      <c r="J3096" s="59"/>
      <c r="K3096" s="59"/>
      <c r="L3096" s="59"/>
      <c r="M3096" s="59"/>
      <c r="N3096" s="59"/>
      <c r="O3096" s="59"/>
      <c r="P3096" s="59"/>
      <c r="Q3096" s="59"/>
      <c r="R3096" s="59"/>
      <c r="S3096" s="59"/>
      <c r="T3096" s="59"/>
      <c r="U3096" s="59" t="s">
        <v>583</v>
      </c>
      <c r="V3096" s="18" t="s">
        <v>6751</v>
      </c>
    </row>
    <row r="3097" spans="1:22" ht="18" customHeight="1" x14ac:dyDescent="0.35">
      <c r="A3097" s="59">
        <f>+IF(C$1='EMOF complete (protected)'!G3097,C$2,IF(D$1='EMOF complete (protected)'!G3097,D$2,IF(E$1='EMOF complete (protected)'!G3097,E$2,IF(F$1='EMOF complete (protected)'!G3097,F$2,IF(G$1='EMOF complete (protected)'!G3097,G$2,IF(H$1='EMOF complete (protected)'!G3097,H$2,IF(I$1='EMOF complete (protected)'!G3097,I$2,IF(J$1='EMOF complete (protected)'!G3097,J$2,IF(K$1='EMOF complete (protected)'!G3097,K$2,IF(L$1='EMOF complete (protected)'!G3097,L$2,IF(M$1='EMOF complete (protected)'!G3097,M$2,IF(N$1='EMOF complete (protected)'!G3097,N$2,IF(O$1='EMOF complete (protected)'!G3097,O$2,IF(P$1='EMOF complete (protected)'!G3097,P$2,IF(Q$1='EMOF complete (protected)'!G3097,Q$2,IF(R$1='EMOF complete (protected)'!G3097,R$2,IF(S$1='EMOF complete (protected)'!G3097,S$2,IF(T$1='EMOF complete (protected)'!G3097,T$2,IF(U$1='EMOF complete (protected)'!G3097,U$2,"")))))))))))))))))))</f>
        <v>0</v>
      </c>
      <c r="B3097" s="59"/>
      <c r="C3097" s="59"/>
      <c r="D3097" s="59"/>
      <c r="E3097" s="59"/>
      <c r="F3097" s="59"/>
      <c r="G3097" s="59"/>
      <c r="H3097" s="59"/>
      <c r="I3097" s="59"/>
      <c r="J3097" s="59"/>
      <c r="K3097" s="59"/>
      <c r="L3097" s="59"/>
      <c r="M3097" s="59"/>
      <c r="N3097" s="59"/>
      <c r="O3097" s="59"/>
      <c r="P3097" s="59"/>
      <c r="Q3097" s="59"/>
      <c r="R3097" s="59"/>
      <c r="S3097" s="59"/>
      <c r="T3097" s="59"/>
      <c r="U3097" s="59" t="s">
        <v>592</v>
      </c>
      <c r="V3097" s="18" t="s">
        <v>6752</v>
      </c>
    </row>
    <row r="3098" spans="1:22" ht="18" customHeight="1" x14ac:dyDescent="0.35">
      <c r="A3098" s="59">
        <f>+IF(C$1='EMOF complete (protected)'!G3098,C$2,IF(D$1='EMOF complete (protected)'!G3098,D$2,IF(E$1='EMOF complete (protected)'!G3098,E$2,IF(F$1='EMOF complete (protected)'!G3098,F$2,IF(G$1='EMOF complete (protected)'!G3098,G$2,IF(H$1='EMOF complete (protected)'!G3098,H$2,IF(I$1='EMOF complete (protected)'!G3098,I$2,IF(J$1='EMOF complete (protected)'!G3098,J$2,IF(K$1='EMOF complete (protected)'!G3098,K$2,IF(L$1='EMOF complete (protected)'!G3098,L$2,IF(M$1='EMOF complete (protected)'!G3098,M$2,IF(N$1='EMOF complete (protected)'!G3098,N$2,IF(O$1='EMOF complete (protected)'!G3098,O$2,IF(P$1='EMOF complete (protected)'!G3098,P$2,IF(Q$1='EMOF complete (protected)'!G3098,Q$2,IF(R$1='EMOF complete (protected)'!G3098,R$2,IF(S$1='EMOF complete (protected)'!G3098,S$2,IF(T$1='EMOF complete (protected)'!G3098,T$2,IF(U$1='EMOF complete (protected)'!G3098,U$2,"")))))))))))))))))))</f>
        <v>0</v>
      </c>
      <c r="B3098" s="59"/>
      <c r="C3098" s="59"/>
      <c r="D3098" s="59"/>
      <c r="E3098" s="59"/>
      <c r="F3098" s="59"/>
      <c r="G3098" s="59"/>
      <c r="H3098" s="59"/>
      <c r="I3098" s="59"/>
      <c r="J3098" s="59"/>
      <c r="K3098" s="59"/>
      <c r="L3098" s="59"/>
      <c r="M3098" s="59"/>
      <c r="N3098" s="59"/>
      <c r="O3098" s="59"/>
      <c r="P3098" s="59"/>
      <c r="Q3098" s="59"/>
      <c r="R3098" s="59"/>
      <c r="S3098" s="59"/>
      <c r="T3098" s="59"/>
      <c r="U3098" s="59" t="s">
        <v>601</v>
      </c>
      <c r="V3098" s="18" t="s">
        <v>6753</v>
      </c>
    </row>
    <row r="3099" spans="1:22" ht="18" customHeight="1" x14ac:dyDescent="0.35">
      <c r="A3099" s="59">
        <f>+IF(C$1='EMOF complete (protected)'!G3099,C$2,IF(D$1='EMOF complete (protected)'!G3099,D$2,IF(E$1='EMOF complete (protected)'!G3099,E$2,IF(F$1='EMOF complete (protected)'!G3099,F$2,IF(G$1='EMOF complete (protected)'!G3099,G$2,IF(H$1='EMOF complete (protected)'!G3099,H$2,IF(I$1='EMOF complete (protected)'!G3099,I$2,IF(J$1='EMOF complete (protected)'!G3099,J$2,IF(K$1='EMOF complete (protected)'!G3099,K$2,IF(L$1='EMOF complete (protected)'!G3099,L$2,IF(M$1='EMOF complete (protected)'!G3099,M$2,IF(N$1='EMOF complete (protected)'!G3099,N$2,IF(O$1='EMOF complete (protected)'!G3099,O$2,IF(P$1='EMOF complete (protected)'!G3099,P$2,IF(Q$1='EMOF complete (protected)'!G3099,Q$2,IF(R$1='EMOF complete (protected)'!G3099,R$2,IF(S$1='EMOF complete (protected)'!G3099,S$2,IF(T$1='EMOF complete (protected)'!G3099,T$2,IF(U$1='EMOF complete (protected)'!G3099,U$2,"")))))))))))))))))))</f>
        <v>0</v>
      </c>
      <c r="B3099" s="59"/>
      <c r="C3099" s="59"/>
      <c r="D3099" s="59"/>
      <c r="E3099" s="59"/>
      <c r="F3099" s="59"/>
      <c r="G3099" s="59"/>
      <c r="H3099" s="59"/>
      <c r="I3099" s="59"/>
      <c r="J3099" s="59"/>
      <c r="K3099" s="59"/>
      <c r="L3099" s="59"/>
      <c r="M3099" s="59"/>
      <c r="N3099" s="59"/>
      <c r="O3099" s="59"/>
      <c r="P3099" s="59"/>
      <c r="Q3099" s="59"/>
      <c r="R3099" s="59"/>
      <c r="S3099" s="59"/>
      <c r="T3099" s="59"/>
      <c r="U3099" s="59" t="s">
        <v>610</v>
      </c>
      <c r="V3099" s="18" t="s">
        <v>6754</v>
      </c>
    </row>
    <row r="3100" spans="1:22" ht="18" customHeight="1" x14ac:dyDescent="0.35">
      <c r="A3100" s="59">
        <f>+IF(C$1='EMOF complete (protected)'!G3100,C$2,IF(D$1='EMOF complete (protected)'!G3100,D$2,IF(E$1='EMOF complete (protected)'!G3100,E$2,IF(F$1='EMOF complete (protected)'!G3100,F$2,IF(G$1='EMOF complete (protected)'!G3100,G$2,IF(H$1='EMOF complete (protected)'!G3100,H$2,IF(I$1='EMOF complete (protected)'!G3100,I$2,IF(J$1='EMOF complete (protected)'!G3100,J$2,IF(K$1='EMOF complete (protected)'!G3100,K$2,IF(L$1='EMOF complete (protected)'!G3100,L$2,IF(M$1='EMOF complete (protected)'!G3100,M$2,IF(N$1='EMOF complete (protected)'!G3100,N$2,IF(O$1='EMOF complete (protected)'!G3100,O$2,IF(P$1='EMOF complete (protected)'!G3100,P$2,IF(Q$1='EMOF complete (protected)'!G3100,Q$2,IF(R$1='EMOF complete (protected)'!G3100,R$2,IF(S$1='EMOF complete (protected)'!G3100,S$2,IF(T$1='EMOF complete (protected)'!G3100,T$2,IF(U$1='EMOF complete (protected)'!G3100,U$2,"")))))))))))))))))))</f>
        <v>0</v>
      </c>
      <c r="B3100" s="59"/>
      <c r="C3100" s="59"/>
      <c r="D3100" s="59"/>
      <c r="E3100" s="59"/>
      <c r="F3100" s="59"/>
      <c r="G3100" s="59"/>
      <c r="H3100" s="59"/>
      <c r="I3100" s="59"/>
      <c r="J3100" s="59"/>
      <c r="K3100" s="59"/>
      <c r="L3100" s="59"/>
      <c r="M3100" s="59"/>
      <c r="N3100" s="59"/>
      <c r="O3100" s="59"/>
      <c r="P3100" s="59"/>
      <c r="Q3100" s="59"/>
      <c r="R3100" s="59"/>
      <c r="S3100" s="59"/>
      <c r="T3100" s="59"/>
      <c r="U3100" s="59" t="s">
        <v>619</v>
      </c>
      <c r="V3100" s="18" t="s">
        <v>6755</v>
      </c>
    </row>
    <row r="3101" spans="1:22" ht="18" customHeight="1" x14ac:dyDescent="0.35">
      <c r="A3101" s="59">
        <f>+IF(C$1='EMOF complete (protected)'!G3101,C$2,IF(D$1='EMOF complete (protected)'!G3101,D$2,IF(E$1='EMOF complete (protected)'!G3101,E$2,IF(F$1='EMOF complete (protected)'!G3101,F$2,IF(G$1='EMOF complete (protected)'!G3101,G$2,IF(H$1='EMOF complete (protected)'!G3101,H$2,IF(I$1='EMOF complete (protected)'!G3101,I$2,IF(J$1='EMOF complete (protected)'!G3101,J$2,IF(K$1='EMOF complete (protected)'!G3101,K$2,IF(L$1='EMOF complete (protected)'!G3101,L$2,IF(M$1='EMOF complete (protected)'!G3101,M$2,IF(N$1='EMOF complete (protected)'!G3101,N$2,IF(O$1='EMOF complete (protected)'!G3101,O$2,IF(P$1='EMOF complete (protected)'!G3101,P$2,IF(Q$1='EMOF complete (protected)'!G3101,Q$2,IF(R$1='EMOF complete (protected)'!G3101,R$2,IF(S$1='EMOF complete (protected)'!G3101,S$2,IF(T$1='EMOF complete (protected)'!G3101,T$2,IF(U$1='EMOF complete (protected)'!G3101,U$2,"")))))))))))))))))))</f>
        <v>0</v>
      </c>
      <c r="B3101" s="59"/>
      <c r="C3101" s="59"/>
      <c r="D3101" s="59"/>
      <c r="E3101" s="59"/>
      <c r="F3101" s="59"/>
      <c r="G3101" s="59"/>
      <c r="H3101" s="59"/>
      <c r="I3101" s="59"/>
      <c r="J3101" s="59"/>
      <c r="K3101" s="59"/>
      <c r="L3101" s="59"/>
      <c r="M3101" s="59"/>
      <c r="N3101" s="59"/>
      <c r="O3101" s="59"/>
      <c r="P3101" s="59"/>
      <c r="Q3101" s="59"/>
      <c r="R3101" s="59"/>
      <c r="S3101" s="59"/>
      <c r="T3101" s="59"/>
      <c r="U3101" s="59" t="s">
        <v>628</v>
      </c>
      <c r="V3101" s="18" t="s">
        <v>6756</v>
      </c>
    </row>
    <row r="3102" spans="1:22" ht="18" customHeight="1" x14ac:dyDescent="0.35">
      <c r="A3102" s="59">
        <f>+IF(C$1='EMOF complete (protected)'!G3102,C$2,IF(D$1='EMOF complete (protected)'!G3102,D$2,IF(E$1='EMOF complete (protected)'!G3102,E$2,IF(F$1='EMOF complete (protected)'!G3102,F$2,IF(G$1='EMOF complete (protected)'!G3102,G$2,IF(H$1='EMOF complete (protected)'!G3102,H$2,IF(I$1='EMOF complete (protected)'!G3102,I$2,IF(J$1='EMOF complete (protected)'!G3102,J$2,IF(K$1='EMOF complete (protected)'!G3102,K$2,IF(L$1='EMOF complete (protected)'!G3102,L$2,IF(M$1='EMOF complete (protected)'!G3102,M$2,IF(N$1='EMOF complete (protected)'!G3102,N$2,IF(O$1='EMOF complete (protected)'!G3102,O$2,IF(P$1='EMOF complete (protected)'!G3102,P$2,IF(Q$1='EMOF complete (protected)'!G3102,Q$2,IF(R$1='EMOF complete (protected)'!G3102,R$2,IF(S$1='EMOF complete (protected)'!G3102,S$2,IF(T$1='EMOF complete (protected)'!G3102,T$2,IF(U$1='EMOF complete (protected)'!G3102,U$2,"")))))))))))))))))))</f>
        <v>0</v>
      </c>
      <c r="B3102" s="59"/>
      <c r="C3102" s="59"/>
      <c r="D3102" s="59"/>
      <c r="E3102" s="59"/>
      <c r="F3102" s="59"/>
      <c r="G3102" s="59"/>
      <c r="H3102" s="59"/>
      <c r="I3102" s="59"/>
      <c r="J3102" s="59"/>
      <c r="K3102" s="59"/>
      <c r="L3102" s="59"/>
      <c r="M3102" s="59"/>
      <c r="N3102" s="59"/>
      <c r="O3102" s="59"/>
      <c r="P3102" s="59"/>
      <c r="Q3102" s="59"/>
      <c r="R3102" s="59"/>
      <c r="S3102" s="59"/>
      <c r="T3102" s="59"/>
      <c r="U3102" s="59" t="s">
        <v>636</v>
      </c>
      <c r="V3102" s="18" t="s">
        <v>6757</v>
      </c>
    </row>
    <row r="3103" spans="1:22" ht="18" customHeight="1" x14ac:dyDescent="0.35">
      <c r="A3103" s="59">
        <f>+IF(C$1='EMOF complete (protected)'!G3103,C$2,IF(D$1='EMOF complete (protected)'!G3103,D$2,IF(E$1='EMOF complete (protected)'!G3103,E$2,IF(F$1='EMOF complete (protected)'!G3103,F$2,IF(G$1='EMOF complete (protected)'!G3103,G$2,IF(H$1='EMOF complete (protected)'!G3103,H$2,IF(I$1='EMOF complete (protected)'!G3103,I$2,IF(J$1='EMOF complete (protected)'!G3103,J$2,IF(K$1='EMOF complete (protected)'!G3103,K$2,IF(L$1='EMOF complete (protected)'!G3103,L$2,IF(M$1='EMOF complete (protected)'!G3103,M$2,IF(N$1='EMOF complete (protected)'!G3103,N$2,IF(O$1='EMOF complete (protected)'!G3103,O$2,IF(P$1='EMOF complete (protected)'!G3103,P$2,IF(Q$1='EMOF complete (protected)'!G3103,Q$2,IF(R$1='EMOF complete (protected)'!G3103,R$2,IF(S$1='EMOF complete (protected)'!G3103,S$2,IF(T$1='EMOF complete (protected)'!G3103,T$2,IF(U$1='EMOF complete (protected)'!G3103,U$2,"")))))))))))))))))))</f>
        <v>0</v>
      </c>
      <c r="B3103" s="59"/>
      <c r="C3103" s="59"/>
      <c r="D3103" s="59"/>
      <c r="E3103" s="59"/>
      <c r="F3103" s="59"/>
      <c r="G3103" s="59"/>
      <c r="H3103" s="59"/>
      <c r="I3103" s="59"/>
      <c r="J3103" s="59"/>
      <c r="K3103" s="59"/>
      <c r="L3103" s="59"/>
      <c r="M3103" s="59"/>
      <c r="N3103" s="59"/>
      <c r="O3103" s="59"/>
      <c r="P3103" s="59"/>
      <c r="Q3103" s="59"/>
      <c r="R3103" s="59"/>
      <c r="S3103" s="59"/>
      <c r="T3103" s="59"/>
      <c r="U3103" s="59" t="s">
        <v>644</v>
      </c>
      <c r="V3103" s="18" t="s">
        <v>6758</v>
      </c>
    </row>
    <row r="3104" spans="1:22" ht="18" customHeight="1" x14ac:dyDescent="0.35">
      <c r="A3104" s="59">
        <f>+IF(C$1='EMOF complete (protected)'!G3104,C$2,IF(D$1='EMOF complete (protected)'!G3104,D$2,IF(E$1='EMOF complete (protected)'!G3104,E$2,IF(F$1='EMOF complete (protected)'!G3104,F$2,IF(G$1='EMOF complete (protected)'!G3104,G$2,IF(H$1='EMOF complete (protected)'!G3104,H$2,IF(I$1='EMOF complete (protected)'!G3104,I$2,IF(J$1='EMOF complete (protected)'!G3104,J$2,IF(K$1='EMOF complete (protected)'!G3104,K$2,IF(L$1='EMOF complete (protected)'!G3104,L$2,IF(M$1='EMOF complete (protected)'!G3104,M$2,IF(N$1='EMOF complete (protected)'!G3104,N$2,IF(O$1='EMOF complete (protected)'!G3104,O$2,IF(P$1='EMOF complete (protected)'!G3104,P$2,IF(Q$1='EMOF complete (protected)'!G3104,Q$2,IF(R$1='EMOF complete (protected)'!G3104,R$2,IF(S$1='EMOF complete (protected)'!G3104,S$2,IF(T$1='EMOF complete (protected)'!G3104,T$2,IF(U$1='EMOF complete (protected)'!G3104,U$2,"")))))))))))))))))))</f>
        <v>0</v>
      </c>
      <c r="B3104" s="59"/>
      <c r="C3104" s="59"/>
      <c r="D3104" s="59"/>
      <c r="E3104" s="59"/>
      <c r="F3104" s="59"/>
      <c r="G3104" s="59"/>
      <c r="H3104" s="59"/>
      <c r="I3104" s="59"/>
      <c r="J3104" s="59"/>
      <c r="K3104" s="59"/>
      <c r="L3104" s="59"/>
      <c r="M3104" s="59"/>
      <c r="N3104" s="59"/>
      <c r="O3104" s="59"/>
      <c r="P3104" s="59"/>
      <c r="Q3104" s="59"/>
      <c r="R3104" s="59"/>
      <c r="S3104" s="59"/>
      <c r="T3104" s="59"/>
      <c r="U3104" s="59" t="s">
        <v>652</v>
      </c>
      <c r="V3104" s="18" t="s">
        <v>6759</v>
      </c>
    </row>
    <row r="3105" spans="1:22" ht="18" customHeight="1" x14ac:dyDescent="0.35">
      <c r="A3105" s="59">
        <f>+IF(C$1='EMOF complete (protected)'!G3105,C$2,IF(D$1='EMOF complete (protected)'!G3105,D$2,IF(E$1='EMOF complete (protected)'!G3105,E$2,IF(F$1='EMOF complete (protected)'!G3105,F$2,IF(G$1='EMOF complete (protected)'!G3105,G$2,IF(H$1='EMOF complete (protected)'!G3105,H$2,IF(I$1='EMOF complete (protected)'!G3105,I$2,IF(J$1='EMOF complete (protected)'!G3105,J$2,IF(K$1='EMOF complete (protected)'!G3105,K$2,IF(L$1='EMOF complete (protected)'!G3105,L$2,IF(M$1='EMOF complete (protected)'!G3105,M$2,IF(N$1='EMOF complete (protected)'!G3105,N$2,IF(O$1='EMOF complete (protected)'!G3105,O$2,IF(P$1='EMOF complete (protected)'!G3105,P$2,IF(Q$1='EMOF complete (protected)'!G3105,Q$2,IF(R$1='EMOF complete (protected)'!G3105,R$2,IF(S$1='EMOF complete (protected)'!G3105,S$2,IF(T$1='EMOF complete (protected)'!G3105,T$2,IF(U$1='EMOF complete (protected)'!G3105,U$2,"")))))))))))))))))))</f>
        <v>0</v>
      </c>
      <c r="B3105" s="59"/>
      <c r="C3105" s="59"/>
      <c r="D3105" s="59"/>
      <c r="E3105" s="59"/>
      <c r="F3105" s="59"/>
      <c r="G3105" s="59"/>
      <c r="H3105" s="59"/>
      <c r="I3105" s="59"/>
      <c r="J3105" s="59"/>
      <c r="K3105" s="59"/>
      <c r="L3105" s="59"/>
      <c r="M3105" s="59"/>
      <c r="N3105" s="59"/>
      <c r="O3105" s="59"/>
      <c r="P3105" s="59"/>
      <c r="Q3105" s="59"/>
      <c r="R3105" s="59"/>
      <c r="S3105" s="59"/>
      <c r="T3105" s="59"/>
      <c r="U3105" s="59" t="s">
        <v>660</v>
      </c>
      <c r="V3105" s="18" t="s">
        <v>6760</v>
      </c>
    </row>
    <row r="3106" spans="1:22" ht="18" customHeight="1" x14ac:dyDescent="0.35">
      <c r="A3106" s="59">
        <f>+IF(C$1='EMOF complete (protected)'!G3106,C$2,IF(D$1='EMOF complete (protected)'!G3106,D$2,IF(E$1='EMOF complete (protected)'!G3106,E$2,IF(F$1='EMOF complete (protected)'!G3106,F$2,IF(G$1='EMOF complete (protected)'!G3106,G$2,IF(H$1='EMOF complete (protected)'!G3106,H$2,IF(I$1='EMOF complete (protected)'!G3106,I$2,IF(J$1='EMOF complete (protected)'!G3106,J$2,IF(K$1='EMOF complete (protected)'!G3106,K$2,IF(L$1='EMOF complete (protected)'!G3106,L$2,IF(M$1='EMOF complete (protected)'!G3106,M$2,IF(N$1='EMOF complete (protected)'!G3106,N$2,IF(O$1='EMOF complete (protected)'!G3106,O$2,IF(P$1='EMOF complete (protected)'!G3106,P$2,IF(Q$1='EMOF complete (protected)'!G3106,Q$2,IF(R$1='EMOF complete (protected)'!G3106,R$2,IF(S$1='EMOF complete (protected)'!G3106,S$2,IF(T$1='EMOF complete (protected)'!G3106,T$2,IF(U$1='EMOF complete (protected)'!G3106,U$2,"")))))))))))))))))))</f>
        <v>0</v>
      </c>
      <c r="B3106" s="59"/>
      <c r="C3106" s="59"/>
      <c r="D3106" s="59"/>
      <c r="E3106" s="59"/>
      <c r="F3106" s="59"/>
      <c r="G3106" s="59"/>
      <c r="H3106" s="59"/>
      <c r="I3106" s="59"/>
      <c r="J3106" s="59"/>
      <c r="K3106" s="59"/>
      <c r="L3106" s="59"/>
      <c r="M3106" s="59"/>
      <c r="N3106" s="59"/>
      <c r="O3106" s="59"/>
      <c r="P3106" s="59"/>
      <c r="Q3106" s="59"/>
      <c r="R3106" s="59"/>
      <c r="S3106" s="59"/>
      <c r="T3106" s="59"/>
      <c r="U3106" s="59" t="s">
        <v>668</v>
      </c>
      <c r="V3106" s="18" t="s">
        <v>6761</v>
      </c>
    </row>
    <row r="3107" spans="1:22" ht="18" customHeight="1" x14ac:dyDescent="0.35">
      <c r="A3107" s="59">
        <f>+IF(C$1='EMOF complete (protected)'!G3107,C$2,IF(D$1='EMOF complete (protected)'!G3107,D$2,IF(E$1='EMOF complete (protected)'!G3107,E$2,IF(F$1='EMOF complete (protected)'!G3107,F$2,IF(G$1='EMOF complete (protected)'!G3107,G$2,IF(H$1='EMOF complete (protected)'!G3107,H$2,IF(I$1='EMOF complete (protected)'!G3107,I$2,IF(J$1='EMOF complete (protected)'!G3107,J$2,IF(K$1='EMOF complete (protected)'!G3107,K$2,IF(L$1='EMOF complete (protected)'!G3107,L$2,IF(M$1='EMOF complete (protected)'!G3107,M$2,IF(N$1='EMOF complete (protected)'!G3107,N$2,IF(O$1='EMOF complete (protected)'!G3107,O$2,IF(P$1='EMOF complete (protected)'!G3107,P$2,IF(Q$1='EMOF complete (protected)'!G3107,Q$2,IF(R$1='EMOF complete (protected)'!G3107,R$2,IF(S$1='EMOF complete (protected)'!G3107,S$2,IF(T$1='EMOF complete (protected)'!G3107,T$2,IF(U$1='EMOF complete (protected)'!G3107,U$2,"")))))))))))))))))))</f>
        <v>0</v>
      </c>
      <c r="B3107" s="59"/>
      <c r="C3107" s="59"/>
      <c r="D3107" s="59"/>
      <c r="E3107" s="59"/>
      <c r="F3107" s="59"/>
      <c r="G3107" s="59"/>
      <c r="H3107" s="59"/>
      <c r="I3107" s="59"/>
      <c r="J3107" s="59"/>
      <c r="K3107" s="59"/>
      <c r="L3107" s="59"/>
      <c r="M3107" s="59"/>
      <c r="N3107" s="59"/>
      <c r="O3107" s="59"/>
      <c r="P3107" s="59"/>
      <c r="Q3107" s="59"/>
      <c r="R3107" s="59"/>
      <c r="S3107" s="59"/>
      <c r="T3107" s="59"/>
      <c r="U3107" s="59" t="s">
        <v>676</v>
      </c>
      <c r="V3107" s="18" t="s">
        <v>6762</v>
      </c>
    </row>
    <row r="3108" spans="1:22" ht="18" customHeight="1" x14ac:dyDescent="0.35">
      <c r="A3108" s="59">
        <f>+IF(C$1='EMOF complete (protected)'!G3108,C$2,IF(D$1='EMOF complete (protected)'!G3108,D$2,IF(E$1='EMOF complete (protected)'!G3108,E$2,IF(F$1='EMOF complete (protected)'!G3108,F$2,IF(G$1='EMOF complete (protected)'!G3108,G$2,IF(H$1='EMOF complete (protected)'!G3108,H$2,IF(I$1='EMOF complete (protected)'!G3108,I$2,IF(J$1='EMOF complete (protected)'!G3108,J$2,IF(K$1='EMOF complete (protected)'!G3108,K$2,IF(L$1='EMOF complete (protected)'!G3108,L$2,IF(M$1='EMOF complete (protected)'!G3108,M$2,IF(N$1='EMOF complete (protected)'!G3108,N$2,IF(O$1='EMOF complete (protected)'!G3108,O$2,IF(P$1='EMOF complete (protected)'!G3108,P$2,IF(Q$1='EMOF complete (protected)'!G3108,Q$2,IF(R$1='EMOF complete (protected)'!G3108,R$2,IF(S$1='EMOF complete (protected)'!G3108,S$2,IF(T$1='EMOF complete (protected)'!G3108,T$2,IF(U$1='EMOF complete (protected)'!G3108,U$2,"")))))))))))))))))))</f>
        <v>0</v>
      </c>
      <c r="B3108" s="59"/>
      <c r="C3108" s="59"/>
      <c r="D3108" s="59"/>
      <c r="E3108" s="59"/>
      <c r="F3108" s="59"/>
      <c r="G3108" s="59"/>
      <c r="H3108" s="59"/>
      <c r="I3108" s="59"/>
      <c r="J3108" s="59"/>
      <c r="K3108" s="59"/>
      <c r="L3108" s="59"/>
      <c r="M3108" s="59"/>
      <c r="N3108" s="59"/>
      <c r="O3108" s="59"/>
      <c r="P3108" s="59"/>
      <c r="Q3108" s="59"/>
      <c r="R3108" s="59"/>
      <c r="S3108" s="59"/>
      <c r="T3108" s="59"/>
      <c r="U3108" s="59" t="s">
        <v>684</v>
      </c>
      <c r="V3108" s="18" t="s">
        <v>6763</v>
      </c>
    </row>
    <row r="3109" spans="1:22" ht="18" customHeight="1" x14ac:dyDescent="0.35">
      <c r="A3109" s="59">
        <f>+IF(C$1='EMOF complete (protected)'!G3109,C$2,IF(D$1='EMOF complete (protected)'!G3109,D$2,IF(E$1='EMOF complete (protected)'!G3109,E$2,IF(F$1='EMOF complete (protected)'!G3109,F$2,IF(G$1='EMOF complete (protected)'!G3109,G$2,IF(H$1='EMOF complete (protected)'!G3109,H$2,IF(I$1='EMOF complete (protected)'!G3109,I$2,IF(J$1='EMOF complete (protected)'!G3109,J$2,IF(K$1='EMOF complete (protected)'!G3109,K$2,IF(L$1='EMOF complete (protected)'!G3109,L$2,IF(M$1='EMOF complete (protected)'!G3109,M$2,IF(N$1='EMOF complete (protected)'!G3109,N$2,IF(O$1='EMOF complete (protected)'!G3109,O$2,IF(P$1='EMOF complete (protected)'!G3109,P$2,IF(Q$1='EMOF complete (protected)'!G3109,Q$2,IF(R$1='EMOF complete (protected)'!G3109,R$2,IF(S$1='EMOF complete (protected)'!G3109,S$2,IF(T$1='EMOF complete (protected)'!G3109,T$2,IF(U$1='EMOF complete (protected)'!G3109,U$2,"")))))))))))))))))))</f>
        <v>0</v>
      </c>
      <c r="B3109" s="59"/>
      <c r="C3109" s="59"/>
      <c r="D3109" s="59"/>
      <c r="E3109" s="59"/>
      <c r="F3109" s="59"/>
      <c r="G3109" s="59"/>
      <c r="H3109" s="59"/>
      <c r="I3109" s="59"/>
      <c r="J3109" s="59"/>
      <c r="K3109" s="59"/>
      <c r="L3109" s="59"/>
      <c r="M3109" s="59"/>
      <c r="N3109" s="59"/>
      <c r="O3109" s="59"/>
      <c r="P3109" s="59"/>
      <c r="Q3109" s="59"/>
      <c r="R3109" s="59"/>
      <c r="S3109" s="59"/>
      <c r="T3109" s="59"/>
      <c r="U3109" s="59" t="s">
        <v>692</v>
      </c>
      <c r="V3109" s="18" t="s">
        <v>6764</v>
      </c>
    </row>
    <row r="3110" spans="1:22" ht="18" customHeight="1" x14ac:dyDescent="0.35">
      <c r="A3110" s="59">
        <f>+IF(C$1='EMOF complete (protected)'!G3110,C$2,IF(D$1='EMOF complete (protected)'!G3110,D$2,IF(E$1='EMOF complete (protected)'!G3110,E$2,IF(F$1='EMOF complete (protected)'!G3110,F$2,IF(G$1='EMOF complete (protected)'!G3110,G$2,IF(H$1='EMOF complete (protected)'!G3110,H$2,IF(I$1='EMOF complete (protected)'!G3110,I$2,IF(J$1='EMOF complete (protected)'!G3110,J$2,IF(K$1='EMOF complete (protected)'!G3110,K$2,IF(L$1='EMOF complete (protected)'!G3110,L$2,IF(M$1='EMOF complete (protected)'!G3110,M$2,IF(N$1='EMOF complete (protected)'!G3110,N$2,IF(O$1='EMOF complete (protected)'!G3110,O$2,IF(P$1='EMOF complete (protected)'!G3110,P$2,IF(Q$1='EMOF complete (protected)'!G3110,Q$2,IF(R$1='EMOF complete (protected)'!G3110,R$2,IF(S$1='EMOF complete (protected)'!G3110,S$2,IF(T$1='EMOF complete (protected)'!G3110,T$2,IF(U$1='EMOF complete (protected)'!G3110,U$2,"")))))))))))))))))))</f>
        <v>0</v>
      </c>
      <c r="B3110" s="59"/>
      <c r="C3110" s="59"/>
      <c r="D3110" s="59"/>
      <c r="E3110" s="59"/>
      <c r="F3110" s="59"/>
      <c r="G3110" s="59"/>
      <c r="H3110" s="59"/>
      <c r="I3110" s="59"/>
      <c r="J3110" s="59"/>
      <c r="K3110" s="59"/>
      <c r="L3110" s="59"/>
      <c r="M3110" s="59"/>
      <c r="N3110" s="59"/>
      <c r="O3110" s="59"/>
      <c r="P3110" s="59"/>
      <c r="Q3110" s="59"/>
      <c r="R3110" s="59"/>
      <c r="S3110" s="59"/>
      <c r="T3110" s="59"/>
      <c r="U3110" s="59" t="s">
        <v>700</v>
      </c>
      <c r="V3110" s="18" t="s">
        <v>6765</v>
      </c>
    </row>
    <row r="3111" spans="1:22" ht="18" customHeight="1" x14ac:dyDescent="0.35">
      <c r="A3111" s="59">
        <f>+IF(C$1='EMOF complete (protected)'!G3111,C$2,IF(D$1='EMOF complete (protected)'!G3111,D$2,IF(E$1='EMOF complete (protected)'!G3111,E$2,IF(F$1='EMOF complete (protected)'!G3111,F$2,IF(G$1='EMOF complete (protected)'!G3111,G$2,IF(H$1='EMOF complete (protected)'!G3111,H$2,IF(I$1='EMOF complete (protected)'!G3111,I$2,IF(J$1='EMOF complete (protected)'!G3111,J$2,IF(K$1='EMOF complete (protected)'!G3111,K$2,IF(L$1='EMOF complete (protected)'!G3111,L$2,IF(M$1='EMOF complete (protected)'!G3111,M$2,IF(N$1='EMOF complete (protected)'!G3111,N$2,IF(O$1='EMOF complete (protected)'!G3111,O$2,IF(P$1='EMOF complete (protected)'!G3111,P$2,IF(Q$1='EMOF complete (protected)'!G3111,Q$2,IF(R$1='EMOF complete (protected)'!G3111,R$2,IF(S$1='EMOF complete (protected)'!G3111,S$2,IF(T$1='EMOF complete (protected)'!G3111,T$2,IF(U$1='EMOF complete (protected)'!G3111,U$2,"")))))))))))))))))))</f>
        <v>0</v>
      </c>
      <c r="B3111" s="59"/>
      <c r="C3111" s="59"/>
      <c r="D3111" s="59"/>
      <c r="E3111" s="59"/>
      <c r="F3111" s="59"/>
      <c r="G3111" s="59"/>
      <c r="H3111" s="59"/>
      <c r="I3111" s="59"/>
      <c r="J3111" s="59"/>
      <c r="K3111" s="59"/>
      <c r="L3111" s="59"/>
      <c r="M3111" s="59"/>
      <c r="N3111" s="59"/>
      <c r="O3111" s="59"/>
      <c r="P3111" s="59"/>
      <c r="Q3111" s="59"/>
      <c r="R3111" s="59"/>
      <c r="S3111" s="59"/>
      <c r="T3111" s="59"/>
      <c r="U3111" s="59" t="s">
        <v>708</v>
      </c>
      <c r="V3111" s="18" t="s">
        <v>6766</v>
      </c>
    </row>
    <row r="3112" spans="1:22" ht="18" customHeight="1" x14ac:dyDescent="0.35">
      <c r="A3112" s="59">
        <f>+IF(C$1='EMOF complete (protected)'!G3112,C$2,IF(D$1='EMOF complete (protected)'!G3112,D$2,IF(E$1='EMOF complete (protected)'!G3112,E$2,IF(F$1='EMOF complete (protected)'!G3112,F$2,IF(G$1='EMOF complete (protected)'!G3112,G$2,IF(H$1='EMOF complete (protected)'!G3112,H$2,IF(I$1='EMOF complete (protected)'!G3112,I$2,IF(J$1='EMOF complete (protected)'!G3112,J$2,IF(K$1='EMOF complete (protected)'!G3112,K$2,IF(L$1='EMOF complete (protected)'!G3112,L$2,IF(M$1='EMOF complete (protected)'!G3112,M$2,IF(N$1='EMOF complete (protected)'!G3112,N$2,IF(O$1='EMOF complete (protected)'!G3112,O$2,IF(P$1='EMOF complete (protected)'!G3112,P$2,IF(Q$1='EMOF complete (protected)'!G3112,Q$2,IF(R$1='EMOF complete (protected)'!G3112,R$2,IF(S$1='EMOF complete (protected)'!G3112,S$2,IF(T$1='EMOF complete (protected)'!G3112,T$2,IF(U$1='EMOF complete (protected)'!G3112,U$2,"")))))))))))))))))))</f>
        <v>0</v>
      </c>
      <c r="B3112" s="59"/>
      <c r="C3112" s="59"/>
      <c r="D3112" s="59"/>
      <c r="E3112" s="59"/>
      <c r="F3112" s="59"/>
      <c r="G3112" s="59"/>
      <c r="H3112" s="59"/>
      <c r="I3112" s="59"/>
      <c r="J3112" s="59"/>
      <c r="K3112" s="59"/>
      <c r="L3112" s="59"/>
      <c r="M3112" s="59"/>
      <c r="N3112" s="59"/>
      <c r="O3112" s="59"/>
      <c r="P3112" s="59"/>
      <c r="Q3112" s="59"/>
      <c r="R3112" s="59"/>
      <c r="S3112" s="59"/>
      <c r="T3112" s="59"/>
      <c r="U3112" s="59" t="s">
        <v>716</v>
      </c>
      <c r="V3112" s="18" t="s">
        <v>6767</v>
      </c>
    </row>
    <row r="3113" spans="1:22" ht="18" customHeight="1" x14ac:dyDescent="0.35">
      <c r="A3113" s="59">
        <f>+IF(C$1='EMOF complete (protected)'!G3113,C$2,IF(D$1='EMOF complete (protected)'!G3113,D$2,IF(E$1='EMOF complete (protected)'!G3113,E$2,IF(F$1='EMOF complete (protected)'!G3113,F$2,IF(G$1='EMOF complete (protected)'!G3113,G$2,IF(H$1='EMOF complete (protected)'!G3113,H$2,IF(I$1='EMOF complete (protected)'!G3113,I$2,IF(J$1='EMOF complete (protected)'!G3113,J$2,IF(K$1='EMOF complete (protected)'!G3113,K$2,IF(L$1='EMOF complete (protected)'!G3113,L$2,IF(M$1='EMOF complete (protected)'!G3113,M$2,IF(N$1='EMOF complete (protected)'!G3113,N$2,IF(O$1='EMOF complete (protected)'!G3113,O$2,IF(P$1='EMOF complete (protected)'!G3113,P$2,IF(Q$1='EMOF complete (protected)'!G3113,Q$2,IF(R$1='EMOF complete (protected)'!G3113,R$2,IF(S$1='EMOF complete (protected)'!G3113,S$2,IF(T$1='EMOF complete (protected)'!G3113,T$2,IF(U$1='EMOF complete (protected)'!G3113,U$2,"")))))))))))))))))))</f>
        <v>0</v>
      </c>
      <c r="B3113" s="59"/>
      <c r="C3113" s="59"/>
      <c r="D3113" s="59"/>
      <c r="E3113" s="59"/>
      <c r="F3113" s="59"/>
      <c r="G3113" s="59"/>
      <c r="H3113" s="59"/>
      <c r="I3113" s="59"/>
      <c r="J3113" s="59"/>
      <c r="K3113" s="59"/>
      <c r="L3113" s="59"/>
      <c r="M3113" s="59"/>
      <c r="N3113" s="59"/>
      <c r="O3113" s="59"/>
      <c r="P3113" s="59"/>
      <c r="Q3113" s="59"/>
      <c r="R3113" s="59"/>
      <c r="S3113" s="59"/>
      <c r="T3113" s="59"/>
      <c r="U3113" s="59" t="s">
        <v>724</v>
      </c>
      <c r="V3113" s="18" t="s">
        <v>6768</v>
      </c>
    </row>
    <row r="3114" spans="1:22" ht="18" customHeight="1" x14ac:dyDescent="0.35">
      <c r="A3114" s="59">
        <f>+IF(C$1='EMOF complete (protected)'!G3114,C$2,IF(D$1='EMOF complete (protected)'!G3114,D$2,IF(E$1='EMOF complete (protected)'!G3114,E$2,IF(F$1='EMOF complete (protected)'!G3114,F$2,IF(G$1='EMOF complete (protected)'!G3114,G$2,IF(H$1='EMOF complete (protected)'!G3114,H$2,IF(I$1='EMOF complete (protected)'!G3114,I$2,IF(J$1='EMOF complete (protected)'!G3114,J$2,IF(K$1='EMOF complete (protected)'!G3114,K$2,IF(L$1='EMOF complete (protected)'!G3114,L$2,IF(M$1='EMOF complete (protected)'!G3114,M$2,IF(N$1='EMOF complete (protected)'!G3114,N$2,IF(O$1='EMOF complete (protected)'!G3114,O$2,IF(P$1='EMOF complete (protected)'!G3114,P$2,IF(Q$1='EMOF complete (protected)'!G3114,Q$2,IF(R$1='EMOF complete (protected)'!G3114,R$2,IF(S$1='EMOF complete (protected)'!G3114,S$2,IF(T$1='EMOF complete (protected)'!G3114,T$2,IF(U$1='EMOF complete (protected)'!G3114,U$2,"")))))))))))))))))))</f>
        <v>0</v>
      </c>
      <c r="B3114" s="59"/>
      <c r="C3114" s="59"/>
      <c r="D3114" s="59"/>
      <c r="E3114" s="59"/>
      <c r="F3114" s="59"/>
      <c r="G3114" s="59"/>
      <c r="H3114" s="59"/>
      <c r="I3114" s="59"/>
      <c r="J3114" s="59"/>
      <c r="K3114" s="59"/>
      <c r="L3114" s="59"/>
      <c r="M3114" s="59"/>
      <c r="N3114" s="59"/>
      <c r="O3114" s="59"/>
      <c r="P3114" s="59"/>
      <c r="Q3114" s="59"/>
      <c r="R3114" s="59"/>
      <c r="S3114" s="59"/>
      <c r="T3114" s="59"/>
      <c r="U3114" s="59" t="s">
        <v>732</v>
      </c>
      <c r="V3114" s="18" t="s">
        <v>6769</v>
      </c>
    </row>
    <row r="3115" spans="1:22" ht="18" customHeight="1" x14ac:dyDescent="0.35">
      <c r="A3115" s="59">
        <f>+IF(C$1='EMOF complete (protected)'!G3115,C$2,IF(D$1='EMOF complete (protected)'!G3115,D$2,IF(E$1='EMOF complete (protected)'!G3115,E$2,IF(F$1='EMOF complete (protected)'!G3115,F$2,IF(G$1='EMOF complete (protected)'!G3115,G$2,IF(H$1='EMOF complete (protected)'!G3115,H$2,IF(I$1='EMOF complete (protected)'!G3115,I$2,IF(J$1='EMOF complete (protected)'!G3115,J$2,IF(K$1='EMOF complete (protected)'!G3115,K$2,IF(L$1='EMOF complete (protected)'!G3115,L$2,IF(M$1='EMOF complete (protected)'!G3115,M$2,IF(N$1='EMOF complete (protected)'!G3115,N$2,IF(O$1='EMOF complete (protected)'!G3115,O$2,IF(P$1='EMOF complete (protected)'!G3115,P$2,IF(Q$1='EMOF complete (protected)'!G3115,Q$2,IF(R$1='EMOF complete (protected)'!G3115,R$2,IF(S$1='EMOF complete (protected)'!G3115,S$2,IF(T$1='EMOF complete (protected)'!G3115,T$2,IF(U$1='EMOF complete (protected)'!G3115,U$2,"")))))))))))))))))))</f>
        <v>0</v>
      </c>
      <c r="B3115" s="59"/>
      <c r="C3115" s="59"/>
      <c r="D3115" s="59"/>
      <c r="E3115" s="59"/>
      <c r="F3115" s="59"/>
      <c r="G3115" s="59"/>
      <c r="H3115" s="59"/>
      <c r="I3115" s="59"/>
      <c r="J3115" s="59"/>
      <c r="K3115" s="59"/>
      <c r="L3115" s="59"/>
      <c r="M3115" s="59"/>
      <c r="N3115" s="59"/>
      <c r="O3115" s="59"/>
      <c r="P3115" s="59"/>
      <c r="Q3115" s="59"/>
      <c r="R3115" s="59"/>
      <c r="S3115" s="59"/>
      <c r="T3115" s="59"/>
      <c r="U3115" s="59" t="s">
        <v>740</v>
      </c>
      <c r="V3115" s="18" t="s">
        <v>6770</v>
      </c>
    </row>
    <row r="3116" spans="1:22" ht="18" customHeight="1" x14ac:dyDescent="0.35">
      <c r="A3116" s="59">
        <f>+IF(C$1='EMOF complete (protected)'!G3116,C$2,IF(D$1='EMOF complete (protected)'!G3116,D$2,IF(E$1='EMOF complete (protected)'!G3116,E$2,IF(F$1='EMOF complete (protected)'!G3116,F$2,IF(G$1='EMOF complete (protected)'!G3116,G$2,IF(H$1='EMOF complete (protected)'!G3116,H$2,IF(I$1='EMOF complete (protected)'!G3116,I$2,IF(J$1='EMOF complete (protected)'!G3116,J$2,IF(K$1='EMOF complete (protected)'!G3116,K$2,IF(L$1='EMOF complete (protected)'!G3116,L$2,IF(M$1='EMOF complete (protected)'!G3116,M$2,IF(N$1='EMOF complete (protected)'!G3116,N$2,IF(O$1='EMOF complete (protected)'!G3116,O$2,IF(P$1='EMOF complete (protected)'!G3116,P$2,IF(Q$1='EMOF complete (protected)'!G3116,Q$2,IF(R$1='EMOF complete (protected)'!G3116,R$2,IF(S$1='EMOF complete (protected)'!G3116,S$2,IF(T$1='EMOF complete (protected)'!G3116,T$2,IF(U$1='EMOF complete (protected)'!G3116,U$2,"")))))))))))))))))))</f>
        <v>0</v>
      </c>
      <c r="B3116" s="59"/>
      <c r="C3116" s="59"/>
      <c r="D3116" s="59"/>
      <c r="E3116" s="59"/>
      <c r="F3116" s="59"/>
      <c r="G3116" s="59"/>
      <c r="H3116" s="59"/>
      <c r="I3116" s="59"/>
      <c r="J3116" s="59"/>
      <c r="K3116" s="59"/>
      <c r="L3116" s="59"/>
      <c r="M3116" s="59"/>
      <c r="N3116" s="59"/>
      <c r="O3116" s="59"/>
      <c r="P3116" s="59"/>
      <c r="Q3116" s="59"/>
      <c r="R3116" s="59"/>
      <c r="S3116" s="59"/>
      <c r="T3116" s="59"/>
      <c r="U3116" s="59" t="s">
        <v>748</v>
      </c>
      <c r="V3116" s="18" t="s">
        <v>6771</v>
      </c>
    </row>
    <row r="3117" spans="1:22" ht="18" customHeight="1" x14ac:dyDescent="0.35">
      <c r="A3117" s="59">
        <f>+IF(C$1='EMOF complete (protected)'!G3117,C$2,IF(D$1='EMOF complete (protected)'!G3117,D$2,IF(E$1='EMOF complete (protected)'!G3117,E$2,IF(F$1='EMOF complete (protected)'!G3117,F$2,IF(G$1='EMOF complete (protected)'!G3117,G$2,IF(H$1='EMOF complete (protected)'!G3117,H$2,IF(I$1='EMOF complete (protected)'!G3117,I$2,IF(J$1='EMOF complete (protected)'!G3117,J$2,IF(K$1='EMOF complete (protected)'!G3117,K$2,IF(L$1='EMOF complete (protected)'!G3117,L$2,IF(M$1='EMOF complete (protected)'!G3117,M$2,IF(N$1='EMOF complete (protected)'!G3117,N$2,IF(O$1='EMOF complete (protected)'!G3117,O$2,IF(P$1='EMOF complete (protected)'!G3117,P$2,IF(Q$1='EMOF complete (protected)'!G3117,Q$2,IF(R$1='EMOF complete (protected)'!G3117,R$2,IF(S$1='EMOF complete (protected)'!G3117,S$2,IF(T$1='EMOF complete (protected)'!G3117,T$2,IF(U$1='EMOF complete (protected)'!G3117,U$2,"")))))))))))))))))))</f>
        <v>0</v>
      </c>
      <c r="B3117" s="59"/>
      <c r="C3117" s="59"/>
      <c r="D3117" s="59"/>
      <c r="E3117" s="59"/>
      <c r="F3117" s="59"/>
      <c r="G3117" s="59"/>
      <c r="H3117" s="59"/>
      <c r="I3117" s="59"/>
      <c r="J3117" s="59"/>
      <c r="K3117" s="59"/>
      <c r="L3117" s="59"/>
      <c r="M3117" s="59"/>
      <c r="N3117" s="59"/>
      <c r="O3117" s="59"/>
      <c r="P3117" s="59"/>
      <c r="Q3117" s="59"/>
      <c r="R3117" s="59"/>
      <c r="S3117" s="59"/>
      <c r="T3117" s="59"/>
      <c r="U3117" s="59" t="s">
        <v>756</v>
      </c>
      <c r="V3117" s="18" t="s">
        <v>6772</v>
      </c>
    </row>
    <row r="3118" spans="1:22" ht="18" customHeight="1" x14ac:dyDescent="0.35">
      <c r="A3118" s="59">
        <f>+IF(C$1='EMOF complete (protected)'!G3118,C$2,IF(D$1='EMOF complete (protected)'!G3118,D$2,IF(E$1='EMOF complete (protected)'!G3118,E$2,IF(F$1='EMOF complete (protected)'!G3118,F$2,IF(G$1='EMOF complete (protected)'!G3118,G$2,IF(H$1='EMOF complete (protected)'!G3118,H$2,IF(I$1='EMOF complete (protected)'!G3118,I$2,IF(J$1='EMOF complete (protected)'!G3118,J$2,IF(K$1='EMOF complete (protected)'!G3118,K$2,IF(L$1='EMOF complete (protected)'!G3118,L$2,IF(M$1='EMOF complete (protected)'!G3118,M$2,IF(N$1='EMOF complete (protected)'!G3118,N$2,IF(O$1='EMOF complete (protected)'!G3118,O$2,IF(P$1='EMOF complete (protected)'!G3118,P$2,IF(Q$1='EMOF complete (protected)'!G3118,Q$2,IF(R$1='EMOF complete (protected)'!G3118,R$2,IF(S$1='EMOF complete (protected)'!G3118,S$2,IF(T$1='EMOF complete (protected)'!G3118,T$2,IF(U$1='EMOF complete (protected)'!G3118,U$2,"")))))))))))))))))))</f>
        <v>0</v>
      </c>
      <c r="B3118" s="59"/>
      <c r="C3118" s="59"/>
      <c r="D3118" s="59"/>
      <c r="E3118" s="59"/>
      <c r="F3118" s="59"/>
      <c r="G3118" s="59"/>
      <c r="H3118" s="59"/>
      <c r="I3118" s="59"/>
      <c r="J3118" s="59"/>
      <c r="K3118" s="59"/>
      <c r="L3118" s="59"/>
      <c r="M3118" s="59"/>
      <c r="N3118" s="59"/>
      <c r="O3118" s="59"/>
      <c r="P3118" s="59"/>
      <c r="Q3118" s="59"/>
      <c r="R3118" s="59"/>
      <c r="S3118" s="59"/>
      <c r="T3118" s="59"/>
      <c r="U3118" s="59" t="s">
        <v>764</v>
      </c>
      <c r="V3118" s="18" t="s">
        <v>6773</v>
      </c>
    </row>
    <row r="3119" spans="1:22" ht="18" customHeight="1" x14ac:dyDescent="0.35">
      <c r="A3119" s="59">
        <f>+IF(C$1='EMOF complete (protected)'!G3119,C$2,IF(D$1='EMOF complete (protected)'!G3119,D$2,IF(E$1='EMOF complete (protected)'!G3119,E$2,IF(F$1='EMOF complete (protected)'!G3119,F$2,IF(G$1='EMOF complete (protected)'!G3119,G$2,IF(H$1='EMOF complete (protected)'!G3119,H$2,IF(I$1='EMOF complete (protected)'!G3119,I$2,IF(J$1='EMOF complete (protected)'!G3119,J$2,IF(K$1='EMOF complete (protected)'!G3119,K$2,IF(L$1='EMOF complete (protected)'!G3119,L$2,IF(M$1='EMOF complete (protected)'!G3119,M$2,IF(N$1='EMOF complete (protected)'!G3119,N$2,IF(O$1='EMOF complete (protected)'!G3119,O$2,IF(P$1='EMOF complete (protected)'!G3119,P$2,IF(Q$1='EMOF complete (protected)'!G3119,Q$2,IF(R$1='EMOF complete (protected)'!G3119,R$2,IF(S$1='EMOF complete (protected)'!G3119,S$2,IF(T$1='EMOF complete (protected)'!G3119,T$2,IF(U$1='EMOF complete (protected)'!G3119,U$2,"")))))))))))))))))))</f>
        <v>0</v>
      </c>
      <c r="B3119" s="59"/>
      <c r="C3119" s="59"/>
      <c r="D3119" s="59"/>
      <c r="E3119" s="59"/>
      <c r="F3119" s="59"/>
      <c r="G3119" s="59"/>
      <c r="H3119" s="59"/>
      <c r="I3119" s="59"/>
      <c r="J3119" s="59"/>
      <c r="K3119" s="59"/>
      <c r="L3119" s="59"/>
      <c r="M3119" s="59"/>
      <c r="N3119" s="59"/>
      <c r="O3119" s="59"/>
      <c r="P3119" s="59"/>
      <c r="Q3119" s="59"/>
      <c r="R3119" s="59"/>
      <c r="S3119" s="59"/>
      <c r="T3119" s="59"/>
      <c r="U3119" s="59" t="s">
        <v>772</v>
      </c>
      <c r="V3119" s="18" t="s">
        <v>6774</v>
      </c>
    </row>
    <row r="3120" spans="1:22" ht="18" customHeight="1" x14ac:dyDescent="0.35">
      <c r="A3120" s="59">
        <f>+IF(C$1='EMOF complete (protected)'!G3120,C$2,IF(D$1='EMOF complete (protected)'!G3120,D$2,IF(E$1='EMOF complete (protected)'!G3120,E$2,IF(F$1='EMOF complete (protected)'!G3120,F$2,IF(G$1='EMOF complete (protected)'!G3120,G$2,IF(H$1='EMOF complete (protected)'!G3120,H$2,IF(I$1='EMOF complete (protected)'!G3120,I$2,IF(J$1='EMOF complete (protected)'!G3120,J$2,IF(K$1='EMOF complete (protected)'!G3120,K$2,IF(L$1='EMOF complete (protected)'!G3120,L$2,IF(M$1='EMOF complete (protected)'!G3120,M$2,IF(N$1='EMOF complete (protected)'!G3120,N$2,IF(O$1='EMOF complete (protected)'!G3120,O$2,IF(P$1='EMOF complete (protected)'!G3120,P$2,IF(Q$1='EMOF complete (protected)'!G3120,Q$2,IF(R$1='EMOF complete (protected)'!G3120,R$2,IF(S$1='EMOF complete (protected)'!G3120,S$2,IF(T$1='EMOF complete (protected)'!G3120,T$2,IF(U$1='EMOF complete (protected)'!G3120,U$2,"")))))))))))))))))))</f>
        <v>0</v>
      </c>
      <c r="B3120" s="59"/>
      <c r="C3120" s="59"/>
      <c r="D3120" s="59"/>
      <c r="E3120" s="59"/>
      <c r="F3120" s="59"/>
      <c r="G3120" s="59"/>
      <c r="H3120" s="59"/>
      <c r="I3120" s="59"/>
      <c r="J3120" s="59"/>
      <c r="K3120" s="59"/>
      <c r="L3120" s="59"/>
      <c r="M3120" s="59"/>
      <c r="N3120" s="59"/>
      <c r="O3120" s="59"/>
      <c r="P3120" s="59"/>
      <c r="Q3120" s="59"/>
      <c r="R3120" s="59"/>
      <c r="S3120" s="59"/>
      <c r="T3120" s="59"/>
      <c r="U3120" s="59" t="s">
        <v>780</v>
      </c>
      <c r="V3120" s="18" t="s">
        <v>6775</v>
      </c>
    </row>
    <row r="3121" spans="1:22" ht="18" customHeight="1" x14ac:dyDescent="0.35">
      <c r="A3121" s="59">
        <f>+IF(C$1='EMOF complete (protected)'!G3121,C$2,IF(D$1='EMOF complete (protected)'!G3121,D$2,IF(E$1='EMOF complete (protected)'!G3121,E$2,IF(F$1='EMOF complete (protected)'!G3121,F$2,IF(G$1='EMOF complete (protected)'!G3121,G$2,IF(H$1='EMOF complete (protected)'!G3121,H$2,IF(I$1='EMOF complete (protected)'!G3121,I$2,IF(J$1='EMOF complete (protected)'!G3121,J$2,IF(K$1='EMOF complete (protected)'!G3121,K$2,IF(L$1='EMOF complete (protected)'!G3121,L$2,IF(M$1='EMOF complete (protected)'!G3121,M$2,IF(N$1='EMOF complete (protected)'!G3121,N$2,IF(O$1='EMOF complete (protected)'!G3121,O$2,IF(P$1='EMOF complete (protected)'!G3121,P$2,IF(Q$1='EMOF complete (protected)'!G3121,Q$2,IF(R$1='EMOF complete (protected)'!G3121,R$2,IF(S$1='EMOF complete (protected)'!G3121,S$2,IF(T$1='EMOF complete (protected)'!G3121,T$2,IF(U$1='EMOF complete (protected)'!G3121,U$2,"")))))))))))))))))))</f>
        <v>0</v>
      </c>
      <c r="B3121" s="59"/>
      <c r="C3121" s="59"/>
      <c r="D3121" s="59"/>
      <c r="E3121" s="59"/>
      <c r="F3121" s="59"/>
      <c r="G3121" s="59"/>
      <c r="H3121" s="59"/>
      <c r="I3121" s="59"/>
      <c r="J3121" s="59"/>
      <c r="K3121" s="59"/>
      <c r="L3121" s="59"/>
      <c r="M3121" s="59"/>
      <c r="N3121" s="59"/>
      <c r="O3121" s="59"/>
      <c r="P3121" s="59"/>
      <c r="Q3121" s="59"/>
      <c r="R3121" s="59"/>
      <c r="S3121" s="59"/>
      <c r="T3121" s="59"/>
      <c r="U3121" s="59" t="s">
        <v>788</v>
      </c>
      <c r="V3121" s="18" t="s">
        <v>6776</v>
      </c>
    </row>
    <row r="3122" spans="1:22" ht="18" customHeight="1" x14ac:dyDescent="0.35">
      <c r="A3122" s="59">
        <f>+IF(C$1='EMOF complete (protected)'!G3122,C$2,IF(D$1='EMOF complete (protected)'!G3122,D$2,IF(E$1='EMOF complete (protected)'!G3122,E$2,IF(F$1='EMOF complete (protected)'!G3122,F$2,IF(G$1='EMOF complete (protected)'!G3122,G$2,IF(H$1='EMOF complete (protected)'!G3122,H$2,IF(I$1='EMOF complete (protected)'!G3122,I$2,IF(J$1='EMOF complete (protected)'!G3122,J$2,IF(K$1='EMOF complete (protected)'!G3122,K$2,IF(L$1='EMOF complete (protected)'!G3122,L$2,IF(M$1='EMOF complete (protected)'!G3122,M$2,IF(N$1='EMOF complete (protected)'!G3122,N$2,IF(O$1='EMOF complete (protected)'!G3122,O$2,IF(P$1='EMOF complete (protected)'!G3122,P$2,IF(Q$1='EMOF complete (protected)'!G3122,Q$2,IF(R$1='EMOF complete (protected)'!G3122,R$2,IF(S$1='EMOF complete (protected)'!G3122,S$2,IF(T$1='EMOF complete (protected)'!G3122,T$2,IF(U$1='EMOF complete (protected)'!G3122,U$2,"")))))))))))))))))))</f>
        <v>0</v>
      </c>
      <c r="B3122" s="59"/>
      <c r="C3122" s="59"/>
      <c r="D3122" s="59"/>
      <c r="E3122" s="59"/>
      <c r="F3122" s="59"/>
      <c r="G3122" s="59"/>
      <c r="H3122" s="59"/>
      <c r="I3122" s="59"/>
      <c r="J3122" s="59"/>
      <c r="K3122" s="59"/>
      <c r="L3122" s="59"/>
      <c r="M3122" s="59"/>
      <c r="N3122" s="59"/>
      <c r="O3122" s="59"/>
      <c r="P3122" s="59"/>
      <c r="Q3122" s="59"/>
      <c r="R3122" s="59"/>
      <c r="S3122" s="59"/>
      <c r="T3122" s="59"/>
      <c r="U3122" s="59" t="s">
        <v>796</v>
      </c>
      <c r="V3122" s="18" t="s">
        <v>6777</v>
      </c>
    </row>
    <row r="3123" spans="1:22" ht="18" customHeight="1" x14ac:dyDescent="0.35">
      <c r="A3123" s="59">
        <f>+IF(C$1='EMOF complete (protected)'!G3123,C$2,IF(D$1='EMOF complete (protected)'!G3123,D$2,IF(E$1='EMOF complete (protected)'!G3123,E$2,IF(F$1='EMOF complete (protected)'!G3123,F$2,IF(G$1='EMOF complete (protected)'!G3123,G$2,IF(H$1='EMOF complete (protected)'!G3123,H$2,IF(I$1='EMOF complete (protected)'!G3123,I$2,IF(J$1='EMOF complete (protected)'!G3123,J$2,IF(K$1='EMOF complete (protected)'!G3123,K$2,IF(L$1='EMOF complete (protected)'!G3123,L$2,IF(M$1='EMOF complete (protected)'!G3123,M$2,IF(N$1='EMOF complete (protected)'!G3123,N$2,IF(O$1='EMOF complete (protected)'!G3123,O$2,IF(P$1='EMOF complete (protected)'!G3123,P$2,IF(Q$1='EMOF complete (protected)'!G3123,Q$2,IF(R$1='EMOF complete (protected)'!G3123,R$2,IF(S$1='EMOF complete (protected)'!G3123,S$2,IF(T$1='EMOF complete (protected)'!G3123,T$2,IF(U$1='EMOF complete (protected)'!G3123,U$2,"")))))))))))))))))))</f>
        <v>0</v>
      </c>
      <c r="B3123" s="59"/>
      <c r="C3123" s="59"/>
      <c r="D3123" s="59"/>
      <c r="E3123" s="59"/>
      <c r="F3123" s="59"/>
      <c r="G3123" s="59"/>
      <c r="H3123" s="59"/>
      <c r="I3123" s="59"/>
      <c r="J3123" s="59"/>
      <c r="K3123" s="59"/>
      <c r="L3123" s="59"/>
      <c r="M3123" s="59"/>
      <c r="N3123" s="59"/>
      <c r="O3123" s="59"/>
      <c r="P3123" s="59"/>
      <c r="Q3123" s="59"/>
      <c r="R3123" s="59"/>
      <c r="S3123" s="59"/>
      <c r="T3123" s="59"/>
      <c r="U3123" s="59" t="s">
        <v>804</v>
      </c>
      <c r="V3123" s="18" t="s">
        <v>6778</v>
      </c>
    </row>
    <row r="3124" spans="1:22" ht="18" customHeight="1" x14ac:dyDescent="0.35">
      <c r="A3124" s="59">
        <f>+IF(C$1='EMOF complete (protected)'!G3124,C$2,IF(D$1='EMOF complete (protected)'!G3124,D$2,IF(E$1='EMOF complete (protected)'!G3124,E$2,IF(F$1='EMOF complete (protected)'!G3124,F$2,IF(G$1='EMOF complete (protected)'!G3124,G$2,IF(H$1='EMOF complete (protected)'!G3124,H$2,IF(I$1='EMOF complete (protected)'!G3124,I$2,IF(J$1='EMOF complete (protected)'!G3124,J$2,IF(K$1='EMOF complete (protected)'!G3124,K$2,IF(L$1='EMOF complete (protected)'!G3124,L$2,IF(M$1='EMOF complete (protected)'!G3124,M$2,IF(N$1='EMOF complete (protected)'!G3124,N$2,IF(O$1='EMOF complete (protected)'!G3124,O$2,IF(P$1='EMOF complete (protected)'!G3124,P$2,IF(Q$1='EMOF complete (protected)'!G3124,Q$2,IF(R$1='EMOF complete (protected)'!G3124,R$2,IF(S$1='EMOF complete (protected)'!G3124,S$2,IF(T$1='EMOF complete (protected)'!G3124,T$2,IF(U$1='EMOF complete (protected)'!G3124,U$2,"")))))))))))))))))))</f>
        <v>0</v>
      </c>
      <c r="B3124" s="59"/>
      <c r="C3124" s="59"/>
      <c r="D3124" s="59"/>
      <c r="E3124" s="59"/>
      <c r="F3124" s="59"/>
      <c r="G3124" s="59"/>
      <c r="H3124" s="59"/>
      <c r="I3124" s="59"/>
      <c r="J3124" s="59"/>
      <c r="K3124" s="59"/>
      <c r="L3124" s="59"/>
      <c r="M3124" s="59"/>
      <c r="N3124" s="59"/>
      <c r="O3124" s="59"/>
      <c r="P3124" s="59"/>
      <c r="Q3124" s="59"/>
      <c r="R3124" s="59"/>
      <c r="S3124" s="59"/>
      <c r="T3124" s="59"/>
      <c r="U3124" s="59" t="s">
        <v>812</v>
      </c>
      <c r="V3124" s="18" t="s">
        <v>6779</v>
      </c>
    </row>
    <row r="3125" spans="1:22" ht="18" customHeight="1" x14ac:dyDescent="0.35">
      <c r="A3125" s="59">
        <f>+IF(C$1='EMOF complete (protected)'!G3125,C$2,IF(D$1='EMOF complete (protected)'!G3125,D$2,IF(E$1='EMOF complete (protected)'!G3125,E$2,IF(F$1='EMOF complete (protected)'!G3125,F$2,IF(G$1='EMOF complete (protected)'!G3125,G$2,IF(H$1='EMOF complete (protected)'!G3125,H$2,IF(I$1='EMOF complete (protected)'!G3125,I$2,IF(J$1='EMOF complete (protected)'!G3125,J$2,IF(K$1='EMOF complete (protected)'!G3125,K$2,IF(L$1='EMOF complete (protected)'!G3125,L$2,IF(M$1='EMOF complete (protected)'!G3125,M$2,IF(N$1='EMOF complete (protected)'!G3125,N$2,IF(O$1='EMOF complete (protected)'!G3125,O$2,IF(P$1='EMOF complete (protected)'!G3125,P$2,IF(Q$1='EMOF complete (protected)'!G3125,Q$2,IF(R$1='EMOF complete (protected)'!G3125,R$2,IF(S$1='EMOF complete (protected)'!G3125,S$2,IF(T$1='EMOF complete (protected)'!G3125,T$2,IF(U$1='EMOF complete (protected)'!G3125,U$2,"")))))))))))))))))))</f>
        <v>0</v>
      </c>
      <c r="B3125" s="59"/>
      <c r="C3125" s="59"/>
      <c r="D3125" s="59"/>
      <c r="E3125" s="59"/>
      <c r="F3125" s="59"/>
      <c r="G3125" s="59"/>
      <c r="H3125" s="59"/>
      <c r="I3125" s="59"/>
      <c r="J3125" s="59"/>
      <c r="K3125" s="59"/>
      <c r="L3125" s="59"/>
      <c r="M3125" s="59"/>
      <c r="N3125" s="59"/>
      <c r="O3125" s="59"/>
      <c r="P3125" s="59"/>
      <c r="Q3125" s="59"/>
      <c r="R3125" s="59"/>
      <c r="S3125" s="59"/>
      <c r="T3125" s="59"/>
      <c r="U3125" s="59" t="s">
        <v>820</v>
      </c>
      <c r="V3125" s="18" t="s">
        <v>6780</v>
      </c>
    </row>
    <row r="3126" spans="1:22" ht="18" customHeight="1" x14ac:dyDescent="0.35">
      <c r="A3126" s="59">
        <f>+IF(C$1='EMOF complete (protected)'!G3126,C$2,IF(D$1='EMOF complete (protected)'!G3126,D$2,IF(E$1='EMOF complete (protected)'!G3126,E$2,IF(F$1='EMOF complete (protected)'!G3126,F$2,IF(G$1='EMOF complete (protected)'!G3126,G$2,IF(H$1='EMOF complete (protected)'!G3126,H$2,IF(I$1='EMOF complete (protected)'!G3126,I$2,IF(J$1='EMOF complete (protected)'!G3126,J$2,IF(K$1='EMOF complete (protected)'!G3126,K$2,IF(L$1='EMOF complete (protected)'!G3126,L$2,IF(M$1='EMOF complete (protected)'!G3126,M$2,IF(N$1='EMOF complete (protected)'!G3126,N$2,IF(O$1='EMOF complete (protected)'!G3126,O$2,IF(P$1='EMOF complete (protected)'!G3126,P$2,IF(Q$1='EMOF complete (protected)'!G3126,Q$2,IF(R$1='EMOF complete (protected)'!G3126,R$2,IF(S$1='EMOF complete (protected)'!G3126,S$2,IF(T$1='EMOF complete (protected)'!G3126,T$2,IF(U$1='EMOF complete (protected)'!G3126,U$2,"")))))))))))))))))))</f>
        <v>0</v>
      </c>
      <c r="B3126" s="59"/>
      <c r="C3126" s="59"/>
      <c r="D3126" s="59"/>
      <c r="E3126" s="59"/>
      <c r="F3126" s="59"/>
      <c r="G3126" s="59"/>
      <c r="H3126" s="59"/>
      <c r="I3126" s="59"/>
      <c r="J3126" s="59"/>
      <c r="K3126" s="59"/>
      <c r="L3126" s="59"/>
      <c r="M3126" s="59"/>
      <c r="N3126" s="59"/>
      <c r="O3126" s="59"/>
      <c r="P3126" s="59"/>
      <c r="Q3126" s="59"/>
      <c r="R3126" s="59"/>
      <c r="S3126" s="59"/>
      <c r="T3126" s="59"/>
      <c r="U3126" s="59" t="s">
        <v>828</v>
      </c>
      <c r="V3126" s="18" t="s">
        <v>6781</v>
      </c>
    </row>
    <row r="3127" spans="1:22" ht="18" customHeight="1" x14ac:dyDescent="0.35">
      <c r="A3127" s="59">
        <f>+IF(C$1='EMOF complete (protected)'!G3127,C$2,IF(D$1='EMOF complete (protected)'!G3127,D$2,IF(E$1='EMOF complete (protected)'!G3127,E$2,IF(F$1='EMOF complete (protected)'!G3127,F$2,IF(G$1='EMOF complete (protected)'!G3127,G$2,IF(H$1='EMOF complete (protected)'!G3127,H$2,IF(I$1='EMOF complete (protected)'!G3127,I$2,IF(J$1='EMOF complete (protected)'!G3127,J$2,IF(K$1='EMOF complete (protected)'!G3127,K$2,IF(L$1='EMOF complete (protected)'!G3127,L$2,IF(M$1='EMOF complete (protected)'!G3127,M$2,IF(N$1='EMOF complete (protected)'!G3127,N$2,IF(O$1='EMOF complete (protected)'!G3127,O$2,IF(P$1='EMOF complete (protected)'!G3127,P$2,IF(Q$1='EMOF complete (protected)'!G3127,Q$2,IF(R$1='EMOF complete (protected)'!G3127,R$2,IF(S$1='EMOF complete (protected)'!G3127,S$2,IF(T$1='EMOF complete (protected)'!G3127,T$2,IF(U$1='EMOF complete (protected)'!G3127,U$2,"")))))))))))))))))))</f>
        <v>0</v>
      </c>
      <c r="B3127" s="59"/>
      <c r="C3127" s="59"/>
      <c r="D3127" s="59"/>
      <c r="E3127" s="59"/>
      <c r="F3127" s="59"/>
      <c r="G3127" s="59"/>
      <c r="H3127" s="59"/>
      <c r="I3127" s="59"/>
      <c r="J3127" s="59"/>
      <c r="K3127" s="59"/>
      <c r="L3127" s="59"/>
      <c r="M3127" s="59"/>
      <c r="N3127" s="59"/>
      <c r="O3127" s="59"/>
      <c r="P3127" s="59"/>
      <c r="Q3127" s="59"/>
      <c r="R3127" s="59"/>
      <c r="S3127" s="59"/>
      <c r="T3127" s="59"/>
      <c r="U3127" s="59" t="s">
        <v>835</v>
      </c>
      <c r="V3127" s="18" t="s">
        <v>6782</v>
      </c>
    </row>
    <row r="3128" spans="1:22" ht="18" customHeight="1" x14ac:dyDescent="0.35">
      <c r="A3128" s="59">
        <f>+IF(C$1='EMOF complete (protected)'!G3128,C$2,IF(D$1='EMOF complete (protected)'!G3128,D$2,IF(E$1='EMOF complete (protected)'!G3128,E$2,IF(F$1='EMOF complete (protected)'!G3128,F$2,IF(G$1='EMOF complete (protected)'!G3128,G$2,IF(H$1='EMOF complete (protected)'!G3128,H$2,IF(I$1='EMOF complete (protected)'!G3128,I$2,IF(J$1='EMOF complete (protected)'!G3128,J$2,IF(K$1='EMOF complete (protected)'!G3128,K$2,IF(L$1='EMOF complete (protected)'!G3128,L$2,IF(M$1='EMOF complete (protected)'!G3128,M$2,IF(N$1='EMOF complete (protected)'!G3128,N$2,IF(O$1='EMOF complete (protected)'!G3128,O$2,IF(P$1='EMOF complete (protected)'!G3128,P$2,IF(Q$1='EMOF complete (protected)'!G3128,Q$2,IF(R$1='EMOF complete (protected)'!G3128,R$2,IF(S$1='EMOF complete (protected)'!G3128,S$2,IF(T$1='EMOF complete (protected)'!G3128,T$2,IF(U$1='EMOF complete (protected)'!G3128,U$2,"")))))))))))))))))))</f>
        <v>0</v>
      </c>
      <c r="B3128" s="59"/>
      <c r="C3128" s="59"/>
      <c r="D3128" s="59"/>
      <c r="E3128" s="59"/>
      <c r="F3128" s="59"/>
      <c r="G3128" s="59"/>
      <c r="H3128" s="59"/>
      <c r="I3128" s="59"/>
      <c r="J3128" s="59"/>
      <c r="K3128" s="59"/>
      <c r="L3128" s="59"/>
      <c r="M3128" s="59"/>
      <c r="N3128" s="59"/>
      <c r="O3128" s="59"/>
      <c r="P3128" s="59"/>
      <c r="Q3128" s="59"/>
      <c r="R3128" s="59"/>
      <c r="S3128" s="59"/>
      <c r="T3128" s="59"/>
      <c r="U3128" s="59" t="s">
        <v>842</v>
      </c>
      <c r="V3128" s="18" t="s">
        <v>6783</v>
      </c>
    </row>
    <row r="3129" spans="1:22" ht="18" customHeight="1" x14ac:dyDescent="0.35">
      <c r="A3129" s="59">
        <f>+IF(C$1='EMOF complete (protected)'!G3129,C$2,IF(D$1='EMOF complete (protected)'!G3129,D$2,IF(E$1='EMOF complete (protected)'!G3129,E$2,IF(F$1='EMOF complete (protected)'!G3129,F$2,IF(G$1='EMOF complete (protected)'!G3129,G$2,IF(H$1='EMOF complete (protected)'!G3129,H$2,IF(I$1='EMOF complete (protected)'!G3129,I$2,IF(J$1='EMOF complete (protected)'!G3129,J$2,IF(K$1='EMOF complete (protected)'!G3129,K$2,IF(L$1='EMOF complete (protected)'!G3129,L$2,IF(M$1='EMOF complete (protected)'!G3129,M$2,IF(N$1='EMOF complete (protected)'!G3129,N$2,IF(O$1='EMOF complete (protected)'!G3129,O$2,IF(P$1='EMOF complete (protected)'!G3129,P$2,IF(Q$1='EMOF complete (protected)'!G3129,Q$2,IF(R$1='EMOF complete (protected)'!G3129,R$2,IF(S$1='EMOF complete (protected)'!G3129,S$2,IF(T$1='EMOF complete (protected)'!G3129,T$2,IF(U$1='EMOF complete (protected)'!G3129,U$2,"")))))))))))))))))))</f>
        <v>0</v>
      </c>
      <c r="B3129" s="59"/>
      <c r="C3129" s="59"/>
      <c r="D3129" s="59"/>
      <c r="E3129" s="59"/>
      <c r="F3129" s="59"/>
      <c r="G3129" s="59"/>
      <c r="H3129" s="59"/>
      <c r="I3129" s="59"/>
      <c r="J3129" s="59"/>
      <c r="K3129" s="59"/>
      <c r="L3129" s="59"/>
      <c r="M3129" s="59"/>
      <c r="N3129" s="59"/>
      <c r="O3129" s="59"/>
      <c r="P3129" s="59"/>
      <c r="Q3129" s="59"/>
      <c r="R3129" s="59"/>
      <c r="S3129" s="59"/>
      <c r="T3129" s="59"/>
      <c r="U3129" s="59" t="s">
        <v>849</v>
      </c>
      <c r="V3129" s="18" t="s">
        <v>6784</v>
      </c>
    </row>
    <row r="3130" spans="1:22" ht="18" customHeight="1" x14ac:dyDescent="0.35">
      <c r="A3130" s="59">
        <f>+IF(C$1='EMOF complete (protected)'!G3130,C$2,IF(D$1='EMOF complete (protected)'!G3130,D$2,IF(E$1='EMOF complete (protected)'!G3130,E$2,IF(F$1='EMOF complete (protected)'!G3130,F$2,IF(G$1='EMOF complete (protected)'!G3130,G$2,IF(H$1='EMOF complete (protected)'!G3130,H$2,IF(I$1='EMOF complete (protected)'!G3130,I$2,IF(J$1='EMOF complete (protected)'!G3130,J$2,IF(K$1='EMOF complete (protected)'!G3130,K$2,IF(L$1='EMOF complete (protected)'!G3130,L$2,IF(M$1='EMOF complete (protected)'!G3130,M$2,IF(N$1='EMOF complete (protected)'!G3130,N$2,IF(O$1='EMOF complete (protected)'!G3130,O$2,IF(P$1='EMOF complete (protected)'!G3130,P$2,IF(Q$1='EMOF complete (protected)'!G3130,Q$2,IF(R$1='EMOF complete (protected)'!G3130,R$2,IF(S$1='EMOF complete (protected)'!G3130,S$2,IF(T$1='EMOF complete (protected)'!G3130,T$2,IF(U$1='EMOF complete (protected)'!G3130,U$2,"")))))))))))))))))))</f>
        <v>0</v>
      </c>
      <c r="B3130" s="59"/>
      <c r="C3130" s="59"/>
      <c r="D3130" s="59"/>
      <c r="E3130" s="59"/>
      <c r="F3130" s="59"/>
      <c r="G3130" s="59"/>
      <c r="H3130" s="59"/>
      <c r="I3130" s="59"/>
      <c r="J3130" s="59"/>
      <c r="K3130" s="59"/>
      <c r="L3130" s="59"/>
      <c r="M3130" s="59"/>
      <c r="N3130" s="59"/>
      <c r="O3130" s="59"/>
      <c r="P3130" s="59"/>
      <c r="Q3130" s="59"/>
      <c r="R3130" s="59"/>
      <c r="S3130" s="59"/>
      <c r="T3130" s="59"/>
      <c r="U3130" s="59" t="s">
        <v>856</v>
      </c>
      <c r="V3130" s="18" t="s">
        <v>6785</v>
      </c>
    </row>
    <row r="3131" spans="1:22" ht="18" customHeight="1" x14ac:dyDescent="0.35">
      <c r="A3131" s="59">
        <f>+IF(C$1='EMOF complete (protected)'!G3131,C$2,IF(D$1='EMOF complete (protected)'!G3131,D$2,IF(E$1='EMOF complete (protected)'!G3131,E$2,IF(F$1='EMOF complete (protected)'!G3131,F$2,IF(G$1='EMOF complete (protected)'!G3131,G$2,IF(H$1='EMOF complete (protected)'!G3131,H$2,IF(I$1='EMOF complete (protected)'!G3131,I$2,IF(J$1='EMOF complete (protected)'!G3131,J$2,IF(K$1='EMOF complete (protected)'!G3131,K$2,IF(L$1='EMOF complete (protected)'!G3131,L$2,IF(M$1='EMOF complete (protected)'!G3131,M$2,IF(N$1='EMOF complete (protected)'!G3131,N$2,IF(O$1='EMOF complete (protected)'!G3131,O$2,IF(P$1='EMOF complete (protected)'!G3131,P$2,IF(Q$1='EMOF complete (protected)'!G3131,Q$2,IF(R$1='EMOF complete (protected)'!G3131,R$2,IF(S$1='EMOF complete (protected)'!G3131,S$2,IF(T$1='EMOF complete (protected)'!G3131,T$2,IF(U$1='EMOF complete (protected)'!G3131,U$2,"")))))))))))))))))))</f>
        <v>0</v>
      </c>
      <c r="B3131" s="59"/>
      <c r="C3131" s="59"/>
      <c r="D3131" s="59"/>
      <c r="E3131" s="59"/>
      <c r="F3131" s="59"/>
      <c r="G3131" s="59"/>
      <c r="H3131" s="59"/>
      <c r="I3131" s="59"/>
      <c r="J3131" s="59"/>
      <c r="K3131" s="59"/>
      <c r="L3131" s="59"/>
      <c r="M3131" s="59"/>
      <c r="N3131" s="59"/>
      <c r="O3131" s="59"/>
      <c r="P3131" s="59"/>
      <c r="Q3131" s="59"/>
      <c r="R3131" s="59"/>
      <c r="S3131" s="59"/>
      <c r="T3131" s="59"/>
      <c r="U3131" s="59" t="s">
        <v>863</v>
      </c>
      <c r="V3131" s="18" t="s">
        <v>6786</v>
      </c>
    </row>
    <row r="3132" spans="1:22" ht="18" customHeight="1" x14ac:dyDescent="0.35">
      <c r="A3132" s="59">
        <f>+IF(C$1='EMOF complete (protected)'!G3132,C$2,IF(D$1='EMOF complete (protected)'!G3132,D$2,IF(E$1='EMOF complete (protected)'!G3132,E$2,IF(F$1='EMOF complete (protected)'!G3132,F$2,IF(G$1='EMOF complete (protected)'!G3132,G$2,IF(H$1='EMOF complete (protected)'!G3132,H$2,IF(I$1='EMOF complete (protected)'!G3132,I$2,IF(J$1='EMOF complete (protected)'!G3132,J$2,IF(K$1='EMOF complete (protected)'!G3132,K$2,IF(L$1='EMOF complete (protected)'!G3132,L$2,IF(M$1='EMOF complete (protected)'!G3132,M$2,IF(N$1='EMOF complete (protected)'!G3132,N$2,IF(O$1='EMOF complete (protected)'!G3132,O$2,IF(P$1='EMOF complete (protected)'!G3132,P$2,IF(Q$1='EMOF complete (protected)'!G3132,Q$2,IF(R$1='EMOF complete (protected)'!G3132,R$2,IF(S$1='EMOF complete (protected)'!G3132,S$2,IF(T$1='EMOF complete (protected)'!G3132,T$2,IF(U$1='EMOF complete (protected)'!G3132,U$2,"")))))))))))))))))))</f>
        <v>0</v>
      </c>
      <c r="B3132" s="59"/>
      <c r="C3132" s="59"/>
      <c r="D3132" s="59"/>
      <c r="E3132" s="59"/>
      <c r="F3132" s="59"/>
      <c r="G3132" s="59"/>
      <c r="H3132" s="59"/>
      <c r="I3132" s="59"/>
      <c r="J3132" s="59"/>
      <c r="K3132" s="59"/>
      <c r="L3132" s="59"/>
      <c r="M3132" s="59"/>
      <c r="N3132" s="59"/>
      <c r="O3132" s="59"/>
      <c r="P3132" s="59"/>
      <c r="Q3132" s="59"/>
      <c r="R3132" s="59"/>
      <c r="S3132" s="59"/>
      <c r="T3132" s="59"/>
      <c r="U3132" s="59" t="s">
        <v>870</v>
      </c>
      <c r="V3132" s="18" t="s">
        <v>6787</v>
      </c>
    </row>
    <row r="3133" spans="1:22" ht="18" customHeight="1" x14ac:dyDescent="0.35">
      <c r="A3133" s="59">
        <f>+IF(C$1='EMOF complete (protected)'!G3133,C$2,IF(D$1='EMOF complete (protected)'!G3133,D$2,IF(E$1='EMOF complete (protected)'!G3133,E$2,IF(F$1='EMOF complete (protected)'!G3133,F$2,IF(G$1='EMOF complete (protected)'!G3133,G$2,IF(H$1='EMOF complete (protected)'!G3133,H$2,IF(I$1='EMOF complete (protected)'!G3133,I$2,IF(J$1='EMOF complete (protected)'!G3133,J$2,IF(K$1='EMOF complete (protected)'!G3133,K$2,IF(L$1='EMOF complete (protected)'!G3133,L$2,IF(M$1='EMOF complete (protected)'!G3133,M$2,IF(N$1='EMOF complete (protected)'!G3133,N$2,IF(O$1='EMOF complete (protected)'!G3133,O$2,IF(P$1='EMOF complete (protected)'!G3133,P$2,IF(Q$1='EMOF complete (protected)'!G3133,Q$2,IF(R$1='EMOF complete (protected)'!G3133,R$2,IF(S$1='EMOF complete (protected)'!G3133,S$2,IF(T$1='EMOF complete (protected)'!G3133,T$2,IF(U$1='EMOF complete (protected)'!G3133,U$2,"")))))))))))))))))))</f>
        <v>0</v>
      </c>
      <c r="B3133" s="59"/>
      <c r="C3133" s="59"/>
      <c r="D3133" s="59"/>
      <c r="E3133" s="59"/>
      <c r="F3133" s="59"/>
      <c r="G3133" s="59"/>
      <c r="H3133" s="59"/>
      <c r="I3133" s="59"/>
      <c r="J3133" s="59"/>
      <c r="K3133" s="59"/>
      <c r="L3133" s="59"/>
      <c r="M3133" s="59"/>
      <c r="N3133" s="59"/>
      <c r="O3133" s="59"/>
      <c r="P3133" s="59"/>
      <c r="Q3133" s="59"/>
      <c r="R3133" s="59"/>
      <c r="S3133" s="59"/>
      <c r="T3133" s="59"/>
      <c r="U3133" s="59" t="s">
        <v>877</v>
      </c>
      <c r="V3133" s="18" t="s">
        <v>6788</v>
      </c>
    </row>
    <row r="3134" spans="1:22" ht="18" customHeight="1" x14ac:dyDescent="0.35">
      <c r="A3134" s="59">
        <f>+IF(C$1='EMOF complete (protected)'!G3134,C$2,IF(D$1='EMOF complete (protected)'!G3134,D$2,IF(E$1='EMOF complete (protected)'!G3134,E$2,IF(F$1='EMOF complete (protected)'!G3134,F$2,IF(G$1='EMOF complete (protected)'!G3134,G$2,IF(H$1='EMOF complete (protected)'!G3134,H$2,IF(I$1='EMOF complete (protected)'!G3134,I$2,IF(J$1='EMOF complete (protected)'!G3134,J$2,IF(K$1='EMOF complete (protected)'!G3134,K$2,IF(L$1='EMOF complete (protected)'!G3134,L$2,IF(M$1='EMOF complete (protected)'!G3134,M$2,IF(N$1='EMOF complete (protected)'!G3134,N$2,IF(O$1='EMOF complete (protected)'!G3134,O$2,IF(P$1='EMOF complete (protected)'!G3134,P$2,IF(Q$1='EMOF complete (protected)'!G3134,Q$2,IF(R$1='EMOF complete (protected)'!G3134,R$2,IF(S$1='EMOF complete (protected)'!G3134,S$2,IF(T$1='EMOF complete (protected)'!G3134,T$2,IF(U$1='EMOF complete (protected)'!G3134,U$2,"")))))))))))))))))))</f>
        <v>0</v>
      </c>
      <c r="B3134" s="59"/>
      <c r="C3134" s="59"/>
      <c r="D3134" s="59"/>
      <c r="E3134" s="59"/>
      <c r="F3134" s="59"/>
      <c r="G3134" s="59"/>
      <c r="H3134" s="59"/>
      <c r="I3134" s="59"/>
      <c r="J3134" s="59"/>
      <c r="K3134" s="59"/>
      <c r="L3134" s="59"/>
      <c r="M3134" s="59"/>
      <c r="N3134" s="59"/>
      <c r="O3134" s="59"/>
      <c r="P3134" s="59"/>
      <c r="Q3134" s="59"/>
      <c r="R3134" s="59"/>
      <c r="S3134" s="59"/>
      <c r="T3134" s="59"/>
      <c r="U3134" s="59" t="s">
        <v>884</v>
      </c>
      <c r="V3134" s="18" t="s">
        <v>6789</v>
      </c>
    </row>
    <row r="3135" spans="1:22" ht="18" customHeight="1" x14ac:dyDescent="0.35">
      <c r="A3135" s="59">
        <f>+IF(C$1='EMOF complete (protected)'!G3135,C$2,IF(D$1='EMOF complete (protected)'!G3135,D$2,IF(E$1='EMOF complete (protected)'!G3135,E$2,IF(F$1='EMOF complete (protected)'!G3135,F$2,IF(G$1='EMOF complete (protected)'!G3135,G$2,IF(H$1='EMOF complete (protected)'!G3135,H$2,IF(I$1='EMOF complete (protected)'!G3135,I$2,IF(J$1='EMOF complete (protected)'!G3135,J$2,IF(K$1='EMOF complete (protected)'!G3135,K$2,IF(L$1='EMOF complete (protected)'!G3135,L$2,IF(M$1='EMOF complete (protected)'!G3135,M$2,IF(N$1='EMOF complete (protected)'!G3135,N$2,IF(O$1='EMOF complete (protected)'!G3135,O$2,IF(P$1='EMOF complete (protected)'!G3135,P$2,IF(Q$1='EMOF complete (protected)'!G3135,Q$2,IF(R$1='EMOF complete (protected)'!G3135,R$2,IF(S$1='EMOF complete (protected)'!G3135,S$2,IF(T$1='EMOF complete (protected)'!G3135,T$2,IF(U$1='EMOF complete (protected)'!G3135,U$2,"")))))))))))))))))))</f>
        <v>0</v>
      </c>
      <c r="B3135" s="59"/>
      <c r="C3135" s="59"/>
      <c r="D3135" s="59"/>
      <c r="E3135" s="59"/>
      <c r="F3135" s="59"/>
      <c r="G3135" s="59"/>
      <c r="H3135" s="59"/>
      <c r="I3135" s="59"/>
      <c r="J3135" s="59"/>
      <c r="K3135" s="59"/>
      <c r="L3135" s="59"/>
      <c r="M3135" s="59"/>
      <c r="N3135" s="59"/>
      <c r="O3135" s="59"/>
      <c r="P3135" s="59"/>
      <c r="Q3135" s="59"/>
      <c r="R3135" s="59"/>
      <c r="S3135" s="59"/>
      <c r="T3135" s="59"/>
      <c r="U3135" s="59" t="s">
        <v>891</v>
      </c>
      <c r="V3135" s="18" t="s">
        <v>6790</v>
      </c>
    </row>
    <row r="3136" spans="1:22" ht="18" customHeight="1" x14ac:dyDescent="0.35">
      <c r="A3136" s="59">
        <f>+IF(C$1='EMOF complete (protected)'!G3136,C$2,IF(D$1='EMOF complete (protected)'!G3136,D$2,IF(E$1='EMOF complete (protected)'!G3136,E$2,IF(F$1='EMOF complete (protected)'!G3136,F$2,IF(G$1='EMOF complete (protected)'!G3136,G$2,IF(H$1='EMOF complete (protected)'!G3136,H$2,IF(I$1='EMOF complete (protected)'!G3136,I$2,IF(J$1='EMOF complete (protected)'!G3136,J$2,IF(K$1='EMOF complete (protected)'!G3136,K$2,IF(L$1='EMOF complete (protected)'!G3136,L$2,IF(M$1='EMOF complete (protected)'!G3136,M$2,IF(N$1='EMOF complete (protected)'!G3136,N$2,IF(O$1='EMOF complete (protected)'!G3136,O$2,IF(P$1='EMOF complete (protected)'!G3136,P$2,IF(Q$1='EMOF complete (protected)'!G3136,Q$2,IF(R$1='EMOF complete (protected)'!G3136,R$2,IF(S$1='EMOF complete (protected)'!G3136,S$2,IF(T$1='EMOF complete (protected)'!G3136,T$2,IF(U$1='EMOF complete (protected)'!G3136,U$2,"")))))))))))))))))))</f>
        <v>0</v>
      </c>
      <c r="B3136" s="59"/>
      <c r="C3136" s="59"/>
      <c r="D3136" s="59"/>
      <c r="E3136" s="59"/>
      <c r="F3136" s="59"/>
      <c r="G3136" s="59"/>
      <c r="H3136" s="59"/>
      <c r="I3136" s="59"/>
      <c r="J3136" s="59"/>
      <c r="K3136" s="59"/>
      <c r="L3136" s="59"/>
      <c r="M3136" s="59"/>
      <c r="N3136" s="59"/>
      <c r="O3136" s="59"/>
      <c r="P3136" s="59"/>
      <c r="Q3136" s="59"/>
      <c r="R3136" s="59"/>
      <c r="S3136" s="59"/>
      <c r="T3136" s="59"/>
      <c r="U3136" s="59" t="s">
        <v>898</v>
      </c>
      <c r="V3136" s="18" t="s">
        <v>6791</v>
      </c>
    </row>
    <row r="3137" spans="1:22" ht="18" customHeight="1" x14ac:dyDescent="0.35">
      <c r="A3137" s="59">
        <f>+IF(C$1='EMOF complete (protected)'!G3137,C$2,IF(D$1='EMOF complete (protected)'!G3137,D$2,IF(E$1='EMOF complete (protected)'!G3137,E$2,IF(F$1='EMOF complete (protected)'!G3137,F$2,IF(G$1='EMOF complete (protected)'!G3137,G$2,IF(H$1='EMOF complete (protected)'!G3137,H$2,IF(I$1='EMOF complete (protected)'!G3137,I$2,IF(J$1='EMOF complete (protected)'!G3137,J$2,IF(K$1='EMOF complete (protected)'!G3137,K$2,IF(L$1='EMOF complete (protected)'!G3137,L$2,IF(M$1='EMOF complete (protected)'!G3137,M$2,IF(N$1='EMOF complete (protected)'!G3137,N$2,IF(O$1='EMOF complete (protected)'!G3137,O$2,IF(P$1='EMOF complete (protected)'!G3137,P$2,IF(Q$1='EMOF complete (protected)'!G3137,Q$2,IF(R$1='EMOF complete (protected)'!G3137,R$2,IF(S$1='EMOF complete (protected)'!G3137,S$2,IF(T$1='EMOF complete (protected)'!G3137,T$2,IF(U$1='EMOF complete (protected)'!G3137,U$2,"")))))))))))))))))))</f>
        <v>0</v>
      </c>
      <c r="B3137" s="59"/>
      <c r="C3137" s="59"/>
      <c r="D3137" s="59"/>
      <c r="E3137" s="59"/>
      <c r="F3137" s="59"/>
      <c r="G3137" s="59"/>
      <c r="H3137" s="59"/>
      <c r="I3137" s="59"/>
      <c r="J3137" s="59"/>
      <c r="K3137" s="59"/>
      <c r="L3137" s="59"/>
      <c r="M3137" s="59"/>
      <c r="N3137" s="59"/>
      <c r="O3137" s="59"/>
      <c r="P3137" s="59"/>
      <c r="Q3137" s="59"/>
      <c r="R3137" s="59"/>
      <c r="S3137" s="59"/>
      <c r="T3137" s="59"/>
      <c r="U3137" s="59" t="s">
        <v>905</v>
      </c>
      <c r="V3137" s="18" t="s">
        <v>6792</v>
      </c>
    </row>
    <row r="3138" spans="1:22" ht="18" customHeight="1" x14ac:dyDescent="0.35">
      <c r="A3138" s="59">
        <f>+IF(C$1='EMOF complete (protected)'!G3138,C$2,IF(D$1='EMOF complete (protected)'!G3138,D$2,IF(E$1='EMOF complete (protected)'!G3138,E$2,IF(F$1='EMOF complete (protected)'!G3138,F$2,IF(G$1='EMOF complete (protected)'!G3138,G$2,IF(H$1='EMOF complete (protected)'!G3138,H$2,IF(I$1='EMOF complete (protected)'!G3138,I$2,IF(J$1='EMOF complete (protected)'!G3138,J$2,IF(K$1='EMOF complete (protected)'!G3138,K$2,IF(L$1='EMOF complete (protected)'!G3138,L$2,IF(M$1='EMOF complete (protected)'!G3138,M$2,IF(N$1='EMOF complete (protected)'!G3138,N$2,IF(O$1='EMOF complete (protected)'!G3138,O$2,IF(P$1='EMOF complete (protected)'!G3138,P$2,IF(Q$1='EMOF complete (protected)'!G3138,Q$2,IF(R$1='EMOF complete (protected)'!G3138,R$2,IF(S$1='EMOF complete (protected)'!G3138,S$2,IF(T$1='EMOF complete (protected)'!G3138,T$2,IF(U$1='EMOF complete (protected)'!G3138,U$2,"")))))))))))))))))))</f>
        <v>0</v>
      </c>
      <c r="B3138" s="59"/>
      <c r="C3138" s="59"/>
      <c r="D3138" s="59"/>
      <c r="E3138" s="59"/>
      <c r="F3138" s="59"/>
      <c r="G3138" s="59"/>
      <c r="H3138" s="59"/>
      <c r="I3138" s="59"/>
      <c r="J3138" s="59"/>
      <c r="K3138" s="59"/>
      <c r="L3138" s="59"/>
      <c r="M3138" s="59"/>
      <c r="N3138" s="59"/>
      <c r="O3138" s="59"/>
      <c r="P3138" s="59"/>
      <c r="Q3138" s="59"/>
      <c r="R3138" s="59"/>
      <c r="S3138" s="59"/>
      <c r="T3138" s="59"/>
      <c r="U3138" s="59" t="s">
        <v>912</v>
      </c>
      <c r="V3138" s="18" t="s">
        <v>6793</v>
      </c>
    </row>
    <row r="3139" spans="1:22" ht="18" customHeight="1" x14ac:dyDescent="0.35">
      <c r="A3139" s="59">
        <f>+IF(C$1='EMOF complete (protected)'!G3139,C$2,IF(D$1='EMOF complete (protected)'!G3139,D$2,IF(E$1='EMOF complete (protected)'!G3139,E$2,IF(F$1='EMOF complete (protected)'!G3139,F$2,IF(G$1='EMOF complete (protected)'!G3139,G$2,IF(H$1='EMOF complete (protected)'!G3139,H$2,IF(I$1='EMOF complete (protected)'!G3139,I$2,IF(J$1='EMOF complete (protected)'!G3139,J$2,IF(K$1='EMOF complete (protected)'!G3139,K$2,IF(L$1='EMOF complete (protected)'!G3139,L$2,IF(M$1='EMOF complete (protected)'!G3139,M$2,IF(N$1='EMOF complete (protected)'!G3139,N$2,IF(O$1='EMOF complete (protected)'!G3139,O$2,IF(P$1='EMOF complete (protected)'!G3139,P$2,IF(Q$1='EMOF complete (protected)'!G3139,Q$2,IF(R$1='EMOF complete (protected)'!G3139,R$2,IF(S$1='EMOF complete (protected)'!G3139,S$2,IF(T$1='EMOF complete (protected)'!G3139,T$2,IF(U$1='EMOF complete (protected)'!G3139,U$2,"")))))))))))))))))))</f>
        <v>0</v>
      </c>
      <c r="B3139" s="59"/>
      <c r="C3139" s="59"/>
      <c r="D3139" s="59"/>
      <c r="E3139" s="59"/>
      <c r="F3139" s="59"/>
      <c r="G3139" s="59"/>
      <c r="H3139" s="59"/>
      <c r="I3139" s="59"/>
      <c r="J3139" s="59"/>
      <c r="K3139" s="59"/>
      <c r="L3139" s="59"/>
      <c r="M3139" s="59"/>
      <c r="N3139" s="59"/>
      <c r="O3139" s="59"/>
      <c r="P3139" s="59"/>
      <c r="Q3139" s="59"/>
      <c r="R3139" s="59"/>
      <c r="S3139" s="59"/>
      <c r="T3139" s="59"/>
      <c r="U3139" s="59" t="s">
        <v>918</v>
      </c>
      <c r="V3139" s="18" t="s">
        <v>6794</v>
      </c>
    </row>
    <row r="3140" spans="1:22" ht="18" customHeight="1" x14ac:dyDescent="0.35">
      <c r="A3140" s="59">
        <f>+IF(C$1='EMOF complete (protected)'!G3140,C$2,IF(D$1='EMOF complete (protected)'!G3140,D$2,IF(E$1='EMOF complete (protected)'!G3140,E$2,IF(F$1='EMOF complete (protected)'!G3140,F$2,IF(G$1='EMOF complete (protected)'!G3140,G$2,IF(H$1='EMOF complete (protected)'!G3140,H$2,IF(I$1='EMOF complete (protected)'!G3140,I$2,IF(J$1='EMOF complete (protected)'!G3140,J$2,IF(K$1='EMOF complete (protected)'!G3140,K$2,IF(L$1='EMOF complete (protected)'!G3140,L$2,IF(M$1='EMOF complete (protected)'!G3140,M$2,IF(N$1='EMOF complete (protected)'!G3140,N$2,IF(O$1='EMOF complete (protected)'!G3140,O$2,IF(P$1='EMOF complete (protected)'!G3140,P$2,IF(Q$1='EMOF complete (protected)'!G3140,Q$2,IF(R$1='EMOF complete (protected)'!G3140,R$2,IF(S$1='EMOF complete (protected)'!G3140,S$2,IF(T$1='EMOF complete (protected)'!G3140,T$2,IF(U$1='EMOF complete (protected)'!G3140,U$2,"")))))))))))))))))))</f>
        <v>0</v>
      </c>
      <c r="B3140" s="59"/>
      <c r="C3140" s="59"/>
      <c r="D3140" s="59"/>
      <c r="E3140" s="59"/>
      <c r="F3140" s="59"/>
      <c r="G3140" s="59"/>
      <c r="H3140" s="59"/>
      <c r="I3140" s="59"/>
      <c r="J3140" s="59"/>
      <c r="K3140" s="59"/>
      <c r="L3140" s="59"/>
      <c r="M3140" s="59"/>
      <c r="N3140" s="59"/>
      <c r="O3140" s="59"/>
      <c r="P3140" s="59"/>
      <c r="Q3140" s="59"/>
      <c r="R3140" s="59"/>
      <c r="S3140" s="59"/>
      <c r="T3140" s="59"/>
      <c r="U3140" s="59" t="s">
        <v>925</v>
      </c>
      <c r="V3140" s="18" t="s">
        <v>6795</v>
      </c>
    </row>
    <row r="3141" spans="1:22" ht="18" customHeight="1" x14ac:dyDescent="0.35">
      <c r="A3141" s="59">
        <f>+IF(C$1='EMOF complete (protected)'!G3141,C$2,IF(D$1='EMOF complete (protected)'!G3141,D$2,IF(E$1='EMOF complete (protected)'!G3141,E$2,IF(F$1='EMOF complete (protected)'!G3141,F$2,IF(G$1='EMOF complete (protected)'!G3141,G$2,IF(H$1='EMOF complete (protected)'!G3141,H$2,IF(I$1='EMOF complete (protected)'!G3141,I$2,IF(J$1='EMOF complete (protected)'!G3141,J$2,IF(K$1='EMOF complete (protected)'!G3141,K$2,IF(L$1='EMOF complete (protected)'!G3141,L$2,IF(M$1='EMOF complete (protected)'!G3141,M$2,IF(N$1='EMOF complete (protected)'!G3141,N$2,IF(O$1='EMOF complete (protected)'!G3141,O$2,IF(P$1='EMOF complete (protected)'!G3141,P$2,IF(Q$1='EMOF complete (protected)'!G3141,Q$2,IF(R$1='EMOF complete (protected)'!G3141,R$2,IF(S$1='EMOF complete (protected)'!G3141,S$2,IF(T$1='EMOF complete (protected)'!G3141,T$2,IF(U$1='EMOF complete (protected)'!G3141,U$2,"")))))))))))))))))))</f>
        <v>0</v>
      </c>
      <c r="B3141" s="59"/>
      <c r="C3141" s="59"/>
      <c r="D3141" s="59"/>
      <c r="E3141" s="59"/>
      <c r="F3141" s="59"/>
      <c r="G3141" s="59"/>
      <c r="H3141" s="59"/>
      <c r="I3141" s="59"/>
      <c r="J3141" s="59"/>
      <c r="K3141" s="59"/>
      <c r="L3141" s="59"/>
      <c r="M3141" s="59"/>
      <c r="N3141" s="59"/>
      <c r="O3141" s="59"/>
      <c r="P3141" s="59"/>
      <c r="Q3141" s="59"/>
      <c r="R3141" s="59"/>
      <c r="S3141" s="59"/>
      <c r="T3141" s="59"/>
      <c r="U3141" s="59" t="s">
        <v>932</v>
      </c>
      <c r="V3141" s="18" t="s">
        <v>6796</v>
      </c>
    </row>
    <row r="3142" spans="1:22" ht="18" customHeight="1" x14ac:dyDescent="0.35">
      <c r="A3142" s="59">
        <f>+IF(C$1='EMOF complete (protected)'!G3142,C$2,IF(D$1='EMOF complete (protected)'!G3142,D$2,IF(E$1='EMOF complete (protected)'!G3142,E$2,IF(F$1='EMOF complete (protected)'!G3142,F$2,IF(G$1='EMOF complete (protected)'!G3142,G$2,IF(H$1='EMOF complete (protected)'!G3142,H$2,IF(I$1='EMOF complete (protected)'!G3142,I$2,IF(J$1='EMOF complete (protected)'!G3142,J$2,IF(K$1='EMOF complete (protected)'!G3142,K$2,IF(L$1='EMOF complete (protected)'!G3142,L$2,IF(M$1='EMOF complete (protected)'!G3142,M$2,IF(N$1='EMOF complete (protected)'!G3142,N$2,IF(O$1='EMOF complete (protected)'!G3142,O$2,IF(P$1='EMOF complete (protected)'!G3142,P$2,IF(Q$1='EMOF complete (protected)'!G3142,Q$2,IF(R$1='EMOF complete (protected)'!G3142,R$2,IF(S$1='EMOF complete (protected)'!G3142,S$2,IF(T$1='EMOF complete (protected)'!G3142,T$2,IF(U$1='EMOF complete (protected)'!G3142,U$2,"")))))))))))))))))))</f>
        <v>0</v>
      </c>
      <c r="B3142" s="59"/>
      <c r="C3142" s="59"/>
      <c r="D3142" s="59"/>
      <c r="E3142" s="59"/>
      <c r="F3142" s="59"/>
      <c r="G3142" s="59"/>
      <c r="H3142" s="59"/>
      <c r="I3142" s="59"/>
      <c r="J3142" s="59"/>
      <c r="K3142" s="59"/>
      <c r="L3142" s="59"/>
      <c r="M3142" s="59"/>
      <c r="N3142" s="59"/>
      <c r="O3142" s="59"/>
      <c r="P3142" s="59"/>
      <c r="Q3142" s="59"/>
      <c r="R3142" s="59"/>
      <c r="S3142" s="59"/>
      <c r="T3142" s="59"/>
      <c r="U3142" s="59" t="s">
        <v>939</v>
      </c>
      <c r="V3142" s="18" t="s">
        <v>6797</v>
      </c>
    </row>
    <row r="3143" spans="1:22" ht="18" customHeight="1" x14ac:dyDescent="0.35">
      <c r="A3143" s="59">
        <f>+IF(C$1='EMOF complete (protected)'!G3143,C$2,IF(D$1='EMOF complete (protected)'!G3143,D$2,IF(E$1='EMOF complete (protected)'!G3143,E$2,IF(F$1='EMOF complete (protected)'!G3143,F$2,IF(G$1='EMOF complete (protected)'!G3143,G$2,IF(H$1='EMOF complete (protected)'!G3143,H$2,IF(I$1='EMOF complete (protected)'!G3143,I$2,IF(J$1='EMOF complete (protected)'!G3143,J$2,IF(K$1='EMOF complete (protected)'!G3143,K$2,IF(L$1='EMOF complete (protected)'!G3143,L$2,IF(M$1='EMOF complete (protected)'!G3143,M$2,IF(N$1='EMOF complete (protected)'!G3143,N$2,IF(O$1='EMOF complete (protected)'!G3143,O$2,IF(P$1='EMOF complete (protected)'!G3143,P$2,IF(Q$1='EMOF complete (protected)'!G3143,Q$2,IF(R$1='EMOF complete (protected)'!G3143,R$2,IF(S$1='EMOF complete (protected)'!G3143,S$2,IF(T$1='EMOF complete (protected)'!G3143,T$2,IF(U$1='EMOF complete (protected)'!G3143,U$2,"")))))))))))))))))))</f>
        <v>0</v>
      </c>
      <c r="B3143" s="59"/>
      <c r="C3143" s="59"/>
      <c r="D3143" s="59"/>
      <c r="E3143" s="59"/>
      <c r="F3143" s="59"/>
      <c r="G3143" s="59"/>
      <c r="H3143" s="59"/>
      <c r="I3143" s="59"/>
      <c r="J3143" s="59"/>
      <c r="K3143" s="59"/>
      <c r="L3143" s="59"/>
      <c r="M3143" s="59"/>
      <c r="N3143" s="59"/>
      <c r="O3143" s="59"/>
      <c r="P3143" s="59"/>
      <c r="Q3143" s="59"/>
      <c r="R3143" s="59"/>
      <c r="S3143" s="59"/>
      <c r="T3143" s="59"/>
      <c r="U3143" s="59" t="s">
        <v>946</v>
      </c>
      <c r="V3143" s="18" t="s">
        <v>6798</v>
      </c>
    </row>
    <row r="3144" spans="1:22" ht="18" customHeight="1" x14ac:dyDescent="0.35">
      <c r="A3144" s="59">
        <f>+IF(C$1='EMOF complete (protected)'!G3144,C$2,IF(D$1='EMOF complete (protected)'!G3144,D$2,IF(E$1='EMOF complete (protected)'!G3144,E$2,IF(F$1='EMOF complete (protected)'!G3144,F$2,IF(G$1='EMOF complete (protected)'!G3144,G$2,IF(H$1='EMOF complete (protected)'!G3144,H$2,IF(I$1='EMOF complete (protected)'!G3144,I$2,IF(J$1='EMOF complete (protected)'!G3144,J$2,IF(K$1='EMOF complete (protected)'!G3144,K$2,IF(L$1='EMOF complete (protected)'!G3144,L$2,IF(M$1='EMOF complete (protected)'!G3144,M$2,IF(N$1='EMOF complete (protected)'!G3144,N$2,IF(O$1='EMOF complete (protected)'!G3144,O$2,IF(P$1='EMOF complete (protected)'!G3144,P$2,IF(Q$1='EMOF complete (protected)'!G3144,Q$2,IF(R$1='EMOF complete (protected)'!G3144,R$2,IF(S$1='EMOF complete (protected)'!G3144,S$2,IF(T$1='EMOF complete (protected)'!G3144,T$2,IF(U$1='EMOF complete (protected)'!G3144,U$2,"")))))))))))))))))))</f>
        <v>0</v>
      </c>
      <c r="B3144" s="59"/>
      <c r="C3144" s="59"/>
      <c r="D3144" s="59"/>
      <c r="E3144" s="59"/>
      <c r="F3144" s="59"/>
      <c r="G3144" s="59"/>
      <c r="H3144" s="59"/>
      <c r="I3144" s="59"/>
      <c r="J3144" s="59"/>
      <c r="K3144" s="59"/>
      <c r="L3144" s="59"/>
      <c r="M3144" s="59"/>
      <c r="N3144" s="59"/>
      <c r="O3144" s="59"/>
      <c r="P3144" s="59"/>
      <c r="Q3144" s="59"/>
      <c r="R3144" s="59"/>
      <c r="S3144" s="59"/>
      <c r="T3144" s="59"/>
      <c r="U3144" s="59" t="s">
        <v>953</v>
      </c>
      <c r="V3144" s="18" t="s">
        <v>6799</v>
      </c>
    </row>
    <row r="3145" spans="1:22" ht="18" customHeight="1" x14ac:dyDescent="0.35">
      <c r="A3145" s="59">
        <f>+IF(C$1='EMOF complete (protected)'!G3145,C$2,IF(D$1='EMOF complete (protected)'!G3145,D$2,IF(E$1='EMOF complete (protected)'!G3145,E$2,IF(F$1='EMOF complete (protected)'!G3145,F$2,IF(G$1='EMOF complete (protected)'!G3145,G$2,IF(H$1='EMOF complete (protected)'!G3145,H$2,IF(I$1='EMOF complete (protected)'!G3145,I$2,IF(J$1='EMOF complete (protected)'!G3145,J$2,IF(K$1='EMOF complete (protected)'!G3145,K$2,IF(L$1='EMOF complete (protected)'!G3145,L$2,IF(M$1='EMOF complete (protected)'!G3145,M$2,IF(N$1='EMOF complete (protected)'!G3145,N$2,IF(O$1='EMOF complete (protected)'!G3145,O$2,IF(P$1='EMOF complete (protected)'!G3145,P$2,IF(Q$1='EMOF complete (protected)'!G3145,Q$2,IF(R$1='EMOF complete (protected)'!G3145,R$2,IF(S$1='EMOF complete (protected)'!G3145,S$2,IF(T$1='EMOF complete (protected)'!G3145,T$2,IF(U$1='EMOF complete (protected)'!G3145,U$2,"")))))))))))))))))))</f>
        <v>0</v>
      </c>
      <c r="B3145" s="59"/>
      <c r="C3145" s="59"/>
      <c r="D3145" s="59"/>
      <c r="E3145" s="59"/>
      <c r="F3145" s="59"/>
      <c r="G3145" s="59"/>
      <c r="H3145" s="59"/>
      <c r="I3145" s="59"/>
      <c r="J3145" s="59"/>
      <c r="K3145" s="59"/>
      <c r="L3145" s="59"/>
      <c r="M3145" s="59"/>
      <c r="N3145" s="59"/>
      <c r="O3145" s="59"/>
      <c r="P3145" s="59"/>
      <c r="Q3145" s="59"/>
      <c r="R3145" s="59"/>
      <c r="S3145" s="59"/>
      <c r="T3145" s="59"/>
      <c r="U3145" s="59" t="s">
        <v>960</v>
      </c>
      <c r="V3145" s="18" t="s">
        <v>6800</v>
      </c>
    </row>
    <row r="3146" spans="1:22" ht="18" customHeight="1" x14ac:dyDescent="0.35">
      <c r="A3146" s="59">
        <f>+IF(C$1='EMOF complete (protected)'!G3146,C$2,IF(D$1='EMOF complete (protected)'!G3146,D$2,IF(E$1='EMOF complete (protected)'!G3146,E$2,IF(F$1='EMOF complete (protected)'!G3146,F$2,IF(G$1='EMOF complete (protected)'!G3146,G$2,IF(H$1='EMOF complete (protected)'!G3146,H$2,IF(I$1='EMOF complete (protected)'!G3146,I$2,IF(J$1='EMOF complete (protected)'!G3146,J$2,IF(K$1='EMOF complete (protected)'!G3146,K$2,IF(L$1='EMOF complete (protected)'!G3146,L$2,IF(M$1='EMOF complete (protected)'!G3146,M$2,IF(N$1='EMOF complete (protected)'!G3146,N$2,IF(O$1='EMOF complete (protected)'!G3146,O$2,IF(P$1='EMOF complete (protected)'!G3146,P$2,IF(Q$1='EMOF complete (protected)'!G3146,Q$2,IF(R$1='EMOF complete (protected)'!G3146,R$2,IF(S$1='EMOF complete (protected)'!G3146,S$2,IF(T$1='EMOF complete (protected)'!G3146,T$2,IF(U$1='EMOF complete (protected)'!G3146,U$2,"")))))))))))))))))))</f>
        <v>0</v>
      </c>
      <c r="B3146" s="59"/>
      <c r="C3146" s="59"/>
      <c r="D3146" s="59"/>
      <c r="E3146" s="59"/>
      <c r="F3146" s="59"/>
      <c r="G3146" s="59"/>
      <c r="H3146" s="59"/>
      <c r="I3146" s="59"/>
      <c r="J3146" s="59"/>
      <c r="K3146" s="59"/>
      <c r="L3146" s="59"/>
      <c r="M3146" s="59"/>
      <c r="N3146" s="59"/>
      <c r="O3146" s="59"/>
      <c r="P3146" s="59"/>
      <c r="Q3146" s="59"/>
      <c r="R3146" s="59"/>
      <c r="S3146" s="59"/>
      <c r="T3146" s="59"/>
      <c r="U3146" s="59" t="s">
        <v>967</v>
      </c>
      <c r="V3146" s="18" t="s">
        <v>6801</v>
      </c>
    </row>
    <row r="3147" spans="1:22" ht="18" customHeight="1" x14ac:dyDescent="0.35">
      <c r="A3147" s="59">
        <f>+IF(C$1='EMOF complete (protected)'!G3147,C$2,IF(D$1='EMOF complete (protected)'!G3147,D$2,IF(E$1='EMOF complete (protected)'!G3147,E$2,IF(F$1='EMOF complete (protected)'!G3147,F$2,IF(G$1='EMOF complete (protected)'!G3147,G$2,IF(H$1='EMOF complete (protected)'!G3147,H$2,IF(I$1='EMOF complete (protected)'!G3147,I$2,IF(J$1='EMOF complete (protected)'!G3147,J$2,IF(K$1='EMOF complete (protected)'!G3147,K$2,IF(L$1='EMOF complete (protected)'!G3147,L$2,IF(M$1='EMOF complete (protected)'!G3147,M$2,IF(N$1='EMOF complete (protected)'!G3147,N$2,IF(O$1='EMOF complete (protected)'!G3147,O$2,IF(P$1='EMOF complete (protected)'!G3147,P$2,IF(Q$1='EMOF complete (protected)'!G3147,Q$2,IF(R$1='EMOF complete (protected)'!G3147,R$2,IF(S$1='EMOF complete (protected)'!G3147,S$2,IF(T$1='EMOF complete (protected)'!G3147,T$2,IF(U$1='EMOF complete (protected)'!G3147,U$2,"")))))))))))))))))))</f>
        <v>0</v>
      </c>
      <c r="B3147" s="59"/>
      <c r="C3147" s="59"/>
      <c r="D3147" s="59"/>
      <c r="E3147" s="59"/>
      <c r="F3147" s="59"/>
      <c r="G3147" s="59"/>
      <c r="H3147" s="59"/>
      <c r="I3147" s="59"/>
      <c r="J3147" s="59"/>
      <c r="K3147" s="59"/>
      <c r="L3147" s="59"/>
      <c r="M3147" s="59"/>
      <c r="N3147" s="59"/>
      <c r="O3147" s="59"/>
      <c r="P3147" s="59"/>
      <c r="Q3147" s="59"/>
      <c r="R3147" s="59"/>
      <c r="S3147" s="59"/>
      <c r="T3147" s="59"/>
      <c r="U3147" s="59" t="s">
        <v>974</v>
      </c>
      <c r="V3147" s="18" t="s">
        <v>6802</v>
      </c>
    </row>
    <row r="3148" spans="1:22" ht="18" customHeight="1" x14ac:dyDescent="0.35">
      <c r="A3148" s="59">
        <f>+IF(C$1='EMOF complete (protected)'!G3148,C$2,IF(D$1='EMOF complete (protected)'!G3148,D$2,IF(E$1='EMOF complete (protected)'!G3148,E$2,IF(F$1='EMOF complete (protected)'!G3148,F$2,IF(G$1='EMOF complete (protected)'!G3148,G$2,IF(H$1='EMOF complete (protected)'!G3148,H$2,IF(I$1='EMOF complete (protected)'!G3148,I$2,IF(J$1='EMOF complete (protected)'!G3148,J$2,IF(K$1='EMOF complete (protected)'!G3148,K$2,IF(L$1='EMOF complete (protected)'!G3148,L$2,IF(M$1='EMOF complete (protected)'!G3148,M$2,IF(N$1='EMOF complete (protected)'!G3148,N$2,IF(O$1='EMOF complete (protected)'!G3148,O$2,IF(P$1='EMOF complete (protected)'!G3148,P$2,IF(Q$1='EMOF complete (protected)'!G3148,Q$2,IF(R$1='EMOF complete (protected)'!G3148,R$2,IF(S$1='EMOF complete (protected)'!G3148,S$2,IF(T$1='EMOF complete (protected)'!G3148,T$2,IF(U$1='EMOF complete (protected)'!G3148,U$2,"")))))))))))))))))))</f>
        <v>0</v>
      </c>
      <c r="B3148" s="59"/>
      <c r="C3148" s="59"/>
      <c r="D3148" s="59"/>
      <c r="E3148" s="59"/>
      <c r="F3148" s="59"/>
      <c r="G3148" s="59"/>
      <c r="H3148" s="59"/>
      <c r="I3148" s="59"/>
      <c r="J3148" s="59"/>
      <c r="K3148" s="59"/>
      <c r="L3148" s="59"/>
      <c r="M3148" s="59"/>
      <c r="N3148" s="59"/>
      <c r="O3148" s="59"/>
      <c r="P3148" s="59"/>
      <c r="Q3148" s="59"/>
      <c r="R3148" s="59"/>
      <c r="S3148" s="59"/>
      <c r="T3148" s="59"/>
      <c r="U3148" s="59" t="s">
        <v>981</v>
      </c>
      <c r="V3148" s="18" t="s">
        <v>6803</v>
      </c>
    </row>
    <row r="3149" spans="1:22" ht="18" customHeight="1" x14ac:dyDescent="0.35">
      <c r="A3149" s="59">
        <f>+IF(C$1='EMOF complete (protected)'!G3149,C$2,IF(D$1='EMOF complete (protected)'!G3149,D$2,IF(E$1='EMOF complete (protected)'!G3149,E$2,IF(F$1='EMOF complete (protected)'!G3149,F$2,IF(G$1='EMOF complete (protected)'!G3149,G$2,IF(H$1='EMOF complete (protected)'!G3149,H$2,IF(I$1='EMOF complete (protected)'!G3149,I$2,IF(J$1='EMOF complete (protected)'!G3149,J$2,IF(K$1='EMOF complete (protected)'!G3149,K$2,IF(L$1='EMOF complete (protected)'!G3149,L$2,IF(M$1='EMOF complete (protected)'!G3149,M$2,IF(N$1='EMOF complete (protected)'!G3149,N$2,IF(O$1='EMOF complete (protected)'!G3149,O$2,IF(P$1='EMOF complete (protected)'!G3149,P$2,IF(Q$1='EMOF complete (protected)'!G3149,Q$2,IF(R$1='EMOF complete (protected)'!G3149,R$2,IF(S$1='EMOF complete (protected)'!G3149,S$2,IF(T$1='EMOF complete (protected)'!G3149,T$2,IF(U$1='EMOF complete (protected)'!G3149,U$2,"")))))))))))))))))))</f>
        <v>0</v>
      </c>
      <c r="B3149" s="59"/>
      <c r="C3149" s="59"/>
      <c r="D3149" s="59"/>
      <c r="E3149" s="59"/>
      <c r="F3149" s="59"/>
      <c r="G3149" s="59"/>
      <c r="H3149" s="59"/>
      <c r="I3149" s="59"/>
      <c r="J3149" s="59"/>
      <c r="K3149" s="59"/>
      <c r="L3149" s="59"/>
      <c r="M3149" s="59"/>
      <c r="N3149" s="59"/>
      <c r="O3149" s="59"/>
      <c r="P3149" s="59"/>
      <c r="Q3149" s="59"/>
      <c r="R3149" s="59"/>
      <c r="S3149" s="59"/>
      <c r="T3149" s="59"/>
      <c r="U3149" s="59" t="s">
        <v>988</v>
      </c>
      <c r="V3149" s="18" t="s">
        <v>6804</v>
      </c>
    </row>
    <row r="3150" spans="1:22" ht="18" customHeight="1" x14ac:dyDescent="0.35">
      <c r="A3150" s="59">
        <f>+IF(C$1='EMOF complete (protected)'!G3150,C$2,IF(D$1='EMOF complete (protected)'!G3150,D$2,IF(E$1='EMOF complete (protected)'!G3150,E$2,IF(F$1='EMOF complete (protected)'!G3150,F$2,IF(G$1='EMOF complete (protected)'!G3150,G$2,IF(H$1='EMOF complete (protected)'!G3150,H$2,IF(I$1='EMOF complete (protected)'!G3150,I$2,IF(J$1='EMOF complete (protected)'!G3150,J$2,IF(K$1='EMOF complete (protected)'!G3150,K$2,IF(L$1='EMOF complete (protected)'!G3150,L$2,IF(M$1='EMOF complete (protected)'!G3150,M$2,IF(N$1='EMOF complete (protected)'!G3150,N$2,IF(O$1='EMOF complete (protected)'!G3150,O$2,IF(P$1='EMOF complete (protected)'!G3150,P$2,IF(Q$1='EMOF complete (protected)'!G3150,Q$2,IF(R$1='EMOF complete (protected)'!G3150,R$2,IF(S$1='EMOF complete (protected)'!G3150,S$2,IF(T$1='EMOF complete (protected)'!G3150,T$2,IF(U$1='EMOF complete (protected)'!G3150,U$2,"")))))))))))))))))))</f>
        <v>0</v>
      </c>
      <c r="B3150" s="59"/>
      <c r="C3150" s="59"/>
      <c r="D3150" s="59"/>
      <c r="E3150" s="59"/>
      <c r="F3150" s="59"/>
      <c r="G3150" s="59"/>
      <c r="H3150" s="59"/>
      <c r="I3150" s="59"/>
      <c r="J3150" s="59"/>
      <c r="K3150" s="59"/>
      <c r="L3150" s="59"/>
      <c r="M3150" s="59"/>
      <c r="N3150" s="59"/>
      <c r="O3150" s="59"/>
      <c r="P3150" s="59"/>
      <c r="Q3150" s="59"/>
      <c r="R3150" s="59"/>
      <c r="S3150" s="59"/>
      <c r="T3150" s="59"/>
      <c r="U3150" s="59" t="s">
        <v>995</v>
      </c>
      <c r="V3150" s="18" t="s">
        <v>6805</v>
      </c>
    </row>
    <row r="3151" spans="1:22" ht="18" customHeight="1" x14ac:dyDescent="0.35">
      <c r="A3151" s="59">
        <f>+IF(C$1='EMOF complete (protected)'!G3151,C$2,IF(D$1='EMOF complete (protected)'!G3151,D$2,IF(E$1='EMOF complete (protected)'!G3151,E$2,IF(F$1='EMOF complete (protected)'!G3151,F$2,IF(G$1='EMOF complete (protected)'!G3151,G$2,IF(H$1='EMOF complete (protected)'!G3151,H$2,IF(I$1='EMOF complete (protected)'!G3151,I$2,IF(J$1='EMOF complete (protected)'!G3151,J$2,IF(K$1='EMOF complete (protected)'!G3151,K$2,IF(L$1='EMOF complete (protected)'!G3151,L$2,IF(M$1='EMOF complete (protected)'!G3151,M$2,IF(N$1='EMOF complete (protected)'!G3151,N$2,IF(O$1='EMOF complete (protected)'!G3151,O$2,IF(P$1='EMOF complete (protected)'!G3151,P$2,IF(Q$1='EMOF complete (protected)'!G3151,Q$2,IF(R$1='EMOF complete (protected)'!G3151,R$2,IF(S$1='EMOF complete (protected)'!G3151,S$2,IF(T$1='EMOF complete (protected)'!G3151,T$2,IF(U$1='EMOF complete (protected)'!G3151,U$2,"")))))))))))))))))))</f>
        <v>0</v>
      </c>
      <c r="B3151" s="59"/>
      <c r="C3151" s="59"/>
      <c r="D3151" s="59"/>
      <c r="E3151" s="59"/>
      <c r="F3151" s="59"/>
      <c r="G3151" s="59"/>
      <c r="H3151" s="59"/>
      <c r="I3151" s="59"/>
      <c r="J3151" s="59"/>
      <c r="K3151" s="59"/>
      <c r="L3151" s="59"/>
      <c r="M3151" s="59"/>
      <c r="N3151" s="59"/>
      <c r="O3151" s="59"/>
      <c r="P3151" s="59"/>
      <c r="Q3151" s="59"/>
      <c r="R3151" s="59"/>
      <c r="S3151" s="59"/>
      <c r="T3151" s="59"/>
      <c r="U3151" s="59" t="s">
        <v>1002</v>
      </c>
      <c r="V3151" s="18" t="s">
        <v>6806</v>
      </c>
    </row>
    <row r="3152" spans="1:22" ht="18" customHeight="1" x14ac:dyDescent="0.35">
      <c r="A3152" s="59">
        <f>+IF(C$1='EMOF complete (protected)'!G3152,C$2,IF(D$1='EMOF complete (protected)'!G3152,D$2,IF(E$1='EMOF complete (protected)'!G3152,E$2,IF(F$1='EMOF complete (protected)'!G3152,F$2,IF(G$1='EMOF complete (protected)'!G3152,G$2,IF(H$1='EMOF complete (protected)'!G3152,H$2,IF(I$1='EMOF complete (protected)'!G3152,I$2,IF(J$1='EMOF complete (protected)'!G3152,J$2,IF(K$1='EMOF complete (protected)'!G3152,K$2,IF(L$1='EMOF complete (protected)'!G3152,L$2,IF(M$1='EMOF complete (protected)'!G3152,M$2,IF(N$1='EMOF complete (protected)'!G3152,N$2,IF(O$1='EMOF complete (protected)'!G3152,O$2,IF(P$1='EMOF complete (protected)'!G3152,P$2,IF(Q$1='EMOF complete (protected)'!G3152,Q$2,IF(R$1='EMOF complete (protected)'!G3152,R$2,IF(S$1='EMOF complete (protected)'!G3152,S$2,IF(T$1='EMOF complete (protected)'!G3152,T$2,IF(U$1='EMOF complete (protected)'!G3152,U$2,"")))))))))))))))))))</f>
        <v>0</v>
      </c>
      <c r="B3152" s="59"/>
      <c r="C3152" s="59"/>
      <c r="D3152" s="59"/>
      <c r="E3152" s="59"/>
      <c r="F3152" s="59"/>
      <c r="G3152" s="59"/>
      <c r="H3152" s="59"/>
      <c r="I3152" s="59"/>
      <c r="J3152" s="59"/>
      <c r="K3152" s="59"/>
      <c r="L3152" s="59"/>
      <c r="M3152" s="59"/>
      <c r="N3152" s="59"/>
      <c r="O3152" s="59"/>
      <c r="P3152" s="59"/>
      <c r="Q3152" s="59"/>
      <c r="R3152" s="59"/>
      <c r="S3152" s="59"/>
      <c r="T3152" s="59"/>
      <c r="U3152" s="59" t="s">
        <v>1009</v>
      </c>
      <c r="V3152" s="18" t="s">
        <v>6807</v>
      </c>
    </row>
    <row r="3153" spans="1:22" ht="18" customHeight="1" x14ac:dyDescent="0.35">
      <c r="A3153" s="59">
        <f>+IF(C$1='EMOF complete (protected)'!G3153,C$2,IF(D$1='EMOF complete (protected)'!G3153,D$2,IF(E$1='EMOF complete (protected)'!G3153,E$2,IF(F$1='EMOF complete (protected)'!G3153,F$2,IF(G$1='EMOF complete (protected)'!G3153,G$2,IF(H$1='EMOF complete (protected)'!G3153,H$2,IF(I$1='EMOF complete (protected)'!G3153,I$2,IF(J$1='EMOF complete (protected)'!G3153,J$2,IF(K$1='EMOF complete (protected)'!G3153,K$2,IF(L$1='EMOF complete (protected)'!G3153,L$2,IF(M$1='EMOF complete (protected)'!G3153,M$2,IF(N$1='EMOF complete (protected)'!G3153,N$2,IF(O$1='EMOF complete (protected)'!G3153,O$2,IF(P$1='EMOF complete (protected)'!G3153,P$2,IF(Q$1='EMOF complete (protected)'!G3153,Q$2,IF(R$1='EMOF complete (protected)'!G3153,R$2,IF(S$1='EMOF complete (protected)'!G3153,S$2,IF(T$1='EMOF complete (protected)'!G3153,T$2,IF(U$1='EMOF complete (protected)'!G3153,U$2,"")))))))))))))))))))</f>
        <v>0</v>
      </c>
      <c r="B3153" s="59"/>
      <c r="C3153" s="59"/>
      <c r="D3153" s="59"/>
      <c r="E3153" s="59"/>
      <c r="F3153" s="59"/>
      <c r="G3153" s="59"/>
      <c r="H3153" s="59"/>
      <c r="I3153" s="59"/>
      <c r="J3153" s="59"/>
      <c r="K3153" s="59"/>
      <c r="L3153" s="59"/>
      <c r="M3153" s="59"/>
      <c r="N3153" s="59"/>
      <c r="O3153" s="59"/>
      <c r="P3153" s="59"/>
      <c r="Q3153" s="59"/>
      <c r="R3153" s="59"/>
      <c r="S3153" s="59"/>
      <c r="T3153" s="59"/>
      <c r="U3153" s="59" t="s">
        <v>1016</v>
      </c>
      <c r="V3153" s="18" t="s">
        <v>6808</v>
      </c>
    </row>
    <row r="3154" spans="1:22" ht="18" customHeight="1" x14ac:dyDescent="0.35">
      <c r="A3154" s="59">
        <f>+IF(C$1='EMOF complete (protected)'!G3154,C$2,IF(D$1='EMOF complete (protected)'!G3154,D$2,IF(E$1='EMOF complete (protected)'!G3154,E$2,IF(F$1='EMOF complete (protected)'!G3154,F$2,IF(G$1='EMOF complete (protected)'!G3154,G$2,IF(H$1='EMOF complete (protected)'!G3154,H$2,IF(I$1='EMOF complete (protected)'!G3154,I$2,IF(J$1='EMOF complete (protected)'!G3154,J$2,IF(K$1='EMOF complete (protected)'!G3154,K$2,IF(L$1='EMOF complete (protected)'!G3154,L$2,IF(M$1='EMOF complete (protected)'!G3154,M$2,IF(N$1='EMOF complete (protected)'!G3154,N$2,IF(O$1='EMOF complete (protected)'!G3154,O$2,IF(P$1='EMOF complete (protected)'!G3154,P$2,IF(Q$1='EMOF complete (protected)'!G3154,Q$2,IF(R$1='EMOF complete (protected)'!G3154,R$2,IF(S$1='EMOF complete (protected)'!G3154,S$2,IF(T$1='EMOF complete (protected)'!G3154,T$2,IF(U$1='EMOF complete (protected)'!G3154,U$2,"")))))))))))))))))))</f>
        <v>0</v>
      </c>
      <c r="B3154" s="59"/>
      <c r="C3154" s="59"/>
      <c r="D3154" s="59"/>
      <c r="E3154" s="59"/>
      <c r="F3154" s="59"/>
      <c r="G3154" s="59"/>
      <c r="H3154" s="59"/>
      <c r="I3154" s="59"/>
      <c r="J3154" s="59"/>
      <c r="K3154" s="59"/>
      <c r="L3154" s="59"/>
      <c r="M3154" s="59"/>
      <c r="N3154" s="59"/>
      <c r="O3154" s="59"/>
      <c r="P3154" s="59"/>
      <c r="Q3154" s="59"/>
      <c r="R3154" s="59"/>
      <c r="S3154" s="59"/>
      <c r="T3154" s="59"/>
      <c r="U3154" s="59" t="s">
        <v>1023</v>
      </c>
      <c r="V3154" s="18" t="s">
        <v>6809</v>
      </c>
    </row>
    <row r="3155" spans="1:22" ht="18" customHeight="1" x14ac:dyDescent="0.35">
      <c r="A3155" s="59">
        <f>+IF(C$1='EMOF complete (protected)'!G3155,C$2,IF(D$1='EMOF complete (protected)'!G3155,D$2,IF(E$1='EMOF complete (protected)'!G3155,E$2,IF(F$1='EMOF complete (protected)'!G3155,F$2,IF(G$1='EMOF complete (protected)'!G3155,G$2,IF(H$1='EMOF complete (protected)'!G3155,H$2,IF(I$1='EMOF complete (protected)'!G3155,I$2,IF(J$1='EMOF complete (protected)'!G3155,J$2,IF(K$1='EMOF complete (protected)'!G3155,K$2,IF(L$1='EMOF complete (protected)'!G3155,L$2,IF(M$1='EMOF complete (protected)'!G3155,M$2,IF(N$1='EMOF complete (protected)'!G3155,N$2,IF(O$1='EMOF complete (protected)'!G3155,O$2,IF(P$1='EMOF complete (protected)'!G3155,P$2,IF(Q$1='EMOF complete (protected)'!G3155,Q$2,IF(R$1='EMOF complete (protected)'!G3155,R$2,IF(S$1='EMOF complete (protected)'!G3155,S$2,IF(T$1='EMOF complete (protected)'!G3155,T$2,IF(U$1='EMOF complete (protected)'!G3155,U$2,"")))))))))))))))))))</f>
        <v>0</v>
      </c>
      <c r="B3155" s="59"/>
      <c r="C3155" s="59"/>
      <c r="D3155" s="59"/>
      <c r="E3155" s="59"/>
      <c r="F3155" s="59"/>
      <c r="G3155" s="59"/>
      <c r="H3155" s="59"/>
      <c r="I3155" s="59"/>
      <c r="J3155" s="59"/>
      <c r="K3155" s="59"/>
      <c r="L3155" s="59"/>
      <c r="M3155" s="59"/>
      <c r="N3155" s="59"/>
      <c r="O3155" s="59"/>
      <c r="P3155" s="59"/>
      <c r="Q3155" s="59"/>
      <c r="R3155" s="59"/>
      <c r="S3155" s="59"/>
      <c r="T3155" s="59"/>
      <c r="U3155" s="59" t="s">
        <v>1030</v>
      </c>
      <c r="V3155" s="18" t="s">
        <v>6810</v>
      </c>
    </row>
    <row r="3156" spans="1:22" ht="18" customHeight="1" x14ac:dyDescent="0.35">
      <c r="A3156" s="59">
        <f>+IF(C$1='EMOF complete (protected)'!G3156,C$2,IF(D$1='EMOF complete (protected)'!G3156,D$2,IF(E$1='EMOF complete (protected)'!G3156,E$2,IF(F$1='EMOF complete (protected)'!G3156,F$2,IF(G$1='EMOF complete (protected)'!G3156,G$2,IF(H$1='EMOF complete (protected)'!G3156,H$2,IF(I$1='EMOF complete (protected)'!G3156,I$2,IF(J$1='EMOF complete (protected)'!G3156,J$2,IF(K$1='EMOF complete (protected)'!G3156,K$2,IF(L$1='EMOF complete (protected)'!G3156,L$2,IF(M$1='EMOF complete (protected)'!G3156,M$2,IF(N$1='EMOF complete (protected)'!G3156,N$2,IF(O$1='EMOF complete (protected)'!G3156,O$2,IF(P$1='EMOF complete (protected)'!G3156,P$2,IF(Q$1='EMOF complete (protected)'!G3156,Q$2,IF(R$1='EMOF complete (protected)'!G3156,R$2,IF(S$1='EMOF complete (protected)'!G3156,S$2,IF(T$1='EMOF complete (protected)'!G3156,T$2,IF(U$1='EMOF complete (protected)'!G3156,U$2,"")))))))))))))))))))</f>
        <v>0</v>
      </c>
      <c r="B3156" s="59"/>
      <c r="C3156" s="59"/>
      <c r="D3156" s="59"/>
      <c r="E3156" s="59"/>
      <c r="F3156" s="59"/>
      <c r="G3156" s="59"/>
      <c r="H3156" s="59"/>
      <c r="I3156" s="59"/>
      <c r="J3156" s="59"/>
      <c r="K3156" s="59"/>
      <c r="L3156" s="59"/>
      <c r="M3156" s="59"/>
      <c r="N3156" s="59"/>
      <c r="O3156" s="59"/>
      <c r="P3156" s="59"/>
      <c r="Q3156" s="59"/>
      <c r="R3156" s="59"/>
      <c r="S3156" s="59"/>
      <c r="T3156" s="59"/>
      <c r="U3156" s="59" t="s">
        <v>1037</v>
      </c>
      <c r="V3156" s="18" t="s">
        <v>6811</v>
      </c>
    </row>
    <row r="3157" spans="1:22" ht="18" customHeight="1" x14ac:dyDescent="0.35">
      <c r="A3157" s="59">
        <f>+IF(C$1='EMOF complete (protected)'!G3157,C$2,IF(D$1='EMOF complete (protected)'!G3157,D$2,IF(E$1='EMOF complete (protected)'!G3157,E$2,IF(F$1='EMOF complete (protected)'!G3157,F$2,IF(G$1='EMOF complete (protected)'!G3157,G$2,IF(H$1='EMOF complete (protected)'!G3157,H$2,IF(I$1='EMOF complete (protected)'!G3157,I$2,IF(J$1='EMOF complete (protected)'!G3157,J$2,IF(K$1='EMOF complete (protected)'!G3157,K$2,IF(L$1='EMOF complete (protected)'!G3157,L$2,IF(M$1='EMOF complete (protected)'!G3157,M$2,IF(N$1='EMOF complete (protected)'!G3157,N$2,IF(O$1='EMOF complete (protected)'!G3157,O$2,IF(P$1='EMOF complete (protected)'!G3157,P$2,IF(Q$1='EMOF complete (protected)'!G3157,Q$2,IF(R$1='EMOF complete (protected)'!G3157,R$2,IF(S$1='EMOF complete (protected)'!G3157,S$2,IF(T$1='EMOF complete (protected)'!G3157,T$2,IF(U$1='EMOF complete (protected)'!G3157,U$2,"")))))))))))))))))))</f>
        <v>0</v>
      </c>
      <c r="B3157" s="59"/>
      <c r="C3157" s="59"/>
      <c r="D3157" s="59"/>
      <c r="E3157" s="59"/>
      <c r="F3157" s="59"/>
      <c r="G3157" s="59"/>
      <c r="H3157" s="59"/>
      <c r="I3157" s="59"/>
      <c r="J3157" s="59"/>
      <c r="K3157" s="59"/>
      <c r="L3157" s="59"/>
      <c r="M3157" s="59"/>
      <c r="N3157" s="59"/>
      <c r="O3157" s="59"/>
      <c r="P3157" s="59"/>
      <c r="Q3157" s="59"/>
      <c r="R3157" s="59"/>
      <c r="S3157" s="59"/>
      <c r="T3157" s="59"/>
      <c r="U3157" s="59" t="s">
        <v>1044</v>
      </c>
      <c r="V3157" s="18" t="s">
        <v>6812</v>
      </c>
    </row>
    <row r="3158" spans="1:22" ht="18" customHeight="1" x14ac:dyDescent="0.35">
      <c r="A3158" s="59">
        <f>+IF(C$1='EMOF complete (protected)'!G3158,C$2,IF(D$1='EMOF complete (protected)'!G3158,D$2,IF(E$1='EMOF complete (protected)'!G3158,E$2,IF(F$1='EMOF complete (protected)'!G3158,F$2,IF(G$1='EMOF complete (protected)'!G3158,G$2,IF(H$1='EMOF complete (protected)'!G3158,H$2,IF(I$1='EMOF complete (protected)'!G3158,I$2,IF(J$1='EMOF complete (protected)'!G3158,J$2,IF(K$1='EMOF complete (protected)'!G3158,K$2,IF(L$1='EMOF complete (protected)'!G3158,L$2,IF(M$1='EMOF complete (protected)'!G3158,M$2,IF(N$1='EMOF complete (protected)'!G3158,N$2,IF(O$1='EMOF complete (protected)'!G3158,O$2,IF(P$1='EMOF complete (protected)'!G3158,P$2,IF(Q$1='EMOF complete (protected)'!G3158,Q$2,IF(R$1='EMOF complete (protected)'!G3158,R$2,IF(S$1='EMOF complete (protected)'!G3158,S$2,IF(T$1='EMOF complete (protected)'!G3158,T$2,IF(U$1='EMOF complete (protected)'!G3158,U$2,"")))))))))))))))))))</f>
        <v>0</v>
      </c>
      <c r="B3158" s="59"/>
      <c r="C3158" s="59"/>
      <c r="D3158" s="59"/>
      <c r="E3158" s="59"/>
      <c r="F3158" s="59"/>
      <c r="G3158" s="59"/>
      <c r="H3158" s="59"/>
      <c r="I3158" s="59"/>
      <c r="J3158" s="59"/>
      <c r="K3158" s="59"/>
      <c r="L3158" s="59"/>
      <c r="M3158" s="59"/>
      <c r="N3158" s="59"/>
      <c r="O3158" s="59"/>
      <c r="P3158" s="59"/>
      <c r="Q3158" s="59"/>
      <c r="R3158" s="59"/>
      <c r="S3158" s="59"/>
      <c r="T3158" s="59"/>
      <c r="U3158" s="59" t="s">
        <v>1051</v>
      </c>
      <c r="V3158" s="18" t="s">
        <v>6813</v>
      </c>
    </row>
    <row r="3159" spans="1:22" ht="18" customHeight="1" x14ac:dyDescent="0.35">
      <c r="A3159" s="59">
        <f>+IF(C$1='EMOF complete (protected)'!G3159,C$2,IF(D$1='EMOF complete (protected)'!G3159,D$2,IF(E$1='EMOF complete (protected)'!G3159,E$2,IF(F$1='EMOF complete (protected)'!G3159,F$2,IF(G$1='EMOF complete (protected)'!G3159,G$2,IF(H$1='EMOF complete (protected)'!G3159,H$2,IF(I$1='EMOF complete (protected)'!G3159,I$2,IF(J$1='EMOF complete (protected)'!G3159,J$2,IF(K$1='EMOF complete (protected)'!G3159,K$2,IF(L$1='EMOF complete (protected)'!G3159,L$2,IF(M$1='EMOF complete (protected)'!G3159,M$2,IF(N$1='EMOF complete (protected)'!G3159,N$2,IF(O$1='EMOF complete (protected)'!G3159,O$2,IF(P$1='EMOF complete (protected)'!G3159,P$2,IF(Q$1='EMOF complete (protected)'!G3159,Q$2,IF(R$1='EMOF complete (protected)'!G3159,R$2,IF(S$1='EMOF complete (protected)'!G3159,S$2,IF(T$1='EMOF complete (protected)'!G3159,T$2,IF(U$1='EMOF complete (protected)'!G3159,U$2,"")))))))))))))))))))</f>
        <v>0</v>
      </c>
      <c r="B3159" s="59"/>
      <c r="C3159" s="59"/>
      <c r="D3159" s="59"/>
      <c r="E3159" s="59"/>
      <c r="F3159" s="59"/>
      <c r="G3159" s="59"/>
      <c r="H3159" s="59"/>
      <c r="I3159" s="59"/>
      <c r="J3159" s="59"/>
      <c r="K3159" s="59"/>
      <c r="L3159" s="59"/>
      <c r="M3159" s="59"/>
      <c r="N3159" s="59"/>
      <c r="O3159" s="59"/>
      <c r="P3159" s="59"/>
      <c r="Q3159" s="59"/>
      <c r="R3159" s="59"/>
      <c r="S3159" s="59"/>
      <c r="T3159" s="59"/>
      <c r="U3159" s="59" t="s">
        <v>1058</v>
      </c>
      <c r="V3159" s="18" t="s">
        <v>6814</v>
      </c>
    </row>
    <row r="3160" spans="1:22" ht="18" customHeight="1" x14ac:dyDescent="0.35">
      <c r="A3160" s="59">
        <f>+IF(C$1='EMOF complete (protected)'!G3160,C$2,IF(D$1='EMOF complete (protected)'!G3160,D$2,IF(E$1='EMOF complete (protected)'!G3160,E$2,IF(F$1='EMOF complete (protected)'!G3160,F$2,IF(G$1='EMOF complete (protected)'!G3160,G$2,IF(H$1='EMOF complete (protected)'!G3160,H$2,IF(I$1='EMOF complete (protected)'!G3160,I$2,IF(J$1='EMOF complete (protected)'!G3160,J$2,IF(K$1='EMOF complete (protected)'!G3160,K$2,IF(L$1='EMOF complete (protected)'!G3160,L$2,IF(M$1='EMOF complete (protected)'!G3160,M$2,IF(N$1='EMOF complete (protected)'!G3160,N$2,IF(O$1='EMOF complete (protected)'!G3160,O$2,IF(P$1='EMOF complete (protected)'!G3160,P$2,IF(Q$1='EMOF complete (protected)'!G3160,Q$2,IF(R$1='EMOF complete (protected)'!G3160,R$2,IF(S$1='EMOF complete (protected)'!G3160,S$2,IF(T$1='EMOF complete (protected)'!G3160,T$2,IF(U$1='EMOF complete (protected)'!G3160,U$2,"")))))))))))))))))))</f>
        <v>0</v>
      </c>
      <c r="B3160" s="59"/>
      <c r="C3160" s="59"/>
      <c r="D3160" s="59"/>
      <c r="E3160" s="59"/>
      <c r="F3160" s="59"/>
      <c r="G3160" s="59"/>
      <c r="H3160" s="59"/>
      <c r="I3160" s="59"/>
      <c r="J3160" s="59"/>
      <c r="K3160" s="59"/>
      <c r="L3160" s="59"/>
      <c r="M3160" s="59"/>
      <c r="N3160" s="59"/>
      <c r="O3160" s="59"/>
      <c r="P3160" s="59"/>
      <c r="Q3160" s="59"/>
      <c r="R3160" s="59"/>
      <c r="S3160" s="59"/>
      <c r="T3160" s="59"/>
      <c r="U3160" s="59" t="s">
        <v>1065</v>
      </c>
      <c r="V3160" s="18" t="s">
        <v>6815</v>
      </c>
    </row>
    <row r="3161" spans="1:22" ht="18" customHeight="1" x14ac:dyDescent="0.35">
      <c r="A3161" s="59">
        <f>+IF(C$1='EMOF complete (protected)'!G3161,C$2,IF(D$1='EMOF complete (protected)'!G3161,D$2,IF(E$1='EMOF complete (protected)'!G3161,E$2,IF(F$1='EMOF complete (protected)'!G3161,F$2,IF(G$1='EMOF complete (protected)'!G3161,G$2,IF(H$1='EMOF complete (protected)'!G3161,H$2,IF(I$1='EMOF complete (protected)'!G3161,I$2,IF(J$1='EMOF complete (protected)'!G3161,J$2,IF(K$1='EMOF complete (protected)'!G3161,K$2,IF(L$1='EMOF complete (protected)'!G3161,L$2,IF(M$1='EMOF complete (protected)'!G3161,M$2,IF(N$1='EMOF complete (protected)'!G3161,N$2,IF(O$1='EMOF complete (protected)'!G3161,O$2,IF(P$1='EMOF complete (protected)'!G3161,P$2,IF(Q$1='EMOF complete (protected)'!G3161,Q$2,IF(R$1='EMOF complete (protected)'!G3161,R$2,IF(S$1='EMOF complete (protected)'!G3161,S$2,IF(T$1='EMOF complete (protected)'!G3161,T$2,IF(U$1='EMOF complete (protected)'!G3161,U$2,"")))))))))))))))))))</f>
        <v>0</v>
      </c>
      <c r="B3161" s="59"/>
      <c r="C3161" s="59"/>
      <c r="D3161" s="59"/>
      <c r="E3161" s="59"/>
      <c r="F3161" s="59"/>
      <c r="G3161" s="59"/>
      <c r="H3161" s="59"/>
      <c r="I3161" s="59"/>
      <c r="J3161" s="59"/>
      <c r="K3161" s="59"/>
      <c r="L3161" s="59"/>
      <c r="M3161" s="59"/>
      <c r="N3161" s="59"/>
      <c r="O3161" s="59"/>
      <c r="P3161" s="59"/>
      <c r="Q3161" s="59"/>
      <c r="R3161" s="59"/>
      <c r="S3161" s="59"/>
      <c r="T3161" s="59"/>
      <c r="U3161" s="59" t="s">
        <v>1072</v>
      </c>
      <c r="V3161" s="18" t="s">
        <v>6816</v>
      </c>
    </row>
    <row r="3162" spans="1:22" ht="18" customHeight="1" x14ac:dyDescent="0.35">
      <c r="A3162" s="59">
        <f>+IF(C$1='EMOF complete (protected)'!G3162,C$2,IF(D$1='EMOF complete (protected)'!G3162,D$2,IF(E$1='EMOF complete (protected)'!G3162,E$2,IF(F$1='EMOF complete (protected)'!G3162,F$2,IF(G$1='EMOF complete (protected)'!G3162,G$2,IF(H$1='EMOF complete (protected)'!G3162,H$2,IF(I$1='EMOF complete (protected)'!G3162,I$2,IF(J$1='EMOF complete (protected)'!G3162,J$2,IF(K$1='EMOF complete (protected)'!G3162,K$2,IF(L$1='EMOF complete (protected)'!G3162,L$2,IF(M$1='EMOF complete (protected)'!G3162,M$2,IF(N$1='EMOF complete (protected)'!G3162,N$2,IF(O$1='EMOF complete (protected)'!G3162,O$2,IF(P$1='EMOF complete (protected)'!G3162,P$2,IF(Q$1='EMOF complete (protected)'!G3162,Q$2,IF(R$1='EMOF complete (protected)'!G3162,R$2,IF(S$1='EMOF complete (protected)'!G3162,S$2,IF(T$1='EMOF complete (protected)'!G3162,T$2,IF(U$1='EMOF complete (protected)'!G3162,U$2,"")))))))))))))))))))</f>
        <v>0</v>
      </c>
      <c r="B3162" s="59"/>
      <c r="C3162" s="59"/>
      <c r="D3162" s="59"/>
      <c r="E3162" s="59"/>
      <c r="F3162" s="59"/>
      <c r="G3162" s="59"/>
      <c r="H3162" s="59"/>
      <c r="I3162" s="59"/>
      <c r="J3162" s="59"/>
      <c r="K3162" s="59"/>
      <c r="L3162" s="59"/>
      <c r="M3162" s="59"/>
      <c r="N3162" s="59"/>
      <c r="O3162" s="59"/>
      <c r="P3162" s="59"/>
      <c r="Q3162" s="59"/>
      <c r="R3162" s="59"/>
      <c r="S3162" s="59"/>
      <c r="T3162" s="59"/>
      <c r="U3162" s="59" t="s">
        <v>1079</v>
      </c>
      <c r="V3162" s="18" t="s">
        <v>6817</v>
      </c>
    </row>
    <row r="3163" spans="1:22" ht="18" customHeight="1" x14ac:dyDescent="0.35">
      <c r="A3163" s="59">
        <f>+IF(C$1='EMOF complete (protected)'!G3163,C$2,IF(D$1='EMOF complete (protected)'!G3163,D$2,IF(E$1='EMOF complete (protected)'!G3163,E$2,IF(F$1='EMOF complete (protected)'!G3163,F$2,IF(G$1='EMOF complete (protected)'!G3163,G$2,IF(H$1='EMOF complete (protected)'!G3163,H$2,IF(I$1='EMOF complete (protected)'!G3163,I$2,IF(J$1='EMOF complete (protected)'!G3163,J$2,IF(K$1='EMOF complete (protected)'!G3163,K$2,IF(L$1='EMOF complete (protected)'!G3163,L$2,IF(M$1='EMOF complete (protected)'!G3163,M$2,IF(N$1='EMOF complete (protected)'!G3163,N$2,IF(O$1='EMOF complete (protected)'!G3163,O$2,IF(P$1='EMOF complete (protected)'!G3163,P$2,IF(Q$1='EMOF complete (protected)'!G3163,Q$2,IF(R$1='EMOF complete (protected)'!G3163,R$2,IF(S$1='EMOF complete (protected)'!G3163,S$2,IF(T$1='EMOF complete (protected)'!G3163,T$2,IF(U$1='EMOF complete (protected)'!G3163,U$2,"")))))))))))))))))))</f>
        <v>0</v>
      </c>
      <c r="B3163" s="59"/>
      <c r="C3163" s="59"/>
      <c r="D3163" s="59"/>
      <c r="E3163" s="59"/>
      <c r="F3163" s="59"/>
      <c r="G3163" s="59"/>
      <c r="H3163" s="59"/>
      <c r="I3163" s="59"/>
      <c r="J3163" s="59"/>
      <c r="K3163" s="59"/>
      <c r="L3163" s="59"/>
      <c r="M3163" s="59"/>
      <c r="N3163" s="59"/>
      <c r="O3163" s="59"/>
      <c r="P3163" s="59"/>
      <c r="Q3163" s="59"/>
      <c r="R3163" s="59"/>
      <c r="S3163" s="59"/>
      <c r="T3163" s="59"/>
      <c r="U3163" s="59" t="s">
        <v>1086</v>
      </c>
      <c r="V3163" s="18" t="s">
        <v>6818</v>
      </c>
    </row>
    <row r="3164" spans="1:22" ht="18" customHeight="1" x14ac:dyDescent="0.35">
      <c r="A3164" s="59">
        <f>+IF(C$1='EMOF complete (protected)'!G3164,C$2,IF(D$1='EMOF complete (protected)'!G3164,D$2,IF(E$1='EMOF complete (protected)'!G3164,E$2,IF(F$1='EMOF complete (protected)'!G3164,F$2,IF(G$1='EMOF complete (protected)'!G3164,G$2,IF(H$1='EMOF complete (protected)'!G3164,H$2,IF(I$1='EMOF complete (protected)'!G3164,I$2,IF(J$1='EMOF complete (protected)'!G3164,J$2,IF(K$1='EMOF complete (protected)'!G3164,K$2,IF(L$1='EMOF complete (protected)'!G3164,L$2,IF(M$1='EMOF complete (protected)'!G3164,M$2,IF(N$1='EMOF complete (protected)'!G3164,N$2,IF(O$1='EMOF complete (protected)'!G3164,O$2,IF(P$1='EMOF complete (protected)'!G3164,P$2,IF(Q$1='EMOF complete (protected)'!G3164,Q$2,IF(R$1='EMOF complete (protected)'!G3164,R$2,IF(S$1='EMOF complete (protected)'!G3164,S$2,IF(T$1='EMOF complete (protected)'!G3164,T$2,IF(U$1='EMOF complete (protected)'!G3164,U$2,"")))))))))))))))))))</f>
        <v>0</v>
      </c>
      <c r="B3164" s="59"/>
      <c r="C3164" s="59"/>
      <c r="D3164" s="59"/>
      <c r="E3164" s="59"/>
      <c r="F3164" s="59"/>
      <c r="G3164" s="59"/>
      <c r="H3164" s="59"/>
      <c r="I3164" s="59"/>
      <c r="J3164" s="59"/>
      <c r="K3164" s="59"/>
      <c r="L3164" s="59"/>
      <c r="M3164" s="59"/>
      <c r="N3164" s="59"/>
      <c r="O3164" s="59"/>
      <c r="P3164" s="59"/>
      <c r="Q3164" s="59"/>
      <c r="R3164" s="59"/>
      <c r="S3164" s="59"/>
      <c r="T3164" s="59"/>
      <c r="U3164" s="59" t="s">
        <v>1093</v>
      </c>
      <c r="V3164" s="18" t="s">
        <v>6819</v>
      </c>
    </row>
    <row r="3165" spans="1:22" ht="18" customHeight="1" x14ac:dyDescent="0.35">
      <c r="A3165" s="59">
        <f>+IF(C$1='EMOF complete (protected)'!G3165,C$2,IF(D$1='EMOF complete (protected)'!G3165,D$2,IF(E$1='EMOF complete (protected)'!G3165,E$2,IF(F$1='EMOF complete (protected)'!G3165,F$2,IF(G$1='EMOF complete (protected)'!G3165,G$2,IF(H$1='EMOF complete (protected)'!G3165,H$2,IF(I$1='EMOF complete (protected)'!G3165,I$2,IF(J$1='EMOF complete (protected)'!G3165,J$2,IF(K$1='EMOF complete (protected)'!G3165,K$2,IF(L$1='EMOF complete (protected)'!G3165,L$2,IF(M$1='EMOF complete (protected)'!G3165,M$2,IF(N$1='EMOF complete (protected)'!G3165,N$2,IF(O$1='EMOF complete (protected)'!G3165,O$2,IF(P$1='EMOF complete (protected)'!G3165,P$2,IF(Q$1='EMOF complete (protected)'!G3165,Q$2,IF(R$1='EMOF complete (protected)'!G3165,R$2,IF(S$1='EMOF complete (protected)'!G3165,S$2,IF(T$1='EMOF complete (protected)'!G3165,T$2,IF(U$1='EMOF complete (protected)'!G3165,U$2,"")))))))))))))))))))</f>
        <v>0</v>
      </c>
      <c r="B3165" s="59"/>
      <c r="C3165" s="59"/>
      <c r="D3165" s="59"/>
      <c r="E3165" s="59"/>
      <c r="F3165" s="59"/>
      <c r="G3165" s="59"/>
      <c r="H3165" s="59"/>
      <c r="I3165" s="59"/>
      <c r="J3165" s="59"/>
      <c r="K3165" s="59"/>
      <c r="L3165" s="59"/>
      <c r="M3165" s="59"/>
      <c r="N3165" s="59"/>
      <c r="O3165" s="59"/>
      <c r="P3165" s="59"/>
      <c r="Q3165" s="59"/>
      <c r="R3165" s="59"/>
      <c r="S3165" s="59"/>
      <c r="T3165" s="59"/>
      <c r="U3165" s="59" t="s">
        <v>1100</v>
      </c>
      <c r="V3165" s="18" t="s">
        <v>6820</v>
      </c>
    </row>
    <row r="3166" spans="1:22" ht="18" customHeight="1" x14ac:dyDescent="0.35">
      <c r="A3166" s="59">
        <f>+IF(C$1='EMOF complete (protected)'!G3166,C$2,IF(D$1='EMOF complete (protected)'!G3166,D$2,IF(E$1='EMOF complete (protected)'!G3166,E$2,IF(F$1='EMOF complete (protected)'!G3166,F$2,IF(G$1='EMOF complete (protected)'!G3166,G$2,IF(H$1='EMOF complete (protected)'!G3166,H$2,IF(I$1='EMOF complete (protected)'!G3166,I$2,IF(J$1='EMOF complete (protected)'!G3166,J$2,IF(K$1='EMOF complete (protected)'!G3166,K$2,IF(L$1='EMOF complete (protected)'!G3166,L$2,IF(M$1='EMOF complete (protected)'!G3166,M$2,IF(N$1='EMOF complete (protected)'!G3166,N$2,IF(O$1='EMOF complete (protected)'!G3166,O$2,IF(P$1='EMOF complete (protected)'!G3166,P$2,IF(Q$1='EMOF complete (protected)'!G3166,Q$2,IF(R$1='EMOF complete (protected)'!G3166,R$2,IF(S$1='EMOF complete (protected)'!G3166,S$2,IF(T$1='EMOF complete (protected)'!G3166,T$2,IF(U$1='EMOF complete (protected)'!G3166,U$2,"")))))))))))))))))))</f>
        <v>0</v>
      </c>
      <c r="B3166" s="59"/>
      <c r="C3166" s="59"/>
      <c r="D3166" s="59"/>
      <c r="E3166" s="59"/>
      <c r="F3166" s="59"/>
      <c r="G3166" s="59"/>
      <c r="H3166" s="59"/>
      <c r="I3166" s="59"/>
      <c r="J3166" s="59"/>
      <c r="K3166" s="59"/>
      <c r="L3166" s="59"/>
      <c r="M3166" s="59"/>
      <c r="N3166" s="59"/>
      <c r="O3166" s="59"/>
      <c r="P3166" s="59"/>
      <c r="Q3166" s="59"/>
      <c r="R3166" s="59"/>
      <c r="S3166" s="59"/>
      <c r="T3166" s="59"/>
      <c r="U3166" s="59" t="s">
        <v>1107</v>
      </c>
      <c r="V3166" s="18" t="s">
        <v>6821</v>
      </c>
    </row>
    <row r="3167" spans="1:22" ht="18" customHeight="1" x14ac:dyDescent="0.35">
      <c r="A3167" s="59">
        <f>+IF(C$1='EMOF complete (protected)'!G3167,C$2,IF(D$1='EMOF complete (protected)'!G3167,D$2,IF(E$1='EMOF complete (protected)'!G3167,E$2,IF(F$1='EMOF complete (protected)'!G3167,F$2,IF(G$1='EMOF complete (protected)'!G3167,G$2,IF(H$1='EMOF complete (protected)'!G3167,H$2,IF(I$1='EMOF complete (protected)'!G3167,I$2,IF(J$1='EMOF complete (protected)'!G3167,J$2,IF(K$1='EMOF complete (protected)'!G3167,K$2,IF(L$1='EMOF complete (protected)'!G3167,L$2,IF(M$1='EMOF complete (protected)'!G3167,M$2,IF(N$1='EMOF complete (protected)'!G3167,N$2,IF(O$1='EMOF complete (protected)'!G3167,O$2,IF(P$1='EMOF complete (protected)'!G3167,P$2,IF(Q$1='EMOF complete (protected)'!G3167,Q$2,IF(R$1='EMOF complete (protected)'!G3167,R$2,IF(S$1='EMOF complete (protected)'!G3167,S$2,IF(T$1='EMOF complete (protected)'!G3167,T$2,IF(U$1='EMOF complete (protected)'!G3167,U$2,"")))))))))))))))))))</f>
        <v>0</v>
      </c>
      <c r="B3167" s="59"/>
      <c r="C3167" s="59"/>
      <c r="D3167" s="59"/>
      <c r="E3167" s="59"/>
      <c r="F3167" s="59"/>
      <c r="G3167" s="59"/>
      <c r="H3167" s="59"/>
      <c r="I3167" s="59"/>
      <c r="J3167" s="59"/>
      <c r="K3167" s="59"/>
      <c r="L3167" s="59"/>
      <c r="M3167" s="59"/>
      <c r="N3167" s="59"/>
      <c r="O3167" s="59"/>
      <c r="P3167" s="59"/>
      <c r="Q3167" s="59"/>
      <c r="R3167" s="59"/>
      <c r="S3167" s="59"/>
      <c r="T3167" s="59"/>
      <c r="U3167" s="59" t="s">
        <v>1114</v>
      </c>
      <c r="V3167" s="18" t="s">
        <v>6822</v>
      </c>
    </row>
    <row r="3168" spans="1:22" ht="18" customHeight="1" x14ac:dyDescent="0.35">
      <c r="A3168" s="59">
        <f>+IF(C$1='EMOF complete (protected)'!G3168,C$2,IF(D$1='EMOF complete (protected)'!G3168,D$2,IF(E$1='EMOF complete (protected)'!G3168,E$2,IF(F$1='EMOF complete (protected)'!G3168,F$2,IF(G$1='EMOF complete (protected)'!G3168,G$2,IF(H$1='EMOF complete (protected)'!G3168,H$2,IF(I$1='EMOF complete (protected)'!G3168,I$2,IF(J$1='EMOF complete (protected)'!G3168,J$2,IF(K$1='EMOF complete (protected)'!G3168,K$2,IF(L$1='EMOF complete (protected)'!G3168,L$2,IF(M$1='EMOF complete (protected)'!G3168,M$2,IF(N$1='EMOF complete (protected)'!G3168,N$2,IF(O$1='EMOF complete (protected)'!G3168,O$2,IF(P$1='EMOF complete (protected)'!G3168,P$2,IF(Q$1='EMOF complete (protected)'!G3168,Q$2,IF(R$1='EMOF complete (protected)'!G3168,R$2,IF(S$1='EMOF complete (protected)'!G3168,S$2,IF(T$1='EMOF complete (protected)'!G3168,T$2,IF(U$1='EMOF complete (protected)'!G3168,U$2,"")))))))))))))))))))</f>
        <v>0</v>
      </c>
      <c r="B3168" s="59"/>
      <c r="C3168" s="59"/>
      <c r="D3168" s="59"/>
      <c r="E3168" s="59"/>
      <c r="F3168" s="59"/>
      <c r="G3168" s="59"/>
      <c r="H3168" s="59"/>
      <c r="I3168" s="59"/>
      <c r="J3168" s="59"/>
      <c r="K3168" s="59"/>
      <c r="L3168" s="59"/>
      <c r="M3168" s="59"/>
      <c r="N3168" s="59"/>
      <c r="O3168" s="59"/>
      <c r="P3168" s="59"/>
      <c r="Q3168" s="59"/>
      <c r="R3168" s="59"/>
      <c r="S3168" s="59"/>
      <c r="T3168" s="59"/>
      <c r="U3168" s="59" t="s">
        <v>1121</v>
      </c>
      <c r="V3168" s="18" t="s">
        <v>6823</v>
      </c>
    </row>
    <row r="3169" spans="1:22" ht="18" customHeight="1" x14ac:dyDescent="0.35">
      <c r="A3169" s="59">
        <f>+IF(C$1='EMOF complete (protected)'!G3169,C$2,IF(D$1='EMOF complete (protected)'!G3169,D$2,IF(E$1='EMOF complete (protected)'!G3169,E$2,IF(F$1='EMOF complete (protected)'!G3169,F$2,IF(G$1='EMOF complete (protected)'!G3169,G$2,IF(H$1='EMOF complete (protected)'!G3169,H$2,IF(I$1='EMOF complete (protected)'!G3169,I$2,IF(J$1='EMOF complete (protected)'!G3169,J$2,IF(K$1='EMOF complete (protected)'!G3169,K$2,IF(L$1='EMOF complete (protected)'!G3169,L$2,IF(M$1='EMOF complete (protected)'!G3169,M$2,IF(N$1='EMOF complete (protected)'!G3169,N$2,IF(O$1='EMOF complete (protected)'!G3169,O$2,IF(P$1='EMOF complete (protected)'!G3169,P$2,IF(Q$1='EMOF complete (protected)'!G3169,Q$2,IF(R$1='EMOF complete (protected)'!G3169,R$2,IF(S$1='EMOF complete (protected)'!G3169,S$2,IF(T$1='EMOF complete (protected)'!G3169,T$2,IF(U$1='EMOF complete (protected)'!G3169,U$2,"")))))))))))))))))))</f>
        <v>0</v>
      </c>
      <c r="B3169" s="59"/>
      <c r="C3169" s="59"/>
      <c r="D3169" s="59"/>
      <c r="E3169" s="59"/>
      <c r="F3169" s="59"/>
      <c r="G3169" s="59"/>
      <c r="H3169" s="59"/>
      <c r="I3169" s="59"/>
      <c r="J3169" s="59"/>
      <c r="K3169" s="59"/>
      <c r="L3169" s="59"/>
      <c r="M3169" s="59"/>
      <c r="N3169" s="59"/>
      <c r="O3169" s="59"/>
      <c r="P3169" s="59"/>
      <c r="Q3169" s="59"/>
      <c r="R3169" s="59"/>
      <c r="S3169" s="59"/>
      <c r="T3169" s="59"/>
      <c r="U3169" s="59" t="s">
        <v>1128</v>
      </c>
      <c r="V3169" s="18" t="s">
        <v>6824</v>
      </c>
    </row>
    <row r="3170" spans="1:22" ht="18" customHeight="1" x14ac:dyDescent="0.35">
      <c r="A3170" s="59">
        <f>+IF(C$1='EMOF complete (protected)'!G3170,C$2,IF(D$1='EMOF complete (protected)'!G3170,D$2,IF(E$1='EMOF complete (protected)'!G3170,E$2,IF(F$1='EMOF complete (protected)'!G3170,F$2,IF(G$1='EMOF complete (protected)'!G3170,G$2,IF(H$1='EMOF complete (protected)'!G3170,H$2,IF(I$1='EMOF complete (protected)'!G3170,I$2,IF(J$1='EMOF complete (protected)'!G3170,J$2,IF(K$1='EMOF complete (protected)'!G3170,K$2,IF(L$1='EMOF complete (protected)'!G3170,L$2,IF(M$1='EMOF complete (protected)'!G3170,M$2,IF(N$1='EMOF complete (protected)'!G3170,N$2,IF(O$1='EMOF complete (protected)'!G3170,O$2,IF(P$1='EMOF complete (protected)'!G3170,P$2,IF(Q$1='EMOF complete (protected)'!G3170,Q$2,IF(R$1='EMOF complete (protected)'!G3170,R$2,IF(S$1='EMOF complete (protected)'!G3170,S$2,IF(T$1='EMOF complete (protected)'!G3170,T$2,IF(U$1='EMOF complete (protected)'!G3170,U$2,"")))))))))))))))))))</f>
        <v>0</v>
      </c>
      <c r="B3170" s="59"/>
      <c r="C3170" s="59"/>
      <c r="D3170" s="59"/>
      <c r="E3170" s="59"/>
      <c r="F3170" s="59"/>
      <c r="G3170" s="59"/>
      <c r="H3170" s="59"/>
      <c r="I3170" s="59"/>
      <c r="J3170" s="59"/>
      <c r="K3170" s="59"/>
      <c r="L3170" s="59"/>
      <c r="M3170" s="59"/>
      <c r="N3170" s="59"/>
      <c r="O3170" s="59"/>
      <c r="P3170" s="59"/>
      <c r="Q3170" s="59"/>
      <c r="R3170" s="59"/>
      <c r="S3170" s="59"/>
      <c r="T3170" s="59"/>
      <c r="U3170" s="59" t="s">
        <v>1135</v>
      </c>
      <c r="V3170" s="18" t="s">
        <v>6825</v>
      </c>
    </row>
    <row r="3171" spans="1:22" ht="18" customHeight="1" x14ac:dyDescent="0.35">
      <c r="A3171" s="59">
        <f>+IF(C$1='EMOF complete (protected)'!G3171,C$2,IF(D$1='EMOF complete (protected)'!G3171,D$2,IF(E$1='EMOF complete (protected)'!G3171,E$2,IF(F$1='EMOF complete (protected)'!G3171,F$2,IF(G$1='EMOF complete (protected)'!G3171,G$2,IF(H$1='EMOF complete (protected)'!G3171,H$2,IF(I$1='EMOF complete (protected)'!G3171,I$2,IF(J$1='EMOF complete (protected)'!G3171,J$2,IF(K$1='EMOF complete (protected)'!G3171,K$2,IF(L$1='EMOF complete (protected)'!G3171,L$2,IF(M$1='EMOF complete (protected)'!G3171,M$2,IF(N$1='EMOF complete (protected)'!G3171,N$2,IF(O$1='EMOF complete (protected)'!G3171,O$2,IF(P$1='EMOF complete (protected)'!G3171,P$2,IF(Q$1='EMOF complete (protected)'!G3171,Q$2,IF(R$1='EMOF complete (protected)'!G3171,R$2,IF(S$1='EMOF complete (protected)'!G3171,S$2,IF(T$1='EMOF complete (protected)'!G3171,T$2,IF(U$1='EMOF complete (protected)'!G3171,U$2,"")))))))))))))))))))</f>
        <v>0</v>
      </c>
      <c r="B3171" s="59"/>
      <c r="C3171" s="59"/>
      <c r="D3171" s="59"/>
      <c r="E3171" s="59"/>
      <c r="F3171" s="59"/>
      <c r="G3171" s="59"/>
      <c r="H3171" s="59"/>
      <c r="I3171" s="59"/>
      <c r="J3171" s="59"/>
      <c r="K3171" s="59"/>
      <c r="L3171" s="59"/>
      <c r="M3171" s="59"/>
      <c r="N3171" s="59"/>
      <c r="O3171" s="59"/>
      <c r="P3171" s="59"/>
      <c r="Q3171" s="59"/>
      <c r="R3171" s="59"/>
      <c r="S3171" s="59"/>
      <c r="T3171" s="59"/>
      <c r="U3171" s="59" t="s">
        <v>1142</v>
      </c>
      <c r="V3171" s="18" t="s">
        <v>6826</v>
      </c>
    </row>
    <row r="3172" spans="1:22" ht="18" customHeight="1" x14ac:dyDescent="0.35">
      <c r="A3172" s="59">
        <f>+IF(C$1='EMOF complete (protected)'!G3172,C$2,IF(D$1='EMOF complete (protected)'!G3172,D$2,IF(E$1='EMOF complete (protected)'!G3172,E$2,IF(F$1='EMOF complete (protected)'!G3172,F$2,IF(G$1='EMOF complete (protected)'!G3172,G$2,IF(H$1='EMOF complete (protected)'!G3172,H$2,IF(I$1='EMOF complete (protected)'!G3172,I$2,IF(J$1='EMOF complete (protected)'!G3172,J$2,IF(K$1='EMOF complete (protected)'!G3172,K$2,IF(L$1='EMOF complete (protected)'!G3172,L$2,IF(M$1='EMOF complete (protected)'!G3172,M$2,IF(N$1='EMOF complete (protected)'!G3172,N$2,IF(O$1='EMOF complete (protected)'!G3172,O$2,IF(P$1='EMOF complete (protected)'!G3172,P$2,IF(Q$1='EMOF complete (protected)'!G3172,Q$2,IF(R$1='EMOF complete (protected)'!G3172,R$2,IF(S$1='EMOF complete (protected)'!G3172,S$2,IF(T$1='EMOF complete (protected)'!G3172,T$2,IF(U$1='EMOF complete (protected)'!G3172,U$2,"")))))))))))))))))))</f>
        <v>0</v>
      </c>
      <c r="B3172" s="59"/>
      <c r="C3172" s="59"/>
      <c r="D3172" s="59"/>
      <c r="E3172" s="59"/>
      <c r="F3172" s="59"/>
      <c r="G3172" s="59"/>
      <c r="H3172" s="59"/>
      <c r="I3172" s="59"/>
      <c r="J3172" s="59"/>
      <c r="K3172" s="59"/>
      <c r="L3172" s="59"/>
      <c r="M3172" s="59"/>
      <c r="N3172" s="59"/>
      <c r="O3172" s="59"/>
      <c r="P3172" s="59"/>
      <c r="Q3172" s="59"/>
      <c r="R3172" s="59"/>
      <c r="S3172" s="59"/>
      <c r="T3172" s="59"/>
      <c r="U3172" s="59" t="s">
        <v>1149</v>
      </c>
      <c r="V3172" s="18" t="s">
        <v>6827</v>
      </c>
    </row>
    <row r="3173" spans="1:22" ht="18" customHeight="1" x14ac:dyDescent="0.35">
      <c r="A3173" s="59">
        <f>+IF(C$1='EMOF complete (protected)'!G3173,C$2,IF(D$1='EMOF complete (protected)'!G3173,D$2,IF(E$1='EMOF complete (protected)'!G3173,E$2,IF(F$1='EMOF complete (protected)'!G3173,F$2,IF(G$1='EMOF complete (protected)'!G3173,G$2,IF(H$1='EMOF complete (protected)'!G3173,H$2,IF(I$1='EMOF complete (protected)'!G3173,I$2,IF(J$1='EMOF complete (protected)'!G3173,J$2,IF(K$1='EMOF complete (protected)'!G3173,K$2,IF(L$1='EMOF complete (protected)'!G3173,L$2,IF(M$1='EMOF complete (protected)'!G3173,M$2,IF(N$1='EMOF complete (protected)'!G3173,N$2,IF(O$1='EMOF complete (protected)'!G3173,O$2,IF(P$1='EMOF complete (protected)'!G3173,P$2,IF(Q$1='EMOF complete (protected)'!G3173,Q$2,IF(R$1='EMOF complete (protected)'!G3173,R$2,IF(S$1='EMOF complete (protected)'!G3173,S$2,IF(T$1='EMOF complete (protected)'!G3173,T$2,IF(U$1='EMOF complete (protected)'!G3173,U$2,"")))))))))))))))))))</f>
        <v>0</v>
      </c>
      <c r="B3173" s="59"/>
      <c r="C3173" s="59"/>
      <c r="D3173" s="59"/>
      <c r="E3173" s="59"/>
      <c r="F3173" s="59"/>
      <c r="G3173" s="59"/>
      <c r="H3173" s="59"/>
      <c r="I3173" s="59"/>
      <c r="J3173" s="59"/>
      <c r="K3173" s="59"/>
      <c r="L3173" s="59"/>
      <c r="M3173" s="59"/>
      <c r="N3173" s="59"/>
      <c r="O3173" s="59"/>
      <c r="P3173" s="59"/>
      <c r="Q3173" s="59"/>
      <c r="R3173" s="59"/>
      <c r="S3173" s="59"/>
      <c r="T3173" s="59"/>
      <c r="U3173" s="59" t="s">
        <v>1156</v>
      </c>
      <c r="V3173" s="18" t="s">
        <v>6828</v>
      </c>
    </row>
    <row r="3174" spans="1:22" ht="18" customHeight="1" x14ac:dyDescent="0.35">
      <c r="A3174" s="59">
        <f>+IF(C$1='EMOF complete (protected)'!G3174,C$2,IF(D$1='EMOF complete (protected)'!G3174,D$2,IF(E$1='EMOF complete (protected)'!G3174,E$2,IF(F$1='EMOF complete (protected)'!G3174,F$2,IF(G$1='EMOF complete (protected)'!G3174,G$2,IF(H$1='EMOF complete (protected)'!G3174,H$2,IF(I$1='EMOF complete (protected)'!G3174,I$2,IF(J$1='EMOF complete (protected)'!G3174,J$2,IF(K$1='EMOF complete (protected)'!G3174,K$2,IF(L$1='EMOF complete (protected)'!G3174,L$2,IF(M$1='EMOF complete (protected)'!G3174,M$2,IF(N$1='EMOF complete (protected)'!G3174,N$2,IF(O$1='EMOF complete (protected)'!G3174,O$2,IF(P$1='EMOF complete (protected)'!G3174,P$2,IF(Q$1='EMOF complete (protected)'!G3174,Q$2,IF(R$1='EMOF complete (protected)'!G3174,R$2,IF(S$1='EMOF complete (protected)'!G3174,S$2,IF(T$1='EMOF complete (protected)'!G3174,T$2,IF(U$1='EMOF complete (protected)'!G3174,U$2,"")))))))))))))))))))</f>
        <v>0</v>
      </c>
      <c r="B3174" s="59"/>
      <c r="C3174" s="59"/>
      <c r="D3174" s="59"/>
      <c r="E3174" s="59"/>
      <c r="F3174" s="59"/>
      <c r="G3174" s="59"/>
      <c r="H3174" s="59"/>
      <c r="I3174" s="59"/>
      <c r="J3174" s="59"/>
      <c r="K3174" s="59"/>
      <c r="L3174" s="59"/>
      <c r="M3174" s="59"/>
      <c r="N3174" s="59"/>
      <c r="O3174" s="59"/>
      <c r="P3174" s="59"/>
      <c r="Q3174" s="59"/>
      <c r="R3174" s="59"/>
      <c r="S3174" s="59"/>
      <c r="T3174" s="59"/>
      <c r="U3174" s="59" t="s">
        <v>1163</v>
      </c>
      <c r="V3174" s="18" t="s">
        <v>6829</v>
      </c>
    </row>
    <row r="3175" spans="1:22" ht="18" customHeight="1" x14ac:dyDescent="0.35">
      <c r="A3175" s="59">
        <f>+IF(C$1='EMOF complete (protected)'!G3175,C$2,IF(D$1='EMOF complete (protected)'!G3175,D$2,IF(E$1='EMOF complete (protected)'!G3175,E$2,IF(F$1='EMOF complete (protected)'!G3175,F$2,IF(G$1='EMOF complete (protected)'!G3175,G$2,IF(H$1='EMOF complete (protected)'!G3175,H$2,IF(I$1='EMOF complete (protected)'!G3175,I$2,IF(J$1='EMOF complete (protected)'!G3175,J$2,IF(K$1='EMOF complete (protected)'!G3175,K$2,IF(L$1='EMOF complete (protected)'!G3175,L$2,IF(M$1='EMOF complete (protected)'!G3175,M$2,IF(N$1='EMOF complete (protected)'!G3175,N$2,IF(O$1='EMOF complete (protected)'!G3175,O$2,IF(P$1='EMOF complete (protected)'!G3175,P$2,IF(Q$1='EMOF complete (protected)'!G3175,Q$2,IF(R$1='EMOF complete (protected)'!G3175,R$2,IF(S$1='EMOF complete (protected)'!G3175,S$2,IF(T$1='EMOF complete (protected)'!G3175,T$2,IF(U$1='EMOF complete (protected)'!G3175,U$2,"")))))))))))))))))))</f>
        <v>0</v>
      </c>
      <c r="B3175" s="59"/>
      <c r="C3175" s="59"/>
      <c r="D3175" s="59"/>
      <c r="E3175" s="59"/>
      <c r="F3175" s="59"/>
      <c r="G3175" s="59"/>
      <c r="H3175" s="59"/>
      <c r="I3175" s="59"/>
      <c r="J3175" s="59"/>
      <c r="K3175" s="59"/>
      <c r="L3175" s="59"/>
      <c r="M3175" s="59"/>
      <c r="N3175" s="59"/>
      <c r="O3175" s="59"/>
      <c r="P3175" s="59"/>
      <c r="Q3175" s="59"/>
      <c r="R3175" s="59"/>
      <c r="S3175" s="59"/>
      <c r="T3175" s="59"/>
      <c r="U3175" s="59" t="s">
        <v>1170</v>
      </c>
      <c r="V3175" s="18" t="s">
        <v>6830</v>
      </c>
    </row>
    <row r="3176" spans="1:22" ht="18" customHeight="1" x14ac:dyDescent="0.35">
      <c r="A3176" s="59">
        <f>+IF(C$1='EMOF complete (protected)'!G3176,C$2,IF(D$1='EMOF complete (protected)'!G3176,D$2,IF(E$1='EMOF complete (protected)'!G3176,E$2,IF(F$1='EMOF complete (protected)'!G3176,F$2,IF(G$1='EMOF complete (protected)'!G3176,G$2,IF(H$1='EMOF complete (protected)'!G3176,H$2,IF(I$1='EMOF complete (protected)'!G3176,I$2,IF(J$1='EMOF complete (protected)'!G3176,J$2,IF(K$1='EMOF complete (protected)'!G3176,K$2,IF(L$1='EMOF complete (protected)'!G3176,L$2,IF(M$1='EMOF complete (protected)'!G3176,M$2,IF(N$1='EMOF complete (protected)'!G3176,N$2,IF(O$1='EMOF complete (protected)'!G3176,O$2,IF(P$1='EMOF complete (protected)'!G3176,P$2,IF(Q$1='EMOF complete (protected)'!G3176,Q$2,IF(R$1='EMOF complete (protected)'!G3176,R$2,IF(S$1='EMOF complete (protected)'!G3176,S$2,IF(T$1='EMOF complete (protected)'!G3176,T$2,IF(U$1='EMOF complete (protected)'!G3176,U$2,"")))))))))))))))))))</f>
        <v>0</v>
      </c>
      <c r="B3176" s="59"/>
      <c r="C3176" s="59"/>
      <c r="D3176" s="59"/>
      <c r="E3176" s="59"/>
      <c r="F3176" s="59"/>
      <c r="G3176" s="59"/>
      <c r="H3176" s="59"/>
      <c r="I3176" s="59"/>
      <c r="J3176" s="59"/>
      <c r="K3176" s="59"/>
      <c r="L3176" s="59"/>
      <c r="M3176" s="59"/>
      <c r="N3176" s="59"/>
      <c r="O3176" s="59"/>
      <c r="P3176" s="59"/>
      <c r="Q3176" s="59"/>
      <c r="R3176" s="59"/>
      <c r="S3176" s="59"/>
      <c r="T3176" s="59"/>
      <c r="U3176" s="59" t="s">
        <v>1177</v>
      </c>
      <c r="V3176" s="18" t="s">
        <v>6831</v>
      </c>
    </row>
    <row r="3177" spans="1:22" ht="18" customHeight="1" x14ac:dyDescent="0.35">
      <c r="A3177" s="59">
        <f>+IF(C$1='EMOF complete (protected)'!G3177,C$2,IF(D$1='EMOF complete (protected)'!G3177,D$2,IF(E$1='EMOF complete (protected)'!G3177,E$2,IF(F$1='EMOF complete (protected)'!G3177,F$2,IF(G$1='EMOF complete (protected)'!G3177,G$2,IF(H$1='EMOF complete (protected)'!G3177,H$2,IF(I$1='EMOF complete (protected)'!G3177,I$2,IF(J$1='EMOF complete (protected)'!G3177,J$2,IF(K$1='EMOF complete (protected)'!G3177,K$2,IF(L$1='EMOF complete (protected)'!G3177,L$2,IF(M$1='EMOF complete (protected)'!G3177,M$2,IF(N$1='EMOF complete (protected)'!G3177,N$2,IF(O$1='EMOF complete (protected)'!G3177,O$2,IF(P$1='EMOF complete (protected)'!G3177,P$2,IF(Q$1='EMOF complete (protected)'!G3177,Q$2,IF(R$1='EMOF complete (protected)'!G3177,R$2,IF(S$1='EMOF complete (protected)'!G3177,S$2,IF(T$1='EMOF complete (protected)'!G3177,T$2,IF(U$1='EMOF complete (protected)'!G3177,U$2,"")))))))))))))))))))</f>
        <v>0</v>
      </c>
      <c r="B3177" s="59"/>
      <c r="C3177" s="59"/>
      <c r="D3177" s="59"/>
      <c r="E3177" s="59"/>
      <c r="F3177" s="59"/>
      <c r="G3177" s="59"/>
      <c r="H3177" s="59"/>
      <c r="I3177" s="59"/>
      <c r="J3177" s="59"/>
      <c r="K3177" s="59"/>
      <c r="L3177" s="59"/>
      <c r="M3177" s="59"/>
      <c r="N3177" s="59"/>
      <c r="O3177" s="59"/>
      <c r="P3177" s="59"/>
      <c r="Q3177" s="59"/>
      <c r="R3177" s="59"/>
      <c r="S3177" s="59"/>
      <c r="T3177" s="59"/>
      <c r="U3177" s="59" t="s">
        <v>1184</v>
      </c>
      <c r="V3177" s="18" t="s">
        <v>6832</v>
      </c>
    </row>
    <row r="3178" spans="1:22" ht="18" customHeight="1" x14ac:dyDescent="0.35">
      <c r="A3178" s="59">
        <f>+IF(C$1='EMOF complete (protected)'!G3178,C$2,IF(D$1='EMOF complete (protected)'!G3178,D$2,IF(E$1='EMOF complete (protected)'!G3178,E$2,IF(F$1='EMOF complete (protected)'!G3178,F$2,IF(G$1='EMOF complete (protected)'!G3178,G$2,IF(H$1='EMOF complete (protected)'!G3178,H$2,IF(I$1='EMOF complete (protected)'!G3178,I$2,IF(J$1='EMOF complete (protected)'!G3178,J$2,IF(K$1='EMOF complete (protected)'!G3178,K$2,IF(L$1='EMOF complete (protected)'!G3178,L$2,IF(M$1='EMOF complete (protected)'!G3178,M$2,IF(N$1='EMOF complete (protected)'!G3178,N$2,IF(O$1='EMOF complete (protected)'!G3178,O$2,IF(P$1='EMOF complete (protected)'!G3178,P$2,IF(Q$1='EMOF complete (protected)'!G3178,Q$2,IF(R$1='EMOF complete (protected)'!G3178,R$2,IF(S$1='EMOF complete (protected)'!G3178,S$2,IF(T$1='EMOF complete (protected)'!G3178,T$2,IF(U$1='EMOF complete (protected)'!G3178,U$2,"")))))))))))))))))))</f>
        <v>0</v>
      </c>
      <c r="B3178" s="59"/>
      <c r="C3178" s="59"/>
      <c r="D3178" s="59"/>
      <c r="E3178" s="59"/>
      <c r="F3178" s="59"/>
      <c r="G3178" s="59"/>
      <c r="H3178" s="59"/>
      <c r="I3178" s="59"/>
      <c r="J3178" s="59"/>
      <c r="K3178" s="59"/>
      <c r="L3178" s="59"/>
      <c r="M3178" s="59"/>
      <c r="N3178" s="59"/>
      <c r="O3178" s="59"/>
      <c r="P3178" s="59"/>
      <c r="Q3178" s="59"/>
      <c r="R3178" s="59"/>
      <c r="S3178" s="59"/>
      <c r="T3178" s="59"/>
      <c r="U3178" s="59" t="s">
        <v>1191</v>
      </c>
      <c r="V3178" s="18" t="s">
        <v>6833</v>
      </c>
    </row>
    <row r="3179" spans="1:22" ht="18" customHeight="1" x14ac:dyDescent="0.35">
      <c r="A3179" s="59">
        <f>+IF(C$1='EMOF complete (protected)'!G3179,C$2,IF(D$1='EMOF complete (protected)'!G3179,D$2,IF(E$1='EMOF complete (protected)'!G3179,E$2,IF(F$1='EMOF complete (protected)'!G3179,F$2,IF(G$1='EMOF complete (protected)'!G3179,G$2,IF(H$1='EMOF complete (protected)'!G3179,H$2,IF(I$1='EMOF complete (protected)'!G3179,I$2,IF(J$1='EMOF complete (protected)'!G3179,J$2,IF(K$1='EMOF complete (protected)'!G3179,K$2,IF(L$1='EMOF complete (protected)'!G3179,L$2,IF(M$1='EMOF complete (protected)'!G3179,M$2,IF(N$1='EMOF complete (protected)'!G3179,N$2,IF(O$1='EMOF complete (protected)'!G3179,O$2,IF(P$1='EMOF complete (protected)'!G3179,P$2,IF(Q$1='EMOF complete (protected)'!G3179,Q$2,IF(R$1='EMOF complete (protected)'!G3179,R$2,IF(S$1='EMOF complete (protected)'!G3179,S$2,IF(T$1='EMOF complete (protected)'!G3179,T$2,IF(U$1='EMOF complete (protected)'!G3179,U$2,"")))))))))))))))))))</f>
        <v>0</v>
      </c>
      <c r="B3179" s="59"/>
      <c r="C3179" s="59"/>
      <c r="D3179" s="59"/>
      <c r="E3179" s="59"/>
      <c r="F3179" s="59"/>
      <c r="G3179" s="59"/>
      <c r="H3179" s="59"/>
      <c r="I3179" s="59"/>
      <c r="J3179" s="59"/>
      <c r="K3179" s="59"/>
      <c r="L3179" s="59"/>
      <c r="M3179" s="59"/>
      <c r="N3179" s="59"/>
      <c r="O3179" s="59"/>
      <c r="P3179" s="59"/>
      <c r="Q3179" s="59"/>
      <c r="R3179" s="59"/>
      <c r="S3179" s="59"/>
      <c r="T3179" s="59"/>
      <c r="U3179" s="59" t="s">
        <v>1198</v>
      </c>
      <c r="V3179" s="18" t="s">
        <v>6834</v>
      </c>
    </row>
    <row r="3180" spans="1:22" ht="18" customHeight="1" x14ac:dyDescent="0.35">
      <c r="A3180" s="59">
        <f>+IF(C$1='EMOF complete (protected)'!G3180,C$2,IF(D$1='EMOF complete (protected)'!G3180,D$2,IF(E$1='EMOF complete (protected)'!G3180,E$2,IF(F$1='EMOF complete (protected)'!G3180,F$2,IF(G$1='EMOF complete (protected)'!G3180,G$2,IF(H$1='EMOF complete (protected)'!G3180,H$2,IF(I$1='EMOF complete (protected)'!G3180,I$2,IF(J$1='EMOF complete (protected)'!G3180,J$2,IF(K$1='EMOF complete (protected)'!G3180,K$2,IF(L$1='EMOF complete (protected)'!G3180,L$2,IF(M$1='EMOF complete (protected)'!G3180,M$2,IF(N$1='EMOF complete (protected)'!G3180,N$2,IF(O$1='EMOF complete (protected)'!G3180,O$2,IF(P$1='EMOF complete (protected)'!G3180,P$2,IF(Q$1='EMOF complete (protected)'!G3180,Q$2,IF(R$1='EMOF complete (protected)'!G3180,R$2,IF(S$1='EMOF complete (protected)'!G3180,S$2,IF(T$1='EMOF complete (protected)'!G3180,T$2,IF(U$1='EMOF complete (protected)'!G3180,U$2,"")))))))))))))))))))</f>
        <v>0</v>
      </c>
      <c r="B3180" s="59"/>
      <c r="C3180" s="59"/>
      <c r="D3180" s="59"/>
      <c r="E3180" s="59"/>
      <c r="F3180" s="59"/>
      <c r="G3180" s="59"/>
      <c r="H3180" s="59"/>
      <c r="I3180" s="59"/>
      <c r="J3180" s="59"/>
      <c r="K3180" s="59"/>
      <c r="L3180" s="59"/>
      <c r="M3180" s="59"/>
      <c r="N3180" s="59"/>
      <c r="O3180" s="59"/>
      <c r="P3180" s="59"/>
      <c r="Q3180" s="59"/>
      <c r="R3180" s="59"/>
      <c r="S3180" s="59"/>
      <c r="T3180" s="59"/>
      <c r="U3180" s="59" t="s">
        <v>1205</v>
      </c>
      <c r="V3180" s="18" t="s">
        <v>6835</v>
      </c>
    </row>
    <row r="3181" spans="1:22" ht="18" customHeight="1" x14ac:dyDescent="0.35">
      <c r="A3181" s="59">
        <f>+IF(C$1='EMOF complete (protected)'!G3181,C$2,IF(D$1='EMOF complete (protected)'!G3181,D$2,IF(E$1='EMOF complete (protected)'!G3181,E$2,IF(F$1='EMOF complete (protected)'!G3181,F$2,IF(G$1='EMOF complete (protected)'!G3181,G$2,IF(H$1='EMOF complete (protected)'!G3181,H$2,IF(I$1='EMOF complete (protected)'!G3181,I$2,IF(J$1='EMOF complete (protected)'!G3181,J$2,IF(K$1='EMOF complete (protected)'!G3181,K$2,IF(L$1='EMOF complete (protected)'!G3181,L$2,IF(M$1='EMOF complete (protected)'!G3181,M$2,IF(N$1='EMOF complete (protected)'!G3181,N$2,IF(O$1='EMOF complete (protected)'!G3181,O$2,IF(P$1='EMOF complete (protected)'!G3181,P$2,IF(Q$1='EMOF complete (protected)'!G3181,Q$2,IF(R$1='EMOF complete (protected)'!G3181,R$2,IF(S$1='EMOF complete (protected)'!G3181,S$2,IF(T$1='EMOF complete (protected)'!G3181,T$2,IF(U$1='EMOF complete (protected)'!G3181,U$2,"")))))))))))))))))))</f>
        <v>0</v>
      </c>
      <c r="B3181" s="59"/>
      <c r="C3181" s="59"/>
      <c r="D3181" s="59"/>
      <c r="E3181" s="59"/>
      <c r="F3181" s="59"/>
      <c r="G3181" s="59"/>
      <c r="H3181" s="59"/>
      <c r="I3181" s="59"/>
      <c r="J3181" s="59"/>
      <c r="K3181" s="59"/>
      <c r="L3181" s="59"/>
      <c r="M3181" s="59"/>
      <c r="N3181" s="59"/>
      <c r="O3181" s="59"/>
      <c r="P3181" s="59"/>
      <c r="Q3181" s="59"/>
      <c r="R3181" s="59"/>
      <c r="S3181" s="59"/>
      <c r="T3181" s="59"/>
      <c r="U3181" s="59" t="s">
        <v>1212</v>
      </c>
      <c r="V3181" s="18" t="s">
        <v>6836</v>
      </c>
    </row>
    <row r="3182" spans="1:22" ht="18" customHeight="1" x14ac:dyDescent="0.35">
      <c r="A3182" s="59">
        <f>+IF(C$1='EMOF complete (protected)'!G3182,C$2,IF(D$1='EMOF complete (protected)'!G3182,D$2,IF(E$1='EMOF complete (protected)'!G3182,E$2,IF(F$1='EMOF complete (protected)'!G3182,F$2,IF(G$1='EMOF complete (protected)'!G3182,G$2,IF(H$1='EMOF complete (protected)'!G3182,H$2,IF(I$1='EMOF complete (protected)'!G3182,I$2,IF(J$1='EMOF complete (protected)'!G3182,J$2,IF(K$1='EMOF complete (protected)'!G3182,K$2,IF(L$1='EMOF complete (protected)'!G3182,L$2,IF(M$1='EMOF complete (protected)'!G3182,M$2,IF(N$1='EMOF complete (protected)'!G3182,N$2,IF(O$1='EMOF complete (protected)'!G3182,O$2,IF(P$1='EMOF complete (protected)'!G3182,P$2,IF(Q$1='EMOF complete (protected)'!G3182,Q$2,IF(R$1='EMOF complete (protected)'!G3182,R$2,IF(S$1='EMOF complete (protected)'!G3182,S$2,IF(T$1='EMOF complete (protected)'!G3182,T$2,IF(U$1='EMOF complete (protected)'!G3182,U$2,"")))))))))))))))))))</f>
        <v>0</v>
      </c>
      <c r="B3182" s="59"/>
      <c r="C3182" s="59"/>
      <c r="D3182" s="59"/>
      <c r="E3182" s="59"/>
      <c r="F3182" s="59"/>
      <c r="G3182" s="59"/>
      <c r="H3182" s="59"/>
      <c r="I3182" s="59"/>
      <c r="J3182" s="59"/>
      <c r="K3182" s="59"/>
      <c r="L3182" s="59"/>
      <c r="M3182" s="59"/>
      <c r="N3182" s="59"/>
      <c r="O3182" s="59"/>
      <c r="P3182" s="59"/>
      <c r="Q3182" s="59"/>
      <c r="R3182" s="59"/>
      <c r="S3182" s="59"/>
      <c r="T3182" s="59"/>
      <c r="U3182" s="59" t="s">
        <v>1219</v>
      </c>
      <c r="V3182" s="18" t="s">
        <v>6837</v>
      </c>
    </row>
    <row r="3183" spans="1:22" ht="18" customHeight="1" x14ac:dyDescent="0.35">
      <c r="A3183" s="59">
        <f>+IF(C$1='EMOF complete (protected)'!G3183,C$2,IF(D$1='EMOF complete (protected)'!G3183,D$2,IF(E$1='EMOF complete (protected)'!G3183,E$2,IF(F$1='EMOF complete (protected)'!G3183,F$2,IF(G$1='EMOF complete (protected)'!G3183,G$2,IF(H$1='EMOF complete (protected)'!G3183,H$2,IF(I$1='EMOF complete (protected)'!G3183,I$2,IF(J$1='EMOF complete (protected)'!G3183,J$2,IF(K$1='EMOF complete (protected)'!G3183,K$2,IF(L$1='EMOF complete (protected)'!G3183,L$2,IF(M$1='EMOF complete (protected)'!G3183,M$2,IF(N$1='EMOF complete (protected)'!G3183,N$2,IF(O$1='EMOF complete (protected)'!G3183,O$2,IF(P$1='EMOF complete (protected)'!G3183,P$2,IF(Q$1='EMOF complete (protected)'!G3183,Q$2,IF(R$1='EMOF complete (protected)'!G3183,R$2,IF(S$1='EMOF complete (protected)'!G3183,S$2,IF(T$1='EMOF complete (protected)'!G3183,T$2,IF(U$1='EMOF complete (protected)'!G3183,U$2,"")))))))))))))))))))</f>
        <v>0</v>
      </c>
      <c r="B3183" s="59"/>
      <c r="C3183" s="59"/>
      <c r="D3183" s="59"/>
      <c r="E3183" s="59"/>
      <c r="F3183" s="59"/>
      <c r="G3183" s="59"/>
      <c r="H3183" s="59"/>
      <c r="I3183" s="59"/>
      <c r="J3183" s="59"/>
      <c r="K3183" s="59"/>
      <c r="L3183" s="59"/>
      <c r="M3183" s="59"/>
      <c r="N3183" s="59"/>
      <c r="O3183" s="59"/>
      <c r="P3183" s="59"/>
      <c r="Q3183" s="59"/>
      <c r="R3183" s="59"/>
      <c r="S3183" s="59"/>
      <c r="T3183" s="59"/>
      <c r="U3183" s="59" t="s">
        <v>1226</v>
      </c>
      <c r="V3183" s="18" t="s">
        <v>6838</v>
      </c>
    </row>
    <row r="3184" spans="1:22" ht="18" customHeight="1" x14ac:dyDescent="0.35">
      <c r="A3184" s="59">
        <f>+IF(C$1='EMOF complete (protected)'!G3184,C$2,IF(D$1='EMOF complete (protected)'!G3184,D$2,IF(E$1='EMOF complete (protected)'!G3184,E$2,IF(F$1='EMOF complete (protected)'!G3184,F$2,IF(G$1='EMOF complete (protected)'!G3184,G$2,IF(H$1='EMOF complete (protected)'!G3184,H$2,IF(I$1='EMOF complete (protected)'!G3184,I$2,IF(J$1='EMOF complete (protected)'!G3184,J$2,IF(K$1='EMOF complete (protected)'!G3184,K$2,IF(L$1='EMOF complete (protected)'!G3184,L$2,IF(M$1='EMOF complete (protected)'!G3184,M$2,IF(N$1='EMOF complete (protected)'!G3184,N$2,IF(O$1='EMOF complete (protected)'!G3184,O$2,IF(P$1='EMOF complete (protected)'!G3184,P$2,IF(Q$1='EMOF complete (protected)'!G3184,Q$2,IF(R$1='EMOF complete (protected)'!G3184,R$2,IF(S$1='EMOF complete (protected)'!G3184,S$2,IF(T$1='EMOF complete (protected)'!G3184,T$2,IF(U$1='EMOF complete (protected)'!G3184,U$2,"")))))))))))))))))))</f>
        <v>0</v>
      </c>
      <c r="B3184" s="59"/>
      <c r="C3184" s="59"/>
      <c r="D3184" s="59"/>
      <c r="E3184" s="59"/>
      <c r="F3184" s="59"/>
      <c r="G3184" s="59"/>
      <c r="H3184" s="59"/>
      <c r="I3184" s="59"/>
      <c r="J3184" s="59"/>
      <c r="K3184" s="59"/>
      <c r="L3184" s="59"/>
      <c r="M3184" s="59"/>
      <c r="N3184" s="59"/>
      <c r="O3184" s="59"/>
      <c r="P3184" s="59"/>
      <c r="Q3184" s="59"/>
      <c r="R3184" s="59"/>
      <c r="S3184" s="59"/>
      <c r="T3184" s="59"/>
      <c r="U3184" s="59" t="s">
        <v>1233</v>
      </c>
      <c r="V3184" s="18" t="s">
        <v>6839</v>
      </c>
    </row>
    <row r="3185" spans="1:22" ht="18" customHeight="1" x14ac:dyDescent="0.35">
      <c r="A3185" s="59">
        <f>+IF(C$1='EMOF complete (protected)'!G3185,C$2,IF(D$1='EMOF complete (protected)'!G3185,D$2,IF(E$1='EMOF complete (protected)'!G3185,E$2,IF(F$1='EMOF complete (protected)'!G3185,F$2,IF(G$1='EMOF complete (protected)'!G3185,G$2,IF(H$1='EMOF complete (protected)'!G3185,H$2,IF(I$1='EMOF complete (protected)'!G3185,I$2,IF(J$1='EMOF complete (protected)'!G3185,J$2,IF(K$1='EMOF complete (protected)'!G3185,K$2,IF(L$1='EMOF complete (protected)'!G3185,L$2,IF(M$1='EMOF complete (protected)'!G3185,M$2,IF(N$1='EMOF complete (protected)'!G3185,N$2,IF(O$1='EMOF complete (protected)'!G3185,O$2,IF(P$1='EMOF complete (protected)'!G3185,P$2,IF(Q$1='EMOF complete (protected)'!G3185,Q$2,IF(R$1='EMOF complete (protected)'!G3185,R$2,IF(S$1='EMOF complete (protected)'!G3185,S$2,IF(T$1='EMOF complete (protected)'!G3185,T$2,IF(U$1='EMOF complete (protected)'!G3185,U$2,"")))))))))))))))))))</f>
        <v>0</v>
      </c>
      <c r="B3185" s="59"/>
      <c r="C3185" s="59"/>
      <c r="D3185" s="59"/>
      <c r="E3185" s="59"/>
      <c r="F3185" s="59"/>
      <c r="G3185" s="59"/>
      <c r="H3185" s="59"/>
      <c r="I3185" s="59"/>
      <c r="J3185" s="59"/>
      <c r="K3185" s="59"/>
      <c r="L3185" s="59"/>
      <c r="M3185" s="59"/>
      <c r="N3185" s="59"/>
      <c r="O3185" s="59"/>
      <c r="P3185" s="59"/>
      <c r="Q3185" s="59"/>
      <c r="R3185" s="59"/>
      <c r="S3185" s="59"/>
      <c r="T3185" s="59"/>
      <c r="U3185" s="59" t="s">
        <v>1240</v>
      </c>
      <c r="V3185" s="18" t="s">
        <v>6840</v>
      </c>
    </row>
    <row r="3186" spans="1:22" ht="18" customHeight="1" x14ac:dyDescent="0.35">
      <c r="A3186" s="59">
        <f>+IF(C$1='EMOF complete (protected)'!G3186,C$2,IF(D$1='EMOF complete (protected)'!G3186,D$2,IF(E$1='EMOF complete (protected)'!G3186,E$2,IF(F$1='EMOF complete (protected)'!G3186,F$2,IF(G$1='EMOF complete (protected)'!G3186,G$2,IF(H$1='EMOF complete (protected)'!G3186,H$2,IF(I$1='EMOF complete (protected)'!G3186,I$2,IF(J$1='EMOF complete (protected)'!G3186,J$2,IF(K$1='EMOF complete (protected)'!G3186,K$2,IF(L$1='EMOF complete (protected)'!G3186,L$2,IF(M$1='EMOF complete (protected)'!G3186,M$2,IF(N$1='EMOF complete (protected)'!G3186,N$2,IF(O$1='EMOF complete (protected)'!G3186,O$2,IF(P$1='EMOF complete (protected)'!G3186,P$2,IF(Q$1='EMOF complete (protected)'!G3186,Q$2,IF(R$1='EMOF complete (protected)'!G3186,R$2,IF(S$1='EMOF complete (protected)'!G3186,S$2,IF(T$1='EMOF complete (protected)'!G3186,T$2,IF(U$1='EMOF complete (protected)'!G3186,U$2,"")))))))))))))))))))</f>
        <v>0</v>
      </c>
      <c r="B3186" s="59"/>
      <c r="C3186" s="59"/>
      <c r="D3186" s="59"/>
      <c r="E3186" s="59"/>
      <c r="F3186" s="59"/>
      <c r="G3186" s="59"/>
      <c r="H3186" s="59"/>
      <c r="I3186" s="59"/>
      <c r="J3186" s="59"/>
      <c r="K3186" s="59"/>
      <c r="L3186" s="59"/>
      <c r="M3186" s="59"/>
      <c r="N3186" s="59"/>
      <c r="O3186" s="59"/>
      <c r="P3186" s="59"/>
      <c r="Q3186" s="59"/>
      <c r="R3186" s="59"/>
      <c r="S3186" s="59"/>
      <c r="T3186" s="59"/>
      <c r="U3186" s="59" t="s">
        <v>1247</v>
      </c>
      <c r="V3186" s="18" t="s">
        <v>6841</v>
      </c>
    </row>
    <row r="3187" spans="1:22" ht="18" customHeight="1" x14ac:dyDescent="0.35">
      <c r="A3187" s="59">
        <f>+IF(C$1='EMOF complete (protected)'!G3187,C$2,IF(D$1='EMOF complete (protected)'!G3187,D$2,IF(E$1='EMOF complete (protected)'!G3187,E$2,IF(F$1='EMOF complete (protected)'!G3187,F$2,IF(G$1='EMOF complete (protected)'!G3187,G$2,IF(H$1='EMOF complete (protected)'!G3187,H$2,IF(I$1='EMOF complete (protected)'!G3187,I$2,IF(J$1='EMOF complete (protected)'!G3187,J$2,IF(K$1='EMOF complete (protected)'!G3187,K$2,IF(L$1='EMOF complete (protected)'!G3187,L$2,IF(M$1='EMOF complete (protected)'!G3187,M$2,IF(N$1='EMOF complete (protected)'!G3187,N$2,IF(O$1='EMOF complete (protected)'!G3187,O$2,IF(P$1='EMOF complete (protected)'!G3187,P$2,IF(Q$1='EMOF complete (protected)'!G3187,Q$2,IF(R$1='EMOF complete (protected)'!G3187,R$2,IF(S$1='EMOF complete (protected)'!G3187,S$2,IF(T$1='EMOF complete (protected)'!G3187,T$2,IF(U$1='EMOF complete (protected)'!G3187,U$2,"")))))))))))))))))))</f>
        <v>0</v>
      </c>
      <c r="B3187" s="59"/>
      <c r="C3187" s="59"/>
      <c r="D3187" s="59"/>
      <c r="E3187" s="59"/>
      <c r="F3187" s="59"/>
      <c r="G3187" s="59"/>
      <c r="H3187" s="59"/>
      <c r="I3187" s="59"/>
      <c r="J3187" s="59"/>
      <c r="K3187" s="59"/>
      <c r="L3187" s="59"/>
      <c r="M3187" s="59"/>
      <c r="N3187" s="59"/>
      <c r="O3187" s="59"/>
      <c r="P3187" s="59"/>
      <c r="Q3187" s="59"/>
      <c r="R3187" s="59"/>
      <c r="S3187" s="59"/>
      <c r="T3187" s="59"/>
      <c r="U3187" s="59" t="s">
        <v>1254</v>
      </c>
      <c r="V3187" s="18" t="s">
        <v>6842</v>
      </c>
    </row>
    <row r="3188" spans="1:22" ht="18" customHeight="1" x14ac:dyDescent="0.35">
      <c r="A3188" s="59">
        <f>+IF(C$1='EMOF complete (protected)'!G3188,C$2,IF(D$1='EMOF complete (protected)'!G3188,D$2,IF(E$1='EMOF complete (protected)'!G3188,E$2,IF(F$1='EMOF complete (protected)'!G3188,F$2,IF(G$1='EMOF complete (protected)'!G3188,G$2,IF(H$1='EMOF complete (protected)'!G3188,H$2,IF(I$1='EMOF complete (protected)'!G3188,I$2,IF(J$1='EMOF complete (protected)'!G3188,J$2,IF(K$1='EMOF complete (protected)'!G3188,K$2,IF(L$1='EMOF complete (protected)'!G3188,L$2,IF(M$1='EMOF complete (protected)'!G3188,M$2,IF(N$1='EMOF complete (protected)'!G3188,N$2,IF(O$1='EMOF complete (protected)'!G3188,O$2,IF(P$1='EMOF complete (protected)'!G3188,P$2,IF(Q$1='EMOF complete (protected)'!G3188,Q$2,IF(R$1='EMOF complete (protected)'!G3188,R$2,IF(S$1='EMOF complete (protected)'!G3188,S$2,IF(T$1='EMOF complete (protected)'!G3188,T$2,IF(U$1='EMOF complete (protected)'!G3188,U$2,"")))))))))))))))))))</f>
        <v>0</v>
      </c>
      <c r="B3188" s="59"/>
      <c r="C3188" s="59"/>
      <c r="D3188" s="59"/>
      <c r="E3188" s="59"/>
      <c r="F3188" s="59"/>
      <c r="G3188" s="59"/>
      <c r="H3188" s="59"/>
      <c r="I3188" s="59"/>
      <c r="J3188" s="59"/>
      <c r="K3188" s="59"/>
      <c r="L3188" s="59"/>
      <c r="M3188" s="59"/>
      <c r="N3188" s="59"/>
      <c r="O3188" s="59"/>
      <c r="P3188" s="59"/>
      <c r="Q3188" s="59"/>
      <c r="R3188" s="59"/>
      <c r="S3188" s="59"/>
      <c r="T3188" s="59"/>
      <c r="U3188" s="59" t="s">
        <v>1260</v>
      </c>
      <c r="V3188" s="18" t="s">
        <v>6843</v>
      </c>
    </row>
    <row r="3189" spans="1:22" ht="18" customHeight="1" x14ac:dyDescent="0.35">
      <c r="A3189" s="59">
        <f>+IF(C$1='EMOF complete (protected)'!G3189,C$2,IF(D$1='EMOF complete (protected)'!G3189,D$2,IF(E$1='EMOF complete (protected)'!G3189,E$2,IF(F$1='EMOF complete (protected)'!G3189,F$2,IF(G$1='EMOF complete (protected)'!G3189,G$2,IF(H$1='EMOF complete (protected)'!G3189,H$2,IF(I$1='EMOF complete (protected)'!G3189,I$2,IF(J$1='EMOF complete (protected)'!G3189,J$2,IF(K$1='EMOF complete (protected)'!G3189,K$2,IF(L$1='EMOF complete (protected)'!G3189,L$2,IF(M$1='EMOF complete (protected)'!G3189,M$2,IF(N$1='EMOF complete (protected)'!G3189,N$2,IF(O$1='EMOF complete (protected)'!G3189,O$2,IF(P$1='EMOF complete (protected)'!G3189,P$2,IF(Q$1='EMOF complete (protected)'!G3189,Q$2,IF(R$1='EMOF complete (protected)'!G3189,R$2,IF(S$1='EMOF complete (protected)'!G3189,S$2,IF(T$1='EMOF complete (protected)'!G3189,T$2,IF(U$1='EMOF complete (protected)'!G3189,U$2,"")))))))))))))))))))</f>
        <v>0</v>
      </c>
      <c r="B3189" s="59"/>
      <c r="C3189" s="59"/>
      <c r="D3189" s="59"/>
      <c r="E3189" s="59"/>
      <c r="F3189" s="59"/>
      <c r="G3189" s="59"/>
      <c r="H3189" s="59"/>
      <c r="I3189" s="59"/>
      <c r="J3189" s="59"/>
      <c r="K3189" s="59"/>
      <c r="L3189" s="59"/>
      <c r="M3189" s="59"/>
      <c r="N3189" s="59"/>
      <c r="O3189" s="59"/>
      <c r="P3189" s="59"/>
      <c r="Q3189" s="59"/>
      <c r="R3189" s="59"/>
      <c r="S3189" s="59"/>
      <c r="T3189" s="59"/>
      <c r="U3189" s="59" t="s">
        <v>1267</v>
      </c>
      <c r="V3189" s="18" t="s">
        <v>6844</v>
      </c>
    </row>
    <row r="3190" spans="1:22" ht="18" customHeight="1" x14ac:dyDescent="0.35">
      <c r="A3190" s="59">
        <f>+IF(C$1='EMOF complete (protected)'!G3190,C$2,IF(D$1='EMOF complete (protected)'!G3190,D$2,IF(E$1='EMOF complete (protected)'!G3190,E$2,IF(F$1='EMOF complete (protected)'!G3190,F$2,IF(G$1='EMOF complete (protected)'!G3190,G$2,IF(H$1='EMOF complete (protected)'!G3190,H$2,IF(I$1='EMOF complete (protected)'!G3190,I$2,IF(J$1='EMOF complete (protected)'!G3190,J$2,IF(K$1='EMOF complete (protected)'!G3190,K$2,IF(L$1='EMOF complete (protected)'!G3190,L$2,IF(M$1='EMOF complete (protected)'!G3190,M$2,IF(N$1='EMOF complete (protected)'!G3190,N$2,IF(O$1='EMOF complete (protected)'!G3190,O$2,IF(P$1='EMOF complete (protected)'!G3190,P$2,IF(Q$1='EMOF complete (protected)'!G3190,Q$2,IF(R$1='EMOF complete (protected)'!G3190,R$2,IF(S$1='EMOF complete (protected)'!G3190,S$2,IF(T$1='EMOF complete (protected)'!G3190,T$2,IF(U$1='EMOF complete (protected)'!G3190,U$2,"")))))))))))))))))))</f>
        <v>0</v>
      </c>
      <c r="B3190" s="59"/>
      <c r="C3190" s="59"/>
      <c r="D3190" s="59"/>
      <c r="E3190" s="59"/>
      <c r="F3190" s="59"/>
      <c r="G3190" s="59"/>
      <c r="H3190" s="59"/>
      <c r="I3190" s="59"/>
      <c r="J3190" s="59"/>
      <c r="K3190" s="59"/>
      <c r="L3190" s="59"/>
      <c r="M3190" s="59"/>
      <c r="N3190" s="59"/>
      <c r="O3190" s="59"/>
      <c r="P3190" s="59"/>
      <c r="Q3190" s="59"/>
      <c r="R3190" s="59"/>
      <c r="S3190" s="59"/>
      <c r="T3190" s="59"/>
      <c r="U3190" s="59" t="s">
        <v>1274</v>
      </c>
      <c r="V3190" s="18" t="s">
        <v>6845</v>
      </c>
    </row>
    <row r="3191" spans="1:22" ht="18" customHeight="1" x14ac:dyDescent="0.35">
      <c r="A3191" s="59">
        <f>+IF(C$1='EMOF complete (protected)'!G3191,C$2,IF(D$1='EMOF complete (protected)'!G3191,D$2,IF(E$1='EMOF complete (protected)'!G3191,E$2,IF(F$1='EMOF complete (protected)'!G3191,F$2,IF(G$1='EMOF complete (protected)'!G3191,G$2,IF(H$1='EMOF complete (protected)'!G3191,H$2,IF(I$1='EMOF complete (protected)'!G3191,I$2,IF(J$1='EMOF complete (protected)'!G3191,J$2,IF(K$1='EMOF complete (protected)'!G3191,K$2,IF(L$1='EMOF complete (protected)'!G3191,L$2,IF(M$1='EMOF complete (protected)'!G3191,M$2,IF(N$1='EMOF complete (protected)'!G3191,N$2,IF(O$1='EMOF complete (protected)'!G3191,O$2,IF(P$1='EMOF complete (protected)'!G3191,P$2,IF(Q$1='EMOF complete (protected)'!G3191,Q$2,IF(R$1='EMOF complete (protected)'!G3191,R$2,IF(S$1='EMOF complete (protected)'!G3191,S$2,IF(T$1='EMOF complete (protected)'!G3191,T$2,IF(U$1='EMOF complete (protected)'!G3191,U$2,"")))))))))))))))))))</f>
        <v>0</v>
      </c>
      <c r="B3191" s="59"/>
      <c r="C3191" s="59"/>
      <c r="D3191" s="59"/>
      <c r="E3191" s="59"/>
      <c r="F3191" s="59"/>
      <c r="G3191" s="59"/>
      <c r="H3191" s="59"/>
      <c r="I3191" s="59"/>
      <c r="J3191" s="59"/>
      <c r="K3191" s="59"/>
      <c r="L3191" s="59"/>
      <c r="M3191" s="59"/>
      <c r="N3191" s="59"/>
      <c r="O3191" s="59"/>
      <c r="P3191" s="59"/>
      <c r="Q3191" s="59"/>
      <c r="R3191" s="59"/>
      <c r="S3191" s="59"/>
      <c r="T3191" s="59"/>
      <c r="U3191" s="59" t="s">
        <v>1281</v>
      </c>
      <c r="V3191" s="18" t="s">
        <v>6846</v>
      </c>
    </row>
    <row r="3192" spans="1:22" ht="18" customHeight="1" x14ac:dyDescent="0.35">
      <c r="A3192" s="59">
        <f>+IF(C$1='EMOF complete (protected)'!G3192,C$2,IF(D$1='EMOF complete (protected)'!G3192,D$2,IF(E$1='EMOF complete (protected)'!G3192,E$2,IF(F$1='EMOF complete (protected)'!G3192,F$2,IF(G$1='EMOF complete (protected)'!G3192,G$2,IF(H$1='EMOF complete (protected)'!G3192,H$2,IF(I$1='EMOF complete (protected)'!G3192,I$2,IF(J$1='EMOF complete (protected)'!G3192,J$2,IF(K$1='EMOF complete (protected)'!G3192,K$2,IF(L$1='EMOF complete (protected)'!G3192,L$2,IF(M$1='EMOF complete (protected)'!G3192,M$2,IF(N$1='EMOF complete (protected)'!G3192,N$2,IF(O$1='EMOF complete (protected)'!G3192,O$2,IF(P$1='EMOF complete (protected)'!G3192,P$2,IF(Q$1='EMOF complete (protected)'!G3192,Q$2,IF(R$1='EMOF complete (protected)'!G3192,R$2,IF(S$1='EMOF complete (protected)'!G3192,S$2,IF(T$1='EMOF complete (protected)'!G3192,T$2,IF(U$1='EMOF complete (protected)'!G3192,U$2,"")))))))))))))))))))</f>
        <v>0</v>
      </c>
      <c r="B3192" s="59"/>
      <c r="C3192" s="59"/>
      <c r="D3192" s="59"/>
      <c r="E3192" s="59"/>
      <c r="F3192" s="59"/>
      <c r="G3192" s="59"/>
      <c r="H3192" s="59"/>
      <c r="I3192" s="59"/>
      <c r="J3192" s="59"/>
      <c r="K3192" s="59"/>
      <c r="L3192" s="59"/>
      <c r="M3192" s="59"/>
      <c r="N3192" s="59"/>
      <c r="O3192" s="59"/>
      <c r="P3192" s="59"/>
      <c r="Q3192" s="59"/>
      <c r="R3192" s="59"/>
      <c r="S3192" s="59"/>
      <c r="T3192" s="59"/>
      <c r="U3192" s="59" t="s">
        <v>1288</v>
      </c>
      <c r="V3192" s="18" t="s">
        <v>6847</v>
      </c>
    </row>
    <row r="3193" spans="1:22" ht="18" customHeight="1" x14ac:dyDescent="0.35">
      <c r="A3193" s="59">
        <f>+IF(C$1='EMOF complete (protected)'!G3193,C$2,IF(D$1='EMOF complete (protected)'!G3193,D$2,IF(E$1='EMOF complete (protected)'!G3193,E$2,IF(F$1='EMOF complete (protected)'!G3193,F$2,IF(G$1='EMOF complete (protected)'!G3193,G$2,IF(H$1='EMOF complete (protected)'!G3193,H$2,IF(I$1='EMOF complete (protected)'!G3193,I$2,IF(J$1='EMOF complete (protected)'!G3193,J$2,IF(K$1='EMOF complete (protected)'!G3193,K$2,IF(L$1='EMOF complete (protected)'!G3193,L$2,IF(M$1='EMOF complete (protected)'!G3193,M$2,IF(N$1='EMOF complete (protected)'!G3193,N$2,IF(O$1='EMOF complete (protected)'!G3193,O$2,IF(P$1='EMOF complete (protected)'!G3193,P$2,IF(Q$1='EMOF complete (protected)'!G3193,Q$2,IF(R$1='EMOF complete (protected)'!G3193,R$2,IF(S$1='EMOF complete (protected)'!G3193,S$2,IF(T$1='EMOF complete (protected)'!G3193,T$2,IF(U$1='EMOF complete (protected)'!G3193,U$2,"")))))))))))))))))))</f>
        <v>0</v>
      </c>
      <c r="B3193" s="59"/>
      <c r="C3193" s="59"/>
      <c r="D3193" s="59"/>
      <c r="E3193" s="59"/>
      <c r="F3193" s="59"/>
      <c r="G3193" s="59"/>
      <c r="H3193" s="59"/>
      <c r="I3193" s="59"/>
      <c r="J3193" s="59"/>
      <c r="K3193" s="59"/>
      <c r="L3193" s="59"/>
      <c r="M3193" s="59"/>
      <c r="N3193" s="59"/>
      <c r="O3193" s="59"/>
      <c r="P3193" s="59"/>
      <c r="Q3193" s="59"/>
      <c r="R3193" s="59"/>
      <c r="S3193" s="59"/>
      <c r="T3193" s="59"/>
      <c r="U3193" s="59" t="s">
        <v>1295</v>
      </c>
      <c r="V3193" s="18" t="s">
        <v>6848</v>
      </c>
    </row>
    <row r="3194" spans="1:22" ht="18" customHeight="1" x14ac:dyDescent="0.35">
      <c r="A3194" s="59">
        <f>+IF(C$1='EMOF complete (protected)'!G3194,C$2,IF(D$1='EMOF complete (protected)'!G3194,D$2,IF(E$1='EMOF complete (protected)'!G3194,E$2,IF(F$1='EMOF complete (protected)'!G3194,F$2,IF(G$1='EMOF complete (protected)'!G3194,G$2,IF(H$1='EMOF complete (protected)'!G3194,H$2,IF(I$1='EMOF complete (protected)'!G3194,I$2,IF(J$1='EMOF complete (protected)'!G3194,J$2,IF(K$1='EMOF complete (protected)'!G3194,K$2,IF(L$1='EMOF complete (protected)'!G3194,L$2,IF(M$1='EMOF complete (protected)'!G3194,M$2,IF(N$1='EMOF complete (protected)'!G3194,N$2,IF(O$1='EMOF complete (protected)'!G3194,O$2,IF(P$1='EMOF complete (protected)'!G3194,P$2,IF(Q$1='EMOF complete (protected)'!G3194,Q$2,IF(R$1='EMOF complete (protected)'!G3194,R$2,IF(S$1='EMOF complete (protected)'!G3194,S$2,IF(T$1='EMOF complete (protected)'!G3194,T$2,IF(U$1='EMOF complete (protected)'!G3194,U$2,"")))))))))))))))))))</f>
        <v>0</v>
      </c>
      <c r="B3194" s="59"/>
      <c r="C3194" s="59"/>
      <c r="D3194" s="59"/>
      <c r="E3194" s="59"/>
      <c r="F3194" s="59"/>
      <c r="G3194" s="59"/>
      <c r="H3194" s="59"/>
      <c r="I3194" s="59"/>
      <c r="J3194" s="59"/>
      <c r="K3194" s="59"/>
      <c r="L3194" s="59"/>
      <c r="M3194" s="59"/>
      <c r="N3194" s="59"/>
      <c r="O3194" s="59"/>
      <c r="P3194" s="59"/>
      <c r="Q3194" s="59"/>
      <c r="R3194" s="59"/>
      <c r="S3194" s="59"/>
      <c r="T3194" s="59"/>
      <c r="U3194" s="59" t="s">
        <v>1302</v>
      </c>
      <c r="V3194" s="18" t="s">
        <v>6849</v>
      </c>
    </row>
    <row r="3195" spans="1:22" ht="18" customHeight="1" x14ac:dyDescent="0.35">
      <c r="A3195" s="59">
        <f>+IF(C$1='EMOF complete (protected)'!G3195,C$2,IF(D$1='EMOF complete (protected)'!G3195,D$2,IF(E$1='EMOF complete (protected)'!G3195,E$2,IF(F$1='EMOF complete (protected)'!G3195,F$2,IF(G$1='EMOF complete (protected)'!G3195,G$2,IF(H$1='EMOF complete (protected)'!G3195,H$2,IF(I$1='EMOF complete (protected)'!G3195,I$2,IF(J$1='EMOF complete (protected)'!G3195,J$2,IF(K$1='EMOF complete (protected)'!G3195,K$2,IF(L$1='EMOF complete (protected)'!G3195,L$2,IF(M$1='EMOF complete (protected)'!G3195,M$2,IF(N$1='EMOF complete (protected)'!G3195,N$2,IF(O$1='EMOF complete (protected)'!G3195,O$2,IF(P$1='EMOF complete (protected)'!G3195,P$2,IF(Q$1='EMOF complete (protected)'!G3195,Q$2,IF(R$1='EMOF complete (protected)'!G3195,R$2,IF(S$1='EMOF complete (protected)'!G3195,S$2,IF(T$1='EMOF complete (protected)'!G3195,T$2,IF(U$1='EMOF complete (protected)'!G3195,U$2,"")))))))))))))))))))</f>
        <v>0</v>
      </c>
      <c r="B3195" s="59"/>
      <c r="C3195" s="59"/>
      <c r="D3195" s="59"/>
      <c r="E3195" s="59"/>
      <c r="F3195" s="59"/>
      <c r="G3195" s="59"/>
      <c r="H3195" s="59"/>
      <c r="I3195" s="59"/>
      <c r="J3195" s="59"/>
      <c r="K3195" s="59"/>
      <c r="L3195" s="59"/>
      <c r="M3195" s="59"/>
      <c r="N3195" s="59"/>
      <c r="O3195" s="59"/>
      <c r="P3195" s="59"/>
      <c r="Q3195" s="59"/>
      <c r="R3195" s="59"/>
      <c r="S3195" s="59"/>
      <c r="T3195" s="59"/>
      <c r="U3195" s="59" t="s">
        <v>1309</v>
      </c>
      <c r="V3195" s="18" t="s">
        <v>6850</v>
      </c>
    </row>
    <row r="3196" spans="1:22" ht="18" customHeight="1" x14ac:dyDescent="0.35">
      <c r="A3196" s="59">
        <f>+IF(C$1='EMOF complete (protected)'!G3196,C$2,IF(D$1='EMOF complete (protected)'!G3196,D$2,IF(E$1='EMOF complete (protected)'!G3196,E$2,IF(F$1='EMOF complete (protected)'!G3196,F$2,IF(G$1='EMOF complete (protected)'!G3196,G$2,IF(H$1='EMOF complete (protected)'!G3196,H$2,IF(I$1='EMOF complete (protected)'!G3196,I$2,IF(J$1='EMOF complete (protected)'!G3196,J$2,IF(K$1='EMOF complete (protected)'!G3196,K$2,IF(L$1='EMOF complete (protected)'!G3196,L$2,IF(M$1='EMOF complete (protected)'!G3196,M$2,IF(N$1='EMOF complete (protected)'!G3196,N$2,IF(O$1='EMOF complete (protected)'!G3196,O$2,IF(P$1='EMOF complete (protected)'!G3196,P$2,IF(Q$1='EMOF complete (protected)'!G3196,Q$2,IF(R$1='EMOF complete (protected)'!G3196,R$2,IF(S$1='EMOF complete (protected)'!G3196,S$2,IF(T$1='EMOF complete (protected)'!G3196,T$2,IF(U$1='EMOF complete (protected)'!G3196,U$2,"")))))))))))))))))))</f>
        <v>0</v>
      </c>
      <c r="B3196" s="59"/>
      <c r="C3196" s="59"/>
      <c r="D3196" s="59"/>
      <c r="E3196" s="59"/>
      <c r="F3196" s="59"/>
      <c r="G3196" s="59"/>
      <c r="H3196" s="59"/>
      <c r="I3196" s="59"/>
      <c r="J3196" s="59"/>
      <c r="K3196" s="59"/>
      <c r="L3196" s="59"/>
      <c r="M3196" s="59"/>
      <c r="N3196" s="59"/>
      <c r="O3196" s="59"/>
      <c r="P3196" s="59"/>
      <c r="Q3196" s="59"/>
      <c r="R3196" s="59"/>
      <c r="S3196" s="59"/>
      <c r="T3196" s="59"/>
      <c r="U3196" s="59" t="s">
        <v>1316</v>
      </c>
      <c r="V3196" s="18" t="s">
        <v>6851</v>
      </c>
    </row>
    <row r="3197" spans="1:22" ht="18" customHeight="1" x14ac:dyDescent="0.35">
      <c r="A3197" s="59">
        <f>+IF(C$1='EMOF complete (protected)'!G3197,C$2,IF(D$1='EMOF complete (protected)'!G3197,D$2,IF(E$1='EMOF complete (protected)'!G3197,E$2,IF(F$1='EMOF complete (protected)'!G3197,F$2,IF(G$1='EMOF complete (protected)'!G3197,G$2,IF(H$1='EMOF complete (protected)'!G3197,H$2,IF(I$1='EMOF complete (protected)'!G3197,I$2,IF(J$1='EMOF complete (protected)'!G3197,J$2,IF(K$1='EMOF complete (protected)'!G3197,K$2,IF(L$1='EMOF complete (protected)'!G3197,L$2,IF(M$1='EMOF complete (protected)'!G3197,M$2,IF(N$1='EMOF complete (protected)'!G3197,N$2,IF(O$1='EMOF complete (protected)'!G3197,O$2,IF(P$1='EMOF complete (protected)'!G3197,P$2,IF(Q$1='EMOF complete (protected)'!G3197,Q$2,IF(R$1='EMOF complete (protected)'!G3197,R$2,IF(S$1='EMOF complete (protected)'!G3197,S$2,IF(T$1='EMOF complete (protected)'!G3197,T$2,IF(U$1='EMOF complete (protected)'!G3197,U$2,"")))))))))))))))))))</f>
        <v>0</v>
      </c>
      <c r="B3197" s="59"/>
      <c r="C3197" s="59"/>
      <c r="D3197" s="59"/>
      <c r="E3197" s="59"/>
      <c r="F3197" s="59"/>
      <c r="G3197" s="59"/>
      <c r="H3197" s="59"/>
      <c r="I3197" s="59"/>
      <c r="J3197" s="59"/>
      <c r="K3197" s="59"/>
      <c r="L3197" s="59"/>
      <c r="M3197" s="59"/>
      <c r="N3197" s="59"/>
      <c r="O3197" s="59"/>
      <c r="P3197" s="59"/>
      <c r="Q3197" s="59"/>
      <c r="R3197" s="59"/>
      <c r="S3197" s="59"/>
      <c r="T3197" s="59"/>
      <c r="U3197" s="59" t="s">
        <v>1323</v>
      </c>
      <c r="V3197" s="18" t="s">
        <v>6852</v>
      </c>
    </row>
    <row r="3198" spans="1:22" ht="18" customHeight="1" x14ac:dyDescent="0.35">
      <c r="A3198" s="59">
        <f>+IF(C$1='EMOF complete (protected)'!G3198,C$2,IF(D$1='EMOF complete (protected)'!G3198,D$2,IF(E$1='EMOF complete (protected)'!G3198,E$2,IF(F$1='EMOF complete (protected)'!G3198,F$2,IF(G$1='EMOF complete (protected)'!G3198,G$2,IF(H$1='EMOF complete (protected)'!G3198,H$2,IF(I$1='EMOF complete (protected)'!G3198,I$2,IF(J$1='EMOF complete (protected)'!G3198,J$2,IF(K$1='EMOF complete (protected)'!G3198,K$2,IF(L$1='EMOF complete (protected)'!G3198,L$2,IF(M$1='EMOF complete (protected)'!G3198,M$2,IF(N$1='EMOF complete (protected)'!G3198,N$2,IF(O$1='EMOF complete (protected)'!G3198,O$2,IF(P$1='EMOF complete (protected)'!G3198,P$2,IF(Q$1='EMOF complete (protected)'!G3198,Q$2,IF(R$1='EMOF complete (protected)'!G3198,R$2,IF(S$1='EMOF complete (protected)'!G3198,S$2,IF(T$1='EMOF complete (protected)'!G3198,T$2,IF(U$1='EMOF complete (protected)'!G3198,U$2,"")))))))))))))))))))</f>
        <v>0</v>
      </c>
      <c r="B3198" s="59"/>
      <c r="C3198" s="59"/>
      <c r="D3198" s="59"/>
      <c r="E3198" s="59"/>
      <c r="F3198" s="59"/>
      <c r="G3198" s="59"/>
      <c r="H3198" s="59"/>
      <c r="I3198" s="59"/>
      <c r="J3198" s="59"/>
      <c r="K3198" s="59"/>
      <c r="L3198" s="59"/>
      <c r="M3198" s="59"/>
      <c r="N3198" s="59"/>
      <c r="O3198" s="59"/>
      <c r="P3198" s="59"/>
      <c r="Q3198" s="59"/>
      <c r="R3198" s="59"/>
      <c r="S3198" s="59"/>
      <c r="T3198" s="59"/>
      <c r="U3198" s="59" t="s">
        <v>1330</v>
      </c>
      <c r="V3198" s="18" t="s">
        <v>6853</v>
      </c>
    </row>
    <row r="3199" spans="1:22" ht="18" customHeight="1" x14ac:dyDescent="0.35">
      <c r="A3199" s="59">
        <f>+IF(C$1='EMOF complete (protected)'!G3199,C$2,IF(D$1='EMOF complete (protected)'!G3199,D$2,IF(E$1='EMOF complete (protected)'!G3199,E$2,IF(F$1='EMOF complete (protected)'!G3199,F$2,IF(G$1='EMOF complete (protected)'!G3199,G$2,IF(H$1='EMOF complete (protected)'!G3199,H$2,IF(I$1='EMOF complete (protected)'!G3199,I$2,IF(J$1='EMOF complete (protected)'!G3199,J$2,IF(K$1='EMOF complete (protected)'!G3199,K$2,IF(L$1='EMOF complete (protected)'!G3199,L$2,IF(M$1='EMOF complete (protected)'!G3199,M$2,IF(N$1='EMOF complete (protected)'!G3199,N$2,IF(O$1='EMOF complete (protected)'!G3199,O$2,IF(P$1='EMOF complete (protected)'!G3199,P$2,IF(Q$1='EMOF complete (protected)'!G3199,Q$2,IF(R$1='EMOF complete (protected)'!G3199,R$2,IF(S$1='EMOF complete (protected)'!G3199,S$2,IF(T$1='EMOF complete (protected)'!G3199,T$2,IF(U$1='EMOF complete (protected)'!G3199,U$2,"")))))))))))))))))))</f>
        <v>0</v>
      </c>
      <c r="B3199" s="59"/>
      <c r="C3199" s="59"/>
      <c r="D3199" s="59"/>
      <c r="E3199" s="59"/>
      <c r="F3199" s="59"/>
      <c r="G3199" s="59"/>
      <c r="H3199" s="59"/>
      <c r="I3199" s="59"/>
      <c r="J3199" s="59"/>
      <c r="K3199" s="59"/>
      <c r="L3199" s="59"/>
      <c r="M3199" s="59"/>
      <c r="N3199" s="59"/>
      <c r="O3199" s="59"/>
      <c r="P3199" s="59"/>
      <c r="Q3199" s="59"/>
      <c r="R3199" s="59"/>
      <c r="S3199" s="59"/>
      <c r="T3199" s="59"/>
      <c r="U3199" s="59" t="s">
        <v>1337</v>
      </c>
      <c r="V3199" s="18" t="s">
        <v>6854</v>
      </c>
    </row>
    <row r="3200" spans="1:22" ht="18" customHeight="1" x14ac:dyDescent="0.35">
      <c r="A3200" s="59">
        <f>+IF(C$1='EMOF complete (protected)'!G3200,C$2,IF(D$1='EMOF complete (protected)'!G3200,D$2,IF(E$1='EMOF complete (protected)'!G3200,E$2,IF(F$1='EMOF complete (protected)'!G3200,F$2,IF(G$1='EMOF complete (protected)'!G3200,G$2,IF(H$1='EMOF complete (protected)'!G3200,H$2,IF(I$1='EMOF complete (protected)'!G3200,I$2,IF(J$1='EMOF complete (protected)'!G3200,J$2,IF(K$1='EMOF complete (protected)'!G3200,K$2,IF(L$1='EMOF complete (protected)'!G3200,L$2,IF(M$1='EMOF complete (protected)'!G3200,M$2,IF(N$1='EMOF complete (protected)'!G3200,N$2,IF(O$1='EMOF complete (protected)'!G3200,O$2,IF(P$1='EMOF complete (protected)'!G3200,P$2,IF(Q$1='EMOF complete (protected)'!G3200,Q$2,IF(R$1='EMOF complete (protected)'!G3200,R$2,IF(S$1='EMOF complete (protected)'!G3200,S$2,IF(T$1='EMOF complete (protected)'!G3200,T$2,IF(U$1='EMOF complete (protected)'!G3200,U$2,"")))))))))))))))))))</f>
        <v>0</v>
      </c>
      <c r="B3200" s="59"/>
      <c r="C3200" s="59"/>
      <c r="D3200" s="59"/>
      <c r="E3200" s="59"/>
      <c r="F3200" s="59"/>
      <c r="G3200" s="59"/>
      <c r="H3200" s="59"/>
      <c r="I3200" s="59"/>
      <c r="J3200" s="59"/>
      <c r="K3200" s="59"/>
      <c r="L3200" s="59"/>
      <c r="M3200" s="59"/>
      <c r="N3200" s="59"/>
      <c r="O3200" s="59"/>
      <c r="P3200" s="59"/>
      <c r="Q3200" s="59"/>
      <c r="R3200" s="59"/>
      <c r="S3200" s="59"/>
      <c r="T3200" s="59"/>
      <c r="U3200" s="59" t="s">
        <v>1344</v>
      </c>
      <c r="V3200" s="18" t="s">
        <v>6855</v>
      </c>
    </row>
    <row r="3201" spans="1:22" ht="18" customHeight="1" x14ac:dyDescent="0.35">
      <c r="A3201" s="59">
        <f>+IF(C$1='EMOF complete (protected)'!G3201,C$2,IF(D$1='EMOF complete (protected)'!G3201,D$2,IF(E$1='EMOF complete (protected)'!G3201,E$2,IF(F$1='EMOF complete (protected)'!G3201,F$2,IF(G$1='EMOF complete (protected)'!G3201,G$2,IF(H$1='EMOF complete (protected)'!G3201,H$2,IF(I$1='EMOF complete (protected)'!G3201,I$2,IF(J$1='EMOF complete (protected)'!G3201,J$2,IF(K$1='EMOF complete (protected)'!G3201,K$2,IF(L$1='EMOF complete (protected)'!G3201,L$2,IF(M$1='EMOF complete (protected)'!G3201,M$2,IF(N$1='EMOF complete (protected)'!G3201,N$2,IF(O$1='EMOF complete (protected)'!G3201,O$2,IF(P$1='EMOF complete (protected)'!G3201,P$2,IF(Q$1='EMOF complete (protected)'!G3201,Q$2,IF(R$1='EMOF complete (protected)'!G3201,R$2,IF(S$1='EMOF complete (protected)'!G3201,S$2,IF(T$1='EMOF complete (protected)'!G3201,T$2,IF(U$1='EMOF complete (protected)'!G3201,U$2,"")))))))))))))))))))</f>
        <v>0</v>
      </c>
      <c r="B3201" s="59"/>
      <c r="C3201" s="59"/>
      <c r="D3201" s="59"/>
      <c r="E3201" s="59"/>
      <c r="F3201" s="59"/>
      <c r="G3201" s="59"/>
      <c r="H3201" s="59"/>
      <c r="I3201" s="59"/>
      <c r="J3201" s="59"/>
      <c r="K3201" s="59"/>
      <c r="L3201" s="59"/>
      <c r="M3201" s="59"/>
      <c r="N3201" s="59"/>
      <c r="O3201" s="59"/>
      <c r="P3201" s="59"/>
      <c r="Q3201" s="59"/>
      <c r="R3201" s="59"/>
      <c r="S3201" s="59"/>
      <c r="T3201" s="59"/>
      <c r="U3201" s="59" t="s">
        <v>1351</v>
      </c>
      <c r="V3201" s="18" t="s">
        <v>6856</v>
      </c>
    </row>
    <row r="3202" spans="1:22" ht="18" customHeight="1" x14ac:dyDescent="0.35">
      <c r="A3202" s="59">
        <f>+IF(C$1='EMOF complete (protected)'!G3202,C$2,IF(D$1='EMOF complete (protected)'!G3202,D$2,IF(E$1='EMOF complete (protected)'!G3202,E$2,IF(F$1='EMOF complete (protected)'!G3202,F$2,IF(G$1='EMOF complete (protected)'!G3202,G$2,IF(H$1='EMOF complete (protected)'!G3202,H$2,IF(I$1='EMOF complete (protected)'!G3202,I$2,IF(J$1='EMOF complete (protected)'!G3202,J$2,IF(K$1='EMOF complete (protected)'!G3202,K$2,IF(L$1='EMOF complete (protected)'!G3202,L$2,IF(M$1='EMOF complete (protected)'!G3202,M$2,IF(N$1='EMOF complete (protected)'!G3202,N$2,IF(O$1='EMOF complete (protected)'!G3202,O$2,IF(P$1='EMOF complete (protected)'!G3202,P$2,IF(Q$1='EMOF complete (protected)'!G3202,Q$2,IF(R$1='EMOF complete (protected)'!G3202,R$2,IF(S$1='EMOF complete (protected)'!G3202,S$2,IF(T$1='EMOF complete (protected)'!G3202,T$2,IF(U$1='EMOF complete (protected)'!G3202,U$2,"")))))))))))))))))))</f>
        <v>0</v>
      </c>
      <c r="B3202" s="59"/>
      <c r="C3202" s="59"/>
      <c r="D3202" s="59"/>
      <c r="E3202" s="59"/>
      <c r="F3202" s="59"/>
      <c r="G3202" s="59"/>
      <c r="H3202" s="59"/>
      <c r="I3202" s="59"/>
      <c r="J3202" s="59"/>
      <c r="K3202" s="59"/>
      <c r="L3202" s="59"/>
      <c r="M3202" s="59"/>
      <c r="N3202" s="59"/>
      <c r="O3202" s="59"/>
      <c r="P3202" s="59"/>
      <c r="Q3202" s="59"/>
      <c r="R3202" s="59"/>
      <c r="S3202" s="59"/>
      <c r="T3202" s="59"/>
      <c r="U3202" s="59" t="s">
        <v>1358</v>
      </c>
      <c r="V3202" s="18" t="s">
        <v>6857</v>
      </c>
    </row>
    <row r="3203" spans="1:22" ht="18" customHeight="1" x14ac:dyDescent="0.35">
      <c r="A3203" s="59">
        <f>+IF(C$1='EMOF complete (protected)'!G3203,C$2,IF(D$1='EMOF complete (protected)'!G3203,D$2,IF(E$1='EMOF complete (protected)'!G3203,E$2,IF(F$1='EMOF complete (protected)'!G3203,F$2,IF(G$1='EMOF complete (protected)'!G3203,G$2,IF(H$1='EMOF complete (protected)'!G3203,H$2,IF(I$1='EMOF complete (protected)'!G3203,I$2,IF(J$1='EMOF complete (protected)'!G3203,J$2,IF(K$1='EMOF complete (protected)'!G3203,K$2,IF(L$1='EMOF complete (protected)'!G3203,L$2,IF(M$1='EMOF complete (protected)'!G3203,M$2,IF(N$1='EMOF complete (protected)'!G3203,N$2,IF(O$1='EMOF complete (protected)'!G3203,O$2,IF(P$1='EMOF complete (protected)'!G3203,P$2,IF(Q$1='EMOF complete (protected)'!G3203,Q$2,IF(R$1='EMOF complete (protected)'!G3203,R$2,IF(S$1='EMOF complete (protected)'!G3203,S$2,IF(T$1='EMOF complete (protected)'!G3203,T$2,IF(U$1='EMOF complete (protected)'!G3203,U$2,"")))))))))))))))))))</f>
        <v>0</v>
      </c>
      <c r="B3203" s="59"/>
      <c r="C3203" s="59"/>
      <c r="D3203" s="59"/>
      <c r="E3203" s="59"/>
      <c r="F3203" s="59"/>
      <c r="G3203" s="59"/>
      <c r="H3203" s="59"/>
      <c r="I3203" s="59"/>
      <c r="J3203" s="59"/>
      <c r="K3203" s="59"/>
      <c r="L3203" s="59"/>
      <c r="M3203" s="59"/>
      <c r="N3203" s="59"/>
      <c r="O3203" s="59"/>
      <c r="P3203" s="59"/>
      <c r="Q3203" s="59"/>
      <c r="R3203" s="59"/>
      <c r="S3203" s="59"/>
      <c r="T3203" s="59"/>
      <c r="U3203" s="59" t="s">
        <v>1365</v>
      </c>
      <c r="V3203" s="18" t="s">
        <v>6858</v>
      </c>
    </row>
    <row r="3204" spans="1:22" ht="18" customHeight="1" x14ac:dyDescent="0.35">
      <c r="A3204" s="59">
        <f>+IF(C$1='EMOF complete (protected)'!G3204,C$2,IF(D$1='EMOF complete (protected)'!G3204,D$2,IF(E$1='EMOF complete (protected)'!G3204,E$2,IF(F$1='EMOF complete (protected)'!G3204,F$2,IF(G$1='EMOF complete (protected)'!G3204,G$2,IF(H$1='EMOF complete (protected)'!G3204,H$2,IF(I$1='EMOF complete (protected)'!G3204,I$2,IF(J$1='EMOF complete (protected)'!G3204,J$2,IF(K$1='EMOF complete (protected)'!G3204,K$2,IF(L$1='EMOF complete (protected)'!G3204,L$2,IF(M$1='EMOF complete (protected)'!G3204,M$2,IF(N$1='EMOF complete (protected)'!G3204,N$2,IF(O$1='EMOF complete (protected)'!G3204,O$2,IF(P$1='EMOF complete (protected)'!G3204,P$2,IF(Q$1='EMOF complete (protected)'!G3204,Q$2,IF(R$1='EMOF complete (protected)'!G3204,R$2,IF(S$1='EMOF complete (protected)'!G3204,S$2,IF(T$1='EMOF complete (protected)'!G3204,T$2,IF(U$1='EMOF complete (protected)'!G3204,U$2,"")))))))))))))))))))</f>
        <v>0</v>
      </c>
      <c r="B3204" s="59"/>
      <c r="C3204" s="59"/>
      <c r="D3204" s="59"/>
      <c r="E3204" s="59"/>
      <c r="F3204" s="59"/>
      <c r="G3204" s="59"/>
      <c r="H3204" s="59"/>
      <c r="I3204" s="59"/>
      <c r="J3204" s="59"/>
      <c r="K3204" s="59"/>
      <c r="L3204" s="59"/>
      <c r="M3204" s="59"/>
      <c r="N3204" s="59"/>
      <c r="O3204" s="59"/>
      <c r="P3204" s="59"/>
      <c r="Q3204" s="59"/>
      <c r="R3204" s="59"/>
      <c r="S3204" s="59"/>
      <c r="T3204" s="59"/>
      <c r="U3204" s="59" t="s">
        <v>1372</v>
      </c>
      <c r="V3204" s="18" t="s">
        <v>6859</v>
      </c>
    </row>
    <row r="3205" spans="1:22" ht="18" customHeight="1" x14ac:dyDescent="0.35">
      <c r="A3205" s="59">
        <f>+IF(C$1='EMOF complete (protected)'!G3205,C$2,IF(D$1='EMOF complete (protected)'!G3205,D$2,IF(E$1='EMOF complete (protected)'!G3205,E$2,IF(F$1='EMOF complete (protected)'!G3205,F$2,IF(G$1='EMOF complete (protected)'!G3205,G$2,IF(H$1='EMOF complete (protected)'!G3205,H$2,IF(I$1='EMOF complete (protected)'!G3205,I$2,IF(J$1='EMOF complete (protected)'!G3205,J$2,IF(K$1='EMOF complete (protected)'!G3205,K$2,IF(L$1='EMOF complete (protected)'!G3205,L$2,IF(M$1='EMOF complete (protected)'!G3205,M$2,IF(N$1='EMOF complete (protected)'!G3205,N$2,IF(O$1='EMOF complete (protected)'!G3205,O$2,IF(P$1='EMOF complete (protected)'!G3205,P$2,IF(Q$1='EMOF complete (protected)'!G3205,Q$2,IF(R$1='EMOF complete (protected)'!G3205,R$2,IF(S$1='EMOF complete (protected)'!G3205,S$2,IF(T$1='EMOF complete (protected)'!G3205,T$2,IF(U$1='EMOF complete (protected)'!G3205,U$2,"")))))))))))))))))))</f>
        <v>0</v>
      </c>
      <c r="B3205" s="59"/>
      <c r="C3205" s="59"/>
      <c r="D3205" s="59"/>
      <c r="E3205" s="59"/>
      <c r="F3205" s="59"/>
      <c r="G3205" s="59"/>
      <c r="H3205" s="59"/>
      <c r="I3205" s="59"/>
      <c r="J3205" s="59"/>
      <c r="K3205" s="59"/>
      <c r="L3205" s="59"/>
      <c r="M3205" s="59"/>
      <c r="N3205" s="59"/>
      <c r="O3205" s="59"/>
      <c r="P3205" s="59"/>
      <c r="Q3205" s="59"/>
      <c r="R3205" s="59"/>
      <c r="S3205" s="59"/>
      <c r="T3205" s="59"/>
      <c r="U3205" s="59" t="s">
        <v>1379</v>
      </c>
      <c r="V3205" s="18" t="s">
        <v>6860</v>
      </c>
    </row>
    <row r="3206" spans="1:22" ht="18" customHeight="1" x14ac:dyDescent="0.35">
      <c r="A3206" s="59">
        <f>+IF(C$1='EMOF complete (protected)'!G3206,C$2,IF(D$1='EMOF complete (protected)'!G3206,D$2,IF(E$1='EMOF complete (protected)'!G3206,E$2,IF(F$1='EMOF complete (protected)'!G3206,F$2,IF(G$1='EMOF complete (protected)'!G3206,G$2,IF(H$1='EMOF complete (protected)'!G3206,H$2,IF(I$1='EMOF complete (protected)'!G3206,I$2,IF(J$1='EMOF complete (protected)'!G3206,J$2,IF(K$1='EMOF complete (protected)'!G3206,K$2,IF(L$1='EMOF complete (protected)'!G3206,L$2,IF(M$1='EMOF complete (protected)'!G3206,M$2,IF(N$1='EMOF complete (protected)'!G3206,N$2,IF(O$1='EMOF complete (protected)'!G3206,O$2,IF(P$1='EMOF complete (protected)'!G3206,P$2,IF(Q$1='EMOF complete (protected)'!G3206,Q$2,IF(R$1='EMOF complete (protected)'!G3206,R$2,IF(S$1='EMOF complete (protected)'!G3206,S$2,IF(T$1='EMOF complete (protected)'!G3206,T$2,IF(U$1='EMOF complete (protected)'!G3206,U$2,"")))))))))))))))))))</f>
        <v>0</v>
      </c>
      <c r="B3206" s="59"/>
      <c r="C3206" s="59"/>
      <c r="D3206" s="59"/>
      <c r="E3206" s="59"/>
      <c r="F3206" s="59"/>
      <c r="G3206" s="59"/>
      <c r="H3206" s="59"/>
      <c r="I3206" s="59"/>
      <c r="J3206" s="59"/>
      <c r="K3206" s="59"/>
      <c r="L3206" s="59"/>
      <c r="M3206" s="59"/>
      <c r="N3206" s="59"/>
      <c r="O3206" s="59"/>
      <c r="P3206" s="59"/>
      <c r="Q3206" s="59"/>
      <c r="R3206" s="59"/>
      <c r="S3206" s="59"/>
      <c r="T3206" s="59"/>
      <c r="U3206" s="59" t="s">
        <v>1386</v>
      </c>
      <c r="V3206" s="18" t="s">
        <v>6861</v>
      </c>
    </row>
    <row r="3207" spans="1:22" ht="18" customHeight="1" x14ac:dyDescent="0.35">
      <c r="A3207" s="59">
        <f>+IF(C$1='EMOF complete (protected)'!G3207,C$2,IF(D$1='EMOF complete (protected)'!G3207,D$2,IF(E$1='EMOF complete (protected)'!G3207,E$2,IF(F$1='EMOF complete (protected)'!G3207,F$2,IF(G$1='EMOF complete (protected)'!G3207,G$2,IF(H$1='EMOF complete (protected)'!G3207,H$2,IF(I$1='EMOF complete (protected)'!G3207,I$2,IF(J$1='EMOF complete (protected)'!G3207,J$2,IF(K$1='EMOF complete (protected)'!G3207,K$2,IF(L$1='EMOF complete (protected)'!G3207,L$2,IF(M$1='EMOF complete (protected)'!G3207,M$2,IF(N$1='EMOF complete (protected)'!G3207,N$2,IF(O$1='EMOF complete (protected)'!G3207,O$2,IF(P$1='EMOF complete (protected)'!G3207,P$2,IF(Q$1='EMOF complete (protected)'!G3207,Q$2,IF(R$1='EMOF complete (protected)'!G3207,R$2,IF(S$1='EMOF complete (protected)'!G3207,S$2,IF(T$1='EMOF complete (protected)'!G3207,T$2,IF(U$1='EMOF complete (protected)'!G3207,U$2,"")))))))))))))))))))</f>
        <v>0</v>
      </c>
      <c r="B3207" s="59"/>
      <c r="C3207" s="59"/>
      <c r="D3207" s="59"/>
      <c r="E3207" s="59"/>
      <c r="F3207" s="59"/>
      <c r="G3207" s="59"/>
      <c r="H3207" s="59"/>
      <c r="I3207" s="59"/>
      <c r="J3207" s="59"/>
      <c r="K3207" s="59"/>
      <c r="L3207" s="59"/>
      <c r="M3207" s="59"/>
      <c r="N3207" s="59"/>
      <c r="O3207" s="59"/>
      <c r="P3207" s="59"/>
      <c r="Q3207" s="59"/>
      <c r="R3207" s="59"/>
      <c r="S3207" s="59"/>
      <c r="T3207" s="59"/>
      <c r="U3207" s="59" t="s">
        <v>1393</v>
      </c>
      <c r="V3207" s="18" t="s">
        <v>6862</v>
      </c>
    </row>
    <row r="3208" spans="1:22" ht="18" customHeight="1" x14ac:dyDescent="0.35">
      <c r="A3208" s="59">
        <f>+IF(C$1='EMOF complete (protected)'!G3208,C$2,IF(D$1='EMOF complete (protected)'!G3208,D$2,IF(E$1='EMOF complete (protected)'!G3208,E$2,IF(F$1='EMOF complete (protected)'!G3208,F$2,IF(G$1='EMOF complete (protected)'!G3208,G$2,IF(H$1='EMOF complete (protected)'!G3208,H$2,IF(I$1='EMOF complete (protected)'!G3208,I$2,IF(J$1='EMOF complete (protected)'!G3208,J$2,IF(K$1='EMOF complete (protected)'!G3208,K$2,IF(L$1='EMOF complete (protected)'!G3208,L$2,IF(M$1='EMOF complete (protected)'!G3208,M$2,IF(N$1='EMOF complete (protected)'!G3208,N$2,IF(O$1='EMOF complete (protected)'!G3208,O$2,IF(P$1='EMOF complete (protected)'!G3208,P$2,IF(Q$1='EMOF complete (protected)'!G3208,Q$2,IF(R$1='EMOF complete (protected)'!G3208,R$2,IF(S$1='EMOF complete (protected)'!G3208,S$2,IF(T$1='EMOF complete (protected)'!G3208,T$2,IF(U$1='EMOF complete (protected)'!G3208,U$2,"")))))))))))))))))))</f>
        <v>0</v>
      </c>
      <c r="B3208" s="59"/>
      <c r="C3208" s="59"/>
      <c r="D3208" s="59"/>
      <c r="E3208" s="59"/>
      <c r="F3208" s="59"/>
      <c r="G3208" s="59"/>
      <c r="H3208" s="59"/>
      <c r="I3208" s="59"/>
      <c r="J3208" s="59"/>
      <c r="K3208" s="59"/>
      <c r="L3208" s="59"/>
      <c r="M3208" s="59"/>
      <c r="N3208" s="59"/>
      <c r="O3208" s="59"/>
      <c r="P3208" s="59"/>
      <c r="Q3208" s="59"/>
      <c r="R3208" s="59"/>
      <c r="S3208" s="59"/>
      <c r="T3208" s="59"/>
      <c r="U3208" s="59" t="s">
        <v>1400</v>
      </c>
      <c r="V3208" s="18" t="s">
        <v>6863</v>
      </c>
    </row>
    <row r="3209" spans="1:22" ht="18" customHeight="1" x14ac:dyDescent="0.35">
      <c r="A3209" s="59">
        <f>+IF(C$1='EMOF complete (protected)'!G3209,C$2,IF(D$1='EMOF complete (protected)'!G3209,D$2,IF(E$1='EMOF complete (protected)'!G3209,E$2,IF(F$1='EMOF complete (protected)'!G3209,F$2,IF(G$1='EMOF complete (protected)'!G3209,G$2,IF(H$1='EMOF complete (protected)'!G3209,H$2,IF(I$1='EMOF complete (protected)'!G3209,I$2,IF(J$1='EMOF complete (protected)'!G3209,J$2,IF(K$1='EMOF complete (protected)'!G3209,K$2,IF(L$1='EMOF complete (protected)'!G3209,L$2,IF(M$1='EMOF complete (protected)'!G3209,M$2,IF(N$1='EMOF complete (protected)'!G3209,N$2,IF(O$1='EMOF complete (protected)'!G3209,O$2,IF(P$1='EMOF complete (protected)'!G3209,P$2,IF(Q$1='EMOF complete (protected)'!G3209,Q$2,IF(R$1='EMOF complete (protected)'!G3209,R$2,IF(S$1='EMOF complete (protected)'!G3209,S$2,IF(T$1='EMOF complete (protected)'!G3209,T$2,IF(U$1='EMOF complete (protected)'!G3209,U$2,"")))))))))))))))))))</f>
        <v>0</v>
      </c>
      <c r="B3209" s="59"/>
      <c r="C3209" s="59"/>
      <c r="D3209" s="59"/>
      <c r="E3209" s="59"/>
      <c r="F3209" s="59"/>
      <c r="G3209" s="59"/>
      <c r="H3209" s="59"/>
      <c r="I3209" s="59"/>
      <c r="J3209" s="59"/>
      <c r="K3209" s="59"/>
      <c r="L3209" s="59"/>
      <c r="M3209" s="59"/>
      <c r="N3209" s="59"/>
      <c r="O3209" s="59"/>
      <c r="P3209" s="59"/>
      <c r="Q3209" s="59"/>
      <c r="R3209" s="59"/>
      <c r="S3209" s="59"/>
      <c r="T3209" s="59"/>
      <c r="U3209" s="59" t="s">
        <v>1407</v>
      </c>
      <c r="V3209" s="18" t="s">
        <v>6864</v>
      </c>
    </row>
    <row r="3210" spans="1:22" ht="18" customHeight="1" x14ac:dyDescent="0.35">
      <c r="A3210" s="59">
        <f>+IF(C$1='EMOF complete (protected)'!G3210,C$2,IF(D$1='EMOF complete (protected)'!G3210,D$2,IF(E$1='EMOF complete (protected)'!G3210,E$2,IF(F$1='EMOF complete (protected)'!G3210,F$2,IF(G$1='EMOF complete (protected)'!G3210,G$2,IF(H$1='EMOF complete (protected)'!G3210,H$2,IF(I$1='EMOF complete (protected)'!G3210,I$2,IF(J$1='EMOF complete (protected)'!G3210,J$2,IF(K$1='EMOF complete (protected)'!G3210,K$2,IF(L$1='EMOF complete (protected)'!G3210,L$2,IF(M$1='EMOF complete (protected)'!G3210,M$2,IF(N$1='EMOF complete (protected)'!G3210,N$2,IF(O$1='EMOF complete (protected)'!G3210,O$2,IF(P$1='EMOF complete (protected)'!G3210,P$2,IF(Q$1='EMOF complete (protected)'!G3210,Q$2,IF(R$1='EMOF complete (protected)'!G3210,R$2,IF(S$1='EMOF complete (protected)'!G3210,S$2,IF(T$1='EMOF complete (protected)'!G3210,T$2,IF(U$1='EMOF complete (protected)'!G3210,U$2,"")))))))))))))))))))</f>
        <v>0</v>
      </c>
      <c r="B3210" s="59"/>
      <c r="C3210" s="59"/>
      <c r="D3210" s="59"/>
      <c r="E3210" s="59"/>
      <c r="F3210" s="59"/>
      <c r="G3210" s="59"/>
      <c r="H3210" s="59"/>
      <c r="I3210" s="59"/>
      <c r="J3210" s="59"/>
      <c r="K3210" s="59"/>
      <c r="L3210" s="59"/>
      <c r="M3210" s="59"/>
      <c r="N3210" s="59"/>
      <c r="O3210" s="59"/>
      <c r="P3210" s="59"/>
      <c r="Q3210" s="59"/>
      <c r="R3210" s="59"/>
      <c r="S3210" s="59"/>
      <c r="T3210" s="59"/>
      <c r="U3210" s="59" t="s">
        <v>1414</v>
      </c>
      <c r="V3210" s="18" t="s">
        <v>6865</v>
      </c>
    </row>
    <row r="3211" spans="1:22" ht="18" customHeight="1" x14ac:dyDescent="0.35">
      <c r="A3211" s="59">
        <f>+IF(C$1='EMOF complete (protected)'!G3211,C$2,IF(D$1='EMOF complete (protected)'!G3211,D$2,IF(E$1='EMOF complete (protected)'!G3211,E$2,IF(F$1='EMOF complete (protected)'!G3211,F$2,IF(G$1='EMOF complete (protected)'!G3211,G$2,IF(H$1='EMOF complete (protected)'!G3211,H$2,IF(I$1='EMOF complete (protected)'!G3211,I$2,IF(J$1='EMOF complete (protected)'!G3211,J$2,IF(K$1='EMOF complete (protected)'!G3211,K$2,IF(L$1='EMOF complete (protected)'!G3211,L$2,IF(M$1='EMOF complete (protected)'!G3211,M$2,IF(N$1='EMOF complete (protected)'!G3211,N$2,IF(O$1='EMOF complete (protected)'!G3211,O$2,IF(P$1='EMOF complete (protected)'!G3211,P$2,IF(Q$1='EMOF complete (protected)'!G3211,Q$2,IF(R$1='EMOF complete (protected)'!G3211,R$2,IF(S$1='EMOF complete (protected)'!G3211,S$2,IF(T$1='EMOF complete (protected)'!G3211,T$2,IF(U$1='EMOF complete (protected)'!G3211,U$2,"")))))))))))))))))))</f>
        <v>0</v>
      </c>
      <c r="B3211" s="59"/>
      <c r="C3211" s="59"/>
      <c r="D3211" s="59"/>
      <c r="E3211" s="59"/>
      <c r="F3211" s="59"/>
      <c r="G3211" s="59"/>
      <c r="H3211" s="59"/>
      <c r="I3211" s="59"/>
      <c r="J3211" s="59"/>
      <c r="K3211" s="59"/>
      <c r="L3211" s="59"/>
      <c r="M3211" s="59"/>
      <c r="N3211" s="59"/>
      <c r="O3211" s="59"/>
      <c r="P3211" s="59"/>
      <c r="Q3211" s="59"/>
      <c r="R3211" s="59"/>
      <c r="S3211" s="59"/>
      <c r="T3211" s="59"/>
      <c r="U3211" s="59" t="s">
        <v>1421</v>
      </c>
      <c r="V3211" s="18" t="s">
        <v>6866</v>
      </c>
    </row>
    <row r="3212" spans="1:22" ht="18" customHeight="1" x14ac:dyDescent="0.35">
      <c r="A3212" s="59">
        <f>+IF(C$1='EMOF complete (protected)'!G3212,C$2,IF(D$1='EMOF complete (protected)'!G3212,D$2,IF(E$1='EMOF complete (protected)'!G3212,E$2,IF(F$1='EMOF complete (protected)'!G3212,F$2,IF(G$1='EMOF complete (protected)'!G3212,G$2,IF(H$1='EMOF complete (protected)'!G3212,H$2,IF(I$1='EMOF complete (protected)'!G3212,I$2,IF(J$1='EMOF complete (protected)'!G3212,J$2,IF(K$1='EMOF complete (protected)'!G3212,K$2,IF(L$1='EMOF complete (protected)'!G3212,L$2,IF(M$1='EMOF complete (protected)'!G3212,M$2,IF(N$1='EMOF complete (protected)'!G3212,N$2,IF(O$1='EMOF complete (protected)'!G3212,O$2,IF(P$1='EMOF complete (protected)'!G3212,P$2,IF(Q$1='EMOF complete (protected)'!G3212,Q$2,IF(R$1='EMOF complete (protected)'!G3212,R$2,IF(S$1='EMOF complete (protected)'!G3212,S$2,IF(T$1='EMOF complete (protected)'!G3212,T$2,IF(U$1='EMOF complete (protected)'!G3212,U$2,"")))))))))))))))))))</f>
        <v>0</v>
      </c>
      <c r="B3212" s="59"/>
      <c r="C3212" s="59"/>
      <c r="D3212" s="59"/>
      <c r="E3212" s="59"/>
      <c r="F3212" s="59"/>
      <c r="G3212" s="59"/>
      <c r="H3212" s="59"/>
      <c r="I3212" s="59"/>
      <c r="J3212" s="59"/>
      <c r="K3212" s="59"/>
      <c r="L3212" s="59"/>
      <c r="M3212" s="59"/>
      <c r="N3212" s="59"/>
      <c r="O3212" s="59"/>
      <c r="P3212" s="59"/>
      <c r="Q3212" s="59"/>
      <c r="R3212" s="59"/>
      <c r="S3212" s="59"/>
      <c r="T3212" s="59"/>
      <c r="U3212" s="59" t="s">
        <v>1428</v>
      </c>
      <c r="V3212" s="18" t="s">
        <v>6867</v>
      </c>
    </row>
    <row r="3213" spans="1:22" ht="18" customHeight="1" x14ac:dyDescent="0.35">
      <c r="A3213" s="59">
        <f>+IF(C$1='EMOF complete (protected)'!G3213,C$2,IF(D$1='EMOF complete (protected)'!G3213,D$2,IF(E$1='EMOF complete (protected)'!G3213,E$2,IF(F$1='EMOF complete (protected)'!G3213,F$2,IF(G$1='EMOF complete (protected)'!G3213,G$2,IF(H$1='EMOF complete (protected)'!G3213,H$2,IF(I$1='EMOF complete (protected)'!G3213,I$2,IF(J$1='EMOF complete (protected)'!G3213,J$2,IF(K$1='EMOF complete (protected)'!G3213,K$2,IF(L$1='EMOF complete (protected)'!G3213,L$2,IF(M$1='EMOF complete (protected)'!G3213,M$2,IF(N$1='EMOF complete (protected)'!G3213,N$2,IF(O$1='EMOF complete (protected)'!G3213,O$2,IF(P$1='EMOF complete (protected)'!G3213,P$2,IF(Q$1='EMOF complete (protected)'!G3213,Q$2,IF(R$1='EMOF complete (protected)'!G3213,R$2,IF(S$1='EMOF complete (protected)'!G3213,S$2,IF(T$1='EMOF complete (protected)'!G3213,T$2,IF(U$1='EMOF complete (protected)'!G3213,U$2,"")))))))))))))))))))</f>
        <v>0</v>
      </c>
      <c r="B3213" s="59"/>
      <c r="C3213" s="59"/>
      <c r="D3213" s="59"/>
      <c r="E3213" s="59"/>
      <c r="F3213" s="59"/>
      <c r="G3213" s="59"/>
      <c r="H3213" s="59"/>
      <c r="I3213" s="59"/>
      <c r="J3213" s="59"/>
      <c r="K3213" s="59"/>
      <c r="L3213" s="59"/>
      <c r="M3213" s="59"/>
      <c r="N3213" s="59"/>
      <c r="O3213" s="59"/>
      <c r="P3213" s="59"/>
      <c r="Q3213" s="59"/>
      <c r="R3213" s="59"/>
      <c r="S3213" s="59"/>
      <c r="T3213" s="59"/>
      <c r="U3213" s="59" t="s">
        <v>1435</v>
      </c>
      <c r="V3213" s="18" t="s">
        <v>6868</v>
      </c>
    </row>
    <row r="3214" spans="1:22" ht="18" customHeight="1" x14ac:dyDescent="0.35">
      <c r="A3214" s="59">
        <f>+IF(C$1='EMOF complete (protected)'!G3214,C$2,IF(D$1='EMOF complete (protected)'!G3214,D$2,IF(E$1='EMOF complete (protected)'!G3214,E$2,IF(F$1='EMOF complete (protected)'!G3214,F$2,IF(G$1='EMOF complete (protected)'!G3214,G$2,IF(H$1='EMOF complete (protected)'!G3214,H$2,IF(I$1='EMOF complete (protected)'!G3214,I$2,IF(J$1='EMOF complete (protected)'!G3214,J$2,IF(K$1='EMOF complete (protected)'!G3214,K$2,IF(L$1='EMOF complete (protected)'!G3214,L$2,IF(M$1='EMOF complete (protected)'!G3214,M$2,IF(N$1='EMOF complete (protected)'!G3214,N$2,IF(O$1='EMOF complete (protected)'!G3214,O$2,IF(P$1='EMOF complete (protected)'!G3214,P$2,IF(Q$1='EMOF complete (protected)'!G3214,Q$2,IF(R$1='EMOF complete (protected)'!G3214,R$2,IF(S$1='EMOF complete (protected)'!G3214,S$2,IF(T$1='EMOF complete (protected)'!G3214,T$2,IF(U$1='EMOF complete (protected)'!G3214,U$2,"")))))))))))))))))))</f>
        <v>0</v>
      </c>
      <c r="B3214" s="59"/>
      <c r="C3214" s="59"/>
      <c r="D3214" s="59"/>
      <c r="E3214" s="59"/>
      <c r="F3214" s="59"/>
      <c r="G3214" s="59"/>
      <c r="H3214" s="59"/>
      <c r="I3214" s="59"/>
      <c r="J3214" s="59"/>
      <c r="K3214" s="59"/>
      <c r="L3214" s="59"/>
      <c r="M3214" s="59"/>
      <c r="N3214" s="59"/>
      <c r="O3214" s="59"/>
      <c r="P3214" s="59"/>
      <c r="Q3214" s="59"/>
      <c r="R3214" s="59"/>
      <c r="S3214" s="59"/>
      <c r="T3214" s="59"/>
      <c r="U3214" s="59" t="s">
        <v>1442</v>
      </c>
      <c r="V3214" s="18" t="s">
        <v>6869</v>
      </c>
    </row>
    <row r="3215" spans="1:22" ht="18" customHeight="1" x14ac:dyDescent="0.35">
      <c r="A3215" s="59">
        <f>+IF(C$1='EMOF complete (protected)'!G3215,C$2,IF(D$1='EMOF complete (protected)'!G3215,D$2,IF(E$1='EMOF complete (protected)'!G3215,E$2,IF(F$1='EMOF complete (protected)'!G3215,F$2,IF(G$1='EMOF complete (protected)'!G3215,G$2,IF(H$1='EMOF complete (protected)'!G3215,H$2,IF(I$1='EMOF complete (protected)'!G3215,I$2,IF(J$1='EMOF complete (protected)'!G3215,J$2,IF(K$1='EMOF complete (protected)'!G3215,K$2,IF(L$1='EMOF complete (protected)'!G3215,L$2,IF(M$1='EMOF complete (protected)'!G3215,M$2,IF(N$1='EMOF complete (protected)'!G3215,N$2,IF(O$1='EMOF complete (protected)'!G3215,O$2,IF(P$1='EMOF complete (protected)'!G3215,P$2,IF(Q$1='EMOF complete (protected)'!G3215,Q$2,IF(R$1='EMOF complete (protected)'!G3215,R$2,IF(S$1='EMOF complete (protected)'!G3215,S$2,IF(T$1='EMOF complete (protected)'!G3215,T$2,IF(U$1='EMOF complete (protected)'!G3215,U$2,"")))))))))))))))))))</f>
        <v>0</v>
      </c>
      <c r="B3215" s="59"/>
      <c r="C3215" s="59"/>
      <c r="D3215" s="59"/>
      <c r="E3215" s="59"/>
      <c r="F3215" s="59"/>
      <c r="G3215" s="59"/>
      <c r="H3215" s="59"/>
      <c r="I3215" s="59"/>
      <c r="J3215" s="59"/>
      <c r="K3215" s="59"/>
      <c r="L3215" s="59"/>
      <c r="M3215" s="59"/>
      <c r="N3215" s="59"/>
      <c r="O3215" s="59"/>
      <c r="P3215" s="59"/>
      <c r="Q3215" s="59"/>
      <c r="R3215" s="59"/>
      <c r="S3215" s="59"/>
      <c r="T3215" s="59"/>
      <c r="U3215" s="59" t="s">
        <v>1449</v>
      </c>
      <c r="V3215" s="18" t="s">
        <v>6870</v>
      </c>
    </row>
    <row r="3216" spans="1:22" ht="18" customHeight="1" x14ac:dyDescent="0.35">
      <c r="A3216" s="59">
        <f>+IF(C$1='EMOF complete (protected)'!G3216,C$2,IF(D$1='EMOF complete (protected)'!G3216,D$2,IF(E$1='EMOF complete (protected)'!G3216,E$2,IF(F$1='EMOF complete (protected)'!G3216,F$2,IF(G$1='EMOF complete (protected)'!G3216,G$2,IF(H$1='EMOF complete (protected)'!G3216,H$2,IF(I$1='EMOF complete (protected)'!G3216,I$2,IF(J$1='EMOF complete (protected)'!G3216,J$2,IF(K$1='EMOF complete (protected)'!G3216,K$2,IF(L$1='EMOF complete (protected)'!G3216,L$2,IF(M$1='EMOF complete (protected)'!G3216,M$2,IF(N$1='EMOF complete (protected)'!G3216,N$2,IF(O$1='EMOF complete (protected)'!G3216,O$2,IF(P$1='EMOF complete (protected)'!G3216,P$2,IF(Q$1='EMOF complete (protected)'!G3216,Q$2,IF(R$1='EMOF complete (protected)'!G3216,R$2,IF(S$1='EMOF complete (protected)'!G3216,S$2,IF(T$1='EMOF complete (protected)'!G3216,T$2,IF(U$1='EMOF complete (protected)'!G3216,U$2,"")))))))))))))))))))</f>
        <v>0</v>
      </c>
      <c r="B3216" s="59"/>
      <c r="C3216" s="59"/>
      <c r="D3216" s="59"/>
      <c r="E3216" s="59"/>
      <c r="F3216" s="59"/>
      <c r="G3216" s="59"/>
      <c r="H3216" s="59"/>
      <c r="I3216" s="59"/>
      <c r="J3216" s="59"/>
      <c r="K3216" s="59"/>
      <c r="L3216" s="59"/>
      <c r="M3216" s="59"/>
      <c r="N3216" s="59"/>
      <c r="O3216" s="59"/>
      <c r="P3216" s="59"/>
      <c r="Q3216" s="59"/>
      <c r="R3216" s="59"/>
      <c r="S3216" s="59"/>
      <c r="T3216" s="59"/>
      <c r="U3216" s="59" t="s">
        <v>1456</v>
      </c>
      <c r="V3216" s="18" t="s">
        <v>6871</v>
      </c>
    </row>
    <row r="3217" spans="1:22" ht="18" customHeight="1" x14ac:dyDescent="0.35">
      <c r="A3217" s="59">
        <f>+IF(C$1='EMOF complete (protected)'!G3217,C$2,IF(D$1='EMOF complete (protected)'!G3217,D$2,IF(E$1='EMOF complete (protected)'!G3217,E$2,IF(F$1='EMOF complete (protected)'!G3217,F$2,IF(G$1='EMOF complete (protected)'!G3217,G$2,IF(H$1='EMOF complete (protected)'!G3217,H$2,IF(I$1='EMOF complete (protected)'!G3217,I$2,IF(J$1='EMOF complete (protected)'!G3217,J$2,IF(K$1='EMOF complete (protected)'!G3217,K$2,IF(L$1='EMOF complete (protected)'!G3217,L$2,IF(M$1='EMOF complete (protected)'!G3217,M$2,IF(N$1='EMOF complete (protected)'!G3217,N$2,IF(O$1='EMOF complete (protected)'!G3217,O$2,IF(P$1='EMOF complete (protected)'!G3217,P$2,IF(Q$1='EMOF complete (protected)'!G3217,Q$2,IF(R$1='EMOF complete (protected)'!G3217,R$2,IF(S$1='EMOF complete (protected)'!G3217,S$2,IF(T$1='EMOF complete (protected)'!G3217,T$2,IF(U$1='EMOF complete (protected)'!G3217,U$2,"")))))))))))))))))))</f>
        <v>0</v>
      </c>
      <c r="B3217" s="59"/>
      <c r="C3217" s="59"/>
      <c r="D3217" s="59"/>
      <c r="E3217" s="59"/>
      <c r="F3217" s="59"/>
      <c r="G3217" s="59"/>
      <c r="H3217" s="59"/>
      <c r="I3217" s="59"/>
      <c r="J3217" s="59"/>
      <c r="K3217" s="59"/>
      <c r="L3217" s="59"/>
      <c r="M3217" s="59"/>
      <c r="N3217" s="59"/>
      <c r="O3217" s="59"/>
      <c r="P3217" s="59"/>
      <c r="Q3217" s="59"/>
      <c r="R3217" s="59"/>
      <c r="S3217" s="59"/>
      <c r="T3217" s="59"/>
      <c r="U3217" s="59" t="s">
        <v>1463</v>
      </c>
      <c r="V3217" s="18" t="s">
        <v>6872</v>
      </c>
    </row>
    <row r="3218" spans="1:22" ht="18" customHeight="1" x14ac:dyDescent="0.35">
      <c r="A3218" s="59">
        <f>+IF(C$1='EMOF complete (protected)'!G3218,C$2,IF(D$1='EMOF complete (protected)'!G3218,D$2,IF(E$1='EMOF complete (protected)'!G3218,E$2,IF(F$1='EMOF complete (protected)'!G3218,F$2,IF(G$1='EMOF complete (protected)'!G3218,G$2,IF(H$1='EMOF complete (protected)'!G3218,H$2,IF(I$1='EMOF complete (protected)'!G3218,I$2,IF(J$1='EMOF complete (protected)'!G3218,J$2,IF(K$1='EMOF complete (protected)'!G3218,K$2,IF(L$1='EMOF complete (protected)'!G3218,L$2,IF(M$1='EMOF complete (protected)'!G3218,M$2,IF(N$1='EMOF complete (protected)'!G3218,N$2,IF(O$1='EMOF complete (protected)'!G3218,O$2,IF(P$1='EMOF complete (protected)'!G3218,P$2,IF(Q$1='EMOF complete (protected)'!G3218,Q$2,IF(R$1='EMOF complete (protected)'!G3218,R$2,IF(S$1='EMOF complete (protected)'!G3218,S$2,IF(T$1='EMOF complete (protected)'!G3218,T$2,IF(U$1='EMOF complete (protected)'!G3218,U$2,"")))))))))))))))))))</f>
        <v>0</v>
      </c>
      <c r="B3218" s="59"/>
      <c r="C3218" s="59"/>
      <c r="D3218" s="59"/>
      <c r="E3218" s="59"/>
      <c r="F3218" s="59"/>
      <c r="G3218" s="59"/>
      <c r="H3218" s="59"/>
      <c r="I3218" s="59"/>
      <c r="J3218" s="59"/>
      <c r="K3218" s="59"/>
      <c r="L3218" s="59"/>
      <c r="M3218" s="59"/>
      <c r="N3218" s="59"/>
      <c r="O3218" s="59"/>
      <c r="P3218" s="59"/>
      <c r="Q3218" s="59"/>
      <c r="R3218" s="59"/>
      <c r="S3218" s="59"/>
      <c r="T3218" s="59"/>
      <c r="U3218" s="59" t="s">
        <v>1470</v>
      </c>
      <c r="V3218" s="18" t="s">
        <v>6873</v>
      </c>
    </row>
    <row r="3219" spans="1:22" ht="18" customHeight="1" x14ac:dyDescent="0.35">
      <c r="A3219" s="59">
        <f>+IF(C$1='EMOF complete (protected)'!G3219,C$2,IF(D$1='EMOF complete (protected)'!G3219,D$2,IF(E$1='EMOF complete (protected)'!G3219,E$2,IF(F$1='EMOF complete (protected)'!G3219,F$2,IF(G$1='EMOF complete (protected)'!G3219,G$2,IF(H$1='EMOF complete (protected)'!G3219,H$2,IF(I$1='EMOF complete (protected)'!G3219,I$2,IF(J$1='EMOF complete (protected)'!G3219,J$2,IF(K$1='EMOF complete (protected)'!G3219,K$2,IF(L$1='EMOF complete (protected)'!G3219,L$2,IF(M$1='EMOF complete (protected)'!G3219,M$2,IF(N$1='EMOF complete (protected)'!G3219,N$2,IF(O$1='EMOF complete (protected)'!G3219,O$2,IF(P$1='EMOF complete (protected)'!G3219,P$2,IF(Q$1='EMOF complete (protected)'!G3219,Q$2,IF(R$1='EMOF complete (protected)'!G3219,R$2,IF(S$1='EMOF complete (protected)'!G3219,S$2,IF(T$1='EMOF complete (protected)'!G3219,T$2,IF(U$1='EMOF complete (protected)'!G3219,U$2,"")))))))))))))))))))</f>
        <v>0</v>
      </c>
      <c r="B3219" s="59"/>
      <c r="C3219" s="59"/>
      <c r="D3219" s="59"/>
      <c r="E3219" s="59"/>
      <c r="F3219" s="59"/>
      <c r="G3219" s="59"/>
      <c r="H3219" s="59"/>
      <c r="I3219" s="59"/>
      <c r="J3219" s="59"/>
      <c r="K3219" s="59"/>
      <c r="L3219" s="59"/>
      <c r="M3219" s="59"/>
      <c r="N3219" s="59"/>
      <c r="O3219" s="59"/>
      <c r="P3219" s="59"/>
      <c r="Q3219" s="59"/>
      <c r="R3219" s="59"/>
      <c r="S3219" s="59"/>
      <c r="T3219" s="59"/>
      <c r="U3219" s="59" t="s">
        <v>1477</v>
      </c>
      <c r="V3219" s="18" t="s">
        <v>6874</v>
      </c>
    </row>
    <row r="3220" spans="1:22" ht="18" customHeight="1" x14ac:dyDescent="0.35">
      <c r="A3220" s="59">
        <f>+IF(C$1='EMOF complete (protected)'!G3220,C$2,IF(D$1='EMOF complete (protected)'!G3220,D$2,IF(E$1='EMOF complete (protected)'!G3220,E$2,IF(F$1='EMOF complete (protected)'!G3220,F$2,IF(G$1='EMOF complete (protected)'!G3220,G$2,IF(H$1='EMOF complete (protected)'!G3220,H$2,IF(I$1='EMOF complete (protected)'!G3220,I$2,IF(J$1='EMOF complete (protected)'!G3220,J$2,IF(K$1='EMOF complete (protected)'!G3220,K$2,IF(L$1='EMOF complete (protected)'!G3220,L$2,IF(M$1='EMOF complete (protected)'!G3220,M$2,IF(N$1='EMOF complete (protected)'!G3220,N$2,IF(O$1='EMOF complete (protected)'!G3220,O$2,IF(P$1='EMOF complete (protected)'!G3220,P$2,IF(Q$1='EMOF complete (protected)'!G3220,Q$2,IF(R$1='EMOF complete (protected)'!G3220,R$2,IF(S$1='EMOF complete (protected)'!G3220,S$2,IF(T$1='EMOF complete (protected)'!G3220,T$2,IF(U$1='EMOF complete (protected)'!G3220,U$2,"")))))))))))))))))))</f>
        <v>0</v>
      </c>
      <c r="B3220" s="59"/>
      <c r="C3220" s="59"/>
      <c r="D3220" s="59"/>
      <c r="E3220" s="59"/>
      <c r="F3220" s="59"/>
      <c r="G3220" s="59"/>
      <c r="H3220" s="59"/>
      <c r="I3220" s="59"/>
      <c r="J3220" s="59"/>
      <c r="K3220" s="59"/>
      <c r="L3220" s="59"/>
      <c r="M3220" s="59"/>
      <c r="N3220" s="59"/>
      <c r="O3220" s="59"/>
      <c r="P3220" s="59"/>
      <c r="Q3220" s="59"/>
      <c r="R3220" s="59"/>
      <c r="S3220" s="59"/>
      <c r="T3220" s="59"/>
      <c r="U3220" s="59" t="s">
        <v>1484</v>
      </c>
      <c r="V3220" s="18" t="s">
        <v>6875</v>
      </c>
    </row>
    <row r="3221" spans="1:22" ht="18" customHeight="1" x14ac:dyDescent="0.35">
      <c r="A3221" s="59">
        <f>+IF(C$1='EMOF complete (protected)'!G3221,C$2,IF(D$1='EMOF complete (protected)'!G3221,D$2,IF(E$1='EMOF complete (protected)'!G3221,E$2,IF(F$1='EMOF complete (protected)'!G3221,F$2,IF(G$1='EMOF complete (protected)'!G3221,G$2,IF(H$1='EMOF complete (protected)'!G3221,H$2,IF(I$1='EMOF complete (protected)'!G3221,I$2,IF(J$1='EMOF complete (protected)'!G3221,J$2,IF(K$1='EMOF complete (protected)'!G3221,K$2,IF(L$1='EMOF complete (protected)'!G3221,L$2,IF(M$1='EMOF complete (protected)'!G3221,M$2,IF(N$1='EMOF complete (protected)'!G3221,N$2,IF(O$1='EMOF complete (protected)'!G3221,O$2,IF(P$1='EMOF complete (protected)'!G3221,P$2,IF(Q$1='EMOF complete (protected)'!G3221,Q$2,IF(R$1='EMOF complete (protected)'!G3221,R$2,IF(S$1='EMOF complete (protected)'!G3221,S$2,IF(T$1='EMOF complete (protected)'!G3221,T$2,IF(U$1='EMOF complete (protected)'!G3221,U$2,"")))))))))))))))))))</f>
        <v>0</v>
      </c>
      <c r="B3221" s="59"/>
      <c r="C3221" s="59"/>
      <c r="D3221" s="59"/>
      <c r="E3221" s="59"/>
      <c r="F3221" s="59"/>
      <c r="G3221" s="59"/>
      <c r="H3221" s="59"/>
      <c r="I3221" s="59"/>
      <c r="J3221" s="59"/>
      <c r="K3221" s="59"/>
      <c r="L3221" s="59"/>
      <c r="M3221" s="59"/>
      <c r="N3221" s="59"/>
      <c r="O3221" s="59"/>
      <c r="P3221" s="59"/>
      <c r="Q3221" s="59"/>
      <c r="R3221" s="59"/>
      <c r="S3221" s="59"/>
      <c r="T3221" s="59"/>
      <c r="U3221" s="59" t="s">
        <v>1491</v>
      </c>
      <c r="V3221" s="18" t="s">
        <v>6876</v>
      </c>
    </row>
    <row r="3222" spans="1:22" ht="18" customHeight="1" x14ac:dyDescent="0.35">
      <c r="A3222" s="59">
        <f>+IF(C$1='EMOF complete (protected)'!G3222,C$2,IF(D$1='EMOF complete (protected)'!G3222,D$2,IF(E$1='EMOF complete (protected)'!G3222,E$2,IF(F$1='EMOF complete (protected)'!G3222,F$2,IF(G$1='EMOF complete (protected)'!G3222,G$2,IF(H$1='EMOF complete (protected)'!G3222,H$2,IF(I$1='EMOF complete (protected)'!G3222,I$2,IF(J$1='EMOF complete (protected)'!G3222,J$2,IF(K$1='EMOF complete (protected)'!G3222,K$2,IF(L$1='EMOF complete (protected)'!G3222,L$2,IF(M$1='EMOF complete (protected)'!G3222,M$2,IF(N$1='EMOF complete (protected)'!G3222,N$2,IF(O$1='EMOF complete (protected)'!G3222,O$2,IF(P$1='EMOF complete (protected)'!G3222,P$2,IF(Q$1='EMOF complete (protected)'!G3222,Q$2,IF(R$1='EMOF complete (protected)'!G3222,R$2,IF(S$1='EMOF complete (protected)'!G3222,S$2,IF(T$1='EMOF complete (protected)'!G3222,T$2,IF(U$1='EMOF complete (protected)'!G3222,U$2,"")))))))))))))))))))</f>
        <v>0</v>
      </c>
      <c r="B3222" s="59"/>
      <c r="C3222" s="59"/>
      <c r="D3222" s="59"/>
      <c r="E3222" s="59"/>
      <c r="F3222" s="59"/>
      <c r="G3222" s="59"/>
      <c r="H3222" s="59"/>
      <c r="I3222" s="59"/>
      <c r="J3222" s="59"/>
      <c r="K3222" s="59"/>
      <c r="L3222" s="59"/>
      <c r="M3222" s="59"/>
      <c r="N3222" s="59"/>
      <c r="O3222" s="59"/>
      <c r="P3222" s="59"/>
      <c r="Q3222" s="59"/>
      <c r="R3222" s="59"/>
      <c r="S3222" s="59"/>
      <c r="T3222" s="59"/>
      <c r="U3222" s="59" t="s">
        <v>1498</v>
      </c>
      <c r="V3222" s="18" t="s">
        <v>6877</v>
      </c>
    </row>
    <row r="3223" spans="1:22" ht="18" customHeight="1" x14ac:dyDescent="0.35">
      <c r="A3223" s="59">
        <f>+IF(C$1='EMOF complete (protected)'!G3223,C$2,IF(D$1='EMOF complete (protected)'!G3223,D$2,IF(E$1='EMOF complete (protected)'!G3223,E$2,IF(F$1='EMOF complete (protected)'!G3223,F$2,IF(G$1='EMOF complete (protected)'!G3223,G$2,IF(H$1='EMOF complete (protected)'!G3223,H$2,IF(I$1='EMOF complete (protected)'!G3223,I$2,IF(J$1='EMOF complete (protected)'!G3223,J$2,IF(K$1='EMOF complete (protected)'!G3223,K$2,IF(L$1='EMOF complete (protected)'!G3223,L$2,IF(M$1='EMOF complete (protected)'!G3223,M$2,IF(N$1='EMOF complete (protected)'!G3223,N$2,IF(O$1='EMOF complete (protected)'!G3223,O$2,IF(P$1='EMOF complete (protected)'!G3223,P$2,IF(Q$1='EMOF complete (protected)'!G3223,Q$2,IF(R$1='EMOF complete (protected)'!G3223,R$2,IF(S$1='EMOF complete (protected)'!G3223,S$2,IF(T$1='EMOF complete (protected)'!G3223,T$2,IF(U$1='EMOF complete (protected)'!G3223,U$2,"")))))))))))))))))))</f>
        <v>0</v>
      </c>
      <c r="B3223" s="59"/>
      <c r="C3223" s="59"/>
      <c r="D3223" s="59"/>
      <c r="E3223" s="59"/>
      <c r="F3223" s="59"/>
      <c r="G3223" s="59"/>
      <c r="H3223" s="59"/>
      <c r="I3223" s="59"/>
      <c r="J3223" s="59"/>
      <c r="K3223" s="59"/>
      <c r="L3223" s="59"/>
      <c r="M3223" s="59"/>
      <c r="N3223" s="59"/>
      <c r="O3223" s="59"/>
      <c r="P3223" s="59"/>
      <c r="Q3223" s="59"/>
      <c r="R3223" s="59"/>
      <c r="S3223" s="59"/>
      <c r="T3223" s="59"/>
      <c r="U3223" s="59" t="s">
        <v>1505</v>
      </c>
      <c r="V3223" s="18" t="s">
        <v>6878</v>
      </c>
    </row>
    <row r="3224" spans="1:22" ht="18" customHeight="1" x14ac:dyDescent="0.35">
      <c r="A3224" s="59">
        <f>+IF(C$1='EMOF complete (protected)'!G3224,C$2,IF(D$1='EMOF complete (protected)'!G3224,D$2,IF(E$1='EMOF complete (protected)'!G3224,E$2,IF(F$1='EMOF complete (protected)'!G3224,F$2,IF(G$1='EMOF complete (protected)'!G3224,G$2,IF(H$1='EMOF complete (protected)'!G3224,H$2,IF(I$1='EMOF complete (protected)'!G3224,I$2,IF(J$1='EMOF complete (protected)'!G3224,J$2,IF(K$1='EMOF complete (protected)'!G3224,K$2,IF(L$1='EMOF complete (protected)'!G3224,L$2,IF(M$1='EMOF complete (protected)'!G3224,M$2,IF(N$1='EMOF complete (protected)'!G3224,N$2,IF(O$1='EMOF complete (protected)'!G3224,O$2,IF(P$1='EMOF complete (protected)'!G3224,P$2,IF(Q$1='EMOF complete (protected)'!G3224,Q$2,IF(R$1='EMOF complete (protected)'!G3224,R$2,IF(S$1='EMOF complete (protected)'!G3224,S$2,IF(T$1='EMOF complete (protected)'!G3224,T$2,IF(U$1='EMOF complete (protected)'!G3224,U$2,"")))))))))))))))))))</f>
        <v>0</v>
      </c>
      <c r="B3224" s="59"/>
      <c r="C3224" s="59"/>
      <c r="D3224" s="59"/>
      <c r="E3224" s="59"/>
      <c r="F3224" s="59"/>
      <c r="G3224" s="59"/>
      <c r="H3224" s="59"/>
      <c r="I3224" s="59"/>
      <c r="J3224" s="59"/>
      <c r="K3224" s="59"/>
      <c r="L3224" s="59"/>
      <c r="M3224" s="59"/>
      <c r="N3224" s="59"/>
      <c r="O3224" s="59"/>
      <c r="P3224" s="59"/>
      <c r="Q3224" s="59"/>
      <c r="R3224" s="59"/>
      <c r="S3224" s="59"/>
      <c r="T3224" s="59"/>
      <c r="U3224" s="59" t="s">
        <v>1512</v>
      </c>
      <c r="V3224" s="18" t="s">
        <v>6879</v>
      </c>
    </row>
    <row r="3225" spans="1:22" ht="18" customHeight="1" x14ac:dyDescent="0.35">
      <c r="A3225" s="59">
        <f>+IF(C$1='EMOF complete (protected)'!G3225,C$2,IF(D$1='EMOF complete (protected)'!G3225,D$2,IF(E$1='EMOF complete (protected)'!G3225,E$2,IF(F$1='EMOF complete (protected)'!G3225,F$2,IF(G$1='EMOF complete (protected)'!G3225,G$2,IF(H$1='EMOF complete (protected)'!G3225,H$2,IF(I$1='EMOF complete (protected)'!G3225,I$2,IF(J$1='EMOF complete (protected)'!G3225,J$2,IF(K$1='EMOF complete (protected)'!G3225,K$2,IF(L$1='EMOF complete (protected)'!G3225,L$2,IF(M$1='EMOF complete (protected)'!G3225,M$2,IF(N$1='EMOF complete (protected)'!G3225,N$2,IF(O$1='EMOF complete (protected)'!G3225,O$2,IF(P$1='EMOF complete (protected)'!G3225,P$2,IF(Q$1='EMOF complete (protected)'!G3225,Q$2,IF(R$1='EMOF complete (protected)'!G3225,R$2,IF(S$1='EMOF complete (protected)'!G3225,S$2,IF(T$1='EMOF complete (protected)'!G3225,T$2,IF(U$1='EMOF complete (protected)'!G3225,U$2,"")))))))))))))))))))</f>
        <v>0</v>
      </c>
      <c r="B3225" s="59"/>
      <c r="C3225" s="59"/>
      <c r="D3225" s="59"/>
      <c r="E3225" s="59"/>
      <c r="F3225" s="59"/>
      <c r="G3225" s="59"/>
      <c r="H3225" s="59"/>
      <c r="I3225" s="59"/>
      <c r="J3225" s="59"/>
      <c r="K3225" s="59"/>
      <c r="L3225" s="59"/>
      <c r="M3225" s="59"/>
      <c r="N3225" s="59"/>
      <c r="O3225" s="59"/>
      <c r="P3225" s="59"/>
      <c r="Q3225" s="59"/>
      <c r="R3225" s="59"/>
      <c r="S3225" s="59"/>
      <c r="T3225" s="59"/>
      <c r="U3225" s="59" t="s">
        <v>1519</v>
      </c>
      <c r="V3225" s="18" t="s">
        <v>6880</v>
      </c>
    </row>
    <row r="3226" spans="1:22" ht="18" customHeight="1" x14ac:dyDescent="0.35">
      <c r="A3226" s="59">
        <f>+IF(C$1='EMOF complete (protected)'!G3226,C$2,IF(D$1='EMOF complete (protected)'!G3226,D$2,IF(E$1='EMOF complete (protected)'!G3226,E$2,IF(F$1='EMOF complete (protected)'!G3226,F$2,IF(G$1='EMOF complete (protected)'!G3226,G$2,IF(H$1='EMOF complete (protected)'!G3226,H$2,IF(I$1='EMOF complete (protected)'!G3226,I$2,IF(J$1='EMOF complete (protected)'!G3226,J$2,IF(K$1='EMOF complete (protected)'!G3226,K$2,IF(L$1='EMOF complete (protected)'!G3226,L$2,IF(M$1='EMOF complete (protected)'!G3226,M$2,IF(N$1='EMOF complete (protected)'!G3226,N$2,IF(O$1='EMOF complete (protected)'!G3226,O$2,IF(P$1='EMOF complete (protected)'!G3226,P$2,IF(Q$1='EMOF complete (protected)'!G3226,Q$2,IF(R$1='EMOF complete (protected)'!G3226,R$2,IF(S$1='EMOF complete (protected)'!G3226,S$2,IF(T$1='EMOF complete (protected)'!G3226,T$2,IF(U$1='EMOF complete (protected)'!G3226,U$2,"")))))))))))))))))))</f>
        <v>0</v>
      </c>
      <c r="B3226" s="59"/>
      <c r="C3226" s="59"/>
      <c r="D3226" s="59"/>
      <c r="E3226" s="59"/>
      <c r="F3226" s="59"/>
      <c r="G3226" s="59"/>
      <c r="H3226" s="59"/>
      <c r="I3226" s="59"/>
      <c r="J3226" s="59"/>
      <c r="K3226" s="59"/>
      <c r="L3226" s="59"/>
      <c r="M3226" s="59"/>
      <c r="N3226" s="59"/>
      <c r="O3226" s="59"/>
      <c r="P3226" s="59"/>
      <c r="Q3226" s="59"/>
      <c r="R3226" s="59"/>
      <c r="S3226" s="59"/>
      <c r="T3226" s="59"/>
      <c r="U3226" s="59" t="s">
        <v>1526</v>
      </c>
      <c r="V3226" s="18" t="s">
        <v>6881</v>
      </c>
    </row>
    <row r="3227" spans="1:22" ht="18" customHeight="1" x14ac:dyDescent="0.35">
      <c r="A3227" s="59">
        <f>+IF(C$1='EMOF complete (protected)'!G3227,C$2,IF(D$1='EMOF complete (protected)'!G3227,D$2,IF(E$1='EMOF complete (protected)'!G3227,E$2,IF(F$1='EMOF complete (protected)'!G3227,F$2,IF(G$1='EMOF complete (protected)'!G3227,G$2,IF(H$1='EMOF complete (protected)'!G3227,H$2,IF(I$1='EMOF complete (protected)'!G3227,I$2,IF(J$1='EMOF complete (protected)'!G3227,J$2,IF(K$1='EMOF complete (protected)'!G3227,K$2,IF(L$1='EMOF complete (protected)'!G3227,L$2,IF(M$1='EMOF complete (protected)'!G3227,M$2,IF(N$1='EMOF complete (protected)'!G3227,N$2,IF(O$1='EMOF complete (protected)'!G3227,O$2,IF(P$1='EMOF complete (protected)'!G3227,P$2,IF(Q$1='EMOF complete (protected)'!G3227,Q$2,IF(R$1='EMOF complete (protected)'!G3227,R$2,IF(S$1='EMOF complete (protected)'!G3227,S$2,IF(T$1='EMOF complete (protected)'!G3227,T$2,IF(U$1='EMOF complete (protected)'!G3227,U$2,"")))))))))))))))))))</f>
        <v>0</v>
      </c>
      <c r="B3227" s="59"/>
      <c r="C3227" s="59"/>
      <c r="D3227" s="59"/>
      <c r="E3227" s="59"/>
      <c r="F3227" s="59"/>
      <c r="G3227" s="59"/>
      <c r="H3227" s="59"/>
      <c r="I3227" s="59"/>
      <c r="J3227" s="59"/>
      <c r="K3227" s="59"/>
      <c r="L3227" s="59"/>
      <c r="M3227" s="59"/>
      <c r="N3227" s="59"/>
      <c r="O3227" s="59"/>
      <c r="P3227" s="59"/>
      <c r="Q3227" s="59"/>
      <c r="R3227" s="59"/>
      <c r="S3227" s="59"/>
      <c r="T3227" s="59"/>
      <c r="U3227" s="59" t="s">
        <v>1533</v>
      </c>
      <c r="V3227" s="18" t="s">
        <v>6882</v>
      </c>
    </row>
    <row r="3228" spans="1:22" ht="18" customHeight="1" x14ac:dyDescent="0.35">
      <c r="A3228" s="59">
        <f>+IF(C$1='EMOF complete (protected)'!G3228,C$2,IF(D$1='EMOF complete (protected)'!G3228,D$2,IF(E$1='EMOF complete (protected)'!G3228,E$2,IF(F$1='EMOF complete (protected)'!G3228,F$2,IF(G$1='EMOF complete (protected)'!G3228,G$2,IF(H$1='EMOF complete (protected)'!G3228,H$2,IF(I$1='EMOF complete (protected)'!G3228,I$2,IF(J$1='EMOF complete (protected)'!G3228,J$2,IF(K$1='EMOF complete (protected)'!G3228,K$2,IF(L$1='EMOF complete (protected)'!G3228,L$2,IF(M$1='EMOF complete (protected)'!G3228,M$2,IF(N$1='EMOF complete (protected)'!G3228,N$2,IF(O$1='EMOF complete (protected)'!G3228,O$2,IF(P$1='EMOF complete (protected)'!G3228,P$2,IF(Q$1='EMOF complete (protected)'!G3228,Q$2,IF(R$1='EMOF complete (protected)'!G3228,R$2,IF(S$1='EMOF complete (protected)'!G3228,S$2,IF(T$1='EMOF complete (protected)'!G3228,T$2,IF(U$1='EMOF complete (protected)'!G3228,U$2,"")))))))))))))))))))</f>
        <v>0</v>
      </c>
      <c r="B3228" s="59"/>
      <c r="C3228" s="59"/>
      <c r="D3228" s="59"/>
      <c r="E3228" s="59"/>
      <c r="F3228" s="59"/>
      <c r="G3228" s="59"/>
      <c r="H3228" s="59"/>
      <c r="I3228" s="59"/>
      <c r="J3228" s="59"/>
      <c r="K3228" s="59"/>
      <c r="L3228" s="59"/>
      <c r="M3228" s="59"/>
      <c r="N3228" s="59"/>
      <c r="O3228" s="59"/>
      <c r="P3228" s="59"/>
      <c r="Q3228" s="59"/>
      <c r="R3228" s="59"/>
      <c r="S3228" s="59"/>
      <c r="T3228" s="59"/>
      <c r="U3228" s="59" t="s">
        <v>1539</v>
      </c>
      <c r="V3228" s="18" t="s">
        <v>6883</v>
      </c>
    </row>
    <row r="3229" spans="1:22" ht="18" customHeight="1" x14ac:dyDescent="0.35">
      <c r="A3229" s="59">
        <f>+IF(C$1='EMOF complete (protected)'!G3229,C$2,IF(D$1='EMOF complete (protected)'!G3229,D$2,IF(E$1='EMOF complete (protected)'!G3229,E$2,IF(F$1='EMOF complete (protected)'!G3229,F$2,IF(G$1='EMOF complete (protected)'!G3229,G$2,IF(H$1='EMOF complete (protected)'!G3229,H$2,IF(I$1='EMOF complete (protected)'!G3229,I$2,IF(J$1='EMOF complete (protected)'!G3229,J$2,IF(K$1='EMOF complete (protected)'!G3229,K$2,IF(L$1='EMOF complete (protected)'!G3229,L$2,IF(M$1='EMOF complete (protected)'!G3229,M$2,IF(N$1='EMOF complete (protected)'!G3229,N$2,IF(O$1='EMOF complete (protected)'!G3229,O$2,IF(P$1='EMOF complete (protected)'!G3229,P$2,IF(Q$1='EMOF complete (protected)'!G3229,Q$2,IF(R$1='EMOF complete (protected)'!G3229,R$2,IF(S$1='EMOF complete (protected)'!G3229,S$2,IF(T$1='EMOF complete (protected)'!G3229,T$2,IF(U$1='EMOF complete (protected)'!G3229,U$2,"")))))))))))))))))))</f>
        <v>0</v>
      </c>
      <c r="B3229" s="59"/>
      <c r="C3229" s="59"/>
      <c r="D3229" s="59"/>
      <c r="E3229" s="59"/>
      <c r="F3229" s="59"/>
      <c r="G3229" s="59"/>
      <c r="H3229" s="59"/>
      <c r="I3229" s="59"/>
      <c r="J3229" s="59"/>
      <c r="K3229" s="59"/>
      <c r="L3229" s="59"/>
      <c r="M3229" s="59"/>
      <c r="N3229" s="59"/>
      <c r="O3229" s="59"/>
      <c r="P3229" s="59"/>
      <c r="Q3229" s="59"/>
      <c r="R3229" s="59"/>
      <c r="S3229" s="59"/>
      <c r="T3229" s="59"/>
      <c r="U3229" s="59" t="s">
        <v>1544</v>
      </c>
      <c r="V3229" s="18" t="s">
        <v>6884</v>
      </c>
    </row>
    <row r="3230" spans="1:22" ht="18" customHeight="1" x14ac:dyDescent="0.35">
      <c r="A3230" s="59">
        <f>+IF(C$1='EMOF complete (protected)'!G3230,C$2,IF(D$1='EMOF complete (protected)'!G3230,D$2,IF(E$1='EMOF complete (protected)'!G3230,E$2,IF(F$1='EMOF complete (protected)'!G3230,F$2,IF(G$1='EMOF complete (protected)'!G3230,G$2,IF(H$1='EMOF complete (protected)'!G3230,H$2,IF(I$1='EMOF complete (protected)'!G3230,I$2,IF(J$1='EMOF complete (protected)'!G3230,J$2,IF(K$1='EMOF complete (protected)'!G3230,K$2,IF(L$1='EMOF complete (protected)'!G3230,L$2,IF(M$1='EMOF complete (protected)'!G3230,M$2,IF(N$1='EMOF complete (protected)'!G3230,N$2,IF(O$1='EMOF complete (protected)'!G3230,O$2,IF(P$1='EMOF complete (protected)'!G3230,P$2,IF(Q$1='EMOF complete (protected)'!G3230,Q$2,IF(R$1='EMOF complete (protected)'!G3230,R$2,IF(S$1='EMOF complete (protected)'!G3230,S$2,IF(T$1='EMOF complete (protected)'!G3230,T$2,IF(U$1='EMOF complete (protected)'!G3230,U$2,"")))))))))))))))))))</f>
        <v>0</v>
      </c>
      <c r="B3230" s="59"/>
      <c r="C3230" s="59"/>
      <c r="D3230" s="59"/>
      <c r="E3230" s="59"/>
      <c r="F3230" s="59"/>
      <c r="G3230" s="59"/>
      <c r="H3230" s="59"/>
      <c r="I3230" s="59"/>
      <c r="J3230" s="59"/>
      <c r="K3230" s="59"/>
      <c r="L3230" s="59"/>
      <c r="M3230" s="59"/>
      <c r="N3230" s="59"/>
      <c r="O3230" s="59"/>
      <c r="P3230" s="59"/>
      <c r="Q3230" s="59"/>
      <c r="R3230" s="59"/>
      <c r="S3230" s="59"/>
      <c r="T3230" s="59"/>
      <c r="U3230" s="59" t="s">
        <v>1550</v>
      </c>
      <c r="V3230" s="18" t="s">
        <v>6885</v>
      </c>
    </row>
    <row r="3231" spans="1:22" ht="18" customHeight="1" x14ac:dyDescent="0.35">
      <c r="A3231" s="59">
        <f>+IF(C$1='EMOF complete (protected)'!G3231,C$2,IF(D$1='EMOF complete (protected)'!G3231,D$2,IF(E$1='EMOF complete (protected)'!G3231,E$2,IF(F$1='EMOF complete (protected)'!G3231,F$2,IF(G$1='EMOF complete (protected)'!G3231,G$2,IF(H$1='EMOF complete (protected)'!G3231,H$2,IF(I$1='EMOF complete (protected)'!G3231,I$2,IF(J$1='EMOF complete (protected)'!G3231,J$2,IF(K$1='EMOF complete (protected)'!G3231,K$2,IF(L$1='EMOF complete (protected)'!G3231,L$2,IF(M$1='EMOF complete (protected)'!G3231,M$2,IF(N$1='EMOF complete (protected)'!G3231,N$2,IF(O$1='EMOF complete (protected)'!G3231,O$2,IF(P$1='EMOF complete (protected)'!G3231,P$2,IF(Q$1='EMOF complete (protected)'!G3231,Q$2,IF(R$1='EMOF complete (protected)'!G3231,R$2,IF(S$1='EMOF complete (protected)'!G3231,S$2,IF(T$1='EMOF complete (protected)'!G3231,T$2,IF(U$1='EMOF complete (protected)'!G3231,U$2,"")))))))))))))))))))</f>
        <v>0</v>
      </c>
      <c r="B3231" s="59"/>
      <c r="C3231" s="59"/>
      <c r="D3231" s="59"/>
      <c r="E3231" s="59"/>
      <c r="F3231" s="59"/>
      <c r="G3231" s="59"/>
      <c r="H3231" s="59"/>
      <c r="I3231" s="59"/>
      <c r="J3231" s="59"/>
      <c r="K3231" s="59"/>
      <c r="L3231" s="59"/>
      <c r="M3231" s="59"/>
      <c r="N3231" s="59"/>
      <c r="O3231" s="59"/>
      <c r="P3231" s="59"/>
      <c r="Q3231" s="59"/>
      <c r="R3231" s="59"/>
      <c r="S3231" s="59"/>
      <c r="T3231" s="59"/>
      <c r="U3231" s="59" t="s">
        <v>1556</v>
      </c>
      <c r="V3231" s="18" t="s">
        <v>6886</v>
      </c>
    </row>
    <row r="3232" spans="1:22" ht="18" customHeight="1" x14ac:dyDescent="0.35">
      <c r="A3232" s="59">
        <f>+IF(C$1='EMOF complete (protected)'!G3232,C$2,IF(D$1='EMOF complete (protected)'!G3232,D$2,IF(E$1='EMOF complete (protected)'!G3232,E$2,IF(F$1='EMOF complete (protected)'!G3232,F$2,IF(G$1='EMOF complete (protected)'!G3232,G$2,IF(H$1='EMOF complete (protected)'!G3232,H$2,IF(I$1='EMOF complete (protected)'!G3232,I$2,IF(J$1='EMOF complete (protected)'!G3232,J$2,IF(K$1='EMOF complete (protected)'!G3232,K$2,IF(L$1='EMOF complete (protected)'!G3232,L$2,IF(M$1='EMOF complete (protected)'!G3232,M$2,IF(N$1='EMOF complete (protected)'!G3232,N$2,IF(O$1='EMOF complete (protected)'!G3232,O$2,IF(P$1='EMOF complete (protected)'!G3232,P$2,IF(Q$1='EMOF complete (protected)'!G3232,Q$2,IF(R$1='EMOF complete (protected)'!G3232,R$2,IF(S$1='EMOF complete (protected)'!G3232,S$2,IF(T$1='EMOF complete (protected)'!G3232,T$2,IF(U$1='EMOF complete (protected)'!G3232,U$2,"")))))))))))))))))))</f>
        <v>0</v>
      </c>
      <c r="B3232" s="59"/>
      <c r="C3232" s="59"/>
      <c r="D3232" s="59"/>
      <c r="E3232" s="59"/>
      <c r="F3232" s="59"/>
      <c r="G3232" s="59"/>
      <c r="H3232" s="59"/>
      <c r="I3232" s="59"/>
      <c r="J3232" s="59"/>
      <c r="K3232" s="59"/>
      <c r="L3232" s="59"/>
      <c r="M3232" s="59"/>
      <c r="N3232" s="59"/>
      <c r="O3232" s="59"/>
      <c r="P3232" s="59"/>
      <c r="Q3232" s="59"/>
      <c r="R3232" s="59"/>
      <c r="S3232" s="59"/>
      <c r="T3232" s="59"/>
      <c r="U3232" s="59" t="s">
        <v>1562</v>
      </c>
      <c r="V3232" s="18" t="s">
        <v>6887</v>
      </c>
    </row>
    <row r="3233" spans="1:22" ht="18" customHeight="1" x14ac:dyDescent="0.35">
      <c r="A3233" s="59">
        <f>+IF(C$1='EMOF complete (protected)'!G3233,C$2,IF(D$1='EMOF complete (protected)'!G3233,D$2,IF(E$1='EMOF complete (protected)'!G3233,E$2,IF(F$1='EMOF complete (protected)'!G3233,F$2,IF(G$1='EMOF complete (protected)'!G3233,G$2,IF(H$1='EMOF complete (protected)'!G3233,H$2,IF(I$1='EMOF complete (protected)'!G3233,I$2,IF(J$1='EMOF complete (protected)'!G3233,J$2,IF(K$1='EMOF complete (protected)'!G3233,K$2,IF(L$1='EMOF complete (protected)'!G3233,L$2,IF(M$1='EMOF complete (protected)'!G3233,M$2,IF(N$1='EMOF complete (protected)'!G3233,N$2,IF(O$1='EMOF complete (protected)'!G3233,O$2,IF(P$1='EMOF complete (protected)'!G3233,P$2,IF(Q$1='EMOF complete (protected)'!G3233,Q$2,IF(R$1='EMOF complete (protected)'!G3233,R$2,IF(S$1='EMOF complete (protected)'!G3233,S$2,IF(T$1='EMOF complete (protected)'!G3233,T$2,IF(U$1='EMOF complete (protected)'!G3233,U$2,"")))))))))))))))))))</f>
        <v>0</v>
      </c>
      <c r="B3233" s="59"/>
      <c r="C3233" s="59"/>
      <c r="D3233" s="59"/>
      <c r="E3233" s="59"/>
      <c r="F3233" s="59"/>
      <c r="G3233" s="59"/>
      <c r="H3233" s="59"/>
      <c r="I3233" s="59"/>
      <c r="J3233" s="59"/>
      <c r="K3233" s="59"/>
      <c r="L3233" s="59"/>
      <c r="M3233" s="59"/>
      <c r="N3233" s="59"/>
      <c r="O3233" s="59"/>
      <c r="P3233" s="59"/>
      <c r="Q3233" s="59"/>
      <c r="R3233" s="59"/>
      <c r="S3233" s="59"/>
      <c r="T3233" s="59"/>
      <c r="U3233" s="59" t="s">
        <v>1567</v>
      </c>
      <c r="V3233" s="18" t="s">
        <v>6888</v>
      </c>
    </row>
    <row r="3234" spans="1:22" ht="18" customHeight="1" x14ac:dyDescent="0.35">
      <c r="A3234" s="59">
        <f>+IF(C$1='EMOF complete (protected)'!G3234,C$2,IF(D$1='EMOF complete (protected)'!G3234,D$2,IF(E$1='EMOF complete (protected)'!G3234,E$2,IF(F$1='EMOF complete (protected)'!G3234,F$2,IF(G$1='EMOF complete (protected)'!G3234,G$2,IF(H$1='EMOF complete (protected)'!G3234,H$2,IF(I$1='EMOF complete (protected)'!G3234,I$2,IF(J$1='EMOF complete (protected)'!G3234,J$2,IF(K$1='EMOF complete (protected)'!G3234,K$2,IF(L$1='EMOF complete (protected)'!G3234,L$2,IF(M$1='EMOF complete (protected)'!G3234,M$2,IF(N$1='EMOF complete (protected)'!G3234,N$2,IF(O$1='EMOF complete (protected)'!G3234,O$2,IF(P$1='EMOF complete (protected)'!G3234,P$2,IF(Q$1='EMOF complete (protected)'!G3234,Q$2,IF(R$1='EMOF complete (protected)'!G3234,R$2,IF(S$1='EMOF complete (protected)'!G3234,S$2,IF(T$1='EMOF complete (protected)'!G3234,T$2,IF(U$1='EMOF complete (protected)'!G3234,U$2,"")))))))))))))))))))</f>
        <v>0</v>
      </c>
      <c r="B3234" s="59"/>
      <c r="C3234" s="59"/>
      <c r="D3234" s="59"/>
      <c r="E3234" s="59"/>
      <c r="F3234" s="59"/>
      <c r="G3234" s="59"/>
      <c r="H3234" s="59"/>
      <c r="I3234" s="59"/>
      <c r="J3234" s="59"/>
      <c r="K3234" s="59"/>
      <c r="L3234" s="59"/>
      <c r="M3234" s="59"/>
      <c r="N3234" s="59"/>
      <c r="O3234" s="59"/>
      <c r="P3234" s="59"/>
      <c r="Q3234" s="59"/>
      <c r="R3234" s="59"/>
      <c r="S3234" s="59"/>
      <c r="T3234" s="59"/>
      <c r="U3234" s="59" t="s">
        <v>1572</v>
      </c>
      <c r="V3234" s="18" t="s">
        <v>6889</v>
      </c>
    </row>
    <row r="3235" spans="1:22" ht="18" customHeight="1" x14ac:dyDescent="0.35">
      <c r="A3235" s="59">
        <f>+IF(C$1='EMOF complete (protected)'!G3235,C$2,IF(D$1='EMOF complete (protected)'!G3235,D$2,IF(E$1='EMOF complete (protected)'!G3235,E$2,IF(F$1='EMOF complete (protected)'!G3235,F$2,IF(G$1='EMOF complete (protected)'!G3235,G$2,IF(H$1='EMOF complete (protected)'!G3235,H$2,IF(I$1='EMOF complete (protected)'!G3235,I$2,IF(J$1='EMOF complete (protected)'!G3235,J$2,IF(K$1='EMOF complete (protected)'!G3235,K$2,IF(L$1='EMOF complete (protected)'!G3235,L$2,IF(M$1='EMOF complete (protected)'!G3235,M$2,IF(N$1='EMOF complete (protected)'!G3235,N$2,IF(O$1='EMOF complete (protected)'!G3235,O$2,IF(P$1='EMOF complete (protected)'!G3235,P$2,IF(Q$1='EMOF complete (protected)'!G3235,Q$2,IF(R$1='EMOF complete (protected)'!G3235,R$2,IF(S$1='EMOF complete (protected)'!G3235,S$2,IF(T$1='EMOF complete (protected)'!G3235,T$2,IF(U$1='EMOF complete (protected)'!G3235,U$2,"")))))))))))))))))))</f>
        <v>0</v>
      </c>
      <c r="B3235" s="59"/>
      <c r="C3235" s="59"/>
      <c r="D3235" s="59"/>
      <c r="E3235" s="59"/>
      <c r="F3235" s="59"/>
      <c r="G3235" s="59"/>
      <c r="H3235" s="59"/>
      <c r="I3235" s="59"/>
      <c r="J3235" s="59"/>
      <c r="K3235" s="59"/>
      <c r="L3235" s="59"/>
      <c r="M3235" s="59"/>
      <c r="N3235" s="59"/>
      <c r="O3235" s="59"/>
      <c r="P3235" s="59"/>
      <c r="Q3235" s="59"/>
      <c r="R3235" s="59"/>
      <c r="S3235" s="59"/>
      <c r="T3235" s="59"/>
      <c r="U3235" s="59" t="s">
        <v>1577</v>
      </c>
      <c r="V3235" s="18" t="s">
        <v>6890</v>
      </c>
    </row>
    <row r="3236" spans="1:22" ht="18" customHeight="1" x14ac:dyDescent="0.35">
      <c r="A3236" s="59">
        <f>+IF(C$1='EMOF complete (protected)'!G3236,C$2,IF(D$1='EMOF complete (protected)'!G3236,D$2,IF(E$1='EMOF complete (protected)'!G3236,E$2,IF(F$1='EMOF complete (protected)'!G3236,F$2,IF(G$1='EMOF complete (protected)'!G3236,G$2,IF(H$1='EMOF complete (protected)'!G3236,H$2,IF(I$1='EMOF complete (protected)'!G3236,I$2,IF(J$1='EMOF complete (protected)'!G3236,J$2,IF(K$1='EMOF complete (protected)'!G3236,K$2,IF(L$1='EMOF complete (protected)'!G3236,L$2,IF(M$1='EMOF complete (protected)'!G3236,M$2,IF(N$1='EMOF complete (protected)'!G3236,N$2,IF(O$1='EMOF complete (protected)'!G3236,O$2,IF(P$1='EMOF complete (protected)'!G3236,P$2,IF(Q$1='EMOF complete (protected)'!G3236,Q$2,IF(R$1='EMOF complete (protected)'!G3236,R$2,IF(S$1='EMOF complete (protected)'!G3236,S$2,IF(T$1='EMOF complete (protected)'!G3236,T$2,IF(U$1='EMOF complete (protected)'!G3236,U$2,"")))))))))))))))))))</f>
        <v>0</v>
      </c>
      <c r="B3236" s="59"/>
      <c r="C3236" s="59"/>
      <c r="D3236" s="59"/>
      <c r="E3236" s="59"/>
      <c r="F3236" s="59"/>
      <c r="G3236" s="59"/>
      <c r="H3236" s="59"/>
      <c r="I3236" s="59"/>
      <c r="J3236" s="59"/>
      <c r="K3236" s="59"/>
      <c r="L3236" s="59"/>
      <c r="M3236" s="59"/>
      <c r="N3236" s="59"/>
      <c r="O3236" s="59"/>
      <c r="P3236" s="59"/>
      <c r="Q3236" s="59"/>
      <c r="R3236" s="59"/>
      <c r="S3236" s="59"/>
      <c r="T3236" s="59"/>
      <c r="U3236" s="59" t="s">
        <v>1582</v>
      </c>
      <c r="V3236" s="18" t="s">
        <v>6891</v>
      </c>
    </row>
    <row r="3237" spans="1:22" ht="18" customHeight="1" x14ac:dyDescent="0.35">
      <c r="A3237" s="59">
        <f>+IF(C$1='EMOF complete (protected)'!G3237,C$2,IF(D$1='EMOF complete (protected)'!G3237,D$2,IF(E$1='EMOF complete (protected)'!G3237,E$2,IF(F$1='EMOF complete (protected)'!G3237,F$2,IF(G$1='EMOF complete (protected)'!G3237,G$2,IF(H$1='EMOF complete (protected)'!G3237,H$2,IF(I$1='EMOF complete (protected)'!G3237,I$2,IF(J$1='EMOF complete (protected)'!G3237,J$2,IF(K$1='EMOF complete (protected)'!G3237,K$2,IF(L$1='EMOF complete (protected)'!G3237,L$2,IF(M$1='EMOF complete (protected)'!G3237,M$2,IF(N$1='EMOF complete (protected)'!G3237,N$2,IF(O$1='EMOF complete (protected)'!G3237,O$2,IF(P$1='EMOF complete (protected)'!G3237,P$2,IF(Q$1='EMOF complete (protected)'!G3237,Q$2,IF(R$1='EMOF complete (protected)'!G3237,R$2,IF(S$1='EMOF complete (protected)'!G3237,S$2,IF(T$1='EMOF complete (protected)'!G3237,T$2,IF(U$1='EMOF complete (protected)'!G3237,U$2,"")))))))))))))))))))</f>
        <v>0</v>
      </c>
      <c r="B3237" s="59"/>
      <c r="C3237" s="59"/>
      <c r="D3237" s="59"/>
      <c r="E3237" s="59"/>
      <c r="F3237" s="59"/>
      <c r="G3237" s="59"/>
      <c r="H3237" s="59"/>
      <c r="I3237" s="59"/>
      <c r="J3237" s="59"/>
      <c r="K3237" s="59"/>
      <c r="L3237" s="59"/>
      <c r="M3237" s="59"/>
      <c r="N3237" s="59"/>
      <c r="O3237" s="59"/>
      <c r="P3237" s="59"/>
      <c r="Q3237" s="59"/>
      <c r="R3237" s="59"/>
      <c r="S3237" s="59"/>
      <c r="T3237" s="59"/>
      <c r="U3237" s="59" t="s">
        <v>1587</v>
      </c>
      <c r="V3237" s="18" t="s">
        <v>6892</v>
      </c>
    </row>
    <row r="3238" spans="1:22" ht="18" customHeight="1" x14ac:dyDescent="0.35">
      <c r="A3238" s="59">
        <f>+IF(C$1='EMOF complete (protected)'!G3238,C$2,IF(D$1='EMOF complete (protected)'!G3238,D$2,IF(E$1='EMOF complete (protected)'!G3238,E$2,IF(F$1='EMOF complete (protected)'!G3238,F$2,IF(G$1='EMOF complete (protected)'!G3238,G$2,IF(H$1='EMOF complete (protected)'!G3238,H$2,IF(I$1='EMOF complete (protected)'!G3238,I$2,IF(J$1='EMOF complete (protected)'!G3238,J$2,IF(K$1='EMOF complete (protected)'!G3238,K$2,IF(L$1='EMOF complete (protected)'!G3238,L$2,IF(M$1='EMOF complete (protected)'!G3238,M$2,IF(N$1='EMOF complete (protected)'!G3238,N$2,IF(O$1='EMOF complete (protected)'!G3238,O$2,IF(P$1='EMOF complete (protected)'!G3238,P$2,IF(Q$1='EMOF complete (protected)'!G3238,Q$2,IF(R$1='EMOF complete (protected)'!G3238,R$2,IF(S$1='EMOF complete (protected)'!G3238,S$2,IF(T$1='EMOF complete (protected)'!G3238,T$2,IF(U$1='EMOF complete (protected)'!G3238,U$2,"")))))))))))))))))))</f>
        <v>0</v>
      </c>
      <c r="B3238" s="59"/>
      <c r="C3238" s="59"/>
      <c r="D3238" s="59"/>
      <c r="E3238" s="59"/>
      <c r="F3238" s="59"/>
      <c r="G3238" s="59"/>
      <c r="H3238" s="59"/>
      <c r="I3238" s="59"/>
      <c r="J3238" s="59"/>
      <c r="K3238" s="59"/>
      <c r="L3238" s="59"/>
      <c r="M3238" s="59"/>
      <c r="N3238" s="59"/>
      <c r="O3238" s="59"/>
      <c r="P3238" s="59"/>
      <c r="Q3238" s="59"/>
      <c r="R3238" s="59"/>
      <c r="S3238" s="59"/>
      <c r="T3238" s="59"/>
      <c r="U3238" s="59" t="s">
        <v>1592</v>
      </c>
      <c r="V3238" s="18" t="s">
        <v>6893</v>
      </c>
    </row>
    <row r="3239" spans="1:22" ht="18" customHeight="1" x14ac:dyDescent="0.35">
      <c r="A3239" s="59">
        <f>+IF(C$1='EMOF complete (protected)'!G3239,C$2,IF(D$1='EMOF complete (protected)'!G3239,D$2,IF(E$1='EMOF complete (protected)'!G3239,E$2,IF(F$1='EMOF complete (protected)'!G3239,F$2,IF(G$1='EMOF complete (protected)'!G3239,G$2,IF(H$1='EMOF complete (protected)'!G3239,H$2,IF(I$1='EMOF complete (protected)'!G3239,I$2,IF(J$1='EMOF complete (protected)'!G3239,J$2,IF(K$1='EMOF complete (protected)'!G3239,K$2,IF(L$1='EMOF complete (protected)'!G3239,L$2,IF(M$1='EMOF complete (protected)'!G3239,M$2,IF(N$1='EMOF complete (protected)'!G3239,N$2,IF(O$1='EMOF complete (protected)'!G3239,O$2,IF(P$1='EMOF complete (protected)'!G3239,P$2,IF(Q$1='EMOF complete (protected)'!G3239,Q$2,IF(R$1='EMOF complete (protected)'!G3239,R$2,IF(S$1='EMOF complete (protected)'!G3239,S$2,IF(T$1='EMOF complete (protected)'!G3239,T$2,IF(U$1='EMOF complete (protected)'!G3239,U$2,"")))))))))))))))))))</f>
        <v>0</v>
      </c>
      <c r="B3239" s="59"/>
      <c r="C3239" s="59"/>
      <c r="D3239" s="59"/>
      <c r="E3239" s="59"/>
      <c r="F3239" s="59"/>
      <c r="G3239" s="59"/>
      <c r="H3239" s="59"/>
      <c r="I3239" s="59"/>
      <c r="J3239" s="59"/>
      <c r="K3239" s="59"/>
      <c r="L3239" s="59"/>
      <c r="M3239" s="59"/>
      <c r="N3239" s="59"/>
      <c r="O3239" s="59"/>
      <c r="P3239" s="59"/>
      <c r="Q3239" s="59"/>
      <c r="R3239" s="59"/>
      <c r="S3239" s="59"/>
      <c r="T3239" s="59"/>
      <c r="U3239" s="59" t="s">
        <v>1597</v>
      </c>
      <c r="V3239" s="18" t="s">
        <v>6894</v>
      </c>
    </row>
    <row r="3240" spans="1:22" ht="18" customHeight="1" x14ac:dyDescent="0.35">
      <c r="A3240" s="59">
        <f>+IF(C$1='EMOF complete (protected)'!G3240,C$2,IF(D$1='EMOF complete (protected)'!G3240,D$2,IF(E$1='EMOF complete (protected)'!G3240,E$2,IF(F$1='EMOF complete (protected)'!G3240,F$2,IF(G$1='EMOF complete (protected)'!G3240,G$2,IF(H$1='EMOF complete (protected)'!G3240,H$2,IF(I$1='EMOF complete (protected)'!G3240,I$2,IF(J$1='EMOF complete (protected)'!G3240,J$2,IF(K$1='EMOF complete (protected)'!G3240,K$2,IF(L$1='EMOF complete (protected)'!G3240,L$2,IF(M$1='EMOF complete (protected)'!G3240,M$2,IF(N$1='EMOF complete (protected)'!G3240,N$2,IF(O$1='EMOF complete (protected)'!G3240,O$2,IF(P$1='EMOF complete (protected)'!G3240,P$2,IF(Q$1='EMOF complete (protected)'!G3240,Q$2,IF(R$1='EMOF complete (protected)'!G3240,R$2,IF(S$1='EMOF complete (protected)'!G3240,S$2,IF(T$1='EMOF complete (protected)'!G3240,T$2,IF(U$1='EMOF complete (protected)'!G3240,U$2,"")))))))))))))))))))</f>
        <v>0</v>
      </c>
      <c r="B3240" s="59"/>
      <c r="C3240" s="59"/>
      <c r="D3240" s="59"/>
      <c r="E3240" s="59"/>
      <c r="F3240" s="59"/>
      <c r="G3240" s="59"/>
      <c r="H3240" s="59"/>
      <c r="I3240" s="59"/>
      <c r="J3240" s="59"/>
      <c r="K3240" s="59"/>
      <c r="L3240" s="59"/>
      <c r="M3240" s="59"/>
      <c r="N3240" s="59"/>
      <c r="O3240" s="59"/>
      <c r="P3240" s="59"/>
      <c r="Q3240" s="59"/>
      <c r="R3240" s="59"/>
      <c r="S3240" s="59"/>
      <c r="T3240" s="59"/>
      <c r="U3240" s="59" t="s">
        <v>1602</v>
      </c>
      <c r="V3240" s="18" t="s">
        <v>6895</v>
      </c>
    </row>
    <row r="3241" spans="1:22" ht="18" customHeight="1" x14ac:dyDescent="0.35">
      <c r="A3241" s="59">
        <f>+IF(C$1='EMOF complete (protected)'!G3241,C$2,IF(D$1='EMOF complete (protected)'!G3241,D$2,IF(E$1='EMOF complete (protected)'!G3241,E$2,IF(F$1='EMOF complete (protected)'!G3241,F$2,IF(G$1='EMOF complete (protected)'!G3241,G$2,IF(H$1='EMOF complete (protected)'!G3241,H$2,IF(I$1='EMOF complete (protected)'!G3241,I$2,IF(J$1='EMOF complete (protected)'!G3241,J$2,IF(K$1='EMOF complete (protected)'!G3241,K$2,IF(L$1='EMOF complete (protected)'!G3241,L$2,IF(M$1='EMOF complete (protected)'!G3241,M$2,IF(N$1='EMOF complete (protected)'!G3241,N$2,IF(O$1='EMOF complete (protected)'!G3241,O$2,IF(P$1='EMOF complete (protected)'!G3241,P$2,IF(Q$1='EMOF complete (protected)'!G3241,Q$2,IF(R$1='EMOF complete (protected)'!G3241,R$2,IF(S$1='EMOF complete (protected)'!G3241,S$2,IF(T$1='EMOF complete (protected)'!G3241,T$2,IF(U$1='EMOF complete (protected)'!G3241,U$2,"")))))))))))))))))))</f>
        <v>0</v>
      </c>
      <c r="B3241" s="59"/>
      <c r="C3241" s="59"/>
      <c r="D3241" s="59"/>
      <c r="E3241" s="59"/>
      <c r="F3241" s="59"/>
      <c r="G3241" s="59"/>
      <c r="H3241" s="59"/>
      <c r="I3241" s="59"/>
      <c r="J3241" s="59"/>
      <c r="K3241" s="59"/>
      <c r="L3241" s="59"/>
      <c r="M3241" s="59"/>
      <c r="N3241" s="59"/>
      <c r="O3241" s="59"/>
      <c r="P3241" s="59"/>
      <c r="Q3241" s="59"/>
      <c r="R3241" s="59"/>
      <c r="S3241" s="59"/>
      <c r="T3241" s="59"/>
      <c r="U3241" s="59" t="s">
        <v>1607</v>
      </c>
      <c r="V3241" s="18" t="s">
        <v>6896</v>
      </c>
    </row>
    <row r="3242" spans="1:22" ht="18" customHeight="1" x14ac:dyDescent="0.35">
      <c r="A3242" s="59">
        <f>+IF(C$1='EMOF complete (protected)'!G3242,C$2,IF(D$1='EMOF complete (protected)'!G3242,D$2,IF(E$1='EMOF complete (protected)'!G3242,E$2,IF(F$1='EMOF complete (protected)'!G3242,F$2,IF(G$1='EMOF complete (protected)'!G3242,G$2,IF(H$1='EMOF complete (protected)'!G3242,H$2,IF(I$1='EMOF complete (protected)'!G3242,I$2,IF(J$1='EMOF complete (protected)'!G3242,J$2,IF(K$1='EMOF complete (protected)'!G3242,K$2,IF(L$1='EMOF complete (protected)'!G3242,L$2,IF(M$1='EMOF complete (protected)'!G3242,M$2,IF(N$1='EMOF complete (protected)'!G3242,N$2,IF(O$1='EMOF complete (protected)'!G3242,O$2,IF(P$1='EMOF complete (protected)'!G3242,P$2,IF(Q$1='EMOF complete (protected)'!G3242,Q$2,IF(R$1='EMOF complete (protected)'!G3242,R$2,IF(S$1='EMOF complete (protected)'!G3242,S$2,IF(T$1='EMOF complete (protected)'!G3242,T$2,IF(U$1='EMOF complete (protected)'!G3242,U$2,"")))))))))))))))))))</f>
        <v>0</v>
      </c>
      <c r="B3242" s="59"/>
      <c r="C3242" s="59"/>
      <c r="D3242" s="59"/>
      <c r="E3242" s="59"/>
      <c r="F3242" s="59"/>
      <c r="G3242" s="59"/>
      <c r="H3242" s="59"/>
      <c r="I3242" s="59"/>
      <c r="J3242" s="59"/>
      <c r="K3242" s="59"/>
      <c r="L3242" s="59"/>
      <c r="M3242" s="59"/>
      <c r="N3242" s="59"/>
      <c r="O3242" s="59"/>
      <c r="P3242" s="59"/>
      <c r="Q3242" s="59"/>
      <c r="R3242" s="59"/>
      <c r="S3242" s="59"/>
      <c r="T3242" s="59"/>
      <c r="U3242" s="59" t="s">
        <v>1612</v>
      </c>
      <c r="V3242" s="18" t="s">
        <v>6897</v>
      </c>
    </row>
    <row r="3243" spans="1:22" ht="18" customHeight="1" x14ac:dyDescent="0.35">
      <c r="A3243" s="59">
        <f>+IF(C$1='EMOF complete (protected)'!G3243,C$2,IF(D$1='EMOF complete (protected)'!G3243,D$2,IF(E$1='EMOF complete (protected)'!G3243,E$2,IF(F$1='EMOF complete (protected)'!G3243,F$2,IF(G$1='EMOF complete (protected)'!G3243,G$2,IF(H$1='EMOF complete (protected)'!G3243,H$2,IF(I$1='EMOF complete (protected)'!G3243,I$2,IF(J$1='EMOF complete (protected)'!G3243,J$2,IF(K$1='EMOF complete (protected)'!G3243,K$2,IF(L$1='EMOF complete (protected)'!G3243,L$2,IF(M$1='EMOF complete (protected)'!G3243,M$2,IF(N$1='EMOF complete (protected)'!G3243,N$2,IF(O$1='EMOF complete (protected)'!G3243,O$2,IF(P$1='EMOF complete (protected)'!G3243,P$2,IF(Q$1='EMOF complete (protected)'!G3243,Q$2,IF(R$1='EMOF complete (protected)'!G3243,R$2,IF(S$1='EMOF complete (protected)'!G3243,S$2,IF(T$1='EMOF complete (protected)'!G3243,T$2,IF(U$1='EMOF complete (protected)'!G3243,U$2,"")))))))))))))))))))</f>
        <v>0</v>
      </c>
      <c r="B3243" s="59"/>
      <c r="C3243" s="59"/>
      <c r="D3243" s="59"/>
      <c r="E3243" s="59"/>
      <c r="F3243" s="59"/>
      <c r="G3243" s="59"/>
      <c r="H3243" s="59"/>
      <c r="I3243" s="59"/>
      <c r="J3243" s="59"/>
      <c r="K3243" s="59"/>
      <c r="L3243" s="59"/>
      <c r="M3243" s="59"/>
      <c r="N3243" s="59"/>
      <c r="O3243" s="59"/>
      <c r="P3243" s="59"/>
      <c r="Q3243" s="59"/>
      <c r="R3243" s="59"/>
      <c r="S3243" s="59"/>
      <c r="T3243" s="59"/>
      <c r="U3243" s="59" t="s">
        <v>1617</v>
      </c>
      <c r="V3243" s="18" t="s">
        <v>6898</v>
      </c>
    </row>
    <row r="3244" spans="1:22" ht="18" customHeight="1" x14ac:dyDescent="0.35">
      <c r="A3244" s="59">
        <f>+IF(C$1='EMOF complete (protected)'!G3244,C$2,IF(D$1='EMOF complete (protected)'!G3244,D$2,IF(E$1='EMOF complete (protected)'!G3244,E$2,IF(F$1='EMOF complete (protected)'!G3244,F$2,IF(G$1='EMOF complete (protected)'!G3244,G$2,IF(H$1='EMOF complete (protected)'!G3244,H$2,IF(I$1='EMOF complete (protected)'!G3244,I$2,IF(J$1='EMOF complete (protected)'!G3244,J$2,IF(K$1='EMOF complete (protected)'!G3244,K$2,IF(L$1='EMOF complete (protected)'!G3244,L$2,IF(M$1='EMOF complete (protected)'!G3244,M$2,IF(N$1='EMOF complete (protected)'!G3244,N$2,IF(O$1='EMOF complete (protected)'!G3244,O$2,IF(P$1='EMOF complete (protected)'!G3244,P$2,IF(Q$1='EMOF complete (protected)'!G3244,Q$2,IF(R$1='EMOF complete (protected)'!G3244,R$2,IF(S$1='EMOF complete (protected)'!G3244,S$2,IF(T$1='EMOF complete (protected)'!G3244,T$2,IF(U$1='EMOF complete (protected)'!G3244,U$2,"")))))))))))))))))))</f>
        <v>0</v>
      </c>
      <c r="B3244" s="59"/>
      <c r="C3244" s="59"/>
      <c r="D3244" s="59"/>
      <c r="E3244" s="59"/>
      <c r="F3244" s="59"/>
      <c r="G3244" s="59"/>
      <c r="H3244" s="59"/>
      <c r="I3244" s="59"/>
      <c r="J3244" s="59"/>
      <c r="K3244" s="59"/>
      <c r="L3244" s="59"/>
      <c r="M3244" s="59"/>
      <c r="N3244" s="59"/>
      <c r="O3244" s="59"/>
      <c r="P3244" s="59"/>
      <c r="Q3244" s="59"/>
      <c r="R3244" s="59"/>
      <c r="S3244" s="59"/>
      <c r="T3244" s="59"/>
      <c r="U3244" s="59" t="s">
        <v>1622</v>
      </c>
      <c r="V3244" s="18" t="s">
        <v>6899</v>
      </c>
    </row>
    <row r="3245" spans="1:22" ht="18" customHeight="1" x14ac:dyDescent="0.35">
      <c r="A3245" s="59">
        <f>+IF(C$1='EMOF complete (protected)'!G3245,C$2,IF(D$1='EMOF complete (protected)'!G3245,D$2,IF(E$1='EMOF complete (protected)'!G3245,E$2,IF(F$1='EMOF complete (protected)'!G3245,F$2,IF(G$1='EMOF complete (protected)'!G3245,G$2,IF(H$1='EMOF complete (protected)'!G3245,H$2,IF(I$1='EMOF complete (protected)'!G3245,I$2,IF(J$1='EMOF complete (protected)'!G3245,J$2,IF(K$1='EMOF complete (protected)'!G3245,K$2,IF(L$1='EMOF complete (protected)'!G3245,L$2,IF(M$1='EMOF complete (protected)'!G3245,M$2,IF(N$1='EMOF complete (protected)'!G3245,N$2,IF(O$1='EMOF complete (protected)'!G3245,O$2,IF(P$1='EMOF complete (protected)'!G3245,P$2,IF(Q$1='EMOF complete (protected)'!G3245,Q$2,IF(R$1='EMOF complete (protected)'!G3245,R$2,IF(S$1='EMOF complete (protected)'!G3245,S$2,IF(T$1='EMOF complete (protected)'!G3245,T$2,IF(U$1='EMOF complete (protected)'!G3245,U$2,"")))))))))))))))))))</f>
        <v>0</v>
      </c>
      <c r="B3245" s="59"/>
      <c r="C3245" s="59"/>
      <c r="D3245" s="59"/>
      <c r="E3245" s="59"/>
      <c r="F3245" s="59"/>
      <c r="G3245" s="59"/>
      <c r="H3245" s="59"/>
      <c r="I3245" s="59"/>
      <c r="J3245" s="59"/>
      <c r="K3245" s="59"/>
      <c r="L3245" s="59"/>
      <c r="M3245" s="59"/>
      <c r="N3245" s="59"/>
      <c r="O3245" s="59"/>
      <c r="P3245" s="59"/>
      <c r="Q3245" s="59"/>
      <c r="R3245" s="59"/>
      <c r="S3245" s="59"/>
      <c r="T3245" s="59"/>
      <c r="U3245" s="59" t="s">
        <v>1627</v>
      </c>
      <c r="V3245" s="18" t="s">
        <v>6900</v>
      </c>
    </row>
    <row r="3246" spans="1:22" ht="18" customHeight="1" x14ac:dyDescent="0.35">
      <c r="A3246" s="59">
        <f>+IF(C$1='EMOF complete (protected)'!G3246,C$2,IF(D$1='EMOF complete (protected)'!G3246,D$2,IF(E$1='EMOF complete (protected)'!G3246,E$2,IF(F$1='EMOF complete (protected)'!G3246,F$2,IF(G$1='EMOF complete (protected)'!G3246,G$2,IF(H$1='EMOF complete (protected)'!G3246,H$2,IF(I$1='EMOF complete (protected)'!G3246,I$2,IF(J$1='EMOF complete (protected)'!G3246,J$2,IF(K$1='EMOF complete (protected)'!G3246,K$2,IF(L$1='EMOF complete (protected)'!G3246,L$2,IF(M$1='EMOF complete (protected)'!G3246,M$2,IF(N$1='EMOF complete (protected)'!G3246,N$2,IF(O$1='EMOF complete (protected)'!G3246,O$2,IF(P$1='EMOF complete (protected)'!G3246,P$2,IF(Q$1='EMOF complete (protected)'!G3246,Q$2,IF(R$1='EMOF complete (protected)'!G3246,R$2,IF(S$1='EMOF complete (protected)'!G3246,S$2,IF(T$1='EMOF complete (protected)'!G3246,T$2,IF(U$1='EMOF complete (protected)'!G3246,U$2,"")))))))))))))))))))</f>
        <v>0</v>
      </c>
      <c r="B3246" s="59"/>
      <c r="C3246" s="59"/>
      <c r="D3246" s="59"/>
      <c r="E3246" s="59"/>
      <c r="F3246" s="59"/>
      <c r="G3246" s="59"/>
      <c r="H3246" s="59"/>
      <c r="I3246" s="59"/>
      <c r="J3246" s="59"/>
      <c r="K3246" s="59"/>
      <c r="L3246" s="59"/>
      <c r="M3246" s="59"/>
      <c r="N3246" s="59"/>
      <c r="O3246" s="59"/>
      <c r="P3246" s="59"/>
      <c r="Q3246" s="59"/>
      <c r="R3246" s="59"/>
      <c r="S3246" s="59"/>
      <c r="T3246" s="59"/>
      <c r="U3246" s="59" t="s">
        <v>1632</v>
      </c>
      <c r="V3246" s="18" t="s">
        <v>6901</v>
      </c>
    </row>
    <row r="3247" spans="1:22" ht="18" customHeight="1" x14ac:dyDescent="0.35">
      <c r="A3247" s="59">
        <f>+IF(C$1='EMOF complete (protected)'!G3247,C$2,IF(D$1='EMOF complete (protected)'!G3247,D$2,IF(E$1='EMOF complete (protected)'!G3247,E$2,IF(F$1='EMOF complete (protected)'!G3247,F$2,IF(G$1='EMOF complete (protected)'!G3247,G$2,IF(H$1='EMOF complete (protected)'!G3247,H$2,IF(I$1='EMOF complete (protected)'!G3247,I$2,IF(J$1='EMOF complete (protected)'!G3247,J$2,IF(K$1='EMOF complete (protected)'!G3247,K$2,IF(L$1='EMOF complete (protected)'!G3247,L$2,IF(M$1='EMOF complete (protected)'!G3247,M$2,IF(N$1='EMOF complete (protected)'!G3247,N$2,IF(O$1='EMOF complete (protected)'!G3247,O$2,IF(P$1='EMOF complete (protected)'!G3247,P$2,IF(Q$1='EMOF complete (protected)'!G3247,Q$2,IF(R$1='EMOF complete (protected)'!G3247,R$2,IF(S$1='EMOF complete (protected)'!G3247,S$2,IF(T$1='EMOF complete (protected)'!G3247,T$2,IF(U$1='EMOF complete (protected)'!G3247,U$2,"")))))))))))))))))))</f>
        <v>0</v>
      </c>
      <c r="B3247" s="59"/>
      <c r="C3247" s="59"/>
      <c r="D3247" s="59"/>
      <c r="E3247" s="59"/>
      <c r="F3247" s="59"/>
      <c r="G3247" s="59"/>
      <c r="H3247" s="59"/>
      <c r="I3247" s="59"/>
      <c r="J3247" s="59"/>
      <c r="K3247" s="59"/>
      <c r="L3247" s="59"/>
      <c r="M3247" s="59"/>
      <c r="N3247" s="59"/>
      <c r="O3247" s="59"/>
      <c r="P3247" s="59"/>
      <c r="Q3247" s="59"/>
      <c r="R3247" s="59"/>
      <c r="S3247" s="59"/>
      <c r="T3247" s="59"/>
      <c r="U3247" s="59" t="s">
        <v>1637</v>
      </c>
      <c r="V3247" s="18" t="s">
        <v>6902</v>
      </c>
    </row>
    <row r="3248" spans="1:22" ht="18" customHeight="1" x14ac:dyDescent="0.35">
      <c r="A3248" s="59">
        <f>+IF(C$1='EMOF complete (protected)'!G3248,C$2,IF(D$1='EMOF complete (protected)'!G3248,D$2,IF(E$1='EMOF complete (protected)'!G3248,E$2,IF(F$1='EMOF complete (protected)'!G3248,F$2,IF(G$1='EMOF complete (protected)'!G3248,G$2,IF(H$1='EMOF complete (protected)'!G3248,H$2,IF(I$1='EMOF complete (protected)'!G3248,I$2,IF(J$1='EMOF complete (protected)'!G3248,J$2,IF(K$1='EMOF complete (protected)'!G3248,K$2,IF(L$1='EMOF complete (protected)'!G3248,L$2,IF(M$1='EMOF complete (protected)'!G3248,M$2,IF(N$1='EMOF complete (protected)'!G3248,N$2,IF(O$1='EMOF complete (protected)'!G3248,O$2,IF(P$1='EMOF complete (protected)'!G3248,P$2,IF(Q$1='EMOF complete (protected)'!G3248,Q$2,IF(R$1='EMOF complete (protected)'!G3248,R$2,IF(S$1='EMOF complete (protected)'!G3248,S$2,IF(T$1='EMOF complete (protected)'!G3248,T$2,IF(U$1='EMOF complete (protected)'!G3248,U$2,"")))))))))))))))))))</f>
        <v>0</v>
      </c>
      <c r="B3248" s="59"/>
      <c r="C3248" s="59"/>
      <c r="D3248" s="59"/>
      <c r="E3248" s="59"/>
      <c r="F3248" s="59"/>
      <c r="G3248" s="59"/>
      <c r="H3248" s="59"/>
      <c r="I3248" s="59"/>
      <c r="J3248" s="59"/>
      <c r="K3248" s="59"/>
      <c r="L3248" s="59"/>
      <c r="M3248" s="59"/>
      <c r="N3248" s="59"/>
      <c r="O3248" s="59"/>
      <c r="P3248" s="59"/>
      <c r="Q3248" s="59"/>
      <c r="R3248" s="59"/>
      <c r="S3248" s="59"/>
      <c r="T3248" s="59"/>
      <c r="U3248" s="59" t="s">
        <v>1642</v>
      </c>
      <c r="V3248" s="18" t="s">
        <v>6903</v>
      </c>
    </row>
    <row r="3249" spans="1:22" ht="18" customHeight="1" x14ac:dyDescent="0.35">
      <c r="A3249" s="59">
        <f>+IF(C$1='EMOF complete (protected)'!G3249,C$2,IF(D$1='EMOF complete (protected)'!G3249,D$2,IF(E$1='EMOF complete (protected)'!G3249,E$2,IF(F$1='EMOF complete (protected)'!G3249,F$2,IF(G$1='EMOF complete (protected)'!G3249,G$2,IF(H$1='EMOF complete (protected)'!G3249,H$2,IF(I$1='EMOF complete (protected)'!G3249,I$2,IF(J$1='EMOF complete (protected)'!G3249,J$2,IF(K$1='EMOF complete (protected)'!G3249,K$2,IF(L$1='EMOF complete (protected)'!G3249,L$2,IF(M$1='EMOF complete (protected)'!G3249,M$2,IF(N$1='EMOF complete (protected)'!G3249,N$2,IF(O$1='EMOF complete (protected)'!G3249,O$2,IF(P$1='EMOF complete (protected)'!G3249,P$2,IF(Q$1='EMOF complete (protected)'!G3249,Q$2,IF(R$1='EMOF complete (protected)'!G3249,R$2,IF(S$1='EMOF complete (protected)'!G3249,S$2,IF(T$1='EMOF complete (protected)'!G3249,T$2,IF(U$1='EMOF complete (protected)'!G3249,U$2,"")))))))))))))))))))</f>
        <v>0</v>
      </c>
      <c r="B3249" s="59"/>
      <c r="C3249" s="59"/>
      <c r="D3249" s="59"/>
      <c r="E3249" s="59"/>
      <c r="F3249" s="59"/>
      <c r="G3249" s="59"/>
      <c r="H3249" s="59"/>
      <c r="I3249" s="59"/>
      <c r="J3249" s="59"/>
      <c r="K3249" s="59"/>
      <c r="L3249" s="59"/>
      <c r="M3249" s="59"/>
      <c r="N3249" s="59"/>
      <c r="O3249" s="59"/>
      <c r="P3249" s="59"/>
      <c r="Q3249" s="59"/>
      <c r="R3249" s="59"/>
      <c r="S3249" s="59"/>
      <c r="T3249" s="59"/>
      <c r="U3249" s="59" t="s">
        <v>1647</v>
      </c>
      <c r="V3249" s="18" t="s">
        <v>6904</v>
      </c>
    </row>
    <row r="3250" spans="1:22" ht="18" customHeight="1" x14ac:dyDescent="0.35">
      <c r="A3250" s="59">
        <f>+IF(C$1='EMOF complete (protected)'!G3250,C$2,IF(D$1='EMOF complete (protected)'!G3250,D$2,IF(E$1='EMOF complete (protected)'!G3250,E$2,IF(F$1='EMOF complete (protected)'!G3250,F$2,IF(G$1='EMOF complete (protected)'!G3250,G$2,IF(H$1='EMOF complete (protected)'!G3250,H$2,IF(I$1='EMOF complete (protected)'!G3250,I$2,IF(J$1='EMOF complete (protected)'!G3250,J$2,IF(K$1='EMOF complete (protected)'!G3250,K$2,IF(L$1='EMOF complete (protected)'!G3250,L$2,IF(M$1='EMOF complete (protected)'!G3250,M$2,IF(N$1='EMOF complete (protected)'!G3250,N$2,IF(O$1='EMOF complete (protected)'!G3250,O$2,IF(P$1='EMOF complete (protected)'!G3250,P$2,IF(Q$1='EMOF complete (protected)'!G3250,Q$2,IF(R$1='EMOF complete (protected)'!G3250,R$2,IF(S$1='EMOF complete (protected)'!G3250,S$2,IF(T$1='EMOF complete (protected)'!G3250,T$2,IF(U$1='EMOF complete (protected)'!G3250,U$2,"")))))))))))))))))))</f>
        <v>0</v>
      </c>
      <c r="B3250" s="59"/>
      <c r="C3250" s="59"/>
      <c r="D3250" s="59"/>
      <c r="E3250" s="59"/>
      <c r="F3250" s="59"/>
      <c r="G3250" s="59"/>
      <c r="H3250" s="59"/>
      <c r="I3250" s="59"/>
      <c r="J3250" s="59"/>
      <c r="K3250" s="59"/>
      <c r="L3250" s="59"/>
      <c r="M3250" s="59"/>
      <c r="N3250" s="59"/>
      <c r="O3250" s="59"/>
      <c r="P3250" s="59"/>
      <c r="Q3250" s="59"/>
      <c r="R3250" s="59"/>
      <c r="S3250" s="59"/>
      <c r="T3250" s="59"/>
      <c r="U3250" s="59" t="s">
        <v>1652</v>
      </c>
      <c r="V3250" s="18" t="s">
        <v>6905</v>
      </c>
    </row>
    <row r="3251" spans="1:22" ht="18" customHeight="1" x14ac:dyDescent="0.35">
      <c r="A3251" s="59">
        <f>+IF(C$1='EMOF complete (protected)'!G3251,C$2,IF(D$1='EMOF complete (protected)'!G3251,D$2,IF(E$1='EMOF complete (protected)'!G3251,E$2,IF(F$1='EMOF complete (protected)'!G3251,F$2,IF(G$1='EMOF complete (protected)'!G3251,G$2,IF(H$1='EMOF complete (protected)'!G3251,H$2,IF(I$1='EMOF complete (protected)'!G3251,I$2,IF(J$1='EMOF complete (protected)'!G3251,J$2,IF(K$1='EMOF complete (protected)'!G3251,K$2,IF(L$1='EMOF complete (protected)'!G3251,L$2,IF(M$1='EMOF complete (protected)'!G3251,M$2,IF(N$1='EMOF complete (protected)'!G3251,N$2,IF(O$1='EMOF complete (protected)'!G3251,O$2,IF(P$1='EMOF complete (protected)'!G3251,P$2,IF(Q$1='EMOF complete (protected)'!G3251,Q$2,IF(R$1='EMOF complete (protected)'!G3251,R$2,IF(S$1='EMOF complete (protected)'!G3251,S$2,IF(T$1='EMOF complete (protected)'!G3251,T$2,IF(U$1='EMOF complete (protected)'!G3251,U$2,"")))))))))))))))))))</f>
        <v>0</v>
      </c>
      <c r="B3251" s="59"/>
      <c r="C3251" s="59"/>
      <c r="D3251" s="59"/>
      <c r="E3251" s="59"/>
      <c r="F3251" s="59"/>
      <c r="G3251" s="59"/>
      <c r="H3251" s="59"/>
      <c r="I3251" s="59"/>
      <c r="J3251" s="59"/>
      <c r="K3251" s="59"/>
      <c r="L3251" s="59"/>
      <c r="M3251" s="59"/>
      <c r="N3251" s="59"/>
      <c r="O3251" s="59"/>
      <c r="P3251" s="59"/>
      <c r="Q3251" s="59"/>
      <c r="R3251" s="59"/>
      <c r="S3251" s="59"/>
      <c r="T3251" s="59"/>
      <c r="U3251" s="59" t="s">
        <v>1657</v>
      </c>
      <c r="V3251" s="18" t="s">
        <v>6906</v>
      </c>
    </row>
    <row r="3252" spans="1:22" ht="18" customHeight="1" x14ac:dyDescent="0.35">
      <c r="A3252" s="59">
        <f>+IF(C$1='EMOF complete (protected)'!G3252,C$2,IF(D$1='EMOF complete (protected)'!G3252,D$2,IF(E$1='EMOF complete (protected)'!G3252,E$2,IF(F$1='EMOF complete (protected)'!G3252,F$2,IF(G$1='EMOF complete (protected)'!G3252,G$2,IF(H$1='EMOF complete (protected)'!G3252,H$2,IF(I$1='EMOF complete (protected)'!G3252,I$2,IF(J$1='EMOF complete (protected)'!G3252,J$2,IF(K$1='EMOF complete (protected)'!G3252,K$2,IF(L$1='EMOF complete (protected)'!G3252,L$2,IF(M$1='EMOF complete (protected)'!G3252,M$2,IF(N$1='EMOF complete (protected)'!G3252,N$2,IF(O$1='EMOF complete (protected)'!G3252,O$2,IF(P$1='EMOF complete (protected)'!G3252,P$2,IF(Q$1='EMOF complete (protected)'!G3252,Q$2,IF(R$1='EMOF complete (protected)'!G3252,R$2,IF(S$1='EMOF complete (protected)'!G3252,S$2,IF(T$1='EMOF complete (protected)'!G3252,T$2,IF(U$1='EMOF complete (protected)'!G3252,U$2,"")))))))))))))))))))</f>
        <v>0</v>
      </c>
      <c r="B3252" s="59"/>
      <c r="C3252" s="59"/>
      <c r="D3252" s="59"/>
      <c r="E3252" s="59"/>
      <c r="F3252" s="59"/>
      <c r="G3252" s="59"/>
      <c r="H3252" s="59"/>
      <c r="I3252" s="59"/>
      <c r="J3252" s="59"/>
      <c r="K3252" s="59"/>
      <c r="L3252" s="59"/>
      <c r="M3252" s="59"/>
      <c r="N3252" s="59"/>
      <c r="O3252" s="59"/>
      <c r="P3252" s="59"/>
      <c r="Q3252" s="59"/>
      <c r="R3252" s="59"/>
      <c r="S3252" s="59"/>
      <c r="T3252" s="59"/>
      <c r="U3252" s="59" t="s">
        <v>1662</v>
      </c>
      <c r="V3252" s="18" t="s">
        <v>6907</v>
      </c>
    </row>
    <row r="3253" spans="1:22" ht="18" customHeight="1" x14ac:dyDescent="0.35">
      <c r="A3253" s="59">
        <f>+IF(C$1='EMOF complete (protected)'!G3253,C$2,IF(D$1='EMOF complete (protected)'!G3253,D$2,IF(E$1='EMOF complete (protected)'!G3253,E$2,IF(F$1='EMOF complete (protected)'!G3253,F$2,IF(G$1='EMOF complete (protected)'!G3253,G$2,IF(H$1='EMOF complete (protected)'!G3253,H$2,IF(I$1='EMOF complete (protected)'!G3253,I$2,IF(J$1='EMOF complete (protected)'!G3253,J$2,IF(K$1='EMOF complete (protected)'!G3253,K$2,IF(L$1='EMOF complete (protected)'!G3253,L$2,IF(M$1='EMOF complete (protected)'!G3253,M$2,IF(N$1='EMOF complete (protected)'!G3253,N$2,IF(O$1='EMOF complete (protected)'!G3253,O$2,IF(P$1='EMOF complete (protected)'!G3253,P$2,IF(Q$1='EMOF complete (protected)'!G3253,Q$2,IF(R$1='EMOF complete (protected)'!G3253,R$2,IF(S$1='EMOF complete (protected)'!G3253,S$2,IF(T$1='EMOF complete (protected)'!G3253,T$2,IF(U$1='EMOF complete (protected)'!G3253,U$2,"")))))))))))))))))))</f>
        <v>0</v>
      </c>
      <c r="B3253" s="59"/>
      <c r="C3253" s="59"/>
      <c r="D3253" s="59"/>
      <c r="E3253" s="59"/>
      <c r="F3253" s="59"/>
      <c r="G3253" s="59"/>
      <c r="H3253" s="59"/>
      <c r="I3253" s="59"/>
      <c r="J3253" s="59"/>
      <c r="K3253" s="59"/>
      <c r="L3253" s="59"/>
      <c r="M3253" s="59"/>
      <c r="N3253" s="59"/>
      <c r="O3253" s="59"/>
      <c r="P3253" s="59"/>
      <c r="Q3253" s="59"/>
      <c r="R3253" s="59"/>
      <c r="S3253" s="59"/>
      <c r="T3253" s="59"/>
      <c r="U3253" s="59" t="s">
        <v>1667</v>
      </c>
      <c r="V3253" s="18" t="s">
        <v>6908</v>
      </c>
    </row>
    <row r="3254" spans="1:22" ht="18" customHeight="1" x14ac:dyDescent="0.35">
      <c r="A3254" s="59">
        <f>+IF(C$1='EMOF complete (protected)'!G3254,C$2,IF(D$1='EMOF complete (protected)'!G3254,D$2,IF(E$1='EMOF complete (protected)'!G3254,E$2,IF(F$1='EMOF complete (protected)'!G3254,F$2,IF(G$1='EMOF complete (protected)'!G3254,G$2,IF(H$1='EMOF complete (protected)'!G3254,H$2,IF(I$1='EMOF complete (protected)'!G3254,I$2,IF(J$1='EMOF complete (protected)'!G3254,J$2,IF(K$1='EMOF complete (protected)'!G3254,K$2,IF(L$1='EMOF complete (protected)'!G3254,L$2,IF(M$1='EMOF complete (protected)'!G3254,M$2,IF(N$1='EMOF complete (protected)'!G3254,N$2,IF(O$1='EMOF complete (protected)'!G3254,O$2,IF(P$1='EMOF complete (protected)'!G3254,P$2,IF(Q$1='EMOF complete (protected)'!G3254,Q$2,IF(R$1='EMOF complete (protected)'!G3254,R$2,IF(S$1='EMOF complete (protected)'!G3254,S$2,IF(T$1='EMOF complete (protected)'!G3254,T$2,IF(U$1='EMOF complete (protected)'!G3254,U$2,"")))))))))))))))))))</f>
        <v>0</v>
      </c>
      <c r="B3254" s="59"/>
      <c r="C3254" s="59"/>
      <c r="D3254" s="59"/>
      <c r="E3254" s="59"/>
      <c r="F3254" s="59"/>
      <c r="G3254" s="59"/>
      <c r="H3254" s="59"/>
      <c r="I3254" s="59"/>
      <c r="J3254" s="59"/>
      <c r="K3254" s="59"/>
      <c r="L3254" s="59"/>
      <c r="M3254" s="59"/>
      <c r="N3254" s="59"/>
      <c r="O3254" s="59"/>
      <c r="P3254" s="59"/>
      <c r="Q3254" s="59"/>
      <c r="R3254" s="59"/>
      <c r="S3254" s="59"/>
      <c r="T3254" s="59"/>
      <c r="U3254" s="59" t="s">
        <v>1672</v>
      </c>
      <c r="V3254" s="18" t="s">
        <v>6909</v>
      </c>
    </row>
    <row r="3255" spans="1:22" ht="18" customHeight="1" x14ac:dyDescent="0.35">
      <c r="A3255" s="59">
        <f>+IF(C$1='EMOF complete (protected)'!G3255,C$2,IF(D$1='EMOF complete (protected)'!G3255,D$2,IF(E$1='EMOF complete (protected)'!G3255,E$2,IF(F$1='EMOF complete (protected)'!G3255,F$2,IF(G$1='EMOF complete (protected)'!G3255,G$2,IF(H$1='EMOF complete (protected)'!G3255,H$2,IF(I$1='EMOF complete (protected)'!G3255,I$2,IF(J$1='EMOF complete (protected)'!G3255,J$2,IF(K$1='EMOF complete (protected)'!G3255,K$2,IF(L$1='EMOF complete (protected)'!G3255,L$2,IF(M$1='EMOF complete (protected)'!G3255,M$2,IF(N$1='EMOF complete (protected)'!G3255,N$2,IF(O$1='EMOF complete (protected)'!G3255,O$2,IF(P$1='EMOF complete (protected)'!G3255,P$2,IF(Q$1='EMOF complete (protected)'!G3255,Q$2,IF(R$1='EMOF complete (protected)'!G3255,R$2,IF(S$1='EMOF complete (protected)'!G3255,S$2,IF(T$1='EMOF complete (protected)'!G3255,T$2,IF(U$1='EMOF complete (protected)'!G3255,U$2,"")))))))))))))))))))</f>
        <v>0</v>
      </c>
      <c r="B3255" s="59"/>
      <c r="C3255" s="59"/>
      <c r="D3255" s="59"/>
      <c r="E3255" s="59"/>
      <c r="F3255" s="59"/>
      <c r="G3255" s="59"/>
      <c r="H3255" s="59"/>
      <c r="I3255" s="59"/>
      <c r="J3255" s="59"/>
      <c r="K3255" s="59"/>
      <c r="L3255" s="59"/>
      <c r="M3255" s="59"/>
      <c r="N3255" s="59"/>
      <c r="O3255" s="59"/>
      <c r="P3255" s="59"/>
      <c r="Q3255" s="59"/>
      <c r="R3255" s="59"/>
      <c r="S3255" s="59"/>
      <c r="T3255" s="59"/>
      <c r="U3255" s="59" t="s">
        <v>1677</v>
      </c>
      <c r="V3255" s="18" t="s">
        <v>6910</v>
      </c>
    </row>
    <row r="3256" spans="1:22" ht="18" customHeight="1" x14ac:dyDescent="0.35">
      <c r="A3256" s="59">
        <f>+IF(C$1='EMOF complete (protected)'!G3256,C$2,IF(D$1='EMOF complete (protected)'!G3256,D$2,IF(E$1='EMOF complete (protected)'!G3256,E$2,IF(F$1='EMOF complete (protected)'!G3256,F$2,IF(G$1='EMOF complete (protected)'!G3256,G$2,IF(H$1='EMOF complete (protected)'!G3256,H$2,IF(I$1='EMOF complete (protected)'!G3256,I$2,IF(J$1='EMOF complete (protected)'!G3256,J$2,IF(K$1='EMOF complete (protected)'!G3256,K$2,IF(L$1='EMOF complete (protected)'!G3256,L$2,IF(M$1='EMOF complete (protected)'!G3256,M$2,IF(N$1='EMOF complete (protected)'!G3256,N$2,IF(O$1='EMOF complete (protected)'!G3256,O$2,IF(P$1='EMOF complete (protected)'!G3256,P$2,IF(Q$1='EMOF complete (protected)'!G3256,Q$2,IF(R$1='EMOF complete (protected)'!G3256,R$2,IF(S$1='EMOF complete (protected)'!G3256,S$2,IF(T$1='EMOF complete (protected)'!G3256,T$2,IF(U$1='EMOF complete (protected)'!G3256,U$2,"")))))))))))))))))))</f>
        <v>0</v>
      </c>
      <c r="B3256" s="59"/>
      <c r="C3256" s="59"/>
      <c r="D3256" s="59"/>
      <c r="E3256" s="59"/>
      <c r="F3256" s="59"/>
      <c r="G3256" s="59"/>
      <c r="H3256" s="59"/>
      <c r="I3256" s="59"/>
      <c r="J3256" s="59"/>
      <c r="K3256" s="59"/>
      <c r="L3256" s="59"/>
      <c r="M3256" s="59"/>
      <c r="N3256" s="59"/>
      <c r="O3256" s="59"/>
      <c r="P3256" s="59"/>
      <c r="Q3256" s="59"/>
      <c r="R3256" s="59"/>
      <c r="S3256" s="59"/>
      <c r="T3256" s="59"/>
      <c r="U3256" s="59" t="s">
        <v>1682</v>
      </c>
      <c r="V3256" s="18" t="s">
        <v>6911</v>
      </c>
    </row>
    <row r="3257" spans="1:22" ht="18" customHeight="1" x14ac:dyDescent="0.35">
      <c r="A3257" s="59">
        <f>+IF(C$1='EMOF complete (protected)'!G3257,C$2,IF(D$1='EMOF complete (protected)'!G3257,D$2,IF(E$1='EMOF complete (protected)'!G3257,E$2,IF(F$1='EMOF complete (protected)'!G3257,F$2,IF(G$1='EMOF complete (protected)'!G3257,G$2,IF(H$1='EMOF complete (protected)'!G3257,H$2,IF(I$1='EMOF complete (protected)'!G3257,I$2,IF(J$1='EMOF complete (protected)'!G3257,J$2,IF(K$1='EMOF complete (protected)'!G3257,K$2,IF(L$1='EMOF complete (protected)'!G3257,L$2,IF(M$1='EMOF complete (protected)'!G3257,M$2,IF(N$1='EMOF complete (protected)'!G3257,N$2,IF(O$1='EMOF complete (protected)'!G3257,O$2,IF(P$1='EMOF complete (protected)'!G3257,P$2,IF(Q$1='EMOF complete (protected)'!G3257,Q$2,IF(R$1='EMOF complete (protected)'!G3257,R$2,IF(S$1='EMOF complete (protected)'!G3257,S$2,IF(T$1='EMOF complete (protected)'!G3257,T$2,IF(U$1='EMOF complete (protected)'!G3257,U$2,"")))))))))))))))))))</f>
        <v>0</v>
      </c>
      <c r="B3257" s="59"/>
      <c r="C3257" s="59"/>
      <c r="D3257" s="59"/>
      <c r="E3257" s="59"/>
      <c r="F3257" s="59"/>
      <c r="G3257" s="59"/>
      <c r="H3257" s="59"/>
      <c r="I3257" s="59"/>
      <c r="J3257" s="59"/>
      <c r="K3257" s="59"/>
      <c r="L3257" s="59"/>
      <c r="M3257" s="59"/>
      <c r="N3257" s="59"/>
      <c r="O3257" s="59"/>
      <c r="P3257" s="59"/>
      <c r="Q3257" s="59"/>
      <c r="R3257" s="59"/>
      <c r="S3257" s="59"/>
      <c r="T3257" s="59"/>
      <c r="U3257" s="59" t="s">
        <v>1687</v>
      </c>
      <c r="V3257" s="18" t="s">
        <v>6912</v>
      </c>
    </row>
    <row r="3258" spans="1:22" ht="18" customHeight="1" x14ac:dyDescent="0.35">
      <c r="A3258" s="59">
        <f>+IF(C$1='EMOF complete (protected)'!G3258,C$2,IF(D$1='EMOF complete (protected)'!G3258,D$2,IF(E$1='EMOF complete (protected)'!G3258,E$2,IF(F$1='EMOF complete (protected)'!G3258,F$2,IF(G$1='EMOF complete (protected)'!G3258,G$2,IF(H$1='EMOF complete (protected)'!G3258,H$2,IF(I$1='EMOF complete (protected)'!G3258,I$2,IF(J$1='EMOF complete (protected)'!G3258,J$2,IF(K$1='EMOF complete (protected)'!G3258,K$2,IF(L$1='EMOF complete (protected)'!G3258,L$2,IF(M$1='EMOF complete (protected)'!G3258,M$2,IF(N$1='EMOF complete (protected)'!G3258,N$2,IF(O$1='EMOF complete (protected)'!G3258,O$2,IF(P$1='EMOF complete (protected)'!G3258,P$2,IF(Q$1='EMOF complete (protected)'!G3258,Q$2,IF(R$1='EMOF complete (protected)'!G3258,R$2,IF(S$1='EMOF complete (protected)'!G3258,S$2,IF(T$1='EMOF complete (protected)'!G3258,T$2,IF(U$1='EMOF complete (protected)'!G3258,U$2,"")))))))))))))))))))</f>
        <v>0</v>
      </c>
      <c r="B3258" s="59"/>
      <c r="C3258" s="59"/>
      <c r="D3258" s="59"/>
      <c r="E3258" s="59"/>
      <c r="F3258" s="59"/>
      <c r="G3258" s="59"/>
      <c r="H3258" s="59"/>
      <c r="I3258" s="59"/>
      <c r="J3258" s="59"/>
      <c r="K3258" s="59"/>
      <c r="L3258" s="59"/>
      <c r="M3258" s="59"/>
      <c r="N3258" s="59"/>
      <c r="O3258" s="59"/>
      <c r="P3258" s="59"/>
      <c r="Q3258" s="59"/>
      <c r="R3258" s="59"/>
      <c r="S3258" s="59"/>
      <c r="T3258" s="59"/>
      <c r="U3258" s="59" t="s">
        <v>1692</v>
      </c>
      <c r="V3258" s="18" t="s">
        <v>6913</v>
      </c>
    </row>
    <row r="3259" spans="1:22" ht="18" customHeight="1" x14ac:dyDescent="0.35">
      <c r="A3259" s="59">
        <f>+IF(C$1='EMOF complete (protected)'!G3259,C$2,IF(D$1='EMOF complete (protected)'!G3259,D$2,IF(E$1='EMOF complete (protected)'!G3259,E$2,IF(F$1='EMOF complete (protected)'!G3259,F$2,IF(G$1='EMOF complete (protected)'!G3259,G$2,IF(H$1='EMOF complete (protected)'!G3259,H$2,IF(I$1='EMOF complete (protected)'!G3259,I$2,IF(J$1='EMOF complete (protected)'!G3259,J$2,IF(K$1='EMOF complete (protected)'!G3259,K$2,IF(L$1='EMOF complete (protected)'!G3259,L$2,IF(M$1='EMOF complete (protected)'!G3259,M$2,IF(N$1='EMOF complete (protected)'!G3259,N$2,IF(O$1='EMOF complete (protected)'!G3259,O$2,IF(P$1='EMOF complete (protected)'!G3259,P$2,IF(Q$1='EMOF complete (protected)'!G3259,Q$2,IF(R$1='EMOF complete (protected)'!G3259,R$2,IF(S$1='EMOF complete (protected)'!G3259,S$2,IF(T$1='EMOF complete (protected)'!G3259,T$2,IF(U$1='EMOF complete (protected)'!G3259,U$2,"")))))))))))))))))))</f>
        <v>0</v>
      </c>
      <c r="B3259" s="59"/>
      <c r="C3259" s="59"/>
      <c r="D3259" s="59"/>
      <c r="E3259" s="59"/>
      <c r="F3259" s="59"/>
      <c r="G3259" s="59"/>
      <c r="H3259" s="59"/>
      <c r="I3259" s="59"/>
      <c r="J3259" s="59"/>
      <c r="K3259" s="59"/>
      <c r="L3259" s="59"/>
      <c r="M3259" s="59"/>
      <c r="N3259" s="59"/>
      <c r="O3259" s="59"/>
      <c r="P3259" s="59"/>
      <c r="Q3259" s="59"/>
      <c r="R3259" s="59"/>
      <c r="S3259" s="59"/>
      <c r="T3259" s="59"/>
      <c r="U3259" s="59" t="s">
        <v>1697</v>
      </c>
      <c r="V3259" s="18" t="s">
        <v>6914</v>
      </c>
    </row>
    <row r="3260" spans="1:22" ht="18" customHeight="1" x14ac:dyDescent="0.35">
      <c r="A3260" s="59">
        <f>+IF(C$1='EMOF complete (protected)'!G3260,C$2,IF(D$1='EMOF complete (protected)'!G3260,D$2,IF(E$1='EMOF complete (protected)'!G3260,E$2,IF(F$1='EMOF complete (protected)'!G3260,F$2,IF(G$1='EMOF complete (protected)'!G3260,G$2,IF(H$1='EMOF complete (protected)'!G3260,H$2,IF(I$1='EMOF complete (protected)'!G3260,I$2,IF(J$1='EMOF complete (protected)'!G3260,J$2,IF(K$1='EMOF complete (protected)'!G3260,K$2,IF(L$1='EMOF complete (protected)'!G3260,L$2,IF(M$1='EMOF complete (protected)'!G3260,M$2,IF(N$1='EMOF complete (protected)'!G3260,N$2,IF(O$1='EMOF complete (protected)'!G3260,O$2,IF(P$1='EMOF complete (protected)'!G3260,P$2,IF(Q$1='EMOF complete (protected)'!G3260,Q$2,IF(R$1='EMOF complete (protected)'!G3260,R$2,IF(S$1='EMOF complete (protected)'!G3260,S$2,IF(T$1='EMOF complete (protected)'!G3260,T$2,IF(U$1='EMOF complete (protected)'!G3260,U$2,"")))))))))))))))))))</f>
        <v>0</v>
      </c>
      <c r="B3260" s="59"/>
      <c r="C3260" s="59"/>
      <c r="D3260" s="59"/>
      <c r="E3260" s="59"/>
      <c r="F3260" s="59"/>
      <c r="G3260" s="59"/>
      <c r="H3260" s="59"/>
      <c r="I3260" s="59"/>
      <c r="J3260" s="59"/>
      <c r="K3260" s="59"/>
      <c r="L3260" s="59"/>
      <c r="M3260" s="59"/>
      <c r="N3260" s="59"/>
      <c r="O3260" s="59"/>
      <c r="P3260" s="59"/>
      <c r="Q3260" s="59"/>
      <c r="R3260" s="59"/>
      <c r="S3260" s="59"/>
      <c r="T3260" s="59"/>
      <c r="U3260" s="59" t="s">
        <v>1702</v>
      </c>
      <c r="V3260" s="18" t="s">
        <v>6915</v>
      </c>
    </row>
    <row r="3261" spans="1:22" ht="18" customHeight="1" x14ac:dyDescent="0.35">
      <c r="A3261" s="59">
        <f>+IF(C$1='EMOF complete (protected)'!G3261,C$2,IF(D$1='EMOF complete (protected)'!G3261,D$2,IF(E$1='EMOF complete (protected)'!G3261,E$2,IF(F$1='EMOF complete (protected)'!G3261,F$2,IF(G$1='EMOF complete (protected)'!G3261,G$2,IF(H$1='EMOF complete (protected)'!G3261,H$2,IF(I$1='EMOF complete (protected)'!G3261,I$2,IF(J$1='EMOF complete (protected)'!G3261,J$2,IF(K$1='EMOF complete (protected)'!G3261,K$2,IF(L$1='EMOF complete (protected)'!G3261,L$2,IF(M$1='EMOF complete (protected)'!G3261,M$2,IF(N$1='EMOF complete (protected)'!G3261,N$2,IF(O$1='EMOF complete (protected)'!G3261,O$2,IF(P$1='EMOF complete (protected)'!G3261,P$2,IF(Q$1='EMOF complete (protected)'!G3261,Q$2,IF(R$1='EMOF complete (protected)'!G3261,R$2,IF(S$1='EMOF complete (protected)'!G3261,S$2,IF(T$1='EMOF complete (protected)'!G3261,T$2,IF(U$1='EMOF complete (protected)'!G3261,U$2,"")))))))))))))))))))</f>
        <v>0</v>
      </c>
      <c r="B3261" s="59"/>
      <c r="C3261" s="59"/>
      <c r="D3261" s="59"/>
      <c r="E3261" s="59"/>
      <c r="F3261" s="59"/>
      <c r="G3261" s="59"/>
      <c r="H3261" s="59"/>
      <c r="I3261" s="59"/>
      <c r="J3261" s="59"/>
      <c r="K3261" s="59"/>
      <c r="L3261" s="59"/>
      <c r="M3261" s="59"/>
      <c r="N3261" s="59"/>
      <c r="O3261" s="59"/>
      <c r="P3261" s="59"/>
      <c r="Q3261" s="59"/>
      <c r="R3261" s="59"/>
      <c r="S3261" s="59"/>
      <c r="T3261" s="59"/>
      <c r="U3261" s="59" t="s">
        <v>1707</v>
      </c>
      <c r="V3261" s="18" t="s">
        <v>6916</v>
      </c>
    </row>
    <row r="3262" spans="1:22" ht="18" customHeight="1" x14ac:dyDescent="0.35">
      <c r="A3262" s="59">
        <f>+IF(C$1='EMOF complete (protected)'!G3262,C$2,IF(D$1='EMOF complete (protected)'!G3262,D$2,IF(E$1='EMOF complete (protected)'!G3262,E$2,IF(F$1='EMOF complete (protected)'!G3262,F$2,IF(G$1='EMOF complete (protected)'!G3262,G$2,IF(H$1='EMOF complete (protected)'!G3262,H$2,IF(I$1='EMOF complete (protected)'!G3262,I$2,IF(J$1='EMOF complete (protected)'!G3262,J$2,IF(K$1='EMOF complete (protected)'!G3262,K$2,IF(L$1='EMOF complete (protected)'!G3262,L$2,IF(M$1='EMOF complete (protected)'!G3262,M$2,IF(N$1='EMOF complete (protected)'!G3262,N$2,IF(O$1='EMOF complete (protected)'!G3262,O$2,IF(P$1='EMOF complete (protected)'!G3262,P$2,IF(Q$1='EMOF complete (protected)'!G3262,Q$2,IF(R$1='EMOF complete (protected)'!G3262,R$2,IF(S$1='EMOF complete (protected)'!G3262,S$2,IF(T$1='EMOF complete (protected)'!G3262,T$2,IF(U$1='EMOF complete (protected)'!G3262,U$2,"")))))))))))))))))))</f>
        <v>0</v>
      </c>
      <c r="B3262" s="59"/>
      <c r="C3262" s="59"/>
      <c r="D3262" s="59"/>
      <c r="E3262" s="59"/>
      <c r="F3262" s="59"/>
      <c r="G3262" s="59"/>
      <c r="H3262" s="59"/>
      <c r="I3262" s="59"/>
      <c r="J3262" s="59"/>
      <c r="K3262" s="59"/>
      <c r="L3262" s="59"/>
      <c r="M3262" s="59"/>
      <c r="N3262" s="59"/>
      <c r="O3262" s="59"/>
      <c r="P3262" s="59"/>
      <c r="Q3262" s="59"/>
      <c r="R3262" s="59"/>
      <c r="S3262" s="59"/>
      <c r="T3262" s="59"/>
      <c r="U3262" s="59" t="s">
        <v>1712</v>
      </c>
      <c r="V3262" s="18" t="s">
        <v>6917</v>
      </c>
    </row>
    <row r="3263" spans="1:22" ht="18" customHeight="1" x14ac:dyDescent="0.35">
      <c r="A3263" s="59">
        <f>+IF(C$1='EMOF complete (protected)'!G3263,C$2,IF(D$1='EMOF complete (protected)'!G3263,D$2,IF(E$1='EMOF complete (protected)'!G3263,E$2,IF(F$1='EMOF complete (protected)'!G3263,F$2,IF(G$1='EMOF complete (protected)'!G3263,G$2,IF(H$1='EMOF complete (protected)'!G3263,H$2,IF(I$1='EMOF complete (protected)'!G3263,I$2,IF(J$1='EMOF complete (protected)'!G3263,J$2,IF(K$1='EMOF complete (protected)'!G3263,K$2,IF(L$1='EMOF complete (protected)'!G3263,L$2,IF(M$1='EMOF complete (protected)'!G3263,M$2,IF(N$1='EMOF complete (protected)'!G3263,N$2,IF(O$1='EMOF complete (protected)'!G3263,O$2,IF(P$1='EMOF complete (protected)'!G3263,P$2,IF(Q$1='EMOF complete (protected)'!G3263,Q$2,IF(R$1='EMOF complete (protected)'!G3263,R$2,IF(S$1='EMOF complete (protected)'!G3263,S$2,IF(T$1='EMOF complete (protected)'!G3263,T$2,IF(U$1='EMOF complete (protected)'!G3263,U$2,"")))))))))))))))))))</f>
        <v>0</v>
      </c>
      <c r="B3263" s="59"/>
      <c r="C3263" s="59"/>
      <c r="D3263" s="59"/>
      <c r="E3263" s="59"/>
      <c r="F3263" s="59"/>
      <c r="G3263" s="59"/>
      <c r="H3263" s="59"/>
      <c r="I3263" s="59"/>
      <c r="J3263" s="59"/>
      <c r="K3263" s="59"/>
      <c r="L3263" s="59"/>
      <c r="M3263" s="59"/>
      <c r="N3263" s="59"/>
      <c r="O3263" s="59"/>
      <c r="P3263" s="59"/>
      <c r="Q3263" s="59"/>
      <c r="R3263" s="59"/>
      <c r="S3263" s="59"/>
      <c r="T3263" s="59"/>
      <c r="U3263" s="59" t="s">
        <v>1717</v>
      </c>
      <c r="V3263" s="18" t="s">
        <v>6918</v>
      </c>
    </row>
    <row r="3264" spans="1:22" ht="18" customHeight="1" x14ac:dyDescent="0.35">
      <c r="A3264" s="59">
        <f>+IF(C$1='EMOF complete (protected)'!G3264,C$2,IF(D$1='EMOF complete (protected)'!G3264,D$2,IF(E$1='EMOF complete (protected)'!G3264,E$2,IF(F$1='EMOF complete (protected)'!G3264,F$2,IF(G$1='EMOF complete (protected)'!G3264,G$2,IF(H$1='EMOF complete (protected)'!G3264,H$2,IF(I$1='EMOF complete (protected)'!G3264,I$2,IF(J$1='EMOF complete (protected)'!G3264,J$2,IF(K$1='EMOF complete (protected)'!G3264,K$2,IF(L$1='EMOF complete (protected)'!G3264,L$2,IF(M$1='EMOF complete (protected)'!G3264,M$2,IF(N$1='EMOF complete (protected)'!G3264,N$2,IF(O$1='EMOF complete (protected)'!G3264,O$2,IF(P$1='EMOF complete (protected)'!G3264,P$2,IF(Q$1='EMOF complete (protected)'!G3264,Q$2,IF(R$1='EMOF complete (protected)'!G3264,R$2,IF(S$1='EMOF complete (protected)'!G3264,S$2,IF(T$1='EMOF complete (protected)'!G3264,T$2,IF(U$1='EMOF complete (protected)'!G3264,U$2,"")))))))))))))))))))</f>
        <v>0</v>
      </c>
      <c r="B3264" s="59"/>
      <c r="C3264" s="59"/>
      <c r="D3264" s="59"/>
      <c r="E3264" s="59"/>
      <c r="F3264" s="59"/>
      <c r="G3264" s="59"/>
      <c r="H3264" s="59"/>
      <c r="I3264" s="59"/>
      <c r="J3264" s="59"/>
      <c r="K3264" s="59"/>
      <c r="L3264" s="59"/>
      <c r="M3264" s="59"/>
      <c r="N3264" s="59"/>
      <c r="O3264" s="59"/>
      <c r="P3264" s="59"/>
      <c r="Q3264" s="59"/>
      <c r="R3264" s="59"/>
      <c r="S3264" s="59"/>
      <c r="T3264" s="59"/>
      <c r="U3264" s="59" t="s">
        <v>1722</v>
      </c>
      <c r="V3264" s="18" t="s">
        <v>6919</v>
      </c>
    </row>
    <row r="3265" spans="1:22" ht="18" customHeight="1" x14ac:dyDescent="0.35">
      <c r="A3265" s="59">
        <f>+IF(C$1='EMOF complete (protected)'!G3265,C$2,IF(D$1='EMOF complete (protected)'!G3265,D$2,IF(E$1='EMOF complete (protected)'!G3265,E$2,IF(F$1='EMOF complete (protected)'!G3265,F$2,IF(G$1='EMOF complete (protected)'!G3265,G$2,IF(H$1='EMOF complete (protected)'!G3265,H$2,IF(I$1='EMOF complete (protected)'!G3265,I$2,IF(J$1='EMOF complete (protected)'!G3265,J$2,IF(K$1='EMOF complete (protected)'!G3265,K$2,IF(L$1='EMOF complete (protected)'!G3265,L$2,IF(M$1='EMOF complete (protected)'!G3265,M$2,IF(N$1='EMOF complete (protected)'!G3265,N$2,IF(O$1='EMOF complete (protected)'!G3265,O$2,IF(P$1='EMOF complete (protected)'!G3265,P$2,IF(Q$1='EMOF complete (protected)'!G3265,Q$2,IF(R$1='EMOF complete (protected)'!G3265,R$2,IF(S$1='EMOF complete (protected)'!G3265,S$2,IF(T$1='EMOF complete (protected)'!G3265,T$2,IF(U$1='EMOF complete (protected)'!G3265,U$2,"")))))))))))))))))))</f>
        <v>0</v>
      </c>
      <c r="B3265" s="59"/>
      <c r="C3265" s="59"/>
      <c r="D3265" s="59"/>
      <c r="E3265" s="59"/>
      <c r="F3265" s="59"/>
      <c r="G3265" s="59"/>
      <c r="H3265" s="59"/>
      <c r="I3265" s="59"/>
      <c r="J3265" s="59"/>
      <c r="K3265" s="59"/>
      <c r="L3265" s="59"/>
      <c r="M3265" s="59"/>
      <c r="N3265" s="59"/>
      <c r="O3265" s="59"/>
      <c r="P3265" s="59"/>
      <c r="Q3265" s="59"/>
      <c r="R3265" s="59"/>
      <c r="S3265" s="59"/>
      <c r="T3265" s="59"/>
      <c r="U3265" s="59" t="s">
        <v>1727</v>
      </c>
      <c r="V3265" s="18" t="s">
        <v>6920</v>
      </c>
    </row>
    <row r="3266" spans="1:22" ht="18" customHeight="1" x14ac:dyDescent="0.35">
      <c r="A3266" s="59">
        <f>+IF(C$1='EMOF complete (protected)'!G3266,C$2,IF(D$1='EMOF complete (protected)'!G3266,D$2,IF(E$1='EMOF complete (protected)'!G3266,E$2,IF(F$1='EMOF complete (protected)'!G3266,F$2,IF(G$1='EMOF complete (protected)'!G3266,G$2,IF(H$1='EMOF complete (protected)'!G3266,H$2,IF(I$1='EMOF complete (protected)'!G3266,I$2,IF(J$1='EMOF complete (protected)'!G3266,J$2,IF(K$1='EMOF complete (protected)'!G3266,K$2,IF(L$1='EMOF complete (protected)'!G3266,L$2,IF(M$1='EMOF complete (protected)'!G3266,M$2,IF(N$1='EMOF complete (protected)'!G3266,N$2,IF(O$1='EMOF complete (protected)'!G3266,O$2,IF(P$1='EMOF complete (protected)'!G3266,P$2,IF(Q$1='EMOF complete (protected)'!G3266,Q$2,IF(R$1='EMOF complete (protected)'!G3266,R$2,IF(S$1='EMOF complete (protected)'!G3266,S$2,IF(T$1='EMOF complete (protected)'!G3266,T$2,IF(U$1='EMOF complete (protected)'!G3266,U$2,"")))))))))))))))))))</f>
        <v>0</v>
      </c>
      <c r="B3266" s="59"/>
      <c r="C3266" s="59"/>
      <c r="D3266" s="59"/>
      <c r="E3266" s="59"/>
      <c r="F3266" s="59"/>
      <c r="G3266" s="59"/>
      <c r="H3266" s="59"/>
      <c r="I3266" s="59"/>
      <c r="J3266" s="59"/>
      <c r="K3266" s="59"/>
      <c r="L3266" s="59"/>
      <c r="M3266" s="59"/>
      <c r="N3266" s="59"/>
      <c r="O3266" s="59"/>
      <c r="P3266" s="59"/>
      <c r="Q3266" s="59"/>
      <c r="R3266" s="59"/>
      <c r="S3266" s="59"/>
      <c r="T3266" s="59"/>
      <c r="U3266" s="59" t="s">
        <v>1732</v>
      </c>
      <c r="V3266" s="18" t="s">
        <v>6921</v>
      </c>
    </row>
    <row r="3267" spans="1:22" ht="18" customHeight="1" x14ac:dyDescent="0.35">
      <c r="A3267" s="59">
        <f>+IF(C$1='EMOF complete (protected)'!G3267,C$2,IF(D$1='EMOF complete (protected)'!G3267,D$2,IF(E$1='EMOF complete (protected)'!G3267,E$2,IF(F$1='EMOF complete (protected)'!G3267,F$2,IF(G$1='EMOF complete (protected)'!G3267,G$2,IF(H$1='EMOF complete (protected)'!G3267,H$2,IF(I$1='EMOF complete (protected)'!G3267,I$2,IF(J$1='EMOF complete (protected)'!G3267,J$2,IF(K$1='EMOF complete (protected)'!G3267,K$2,IF(L$1='EMOF complete (protected)'!G3267,L$2,IF(M$1='EMOF complete (protected)'!G3267,M$2,IF(N$1='EMOF complete (protected)'!G3267,N$2,IF(O$1='EMOF complete (protected)'!G3267,O$2,IF(P$1='EMOF complete (protected)'!G3267,P$2,IF(Q$1='EMOF complete (protected)'!G3267,Q$2,IF(R$1='EMOF complete (protected)'!G3267,R$2,IF(S$1='EMOF complete (protected)'!G3267,S$2,IF(T$1='EMOF complete (protected)'!G3267,T$2,IF(U$1='EMOF complete (protected)'!G3267,U$2,"")))))))))))))))))))</f>
        <v>0</v>
      </c>
      <c r="B3267" s="59"/>
      <c r="C3267" s="59"/>
      <c r="D3267" s="59"/>
      <c r="E3267" s="59"/>
      <c r="F3267" s="59"/>
      <c r="G3267" s="59"/>
      <c r="H3267" s="59"/>
      <c r="I3267" s="59"/>
      <c r="J3267" s="59"/>
      <c r="K3267" s="59"/>
      <c r="L3267" s="59"/>
      <c r="M3267" s="59"/>
      <c r="N3267" s="59"/>
      <c r="O3267" s="59"/>
      <c r="P3267" s="59"/>
      <c r="Q3267" s="59"/>
      <c r="R3267" s="59"/>
      <c r="S3267" s="59"/>
      <c r="T3267" s="59"/>
      <c r="U3267" s="59" t="s">
        <v>1737</v>
      </c>
      <c r="V3267" s="18" t="s">
        <v>6922</v>
      </c>
    </row>
    <row r="3268" spans="1:22" ht="18" customHeight="1" x14ac:dyDescent="0.35">
      <c r="A3268" s="59">
        <f>+IF(C$1='EMOF complete (protected)'!G3268,C$2,IF(D$1='EMOF complete (protected)'!G3268,D$2,IF(E$1='EMOF complete (protected)'!G3268,E$2,IF(F$1='EMOF complete (protected)'!G3268,F$2,IF(G$1='EMOF complete (protected)'!G3268,G$2,IF(H$1='EMOF complete (protected)'!G3268,H$2,IF(I$1='EMOF complete (protected)'!G3268,I$2,IF(J$1='EMOF complete (protected)'!G3268,J$2,IF(K$1='EMOF complete (protected)'!G3268,K$2,IF(L$1='EMOF complete (protected)'!G3268,L$2,IF(M$1='EMOF complete (protected)'!G3268,M$2,IF(N$1='EMOF complete (protected)'!G3268,N$2,IF(O$1='EMOF complete (protected)'!G3268,O$2,IF(P$1='EMOF complete (protected)'!G3268,P$2,IF(Q$1='EMOF complete (protected)'!G3268,Q$2,IF(R$1='EMOF complete (protected)'!G3268,R$2,IF(S$1='EMOF complete (protected)'!G3268,S$2,IF(T$1='EMOF complete (protected)'!G3268,T$2,IF(U$1='EMOF complete (protected)'!G3268,U$2,"")))))))))))))))))))</f>
        <v>0</v>
      </c>
      <c r="B3268" s="59"/>
      <c r="C3268" s="59"/>
      <c r="D3268" s="59"/>
      <c r="E3268" s="59"/>
      <c r="F3268" s="59"/>
      <c r="G3268" s="59"/>
      <c r="H3268" s="59"/>
      <c r="I3268" s="59"/>
      <c r="J3268" s="59"/>
      <c r="K3268" s="59"/>
      <c r="L3268" s="59"/>
      <c r="M3268" s="59"/>
      <c r="N3268" s="59"/>
      <c r="O3268" s="59"/>
      <c r="P3268" s="59"/>
      <c r="Q3268" s="59"/>
      <c r="R3268" s="59"/>
      <c r="S3268" s="59"/>
      <c r="T3268" s="59"/>
      <c r="U3268" s="59" t="s">
        <v>1742</v>
      </c>
      <c r="V3268" s="18" t="s">
        <v>6923</v>
      </c>
    </row>
    <row r="3269" spans="1:22" ht="18" customHeight="1" x14ac:dyDescent="0.35">
      <c r="A3269" s="59">
        <f>+IF(C$1='EMOF complete (protected)'!G3269,C$2,IF(D$1='EMOF complete (protected)'!G3269,D$2,IF(E$1='EMOF complete (protected)'!G3269,E$2,IF(F$1='EMOF complete (protected)'!G3269,F$2,IF(G$1='EMOF complete (protected)'!G3269,G$2,IF(H$1='EMOF complete (protected)'!G3269,H$2,IF(I$1='EMOF complete (protected)'!G3269,I$2,IF(J$1='EMOF complete (protected)'!G3269,J$2,IF(K$1='EMOF complete (protected)'!G3269,K$2,IF(L$1='EMOF complete (protected)'!G3269,L$2,IF(M$1='EMOF complete (protected)'!G3269,M$2,IF(N$1='EMOF complete (protected)'!G3269,N$2,IF(O$1='EMOF complete (protected)'!G3269,O$2,IF(P$1='EMOF complete (protected)'!G3269,P$2,IF(Q$1='EMOF complete (protected)'!G3269,Q$2,IF(R$1='EMOF complete (protected)'!G3269,R$2,IF(S$1='EMOF complete (protected)'!G3269,S$2,IF(T$1='EMOF complete (protected)'!G3269,T$2,IF(U$1='EMOF complete (protected)'!G3269,U$2,"")))))))))))))))))))</f>
        <v>0</v>
      </c>
      <c r="B3269" s="59"/>
      <c r="C3269" s="59"/>
      <c r="D3269" s="59"/>
      <c r="E3269" s="59"/>
      <c r="F3269" s="59"/>
      <c r="G3269" s="59"/>
      <c r="H3269" s="59"/>
      <c r="I3269" s="59"/>
      <c r="J3269" s="59"/>
      <c r="K3269" s="59"/>
      <c r="L3269" s="59"/>
      <c r="M3269" s="59"/>
      <c r="N3269" s="59"/>
      <c r="O3269" s="59"/>
      <c r="P3269" s="59"/>
      <c r="Q3269" s="59"/>
      <c r="R3269" s="59"/>
      <c r="S3269" s="59"/>
      <c r="T3269" s="59"/>
      <c r="U3269" s="59" t="s">
        <v>1747</v>
      </c>
      <c r="V3269" s="18" t="s">
        <v>6924</v>
      </c>
    </row>
    <row r="3270" spans="1:22" ht="18" customHeight="1" x14ac:dyDescent="0.35">
      <c r="A3270" s="59">
        <f>+IF(C$1='EMOF complete (protected)'!G3270,C$2,IF(D$1='EMOF complete (protected)'!G3270,D$2,IF(E$1='EMOF complete (protected)'!G3270,E$2,IF(F$1='EMOF complete (protected)'!G3270,F$2,IF(G$1='EMOF complete (protected)'!G3270,G$2,IF(H$1='EMOF complete (protected)'!G3270,H$2,IF(I$1='EMOF complete (protected)'!G3270,I$2,IF(J$1='EMOF complete (protected)'!G3270,J$2,IF(K$1='EMOF complete (protected)'!G3270,K$2,IF(L$1='EMOF complete (protected)'!G3270,L$2,IF(M$1='EMOF complete (protected)'!G3270,M$2,IF(N$1='EMOF complete (protected)'!G3270,N$2,IF(O$1='EMOF complete (protected)'!G3270,O$2,IF(P$1='EMOF complete (protected)'!G3270,P$2,IF(Q$1='EMOF complete (protected)'!G3270,Q$2,IF(R$1='EMOF complete (protected)'!G3270,R$2,IF(S$1='EMOF complete (protected)'!G3270,S$2,IF(T$1='EMOF complete (protected)'!G3270,T$2,IF(U$1='EMOF complete (protected)'!G3270,U$2,"")))))))))))))))))))</f>
        <v>0</v>
      </c>
      <c r="B3270" s="59"/>
      <c r="C3270" s="59"/>
      <c r="D3270" s="59"/>
      <c r="E3270" s="59"/>
      <c r="F3270" s="59"/>
      <c r="G3270" s="59"/>
      <c r="H3270" s="59"/>
      <c r="I3270" s="59"/>
      <c r="J3270" s="59"/>
      <c r="K3270" s="59"/>
      <c r="L3270" s="59"/>
      <c r="M3270" s="59"/>
      <c r="N3270" s="59"/>
      <c r="O3270" s="59"/>
      <c r="P3270" s="59"/>
      <c r="Q3270" s="59"/>
      <c r="R3270" s="59"/>
      <c r="S3270" s="59"/>
      <c r="T3270" s="59"/>
      <c r="U3270" s="59" t="s">
        <v>1752</v>
      </c>
      <c r="V3270" s="18" t="s">
        <v>6925</v>
      </c>
    </row>
    <row r="3271" spans="1:22" ht="18" customHeight="1" x14ac:dyDescent="0.35">
      <c r="A3271" s="59">
        <f>+IF(C$1='EMOF complete (protected)'!G3271,C$2,IF(D$1='EMOF complete (protected)'!G3271,D$2,IF(E$1='EMOF complete (protected)'!G3271,E$2,IF(F$1='EMOF complete (protected)'!G3271,F$2,IF(G$1='EMOF complete (protected)'!G3271,G$2,IF(H$1='EMOF complete (protected)'!G3271,H$2,IF(I$1='EMOF complete (protected)'!G3271,I$2,IF(J$1='EMOF complete (protected)'!G3271,J$2,IF(K$1='EMOF complete (protected)'!G3271,K$2,IF(L$1='EMOF complete (protected)'!G3271,L$2,IF(M$1='EMOF complete (protected)'!G3271,M$2,IF(N$1='EMOF complete (protected)'!G3271,N$2,IF(O$1='EMOF complete (protected)'!G3271,O$2,IF(P$1='EMOF complete (protected)'!G3271,P$2,IF(Q$1='EMOF complete (protected)'!G3271,Q$2,IF(R$1='EMOF complete (protected)'!G3271,R$2,IF(S$1='EMOF complete (protected)'!G3271,S$2,IF(T$1='EMOF complete (protected)'!G3271,T$2,IF(U$1='EMOF complete (protected)'!G3271,U$2,"")))))))))))))))))))</f>
        <v>0</v>
      </c>
      <c r="B3271" s="59"/>
      <c r="C3271" s="59"/>
      <c r="D3271" s="59"/>
      <c r="E3271" s="59"/>
      <c r="F3271" s="59"/>
      <c r="G3271" s="59"/>
      <c r="H3271" s="59"/>
      <c r="I3271" s="59"/>
      <c r="J3271" s="59"/>
      <c r="K3271" s="59"/>
      <c r="L3271" s="59"/>
      <c r="M3271" s="59"/>
      <c r="N3271" s="59"/>
      <c r="O3271" s="59"/>
      <c r="P3271" s="59"/>
      <c r="Q3271" s="59"/>
      <c r="R3271" s="59"/>
      <c r="S3271" s="59"/>
      <c r="T3271" s="59"/>
      <c r="U3271" s="59" t="s">
        <v>1757</v>
      </c>
      <c r="V3271" s="18" t="s">
        <v>6926</v>
      </c>
    </row>
    <row r="3272" spans="1:22" ht="18" customHeight="1" x14ac:dyDescent="0.35">
      <c r="A3272" s="59">
        <f>+IF(C$1='EMOF complete (protected)'!G3272,C$2,IF(D$1='EMOF complete (protected)'!G3272,D$2,IF(E$1='EMOF complete (protected)'!G3272,E$2,IF(F$1='EMOF complete (protected)'!G3272,F$2,IF(G$1='EMOF complete (protected)'!G3272,G$2,IF(H$1='EMOF complete (protected)'!G3272,H$2,IF(I$1='EMOF complete (protected)'!G3272,I$2,IF(J$1='EMOF complete (protected)'!G3272,J$2,IF(K$1='EMOF complete (protected)'!G3272,K$2,IF(L$1='EMOF complete (protected)'!G3272,L$2,IF(M$1='EMOF complete (protected)'!G3272,M$2,IF(N$1='EMOF complete (protected)'!G3272,N$2,IF(O$1='EMOF complete (protected)'!G3272,O$2,IF(P$1='EMOF complete (protected)'!G3272,P$2,IF(Q$1='EMOF complete (protected)'!G3272,Q$2,IF(R$1='EMOF complete (protected)'!G3272,R$2,IF(S$1='EMOF complete (protected)'!G3272,S$2,IF(T$1='EMOF complete (protected)'!G3272,T$2,IF(U$1='EMOF complete (protected)'!G3272,U$2,"")))))))))))))))))))</f>
        <v>0</v>
      </c>
      <c r="B3272" s="59"/>
      <c r="C3272" s="59"/>
      <c r="D3272" s="59"/>
      <c r="E3272" s="59"/>
      <c r="F3272" s="59"/>
      <c r="G3272" s="59"/>
      <c r="H3272" s="59"/>
      <c r="I3272" s="59"/>
      <c r="J3272" s="59"/>
      <c r="K3272" s="59"/>
      <c r="L3272" s="59"/>
      <c r="M3272" s="59"/>
      <c r="N3272" s="59"/>
      <c r="O3272" s="59"/>
      <c r="P3272" s="59"/>
      <c r="Q3272" s="59"/>
      <c r="R3272" s="59"/>
      <c r="S3272" s="59"/>
      <c r="T3272" s="59"/>
      <c r="U3272" s="59" t="s">
        <v>1762</v>
      </c>
      <c r="V3272" s="18" t="s">
        <v>6927</v>
      </c>
    </row>
    <row r="3273" spans="1:22" ht="18" customHeight="1" x14ac:dyDescent="0.35">
      <c r="A3273" s="59">
        <f>+IF(C$1='EMOF complete (protected)'!G3273,C$2,IF(D$1='EMOF complete (protected)'!G3273,D$2,IF(E$1='EMOF complete (protected)'!G3273,E$2,IF(F$1='EMOF complete (protected)'!G3273,F$2,IF(G$1='EMOF complete (protected)'!G3273,G$2,IF(H$1='EMOF complete (protected)'!G3273,H$2,IF(I$1='EMOF complete (protected)'!G3273,I$2,IF(J$1='EMOF complete (protected)'!G3273,J$2,IF(K$1='EMOF complete (protected)'!G3273,K$2,IF(L$1='EMOF complete (protected)'!G3273,L$2,IF(M$1='EMOF complete (protected)'!G3273,M$2,IF(N$1='EMOF complete (protected)'!G3273,N$2,IF(O$1='EMOF complete (protected)'!G3273,O$2,IF(P$1='EMOF complete (protected)'!G3273,P$2,IF(Q$1='EMOF complete (protected)'!G3273,Q$2,IF(R$1='EMOF complete (protected)'!G3273,R$2,IF(S$1='EMOF complete (protected)'!G3273,S$2,IF(T$1='EMOF complete (protected)'!G3273,T$2,IF(U$1='EMOF complete (protected)'!G3273,U$2,"")))))))))))))))))))</f>
        <v>0</v>
      </c>
      <c r="B3273" s="59"/>
      <c r="C3273" s="59"/>
      <c r="D3273" s="59"/>
      <c r="E3273" s="59"/>
      <c r="F3273" s="59"/>
      <c r="G3273" s="59"/>
      <c r="H3273" s="59"/>
      <c r="I3273" s="59"/>
      <c r="J3273" s="59"/>
      <c r="K3273" s="59"/>
      <c r="L3273" s="59"/>
      <c r="M3273" s="59"/>
      <c r="N3273" s="59"/>
      <c r="O3273" s="59"/>
      <c r="P3273" s="59"/>
      <c r="Q3273" s="59"/>
      <c r="R3273" s="59"/>
      <c r="S3273" s="59"/>
      <c r="T3273" s="59"/>
      <c r="U3273" s="59" t="s">
        <v>1767</v>
      </c>
      <c r="V3273" s="18" t="s">
        <v>6928</v>
      </c>
    </row>
    <row r="3274" spans="1:22" ht="18" customHeight="1" x14ac:dyDescent="0.35">
      <c r="A3274" s="59">
        <f>+IF(C$1='EMOF complete (protected)'!G3274,C$2,IF(D$1='EMOF complete (protected)'!G3274,D$2,IF(E$1='EMOF complete (protected)'!G3274,E$2,IF(F$1='EMOF complete (protected)'!G3274,F$2,IF(G$1='EMOF complete (protected)'!G3274,G$2,IF(H$1='EMOF complete (protected)'!G3274,H$2,IF(I$1='EMOF complete (protected)'!G3274,I$2,IF(J$1='EMOF complete (protected)'!G3274,J$2,IF(K$1='EMOF complete (protected)'!G3274,K$2,IF(L$1='EMOF complete (protected)'!G3274,L$2,IF(M$1='EMOF complete (protected)'!G3274,M$2,IF(N$1='EMOF complete (protected)'!G3274,N$2,IF(O$1='EMOF complete (protected)'!G3274,O$2,IF(P$1='EMOF complete (protected)'!G3274,P$2,IF(Q$1='EMOF complete (protected)'!G3274,Q$2,IF(R$1='EMOF complete (protected)'!G3274,R$2,IF(S$1='EMOF complete (protected)'!G3274,S$2,IF(T$1='EMOF complete (protected)'!G3274,T$2,IF(U$1='EMOF complete (protected)'!G3274,U$2,"")))))))))))))))))))</f>
        <v>0</v>
      </c>
      <c r="B3274" s="59"/>
      <c r="C3274" s="59"/>
      <c r="D3274" s="59"/>
      <c r="E3274" s="59"/>
      <c r="F3274" s="59"/>
      <c r="G3274" s="59"/>
      <c r="H3274" s="59"/>
      <c r="I3274" s="59"/>
      <c r="J3274" s="59"/>
      <c r="K3274" s="59"/>
      <c r="L3274" s="59"/>
      <c r="M3274" s="59"/>
      <c r="N3274" s="59"/>
      <c r="O3274" s="59"/>
      <c r="P3274" s="59"/>
      <c r="Q3274" s="59"/>
      <c r="R3274" s="59"/>
      <c r="S3274" s="59"/>
      <c r="T3274" s="59"/>
      <c r="U3274" s="59" t="s">
        <v>1772</v>
      </c>
      <c r="V3274" s="18" t="s">
        <v>6929</v>
      </c>
    </row>
    <row r="3275" spans="1:22" ht="18" customHeight="1" x14ac:dyDescent="0.35">
      <c r="A3275" s="59">
        <f>+IF(C$1='EMOF complete (protected)'!G3275,C$2,IF(D$1='EMOF complete (protected)'!G3275,D$2,IF(E$1='EMOF complete (protected)'!G3275,E$2,IF(F$1='EMOF complete (protected)'!G3275,F$2,IF(G$1='EMOF complete (protected)'!G3275,G$2,IF(H$1='EMOF complete (protected)'!G3275,H$2,IF(I$1='EMOF complete (protected)'!G3275,I$2,IF(J$1='EMOF complete (protected)'!G3275,J$2,IF(K$1='EMOF complete (protected)'!G3275,K$2,IF(L$1='EMOF complete (protected)'!G3275,L$2,IF(M$1='EMOF complete (protected)'!G3275,M$2,IF(N$1='EMOF complete (protected)'!G3275,N$2,IF(O$1='EMOF complete (protected)'!G3275,O$2,IF(P$1='EMOF complete (protected)'!G3275,P$2,IF(Q$1='EMOF complete (protected)'!G3275,Q$2,IF(R$1='EMOF complete (protected)'!G3275,R$2,IF(S$1='EMOF complete (protected)'!G3275,S$2,IF(T$1='EMOF complete (protected)'!G3275,T$2,IF(U$1='EMOF complete (protected)'!G3275,U$2,"")))))))))))))))))))</f>
        <v>0</v>
      </c>
      <c r="B3275" s="59"/>
      <c r="C3275" s="59"/>
      <c r="D3275" s="59"/>
      <c r="E3275" s="59"/>
      <c r="F3275" s="59"/>
      <c r="G3275" s="59"/>
      <c r="H3275" s="59"/>
      <c r="I3275" s="59"/>
      <c r="J3275" s="59"/>
      <c r="K3275" s="59"/>
      <c r="L3275" s="59"/>
      <c r="M3275" s="59"/>
      <c r="N3275" s="59"/>
      <c r="O3275" s="59"/>
      <c r="P3275" s="59"/>
      <c r="Q3275" s="59"/>
      <c r="R3275" s="59"/>
      <c r="S3275" s="59"/>
      <c r="T3275" s="59"/>
      <c r="U3275" s="59" t="s">
        <v>1777</v>
      </c>
      <c r="V3275" s="18" t="s">
        <v>6930</v>
      </c>
    </row>
    <row r="3276" spans="1:22" ht="18" customHeight="1" x14ac:dyDescent="0.35">
      <c r="A3276" s="59">
        <f>+IF(C$1='EMOF complete (protected)'!G3276,C$2,IF(D$1='EMOF complete (protected)'!G3276,D$2,IF(E$1='EMOF complete (protected)'!G3276,E$2,IF(F$1='EMOF complete (protected)'!G3276,F$2,IF(G$1='EMOF complete (protected)'!G3276,G$2,IF(H$1='EMOF complete (protected)'!G3276,H$2,IF(I$1='EMOF complete (protected)'!G3276,I$2,IF(J$1='EMOF complete (protected)'!G3276,J$2,IF(K$1='EMOF complete (protected)'!G3276,K$2,IF(L$1='EMOF complete (protected)'!G3276,L$2,IF(M$1='EMOF complete (protected)'!G3276,M$2,IF(N$1='EMOF complete (protected)'!G3276,N$2,IF(O$1='EMOF complete (protected)'!G3276,O$2,IF(P$1='EMOF complete (protected)'!G3276,P$2,IF(Q$1='EMOF complete (protected)'!G3276,Q$2,IF(R$1='EMOF complete (protected)'!G3276,R$2,IF(S$1='EMOF complete (protected)'!G3276,S$2,IF(T$1='EMOF complete (protected)'!G3276,T$2,IF(U$1='EMOF complete (protected)'!G3276,U$2,"")))))))))))))))))))</f>
        <v>0</v>
      </c>
      <c r="B3276" s="59"/>
      <c r="C3276" s="59"/>
      <c r="D3276" s="59"/>
      <c r="E3276" s="59"/>
      <c r="F3276" s="59"/>
      <c r="G3276" s="59"/>
      <c r="H3276" s="59"/>
      <c r="I3276" s="59"/>
      <c r="J3276" s="59"/>
      <c r="K3276" s="59"/>
      <c r="L3276" s="59"/>
      <c r="M3276" s="59"/>
      <c r="N3276" s="59"/>
      <c r="O3276" s="59"/>
      <c r="P3276" s="59"/>
      <c r="Q3276" s="59"/>
      <c r="R3276" s="59"/>
      <c r="S3276" s="59"/>
      <c r="T3276" s="59"/>
      <c r="U3276" s="59" t="s">
        <v>1782</v>
      </c>
      <c r="V3276" s="18" t="s">
        <v>6931</v>
      </c>
    </row>
    <row r="3277" spans="1:22" ht="18" customHeight="1" x14ac:dyDescent="0.35">
      <c r="A3277" s="59">
        <f>+IF(C$1='EMOF complete (protected)'!G3277,C$2,IF(D$1='EMOF complete (protected)'!G3277,D$2,IF(E$1='EMOF complete (protected)'!G3277,E$2,IF(F$1='EMOF complete (protected)'!G3277,F$2,IF(G$1='EMOF complete (protected)'!G3277,G$2,IF(H$1='EMOF complete (protected)'!G3277,H$2,IF(I$1='EMOF complete (protected)'!G3277,I$2,IF(J$1='EMOF complete (protected)'!G3277,J$2,IF(K$1='EMOF complete (protected)'!G3277,K$2,IF(L$1='EMOF complete (protected)'!G3277,L$2,IF(M$1='EMOF complete (protected)'!G3277,M$2,IF(N$1='EMOF complete (protected)'!G3277,N$2,IF(O$1='EMOF complete (protected)'!G3277,O$2,IF(P$1='EMOF complete (protected)'!G3277,P$2,IF(Q$1='EMOF complete (protected)'!G3277,Q$2,IF(R$1='EMOF complete (protected)'!G3277,R$2,IF(S$1='EMOF complete (protected)'!G3277,S$2,IF(T$1='EMOF complete (protected)'!G3277,T$2,IF(U$1='EMOF complete (protected)'!G3277,U$2,"")))))))))))))))))))</f>
        <v>0</v>
      </c>
      <c r="B3277" s="59"/>
      <c r="C3277" s="59"/>
      <c r="D3277" s="59"/>
      <c r="E3277" s="59"/>
      <c r="F3277" s="59"/>
      <c r="G3277" s="59"/>
      <c r="H3277" s="59"/>
      <c r="I3277" s="59"/>
      <c r="J3277" s="59"/>
      <c r="K3277" s="59"/>
      <c r="L3277" s="59"/>
      <c r="M3277" s="59"/>
      <c r="N3277" s="59"/>
      <c r="O3277" s="59"/>
      <c r="P3277" s="59"/>
      <c r="Q3277" s="59"/>
      <c r="R3277" s="59"/>
      <c r="S3277" s="59"/>
      <c r="T3277" s="59"/>
      <c r="U3277" s="59" t="s">
        <v>1787</v>
      </c>
      <c r="V3277" s="18" t="s">
        <v>6932</v>
      </c>
    </row>
    <row r="3278" spans="1:22" ht="18" customHeight="1" x14ac:dyDescent="0.35">
      <c r="A3278" s="59">
        <f>+IF(C$1='EMOF complete (protected)'!G3278,C$2,IF(D$1='EMOF complete (protected)'!G3278,D$2,IF(E$1='EMOF complete (protected)'!G3278,E$2,IF(F$1='EMOF complete (protected)'!G3278,F$2,IF(G$1='EMOF complete (protected)'!G3278,G$2,IF(H$1='EMOF complete (protected)'!G3278,H$2,IF(I$1='EMOF complete (protected)'!G3278,I$2,IF(J$1='EMOF complete (protected)'!G3278,J$2,IF(K$1='EMOF complete (protected)'!G3278,K$2,IF(L$1='EMOF complete (protected)'!G3278,L$2,IF(M$1='EMOF complete (protected)'!G3278,M$2,IF(N$1='EMOF complete (protected)'!G3278,N$2,IF(O$1='EMOF complete (protected)'!G3278,O$2,IF(P$1='EMOF complete (protected)'!G3278,P$2,IF(Q$1='EMOF complete (protected)'!G3278,Q$2,IF(R$1='EMOF complete (protected)'!G3278,R$2,IF(S$1='EMOF complete (protected)'!G3278,S$2,IF(T$1='EMOF complete (protected)'!G3278,T$2,IF(U$1='EMOF complete (protected)'!G3278,U$2,"")))))))))))))))))))</f>
        <v>0</v>
      </c>
      <c r="B3278" s="59"/>
      <c r="C3278" s="59"/>
      <c r="D3278" s="59"/>
      <c r="E3278" s="59"/>
      <c r="F3278" s="59"/>
      <c r="G3278" s="59"/>
      <c r="H3278" s="59"/>
      <c r="I3278" s="59"/>
      <c r="J3278" s="59"/>
      <c r="K3278" s="59"/>
      <c r="L3278" s="59"/>
      <c r="M3278" s="59"/>
      <c r="N3278" s="59"/>
      <c r="O3278" s="59"/>
      <c r="P3278" s="59"/>
      <c r="Q3278" s="59"/>
      <c r="R3278" s="59"/>
      <c r="S3278" s="59"/>
      <c r="T3278" s="59"/>
      <c r="U3278" s="59" t="s">
        <v>1792</v>
      </c>
      <c r="V3278" s="18" t="s">
        <v>6933</v>
      </c>
    </row>
    <row r="3279" spans="1:22" ht="18" customHeight="1" x14ac:dyDescent="0.35">
      <c r="A3279" s="59">
        <f>+IF(C$1='EMOF complete (protected)'!G3279,C$2,IF(D$1='EMOF complete (protected)'!G3279,D$2,IF(E$1='EMOF complete (protected)'!G3279,E$2,IF(F$1='EMOF complete (protected)'!G3279,F$2,IF(G$1='EMOF complete (protected)'!G3279,G$2,IF(H$1='EMOF complete (protected)'!G3279,H$2,IF(I$1='EMOF complete (protected)'!G3279,I$2,IF(J$1='EMOF complete (protected)'!G3279,J$2,IF(K$1='EMOF complete (protected)'!G3279,K$2,IF(L$1='EMOF complete (protected)'!G3279,L$2,IF(M$1='EMOF complete (protected)'!G3279,M$2,IF(N$1='EMOF complete (protected)'!G3279,N$2,IF(O$1='EMOF complete (protected)'!G3279,O$2,IF(P$1='EMOF complete (protected)'!G3279,P$2,IF(Q$1='EMOF complete (protected)'!G3279,Q$2,IF(R$1='EMOF complete (protected)'!G3279,R$2,IF(S$1='EMOF complete (protected)'!G3279,S$2,IF(T$1='EMOF complete (protected)'!G3279,T$2,IF(U$1='EMOF complete (protected)'!G3279,U$2,"")))))))))))))))))))</f>
        <v>0</v>
      </c>
      <c r="B3279" s="59"/>
      <c r="C3279" s="59"/>
      <c r="D3279" s="59"/>
      <c r="E3279" s="59"/>
      <c r="F3279" s="59"/>
      <c r="G3279" s="59"/>
      <c r="H3279" s="59"/>
      <c r="I3279" s="59"/>
      <c r="J3279" s="59"/>
      <c r="K3279" s="59"/>
      <c r="L3279" s="59"/>
      <c r="M3279" s="59"/>
      <c r="N3279" s="59"/>
      <c r="O3279" s="59"/>
      <c r="P3279" s="59"/>
      <c r="Q3279" s="59"/>
      <c r="R3279" s="59"/>
      <c r="S3279" s="59"/>
      <c r="T3279" s="59"/>
      <c r="U3279" s="59" t="s">
        <v>1797</v>
      </c>
      <c r="V3279" s="18" t="s">
        <v>6934</v>
      </c>
    </row>
    <row r="3280" spans="1:22" ht="18" customHeight="1" x14ac:dyDescent="0.35">
      <c r="A3280" s="59">
        <f>+IF(C$1='EMOF complete (protected)'!G3280,C$2,IF(D$1='EMOF complete (protected)'!G3280,D$2,IF(E$1='EMOF complete (protected)'!G3280,E$2,IF(F$1='EMOF complete (protected)'!G3280,F$2,IF(G$1='EMOF complete (protected)'!G3280,G$2,IF(H$1='EMOF complete (protected)'!G3280,H$2,IF(I$1='EMOF complete (protected)'!G3280,I$2,IF(J$1='EMOF complete (protected)'!G3280,J$2,IF(K$1='EMOF complete (protected)'!G3280,K$2,IF(L$1='EMOF complete (protected)'!G3280,L$2,IF(M$1='EMOF complete (protected)'!G3280,M$2,IF(N$1='EMOF complete (protected)'!G3280,N$2,IF(O$1='EMOF complete (protected)'!G3280,O$2,IF(P$1='EMOF complete (protected)'!G3280,P$2,IF(Q$1='EMOF complete (protected)'!G3280,Q$2,IF(R$1='EMOF complete (protected)'!G3280,R$2,IF(S$1='EMOF complete (protected)'!G3280,S$2,IF(T$1='EMOF complete (protected)'!G3280,T$2,IF(U$1='EMOF complete (protected)'!G3280,U$2,"")))))))))))))))))))</f>
        <v>0</v>
      </c>
      <c r="B3280" s="59"/>
      <c r="C3280" s="59"/>
      <c r="D3280" s="59"/>
      <c r="E3280" s="59"/>
      <c r="F3280" s="59"/>
      <c r="G3280" s="59"/>
      <c r="H3280" s="59"/>
      <c r="I3280" s="59"/>
      <c r="J3280" s="59"/>
      <c r="K3280" s="59"/>
      <c r="L3280" s="59"/>
      <c r="M3280" s="59"/>
      <c r="N3280" s="59"/>
      <c r="O3280" s="59"/>
      <c r="P3280" s="59"/>
      <c r="Q3280" s="59"/>
      <c r="R3280" s="59"/>
      <c r="S3280" s="59"/>
      <c r="T3280" s="59"/>
      <c r="U3280" s="59" t="s">
        <v>1802</v>
      </c>
      <c r="V3280" s="18" t="s">
        <v>6935</v>
      </c>
    </row>
    <row r="3281" spans="1:22" ht="18" customHeight="1" x14ac:dyDescent="0.35">
      <c r="A3281" s="59">
        <f>+IF(C$1='EMOF complete (protected)'!G3281,C$2,IF(D$1='EMOF complete (protected)'!G3281,D$2,IF(E$1='EMOF complete (protected)'!G3281,E$2,IF(F$1='EMOF complete (protected)'!G3281,F$2,IF(G$1='EMOF complete (protected)'!G3281,G$2,IF(H$1='EMOF complete (protected)'!G3281,H$2,IF(I$1='EMOF complete (protected)'!G3281,I$2,IF(J$1='EMOF complete (protected)'!G3281,J$2,IF(K$1='EMOF complete (protected)'!G3281,K$2,IF(L$1='EMOF complete (protected)'!G3281,L$2,IF(M$1='EMOF complete (protected)'!G3281,M$2,IF(N$1='EMOF complete (protected)'!G3281,N$2,IF(O$1='EMOF complete (protected)'!G3281,O$2,IF(P$1='EMOF complete (protected)'!G3281,P$2,IF(Q$1='EMOF complete (protected)'!G3281,Q$2,IF(R$1='EMOF complete (protected)'!G3281,R$2,IF(S$1='EMOF complete (protected)'!G3281,S$2,IF(T$1='EMOF complete (protected)'!G3281,T$2,IF(U$1='EMOF complete (protected)'!G3281,U$2,"")))))))))))))))))))</f>
        <v>0</v>
      </c>
      <c r="B3281" s="59"/>
      <c r="C3281" s="59"/>
      <c r="D3281" s="59"/>
      <c r="E3281" s="59"/>
      <c r="F3281" s="59"/>
      <c r="G3281" s="59"/>
      <c r="H3281" s="59"/>
      <c r="I3281" s="59"/>
      <c r="J3281" s="59"/>
      <c r="K3281" s="59"/>
      <c r="L3281" s="59"/>
      <c r="M3281" s="59"/>
      <c r="N3281" s="59"/>
      <c r="O3281" s="59"/>
      <c r="P3281" s="59"/>
      <c r="Q3281" s="59"/>
      <c r="R3281" s="59"/>
      <c r="S3281" s="59"/>
      <c r="T3281" s="59"/>
      <c r="U3281" s="59" t="s">
        <v>1807</v>
      </c>
      <c r="V3281" s="18" t="s">
        <v>6936</v>
      </c>
    </row>
    <row r="3282" spans="1:22" ht="18" customHeight="1" x14ac:dyDescent="0.35">
      <c r="A3282" s="59">
        <f>+IF(C$1='EMOF complete (protected)'!G3282,C$2,IF(D$1='EMOF complete (protected)'!G3282,D$2,IF(E$1='EMOF complete (protected)'!G3282,E$2,IF(F$1='EMOF complete (protected)'!G3282,F$2,IF(G$1='EMOF complete (protected)'!G3282,G$2,IF(H$1='EMOF complete (protected)'!G3282,H$2,IF(I$1='EMOF complete (protected)'!G3282,I$2,IF(J$1='EMOF complete (protected)'!G3282,J$2,IF(K$1='EMOF complete (protected)'!G3282,K$2,IF(L$1='EMOF complete (protected)'!G3282,L$2,IF(M$1='EMOF complete (protected)'!G3282,M$2,IF(N$1='EMOF complete (protected)'!G3282,N$2,IF(O$1='EMOF complete (protected)'!G3282,O$2,IF(P$1='EMOF complete (protected)'!G3282,P$2,IF(Q$1='EMOF complete (protected)'!G3282,Q$2,IF(R$1='EMOF complete (protected)'!G3282,R$2,IF(S$1='EMOF complete (protected)'!G3282,S$2,IF(T$1='EMOF complete (protected)'!G3282,T$2,IF(U$1='EMOF complete (protected)'!G3282,U$2,"")))))))))))))))))))</f>
        <v>0</v>
      </c>
      <c r="B3282" s="59"/>
      <c r="C3282" s="59"/>
      <c r="D3282" s="59"/>
      <c r="E3282" s="59"/>
      <c r="F3282" s="59"/>
      <c r="G3282" s="59"/>
      <c r="H3282" s="59"/>
      <c r="I3282" s="59"/>
      <c r="J3282" s="59"/>
      <c r="K3282" s="59"/>
      <c r="L3282" s="59"/>
      <c r="M3282" s="59"/>
      <c r="N3282" s="59"/>
      <c r="O3282" s="59"/>
      <c r="P3282" s="59"/>
      <c r="Q3282" s="59"/>
      <c r="R3282" s="59"/>
      <c r="S3282" s="59"/>
      <c r="T3282" s="59"/>
      <c r="U3282" s="59" t="s">
        <v>1812</v>
      </c>
      <c r="V3282" s="18" t="s">
        <v>6937</v>
      </c>
    </row>
    <row r="3283" spans="1:22" ht="18" customHeight="1" x14ac:dyDescent="0.35">
      <c r="A3283" s="59">
        <f>+IF(C$1='EMOF complete (protected)'!G3283,C$2,IF(D$1='EMOF complete (protected)'!G3283,D$2,IF(E$1='EMOF complete (protected)'!G3283,E$2,IF(F$1='EMOF complete (protected)'!G3283,F$2,IF(G$1='EMOF complete (protected)'!G3283,G$2,IF(H$1='EMOF complete (protected)'!G3283,H$2,IF(I$1='EMOF complete (protected)'!G3283,I$2,IF(J$1='EMOF complete (protected)'!G3283,J$2,IF(K$1='EMOF complete (protected)'!G3283,K$2,IF(L$1='EMOF complete (protected)'!G3283,L$2,IF(M$1='EMOF complete (protected)'!G3283,M$2,IF(N$1='EMOF complete (protected)'!G3283,N$2,IF(O$1='EMOF complete (protected)'!G3283,O$2,IF(P$1='EMOF complete (protected)'!G3283,P$2,IF(Q$1='EMOF complete (protected)'!G3283,Q$2,IF(R$1='EMOF complete (protected)'!G3283,R$2,IF(S$1='EMOF complete (protected)'!G3283,S$2,IF(T$1='EMOF complete (protected)'!G3283,T$2,IF(U$1='EMOF complete (protected)'!G3283,U$2,"")))))))))))))))))))</f>
        <v>0</v>
      </c>
      <c r="B3283" s="59"/>
      <c r="C3283" s="59"/>
      <c r="D3283" s="59"/>
      <c r="E3283" s="59"/>
      <c r="F3283" s="59"/>
      <c r="G3283" s="59"/>
      <c r="H3283" s="59"/>
      <c r="I3283" s="59"/>
      <c r="J3283" s="59"/>
      <c r="K3283" s="59"/>
      <c r="L3283" s="59"/>
      <c r="M3283" s="59"/>
      <c r="N3283" s="59"/>
      <c r="O3283" s="59"/>
      <c r="P3283" s="59"/>
      <c r="Q3283" s="59"/>
      <c r="R3283" s="59"/>
      <c r="S3283" s="59"/>
      <c r="T3283" s="59"/>
      <c r="U3283" s="59" t="s">
        <v>1817</v>
      </c>
      <c r="V3283" s="18" t="s">
        <v>6938</v>
      </c>
    </row>
    <row r="3284" spans="1:22" ht="18" customHeight="1" x14ac:dyDescent="0.35">
      <c r="A3284" s="59">
        <f>+IF(C$1='EMOF complete (protected)'!G3284,C$2,IF(D$1='EMOF complete (protected)'!G3284,D$2,IF(E$1='EMOF complete (protected)'!G3284,E$2,IF(F$1='EMOF complete (protected)'!G3284,F$2,IF(G$1='EMOF complete (protected)'!G3284,G$2,IF(H$1='EMOF complete (protected)'!G3284,H$2,IF(I$1='EMOF complete (protected)'!G3284,I$2,IF(J$1='EMOF complete (protected)'!G3284,J$2,IF(K$1='EMOF complete (protected)'!G3284,K$2,IF(L$1='EMOF complete (protected)'!G3284,L$2,IF(M$1='EMOF complete (protected)'!G3284,M$2,IF(N$1='EMOF complete (protected)'!G3284,N$2,IF(O$1='EMOF complete (protected)'!G3284,O$2,IF(P$1='EMOF complete (protected)'!G3284,P$2,IF(Q$1='EMOF complete (protected)'!G3284,Q$2,IF(R$1='EMOF complete (protected)'!G3284,R$2,IF(S$1='EMOF complete (protected)'!G3284,S$2,IF(T$1='EMOF complete (protected)'!G3284,T$2,IF(U$1='EMOF complete (protected)'!G3284,U$2,"")))))))))))))))))))</f>
        <v>0</v>
      </c>
      <c r="B3284" s="59"/>
      <c r="C3284" s="59"/>
      <c r="D3284" s="59"/>
      <c r="E3284" s="59"/>
      <c r="F3284" s="59"/>
      <c r="G3284" s="59"/>
      <c r="H3284" s="59"/>
      <c r="I3284" s="59"/>
      <c r="J3284" s="59"/>
      <c r="K3284" s="59"/>
      <c r="L3284" s="59"/>
      <c r="M3284" s="59"/>
      <c r="N3284" s="59"/>
      <c r="O3284" s="59"/>
      <c r="P3284" s="59"/>
      <c r="Q3284" s="59"/>
      <c r="R3284" s="59"/>
      <c r="S3284" s="59"/>
      <c r="T3284" s="59"/>
      <c r="U3284" s="59" t="s">
        <v>1822</v>
      </c>
      <c r="V3284" s="18" t="s">
        <v>6939</v>
      </c>
    </row>
    <row r="3285" spans="1:22" ht="18" customHeight="1" x14ac:dyDescent="0.35">
      <c r="A3285" s="59">
        <f>+IF(C$1='EMOF complete (protected)'!G3285,C$2,IF(D$1='EMOF complete (protected)'!G3285,D$2,IF(E$1='EMOF complete (protected)'!G3285,E$2,IF(F$1='EMOF complete (protected)'!G3285,F$2,IF(G$1='EMOF complete (protected)'!G3285,G$2,IF(H$1='EMOF complete (protected)'!G3285,H$2,IF(I$1='EMOF complete (protected)'!G3285,I$2,IF(J$1='EMOF complete (protected)'!G3285,J$2,IF(K$1='EMOF complete (protected)'!G3285,K$2,IF(L$1='EMOF complete (protected)'!G3285,L$2,IF(M$1='EMOF complete (protected)'!G3285,M$2,IF(N$1='EMOF complete (protected)'!G3285,N$2,IF(O$1='EMOF complete (protected)'!G3285,O$2,IF(P$1='EMOF complete (protected)'!G3285,P$2,IF(Q$1='EMOF complete (protected)'!G3285,Q$2,IF(R$1='EMOF complete (protected)'!G3285,R$2,IF(S$1='EMOF complete (protected)'!G3285,S$2,IF(T$1='EMOF complete (protected)'!G3285,T$2,IF(U$1='EMOF complete (protected)'!G3285,U$2,"")))))))))))))))))))</f>
        <v>0</v>
      </c>
      <c r="B3285" s="59"/>
      <c r="C3285" s="59"/>
      <c r="D3285" s="59"/>
      <c r="E3285" s="59"/>
      <c r="F3285" s="59"/>
      <c r="G3285" s="59"/>
      <c r="H3285" s="59"/>
      <c r="I3285" s="59"/>
      <c r="J3285" s="59"/>
      <c r="K3285" s="59"/>
      <c r="L3285" s="59"/>
      <c r="M3285" s="59"/>
      <c r="N3285" s="59"/>
      <c r="O3285" s="59"/>
      <c r="P3285" s="59"/>
      <c r="Q3285" s="59"/>
      <c r="R3285" s="59"/>
      <c r="S3285" s="59"/>
      <c r="T3285" s="59"/>
      <c r="U3285" s="59" t="s">
        <v>1827</v>
      </c>
      <c r="V3285" s="18" t="s">
        <v>6940</v>
      </c>
    </row>
    <row r="3286" spans="1:22" ht="18" customHeight="1" x14ac:dyDescent="0.35">
      <c r="A3286" s="59">
        <f>+IF(C$1='EMOF complete (protected)'!G3286,C$2,IF(D$1='EMOF complete (protected)'!G3286,D$2,IF(E$1='EMOF complete (protected)'!G3286,E$2,IF(F$1='EMOF complete (protected)'!G3286,F$2,IF(G$1='EMOF complete (protected)'!G3286,G$2,IF(H$1='EMOF complete (protected)'!G3286,H$2,IF(I$1='EMOF complete (protected)'!G3286,I$2,IF(J$1='EMOF complete (protected)'!G3286,J$2,IF(K$1='EMOF complete (protected)'!G3286,K$2,IF(L$1='EMOF complete (protected)'!G3286,L$2,IF(M$1='EMOF complete (protected)'!G3286,M$2,IF(N$1='EMOF complete (protected)'!G3286,N$2,IF(O$1='EMOF complete (protected)'!G3286,O$2,IF(P$1='EMOF complete (protected)'!G3286,P$2,IF(Q$1='EMOF complete (protected)'!G3286,Q$2,IF(R$1='EMOF complete (protected)'!G3286,R$2,IF(S$1='EMOF complete (protected)'!G3286,S$2,IF(T$1='EMOF complete (protected)'!G3286,T$2,IF(U$1='EMOF complete (protected)'!G3286,U$2,"")))))))))))))))))))</f>
        <v>0</v>
      </c>
      <c r="B3286" s="59"/>
      <c r="C3286" s="59"/>
      <c r="D3286" s="59"/>
      <c r="E3286" s="59"/>
      <c r="F3286" s="59"/>
      <c r="G3286" s="59"/>
      <c r="H3286" s="59"/>
      <c r="I3286" s="59"/>
      <c r="J3286" s="59"/>
      <c r="K3286" s="59"/>
      <c r="L3286" s="59"/>
      <c r="M3286" s="59"/>
      <c r="N3286" s="59"/>
      <c r="O3286" s="59"/>
      <c r="P3286" s="59"/>
      <c r="Q3286" s="59"/>
      <c r="R3286" s="59"/>
      <c r="S3286" s="59"/>
      <c r="T3286" s="59"/>
      <c r="U3286" s="59" t="s">
        <v>1832</v>
      </c>
      <c r="V3286" s="18" t="s">
        <v>6941</v>
      </c>
    </row>
    <row r="3287" spans="1:22" ht="18" customHeight="1" x14ac:dyDescent="0.35">
      <c r="A3287" s="59">
        <f>+IF(C$1='EMOF complete (protected)'!G3287,C$2,IF(D$1='EMOF complete (protected)'!G3287,D$2,IF(E$1='EMOF complete (protected)'!G3287,E$2,IF(F$1='EMOF complete (protected)'!G3287,F$2,IF(G$1='EMOF complete (protected)'!G3287,G$2,IF(H$1='EMOF complete (protected)'!G3287,H$2,IF(I$1='EMOF complete (protected)'!G3287,I$2,IF(J$1='EMOF complete (protected)'!G3287,J$2,IF(K$1='EMOF complete (protected)'!G3287,K$2,IF(L$1='EMOF complete (protected)'!G3287,L$2,IF(M$1='EMOF complete (protected)'!G3287,M$2,IF(N$1='EMOF complete (protected)'!G3287,N$2,IF(O$1='EMOF complete (protected)'!G3287,O$2,IF(P$1='EMOF complete (protected)'!G3287,P$2,IF(Q$1='EMOF complete (protected)'!G3287,Q$2,IF(R$1='EMOF complete (protected)'!G3287,R$2,IF(S$1='EMOF complete (protected)'!G3287,S$2,IF(T$1='EMOF complete (protected)'!G3287,T$2,IF(U$1='EMOF complete (protected)'!G3287,U$2,"")))))))))))))))))))</f>
        <v>0</v>
      </c>
      <c r="B3287" s="59"/>
      <c r="C3287" s="59"/>
      <c r="D3287" s="59"/>
      <c r="E3287" s="59"/>
      <c r="F3287" s="59"/>
      <c r="G3287" s="59"/>
      <c r="H3287" s="59"/>
      <c r="I3287" s="59"/>
      <c r="J3287" s="59"/>
      <c r="K3287" s="59"/>
      <c r="L3287" s="59"/>
      <c r="M3287" s="59"/>
      <c r="N3287" s="59"/>
      <c r="O3287" s="59"/>
      <c r="P3287" s="59"/>
      <c r="Q3287" s="59"/>
      <c r="R3287" s="59"/>
      <c r="S3287" s="59"/>
      <c r="T3287" s="59"/>
      <c r="U3287" s="59" t="s">
        <v>1837</v>
      </c>
      <c r="V3287" s="18" t="s">
        <v>6942</v>
      </c>
    </row>
    <row r="3288" spans="1:22" ht="18" customHeight="1" x14ac:dyDescent="0.35">
      <c r="A3288" s="59">
        <f>+IF(C$1='EMOF complete (protected)'!G3288,C$2,IF(D$1='EMOF complete (protected)'!G3288,D$2,IF(E$1='EMOF complete (protected)'!G3288,E$2,IF(F$1='EMOF complete (protected)'!G3288,F$2,IF(G$1='EMOF complete (protected)'!G3288,G$2,IF(H$1='EMOF complete (protected)'!G3288,H$2,IF(I$1='EMOF complete (protected)'!G3288,I$2,IF(J$1='EMOF complete (protected)'!G3288,J$2,IF(K$1='EMOF complete (protected)'!G3288,K$2,IF(L$1='EMOF complete (protected)'!G3288,L$2,IF(M$1='EMOF complete (protected)'!G3288,M$2,IF(N$1='EMOF complete (protected)'!G3288,N$2,IF(O$1='EMOF complete (protected)'!G3288,O$2,IF(P$1='EMOF complete (protected)'!G3288,P$2,IF(Q$1='EMOF complete (protected)'!G3288,Q$2,IF(R$1='EMOF complete (protected)'!G3288,R$2,IF(S$1='EMOF complete (protected)'!G3288,S$2,IF(T$1='EMOF complete (protected)'!G3288,T$2,IF(U$1='EMOF complete (protected)'!G3288,U$2,"")))))))))))))))))))</f>
        <v>0</v>
      </c>
      <c r="B3288" s="59"/>
      <c r="C3288" s="59"/>
      <c r="D3288" s="59"/>
      <c r="E3288" s="59"/>
      <c r="F3288" s="59"/>
      <c r="G3288" s="59"/>
      <c r="H3288" s="59"/>
      <c r="I3288" s="59"/>
      <c r="J3288" s="59"/>
      <c r="K3288" s="59"/>
      <c r="L3288" s="59"/>
      <c r="M3288" s="59"/>
      <c r="N3288" s="59"/>
      <c r="O3288" s="59"/>
      <c r="P3288" s="59"/>
      <c r="Q3288" s="59"/>
      <c r="R3288" s="59"/>
      <c r="S3288" s="59"/>
      <c r="T3288" s="59"/>
      <c r="U3288" s="59" t="s">
        <v>1842</v>
      </c>
      <c r="V3288" s="18" t="s">
        <v>6943</v>
      </c>
    </row>
    <row r="3289" spans="1:22" ht="18" customHeight="1" x14ac:dyDescent="0.35">
      <c r="A3289" s="59">
        <f>+IF(C$1='EMOF complete (protected)'!G3289,C$2,IF(D$1='EMOF complete (protected)'!G3289,D$2,IF(E$1='EMOF complete (protected)'!G3289,E$2,IF(F$1='EMOF complete (protected)'!G3289,F$2,IF(G$1='EMOF complete (protected)'!G3289,G$2,IF(H$1='EMOF complete (protected)'!G3289,H$2,IF(I$1='EMOF complete (protected)'!G3289,I$2,IF(J$1='EMOF complete (protected)'!G3289,J$2,IF(K$1='EMOF complete (protected)'!G3289,K$2,IF(L$1='EMOF complete (protected)'!G3289,L$2,IF(M$1='EMOF complete (protected)'!G3289,M$2,IF(N$1='EMOF complete (protected)'!G3289,N$2,IF(O$1='EMOF complete (protected)'!G3289,O$2,IF(P$1='EMOF complete (protected)'!G3289,P$2,IF(Q$1='EMOF complete (protected)'!G3289,Q$2,IF(R$1='EMOF complete (protected)'!G3289,R$2,IF(S$1='EMOF complete (protected)'!G3289,S$2,IF(T$1='EMOF complete (protected)'!G3289,T$2,IF(U$1='EMOF complete (protected)'!G3289,U$2,"")))))))))))))))))))</f>
        <v>0</v>
      </c>
      <c r="B3289" s="59"/>
      <c r="C3289" s="59"/>
      <c r="D3289" s="59"/>
      <c r="E3289" s="59"/>
      <c r="F3289" s="59"/>
      <c r="G3289" s="59"/>
      <c r="H3289" s="59"/>
      <c r="I3289" s="59"/>
      <c r="J3289" s="59"/>
      <c r="K3289" s="59"/>
      <c r="L3289" s="59"/>
      <c r="M3289" s="59"/>
      <c r="N3289" s="59"/>
      <c r="O3289" s="59"/>
      <c r="P3289" s="59"/>
      <c r="Q3289" s="59"/>
      <c r="R3289" s="59"/>
      <c r="S3289" s="59"/>
      <c r="T3289" s="59"/>
      <c r="U3289" s="59" t="s">
        <v>1847</v>
      </c>
      <c r="V3289" s="18" t="s">
        <v>6944</v>
      </c>
    </row>
    <row r="3290" spans="1:22" ht="18" customHeight="1" x14ac:dyDescent="0.35">
      <c r="A3290" s="59">
        <f>+IF(C$1='EMOF complete (protected)'!G3290,C$2,IF(D$1='EMOF complete (protected)'!G3290,D$2,IF(E$1='EMOF complete (protected)'!G3290,E$2,IF(F$1='EMOF complete (protected)'!G3290,F$2,IF(G$1='EMOF complete (protected)'!G3290,G$2,IF(H$1='EMOF complete (protected)'!G3290,H$2,IF(I$1='EMOF complete (protected)'!G3290,I$2,IF(J$1='EMOF complete (protected)'!G3290,J$2,IF(K$1='EMOF complete (protected)'!G3290,K$2,IF(L$1='EMOF complete (protected)'!G3290,L$2,IF(M$1='EMOF complete (protected)'!G3290,M$2,IF(N$1='EMOF complete (protected)'!G3290,N$2,IF(O$1='EMOF complete (protected)'!G3290,O$2,IF(P$1='EMOF complete (protected)'!G3290,P$2,IF(Q$1='EMOF complete (protected)'!G3290,Q$2,IF(R$1='EMOF complete (protected)'!G3290,R$2,IF(S$1='EMOF complete (protected)'!G3290,S$2,IF(T$1='EMOF complete (protected)'!G3290,T$2,IF(U$1='EMOF complete (protected)'!G3290,U$2,"")))))))))))))))))))</f>
        <v>0</v>
      </c>
      <c r="B3290" s="59"/>
      <c r="C3290" s="59"/>
      <c r="D3290" s="59"/>
      <c r="E3290" s="59"/>
      <c r="F3290" s="59"/>
      <c r="G3290" s="59"/>
      <c r="H3290" s="59"/>
      <c r="I3290" s="59"/>
      <c r="J3290" s="59"/>
      <c r="K3290" s="59"/>
      <c r="L3290" s="59"/>
      <c r="M3290" s="59"/>
      <c r="N3290" s="59"/>
      <c r="O3290" s="59"/>
      <c r="P3290" s="59"/>
      <c r="Q3290" s="59"/>
      <c r="R3290" s="59"/>
      <c r="S3290" s="59"/>
      <c r="T3290" s="59"/>
      <c r="U3290" s="59" t="s">
        <v>1852</v>
      </c>
      <c r="V3290" s="18" t="s">
        <v>6945</v>
      </c>
    </row>
    <row r="3291" spans="1:22" ht="18" customHeight="1" x14ac:dyDescent="0.35">
      <c r="A3291" s="59">
        <f>+IF(C$1='EMOF complete (protected)'!G3291,C$2,IF(D$1='EMOF complete (protected)'!G3291,D$2,IF(E$1='EMOF complete (protected)'!G3291,E$2,IF(F$1='EMOF complete (protected)'!G3291,F$2,IF(G$1='EMOF complete (protected)'!G3291,G$2,IF(H$1='EMOF complete (protected)'!G3291,H$2,IF(I$1='EMOF complete (protected)'!G3291,I$2,IF(J$1='EMOF complete (protected)'!G3291,J$2,IF(K$1='EMOF complete (protected)'!G3291,K$2,IF(L$1='EMOF complete (protected)'!G3291,L$2,IF(M$1='EMOF complete (protected)'!G3291,M$2,IF(N$1='EMOF complete (protected)'!G3291,N$2,IF(O$1='EMOF complete (protected)'!G3291,O$2,IF(P$1='EMOF complete (protected)'!G3291,P$2,IF(Q$1='EMOF complete (protected)'!G3291,Q$2,IF(R$1='EMOF complete (protected)'!G3291,R$2,IF(S$1='EMOF complete (protected)'!G3291,S$2,IF(T$1='EMOF complete (protected)'!G3291,T$2,IF(U$1='EMOF complete (protected)'!G3291,U$2,"")))))))))))))))))))</f>
        <v>0</v>
      </c>
      <c r="B3291" s="59"/>
      <c r="C3291" s="59"/>
      <c r="D3291" s="59"/>
      <c r="E3291" s="59"/>
      <c r="F3291" s="59"/>
      <c r="G3291" s="59"/>
      <c r="H3291" s="59"/>
      <c r="I3291" s="59"/>
      <c r="J3291" s="59"/>
      <c r="K3291" s="59"/>
      <c r="L3291" s="59"/>
      <c r="M3291" s="59"/>
      <c r="N3291" s="59"/>
      <c r="O3291" s="59"/>
      <c r="P3291" s="59"/>
      <c r="Q3291" s="59"/>
      <c r="R3291" s="59"/>
      <c r="S3291" s="59"/>
      <c r="T3291" s="59"/>
      <c r="U3291" s="59" t="s">
        <v>1856</v>
      </c>
      <c r="V3291" s="18" t="s">
        <v>6946</v>
      </c>
    </row>
    <row r="3292" spans="1:22" ht="18" customHeight="1" x14ac:dyDescent="0.35">
      <c r="A3292" s="59">
        <f>+IF(C$1='EMOF complete (protected)'!G3292,C$2,IF(D$1='EMOF complete (protected)'!G3292,D$2,IF(E$1='EMOF complete (protected)'!G3292,E$2,IF(F$1='EMOF complete (protected)'!G3292,F$2,IF(G$1='EMOF complete (protected)'!G3292,G$2,IF(H$1='EMOF complete (protected)'!G3292,H$2,IF(I$1='EMOF complete (protected)'!G3292,I$2,IF(J$1='EMOF complete (protected)'!G3292,J$2,IF(K$1='EMOF complete (protected)'!G3292,K$2,IF(L$1='EMOF complete (protected)'!G3292,L$2,IF(M$1='EMOF complete (protected)'!G3292,M$2,IF(N$1='EMOF complete (protected)'!G3292,N$2,IF(O$1='EMOF complete (protected)'!G3292,O$2,IF(P$1='EMOF complete (protected)'!G3292,P$2,IF(Q$1='EMOF complete (protected)'!G3292,Q$2,IF(R$1='EMOF complete (protected)'!G3292,R$2,IF(S$1='EMOF complete (protected)'!G3292,S$2,IF(T$1='EMOF complete (protected)'!G3292,T$2,IF(U$1='EMOF complete (protected)'!G3292,U$2,"")))))))))))))))))))</f>
        <v>0</v>
      </c>
      <c r="B3292" s="59"/>
      <c r="C3292" s="59"/>
      <c r="D3292" s="59"/>
      <c r="E3292" s="59"/>
      <c r="F3292" s="59"/>
      <c r="G3292" s="59"/>
      <c r="H3292" s="59"/>
      <c r="I3292" s="59"/>
      <c r="J3292" s="59"/>
      <c r="K3292" s="59"/>
      <c r="L3292" s="59"/>
      <c r="M3292" s="59"/>
      <c r="N3292" s="59"/>
      <c r="O3292" s="59"/>
      <c r="P3292" s="59"/>
      <c r="Q3292" s="59"/>
      <c r="R3292" s="59"/>
      <c r="S3292" s="59"/>
      <c r="T3292" s="59"/>
      <c r="U3292" s="59" t="s">
        <v>1861</v>
      </c>
      <c r="V3292" s="18" t="s">
        <v>6947</v>
      </c>
    </row>
    <row r="3293" spans="1:22" ht="18" customHeight="1" x14ac:dyDescent="0.35">
      <c r="A3293" s="59">
        <f>+IF(C$1='EMOF complete (protected)'!G3293,C$2,IF(D$1='EMOF complete (protected)'!G3293,D$2,IF(E$1='EMOF complete (protected)'!G3293,E$2,IF(F$1='EMOF complete (protected)'!G3293,F$2,IF(G$1='EMOF complete (protected)'!G3293,G$2,IF(H$1='EMOF complete (protected)'!G3293,H$2,IF(I$1='EMOF complete (protected)'!G3293,I$2,IF(J$1='EMOF complete (protected)'!G3293,J$2,IF(K$1='EMOF complete (protected)'!G3293,K$2,IF(L$1='EMOF complete (protected)'!G3293,L$2,IF(M$1='EMOF complete (protected)'!G3293,M$2,IF(N$1='EMOF complete (protected)'!G3293,N$2,IF(O$1='EMOF complete (protected)'!G3293,O$2,IF(P$1='EMOF complete (protected)'!G3293,P$2,IF(Q$1='EMOF complete (protected)'!G3293,Q$2,IF(R$1='EMOF complete (protected)'!G3293,R$2,IF(S$1='EMOF complete (protected)'!G3293,S$2,IF(T$1='EMOF complete (protected)'!G3293,T$2,IF(U$1='EMOF complete (protected)'!G3293,U$2,"")))))))))))))))))))</f>
        <v>0</v>
      </c>
      <c r="B3293" s="59"/>
      <c r="C3293" s="59"/>
      <c r="D3293" s="59"/>
      <c r="E3293" s="59"/>
      <c r="F3293" s="59"/>
      <c r="G3293" s="59"/>
      <c r="H3293" s="59"/>
      <c r="I3293" s="59"/>
      <c r="J3293" s="59"/>
      <c r="K3293" s="59"/>
      <c r="L3293" s="59"/>
      <c r="M3293" s="59"/>
      <c r="N3293" s="59"/>
      <c r="O3293" s="59"/>
      <c r="P3293" s="59"/>
      <c r="Q3293" s="59"/>
      <c r="R3293" s="59"/>
      <c r="S3293" s="59"/>
      <c r="T3293" s="59"/>
      <c r="U3293" s="59" t="s">
        <v>1866</v>
      </c>
      <c r="V3293" s="18" t="s">
        <v>6948</v>
      </c>
    </row>
    <row r="3294" spans="1:22" ht="18" customHeight="1" x14ac:dyDescent="0.35">
      <c r="A3294" s="59">
        <f>+IF(C$1='EMOF complete (protected)'!G3294,C$2,IF(D$1='EMOF complete (protected)'!G3294,D$2,IF(E$1='EMOF complete (protected)'!G3294,E$2,IF(F$1='EMOF complete (protected)'!G3294,F$2,IF(G$1='EMOF complete (protected)'!G3294,G$2,IF(H$1='EMOF complete (protected)'!G3294,H$2,IF(I$1='EMOF complete (protected)'!G3294,I$2,IF(J$1='EMOF complete (protected)'!G3294,J$2,IF(K$1='EMOF complete (protected)'!G3294,K$2,IF(L$1='EMOF complete (protected)'!G3294,L$2,IF(M$1='EMOF complete (protected)'!G3294,M$2,IF(N$1='EMOF complete (protected)'!G3294,N$2,IF(O$1='EMOF complete (protected)'!G3294,O$2,IF(P$1='EMOF complete (protected)'!G3294,P$2,IF(Q$1='EMOF complete (protected)'!G3294,Q$2,IF(R$1='EMOF complete (protected)'!G3294,R$2,IF(S$1='EMOF complete (protected)'!G3294,S$2,IF(T$1='EMOF complete (protected)'!G3294,T$2,IF(U$1='EMOF complete (protected)'!G3294,U$2,"")))))))))))))))))))</f>
        <v>0</v>
      </c>
      <c r="B3294" s="59"/>
      <c r="C3294" s="59"/>
      <c r="D3294" s="59"/>
      <c r="E3294" s="59"/>
      <c r="F3294" s="59"/>
      <c r="G3294" s="59"/>
      <c r="H3294" s="59"/>
      <c r="I3294" s="59"/>
      <c r="J3294" s="59"/>
      <c r="K3294" s="59"/>
      <c r="L3294" s="59"/>
      <c r="M3294" s="59"/>
      <c r="N3294" s="59"/>
      <c r="O3294" s="59"/>
      <c r="P3294" s="59"/>
      <c r="Q3294" s="59"/>
      <c r="R3294" s="59"/>
      <c r="S3294" s="59"/>
      <c r="T3294" s="59"/>
      <c r="U3294" s="59" t="s">
        <v>1871</v>
      </c>
      <c r="V3294" s="18" t="s">
        <v>6949</v>
      </c>
    </row>
    <row r="3295" spans="1:22" ht="18" customHeight="1" x14ac:dyDescent="0.35">
      <c r="A3295" s="59">
        <f>+IF(C$1='EMOF complete (protected)'!G3295,C$2,IF(D$1='EMOF complete (protected)'!G3295,D$2,IF(E$1='EMOF complete (protected)'!G3295,E$2,IF(F$1='EMOF complete (protected)'!G3295,F$2,IF(G$1='EMOF complete (protected)'!G3295,G$2,IF(H$1='EMOF complete (protected)'!G3295,H$2,IF(I$1='EMOF complete (protected)'!G3295,I$2,IF(J$1='EMOF complete (protected)'!G3295,J$2,IF(K$1='EMOF complete (protected)'!G3295,K$2,IF(L$1='EMOF complete (protected)'!G3295,L$2,IF(M$1='EMOF complete (protected)'!G3295,M$2,IF(N$1='EMOF complete (protected)'!G3295,N$2,IF(O$1='EMOF complete (protected)'!G3295,O$2,IF(P$1='EMOF complete (protected)'!G3295,P$2,IF(Q$1='EMOF complete (protected)'!G3295,Q$2,IF(R$1='EMOF complete (protected)'!G3295,R$2,IF(S$1='EMOF complete (protected)'!G3295,S$2,IF(T$1='EMOF complete (protected)'!G3295,T$2,IF(U$1='EMOF complete (protected)'!G3295,U$2,"")))))))))))))))))))</f>
        <v>0</v>
      </c>
      <c r="B3295" s="59"/>
      <c r="C3295" s="59"/>
      <c r="D3295" s="59"/>
      <c r="E3295" s="59"/>
      <c r="F3295" s="59"/>
      <c r="G3295" s="59"/>
      <c r="H3295" s="59"/>
      <c r="I3295" s="59"/>
      <c r="J3295" s="59"/>
      <c r="K3295" s="59"/>
      <c r="L3295" s="59"/>
      <c r="M3295" s="59"/>
      <c r="N3295" s="59"/>
      <c r="O3295" s="59"/>
      <c r="P3295" s="59"/>
      <c r="Q3295" s="59"/>
      <c r="R3295" s="59"/>
      <c r="S3295" s="59"/>
      <c r="T3295" s="59"/>
      <c r="U3295" s="59" t="s">
        <v>1876</v>
      </c>
      <c r="V3295" s="18" t="s">
        <v>6950</v>
      </c>
    </row>
    <row r="3296" spans="1:22" ht="18" customHeight="1" x14ac:dyDescent="0.35">
      <c r="A3296" s="59">
        <f>+IF(C$1='EMOF complete (protected)'!G3296,C$2,IF(D$1='EMOF complete (protected)'!G3296,D$2,IF(E$1='EMOF complete (protected)'!G3296,E$2,IF(F$1='EMOF complete (protected)'!G3296,F$2,IF(G$1='EMOF complete (protected)'!G3296,G$2,IF(H$1='EMOF complete (protected)'!G3296,H$2,IF(I$1='EMOF complete (protected)'!G3296,I$2,IF(J$1='EMOF complete (protected)'!G3296,J$2,IF(K$1='EMOF complete (protected)'!G3296,K$2,IF(L$1='EMOF complete (protected)'!G3296,L$2,IF(M$1='EMOF complete (protected)'!G3296,M$2,IF(N$1='EMOF complete (protected)'!G3296,N$2,IF(O$1='EMOF complete (protected)'!G3296,O$2,IF(P$1='EMOF complete (protected)'!G3296,P$2,IF(Q$1='EMOF complete (protected)'!G3296,Q$2,IF(R$1='EMOF complete (protected)'!G3296,R$2,IF(S$1='EMOF complete (protected)'!G3296,S$2,IF(T$1='EMOF complete (protected)'!G3296,T$2,IF(U$1='EMOF complete (protected)'!G3296,U$2,"")))))))))))))))))))</f>
        <v>0</v>
      </c>
      <c r="B3296" s="59"/>
      <c r="C3296" s="59"/>
      <c r="D3296" s="59"/>
      <c r="E3296" s="59"/>
      <c r="F3296" s="59"/>
      <c r="G3296" s="59"/>
      <c r="H3296" s="59"/>
      <c r="I3296" s="59"/>
      <c r="J3296" s="59"/>
      <c r="K3296" s="59"/>
      <c r="L3296" s="59"/>
      <c r="M3296" s="59"/>
      <c r="N3296" s="59"/>
      <c r="O3296" s="59"/>
      <c r="P3296" s="59"/>
      <c r="Q3296" s="59"/>
      <c r="R3296" s="59"/>
      <c r="S3296" s="59"/>
      <c r="T3296" s="59"/>
      <c r="U3296" s="59" t="s">
        <v>1881</v>
      </c>
      <c r="V3296" s="18" t="s">
        <v>6951</v>
      </c>
    </row>
    <row r="3297" spans="1:22" ht="18" customHeight="1" x14ac:dyDescent="0.35">
      <c r="A3297" s="59">
        <f>+IF(C$1='EMOF complete (protected)'!G3297,C$2,IF(D$1='EMOF complete (protected)'!G3297,D$2,IF(E$1='EMOF complete (protected)'!G3297,E$2,IF(F$1='EMOF complete (protected)'!G3297,F$2,IF(G$1='EMOF complete (protected)'!G3297,G$2,IF(H$1='EMOF complete (protected)'!G3297,H$2,IF(I$1='EMOF complete (protected)'!G3297,I$2,IF(J$1='EMOF complete (protected)'!G3297,J$2,IF(K$1='EMOF complete (protected)'!G3297,K$2,IF(L$1='EMOF complete (protected)'!G3297,L$2,IF(M$1='EMOF complete (protected)'!G3297,M$2,IF(N$1='EMOF complete (protected)'!G3297,N$2,IF(O$1='EMOF complete (protected)'!G3297,O$2,IF(P$1='EMOF complete (protected)'!G3297,P$2,IF(Q$1='EMOF complete (protected)'!G3297,Q$2,IF(R$1='EMOF complete (protected)'!G3297,R$2,IF(S$1='EMOF complete (protected)'!G3297,S$2,IF(T$1='EMOF complete (protected)'!G3297,T$2,IF(U$1='EMOF complete (protected)'!G3297,U$2,"")))))))))))))))))))</f>
        <v>0</v>
      </c>
      <c r="B3297" s="59"/>
      <c r="C3297" s="59"/>
      <c r="D3297" s="59"/>
      <c r="E3297" s="59"/>
      <c r="F3297" s="59"/>
      <c r="G3297" s="59"/>
      <c r="H3297" s="59"/>
      <c r="I3297" s="59"/>
      <c r="J3297" s="59"/>
      <c r="K3297" s="59"/>
      <c r="L3297" s="59"/>
      <c r="M3297" s="59"/>
      <c r="N3297" s="59"/>
      <c r="O3297" s="59"/>
      <c r="P3297" s="59"/>
      <c r="Q3297" s="59"/>
      <c r="R3297" s="59"/>
      <c r="S3297" s="59"/>
      <c r="T3297" s="59"/>
      <c r="U3297" s="59" t="s">
        <v>1886</v>
      </c>
      <c r="V3297" s="18" t="s">
        <v>6952</v>
      </c>
    </row>
    <row r="3298" spans="1:22" ht="18" customHeight="1" x14ac:dyDescent="0.35">
      <c r="A3298" s="59">
        <f>+IF(C$1='EMOF complete (protected)'!G3298,C$2,IF(D$1='EMOF complete (protected)'!G3298,D$2,IF(E$1='EMOF complete (protected)'!G3298,E$2,IF(F$1='EMOF complete (protected)'!G3298,F$2,IF(G$1='EMOF complete (protected)'!G3298,G$2,IF(H$1='EMOF complete (protected)'!G3298,H$2,IF(I$1='EMOF complete (protected)'!G3298,I$2,IF(J$1='EMOF complete (protected)'!G3298,J$2,IF(K$1='EMOF complete (protected)'!G3298,K$2,IF(L$1='EMOF complete (protected)'!G3298,L$2,IF(M$1='EMOF complete (protected)'!G3298,M$2,IF(N$1='EMOF complete (protected)'!G3298,N$2,IF(O$1='EMOF complete (protected)'!G3298,O$2,IF(P$1='EMOF complete (protected)'!G3298,P$2,IF(Q$1='EMOF complete (protected)'!G3298,Q$2,IF(R$1='EMOF complete (protected)'!G3298,R$2,IF(S$1='EMOF complete (protected)'!G3298,S$2,IF(T$1='EMOF complete (protected)'!G3298,T$2,IF(U$1='EMOF complete (protected)'!G3298,U$2,"")))))))))))))))))))</f>
        <v>0</v>
      </c>
      <c r="B3298" s="59"/>
      <c r="C3298" s="59"/>
      <c r="D3298" s="59"/>
      <c r="E3298" s="59"/>
      <c r="F3298" s="59"/>
      <c r="G3298" s="59"/>
      <c r="H3298" s="59"/>
      <c r="I3298" s="59"/>
      <c r="J3298" s="59"/>
      <c r="K3298" s="59"/>
      <c r="L3298" s="59"/>
      <c r="M3298" s="59"/>
      <c r="N3298" s="59"/>
      <c r="O3298" s="59"/>
      <c r="P3298" s="59"/>
      <c r="Q3298" s="59"/>
      <c r="R3298" s="59"/>
      <c r="S3298" s="59"/>
      <c r="T3298" s="59"/>
      <c r="U3298" s="59" t="s">
        <v>1891</v>
      </c>
      <c r="V3298" s="18" t="s">
        <v>6953</v>
      </c>
    </row>
    <row r="3299" spans="1:22" ht="18" customHeight="1" x14ac:dyDescent="0.35">
      <c r="A3299" s="59">
        <f>+IF(C$1='EMOF complete (protected)'!G3299,C$2,IF(D$1='EMOF complete (protected)'!G3299,D$2,IF(E$1='EMOF complete (protected)'!G3299,E$2,IF(F$1='EMOF complete (protected)'!G3299,F$2,IF(G$1='EMOF complete (protected)'!G3299,G$2,IF(H$1='EMOF complete (protected)'!G3299,H$2,IF(I$1='EMOF complete (protected)'!G3299,I$2,IF(J$1='EMOF complete (protected)'!G3299,J$2,IF(K$1='EMOF complete (protected)'!G3299,K$2,IF(L$1='EMOF complete (protected)'!G3299,L$2,IF(M$1='EMOF complete (protected)'!G3299,M$2,IF(N$1='EMOF complete (protected)'!G3299,N$2,IF(O$1='EMOF complete (protected)'!G3299,O$2,IF(P$1='EMOF complete (protected)'!G3299,P$2,IF(Q$1='EMOF complete (protected)'!G3299,Q$2,IF(R$1='EMOF complete (protected)'!G3299,R$2,IF(S$1='EMOF complete (protected)'!G3299,S$2,IF(T$1='EMOF complete (protected)'!G3299,T$2,IF(U$1='EMOF complete (protected)'!G3299,U$2,"")))))))))))))))))))</f>
        <v>0</v>
      </c>
      <c r="B3299" s="59"/>
      <c r="C3299" s="59"/>
      <c r="D3299" s="59"/>
      <c r="E3299" s="59"/>
      <c r="F3299" s="59"/>
      <c r="G3299" s="59"/>
      <c r="H3299" s="59"/>
      <c r="I3299" s="59"/>
      <c r="J3299" s="59"/>
      <c r="K3299" s="59"/>
      <c r="L3299" s="59"/>
      <c r="M3299" s="59"/>
      <c r="N3299" s="59"/>
      <c r="O3299" s="59"/>
      <c r="P3299" s="59"/>
      <c r="Q3299" s="59"/>
      <c r="R3299" s="59"/>
      <c r="S3299" s="59"/>
      <c r="T3299" s="59"/>
      <c r="U3299" s="59" t="s">
        <v>1896</v>
      </c>
      <c r="V3299" s="18" t="s">
        <v>6954</v>
      </c>
    </row>
    <row r="3300" spans="1:22" ht="18" customHeight="1" x14ac:dyDescent="0.35">
      <c r="A3300" s="59">
        <f>+IF(C$1='EMOF complete (protected)'!G3300,C$2,IF(D$1='EMOF complete (protected)'!G3300,D$2,IF(E$1='EMOF complete (protected)'!G3300,E$2,IF(F$1='EMOF complete (protected)'!G3300,F$2,IF(G$1='EMOF complete (protected)'!G3300,G$2,IF(H$1='EMOF complete (protected)'!G3300,H$2,IF(I$1='EMOF complete (protected)'!G3300,I$2,IF(J$1='EMOF complete (protected)'!G3300,J$2,IF(K$1='EMOF complete (protected)'!G3300,K$2,IF(L$1='EMOF complete (protected)'!G3300,L$2,IF(M$1='EMOF complete (protected)'!G3300,M$2,IF(N$1='EMOF complete (protected)'!G3300,N$2,IF(O$1='EMOF complete (protected)'!G3300,O$2,IF(P$1='EMOF complete (protected)'!G3300,P$2,IF(Q$1='EMOF complete (protected)'!G3300,Q$2,IF(R$1='EMOF complete (protected)'!G3300,R$2,IF(S$1='EMOF complete (protected)'!G3300,S$2,IF(T$1='EMOF complete (protected)'!G3300,T$2,IF(U$1='EMOF complete (protected)'!G3300,U$2,"")))))))))))))))))))</f>
        <v>0</v>
      </c>
      <c r="B3300" s="59"/>
      <c r="C3300" s="59"/>
      <c r="D3300" s="59"/>
      <c r="E3300" s="59"/>
      <c r="F3300" s="59"/>
      <c r="G3300" s="59"/>
      <c r="H3300" s="59"/>
      <c r="I3300" s="59"/>
      <c r="J3300" s="59"/>
      <c r="K3300" s="59"/>
      <c r="L3300" s="59"/>
      <c r="M3300" s="59"/>
      <c r="N3300" s="59"/>
      <c r="O3300" s="59"/>
      <c r="P3300" s="59"/>
      <c r="Q3300" s="59"/>
      <c r="R3300" s="59"/>
      <c r="S3300" s="59"/>
      <c r="T3300" s="59"/>
      <c r="U3300" s="59" t="s">
        <v>1901</v>
      </c>
      <c r="V3300" s="18" t="s">
        <v>6955</v>
      </c>
    </row>
    <row r="3301" spans="1:22" ht="18" customHeight="1" x14ac:dyDescent="0.35">
      <c r="A3301" s="59">
        <f>+IF(C$1='EMOF complete (protected)'!G3301,C$2,IF(D$1='EMOF complete (protected)'!G3301,D$2,IF(E$1='EMOF complete (protected)'!G3301,E$2,IF(F$1='EMOF complete (protected)'!G3301,F$2,IF(G$1='EMOF complete (protected)'!G3301,G$2,IF(H$1='EMOF complete (protected)'!G3301,H$2,IF(I$1='EMOF complete (protected)'!G3301,I$2,IF(J$1='EMOF complete (protected)'!G3301,J$2,IF(K$1='EMOF complete (protected)'!G3301,K$2,IF(L$1='EMOF complete (protected)'!G3301,L$2,IF(M$1='EMOF complete (protected)'!G3301,M$2,IF(N$1='EMOF complete (protected)'!G3301,N$2,IF(O$1='EMOF complete (protected)'!G3301,O$2,IF(P$1='EMOF complete (protected)'!G3301,P$2,IF(Q$1='EMOF complete (protected)'!G3301,Q$2,IF(R$1='EMOF complete (protected)'!G3301,R$2,IF(S$1='EMOF complete (protected)'!G3301,S$2,IF(T$1='EMOF complete (protected)'!G3301,T$2,IF(U$1='EMOF complete (protected)'!G3301,U$2,"")))))))))))))))))))</f>
        <v>0</v>
      </c>
      <c r="B3301" s="59"/>
      <c r="C3301" s="59"/>
      <c r="D3301" s="59"/>
      <c r="E3301" s="59"/>
      <c r="F3301" s="59"/>
      <c r="G3301" s="59"/>
      <c r="H3301" s="59"/>
      <c r="I3301" s="59"/>
      <c r="J3301" s="59"/>
      <c r="K3301" s="59"/>
      <c r="L3301" s="59"/>
      <c r="M3301" s="59"/>
      <c r="N3301" s="59"/>
      <c r="O3301" s="59"/>
      <c r="P3301" s="59"/>
      <c r="Q3301" s="59"/>
      <c r="R3301" s="59"/>
      <c r="S3301" s="59"/>
      <c r="T3301" s="59"/>
      <c r="U3301" s="59" t="s">
        <v>1906</v>
      </c>
      <c r="V3301" s="18" t="s">
        <v>6956</v>
      </c>
    </row>
    <row r="3302" spans="1:22" ht="18" customHeight="1" x14ac:dyDescent="0.35">
      <c r="A3302" s="59">
        <f>+IF(C$1='EMOF complete (protected)'!G3302,C$2,IF(D$1='EMOF complete (protected)'!G3302,D$2,IF(E$1='EMOF complete (protected)'!G3302,E$2,IF(F$1='EMOF complete (protected)'!G3302,F$2,IF(G$1='EMOF complete (protected)'!G3302,G$2,IF(H$1='EMOF complete (protected)'!G3302,H$2,IF(I$1='EMOF complete (protected)'!G3302,I$2,IF(J$1='EMOF complete (protected)'!G3302,J$2,IF(K$1='EMOF complete (protected)'!G3302,K$2,IF(L$1='EMOF complete (protected)'!G3302,L$2,IF(M$1='EMOF complete (protected)'!G3302,M$2,IF(N$1='EMOF complete (protected)'!G3302,N$2,IF(O$1='EMOF complete (protected)'!G3302,O$2,IF(P$1='EMOF complete (protected)'!G3302,P$2,IF(Q$1='EMOF complete (protected)'!G3302,Q$2,IF(R$1='EMOF complete (protected)'!G3302,R$2,IF(S$1='EMOF complete (protected)'!G3302,S$2,IF(T$1='EMOF complete (protected)'!G3302,T$2,IF(U$1='EMOF complete (protected)'!G3302,U$2,"")))))))))))))))))))</f>
        <v>0</v>
      </c>
      <c r="B3302" s="59"/>
      <c r="C3302" s="59"/>
      <c r="D3302" s="59"/>
      <c r="E3302" s="59"/>
      <c r="F3302" s="59"/>
      <c r="G3302" s="59"/>
      <c r="H3302" s="59"/>
      <c r="I3302" s="59"/>
      <c r="J3302" s="59"/>
      <c r="K3302" s="59"/>
      <c r="L3302" s="59"/>
      <c r="M3302" s="59"/>
      <c r="N3302" s="59"/>
      <c r="O3302" s="59"/>
      <c r="P3302" s="59"/>
      <c r="Q3302" s="59"/>
      <c r="R3302" s="59"/>
      <c r="S3302" s="59"/>
      <c r="T3302" s="59"/>
      <c r="U3302" s="59" t="s">
        <v>1911</v>
      </c>
      <c r="V3302" s="18" t="s">
        <v>6957</v>
      </c>
    </row>
    <row r="3303" spans="1:22" ht="18" customHeight="1" x14ac:dyDescent="0.35">
      <c r="A3303" s="59">
        <f>+IF(C$1='EMOF complete (protected)'!G3303,C$2,IF(D$1='EMOF complete (protected)'!G3303,D$2,IF(E$1='EMOF complete (protected)'!G3303,E$2,IF(F$1='EMOF complete (protected)'!G3303,F$2,IF(G$1='EMOF complete (protected)'!G3303,G$2,IF(H$1='EMOF complete (protected)'!G3303,H$2,IF(I$1='EMOF complete (protected)'!G3303,I$2,IF(J$1='EMOF complete (protected)'!G3303,J$2,IF(K$1='EMOF complete (protected)'!G3303,K$2,IF(L$1='EMOF complete (protected)'!G3303,L$2,IF(M$1='EMOF complete (protected)'!G3303,M$2,IF(N$1='EMOF complete (protected)'!G3303,N$2,IF(O$1='EMOF complete (protected)'!G3303,O$2,IF(P$1='EMOF complete (protected)'!G3303,P$2,IF(Q$1='EMOF complete (protected)'!G3303,Q$2,IF(R$1='EMOF complete (protected)'!G3303,R$2,IF(S$1='EMOF complete (protected)'!G3303,S$2,IF(T$1='EMOF complete (protected)'!G3303,T$2,IF(U$1='EMOF complete (protected)'!G3303,U$2,"")))))))))))))))))))</f>
        <v>0</v>
      </c>
      <c r="B3303" s="59"/>
      <c r="C3303" s="59"/>
      <c r="D3303" s="59"/>
      <c r="E3303" s="59"/>
      <c r="F3303" s="59"/>
      <c r="G3303" s="59"/>
      <c r="H3303" s="59"/>
      <c r="I3303" s="59"/>
      <c r="J3303" s="59"/>
      <c r="K3303" s="59"/>
      <c r="L3303" s="59"/>
      <c r="M3303" s="59"/>
      <c r="N3303" s="59"/>
      <c r="O3303" s="59"/>
      <c r="P3303" s="59"/>
      <c r="Q3303" s="59"/>
      <c r="R3303" s="59"/>
      <c r="S3303" s="59"/>
      <c r="T3303" s="59"/>
      <c r="U3303" s="59" t="s">
        <v>1916</v>
      </c>
      <c r="V3303" s="18" t="s">
        <v>6958</v>
      </c>
    </row>
    <row r="3304" spans="1:22" ht="18" customHeight="1" x14ac:dyDescent="0.35">
      <c r="A3304" s="59">
        <f>+IF(C$1='EMOF complete (protected)'!G3304,C$2,IF(D$1='EMOF complete (protected)'!G3304,D$2,IF(E$1='EMOF complete (protected)'!G3304,E$2,IF(F$1='EMOF complete (protected)'!G3304,F$2,IF(G$1='EMOF complete (protected)'!G3304,G$2,IF(H$1='EMOF complete (protected)'!G3304,H$2,IF(I$1='EMOF complete (protected)'!G3304,I$2,IF(J$1='EMOF complete (protected)'!G3304,J$2,IF(K$1='EMOF complete (protected)'!G3304,K$2,IF(L$1='EMOF complete (protected)'!G3304,L$2,IF(M$1='EMOF complete (protected)'!G3304,M$2,IF(N$1='EMOF complete (protected)'!G3304,N$2,IF(O$1='EMOF complete (protected)'!G3304,O$2,IF(P$1='EMOF complete (protected)'!G3304,P$2,IF(Q$1='EMOF complete (protected)'!G3304,Q$2,IF(R$1='EMOF complete (protected)'!G3304,R$2,IF(S$1='EMOF complete (protected)'!G3304,S$2,IF(T$1='EMOF complete (protected)'!G3304,T$2,IF(U$1='EMOF complete (protected)'!G3304,U$2,"")))))))))))))))))))</f>
        <v>0</v>
      </c>
      <c r="B3304" s="59"/>
      <c r="C3304" s="59"/>
      <c r="D3304" s="59"/>
      <c r="E3304" s="59"/>
      <c r="F3304" s="59"/>
      <c r="G3304" s="59"/>
      <c r="H3304" s="59"/>
      <c r="I3304" s="59"/>
      <c r="J3304" s="59"/>
      <c r="K3304" s="59"/>
      <c r="L3304" s="59"/>
      <c r="M3304" s="59"/>
      <c r="N3304" s="59"/>
      <c r="O3304" s="59"/>
      <c r="P3304" s="59"/>
      <c r="Q3304" s="59"/>
      <c r="R3304" s="59"/>
      <c r="S3304" s="59"/>
      <c r="T3304" s="59"/>
      <c r="U3304" s="59" t="s">
        <v>1921</v>
      </c>
      <c r="V3304" s="18" t="s">
        <v>6959</v>
      </c>
    </row>
    <row r="3305" spans="1:22" ht="18" customHeight="1" x14ac:dyDescent="0.35">
      <c r="A3305" s="59">
        <f>+IF(C$1='EMOF complete (protected)'!G3305,C$2,IF(D$1='EMOF complete (protected)'!G3305,D$2,IF(E$1='EMOF complete (protected)'!G3305,E$2,IF(F$1='EMOF complete (protected)'!G3305,F$2,IF(G$1='EMOF complete (protected)'!G3305,G$2,IF(H$1='EMOF complete (protected)'!G3305,H$2,IF(I$1='EMOF complete (protected)'!G3305,I$2,IF(J$1='EMOF complete (protected)'!G3305,J$2,IF(K$1='EMOF complete (protected)'!G3305,K$2,IF(L$1='EMOF complete (protected)'!G3305,L$2,IF(M$1='EMOF complete (protected)'!G3305,M$2,IF(N$1='EMOF complete (protected)'!G3305,N$2,IF(O$1='EMOF complete (protected)'!G3305,O$2,IF(P$1='EMOF complete (protected)'!G3305,P$2,IF(Q$1='EMOF complete (protected)'!G3305,Q$2,IF(R$1='EMOF complete (protected)'!G3305,R$2,IF(S$1='EMOF complete (protected)'!G3305,S$2,IF(T$1='EMOF complete (protected)'!G3305,T$2,IF(U$1='EMOF complete (protected)'!G3305,U$2,"")))))))))))))))))))</f>
        <v>0</v>
      </c>
      <c r="B3305" s="59"/>
      <c r="C3305" s="59"/>
      <c r="D3305" s="59"/>
      <c r="E3305" s="59"/>
      <c r="F3305" s="59"/>
      <c r="G3305" s="59"/>
      <c r="H3305" s="59"/>
      <c r="I3305" s="59"/>
      <c r="J3305" s="59"/>
      <c r="K3305" s="59"/>
      <c r="L3305" s="59"/>
      <c r="M3305" s="59"/>
      <c r="N3305" s="59"/>
      <c r="O3305" s="59"/>
      <c r="P3305" s="59"/>
      <c r="Q3305" s="59"/>
      <c r="R3305" s="59"/>
      <c r="S3305" s="59"/>
      <c r="T3305" s="59"/>
      <c r="U3305" s="59" t="s">
        <v>1926</v>
      </c>
      <c r="V3305" s="18" t="s">
        <v>6960</v>
      </c>
    </row>
    <row r="3306" spans="1:22" ht="18" customHeight="1" x14ac:dyDescent="0.35">
      <c r="A3306" s="59">
        <f>+IF(C$1='EMOF complete (protected)'!G3306,C$2,IF(D$1='EMOF complete (protected)'!G3306,D$2,IF(E$1='EMOF complete (protected)'!G3306,E$2,IF(F$1='EMOF complete (protected)'!G3306,F$2,IF(G$1='EMOF complete (protected)'!G3306,G$2,IF(H$1='EMOF complete (protected)'!G3306,H$2,IF(I$1='EMOF complete (protected)'!G3306,I$2,IF(J$1='EMOF complete (protected)'!G3306,J$2,IF(K$1='EMOF complete (protected)'!G3306,K$2,IF(L$1='EMOF complete (protected)'!G3306,L$2,IF(M$1='EMOF complete (protected)'!G3306,M$2,IF(N$1='EMOF complete (protected)'!G3306,N$2,IF(O$1='EMOF complete (protected)'!G3306,O$2,IF(P$1='EMOF complete (protected)'!G3306,P$2,IF(Q$1='EMOF complete (protected)'!G3306,Q$2,IF(R$1='EMOF complete (protected)'!G3306,R$2,IF(S$1='EMOF complete (protected)'!G3306,S$2,IF(T$1='EMOF complete (protected)'!G3306,T$2,IF(U$1='EMOF complete (protected)'!G3306,U$2,"")))))))))))))))))))</f>
        <v>0</v>
      </c>
      <c r="B3306" s="59"/>
      <c r="C3306" s="59"/>
      <c r="D3306" s="59"/>
      <c r="E3306" s="59"/>
      <c r="F3306" s="59"/>
      <c r="G3306" s="59"/>
      <c r="H3306" s="59"/>
      <c r="I3306" s="59"/>
      <c r="J3306" s="59"/>
      <c r="K3306" s="59"/>
      <c r="L3306" s="59"/>
      <c r="M3306" s="59"/>
      <c r="N3306" s="59"/>
      <c r="O3306" s="59"/>
      <c r="P3306" s="59"/>
      <c r="Q3306" s="59"/>
      <c r="R3306" s="59"/>
      <c r="S3306" s="59"/>
      <c r="T3306" s="59"/>
      <c r="U3306" s="59" t="s">
        <v>1931</v>
      </c>
      <c r="V3306" s="18" t="s">
        <v>6961</v>
      </c>
    </row>
    <row r="3307" spans="1:22" ht="18" customHeight="1" x14ac:dyDescent="0.35">
      <c r="A3307" s="59">
        <f>+IF(C$1='EMOF complete (protected)'!G3307,C$2,IF(D$1='EMOF complete (protected)'!G3307,D$2,IF(E$1='EMOF complete (protected)'!G3307,E$2,IF(F$1='EMOF complete (protected)'!G3307,F$2,IF(G$1='EMOF complete (protected)'!G3307,G$2,IF(H$1='EMOF complete (protected)'!G3307,H$2,IF(I$1='EMOF complete (protected)'!G3307,I$2,IF(J$1='EMOF complete (protected)'!G3307,J$2,IF(K$1='EMOF complete (protected)'!G3307,K$2,IF(L$1='EMOF complete (protected)'!G3307,L$2,IF(M$1='EMOF complete (protected)'!G3307,M$2,IF(N$1='EMOF complete (protected)'!G3307,N$2,IF(O$1='EMOF complete (protected)'!G3307,O$2,IF(P$1='EMOF complete (protected)'!G3307,P$2,IF(Q$1='EMOF complete (protected)'!G3307,Q$2,IF(R$1='EMOF complete (protected)'!G3307,R$2,IF(S$1='EMOF complete (protected)'!G3307,S$2,IF(T$1='EMOF complete (protected)'!G3307,T$2,IF(U$1='EMOF complete (protected)'!G3307,U$2,"")))))))))))))))))))</f>
        <v>0</v>
      </c>
      <c r="B3307" s="59"/>
      <c r="C3307" s="59"/>
      <c r="D3307" s="59"/>
      <c r="E3307" s="59"/>
      <c r="F3307" s="59"/>
      <c r="G3307" s="59"/>
      <c r="H3307" s="59"/>
      <c r="I3307" s="59"/>
      <c r="J3307" s="59"/>
      <c r="K3307" s="59"/>
      <c r="L3307" s="59"/>
      <c r="M3307" s="59"/>
      <c r="N3307" s="59"/>
      <c r="O3307" s="59"/>
      <c r="P3307" s="59"/>
      <c r="Q3307" s="59"/>
      <c r="R3307" s="59"/>
      <c r="S3307" s="59"/>
      <c r="T3307" s="59"/>
      <c r="U3307" s="59" t="s">
        <v>1936</v>
      </c>
      <c r="V3307" s="18" t="s">
        <v>6962</v>
      </c>
    </row>
    <row r="3308" spans="1:22" ht="18" customHeight="1" x14ac:dyDescent="0.35">
      <c r="A3308" s="59">
        <f>+IF(C$1='EMOF complete (protected)'!G3308,C$2,IF(D$1='EMOF complete (protected)'!G3308,D$2,IF(E$1='EMOF complete (protected)'!G3308,E$2,IF(F$1='EMOF complete (protected)'!G3308,F$2,IF(G$1='EMOF complete (protected)'!G3308,G$2,IF(H$1='EMOF complete (protected)'!G3308,H$2,IF(I$1='EMOF complete (protected)'!G3308,I$2,IF(J$1='EMOF complete (protected)'!G3308,J$2,IF(K$1='EMOF complete (protected)'!G3308,K$2,IF(L$1='EMOF complete (protected)'!G3308,L$2,IF(M$1='EMOF complete (protected)'!G3308,M$2,IF(N$1='EMOF complete (protected)'!G3308,N$2,IF(O$1='EMOF complete (protected)'!G3308,O$2,IF(P$1='EMOF complete (protected)'!G3308,P$2,IF(Q$1='EMOF complete (protected)'!G3308,Q$2,IF(R$1='EMOF complete (protected)'!G3308,R$2,IF(S$1='EMOF complete (protected)'!G3308,S$2,IF(T$1='EMOF complete (protected)'!G3308,T$2,IF(U$1='EMOF complete (protected)'!G3308,U$2,"")))))))))))))))))))</f>
        <v>0</v>
      </c>
      <c r="B3308" s="59"/>
      <c r="C3308" s="59"/>
      <c r="D3308" s="59"/>
      <c r="E3308" s="59"/>
      <c r="F3308" s="59"/>
      <c r="G3308" s="59"/>
      <c r="H3308" s="59"/>
      <c r="I3308" s="59"/>
      <c r="J3308" s="59"/>
      <c r="K3308" s="59"/>
      <c r="L3308" s="59"/>
      <c r="M3308" s="59"/>
      <c r="N3308" s="59"/>
      <c r="O3308" s="59"/>
      <c r="P3308" s="59"/>
      <c r="Q3308" s="59"/>
      <c r="R3308" s="59"/>
      <c r="S3308" s="59"/>
      <c r="T3308" s="59"/>
      <c r="U3308" s="59" t="s">
        <v>1941</v>
      </c>
      <c r="V3308" s="18" t="s">
        <v>6963</v>
      </c>
    </row>
    <row r="3309" spans="1:22" ht="18" customHeight="1" x14ac:dyDescent="0.35">
      <c r="A3309" s="59">
        <f>+IF(C$1='EMOF complete (protected)'!G3309,C$2,IF(D$1='EMOF complete (protected)'!G3309,D$2,IF(E$1='EMOF complete (protected)'!G3309,E$2,IF(F$1='EMOF complete (protected)'!G3309,F$2,IF(G$1='EMOF complete (protected)'!G3309,G$2,IF(H$1='EMOF complete (protected)'!G3309,H$2,IF(I$1='EMOF complete (protected)'!G3309,I$2,IF(J$1='EMOF complete (protected)'!G3309,J$2,IF(K$1='EMOF complete (protected)'!G3309,K$2,IF(L$1='EMOF complete (protected)'!G3309,L$2,IF(M$1='EMOF complete (protected)'!G3309,M$2,IF(N$1='EMOF complete (protected)'!G3309,N$2,IF(O$1='EMOF complete (protected)'!G3309,O$2,IF(P$1='EMOF complete (protected)'!G3309,P$2,IF(Q$1='EMOF complete (protected)'!G3309,Q$2,IF(R$1='EMOF complete (protected)'!G3309,R$2,IF(S$1='EMOF complete (protected)'!G3309,S$2,IF(T$1='EMOF complete (protected)'!G3309,T$2,IF(U$1='EMOF complete (protected)'!G3309,U$2,"")))))))))))))))))))</f>
        <v>0</v>
      </c>
      <c r="B3309" s="59"/>
      <c r="C3309" s="59"/>
      <c r="D3309" s="59"/>
      <c r="E3309" s="59"/>
      <c r="F3309" s="59"/>
      <c r="G3309" s="59"/>
      <c r="H3309" s="59"/>
      <c r="I3309" s="59"/>
      <c r="J3309" s="59"/>
      <c r="K3309" s="59"/>
      <c r="L3309" s="59"/>
      <c r="M3309" s="59"/>
      <c r="N3309" s="59"/>
      <c r="O3309" s="59"/>
      <c r="P3309" s="59"/>
      <c r="Q3309" s="59"/>
      <c r="R3309" s="59"/>
      <c r="S3309" s="59"/>
      <c r="T3309" s="59"/>
      <c r="U3309" s="59" t="s">
        <v>1946</v>
      </c>
      <c r="V3309" s="18" t="s">
        <v>6964</v>
      </c>
    </row>
    <row r="3310" spans="1:22" ht="18" customHeight="1" x14ac:dyDescent="0.35">
      <c r="A3310" s="59">
        <f>+IF(C$1='EMOF complete (protected)'!G3310,C$2,IF(D$1='EMOF complete (protected)'!G3310,D$2,IF(E$1='EMOF complete (protected)'!G3310,E$2,IF(F$1='EMOF complete (protected)'!G3310,F$2,IF(G$1='EMOF complete (protected)'!G3310,G$2,IF(H$1='EMOF complete (protected)'!G3310,H$2,IF(I$1='EMOF complete (protected)'!G3310,I$2,IF(J$1='EMOF complete (protected)'!G3310,J$2,IF(K$1='EMOF complete (protected)'!G3310,K$2,IF(L$1='EMOF complete (protected)'!G3310,L$2,IF(M$1='EMOF complete (protected)'!G3310,M$2,IF(N$1='EMOF complete (protected)'!G3310,N$2,IF(O$1='EMOF complete (protected)'!G3310,O$2,IF(P$1='EMOF complete (protected)'!G3310,P$2,IF(Q$1='EMOF complete (protected)'!G3310,Q$2,IF(R$1='EMOF complete (protected)'!G3310,R$2,IF(S$1='EMOF complete (protected)'!G3310,S$2,IF(T$1='EMOF complete (protected)'!G3310,T$2,IF(U$1='EMOF complete (protected)'!G3310,U$2,"")))))))))))))))))))</f>
        <v>0</v>
      </c>
      <c r="B3310" s="59"/>
      <c r="C3310" s="59"/>
      <c r="D3310" s="59"/>
      <c r="E3310" s="59"/>
      <c r="F3310" s="59"/>
      <c r="G3310" s="59"/>
      <c r="H3310" s="59"/>
      <c r="I3310" s="59"/>
      <c r="J3310" s="59"/>
      <c r="K3310" s="59"/>
      <c r="L3310" s="59"/>
      <c r="M3310" s="59"/>
      <c r="N3310" s="59"/>
      <c r="O3310" s="59"/>
      <c r="P3310" s="59"/>
      <c r="Q3310" s="59"/>
      <c r="R3310" s="59"/>
      <c r="S3310" s="59"/>
      <c r="T3310" s="59"/>
      <c r="U3310" s="59" t="s">
        <v>1951</v>
      </c>
      <c r="V3310" s="18" t="s">
        <v>6965</v>
      </c>
    </row>
    <row r="3311" spans="1:22" ht="18" customHeight="1" x14ac:dyDescent="0.35">
      <c r="A3311" s="59">
        <f>+IF(C$1='EMOF complete (protected)'!G3311,C$2,IF(D$1='EMOF complete (protected)'!G3311,D$2,IF(E$1='EMOF complete (protected)'!G3311,E$2,IF(F$1='EMOF complete (protected)'!G3311,F$2,IF(G$1='EMOF complete (protected)'!G3311,G$2,IF(H$1='EMOF complete (protected)'!G3311,H$2,IF(I$1='EMOF complete (protected)'!G3311,I$2,IF(J$1='EMOF complete (protected)'!G3311,J$2,IF(K$1='EMOF complete (protected)'!G3311,K$2,IF(L$1='EMOF complete (protected)'!G3311,L$2,IF(M$1='EMOF complete (protected)'!G3311,M$2,IF(N$1='EMOF complete (protected)'!G3311,N$2,IF(O$1='EMOF complete (protected)'!G3311,O$2,IF(P$1='EMOF complete (protected)'!G3311,P$2,IF(Q$1='EMOF complete (protected)'!G3311,Q$2,IF(R$1='EMOF complete (protected)'!G3311,R$2,IF(S$1='EMOF complete (protected)'!G3311,S$2,IF(T$1='EMOF complete (protected)'!G3311,T$2,IF(U$1='EMOF complete (protected)'!G3311,U$2,"")))))))))))))))))))</f>
        <v>0</v>
      </c>
      <c r="B3311" s="59"/>
      <c r="C3311" s="59"/>
      <c r="D3311" s="59"/>
      <c r="E3311" s="59"/>
      <c r="F3311" s="59"/>
      <c r="G3311" s="59"/>
      <c r="H3311" s="59"/>
      <c r="I3311" s="59"/>
      <c r="J3311" s="59"/>
      <c r="K3311" s="59"/>
      <c r="L3311" s="59"/>
      <c r="M3311" s="59"/>
      <c r="N3311" s="59"/>
      <c r="O3311" s="59"/>
      <c r="P3311" s="59"/>
      <c r="Q3311" s="59"/>
      <c r="R3311" s="59"/>
      <c r="S3311" s="59"/>
      <c r="T3311" s="59"/>
      <c r="U3311" s="59" t="s">
        <v>1956</v>
      </c>
      <c r="V3311" s="18" t="s">
        <v>6966</v>
      </c>
    </row>
    <row r="3312" spans="1:22" ht="18" customHeight="1" x14ac:dyDescent="0.35">
      <c r="A3312" s="59">
        <f>+IF(C$1='EMOF complete (protected)'!G3312,C$2,IF(D$1='EMOF complete (protected)'!G3312,D$2,IF(E$1='EMOF complete (protected)'!G3312,E$2,IF(F$1='EMOF complete (protected)'!G3312,F$2,IF(G$1='EMOF complete (protected)'!G3312,G$2,IF(H$1='EMOF complete (protected)'!G3312,H$2,IF(I$1='EMOF complete (protected)'!G3312,I$2,IF(J$1='EMOF complete (protected)'!G3312,J$2,IF(K$1='EMOF complete (protected)'!G3312,K$2,IF(L$1='EMOF complete (protected)'!G3312,L$2,IF(M$1='EMOF complete (protected)'!G3312,M$2,IF(N$1='EMOF complete (protected)'!G3312,N$2,IF(O$1='EMOF complete (protected)'!G3312,O$2,IF(P$1='EMOF complete (protected)'!G3312,P$2,IF(Q$1='EMOF complete (protected)'!G3312,Q$2,IF(R$1='EMOF complete (protected)'!G3312,R$2,IF(S$1='EMOF complete (protected)'!G3312,S$2,IF(T$1='EMOF complete (protected)'!G3312,T$2,IF(U$1='EMOF complete (protected)'!G3312,U$2,"")))))))))))))))))))</f>
        <v>0</v>
      </c>
      <c r="B3312" s="59"/>
      <c r="C3312" s="59"/>
      <c r="D3312" s="59"/>
      <c r="E3312" s="59"/>
      <c r="F3312" s="59"/>
      <c r="G3312" s="59"/>
      <c r="H3312" s="59"/>
      <c r="I3312" s="59"/>
      <c r="J3312" s="59"/>
      <c r="K3312" s="59"/>
      <c r="L3312" s="59"/>
      <c r="M3312" s="59"/>
      <c r="N3312" s="59"/>
      <c r="O3312" s="59"/>
      <c r="P3312" s="59"/>
      <c r="Q3312" s="59"/>
      <c r="R3312" s="59"/>
      <c r="S3312" s="59"/>
      <c r="T3312" s="59"/>
      <c r="U3312" s="59" t="s">
        <v>1961</v>
      </c>
      <c r="V3312" s="18" t="s">
        <v>6967</v>
      </c>
    </row>
    <row r="3313" spans="1:22" ht="18" customHeight="1" x14ac:dyDescent="0.35">
      <c r="A3313" s="59">
        <f>+IF(C$1='EMOF complete (protected)'!G3313,C$2,IF(D$1='EMOF complete (protected)'!G3313,D$2,IF(E$1='EMOF complete (protected)'!G3313,E$2,IF(F$1='EMOF complete (protected)'!G3313,F$2,IF(G$1='EMOF complete (protected)'!G3313,G$2,IF(H$1='EMOF complete (protected)'!G3313,H$2,IF(I$1='EMOF complete (protected)'!G3313,I$2,IF(J$1='EMOF complete (protected)'!G3313,J$2,IF(K$1='EMOF complete (protected)'!G3313,K$2,IF(L$1='EMOF complete (protected)'!G3313,L$2,IF(M$1='EMOF complete (protected)'!G3313,M$2,IF(N$1='EMOF complete (protected)'!G3313,N$2,IF(O$1='EMOF complete (protected)'!G3313,O$2,IF(P$1='EMOF complete (protected)'!G3313,P$2,IF(Q$1='EMOF complete (protected)'!G3313,Q$2,IF(R$1='EMOF complete (protected)'!G3313,R$2,IF(S$1='EMOF complete (protected)'!G3313,S$2,IF(T$1='EMOF complete (protected)'!G3313,T$2,IF(U$1='EMOF complete (protected)'!G3313,U$2,"")))))))))))))))))))</f>
        <v>0</v>
      </c>
      <c r="B3313" s="59"/>
      <c r="C3313" s="59"/>
      <c r="D3313" s="59"/>
      <c r="E3313" s="59"/>
      <c r="F3313" s="59"/>
      <c r="G3313" s="59"/>
      <c r="H3313" s="59"/>
      <c r="I3313" s="59"/>
      <c r="J3313" s="59"/>
      <c r="K3313" s="59"/>
      <c r="L3313" s="59"/>
      <c r="M3313" s="59"/>
      <c r="N3313" s="59"/>
      <c r="O3313" s="59"/>
      <c r="P3313" s="59"/>
      <c r="Q3313" s="59"/>
      <c r="R3313" s="59"/>
      <c r="S3313" s="59"/>
      <c r="T3313" s="59"/>
      <c r="U3313" s="59" t="s">
        <v>1966</v>
      </c>
      <c r="V3313" s="18" t="s">
        <v>6968</v>
      </c>
    </row>
    <row r="3314" spans="1:22" ht="18" customHeight="1" x14ac:dyDescent="0.35">
      <c r="A3314" s="59">
        <f>+IF(C$1='EMOF complete (protected)'!G3314,C$2,IF(D$1='EMOF complete (protected)'!G3314,D$2,IF(E$1='EMOF complete (protected)'!G3314,E$2,IF(F$1='EMOF complete (protected)'!G3314,F$2,IF(G$1='EMOF complete (protected)'!G3314,G$2,IF(H$1='EMOF complete (protected)'!G3314,H$2,IF(I$1='EMOF complete (protected)'!G3314,I$2,IF(J$1='EMOF complete (protected)'!G3314,J$2,IF(K$1='EMOF complete (protected)'!G3314,K$2,IF(L$1='EMOF complete (protected)'!G3314,L$2,IF(M$1='EMOF complete (protected)'!G3314,M$2,IF(N$1='EMOF complete (protected)'!G3314,N$2,IF(O$1='EMOF complete (protected)'!G3314,O$2,IF(P$1='EMOF complete (protected)'!G3314,P$2,IF(Q$1='EMOF complete (protected)'!G3314,Q$2,IF(R$1='EMOF complete (protected)'!G3314,R$2,IF(S$1='EMOF complete (protected)'!G3314,S$2,IF(T$1='EMOF complete (protected)'!G3314,T$2,IF(U$1='EMOF complete (protected)'!G3314,U$2,"")))))))))))))))))))</f>
        <v>0</v>
      </c>
      <c r="B3314" s="59"/>
      <c r="C3314" s="59"/>
      <c r="D3314" s="59"/>
      <c r="E3314" s="59"/>
      <c r="F3314" s="59"/>
      <c r="G3314" s="59"/>
      <c r="H3314" s="59"/>
      <c r="I3314" s="59"/>
      <c r="J3314" s="59"/>
      <c r="K3314" s="59"/>
      <c r="L3314" s="59"/>
      <c r="M3314" s="59"/>
      <c r="N3314" s="59"/>
      <c r="O3314" s="59"/>
      <c r="P3314" s="59"/>
      <c r="Q3314" s="59"/>
      <c r="R3314" s="59"/>
      <c r="S3314" s="59"/>
      <c r="T3314" s="59"/>
      <c r="U3314" s="59" t="s">
        <v>1971</v>
      </c>
      <c r="V3314" s="18" t="s">
        <v>6969</v>
      </c>
    </row>
    <row r="3315" spans="1:22" ht="18" customHeight="1" x14ac:dyDescent="0.35">
      <c r="A3315" s="59">
        <f>+IF(C$1='EMOF complete (protected)'!G3315,C$2,IF(D$1='EMOF complete (protected)'!G3315,D$2,IF(E$1='EMOF complete (protected)'!G3315,E$2,IF(F$1='EMOF complete (protected)'!G3315,F$2,IF(G$1='EMOF complete (protected)'!G3315,G$2,IF(H$1='EMOF complete (protected)'!G3315,H$2,IF(I$1='EMOF complete (protected)'!G3315,I$2,IF(J$1='EMOF complete (protected)'!G3315,J$2,IF(K$1='EMOF complete (protected)'!G3315,K$2,IF(L$1='EMOF complete (protected)'!G3315,L$2,IF(M$1='EMOF complete (protected)'!G3315,M$2,IF(N$1='EMOF complete (protected)'!G3315,N$2,IF(O$1='EMOF complete (protected)'!G3315,O$2,IF(P$1='EMOF complete (protected)'!G3315,P$2,IF(Q$1='EMOF complete (protected)'!G3315,Q$2,IF(R$1='EMOF complete (protected)'!G3315,R$2,IF(S$1='EMOF complete (protected)'!G3315,S$2,IF(T$1='EMOF complete (protected)'!G3315,T$2,IF(U$1='EMOF complete (protected)'!G3315,U$2,"")))))))))))))))))))</f>
        <v>0</v>
      </c>
      <c r="B3315" s="59"/>
      <c r="C3315" s="59"/>
      <c r="D3315" s="59"/>
      <c r="E3315" s="59"/>
      <c r="F3315" s="59"/>
      <c r="G3315" s="59"/>
      <c r="H3315" s="59"/>
      <c r="I3315" s="59"/>
      <c r="J3315" s="59"/>
      <c r="K3315" s="59"/>
      <c r="L3315" s="59"/>
      <c r="M3315" s="59"/>
      <c r="N3315" s="59"/>
      <c r="O3315" s="59"/>
      <c r="P3315" s="59"/>
      <c r="Q3315" s="59"/>
      <c r="R3315" s="59"/>
      <c r="S3315" s="59"/>
      <c r="T3315" s="59"/>
      <c r="U3315" s="59" t="s">
        <v>1976</v>
      </c>
      <c r="V3315" s="18" t="s">
        <v>6970</v>
      </c>
    </row>
    <row r="3316" spans="1:22" ht="18" customHeight="1" x14ac:dyDescent="0.35">
      <c r="A3316" s="59">
        <f>+IF(C$1='EMOF complete (protected)'!G3316,C$2,IF(D$1='EMOF complete (protected)'!G3316,D$2,IF(E$1='EMOF complete (protected)'!G3316,E$2,IF(F$1='EMOF complete (protected)'!G3316,F$2,IF(G$1='EMOF complete (protected)'!G3316,G$2,IF(H$1='EMOF complete (protected)'!G3316,H$2,IF(I$1='EMOF complete (protected)'!G3316,I$2,IF(J$1='EMOF complete (protected)'!G3316,J$2,IF(K$1='EMOF complete (protected)'!G3316,K$2,IF(L$1='EMOF complete (protected)'!G3316,L$2,IF(M$1='EMOF complete (protected)'!G3316,M$2,IF(N$1='EMOF complete (protected)'!G3316,N$2,IF(O$1='EMOF complete (protected)'!G3316,O$2,IF(P$1='EMOF complete (protected)'!G3316,P$2,IF(Q$1='EMOF complete (protected)'!G3316,Q$2,IF(R$1='EMOF complete (protected)'!G3316,R$2,IF(S$1='EMOF complete (protected)'!G3316,S$2,IF(T$1='EMOF complete (protected)'!G3316,T$2,IF(U$1='EMOF complete (protected)'!G3316,U$2,"")))))))))))))))))))</f>
        <v>0</v>
      </c>
      <c r="B3316" s="59"/>
      <c r="C3316" s="59"/>
      <c r="D3316" s="59"/>
      <c r="E3316" s="59"/>
      <c r="F3316" s="59"/>
      <c r="G3316" s="59"/>
      <c r="H3316" s="59"/>
      <c r="I3316" s="59"/>
      <c r="J3316" s="59"/>
      <c r="K3316" s="59"/>
      <c r="L3316" s="59"/>
      <c r="M3316" s="59"/>
      <c r="N3316" s="59"/>
      <c r="O3316" s="59"/>
      <c r="P3316" s="59"/>
      <c r="Q3316" s="59"/>
      <c r="R3316" s="59"/>
      <c r="S3316" s="59"/>
      <c r="T3316" s="59"/>
      <c r="U3316" s="59" t="s">
        <v>1981</v>
      </c>
      <c r="V3316" s="18" t="s">
        <v>6971</v>
      </c>
    </row>
    <row r="3317" spans="1:22" ht="18" customHeight="1" x14ac:dyDescent="0.35">
      <c r="A3317" s="59">
        <f>+IF(C$1='EMOF complete (protected)'!G3317,C$2,IF(D$1='EMOF complete (protected)'!G3317,D$2,IF(E$1='EMOF complete (protected)'!G3317,E$2,IF(F$1='EMOF complete (protected)'!G3317,F$2,IF(G$1='EMOF complete (protected)'!G3317,G$2,IF(H$1='EMOF complete (protected)'!G3317,H$2,IF(I$1='EMOF complete (protected)'!G3317,I$2,IF(J$1='EMOF complete (protected)'!G3317,J$2,IF(K$1='EMOF complete (protected)'!G3317,K$2,IF(L$1='EMOF complete (protected)'!G3317,L$2,IF(M$1='EMOF complete (protected)'!G3317,M$2,IF(N$1='EMOF complete (protected)'!G3317,N$2,IF(O$1='EMOF complete (protected)'!G3317,O$2,IF(P$1='EMOF complete (protected)'!G3317,P$2,IF(Q$1='EMOF complete (protected)'!G3317,Q$2,IF(R$1='EMOF complete (protected)'!G3317,R$2,IF(S$1='EMOF complete (protected)'!G3317,S$2,IF(T$1='EMOF complete (protected)'!G3317,T$2,IF(U$1='EMOF complete (protected)'!G3317,U$2,"")))))))))))))))))))</f>
        <v>0</v>
      </c>
      <c r="B3317" s="59"/>
      <c r="C3317" s="59"/>
      <c r="D3317" s="59"/>
      <c r="E3317" s="59"/>
      <c r="F3317" s="59"/>
      <c r="G3317" s="59"/>
      <c r="H3317" s="59"/>
      <c r="I3317" s="59"/>
      <c r="J3317" s="59"/>
      <c r="K3317" s="59"/>
      <c r="L3317" s="59"/>
      <c r="M3317" s="59"/>
      <c r="N3317" s="59"/>
      <c r="O3317" s="59"/>
      <c r="P3317" s="59"/>
      <c r="Q3317" s="59"/>
      <c r="R3317" s="59"/>
      <c r="S3317" s="59"/>
      <c r="T3317" s="59"/>
      <c r="U3317" s="59" t="s">
        <v>1986</v>
      </c>
      <c r="V3317" s="18" t="s">
        <v>6972</v>
      </c>
    </row>
    <row r="3318" spans="1:22" ht="18" customHeight="1" x14ac:dyDescent="0.35">
      <c r="A3318" s="59">
        <f>+IF(C$1='EMOF complete (protected)'!G3318,C$2,IF(D$1='EMOF complete (protected)'!G3318,D$2,IF(E$1='EMOF complete (protected)'!G3318,E$2,IF(F$1='EMOF complete (protected)'!G3318,F$2,IF(G$1='EMOF complete (protected)'!G3318,G$2,IF(H$1='EMOF complete (protected)'!G3318,H$2,IF(I$1='EMOF complete (protected)'!G3318,I$2,IF(J$1='EMOF complete (protected)'!G3318,J$2,IF(K$1='EMOF complete (protected)'!G3318,K$2,IF(L$1='EMOF complete (protected)'!G3318,L$2,IF(M$1='EMOF complete (protected)'!G3318,M$2,IF(N$1='EMOF complete (protected)'!G3318,N$2,IF(O$1='EMOF complete (protected)'!G3318,O$2,IF(P$1='EMOF complete (protected)'!G3318,P$2,IF(Q$1='EMOF complete (protected)'!G3318,Q$2,IF(R$1='EMOF complete (protected)'!G3318,R$2,IF(S$1='EMOF complete (protected)'!G3318,S$2,IF(T$1='EMOF complete (protected)'!G3318,T$2,IF(U$1='EMOF complete (protected)'!G3318,U$2,"")))))))))))))))))))</f>
        <v>0</v>
      </c>
      <c r="B3318" s="59"/>
      <c r="C3318" s="59"/>
      <c r="D3318" s="59"/>
      <c r="E3318" s="59"/>
      <c r="F3318" s="59"/>
      <c r="G3318" s="59"/>
      <c r="H3318" s="59"/>
      <c r="I3318" s="59"/>
      <c r="J3318" s="59"/>
      <c r="K3318" s="59"/>
      <c r="L3318" s="59"/>
      <c r="M3318" s="59"/>
      <c r="N3318" s="59"/>
      <c r="O3318" s="59"/>
      <c r="P3318" s="59"/>
      <c r="Q3318" s="59"/>
      <c r="R3318" s="59"/>
      <c r="S3318" s="59"/>
      <c r="T3318" s="59"/>
      <c r="U3318" s="59" t="s">
        <v>1991</v>
      </c>
      <c r="V3318" s="18" t="s">
        <v>6973</v>
      </c>
    </row>
    <row r="3319" spans="1:22" ht="18" customHeight="1" x14ac:dyDescent="0.35">
      <c r="A3319" s="59">
        <f>+IF(C$1='EMOF complete (protected)'!G3319,C$2,IF(D$1='EMOF complete (protected)'!G3319,D$2,IF(E$1='EMOF complete (protected)'!G3319,E$2,IF(F$1='EMOF complete (protected)'!G3319,F$2,IF(G$1='EMOF complete (protected)'!G3319,G$2,IF(H$1='EMOF complete (protected)'!G3319,H$2,IF(I$1='EMOF complete (protected)'!G3319,I$2,IF(J$1='EMOF complete (protected)'!G3319,J$2,IF(K$1='EMOF complete (protected)'!G3319,K$2,IF(L$1='EMOF complete (protected)'!G3319,L$2,IF(M$1='EMOF complete (protected)'!G3319,M$2,IF(N$1='EMOF complete (protected)'!G3319,N$2,IF(O$1='EMOF complete (protected)'!G3319,O$2,IF(P$1='EMOF complete (protected)'!G3319,P$2,IF(Q$1='EMOF complete (protected)'!G3319,Q$2,IF(R$1='EMOF complete (protected)'!G3319,R$2,IF(S$1='EMOF complete (protected)'!G3319,S$2,IF(T$1='EMOF complete (protected)'!G3319,T$2,IF(U$1='EMOF complete (protected)'!G3319,U$2,"")))))))))))))))))))</f>
        <v>0</v>
      </c>
      <c r="B3319" s="59"/>
      <c r="C3319" s="59"/>
      <c r="D3319" s="59"/>
      <c r="E3319" s="59"/>
      <c r="F3319" s="59"/>
      <c r="G3319" s="59"/>
      <c r="H3319" s="59"/>
      <c r="I3319" s="59"/>
      <c r="J3319" s="59"/>
      <c r="K3319" s="59"/>
      <c r="L3319" s="59"/>
      <c r="M3319" s="59"/>
      <c r="N3319" s="59"/>
      <c r="O3319" s="59"/>
      <c r="P3319" s="59"/>
      <c r="Q3319" s="59"/>
      <c r="R3319" s="59"/>
      <c r="S3319" s="59"/>
      <c r="T3319" s="59"/>
      <c r="U3319" s="59" t="s">
        <v>1996</v>
      </c>
      <c r="V3319" s="18" t="s">
        <v>6974</v>
      </c>
    </row>
    <row r="3320" spans="1:22" ht="18" customHeight="1" x14ac:dyDescent="0.35">
      <c r="A3320" s="59">
        <f>+IF(C$1='EMOF complete (protected)'!G3320,C$2,IF(D$1='EMOF complete (protected)'!G3320,D$2,IF(E$1='EMOF complete (protected)'!G3320,E$2,IF(F$1='EMOF complete (protected)'!G3320,F$2,IF(G$1='EMOF complete (protected)'!G3320,G$2,IF(H$1='EMOF complete (protected)'!G3320,H$2,IF(I$1='EMOF complete (protected)'!G3320,I$2,IF(J$1='EMOF complete (protected)'!G3320,J$2,IF(K$1='EMOF complete (protected)'!G3320,K$2,IF(L$1='EMOF complete (protected)'!G3320,L$2,IF(M$1='EMOF complete (protected)'!G3320,M$2,IF(N$1='EMOF complete (protected)'!G3320,N$2,IF(O$1='EMOF complete (protected)'!G3320,O$2,IF(P$1='EMOF complete (protected)'!G3320,P$2,IF(Q$1='EMOF complete (protected)'!G3320,Q$2,IF(R$1='EMOF complete (protected)'!G3320,R$2,IF(S$1='EMOF complete (protected)'!G3320,S$2,IF(T$1='EMOF complete (protected)'!G3320,T$2,IF(U$1='EMOF complete (protected)'!G3320,U$2,"")))))))))))))))))))</f>
        <v>0</v>
      </c>
      <c r="B3320" s="59"/>
      <c r="C3320" s="59"/>
      <c r="D3320" s="59"/>
      <c r="E3320" s="59"/>
      <c r="F3320" s="59"/>
      <c r="G3320" s="59"/>
      <c r="H3320" s="59"/>
      <c r="I3320" s="59"/>
      <c r="J3320" s="59"/>
      <c r="K3320" s="59"/>
      <c r="L3320" s="59"/>
      <c r="M3320" s="59"/>
      <c r="N3320" s="59"/>
      <c r="O3320" s="59"/>
      <c r="P3320" s="59"/>
      <c r="Q3320" s="59"/>
      <c r="R3320" s="59"/>
      <c r="S3320" s="59"/>
      <c r="T3320" s="59"/>
      <c r="U3320" s="59" t="s">
        <v>2001</v>
      </c>
      <c r="V3320" s="18" t="s">
        <v>6975</v>
      </c>
    </row>
    <row r="3321" spans="1:22" ht="18" customHeight="1" x14ac:dyDescent="0.35">
      <c r="A3321" s="59">
        <f>+IF(C$1='EMOF complete (protected)'!G3321,C$2,IF(D$1='EMOF complete (protected)'!G3321,D$2,IF(E$1='EMOF complete (protected)'!G3321,E$2,IF(F$1='EMOF complete (protected)'!G3321,F$2,IF(G$1='EMOF complete (protected)'!G3321,G$2,IF(H$1='EMOF complete (protected)'!G3321,H$2,IF(I$1='EMOF complete (protected)'!G3321,I$2,IF(J$1='EMOF complete (protected)'!G3321,J$2,IF(K$1='EMOF complete (protected)'!G3321,K$2,IF(L$1='EMOF complete (protected)'!G3321,L$2,IF(M$1='EMOF complete (protected)'!G3321,M$2,IF(N$1='EMOF complete (protected)'!G3321,N$2,IF(O$1='EMOF complete (protected)'!G3321,O$2,IF(P$1='EMOF complete (protected)'!G3321,P$2,IF(Q$1='EMOF complete (protected)'!G3321,Q$2,IF(R$1='EMOF complete (protected)'!G3321,R$2,IF(S$1='EMOF complete (protected)'!G3321,S$2,IF(T$1='EMOF complete (protected)'!G3321,T$2,IF(U$1='EMOF complete (protected)'!G3321,U$2,"")))))))))))))))))))</f>
        <v>0</v>
      </c>
      <c r="B3321" s="59"/>
      <c r="C3321" s="59"/>
      <c r="D3321" s="59"/>
      <c r="E3321" s="59"/>
      <c r="F3321" s="59"/>
      <c r="G3321" s="59"/>
      <c r="H3321" s="59"/>
      <c r="I3321" s="59"/>
      <c r="J3321" s="59"/>
      <c r="K3321" s="59"/>
      <c r="L3321" s="59"/>
      <c r="M3321" s="59"/>
      <c r="N3321" s="59"/>
      <c r="O3321" s="59"/>
      <c r="P3321" s="59"/>
      <c r="Q3321" s="59"/>
      <c r="R3321" s="59"/>
      <c r="S3321" s="59"/>
      <c r="T3321" s="59"/>
      <c r="U3321" s="59" t="s">
        <v>2006</v>
      </c>
      <c r="V3321" s="18" t="s">
        <v>6976</v>
      </c>
    </row>
    <row r="3322" spans="1:22" ht="18" customHeight="1" x14ac:dyDescent="0.35">
      <c r="A3322" s="59">
        <f>+IF(C$1='EMOF complete (protected)'!G3322,C$2,IF(D$1='EMOF complete (protected)'!G3322,D$2,IF(E$1='EMOF complete (protected)'!G3322,E$2,IF(F$1='EMOF complete (protected)'!G3322,F$2,IF(G$1='EMOF complete (protected)'!G3322,G$2,IF(H$1='EMOF complete (protected)'!G3322,H$2,IF(I$1='EMOF complete (protected)'!G3322,I$2,IF(J$1='EMOF complete (protected)'!G3322,J$2,IF(K$1='EMOF complete (protected)'!G3322,K$2,IF(L$1='EMOF complete (protected)'!G3322,L$2,IF(M$1='EMOF complete (protected)'!G3322,M$2,IF(N$1='EMOF complete (protected)'!G3322,N$2,IF(O$1='EMOF complete (protected)'!G3322,O$2,IF(P$1='EMOF complete (protected)'!G3322,P$2,IF(Q$1='EMOF complete (protected)'!G3322,Q$2,IF(R$1='EMOF complete (protected)'!G3322,R$2,IF(S$1='EMOF complete (protected)'!G3322,S$2,IF(T$1='EMOF complete (protected)'!G3322,T$2,IF(U$1='EMOF complete (protected)'!G3322,U$2,"")))))))))))))))))))</f>
        <v>0</v>
      </c>
      <c r="B3322" s="59"/>
      <c r="C3322" s="59"/>
      <c r="D3322" s="59"/>
      <c r="E3322" s="59"/>
      <c r="F3322" s="59"/>
      <c r="G3322" s="59"/>
      <c r="H3322" s="59"/>
      <c r="I3322" s="59"/>
      <c r="J3322" s="59"/>
      <c r="K3322" s="59"/>
      <c r="L3322" s="59"/>
      <c r="M3322" s="59"/>
      <c r="N3322" s="59"/>
      <c r="O3322" s="59"/>
      <c r="P3322" s="59"/>
      <c r="Q3322" s="59"/>
      <c r="R3322" s="59"/>
      <c r="S3322" s="59"/>
      <c r="T3322" s="59"/>
      <c r="U3322" s="59" t="s">
        <v>2011</v>
      </c>
      <c r="V3322" s="18" t="s">
        <v>6977</v>
      </c>
    </row>
    <row r="3323" spans="1:22" ht="18" customHeight="1" x14ac:dyDescent="0.35">
      <c r="A3323" s="59">
        <f>+IF(C$1='EMOF complete (protected)'!G3323,C$2,IF(D$1='EMOF complete (protected)'!G3323,D$2,IF(E$1='EMOF complete (protected)'!G3323,E$2,IF(F$1='EMOF complete (protected)'!G3323,F$2,IF(G$1='EMOF complete (protected)'!G3323,G$2,IF(H$1='EMOF complete (protected)'!G3323,H$2,IF(I$1='EMOF complete (protected)'!G3323,I$2,IF(J$1='EMOF complete (protected)'!G3323,J$2,IF(K$1='EMOF complete (protected)'!G3323,K$2,IF(L$1='EMOF complete (protected)'!G3323,L$2,IF(M$1='EMOF complete (protected)'!G3323,M$2,IF(N$1='EMOF complete (protected)'!G3323,N$2,IF(O$1='EMOF complete (protected)'!G3323,O$2,IF(P$1='EMOF complete (protected)'!G3323,P$2,IF(Q$1='EMOF complete (protected)'!G3323,Q$2,IF(R$1='EMOF complete (protected)'!G3323,R$2,IF(S$1='EMOF complete (protected)'!G3323,S$2,IF(T$1='EMOF complete (protected)'!G3323,T$2,IF(U$1='EMOF complete (protected)'!G3323,U$2,"")))))))))))))))))))</f>
        <v>0</v>
      </c>
      <c r="B3323" s="59"/>
      <c r="C3323" s="59"/>
      <c r="D3323" s="59"/>
      <c r="E3323" s="59"/>
      <c r="F3323" s="59"/>
      <c r="G3323" s="59"/>
      <c r="H3323" s="59"/>
      <c r="I3323" s="59"/>
      <c r="J3323" s="59"/>
      <c r="K3323" s="59"/>
      <c r="L3323" s="59"/>
      <c r="M3323" s="59"/>
      <c r="N3323" s="59"/>
      <c r="O3323" s="59"/>
      <c r="P3323" s="59"/>
      <c r="Q3323" s="59"/>
      <c r="R3323" s="59"/>
      <c r="S3323" s="59"/>
      <c r="T3323" s="59"/>
      <c r="U3323" s="59" t="s">
        <v>2016</v>
      </c>
      <c r="V3323" s="18" t="s">
        <v>6978</v>
      </c>
    </row>
    <row r="3324" spans="1:22" ht="18" customHeight="1" x14ac:dyDescent="0.35">
      <c r="A3324" s="59">
        <f>+IF(C$1='EMOF complete (protected)'!G3324,C$2,IF(D$1='EMOF complete (protected)'!G3324,D$2,IF(E$1='EMOF complete (protected)'!G3324,E$2,IF(F$1='EMOF complete (protected)'!G3324,F$2,IF(G$1='EMOF complete (protected)'!G3324,G$2,IF(H$1='EMOF complete (protected)'!G3324,H$2,IF(I$1='EMOF complete (protected)'!G3324,I$2,IF(J$1='EMOF complete (protected)'!G3324,J$2,IF(K$1='EMOF complete (protected)'!G3324,K$2,IF(L$1='EMOF complete (protected)'!G3324,L$2,IF(M$1='EMOF complete (protected)'!G3324,M$2,IF(N$1='EMOF complete (protected)'!G3324,N$2,IF(O$1='EMOF complete (protected)'!G3324,O$2,IF(P$1='EMOF complete (protected)'!G3324,P$2,IF(Q$1='EMOF complete (protected)'!G3324,Q$2,IF(R$1='EMOF complete (protected)'!G3324,R$2,IF(S$1='EMOF complete (protected)'!G3324,S$2,IF(T$1='EMOF complete (protected)'!G3324,T$2,IF(U$1='EMOF complete (protected)'!G3324,U$2,"")))))))))))))))))))</f>
        <v>0</v>
      </c>
      <c r="B3324" s="59"/>
      <c r="C3324" s="59"/>
      <c r="D3324" s="59"/>
      <c r="E3324" s="59"/>
      <c r="F3324" s="59"/>
      <c r="G3324" s="59"/>
      <c r="H3324" s="59"/>
      <c r="I3324" s="59"/>
      <c r="J3324" s="59"/>
      <c r="K3324" s="59"/>
      <c r="L3324" s="59"/>
      <c r="M3324" s="59"/>
      <c r="N3324" s="59"/>
      <c r="O3324" s="59"/>
      <c r="P3324" s="59"/>
      <c r="Q3324" s="59"/>
      <c r="R3324" s="59"/>
      <c r="S3324" s="59"/>
      <c r="T3324" s="59"/>
      <c r="U3324" s="59" t="s">
        <v>2021</v>
      </c>
      <c r="V3324" s="18" t="s">
        <v>6979</v>
      </c>
    </row>
    <row r="3325" spans="1:22" ht="18" customHeight="1" x14ac:dyDescent="0.35">
      <c r="A3325" s="59">
        <f>+IF(C$1='EMOF complete (protected)'!G3325,C$2,IF(D$1='EMOF complete (protected)'!G3325,D$2,IF(E$1='EMOF complete (protected)'!G3325,E$2,IF(F$1='EMOF complete (protected)'!G3325,F$2,IF(G$1='EMOF complete (protected)'!G3325,G$2,IF(H$1='EMOF complete (protected)'!G3325,H$2,IF(I$1='EMOF complete (protected)'!G3325,I$2,IF(J$1='EMOF complete (protected)'!G3325,J$2,IF(K$1='EMOF complete (protected)'!G3325,K$2,IF(L$1='EMOF complete (protected)'!G3325,L$2,IF(M$1='EMOF complete (protected)'!G3325,M$2,IF(N$1='EMOF complete (protected)'!G3325,N$2,IF(O$1='EMOF complete (protected)'!G3325,O$2,IF(P$1='EMOF complete (protected)'!G3325,P$2,IF(Q$1='EMOF complete (protected)'!G3325,Q$2,IF(R$1='EMOF complete (protected)'!G3325,R$2,IF(S$1='EMOF complete (protected)'!G3325,S$2,IF(T$1='EMOF complete (protected)'!G3325,T$2,IF(U$1='EMOF complete (protected)'!G3325,U$2,"")))))))))))))))))))</f>
        <v>0</v>
      </c>
      <c r="B3325" s="59"/>
      <c r="C3325" s="59"/>
      <c r="D3325" s="59"/>
      <c r="E3325" s="59"/>
      <c r="F3325" s="59"/>
      <c r="G3325" s="59"/>
      <c r="H3325" s="59"/>
      <c r="I3325" s="59"/>
      <c r="J3325" s="59"/>
      <c r="K3325" s="59"/>
      <c r="L3325" s="59"/>
      <c r="M3325" s="59"/>
      <c r="N3325" s="59"/>
      <c r="O3325" s="59"/>
      <c r="P3325" s="59"/>
      <c r="Q3325" s="59"/>
      <c r="R3325" s="59"/>
      <c r="S3325" s="59"/>
      <c r="T3325" s="59"/>
      <c r="U3325" s="59" t="s">
        <v>2026</v>
      </c>
      <c r="V3325" s="18" t="s">
        <v>6980</v>
      </c>
    </row>
    <row r="3326" spans="1:22" ht="18" customHeight="1" x14ac:dyDescent="0.35">
      <c r="A3326" s="59">
        <f>+IF(C$1='EMOF complete (protected)'!G3326,C$2,IF(D$1='EMOF complete (protected)'!G3326,D$2,IF(E$1='EMOF complete (protected)'!G3326,E$2,IF(F$1='EMOF complete (protected)'!G3326,F$2,IF(G$1='EMOF complete (protected)'!G3326,G$2,IF(H$1='EMOF complete (protected)'!G3326,H$2,IF(I$1='EMOF complete (protected)'!G3326,I$2,IF(J$1='EMOF complete (protected)'!G3326,J$2,IF(K$1='EMOF complete (protected)'!G3326,K$2,IF(L$1='EMOF complete (protected)'!G3326,L$2,IF(M$1='EMOF complete (protected)'!G3326,M$2,IF(N$1='EMOF complete (protected)'!G3326,N$2,IF(O$1='EMOF complete (protected)'!G3326,O$2,IF(P$1='EMOF complete (protected)'!G3326,P$2,IF(Q$1='EMOF complete (protected)'!G3326,Q$2,IF(R$1='EMOF complete (protected)'!G3326,R$2,IF(S$1='EMOF complete (protected)'!G3326,S$2,IF(T$1='EMOF complete (protected)'!G3326,T$2,IF(U$1='EMOF complete (protected)'!G3326,U$2,"")))))))))))))))))))</f>
        <v>0</v>
      </c>
      <c r="B3326" s="59"/>
      <c r="C3326" s="59"/>
      <c r="D3326" s="59"/>
      <c r="E3326" s="59"/>
      <c r="F3326" s="59"/>
      <c r="G3326" s="59"/>
      <c r="H3326" s="59"/>
      <c r="I3326" s="59"/>
      <c r="J3326" s="59"/>
      <c r="K3326" s="59"/>
      <c r="L3326" s="59"/>
      <c r="M3326" s="59"/>
      <c r="N3326" s="59"/>
      <c r="O3326" s="59"/>
      <c r="P3326" s="59"/>
      <c r="Q3326" s="59"/>
      <c r="R3326" s="59"/>
      <c r="S3326" s="59"/>
      <c r="T3326" s="59"/>
      <c r="U3326" s="59" t="s">
        <v>2031</v>
      </c>
      <c r="V3326" s="18" t="s">
        <v>6981</v>
      </c>
    </row>
    <row r="3327" spans="1:22" ht="18" customHeight="1" x14ac:dyDescent="0.35">
      <c r="A3327" s="59">
        <f>+IF(C$1='EMOF complete (protected)'!G3327,C$2,IF(D$1='EMOF complete (protected)'!G3327,D$2,IF(E$1='EMOF complete (protected)'!G3327,E$2,IF(F$1='EMOF complete (protected)'!G3327,F$2,IF(G$1='EMOF complete (protected)'!G3327,G$2,IF(H$1='EMOF complete (protected)'!G3327,H$2,IF(I$1='EMOF complete (protected)'!G3327,I$2,IF(J$1='EMOF complete (protected)'!G3327,J$2,IF(K$1='EMOF complete (protected)'!G3327,K$2,IF(L$1='EMOF complete (protected)'!G3327,L$2,IF(M$1='EMOF complete (protected)'!G3327,M$2,IF(N$1='EMOF complete (protected)'!G3327,N$2,IF(O$1='EMOF complete (protected)'!G3327,O$2,IF(P$1='EMOF complete (protected)'!G3327,P$2,IF(Q$1='EMOF complete (protected)'!G3327,Q$2,IF(R$1='EMOF complete (protected)'!G3327,R$2,IF(S$1='EMOF complete (protected)'!G3327,S$2,IF(T$1='EMOF complete (protected)'!G3327,T$2,IF(U$1='EMOF complete (protected)'!G3327,U$2,"")))))))))))))))))))</f>
        <v>0</v>
      </c>
      <c r="B3327" s="59"/>
      <c r="C3327" s="59"/>
      <c r="D3327" s="59"/>
      <c r="E3327" s="59"/>
      <c r="F3327" s="59"/>
      <c r="G3327" s="59"/>
      <c r="H3327" s="59"/>
      <c r="I3327" s="59"/>
      <c r="J3327" s="59"/>
      <c r="K3327" s="59"/>
      <c r="L3327" s="59"/>
      <c r="M3327" s="59"/>
      <c r="N3327" s="59"/>
      <c r="O3327" s="59"/>
      <c r="P3327" s="59"/>
      <c r="Q3327" s="59"/>
      <c r="R3327" s="59"/>
      <c r="S3327" s="59"/>
      <c r="T3327" s="59"/>
      <c r="U3327" s="59" t="s">
        <v>2036</v>
      </c>
      <c r="V3327" s="18" t="s">
        <v>6982</v>
      </c>
    </row>
    <row r="3328" spans="1:22" ht="18" customHeight="1" x14ac:dyDescent="0.35">
      <c r="A3328" s="59">
        <f>+IF(C$1='EMOF complete (protected)'!G3328,C$2,IF(D$1='EMOF complete (protected)'!G3328,D$2,IF(E$1='EMOF complete (protected)'!G3328,E$2,IF(F$1='EMOF complete (protected)'!G3328,F$2,IF(G$1='EMOF complete (protected)'!G3328,G$2,IF(H$1='EMOF complete (protected)'!G3328,H$2,IF(I$1='EMOF complete (protected)'!G3328,I$2,IF(J$1='EMOF complete (protected)'!G3328,J$2,IF(K$1='EMOF complete (protected)'!G3328,K$2,IF(L$1='EMOF complete (protected)'!G3328,L$2,IF(M$1='EMOF complete (protected)'!G3328,M$2,IF(N$1='EMOF complete (protected)'!G3328,N$2,IF(O$1='EMOF complete (protected)'!G3328,O$2,IF(P$1='EMOF complete (protected)'!G3328,P$2,IF(Q$1='EMOF complete (protected)'!G3328,Q$2,IF(R$1='EMOF complete (protected)'!G3328,R$2,IF(S$1='EMOF complete (protected)'!G3328,S$2,IF(T$1='EMOF complete (protected)'!G3328,T$2,IF(U$1='EMOF complete (protected)'!G3328,U$2,"")))))))))))))))))))</f>
        <v>0</v>
      </c>
      <c r="B3328" s="59"/>
      <c r="C3328" s="59"/>
      <c r="D3328" s="59"/>
      <c r="E3328" s="59"/>
      <c r="F3328" s="59"/>
      <c r="G3328" s="59"/>
      <c r="H3328" s="59"/>
      <c r="I3328" s="59"/>
      <c r="J3328" s="59"/>
      <c r="K3328" s="59"/>
      <c r="L3328" s="59"/>
      <c r="M3328" s="59"/>
      <c r="N3328" s="59"/>
      <c r="O3328" s="59"/>
      <c r="P3328" s="59"/>
      <c r="Q3328" s="59"/>
      <c r="R3328" s="59"/>
      <c r="S3328" s="59"/>
      <c r="T3328" s="59"/>
      <c r="U3328" s="59" t="s">
        <v>2041</v>
      </c>
      <c r="V3328" s="18" t="s">
        <v>6983</v>
      </c>
    </row>
    <row r="3329" spans="1:22" ht="18" customHeight="1" x14ac:dyDescent="0.35">
      <c r="A3329" s="59">
        <f>+IF(C$1='EMOF complete (protected)'!G3329,C$2,IF(D$1='EMOF complete (protected)'!G3329,D$2,IF(E$1='EMOF complete (protected)'!G3329,E$2,IF(F$1='EMOF complete (protected)'!G3329,F$2,IF(G$1='EMOF complete (protected)'!G3329,G$2,IF(H$1='EMOF complete (protected)'!G3329,H$2,IF(I$1='EMOF complete (protected)'!G3329,I$2,IF(J$1='EMOF complete (protected)'!G3329,J$2,IF(K$1='EMOF complete (protected)'!G3329,K$2,IF(L$1='EMOF complete (protected)'!G3329,L$2,IF(M$1='EMOF complete (protected)'!G3329,M$2,IF(N$1='EMOF complete (protected)'!G3329,N$2,IF(O$1='EMOF complete (protected)'!G3329,O$2,IF(P$1='EMOF complete (protected)'!G3329,P$2,IF(Q$1='EMOF complete (protected)'!G3329,Q$2,IF(R$1='EMOF complete (protected)'!G3329,R$2,IF(S$1='EMOF complete (protected)'!G3329,S$2,IF(T$1='EMOF complete (protected)'!G3329,T$2,IF(U$1='EMOF complete (protected)'!G3329,U$2,"")))))))))))))))))))</f>
        <v>0</v>
      </c>
      <c r="B3329" s="59"/>
      <c r="C3329" s="59"/>
      <c r="D3329" s="59"/>
      <c r="E3329" s="59"/>
      <c r="F3329" s="59"/>
      <c r="G3329" s="59"/>
      <c r="H3329" s="59"/>
      <c r="I3329" s="59"/>
      <c r="J3329" s="59"/>
      <c r="K3329" s="59"/>
      <c r="L3329" s="59"/>
      <c r="M3329" s="59"/>
      <c r="N3329" s="59"/>
      <c r="O3329" s="59"/>
      <c r="P3329" s="59"/>
      <c r="Q3329" s="59"/>
      <c r="R3329" s="59"/>
      <c r="S3329" s="59"/>
      <c r="T3329" s="59"/>
      <c r="U3329" s="59" t="s">
        <v>2046</v>
      </c>
      <c r="V3329" s="18" t="s">
        <v>6984</v>
      </c>
    </row>
    <row r="3330" spans="1:22" ht="18" customHeight="1" x14ac:dyDescent="0.35">
      <c r="A3330" s="59">
        <f>+IF(C$1='EMOF complete (protected)'!G3330,C$2,IF(D$1='EMOF complete (protected)'!G3330,D$2,IF(E$1='EMOF complete (protected)'!G3330,E$2,IF(F$1='EMOF complete (protected)'!G3330,F$2,IF(G$1='EMOF complete (protected)'!G3330,G$2,IF(H$1='EMOF complete (protected)'!G3330,H$2,IF(I$1='EMOF complete (protected)'!G3330,I$2,IF(J$1='EMOF complete (protected)'!G3330,J$2,IF(K$1='EMOF complete (protected)'!G3330,K$2,IF(L$1='EMOF complete (protected)'!G3330,L$2,IF(M$1='EMOF complete (protected)'!G3330,M$2,IF(N$1='EMOF complete (protected)'!G3330,N$2,IF(O$1='EMOF complete (protected)'!G3330,O$2,IF(P$1='EMOF complete (protected)'!G3330,P$2,IF(Q$1='EMOF complete (protected)'!G3330,Q$2,IF(R$1='EMOF complete (protected)'!G3330,R$2,IF(S$1='EMOF complete (protected)'!G3330,S$2,IF(T$1='EMOF complete (protected)'!G3330,T$2,IF(U$1='EMOF complete (protected)'!G3330,U$2,"")))))))))))))))))))</f>
        <v>0</v>
      </c>
      <c r="B3330" s="59"/>
      <c r="C3330" s="59"/>
      <c r="D3330" s="59"/>
      <c r="E3330" s="59"/>
      <c r="F3330" s="59"/>
      <c r="G3330" s="59"/>
      <c r="H3330" s="59"/>
      <c r="I3330" s="59"/>
      <c r="J3330" s="59"/>
      <c r="K3330" s="59"/>
      <c r="L3330" s="59"/>
      <c r="M3330" s="59"/>
      <c r="N3330" s="59"/>
      <c r="O3330" s="59"/>
      <c r="P3330" s="59"/>
      <c r="Q3330" s="59"/>
      <c r="R3330" s="59"/>
      <c r="S3330" s="59"/>
      <c r="T3330" s="59"/>
      <c r="U3330" s="59" t="s">
        <v>2051</v>
      </c>
      <c r="V3330" s="18" t="s">
        <v>6985</v>
      </c>
    </row>
    <row r="3331" spans="1:22" ht="18" customHeight="1" x14ac:dyDescent="0.35">
      <c r="A3331" s="59">
        <f>+IF(C$1='EMOF complete (protected)'!G3331,C$2,IF(D$1='EMOF complete (protected)'!G3331,D$2,IF(E$1='EMOF complete (protected)'!G3331,E$2,IF(F$1='EMOF complete (protected)'!G3331,F$2,IF(G$1='EMOF complete (protected)'!G3331,G$2,IF(H$1='EMOF complete (protected)'!G3331,H$2,IF(I$1='EMOF complete (protected)'!G3331,I$2,IF(J$1='EMOF complete (protected)'!G3331,J$2,IF(K$1='EMOF complete (protected)'!G3331,K$2,IF(L$1='EMOF complete (protected)'!G3331,L$2,IF(M$1='EMOF complete (protected)'!G3331,M$2,IF(N$1='EMOF complete (protected)'!G3331,N$2,IF(O$1='EMOF complete (protected)'!G3331,O$2,IF(P$1='EMOF complete (protected)'!G3331,P$2,IF(Q$1='EMOF complete (protected)'!G3331,Q$2,IF(R$1='EMOF complete (protected)'!G3331,R$2,IF(S$1='EMOF complete (protected)'!G3331,S$2,IF(T$1='EMOF complete (protected)'!G3331,T$2,IF(U$1='EMOF complete (protected)'!G3331,U$2,"")))))))))))))))))))</f>
        <v>0</v>
      </c>
      <c r="B3331" s="59"/>
      <c r="C3331" s="59"/>
      <c r="D3331" s="59"/>
      <c r="E3331" s="59"/>
      <c r="F3331" s="59"/>
      <c r="G3331" s="59"/>
      <c r="H3331" s="59"/>
      <c r="I3331" s="59"/>
      <c r="J3331" s="59"/>
      <c r="K3331" s="59"/>
      <c r="L3331" s="59"/>
      <c r="M3331" s="59"/>
      <c r="N3331" s="59"/>
      <c r="O3331" s="59"/>
      <c r="P3331" s="59"/>
      <c r="Q3331" s="59"/>
      <c r="R3331" s="59"/>
      <c r="S3331" s="59"/>
      <c r="T3331" s="59"/>
      <c r="U3331" s="59" t="s">
        <v>2056</v>
      </c>
      <c r="V3331" s="18" t="s">
        <v>6986</v>
      </c>
    </row>
    <row r="3332" spans="1:22" ht="18" customHeight="1" x14ac:dyDescent="0.35">
      <c r="A3332" s="59">
        <f>+IF(C$1='EMOF complete (protected)'!G3332,C$2,IF(D$1='EMOF complete (protected)'!G3332,D$2,IF(E$1='EMOF complete (protected)'!G3332,E$2,IF(F$1='EMOF complete (protected)'!G3332,F$2,IF(G$1='EMOF complete (protected)'!G3332,G$2,IF(H$1='EMOF complete (protected)'!G3332,H$2,IF(I$1='EMOF complete (protected)'!G3332,I$2,IF(J$1='EMOF complete (protected)'!G3332,J$2,IF(K$1='EMOF complete (protected)'!G3332,K$2,IF(L$1='EMOF complete (protected)'!G3332,L$2,IF(M$1='EMOF complete (protected)'!G3332,M$2,IF(N$1='EMOF complete (protected)'!G3332,N$2,IF(O$1='EMOF complete (protected)'!G3332,O$2,IF(P$1='EMOF complete (protected)'!G3332,P$2,IF(Q$1='EMOF complete (protected)'!G3332,Q$2,IF(R$1='EMOF complete (protected)'!G3332,R$2,IF(S$1='EMOF complete (protected)'!G3332,S$2,IF(T$1='EMOF complete (protected)'!G3332,T$2,IF(U$1='EMOF complete (protected)'!G3332,U$2,"")))))))))))))))))))</f>
        <v>0</v>
      </c>
      <c r="B3332" s="59"/>
      <c r="C3332" s="59"/>
      <c r="D3332" s="59"/>
      <c r="E3332" s="59"/>
      <c r="F3332" s="59"/>
      <c r="G3332" s="59"/>
      <c r="H3332" s="59"/>
      <c r="I3332" s="59"/>
      <c r="J3332" s="59"/>
      <c r="K3332" s="59"/>
      <c r="L3332" s="59"/>
      <c r="M3332" s="59"/>
      <c r="N3332" s="59"/>
      <c r="O3332" s="59"/>
      <c r="P3332" s="59"/>
      <c r="Q3332" s="59"/>
      <c r="R3332" s="59"/>
      <c r="S3332" s="59"/>
      <c r="T3332" s="59"/>
      <c r="U3332" s="59" t="s">
        <v>2061</v>
      </c>
      <c r="V3332" s="18" t="s">
        <v>6987</v>
      </c>
    </row>
    <row r="3333" spans="1:22" ht="18" customHeight="1" x14ac:dyDescent="0.35">
      <c r="A3333" s="59">
        <f>+IF(C$1='EMOF complete (protected)'!G3333,C$2,IF(D$1='EMOF complete (protected)'!G3333,D$2,IF(E$1='EMOF complete (protected)'!G3333,E$2,IF(F$1='EMOF complete (protected)'!G3333,F$2,IF(G$1='EMOF complete (protected)'!G3333,G$2,IF(H$1='EMOF complete (protected)'!G3333,H$2,IF(I$1='EMOF complete (protected)'!G3333,I$2,IF(J$1='EMOF complete (protected)'!G3333,J$2,IF(K$1='EMOF complete (protected)'!G3333,K$2,IF(L$1='EMOF complete (protected)'!G3333,L$2,IF(M$1='EMOF complete (protected)'!G3333,M$2,IF(N$1='EMOF complete (protected)'!G3333,N$2,IF(O$1='EMOF complete (protected)'!G3333,O$2,IF(P$1='EMOF complete (protected)'!G3333,P$2,IF(Q$1='EMOF complete (protected)'!G3333,Q$2,IF(R$1='EMOF complete (protected)'!G3333,R$2,IF(S$1='EMOF complete (protected)'!G3333,S$2,IF(T$1='EMOF complete (protected)'!G3333,T$2,IF(U$1='EMOF complete (protected)'!G3333,U$2,"")))))))))))))))))))</f>
        <v>0</v>
      </c>
      <c r="B3333" s="59"/>
      <c r="C3333" s="59"/>
      <c r="D3333" s="59"/>
      <c r="E3333" s="59"/>
      <c r="F3333" s="59"/>
      <c r="G3333" s="59"/>
      <c r="H3333" s="59"/>
      <c r="I3333" s="59"/>
      <c r="J3333" s="59"/>
      <c r="K3333" s="59"/>
      <c r="L3333" s="59"/>
      <c r="M3333" s="59"/>
      <c r="N3333" s="59"/>
      <c r="O3333" s="59"/>
      <c r="P3333" s="59"/>
      <c r="Q3333" s="59"/>
      <c r="R3333" s="59"/>
      <c r="S3333" s="59"/>
      <c r="T3333" s="59"/>
      <c r="U3333" s="59" t="s">
        <v>2066</v>
      </c>
      <c r="V3333" s="18" t="s">
        <v>6988</v>
      </c>
    </row>
    <row r="3334" spans="1:22" ht="18" customHeight="1" x14ac:dyDescent="0.35">
      <c r="A3334" s="59">
        <f>+IF(C$1='EMOF complete (protected)'!G3334,C$2,IF(D$1='EMOF complete (protected)'!G3334,D$2,IF(E$1='EMOF complete (protected)'!G3334,E$2,IF(F$1='EMOF complete (protected)'!G3334,F$2,IF(G$1='EMOF complete (protected)'!G3334,G$2,IF(H$1='EMOF complete (protected)'!G3334,H$2,IF(I$1='EMOF complete (protected)'!G3334,I$2,IF(J$1='EMOF complete (protected)'!G3334,J$2,IF(K$1='EMOF complete (protected)'!G3334,K$2,IF(L$1='EMOF complete (protected)'!G3334,L$2,IF(M$1='EMOF complete (protected)'!G3334,M$2,IF(N$1='EMOF complete (protected)'!G3334,N$2,IF(O$1='EMOF complete (protected)'!G3334,O$2,IF(P$1='EMOF complete (protected)'!G3334,P$2,IF(Q$1='EMOF complete (protected)'!G3334,Q$2,IF(R$1='EMOF complete (protected)'!G3334,R$2,IF(S$1='EMOF complete (protected)'!G3334,S$2,IF(T$1='EMOF complete (protected)'!G3334,T$2,IF(U$1='EMOF complete (protected)'!G3334,U$2,"")))))))))))))))))))</f>
        <v>0</v>
      </c>
      <c r="B3334" s="59"/>
      <c r="C3334" s="59"/>
      <c r="D3334" s="59"/>
      <c r="E3334" s="59"/>
      <c r="F3334" s="59"/>
      <c r="G3334" s="59"/>
      <c r="H3334" s="59"/>
      <c r="I3334" s="59"/>
      <c r="J3334" s="59"/>
      <c r="K3334" s="59"/>
      <c r="L3334" s="59"/>
      <c r="M3334" s="59"/>
      <c r="N3334" s="59"/>
      <c r="O3334" s="59"/>
      <c r="P3334" s="59"/>
      <c r="Q3334" s="59"/>
      <c r="R3334" s="59"/>
      <c r="S3334" s="59"/>
      <c r="T3334" s="59"/>
      <c r="U3334" s="59" t="s">
        <v>2071</v>
      </c>
      <c r="V3334" s="18" t="s">
        <v>6989</v>
      </c>
    </row>
    <row r="3335" spans="1:22" ht="18" customHeight="1" x14ac:dyDescent="0.35">
      <c r="A3335" s="59">
        <f>+IF(C$1='EMOF complete (protected)'!G3335,C$2,IF(D$1='EMOF complete (protected)'!G3335,D$2,IF(E$1='EMOF complete (protected)'!G3335,E$2,IF(F$1='EMOF complete (protected)'!G3335,F$2,IF(G$1='EMOF complete (protected)'!G3335,G$2,IF(H$1='EMOF complete (protected)'!G3335,H$2,IF(I$1='EMOF complete (protected)'!G3335,I$2,IF(J$1='EMOF complete (protected)'!G3335,J$2,IF(K$1='EMOF complete (protected)'!G3335,K$2,IF(L$1='EMOF complete (protected)'!G3335,L$2,IF(M$1='EMOF complete (protected)'!G3335,M$2,IF(N$1='EMOF complete (protected)'!G3335,N$2,IF(O$1='EMOF complete (protected)'!G3335,O$2,IF(P$1='EMOF complete (protected)'!G3335,P$2,IF(Q$1='EMOF complete (protected)'!G3335,Q$2,IF(R$1='EMOF complete (protected)'!G3335,R$2,IF(S$1='EMOF complete (protected)'!G3335,S$2,IF(T$1='EMOF complete (protected)'!G3335,T$2,IF(U$1='EMOF complete (protected)'!G3335,U$2,"")))))))))))))))))))</f>
        <v>0</v>
      </c>
      <c r="B3335" s="59"/>
      <c r="C3335" s="59"/>
      <c r="D3335" s="59"/>
      <c r="E3335" s="59"/>
      <c r="F3335" s="59"/>
      <c r="G3335" s="59"/>
      <c r="H3335" s="59"/>
      <c r="I3335" s="59"/>
      <c r="J3335" s="59"/>
      <c r="K3335" s="59"/>
      <c r="L3335" s="59"/>
      <c r="M3335" s="59"/>
      <c r="N3335" s="59"/>
      <c r="O3335" s="59"/>
      <c r="P3335" s="59"/>
      <c r="Q3335" s="59"/>
      <c r="R3335" s="59"/>
      <c r="S3335" s="59"/>
      <c r="T3335" s="59"/>
      <c r="U3335" s="59" t="s">
        <v>2076</v>
      </c>
      <c r="V3335" s="18" t="s">
        <v>6990</v>
      </c>
    </row>
    <row r="3336" spans="1:22" ht="18" customHeight="1" x14ac:dyDescent="0.35">
      <c r="A3336" s="59">
        <f>+IF(C$1='EMOF complete (protected)'!G3336,C$2,IF(D$1='EMOF complete (protected)'!G3336,D$2,IF(E$1='EMOF complete (protected)'!G3336,E$2,IF(F$1='EMOF complete (protected)'!G3336,F$2,IF(G$1='EMOF complete (protected)'!G3336,G$2,IF(H$1='EMOF complete (protected)'!G3336,H$2,IF(I$1='EMOF complete (protected)'!G3336,I$2,IF(J$1='EMOF complete (protected)'!G3336,J$2,IF(K$1='EMOF complete (protected)'!G3336,K$2,IF(L$1='EMOF complete (protected)'!G3336,L$2,IF(M$1='EMOF complete (protected)'!G3336,M$2,IF(N$1='EMOF complete (protected)'!G3336,N$2,IF(O$1='EMOF complete (protected)'!G3336,O$2,IF(P$1='EMOF complete (protected)'!G3336,P$2,IF(Q$1='EMOF complete (protected)'!G3336,Q$2,IF(R$1='EMOF complete (protected)'!G3336,R$2,IF(S$1='EMOF complete (protected)'!G3336,S$2,IF(T$1='EMOF complete (protected)'!G3336,T$2,IF(U$1='EMOF complete (protected)'!G3336,U$2,"")))))))))))))))))))</f>
        <v>0</v>
      </c>
      <c r="B3336" s="59"/>
      <c r="C3336" s="59"/>
      <c r="D3336" s="59"/>
      <c r="E3336" s="59"/>
      <c r="F3336" s="59"/>
      <c r="G3336" s="59"/>
      <c r="H3336" s="59"/>
      <c r="I3336" s="59"/>
      <c r="J3336" s="59"/>
      <c r="K3336" s="59"/>
      <c r="L3336" s="59"/>
      <c r="M3336" s="59"/>
      <c r="N3336" s="59"/>
      <c r="O3336" s="59"/>
      <c r="P3336" s="59"/>
      <c r="Q3336" s="59"/>
      <c r="R3336" s="59"/>
      <c r="S3336" s="59"/>
      <c r="T3336" s="59"/>
      <c r="U3336" s="59" t="s">
        <v>2081</v>
      </c>
      <c r="V3336" s="18" t="s">
        <v>6991</v>
      </c>
    </row>
    <row r="3337" spans="1:22" ht="18" customHeight="1" x14ac:dyDescent="0.35">
      <c r="A3337" s="59">
        <f>+IF(C$1='EMOF complete (protected)'!G3337,C$2,IF(D$1='EMOF complete (protected)'!G3337,D$2,IF(E$1='EMOF complete (protected)'!G3337,E$2,IF(F$1='EMOF complete (protected)'!G3337,F$2,IF(G$1='EMOF complete (protected)'!G3337,G$2,IF(H$1='EMOF complete (protected)'!G3337,H$2,IF(I$1='EMOF complete (protected)'!G3337,I$2,IF(J$1='EMOF complete (protected)'!G3337,J$2,IF(K$1='EMOF complete (protected)'!G3337,K$2,IF(L$1='EMOF complete (protected)'!G3337,L$2,IF(M$1='EMOF complete (protected)'!G3337,M$2,IF(N$1='EMOF complete (protected)'!G3337,N$2,IF(O$1='EMOF complete (protected)'!G3337,O$2,IF(P$1='EMOF complete (protected)'!G3337,P$2,IF(Q$1='EMOF complete (protected)'!G3337,Q$2,IF(R$1='EMOF complete (protected)'!G3337,R$2,IF(S$1='EMOF complete (protected)'!G3337,S$2,IF(T$1='EMOF complete (protected)'!G3337,T$2,IF(U$1='EMOF complete (protected)'!G3337,U$2,"")))))))))))))))))))</f>
        <v>0</v>
      </c>
      <c r="B3337" s="59"/>
      <c r="C3337" s="59"/>
      <c r="D3337" s="59"/>
      <c r="E3337" s="59"/>
      <c r="F3337" s="59"/>
      <c r="G3337" s="59"/>
      <c r="H3337" s="59"/>
      <c r="I3337" s="59"/>
      <c r="J3337" s="59"/>
      <c r="K3337" s="59"/>
      <c r="L3337" s="59"/>
      <c r="M3337" s="59"/>
      <c r="N3337" s="59"/>
      <c r="O3337" s="59"/>
      <c r="P3337" s="59"/>
      <c r="Q3337" s="59"/>
      <c r="R3337" s="59"/>
      <c r="S3337" s="59"/>
      <c r="T3337" s="59"/>
      <c r="U3337" s="59" t="s">
        <v>2086</v>
      </c>
      <c r="V3337" s="18" t="s">
        <v>6992</v>
      </c>
    </row>
    <row r="3338" spans="1:22" ht="18" customHeight="1" x14ac:dyDescent="0.35">
      <c r="A3338" s="59">
        <f>+IF(C$1='EMOF complete (protected)'!G3338,C$2,IF(D$1='EMOF complete (protected)'!G3338,D$2,IF(E$1='EMOF complete (protected)'!G3338,E$2,IF(F$1='EMOF complete (protected)'!G3338,F$2,IF(G$1='EMOF complete (protected)'!G3338,G$2,IF(H$1='EMOF complete (protected)'!G3338,H$2,IF(I$1='EMOF complete (protected)'!G3338,I$2,IF(J$1='EMOF complete (protected)'!G3338,J$2,IF(K$1='EMOF complete (protected)'!G3338,K$2,IF(L$1='EMOF complete (protected)'!G3338,L$2,IF(M$1='EMOF complete (protected)'!G3338,M$2,IF(N$1='EMOF complete (protected)'!G3338,N$2,IF(O$1='EMOF complete (protected)'!G3338,O$2,IF(P$1='EMOF complete (protected)'!G3338,P$2,IF(Q$1='EMOF complete (protected)'!G3338,Q$2,IF(R$1='EMOF complete (protected)'!G3338,R$2,IF(S$1='EMOF complete (protected)'!G3338,S$2,IF(T$1='EMOF complete (protected)'!G3338,T$2,IF(U$1='EMOF complete (protected)'!G3338,U$2,"")))))))))))))))))))</f>
        <v>0</v>
      </c>
      <c r="B3338" s="59"/>
      <c r="C3338" s="59"/>
      <c r="D3338" s="59"/>
      <c r="E3338" s="59"/>
      <c r="F3338" s="59"/>
      <c r="G3338" s="59"/>
      <c r="H3338" s="59"/>
      <c r="I3338" s="59"/>
      <c r="J3338" s="59"/>
      <c r="K3338" s="59"/>
      <c r="L3338" s="59"/>
      <c r="M3338" s="59"/>
      <c r="N3338" s="59"/>
      <c r="O3338" s="59"/>
      <c r="P3338" s="59"/>
      <c r="Q3338" s="59"/>
      <c r="R3338" s="59"/>
      <c r="S3338" s="59"/>
      <c r="T3338" s="59"/>
      <c r="U3338" s="59" t="s">
        <v>2091</v>
      </c>
      <c r="V3338" s="18" t="s">
        <v>6993</v>
      </c>
    </row>
    <row r="3339" spans="1:22" ht="18" customHeight="1" x14ac:dyDescent="0.35">
      <c r="A3339" s="59">
        <f>+IF(C$1='EMOF complete (protected)'!G3339,C$2,IF(D$1='EMOF complete (protected)'!G3339,D$2,IF(E$1='EMOF complete (protected)'!G3339,E$2,IF(F$1='EMOF complete (protected)'!G3339,F$2,IF(G$1='EMOF complete (protected)'!G3339,G$2,IF(H$1='EMOF complete (protected)'!G3339,H$2,IF(I$1='EMOF complete (protected)'!G3339,I$2,IF(J$1='EMOF complete (protected)'!G3339,J$2,IF(K$1='EMOF complete (protected)'!G3339,K$2,IF(L$1='EMOF complete (protected)'!G3339,L$2,IF(M$1='EMOF complete (protected)'!G3339,M$2,IF(N$1='EMOF complete (protected)'!G3339,N$2,IF(O$1='EMOF complete (protected)'!G3339,O$2,IF(P$1='EMOF complete (protected)'!G3339,P$2,IF(Q$1='EMOF complete (protected)'!G3339,Q$2,IF(R$1='EMOF complete (protected)'!G3339,R$2,IF(S$1='EMOF complete (protected)'!G3339,S$2,IF(T$1='EMOF complete (protected)'!G3339,T$2,IF(U$1='EMOF complete (protected)'!G3339,U$2,"")))))))))))))))))))</f>
        <v>0</v>
      </c>
      <c r="B3339" s="59"/>
      <c r="C3339" s="59"/>
      <c r="D3339" s="59"/>
      <c r="E3339" s="59"/>
      <c r="F3339" s="59"/>
      <c r="G3339" s="59"/>
      <c r="H3339" s="59"/>
      <c r="I3339" s="59"/>
      <c r="J3339" s="59"/>
      <c r="K3339" s="59"/>
      <c r="L3339" s="59"/>
      <c r="M3339" s="59"/>
      <c r="N3339" s="59"/>
      <c r="O3339" s="59"/>
      <c r="P3339" s="59"/>
      <c r="Q3339" s="59"/>
      <c r="R3339" s="59"/>
      <c r="S3339" s="59"/>
      <c r="T3339" s="59"/>
      <c r="U3339" s="59" t="s">
        <v>2096</v>
      </c>
      <c r="V3339" s="18" t="s">
        <v>6994</v>
      </c>
    </row>
    <row r="3340" spans="1:22" ht="18" customHeight="1" x14ac:dyDescent="0.35">
      <c r="A3340" s="59">
        <f>+IF(C$1='EMOF complete (protected)'!G3340,C$2,IF(D$1='EMOF complete (protected)'!G3340,D$2,IF(E$1='EMOF complete (protected)'!G3340,E$2,IF(F$1='EMOF complete (protected)'!G3340,F$2,IF(G$1='EMOF complete (protected)'!G3340,G$2,IF(H$1='EMOF complete (protected)'!G3340,H$2,IF(I$1='EMOF complete (protected)'!G3340,I$2,IF(J$1='EMOF complete (protected)'!G3340,J$2,IF(K$1='EMOF complete (protected)'!G3340,K$2,IF(L$1='EMOF complete (protected)'!G3340,L$2,IF(M$1='EMOF complete (protected)'!G3340,M$2,IF(N$1='EMOF complete (protected)'!G3340,N$2,IF(O$1='EMOF complete (protected)'!G3340,O$2,IF(P$1='EMOF complete (protected)'!G3340,P$2,IF(Q$1='EMOF complete (protected)'!G3340,Q$2,IF(R$1='EMOF complete (protected)'!G3340,R$2,IF(S$1='EMOF complete (protected)'!G3340,S$2,IF(T$1='EMOF complete (protected)'!G3340,T$2,IF(U$1='EMOF complete (protected)'!G3340,U$2,"")))))))))))))))))))</f>
        <v>0</v>
      </c>
      <c r="B3340" s="59"/>
      <c r="C3340" s="59"/>
      <c r="D3340" s="59"/>
      <c r="E3340" s="59"/>
      <c r="F3340" s="59"/>
      <c r="G3340" s="59"/>
      <c r="H3340" s="59"/>
      <c r="I3340" s="59"/>
      <c r="J3340" s="59"/>
      <c r="K3340" s="59"/>
      <c r="L3340" s="59"/>
      <c r="M3340" s="59"/>
      <c r="N3340" s="59"/>
      <c r="O3340" s="59"/>
      <c r="P3340" s="59"/>
      <c r="Q3340" s="59"/>
      <c r="R3340" s="59"/>
      <c r="S3340" s="59"/>
      <c r="T3340" s="59"/>
      <c r="U3340" s="59" t="s">
        <v>2101</v>
      </c>
      <c r="V3340" s="18" t="s">
        <v>6995</v>
      </c>
    </row>
    <row r="3341" spans="1:22" ht="18" customHeight="1" x14ac:dyDescent="0.35">
      <c r="A3341" s="59">
        <f>+IF(C$1='EMOF complete (protected)'!G3341,C$2,IF(D$1='EMOF complete (protected)'!G3341,D$2,IF(E$1='EMOF complete (protected)'!G3341,E$2,IF(F$1='EMOF complete (protected)'!G3341,F$2,IF(G$1='EMOF complete (protected)'!G3341,G$2,IF(H$1='EMOF complete (protected)'!G3341,H$2,IF(I$1='EMOF complete (protected)'!G3341,I$2,IF(J$1='EMOF complete (protected)'!G3341,J$2,IF(K$1='EMOF complete (protected)'!G3341,K$2,IF(L$1='EMOF complete (protected)'!G3341,L$2,IF(M$1='EMOF complete (protected)'!G3341,M$2,IF(N$1='EMOF complete (protected)'!G3341,N$2,IF(O$1='EMOF complete (protected)'!G3341,O$2,IF(P$1='EMOF complete (protected)'!G3341,P$2,IF(Q$1='EMOF complete (protected)'!G3341,Q$2,IF(R$1='EMOF complete (protected)'!G3341,R$2,IF(S$1='EMOF complete (protected)'!G3341,S$2,IF(T$1='EMOF complete (protected)'!G3341,T$2,IF(U$1='EMOF complete (protected)'!G3341,U$2,"")))))))))))))))))))</f>
        <v>0</v>
      </c>
      <c r="B3341" s="59"/>
      <c r="C3341" s="59"/>
      <c r="D3341" s="59"/>
      <c r="E3341" s="59"/>
      <c r="F3341" s="59"/>
      <c r="G3341" s="59"/>
      <c r="H3341" s="59"/>
      <c r="I3341" s="59"/>
      <c r="J3341" s="59"/>
      <c r="K3341" s="59"/>
      <c r="L3341" s="59"/>
      <c r="M3341" s="59"/>
      <c r="N3341" s="59"/>
      <c r="O3341" s="59"/>
      <c r="P3341" s="59"/>
      <c r="Q3341" s="59"/>
      <c r="R3341" s="59"/>
      <c r="S3341" s="59"/>
      <c r="T3341" s="59"/>
      <c r="U3341" s="59" t="s">
        <v>2106</v>
      </c>
      <c r="V3341" s="18" t="s">
        <v>6996</v>
      </c>
    </row>
    <row r="3342" spans="1:22" ht="18" customHeight="1" x14ac:dyDescent="0.35">
      <c r="A3342" s="59">
        <f>+IF(C$1='EMOF complete (protected)'!G3342,C$2,IF(D$1='EMOF complete (protected)'!G3342,D$2,IF(E$1='EMOF complete (protected)'!G3342,E$2,IF(F$1='EMOF complete (protected)'!G3342,F$2,IF(G$1='EMOF complete (protected)'!G3342,G$2,IF(H$1='EMOF complete (protected)'!G3342,H$2,IF(I$1='EMOF complete (protected)'!G3342,I$2,IF(J$1='EMOF complete (protected)'!G3342,J$2,IF(K$1='EMOF complete (protected)'!G3342,K$2,IF(L$1='EMOF complete (protected)'!G3342,L$2,IF(M$1='EMOF complete (protected)'!G3342,M$2,IF(N$1='EMOF complete (protected)'!G3342,N$2,IF(O$1='EMOF complete (protected)'!G3342,O$2,IF(P$1='EMOF complete (protected)'!G3342,P$2,IF(Q$1='EMOF complete (protected)'!G3342,Q$2,IF(R$1='EMOF complete (protected)'!G3342,R$2,IF(S$1='EMOF complete (protected)'!G3342,S$2,IF(T$1='EMOF complete (protected)'!G3342,T$2,IF(U$1='EMOF complete (protected)'!G3342,U$2,"")))))))))))))))))))</f>
        <v>0</v>
      </c>
      <c r="B3342" s="59"/>
      <c r="C3342" s="59"/>
      <c r="D3342" s="59"/>
      <c r="E3342" s="59"/>
      <c r="F3342" s="59"/>
      <c r="G3342" s="59"/>
      <c r="H3342" s="59"/>
      <c r="I3342" s="59"/>
      <c r="J3342" s="59"/>
      <c r="K3342" s="59"/>
      <c r="L3342" s="59"/>
      <c r="M3342" s="59"/>
      <c r="N3342" s="59"/>
      <c r="O3342" s="59"/>
      <c r="P3342" s="59"/>
      <c r="Q3342" s="59"/>
      <c r="R3342" s="59"/>
      <c r="S3342" s="59"/>
      <c r="T3342" s="59"/>
      <c r="U3342" s="59" t="s">
        <v>2111</v>
      </c>
      <c r="V3342" s="18" t="s">
        <v>6997</v>
      </c>
    </row>
    <row r="3343" spans="1:22" ht="18" customHeight="1" x14ac:dyDescent="0.35">
      <c r="A3343" s="59">
        <f>+IF(C$1='EMOF complete (protected)'!G3343,C$2,IF(D$1='EMOF complete (protected)'!G3343,D$2,IF(E$1='EMOF complete (protected)'!G3343,E$2,IF(F$1='EMOF complete (protected)'!G3343,F$2,IF(G$1='EMOF complete (protected)'!G3343,G$2,IF(H$1='EMOF complete (protected)'!G3343,H$2,IF(I$1='EMOF complete (protected)'!G3343,I$2,IF(J$1='EMOF complete (protected)'!G3343,J$2,IF(K$1='EMOF complete (protected)'!G3343,K$2,IF(L$1='EMOF complete (protected)'!G3343,L$2,IF(M$1='EMOF complete (protected)'!G3343,M$2,IF(N$1='EMOF complete (protected)'!G3343,N$2,IF(O$1='EMOF complete (protected)'!G3343,O$2,IF(P$1='EMOF complete (protected)'!G3343,P$2,IF(Q$1='EMOF complete (protected)'!G3343,Q$2,IF(R$1='EMOF complete (protected)'!G3343,R$2,IF(S$1='EMOF complete (protected)'!G3343,S$2,IF(T$1='EMOF complete (protected)'!G3343,T$2,IF(U$1='EMOF complete (protected)'!G3343,U$2,"")))))))))))))))))))</f>
        <v>0</v>
      </c>
      <c r="B3343" s="59"/>
      <c r="C3343" s="59"/>
      <c r="D3343" s="59"/>
      <c r="E3343" s="59"/>
      <c r="F3343" s="59"/>
      <c r="G3343" s="59"/>
      <c r="H3343" s="59"/>
      <c r="I3343" s="59"/>
      <c r="J3343" s="59"/>
      <c r="K3343" s="59"/>
      <c r="L3343" s="59"/>
      <c r="M3343" s="59"/>
      <c r="N3343" s="59"/>
      <c r="O3343" s="59"/>
      <c r="P3343" s="59"/>
      <c r="Q3343" s="59"/>
      <c r="R3343" s="59"/>
      <c r="S3343" s="59"/>
      <c r="T3343" s="59"/>
      <c r="U3343" s="59" t="s">
        <v>2116</v>
      </c>
      <c r="V3343" s="18" t="s">
        <v>6998</v>
      </c>
    </row>
    <row r="3344" spans="1:22" ht="18" customHeight="1" x14ac:dyDescent="0.35">
      <c r="A3344" s="59">
        <f>+IF(C$1='EMOF complete (protected)'!G3344,C$2,IF(D$1='EMOF complete (protected)'!G3344,D$2,IF(E$1='EMOF complete (protected)'!G3344,E$2,IF(F$1='EMOF complete (protected)'!G3344,F$2,IF(G$1='EMOF complete (protected)'!G3344,G$2,IF(H$1='EMOF complete (protected)'!G3344,H$2,IF(I$1='EMOF complete (protected)'!G3344,I$2,IF(J$1='EMOF complete (protected)'!G3344,J$2,IF(K$1='EMOF complete (protected)'!G3344,K$2,IF(L$1='EMOF complete (protected)'!G3344,L$2,IF(M$1='EMOF complete (protected)'!G3344,M$2,IF(N$1='EMOF complete (protected)'!G3344,N$2,IF(O$1='EMOF complete (protected)'!G3344,O$2,IF(P$1='EMOF complete (protected)'!G3344,P$2,IF(Q$1='EMOF complete (protected)'!G3344,Q$2,IF(R$1='EMOF complete (protected)'!G3344,R$2,IF(S$1='EMOF complete (protected)'!G3344,S$2,IF(T$1='EMOF complete (protected)'!G3344,T$2,IF(U$1='EMOF complete (protected)'!G3344,U$2,"")))))))))))))))))))</f>
        <v>0</v>
      </c>
      <c r="B3344" s="59"/>
      <c r="C3344" s="59"/>
      <c r="D3344" s="59"/>
      <c r="E3344" s="59"/>
      <c r="F3344" s="59"/>
      <c r="G3344" s="59"/>
      <c r="H3344" s="59"/>
      <c r="I3344" s="59"/>
      <c r="J3344" s="59"/>
      <c r="K3344" s="59"/>
      <c r="L3344" s="59"/>
      <c r="M3344" s="59"/>
      <c r="N3344" s="59"/>
      <c r="O3344" s="59"/>
      <c r="P3344" s="59"/>
      <c r="Q3344" s="59"/>
      <c r="R3344" s="59"/>
      <c r="S3344" s="59"/>
      <c r="T3344" s="59"/>
      <c r="U3344" s="59" t="s">
        <v>2121</v>
      </c>
      <c r="V3344" s="18" t="s">
        <v>6999</v>
      </c>
    </row>
    <row r="3345" spans="1:22" ht="18" customHeight="1" x14ac:dyDescent="0.35">
      <c r="A3345" s="59">
        <f>+IF(C$1='EMOF complete (protected)'!G3345,C$2,IF(D$1='EMOF complete (protected)'!G3345,D$2,IF(E$1='EMOF complete (protected)'!G3345,E$2,IF(F$1='EMOF complete (protected)'!G3345,F$2,IF(G$1='EMOF complete (protected)'!G3345,G$2,IF(H$1='EMOF complete (protected)'!G3345,H$2,IF(I$1='EMOF complete (protected)'!G3345,I$2,IF(J$1='EMOF complete (protected)'!G3345,J$2,IF(K$1='EMOF complete (protected)'!G3345,K$2,IF(L$1='EMOF complete (protected)'!G3345,L$2,IF(M$1='EMOF complete (protected)'!G3345,M$2,IF(N$1='EMOF complete (protected)'!G3345,N$2,IF(O$1='EMOF complete (protected)'!G3345,O$2,IF(P$1='EMOF complete (protected)'!G3345,P$2,IF(Q$1='EMOF complete (protected)'!G3345,Q$2,IF(R$1='EMOF complete (protected)'!G3345,R$2,IF(S$1='EMOF complete (protected)'!G3345,S$2,IF(T$1='EMOF complete (protected)'!G3345,T$2,IF(U$1='EMOF complete (protected)'!G3345,U$2,"")))))))))))))))))))</f>
        <v>0</v>
      </c>
      <c r="B3345" s="59"/>
      <c r="C3345" s="59"/>
      <c r="D3345" s="59"/>
      <c r="E3345" s="59"/>
      <c r="F3345" s="59"/>
      <c r="G3345" s="59"/>
      <c r="H3345" s="59"/>
      <c r="I3345" s="59"/>
      <c r="J3345" s="59"/>
      <c r="K3345" s="59"/>
      <c r="L3345" s="59"/>
      <c r="M3345" s="59"/>
      <c r="N3345" s="59"/>
      <c r="O3345" s="59"/>
      <c r="P3345" s="59"/>
      <c r="Q3345" s="59"/>
      <c r="R3345" s="59"/>
      <c r="S3345" s="59"/>
      <c r="T3345" s="59"/>
      <c r="U3345" s="59" t="s">
        <v>2126</v>
      </c>
      <c r="V3345" s="18" t="s">
        <v>7000</v>
      </c>
    </row>
    <row r="3346" spans="1:22" ht="18" customHeight="1" x14ac:dyDescent="0.35">
      <c r="A3346" s="59">
        <f>+IF(C$1='EMOF complete (protected)'!G3346,C$2,IF(D$1='EMOF complete (protected)'!G3346,D$2,IF(E$1='EMOF complete (protected)'!G3346,E$2,IF(F$1='EMOF complete (protected)'!G3346,F$2,IF(G$1='EMOF complete (protected)'!G3346,G$2,IF(H$1='EMOF complete (protected)'!G3346,H$2,IF(I$1='EMOF complete (protected)'!G3346,I$2,IF(J$1='EMOF complete (protected)'!G3346,J$2,IF(K$1='EMOF complete (protected)'!G3346,K$2,IF(L$1='EMOF complete (protected)'!G3346,L$2,IF(M$1='EMOF complete (protected)'!G3346,M$2,IF(N$1='EMOF complete (protected)'!G3346,N$2,IF(O$1='EMOF complete (protected)'!G3346,O$2,IF(P$1='EMOF complete (protected)'!G3346,P$2,IF(Q$1='EMOF complete (protected)'!G3346,Q$2,IF(R$1='EMOF complete (protected)'!G3346,R$2,IF(S$1='EMOF complete (protected)'!G3346,S$2,IF(T$1='EMOF complete (protected)'!G3346,T$2,IF(U$1='EMOF complete (protected)'!G3346,U$2,"")))))))))))))))))))</f>
        <v>0</v>
      </c>
      <c r="B3346" s="59"/>
      <c r="C3346" s="59"/>
      <c r="D3346" s="59"/>
      <c r="E3346" s="59"/>
      <c r="F3346" s="59"/>
      <c r="G3346" s="59"/>
      <c r="H3346" s="59"/>
      <c r="I3346" s="59"/>
      <c r="J3346" s="59"/>
      <c r="K3346" s="59"/>
      <c r="L3346" s="59"/>
      <c r="M3346" s="59"/>
      <c r="N3346" s="59"/>
      <c r="O3346" s="59"/>
      <c r="P3346" s="59"/>
      <c r="Q3346" s="59"/>
      <c r="R3346" s="59"/>
      <c r="S3346" s="59"/>
      <c r="T3346" s="59"/>
      <c r="U3346" s="59" t="s">
        <v>2131</v>
      </c>
      <c r="V3346" s="18" t="s">
        <v>7001</v>
      </c>
    </row>
    <row r="3347" spans="1:22" ht="18" customHeight="1" x14ac:dyDescent="0.35">
      <c r="A3347" s="59">
        <f>+IF(C$1='EMOF complete (protected)'!G3347,C$2,IF(D$1='EMOF complete (protected)'!G3347,D$2,IF(E$1='EMOF complete (protected)'!G3347,E$2,IF(F$1='EMOF complete (protected)'!G3347,F$2,IF(G$1='EMOF complete (protected)'!G3347,G$2,IF(H$1='EMOF complete (protected)'!G3347,H$2,IF(I$1='EMOF complete (protected)'!G3347,I$2,IF(J$1='EMOF complete (protected)'!G3347,J$2,IF(K$1='EMOF complete (protected)'!G3347,K$2,IF(L$1='EMOF complete (protected)'!G3347,L$2,IF(M$1='EMOF complete (protected)'!G3347,M$2,IF(N$1='EMOF complete (protected)'!G3347,N$2,IF(O$1='EMOF complete (protected)'!G3347,O$2,IF(P$1='EMOF complete (protected)'!G3347,P$2,IF(Q$1='EMOF complete (protected)'!G3347,Q$2,IF(R$1='EMOF complete (protected)'!G3347,R$2,IF(S$1='EMOF complete (protected)'!G3347,S$2,IF(T$1='EMOF complete (protected)'!G3347,T$2,IF(U$1='EMOF complete (protected)'!G3347,U$2,"")))))))))))))))))))</f>
        <v>0</v>
      </c>
      <c r="B3347" s="59"/>
      <c r="C3347" s="59"/>
      <c r="D3347" s="59"/>
      <c r="E3347" s="59"/>
      <c r="F3347" s="59"/>
      <c r="G3347" s="59"/>
      <c r="H3347" s="59"/>
      <c r="I3347" s="59"/>
      <c r="J3347" s="59"/>
      <c r="K3347" s="59"/>
      <c r="L3347" s="59"/>
      <c r="M3347" s="59"/>
      <c r="N3347" s="59"/>
      <c r="O3347" s="59"/>
      <c r="P3347" s="59"/>
      <c r="Q3347" s="59"/>
      <c r="R3347" s="59"/>
      <c r="S3347" s="59"/>
      <c r="T3347" s="59"/>
      <c r="U3347" s="59" t="s">
        <v>2136</v>
      </c>
      <c r="V3347" s="18" t="s">
        <v>7002</v>
      </c>
    </row>
    <row r="3348" spans="1:22" ht="18" customHeight="1" x14ac:dyDescent="0.35">
      <c r="A3348" s="59">
        <f>+IF(C$1='EMOF complete (protected)'!G3348,C$2,IF(D$1='EMOF complete (protected)'!G3348,D$2,IF(E$1='EMOF complete (protected)'!G3348,E$2,IF(F$1='EMOF complete (protected)'!G3348,F$2,IF(G$1='EMOF complete (protected)'!G3348,G$2,IF(H$1='EMOF complete (protected)'!G3348,H$2,IF(I$1='EMOF complete (protected)'!G3348,I$2,IF(J$1='EMOF complete (protected)'!G3348,J$2,IF(K$1='EMOF complete (protected)'!G3348,K$2,IF(L$1='EMOF complete (protected)'!G3348,L$2,IF(M$1='EMOF complete (protected)'!G3348,M$2,IF(N$1='EMOF complete (protected)'!G3348,N$2,IF(O$1='EMOF complete (protected)'!G3348,O$2,IF(P$1='EMOF complete (protected)'!G3348,P$2,IF(Q$1='EMOF complete (protected)'!G3348,Q$2,IF(R$1='EMOF complete (protected)'!G3348,R$2,IF(S$1='EMOF complete (protected)'!G3348,S$2,IF(T$1='EMOF complete (protected)'!G3348,T$2,IF(U$1='EMOF complete (protected)'!G3348,U$2,"")))))))))))))))))))</f>
        <v>0</v>
      </c>
      <c r="B3348" s="59"/>
      <c r="C3348" s="59"/>
      <c r="D3348" s="59"/>
      <c r="E3348" s="59"/>
      <c r="F3348" s="59"/>
      <c r="G3348" s="59"/>
      <c r="H3348" s="59"/>
      <c r="I3348" s="59"/>
      <c r="J3348" s="59"/>
      <c r="K3348" s="59"/>
      <c r="L3348" s="59"/>
      <c r="M3348" s="59"/>
      <c r="N3348" s="59"/>
      <c r="O3348" s="59"/>
      <c r="P3348" s="59"/>
      <c r="Q3348" s="59"/>
      <c r="R3348" s="59"/>
      <c r="S3348" s="59"/>
      <c r="T3348" s="59"/>
      <c r="U3348" s="59" t="s">
        <v>2141</v>
      </c>
      <c r="V3348" s="18" t="s">
        <v>7003</v>
      </c>
    </row>
    <row r="3349" spans="1:22" ht="18" customHeight="1" x14ac:dyDescent="0.35">
      <c r="A3349" s="59">
        <f>+IF(C$1='EMOF complete (protected)'!G3349,C$2,IF(D$1='EMOF complete (protected)'!G3349,D$2,IF(E$1='EMOF complete (protected)'!G3349,E$2,IF(F$1='EMOF complete (protected)'!G3349,F$2,IF(G$1='EMOF complete (protected)'!G3349,G$2,IF(H$1='EMOF complete (protected)'!G3349,H$2,IF(I$1='EMOF complete (protected)'!G3349,I$2,IF(J$1='EMOF complete (protected)'!G3349,J$2,IF(K$1='EMOF complete (protected)'!G3349,K$2,IF(L$1='EMOF complete (protected)'!G3349,L$2,IF(M$1='EMOF complete (protected)'!G3349,M$2,IF(N$1='EMOF complete (protected)'!G3349,N$2,IF(O$1='EMOF complete (protected)'!G3349,O$2,IF(P$1='EMOF complete (protected)'!G3349,P$2,IF(Q$1='EMOF complete (protected)'!G3349,Q$2,IF(R$1='EMOF complete (protected)'!G3349,R$2,IF(S$1='EMOF complete (protected)'!G3349,S$2,IF(T$1='EMOF complete (protected)'!G3349,T$2,IF(U$1='EMOF complete (protected)'!G3349,U$2,"")))))))))))))))))))</f>
        <v>0</v>
      </c>
      <c r="B3349" s="59"/>
      <c r="C3349" s="59"/>
      <c r="D3349" s="59"/>
      <c r="E3349" s="59"/>
      <c r="F3349" s="59"/>
      <c r="G3349" s="59"/>
      <c r="H3349" s="59"/>
      <c r="I3349" s="59"/>
      <c r="J3349" s="59"/>
      <c r="K3349" s="59"/>
      <c r="L3349" s="59"/>
      <c r="M3349" s="59"/>
      <c r="N3349" s="59"/>
      <c r="O3349" s="59"/>
      <c r="P3349" s="59"/>
      <c r="Q3349" s="59"/>
      <c r="R3349" s="59"/>
      <c r="S3349" s="59"/>
      <c r="T3349" s="59"/>
      <c r="U3349" s="59" t="s">
        <v>2146</v>
      </c>
      <c r="V3349" s="18" t="s">
        <v>7004</v>
      </c>
    </row>
    <row r="3350" spans="1:22" ht="18" customHeight="1" x14ac:dyDescent="0.35">
      <c r="A3350" s="59">
        <f>+IF(C$1='EMOF complete (protected)'!G3350,C$2,IF(D$1='EMOF complete (protected)'!G3350,D$2,IF(E$1='EMOF complete (protected)'!G3350,E$2,IF(F$1='EMOF complete (protected)'!G3350,F$2,IF(G$1='EMOF complete (protected)'!G3350,G$2,IF(H$1='EMOF complete (protected)'!G3350,H$2,IF(I$1='EMOF complete (protected)'!G3350,I$2,IF(J$1='EMOF complete (protected)'!G3350,J$2,IF(K$1='EMOF complete (protected)'!G3350,K$2,IF(L$1='EMOF complete (protected)'!G3350,L$2,IF(M$1='EMOF complete (protected)'!G3350,M$2,IF(N$1='EMOF complete (protected)'!G3350,N$2,IF(O$1='EMOF complete (protected)'!G3350,O$2,IF(P$1='EMOF complete (protected)'!G3350,P$2,IF(Q$1='EMOF complete (protected)'!G3350,Q$2,IF(R$1='EMOF complete (protected)'!G3350,R$2,IF(S$1='EMOF complete (protected)'!G3350,S$2,IF(T$1='EMOF complete (protected)'!G3350,T$2,IF(U$1='EMOF complete (protected)'!G3350,U$2,"")))))))))))))))))))</f>
        <v>0</v>
      </c>
      <c r="B3350" s="59"/>
      <c r="C3350" s="59"/>
      <c r="D3350" s="59"/>
      <c r="E3350" s="59"/>
      <c r="F3350" s="59"/>
      <c r="G3350" s="59"/>
      <c r="H3350" s="59"/>
      <c r="I3350" s="59"/>
      <c r="J3350" s="59"/>
      <c r="K3350" s="59"/>
      <c r="L3350" s="59"/>
      <c r="M3350" s="59"/>
      <c r="N3350" s="59"/>
      <c r="O3350" s="59"/>
      <c r="P3350" s="59"/>
      <c r="Q3350" s="59"/>
      <c r="R3350" s="59"/>
      <c r="S3350" s="59"/>
      <c r="T3350" s="59"/>
      <c r="U3350" s="59" t="s">
        <v>2151</v>
      </c>
      <c r="V3350" s="18" t="s">
        <v>7005</v>
      </c>
    </row>
    <row r="3351" spans="1:22" ht="18" customHeight="1" x14ac:dyDescent="0.35">
      <c r="A3351" s="59">
        <f>+IF(C$1='EMOF complete (protected)'!G3351,C$2,IF(D$1='EMOF complete (protected)'!G3351,D$2,IF(E$1='EMOF complete (protected)'!G3351,E$2,IF(F$1='EMOF complete (protected)'!G3351,F$2,IF(G$1='EMOF complete (protected)'!G3351,G$2,IF(H$1='EMOF complete (protected)'!G3351,H$2,IF(I$1='EMOF complete (protected)'!G3351,I$2,IF(J$1='EMOF complete (protected)'!G3351,J$2,IF(K$1='EMOF complete (protected)'!G3351,K$2,IF(L$1='EMOF complete (protected)'!G3351,L$2,IF(M$1='EMOF complete (protected)'!G3351,M$2,IF(N$1='EMOF complete (protected)'!G3351,N$2,IF(O$1='EMOF complete (protected)'!G3351,O$2,IF(P$1='EMOF complete (protected)'!G3351,P$2,IF(Q$1='EMOF complete (protected)'!G3351,Q$2,IF(R$1='EMOF complete (protected)'!G3351,R$2,IF(S$1='EMOF complete (protected)'!G3351,S$2,IF(T$1='EMOF complete (protected)'!G3351,T$2,IF(U$1='EMOF complete (protected)'!G3351,U$2,"")))))))))))))))))))</f>
        <v>0</v>
      </c>
      <c r="B3351" s="59"/>
      <c r="C3351" s="59"/>
      <c r="D3351" s="59"/>
      <c r="E3351" s="59"/>
      <c r="F3351" s="59"/>
      <c r="G3351" s="59"/>
      <c r="H3351" s="59"/>
      <c r="I3351" s="59"/>
      <c r="J3351" s="59"/>
      <c r="K3351" s="59"/>
      <c r="L3351" s="59"/>
      <c r="M3351" s="59"/>
      <c r="N3351" s="59"/>
      <c r="O3351" s="59"/>
      <c r="P3351" s="59"/>
      <c r="Q3351" s="59"/>
      <c r="R3351" s="59"/>
      <c r="S3351" s="59"/>
      <c r="T3351" s="59"/>
      <c r="U3351" s="59" t="s">
        <v>2156</v>
      </c>
      <c r="V3351" s="18" t="s">
        <v>7006</v>
      </c>
    </row>
    <row r="3352" spans="1:22" ht="18" customHeight="1" x14ac:dyDescent="0.35">
      <c r="A3352" s="59">
        <f>+IF(C$1='EMOF complete (protected)'!G3352,C$2,IF(D$1='EMOF complete (protected)'!G3352,D$2,IF(E$1='EMOF complete (protected)'!G3352,E$2,IF(F$1='EMOF complete (protected)'!G3352,F$2,IF(G$1='EMOF complete (protected)'!G3352,G$2,IF(H$1='EMOF complete (protected)'!G3352,H$2,IF(I$1='EMOF complete (protected)'!G3352,I$2,IF(J$1='EMOF complete (protected)'!G3352,J$2,IF(K$1='EMOF complete (protected)'!G3352,K$2,IF(L$1='EMOF complete (protected)'!G3352,L$2,IF(M$1='EMOF complete (protected)'!G3352,M$2,IF(N$1='EMOF complete (protected)'!G3352,N$2,IF(O$1='EMOF complete (protected)'!G3352,O$2,IF(P$1='EMOF complete (protected)'!G3352,P$2,IF(Q$1='EMOF complete (protected)'!G3352,Q$2,IF(R$1='EMOF complete (protected)'!G3352,R$2,IF(S$1='EMOF complete (protected)'!G3352,S$2,IF(T$1='EMOF complete (protected)'!G3352,T$2,IF(U$1='EMOF complete (protected)'!G3352,U$2,"")))))))))))))))))))</f>
        <v>0</v>
      </c>
      <c r="B3352" s="59"/>
      <c r="C3352" s="59"/>
      <c r="D3352" s="59"/>
      <c r="E3352" s="59"/>
      <c r="F3352" s="59"/>
      <c r="G3352" s="59"/>
      <c r="H3352" s="59"/>
      <c r="I3352" s="59"/>
      <c r="J3352" s="59"/>
      <c r="K3352" s="59"/>
      <c r="L3352" s="59"/>
      <c r="M3352" s="59"/>
      <c r="N3352" s="59"/>
      <c r="O3352" s="59"/>
      <c r="P3352" s="59"/>
      <c r="Q3352" s="59"/>
      <c r="R3352" s="59"/>
      <c r="S3352" s="59"/>
      <c r="T3352" s="59"/>
      <c r="U3352" s="59" t="s">
        <v>2161</v>
      </c>
      <c r="V3352" s="18" t="s">
        <v>7007</v>
      </c>
    </row>
    <row r="3353" spans="1:22" ht="18" customHeight="1" x14ac:dyDescent="0.35">
      <c r="A3353" s="59">
        <f>+IF(C$1='EMOF complete (protected)'!G3353,C$2,IF(D$1='EMOF complete (protected)'!G3353,D$2,IF(E$1='EMOF complete (protected)'!G3353,E$2,IF(F$1='EMOF complete (protected)'!G3353,F$2,IF(G$1='EMOF complete (protected)'!G3353,G$2,IF(H$1='EMOF complete (protected)'!G3353,H$2,IF(I$1='EMOF complete (protected)'!G3353,I$2,IF(J$1='EMOF complete (protected)'!G3353,J$2,IF(K$1='EMOF complete (protected)'!G3353,K$2,IF(L$1='EMOF complete (protected)'!G3353,L$2,IF(M$1='EMOF complete (protected)'!G3353,M$2,IF(N$1='EMOF complete (protected)'!G3353,N$2,IF(O$1='EMOF complete (protected)'!G3353,O$2,IF(P$1='EMOF complete (protected)'!G3353,P$2,IF(Q$1='EMOF complete (protected)'!G3353,Q$2,IF(R$1='EMOF complete (protected)'!G3353,R$2,IF(S$1='EMOF complete (protected)'!G3353,S$2,IF(T$1='EMOF complete (protected)'!G3353,T$2,IF(U$1='EMOF complete (protected)'!G3353,U$2,"")))))))))))))))))))</f>
        <v>0</v>
      </c>
      <c r="B3353" s="59"/>
      <c r="C3353" s="59"/>
      <c r="D3353" s="59"/>
      <c r="E3353" s="59"/>
      <c r="F3353" s="59"/>
      <c r="G3353" s="59"/>
      <c r="H3353" s="59"/>
      <c r="I3353" s="59"/>
      <c r="J3353" s="59"/>
      <c r="K3353" s="59"/>
      <c r="L3353" s="59"/>
      <c r="M3353" s="59"/>
      <c r="N3353" s="59"/>
      <c r="O3353" s="59"/>
      <c r="P3353" s="59"/>
      <c r="Q3353" s="59"/>
      <c r="R3353" s="59"/>
      <c r="S3353" s="59"/>
      <c r="T3353" s="59"/>
      <c r="U3353" s="59" t="s">
        <v>2166</v>
      </c>
      <c r="V3353" s="18" t="s">
        <v>7008</v>
      </c>
    </row>
    <row r="3354" spans="1:22" ht="18" customHeight="1" x14ac:dyDescent="0.35">
      <c r="A3354" s="59">
        <f>+IF(C$1='EMOF complete (protected)'!G3354,C$2,IF(D$1='EMOF complete (protected)'!G3354,D$2,IF(E$1='EMOF complete (protected)'!G3354,E$2,IF(F$1='EMOF complete (protected)'!G3354,F$2,IF(G$1='EMOF complete (protected)'!G3354,G$2,IF(H$1='EMOF complete (protected)'!G3354,H$2,IF(I$1='EMOF complete (protected)'!G3354,I$2,IF(J$1='EMOF complete (protected)'!G3354,J$2,IF(K$1='EMOF complete (protected)'!G3354,K$2,IF(L$1='EMOF complete (protected)'!G3354,L$2,IF(M$1='EMOF complete (protected)'!G3354,M$2,IF(N$1='EMOF complete (protected)'!G3354,N$2,IF(O$1='EMOF complete (protected)'!G3354,O$2,IF(P$1='EMOF complete (protected)'!G3354,P$2,IF(Q$1='EMOF complete (protected)'!G3354,Q$2,IF(R$1='EMOF complete (protected)'!G3354,R$2,IF(S$1='EMOF complete (protected)'!G3354,S$2,IF(T$1='EMOF complete (protected)'!G3354,T$2,IF(U$1='EMOF complete (protected)'!G3354,U$2,"")))))))))))))))))))</f>
        <v>0</v>
      </c>
      <c r="B3354" s="59"/>
      <c r="C3354" s="59"/>
      <c r="D3354" s="59"/>
      <c r="E3354" s="59"/>
      <c r="F3354" s="59"/>
      <c r="G3354" s="59"/>
      <c r="H3354" s="59"/>
      <c r="I3354" s="59"/>
      <c r="J3354" s="59"/>
      <c r="K3354" s="59"/>
      <c r="L3354" s="59"/>
      <c r="M3354" s="59"/>
      <c r="N3354" s="59"/>
      <c r="O3354" s="59"/>
      <c r="P3354" s="59"/>
      <c r="Q3354" s="59"/>
      <c r="R3354" s="59"/>
      <c r="S3354" s="59"/>
      <c r="T3354" s="59"/>
      <c r="U3354" s="59" t="s">
        <v>2171</v>
      </c>
      <c r="V3354" s="18" t="s">
        <v>7009</v>
      </c>
    </row>
    <row r="3355" spans="1:22" ht="18" customHeight="1" x14ac:dyDescent="0.35">
      <c r="A3355" s="59">
        <f>+IF(C$1='EMOF complete (protected)'!G3355,C$2,IF(D$1='EMOF complete (protected)'!G3355,D$2,IF(E$1='EMOF complete (protected)'!G3355,E$2,IF(F$1='EMOF complete (protected)'!G3355,F$2,IF(G$1='EMOF complete (protected)'!G3355,G$2,IF(H$1='EMOF complete (protected)'!G3355,H$2,IF(I$1='EMOF complete (protected)'!G3355,I$2,IF(J$1='EMOF complete (protected)'!G3355,J$2,IF(K$1='EMOF complete (protected)'!G3355,K$2,IF(L$1='EMOF complete (protected)'!G3355,L$2,IF(M$1='EMOF complete (protected)'!G3355,M$2,IF(N$1='EMOF complete (protected)'!G3355,N$2,IF(O$1='EMOF complete (protected)'!G3355,O$2,IF(P$1='EMOF complete (protected)'!G3355,P$2,IF(Q$1='EMOF complete (protected)'!G3355,Q$2,IF(R$1='EMOF complete (protected)'!G3355,R$2,IF(S$1='EMOF complete (protected)'!G3355,S$2,IF(T$1='EMOF complete (protected)'!G3355,T$2,IF(U$1='EMOF complete (protected)'!G3355,U$2,"")))))))))))))))))))</f>
        <v>0</v>
      </c>
      <c r="B3355" s="59"/>
      <c r="C3355" s="59"/>
      <c r="D3355" s="59"/>
      <c r="E3355" s="59"/>
      <c r="F3355" s="59"/>
      <c r="G3355" s="59"/>
      <c r="H3355" s="59"/>
      <c r="I3355" s="59"/>
      <c r="J3355" s="59"/>
      <c r="K3355" s="59"/>
      <c r="L3355" s="59"/>
      <c r="M3355" s="59"/>
      <c r="N3355" s="59"/>
      <c r="O3355" s="59"/>
      <c r="P3355" s="59"/>
      <c r="Q3355" s="59"/>
      <c r="R3355" s="59"/>
      <c r="S3355" s="59"/>
      <c r="T3355" s="59"/>
      <c r="U3355" s="59" t="s">
        <v>2176</v>
      </c>
      <c r="V3355" s="18" t="s">
        <v>7010</v>
      </c>
    </row>
    <row r="3356" spans="1:22" ht="18" customHeight="1" x14ac:dyDescent="0.35">
      <c r="A3356" s="59">
        <f>+IF(C$1='EMOF complete (protected)'!G3356,C$2,IF(D$1='EMOF complete (protected)'!G3356,D$2,IF(E$1='EMOF complete (protected)'!G3356,E$2,IF(F$1='EMOF complete (protected)'!G3356,F$2,IF(G$1='EMOF complete (protected)'!G3356,G$2,IF(H$1='EMOF complete (protected)'!G3356,H$2,IF(I$1='EMOF complete (protected)'!G3356,I$2,IF(J$1='EMOF complete (protected)'!G3356,J$2,IF(K$1='EMOF complete (protected)'!G3356,K$2,IF(L$1='EMOF complete (protected)'!G3356,L$2,IF(M$1='EMOF complete (protected)'!G3356,M$2,IF(N$1='EMOF complete (protected)'!G3356,N$2,IF(O$1='EMOF complete (protected)'!G3356,O$2,IF(P$1='EMOF complete (protected)'!G3356,P$2,IF(Q$1='EMOF complete (protected)'!G3356,Q$2,IF(R$1='EMOF complete (protected)'!G3356,R$2,IF(S$1='EMOF complete (protected)'!G3356,S$2,IF(T$1='EMOF complete (protected)'!G3356,T$2,IF(U$1='EMOF complete (protected)'!G3356,U$2,"")))))))))))))))))))</f>
        <v>0</v>
      </c>
      <c r="B3356" s="59"/>
      <c r="C3356" s="59"/>
      <c r="D3356" s="59"/>
      <c r="E3356" s="59"/>
      <c r="F3356" s="59"/>
      <c r="G3356" s="59"/>
      <c r="H3356" s="59"/>
      <c r="I3356" s="59"/>
      <c r="J3356" s="59"/>
      <c r="K3356" s="59"/>
      <c r="L3356" s="59"/>
      <c r="M3356" s="59"/>
      <c r="N3356" s="59"/>
      <c r="O3356" s="59"/>
      <c r="P3356" s="59"/>
      <c r="Q3356" s="59"/>
      <c r="R3356" s="59"/>
      <c r="S3356" s="59"/>
      <c r="T3356" s="59"/>
      <c r="U3356" s="59" t="s">
        <v>2181</v>
      </c>
      <c r="V3356" s="18" t="s">
        <v>7011</v>
      </c>
    </row>
    <row r="3357" spans="1:22" ht="18" customHeight="1" x14ac:dyDescent="0.35">
      <c r="A3357" s="59">
        <f>+IF(C$1='EMOF complete (protected)'!G3357,C$2,IF(D$1='EMOF complete (protected)'!G3357,D$2,IF(E$1='EMOF complete (protected)'!G3357,E$2,IF(F$1='EMOF complete (protected)'!G3357,F$2,IF(G$1='EMOF complete (protected)'!G3357,G$2,IF(H$1='EMOF complete (protected)'!G3357,H$2,IF(I$1='EMOF complete (protected)'!G3357,I$2,IF(J$1='EMOF complete (protected)'!G3357,J$2,IF(K$1='EMOF complete (protected)'!G3357,K$2,IF(L$1='EMOF complete (protected)'!G3357,L$2,IF(M$1='EMOF complete (protected)'!G3357,M$2,IF(N$1='EMOF complete (protected)'!G3357,N$2,IF(O$1='EMOF complete (protected)'!G3357,O$2,IF(P$1='EMOF complete (protected)'!G3357,P$2,IF(Q$1='EMOF complete (protected)'!G3357,Q$2,IF(R$1='EMOF complete (protected)'!G3357,R$2,IF(S$1='EMOF complete (protected)'!G3357,S$2,IF(T$1='EMOF complete (protected)'!G3357,T$2,IF(U$1='EMOF complete (protected)'!G3357,U$2,"")))))))))))))))))))</f>
        <v>0</v>
      </c>
      <c r="B3357" s="59"/>
      <c r="C3357" s="59"/>
      <c r="D3357" s="59"/>
      <c r="E3357" s="59"/>
      <c r="F3357" s="59"/>
      <c r="G3357" s="59"/>
      <c r="H3357" s="59"/>
      <c r="I3357" s="59"/>
      <c r="J3357" s="59"/>
      <c r="K3357" s="59"/>
      <c r="L3357" s="59"/>
      <c r="M3357" s="59"/>
      <c r="N3357" s="59"/>
      <c r="O3357" s="59"/>
      <c r="P3357" s="59"/>
      <c r="Q3357" s="59"/>
      <c r="R3357" s="59"/>
      <c r="S3357" s="59"/>
      <c r="T3357" s="59"/>
      <c r="U3357" s="59" t="s">
        <v>2186</v>
      </c>
      <c r="V3357" s="18" t="s">
        <v>7012</v>
      </c>
    </row>
    <row r="3358" spans="1:22" ht="18" customHeight="1" x14ac:dyDescent="0.35">
      <c r="A3358" s="59">
        <f>+IF(C$1='EMOF complete (protected)'!G3358,C$2,IF(D$1='EMOF complete (protected)'!G3358,D$2,IF(E$1='EMOF complete (protected)'!G3358,E$2,IF(F$1='EMOF complete (protected)'!G3358,F$2,IF(G$1='EMOF complete (protected)'!G3358,G$2,IF(H$1='EMOF complete (protected)'!G3358,H$2,IF(I$1='EMOF complete (protected)'!G3358,I$2,IF(J$1='EMOF complete (protected)'!G3358,J$2,IF(K$1='EMOF complete (protected)'!G3358,K$2,IF(L$1='EMOF complete (protected)'!G3358,L$2,IF(M$1='EMOF complete (protected)'!G3358,M$2,IF(N$1='EMOF complete (protected)'!G3358,N$2,IF(O$1='EMOF complete (protected)'!G3358,O$2,IF(P$1='EMOF complete (protected)'!G3358,P$2,IF(Q$1='EMOF complete (protected)'!G3358,Q$2,IF(R$1='EMOF complete (protected)'!G3358,R$2,IF(S$1='EMOF complete (protected)'!G3358,S$2,IF(T$1='EMOF complete (protected)'!G3358,T$2,IF(U$1='EMOF complete (protected)'!G3358,U$2,"")))))))))))))))))))</f>
        <v>0</v>
      </c>
      <c r="B3358" s="59"/>
      <c r="C3358" s="59"/>
      <c r="D3358" s="59"/>
      <c r="E3358" s="59"/>
      <c r="F3358" s="59"/>
      <c r="G3358" s="59"/>
      <c r="H3358" s="59"/>
      <c r="I3358" s="59"/>
      <c r="J3358" s="59"/>
      <c r="K3358" s="59"/>
      <c r="L3358" s="59"/>
      <c r="M3358" s="59"/>
      <c r="N3358" s="59"/>
      <c r="O3358" s="59"/>
      <c r="P3358" s="59"/>
      <c r="Q3358" s="59"/>
      <c r="R3358" s="59"/>
      <c r="S3358" s="59"/>
      <c r="T3358" s="59"/>
      <c r="U3358" s="59" t="s">
        <v>2191</v>
      </c>
      <c r="V3358" s="18" t="s">
        <v>7013</v>
      </c>
    </row>
    <row r="3359" spans="1:22" ht="18" customHeight="1" x14ac:dyDescent="0.35">
      <c r="A3359" s="59">
        <f>+IF(C$1='EMOF complete (protected)'!G3359,C$2,IF(D$1='EMOF complete (protected)'!G3359,D$2,IF(E$1='EMOF complete (protected)'!G3359,E$2,IF(F$1='EMOF complete (protected)'!G3359,F$2,IF(G$1='EMOF complete (protected)'!G3359,G$2,IF(H$1='EMOF complete (protected)'!G3359,H$2,IF(I$1='EMOF complete (protected)'!G3359,I$2,IF(J$1='EMOF complete (protected)'!G3359,J$2,IF(K$1='EMOF complete (protected)'!G3359,K$2,IF(L$1='EMOF complete (protected)'!G3359,L$2,IF(M$1='EMOF complete (protected)'!G3359,M$2,IF(N$1='EMOF complete (protected)'!G3359,N$2,IF(O$1='EMOF complete (protected)'!G3359,O$2,IF(P$1='EMOF complete (protected)'!G3359,P$2,IF(Q$1='EMOF complete (protected)'!G3359,Q$2,IF(R$1='EMOF complete (protected)'!G3359,R$2,IF(S$1='EMOF complete (protected)'!G3359,S$2,IF(T$1='EMOF complete (protected)'!G3359,T$2,IF(U$1='EMOF complete (protected)'!G3359,U$2,"")))))))))))))))))))</f>
        <v>0</v>
      </c>
      <c r="B3359" s="59"/>
      <c r="C3359" s="59"/>
      <c r="D3359" s="59"/>
      <c r="E3359" s="59"/>
      <c r="F3359" s="59"/>
      <c r="G3359" s="59"/>
      <c r="H3359" s="59"/>
      <c r="I3359" s="59"/>
      <c r="J3359" s="59"/>
      <c r="K3359" s="59"/>
      <c r="L3359" s="59"/>
      <c r="M3359" s="59"/>
      <c r="N3359" s="59"/>
      <c r="O3359" s="59"/>
      <c r="P3359" s="59"/>
      <c r="Q3359" s="59"/>
      <c r="R3359" s="59"/>
      <c r="S3359" s="59"/>
      <c r="T3359" s="59"/>
      <c r="U3359" s="59" t="s">
        <v>2196</v>
      </c>
      <c r="V3359" s="18" t="s">
        <v>7014</v>
      </c>
    </row>
    <row r="3360" spans="1:22" ht="18" customHeight="1" x14ac:dyDescent="0.35">
      <c r="A3360" s="59">
        <f>+IF(C$1='EMOF complete (protected)'!G3360,C$2,IF(D$1='EMOF complete (protected)'!G3360,D$2,IF(E$1='EMOF complete (protected)'!G3360,E$2,IF(F$1='EMOF complete (protected)'!G3360,F$2,IF(G$1='EMOF complete (protected)'!G3360,G$2,IF(H$1='EMOF complete (protected)'!G3360,H$2,IF(I$1='EMOF complete (protected)'!G3360,I$2,IF(J$1='EMOF complete (protected)'!G3360,J$2,IF(K$1='EMOF complete (protected)'!G3360,K$2,IF(L$1='EMOF complete (protected)'!G3360,L$2,IF(M$1='EMOF complete (protected)'!G3360,M$2,IF(N$1='EMOF complete (protected)'!G3360,N$2,IF(O$1='EMOF complete (protected)'!G3360,O$2,IF(P$1='EMOF complete (protected)'!G3360,P$2,IF(Q$1='EMOF complete (protected)'!G3360,Q$2,IF(R$1='EMOF complete (protected)'!G3360,R$2,IF(S$1='EMOF complete (protected)'!G3360,S$2,IF(T$1='EMOF complete (protected)'!G3360,T$2,IF(U$1='EMOF complete (protected)'!G3360,U$2,"")))))))))))))))))))</f>
        <v>0</v>
      </c>
      <c r="B3360" s="59"/>
      <c r="C3360" s="59"/>
      <c r="D3360" s="59"/>
      <c r="E3360" s="59"/>
      <c r="F3360" s="59"/>
      <c r="G3360" s="59"/>
      <c r="H3360" s="59"/>
      <c r="I3360" s="59"/>
      <c r="J3360" s="59"/>
      <c r="K3360" s="59"/>
      <c r="L3360" s="59"/>
      <c r="M3360" s="59"/>
      <c r="N3360" s="59"/>
      <c r="O3360" s="59"/>
      <c r="P3360" s="59"/>
      <c r="Q3360" s="59"/>
      <c r="R3360" s="59"/>
      <c r="S3360" s="59"/>
      <c r="T3360" s="59"/>
      <c r="U3360" s="59" t="s">
        <v>2201</v>
      </c>
      <c r="V3360" s="18" t="s">
        <v>7015</v>
      </c>
    </row>
    <row r="3361" spans="1:22" ht="18" customHeight="1" x14ac:dyDescent="0.35">
      <c r="A3361" s="59">
        <f>+IF(C$1='EMOF complete (protected)'!G3361,C$2,IF(D$1='EMOF complete (protected)'!G3361,D$2,IF(E$1='EMOF complete (protected)'!G3361,E$2,IF(F$1='EMOF complete (protected)'!G3361,F$2,IF(G$1='EMOF complete (protected)'!G3361,G$2,IF(H$1='EMOF complete (protected)'!G3361,H$2,IF(I$1='EMOF complete (protected)'!G3361,I$2,IF(J$1='EMOF complete (protected)'!G3361,J$2,IF(K$1='EMOF complete (protected)'!G3361,K$2,IF(L$1='EMOF complete (protected)'!G3361,L$2,IF(M$1='EMOF complete (protected)'!G3361,M$2,IF(N$1='EMOF complete (protected)'!G3361,N$2,IF(O$1='EMOF complete (protected)'!G3361,O$2,IF(P$1='EMOF complete (protected)'!G3361,P$2,IF(Q$1='EMOF complete (protected)'!G3361,Q$2,IF(R$1='EMOF complete (protected)'!G3361,R$2,IF(S$1='EMOF complete (protected)'!G3361,S$2,IF(T$1='EMOF complete (protected)'!G3361,T$2,IF(U$1='EMOF complete (protected)'!G3361,U$2,"")))))))))))))))))))</f>
        <v>0</v>
      </c>
      <c r="B3361" s="59"/>
      <c r="C3361" s="59"/>
      <c r="D3361" s="59"/>
      <c r="E3361" s="59"/>
      <c r="F3361" s="59"/>
      <c r="G3361" s="59"/>
      <c r="H3361" s="59"/>
      <c r="I3361" s="59"/>
      <c r="J3361" s="59"/>
      <c r="K3361" s="59"/>
      <c r="L3361" s="59"/>
      <c r="M3361" s="59"/>
      <c r="N3361" s="59"/>
      <c r="O3361" s="59"/>
      <c r="P3361" s="59"/>
      <c r="Q3361" s="59"/>
      <c r="R3361" s="59"/>
      <c r="S3361" s="59"/>
      <c r="T3361" s="59"/>
      <c r="U3361" s="59" t="s">
        <v>2206</v>
      </c>
      <c r="V3361" s="18" t="s">
        <v>7016</v>
      </c>
    </row>
    <row r="3362" spans="1:22" ht="18" customHeight="1" x14ac:dyDescent="0.35">
      <c r="A3362" s="59">
        <f>+IF(C$1='EMOF complete (protected)'!G3362,C$2,IF(D$1='EMOF complete (protected)'!G3362,D$2,IF(E$1='EMOF complete (protected)'!G3362,E$2,IF(F$1='EMOF complete (protected)'!G3362,F$2,IF(G$1='EMOF complete (protected)'!G3362,G$2,IF(H$1='EMOF complete (protected)'!G3362,H$2,IF(I$1='EMOF complete (protected)'!G3362,I$2,IF(J$1='EMOF complete (protected)'!G3362,J$2,IF(K$1='EMOF complete (protected)'!G3362,K$2,IF(L$1='EMOF complete (protected)'!G3362,L$2,IF(M$1='EMOF complete (protected)'!G3362,M$2,IF(N$1='EMOF complete (protected)'!G3362,N$2,IF(O$1='EMOF complete (protected)'!G3362,O$2,IF(P$1='EMOF complete (protected)'!G3362,P$2,IF(Q$1='EMOF complete (protected)'!G3362,Q$2,IF(R$1='EMOF complete (protected)'!G3362,R$2,IF(S$1='EMOF complete (protected)'!G3362,S$2,IF(T$1='EMOF complete (protected)'!G3362,T$2,IF(U$1='EMOF complete (protected)'!G3362,U$2,"")))))))))))))))))))</f>
        <v>0</v>
      </c>
      <c r="B3362" s="59"/>
      <c r="C3362" s="59"/>
      <c r="D3362" s="59"/>
      <c r="E3362" s="59"/>
      <c r="F3362" s="59"/>
      <c r="G3362" s="59"/>
      <c r="H3362" s="59"/>
      <c r="I3362" s="59"/>
      <c r="J3362" s="59"/>
      <c r="K3362" s="59"/>
      <c r="L3362" s="59"/>
      <c r="M3362" s="59"/>
      <c r="N3362" s="59"/>
      <c r="O3362" s="59"/>
      <c r="P3362" s="59"/>
      <c r="Q3362" s="59"/>
      <c r="R3362" s="59"/>
      <c r="S3362" s="59"/>
      <c r="T3362" s="59"/>
      <c r="U3362" s="59" t="s">
        <v>2211</v>
      </c>
      <c r="V3362" s="18" t="s">
        <v>7017</v>
      </c>
    </row>
    <row r="3363" spans="1:22" ht="18" customHeight="1" x14ac:dyDescent="0.35">
      <c r="A3363" s="59">
        <f>+IF(C$1='EMOF complete (protected)'!G3363,C$2,IF(D$1='EMOF complete (protected)'!G3363,D$2,IF(E$1='EMOF complete (protected)'!G3363,E$2,IF(F$1='EMOF complete (protected)'!G3363,F$2,IF(G$1='EMOF complete (protected)'!G3363,G$2,IF(H$1='EMOF complete (protected)'!G3363,H$2,IF(I$1='EMOF complete (protected)'!G3363,I$2,IF(J$1='EMOF complete (protected)'!G3363,J$2,IF(K$1='EMOF complete (protected)'!G3363,K$2,IF(L$1='EMOF complete (protected)'!G3363,L$2,IF(M$1='EMOF complete (protected)'!G3363,M$2,IF(N$1='EMOF complete (protected)'!G3363,N$2,IF(O$1='EMOF complete (protected)'!G3363,O$2,IF(P$1='EMOF complete (protected)'!G3363,P$2,IF(Q$1='EMOF complete (protected)'!G3363,Q$2,IF(R$1='EMOF complete (protected)'!G3363,R$2,IF(S$1='EMOF complete (protected)'!G3363,S$2,IF(T$1='EMOF complete (protected)'!G3363,T$2,IF(U$1='EMOF complete (protected)'!G3363,U$2,"")))))))))))))))))))</f>
        <v>0</v>
      </c>
      <c r="B3363" s="59"/>
      <c r="C3363" s="59"/>
      <c r="D3363" s="59"/>
      <c r="E3363" s="59"/>
      <c r="F3363" s="59"/>
      <c r="G3363" s="59"/>
      <c r="H3363" s="59"/>
      <c r="I3363" s="59"/>
      <c r="J3363" s="59"/>
      <c r="K3363" s="59"/>
      <c r="L3363" s="59"/>
      <c r="M3363" s="59"/>
      <c r="N3363" s="59"/>
      <c r="O3363" s="59"/>
      <c r="P3363" s="59"/>
      <c r="Q3363" s="59"/>
      <c r="R3363" s="59"/>
      <c r="S3363" s="59"/>
      <c r="T3363" s="59"/>
      <c r="U3363" s="59" t="s">
        <v>2216</v>
      </c>
      <c r="V3363" s="18" t="s">
        <v>7018</v>
      </c>
    </row>
    <row r="3364" spans="1:22" ht="18" customHeight="1" x14ac:dyDescent="0.35">
      <c r="A3364" s="59">
        <f>+IF(C$1='EMOF complete (protected)'!G3364,C$2,IF(D$1='EMOF complete (protected)'!G3364,D$2,IF(E$1='EMOF complete (protected)'!G3364,E$2,IF(F$1='EMOF complete (protected)'!G3364,F$2,IF(G$1='EMOF complete (protected)'!G3364,G$2,IF(H$1='EMOF complete (protected)'!G3364,H$2,IF(I$1='EMOF complete (protected)'!G3364,I$2,IF(J$1='EMOF complete (protected)'!G3364,J$2,IF(K$1='EMOF complete (protected)'!G3364,K$2,IF(L$1='EMOF complete (protected)'!G3364,L$2,IF(M$1='EMOF complete (protected)'!G3364,M$2,IF(N$1='EMOF complete (protected)'!G3364,N$2,IF(O$1='EMOF complete (protected)'!G3364,O$2,IF(P$1='EMOF complete (protected)'!G3364,P$2,IF(Q$1='EMOF complete (protected)'!G3364,Q$2,IF(R$1='EMOF complete (protected)'!G3364,R$2,IF(S$1='EMOF complete (protected)'!G3364,S$2,IF(T$1='EMOF complete (protected)'!G3364,T$2,IF(U$1='EMOF complete (protected)'!G3364,U$2,"")))))))))))))))))))</f>
        <v>0</v>
      </c>
      <c r="B3364" s="59"/>
      <c r="C3364" s="59"/>
      <c r="D3364" s="59"/>
      <c r="E3364" s="59"/>
      <c r="F3364" s="59"/>
      <c r="G3364" s="59"/>
      <c r="H3364" s="59"/>
      <c r="I3364" s="59"/>
      <c r="J3364" s="59"/>
      <c r="K3364" s="59"/>
      <c r="L3364" s="59"/>
      <c r="M3364" s="59"/>
      <c r="N3364" s="59"/>
      <c r="O3364" s="59"/>
      <c r="P3364" s="59"/>
      <c r="Q3364" s="59"/>
      <c r="R3364" s="59"/>
      <c r="S3364" s="59"/>
      <c r="T3364" s="59"/>
      <c r="U3364" s="59" t="s">
        <v>2221</v>
      </c>
      <c r="V3364" s="18" t="s">
        <v>7019</v>
      </c>
    </row>
    <row r="3365" spans="1:22" ht="18" customHeight="1" x14ac:dyDescent="0.35">
      <c r="A3365" s="59">
        <f>+IF(C$1='EMOF complete (protected)'!G3365,C$2,IF(D$1='EMOF complete (protected)'!G3365,D$2,IF(E$1='EMOF complete (protected)'!G3365,E$2,IF(F$1='EMOF complete (protected)'!G3365,F$2,IF(G$1='EMOF complete (protected)'!G3365,G$2,IF(H$1='EMOF complete (protected)'!G3365,H$2,IF(I$1='EMOF complete (protected)'!G3365,I$2,IF(J$1='EMOF complete (protected)'!G3365,J$2,IF(K$1='EMOF complete (protected)'!G3365,K$2,IF(L$1='EMOF complete (protected)'!G3365,L$2,IF(M$1='EMOF complete (protected)'!G3365,M$2,IF(N$1='EMOF complete (protected)'!G3365,N$2,IF(O$1='EMOF complete (protected)'!G3365,O$2,IF(P$1='EMOF complete (protected)'!G3365,P$2,IF(Q$1='EMOF complete (protected)'!G3365,Q$2,IF(R$1='EMOF complete (protected)'!G3365,R$2,IF(S$1='EMOF complete (protected)'!G3365,S$2,IF(T$1='EMOF complete (protected)'!G3365,T$2,IF(U$1='EMOF complete (protected)'!G3365,U$2,"")))))))))))))))))))</f>
        <v>0</v>
      </c>
      <c r="B3365" s="59"/>
      <c r="C3365" s="59"/>
      <c r="D3365" s="59"/>
      <c r="E3365" s="59"/>
      <c r="F3365" s="59"/>
      <c r="G3365" s="59"/>
      <c r="H3365" s="59"/>
      <c r="I3365" s="59"/>
      <c r="J3365" s="59"/>
      <c r="K3365" s="59"/>
      <c r="L3365" s="59"/>
      <c r="M3365" s="59"/>
      <c r="N3365" s="59"/>
      <c r="O3365" s="59"/>
      <c r="P3365" s="59"/>
      <c r="Q3365" s="59"/>
      <c r="R3365" s="59"/>
      <c r="S3365" s="59"/>
      <c r="T3365" s="59"/>
      <c r="U3365" s="59" t="s">
        <v>2226</v>
      </c>
      <c r="V3365" s="18" t="s">
        <v>7020</v>
      </c>
    </row>
    <row r="3366" spans="1:22" ht="18" customHeight="1" x14ac:dyDescent="0.35">
      <c r="A3366" s="59">
        <f>+IF(C$1='EMOF complete (protected)'!G3366,C$2,IF(D$1='EMOF complete (protected)'!G3366,D$2,IF(E$1='EMOF complete (protected)'!G3366,E$2,IF(F$1='EMOF complete (protected)'!G3366,F$2,IF(G$1='EMOF complete (protected)'!G3366,G$2,IF(H$1='EMOF complete (protected)'!G3366,H$2,IF(I$1='EMOF complete (protected)'!G3366,I$2,IF(J$1='EMOF complete (protected)'!G3366,J$2,IF(K$1='EMOF complete (protected)'!G3366,K$2,IF(L$1='EMOF complete (protected)'!G3366,L$2,IF(M$1='EMOF complete (protected)'!G3366,M$2,IF(N$1='EMOF complete (protected)'!G3366,N$2,IF(O$1='EMOF complete (protected)'!G3366,O$2,IF(P$1='EMOF complete (protected)'!G3366,P$2,IF(Q$1='EMOF complete (protected)'!G3366,Q$2,IF(R$1='EMOF complete (protected)'!G3366,R$2,IF(S$1='EMOF complete (protected)'!G3366,S$2,IF(T$1='EMOF complete (protected)'!G3366,T$2,IF(U$1='EMOF complete (protected)'!G3366,U$2,"")))))))))))))))))))</f>
        <v>0</v>
      </c>
      <c r="B3366" s="59"/>
      <c r="C3366" s="59"/>
      <c r="D3366" s="59"/>
      <c r="E3366" s="59"/>
      <c r="F3366" s="59"/>
      <c r="G3366" s="59"/>
      <c r="H3366" s="59"/>
      <c r="I3366" s="59"/>
      <c r="J3366" s="59"/>
      <c r="K3366" s="59"/>
      <c r="L3366" s="59"/>
      <c r="M3366" s="59"/>
      <c r="N3366" s="59"/>
      <c r="O3366" s="59"/>
      <c r="P3366" s="59"/>
      <c r="Q3366" s="59"/>
      <c r="R3366" s="59"/>
      <c r="S3366" s="59"/>
      <c r="T3366" s="59"/>
      <c r="U3366" s="59" t="s">
        <v>2231</v>
      </c>
      <c r="V3366" s="18" t="s">
        <v>7021</v>
      </c>
    </row>
    <row r="3367" spans="1:22" ht="18" customHeight="1" x14ac:dyDescent="0.35">
      <c r="A3367" s="59">
        <f>+IF(C$1='EMOF complete (protected)'!G3367,C$2,IF(D$1='EMOF complete (protected)'!G3367,D$2,IF(E$1='EMOF complete (protected)'!G3367,E$2,IF(F$1='EMOF complete (protected)'!G3367,F$2,IF(G$1='EMOF complete (protected)'!G3367,G$2,IF(H$1='EMOF complete (protected)'!G3367,H$2,IF(I$1='EMOF complete (protected)'!G3367,I$2,IF(J$1='EMOF complete (protected)'!G3367,J$2,IF(K$1='EMOF complete (protected)'!G3367,K$2,IF(L$1='EMOF complete (protected)'!G3367,L$2,IF(M$1='EMOF complete (protected)'!G3367,M$2,IF(N$1='EMOF complete (protected)'!G3367,N$2,IF(O$1='EMOF complete (protected)'!G3367,O$2,IF(P$1='EMOF complete (protected)'!G3367,P$2,IF(Q$1='EMOF complete (protected)'!G3367,Q$2,IF(R$1='EMOF complete (protected)'!G3367,R$2,IF(S$1='EMOF complete (protected)'!G3367,S$2,IF(T$1='EMOF complete (protected)'!G3367,T$2,IF(U$1='EMOF complete (protected)'!G3367,U$2,"")))))))))))))))))))</f>
        <v>0</v>
      </c>
      <c r="B3367" s="59"/>
      <c r="C3367" s="59"/>
      <c r="D3367" s="59"/>
      <c r="E3367" s="59"/>
      <c r="F3367" s="59"/>
      <c r="G3367" s="59"/>
      <c r="H3367" s="59"/>
      <c r="I3367" s="59"/>
      <c r="J3367" s="59"/>
      <c r="K3367" s="59"/>
      <c r="L3367" s="59"/>
      <c r="M3367" s="59"/>
      <c r="N3367" s="59"/>
      <c r="O3367" s="59"/>
      <c r="P3367" s="59"/>
      <c r="Q3367" s="59"/>
      <c r="R3367" s="59"/>
      <c r="S3367" s="59"/>
      <c r="T3367" s="59"/>
      <c r="U3367" s="59" t="s">
        <v>2236</v>
      </c>
      <c r="V3367" s="18" t="s">
        <v>7022</v>
      </c>
    </row>
    <row r="3368" spans="1:22" ht="18" customHeight="1" x14ac:dyDescent="0.35">
      <c r="A3368" s="59">
        <f>+IF(C$1='EMOF complete (protected)'!G3368,C$2,IF(D$1='EMOF complete (protected)'!G3368,D$2,IF(E$1='EMOF complete (protected)'!G3368,E$2,IF(F$1='EMOF complete (protected)'!G3368,F$2,IF(G$1='EMOF complete (protected)'!G3368,G$2,IF(H$1='EMOF complete (protected)'!G3368,H$2,IF(I$1='EMOF complete (protected)'!G3368,I$2,IF(J$1='EMOF complete (protected)'!G3368,J$2,IF(K$1='EMOF complete (protected)'!G3368,K$2,IF(L$1='EMOF complete (protected)'!G3368,L$2,IF(M$1='EMOF complete (protected)'!G3368,M$2,IF(N$1='EMOF complete (protected)'!G3368,N$2,IF(O$1='EMOF complete (protected)'!G3368,O$2,IF(P$1='EMOF complete (protected)'!G3368,P$2,IF(Q$1='EMOF complete (protected)'!G3368,Q$2,IF(R$1='EMOF complete (protected)'!G3368,R$2,IF(S$1='EMOF complete (protected)'!G3368,S$2,IF(T$1='EMOF complete (protected)'!G3368,T$2,IF(U$1='EMOF complete (protected)'!G3368,U$2,"")))))))))))))))))))</f>
        <v>0</v>
      </c>
      <c r="B3368" s="59"/>
      <c r="C3368" s="59"/>
      <c r="D3368" s="59"/>
      <c r="E3368" s="59"/>
      <c r="F3368" s="59"/>
      <c r="G3368" s="59"/>
      <c r="H3368" s="59"/>
      <c r="I3368" s="59"/>
      <c r="J3368" s="59"/>
      <c r="K3368" s="59"/>
      <c r="L3368" s="59"/>
      <c r="M3368" s="59"/>
      <c r="N3368" s="59"/>
      <c r="O3368" s="59"/>
      <c r="P3368" s="59"/>
      <c r="Q3368" s="59"/>
      <c r="R3368" s="59"/>
      <c r="S3368" s="59"/>
      <c r="T3368" s="59"/>
      <c r="U3368" s="59" t="s">
        <v>2241</v>
      </c>
      <c r="V3368" s="18" t="s">
        <v>7023</v>
      </c>
    </row>
    <row r="3369" spans="1:22" ht="18" customHeight="1" x14ac:dyDescent="0.35">
      <c r="A3369" s="59">
        <f>+IF(C$1='EMOF complete (protected)'!G3369,C$2,IF(D$1='EMOF complete (protected)'!G3369,D$2,IF(E$1='EMOF complete (protected)'!G3369,E$2,IF(F$1='EMOF complete (protected)'!G3369,F$2,IF(G$1='EMOF complete (protected)'!G3369,G$2,IF(H$1='EMOF complete (protected)'!G3369,H$2,IF(I$1='EMOF complete (protected)'!G3369,I$2,IF(J$1='EMOF complete (protected)'!G3369,J$2,IF(K$1='EMOF complete (protected)'!G3369,K$2,IF(L$1='EMOF complete (protected)'!G3369,L$2,IF(M$1='EMOF complete (protected)'!G3369,M$2,IF(N$1='EMOF complete (protected)'!G3369,N$2,IF(O$1='EMOF complete (protected)'!G3369,O$2,IF(P$1='EMOF complete (protected)'!G3369,P$2,IF(Q$1='EMOF complete (protected)'!G3369,Q$2,IF(R$1='EMOF complete (protected)'!G3369,R$2,IF(S$1='EMOF complete (protected)'!G3369,S$2,IF(T$1='EMOF complete (protected)'!G3369,T$2,IF(U$1='EMOF complete (protected)'!G3369,U$2,"")))))))))))))))))))</f>
        <v>0</v>
      </c>
      <c r="B3369" s="59"/>
      <c r="C3369" s="59"/>
      <c r="D3369" s="59"/>
      <c r="E3369" s="59"/>
      <c r="F3369" s="59"/>
      <c r="G3369" s="59"/>
      <c r="H3369" s="59"/>
      <c r="I3369" s="59"/>
      <c r="J3369" s="59"/>
      <c r="K3369" s="59"/>
      <c r="L3369" s="59"/>
      <c r="M3369" s="59"/>
      <c r="N3369" s="59"/>
      <c r="O3369" s="59"/>
      <c r="P3369" s="59"/>
      <c r="Q3369" s="59"/>
      <c r="R3369" s="59"/>
      <c r="S3369" s="59"/>
      <c r="T3369" s="59"/>
      <c r="U3369" s="59" t="s">
        <v>2246</v>
      </c>
      <c r="V3369" s="18" t="s">
        <v>7024</v>
      </c>
    </row>
    <row r="3370" spans="1:22" ht="18" customHeight="1" x14ac:dyDescent="0.35">
      <c r="A3370" s="59">
        <f>+IF(C$1='EMOF complete (protected)'!G3370,C$2,IF(D$1='EMOF complete (protected)'!G3370,D$2,IF(E$1='EMOF complete (protected)'!G3370,E$2,IF(F$1='EMOF complete (protected)'!G3370,F$2,IF(G$1='EMOF complete (protected)'!G3370,G$2,IF(H$1='EMOF complete (protected)'!G3370,H$2,IF(I$1='EMOF complete (protected)'!G3370,I$2,IF(J$1='EMOF complete (protected)'!G3370,J$2,IF(K$1='EMOF complete (protected)'!G3370,K$2,IF(L$1='EMOF complete (protected)'!G3370,L$2,IF(M$1='EMOF complete (protected)'!G3370,M$2,IF(N$1='EMOF complete (protected)'!G3370,N$2,IF(O$1='EMOF complete (protected)'!G3370,O$2,IF(P$1='EMOF complete (protected)'!G3370,P$2,IF(Q$1='EMOF complete (protected)'!G3370,Q$2,IF(R$1='EMOF complete (protected)'!G3370,R$2,IF(S$1='EMOF complete (protected)'!G3370,S$2,IF(T$1='EMOF complete (protected)'!G3370,T$2,IF(U$1='EMOF complete (protected)'!G3370,U$2,"")))))))))))))))))))</f>
        <v>0</v>
      </c>
      <c r="B3370" s="59"/>
      <c r="C3370" s="59"/>
      <c r="D3370" s="59"/>
      <c r="E3370" s="59"/>
      <c r="F3370" s="59"/>
      <c r="G3370" s="59"/>
      <c r="H3370" s="59"/>
      <c r="I3370" s="59"/>
      <c r="J3370" s="59"/>
      <c r="K3370" s="59"/>
      <c r="L3370" s="59"/>
      <c r="M3370" s="59"/>
      <c r="N3370" s="59"/>
      <c r="O3370" s="59"/>
      <c r="P3370" s="59"/>
      <c r="Q3370" s="59"/>
      <c r="R3370" s="59"/>
      <c r="S3370" s="59"/>
      <c r="T3370" s="59"/>
      <c r="U3370" s="59" t="s">
        <v>2251</v>
      </c>
      <c r="V3370" s="18" t="s">
        <v>7025</v>
      </c>
    </row>
    <row r="3371" spans="1:22" ht="18" customHeight="1" x14ac:dyDescent="0.35">
      <c r="A3371" s="59">
        <f>+IF(C$1='EMOF complete (protected)'!G3371,C$2,IF(D$1='EMOF complete (protected)'!G3371,D$2,IF(E$1='EMOF complete (protected)'!G3371,E$2,IF(F$1='EMOF complete (protected)'!G3371,F$2,IF(G$1='EMOF complete (protected)'!G3371,G$2,IF(H$1='EMOF complete (protected)'!G3371,H$2,IF(I$1='EMOF complete (protected)'!G3371,I$2,IF(J$1='EMOF complete (protected)'!G3371,J$2,IF(K$1='EMOF complete (protected)'!G3371,K$2,IF(L$1='EMOF complete (protected)'!G3371,L$2,IF(M$1='EMOF complete (protected)'!G3371,M$2,IF(N$1='EMOF complete (protected)'!G3371,N$2,IF(O$1='EMOF complete (protected)'!G3371,O$2,IF(P$1='EMOF complete (protected)'!G3371,P$2,IF(Q$1='EMOF complete (protected)'!G3371,Q$2,IF(R$1='EMOF complete (protected)'!G3371,R$2,IF(S$1='EMOF complete (protected)'!G3371,S$2,IF(T$1='EMOF complete (protected)'!G3371,T$2,IF(U$1='EMOF complete (protected)'!G3371,U$2,"")))))))))))))))))))</f>
        <v>0</v>
      </c>
      <c r="B3371" s="59"/>
      <c r="C3371" s="59"/>
      <c r="D3371" s="59"/>
      <c r="E3371" s="59"/>
      <c r="F3371" s="59"/>
      <c r="G3371" s="59"/>
      <c r="H3371" s="59"/>
      <c r="I3371" s="59"/>
      <c r="J3371" s="59"/>
      <c r="K3371" s="59"/>
      <c r="L3371" s="59"/>
      <c r="M3371" s="59"/>
      <c r="N3371" s="59"/>
      <c r="O3371" s="59"/>
      <c r="P3371" s="59"/>
      <c r="Q3371" s="59"/>
      <c r="R3371" s="59"/>
      <c r="S3371" s="59"/>
      <c r="T3371" s="59"/>
      <c r="U3371" s="59" t="s">
        <v>2256</v>
      </c>
      <c r="V3371" s="18" t="s">
        <v>7026</v>
      </c>
    </row>
    <row r="3372" spans="1:22" ht="18" customHeight="1" x14ac:dyDescent="0.35">
      <c r="A3372" s="59">
        <f>+IF(C$1='EMOF complete (protected)'!G3372,C$2,IF(D$1='EMOF complete (protected)'!G3372,D$2,IF(E$1='EMOF complete (protected)'!G3372,E$2,IF(F$1='EMOF complete (protected)'!G3372,F$2,IF(G$1='EMOF complete (protected)'!G3372,G$2,IF(H$1='EMOF complete (protected)'!G3372,H$2,IF(I$1='EMOF complete (protected)'!G3372,I$2,IF(J$1='EMOF complete (protected)'!G3372,J$2,IF(K$1='EMOF complete (protected)'!G3372,K$2,IF(L$1='EMOF complete (protected)'!G3372,L$2,IF(M$1='EMOF complete (protected)'!G3372,M$2,IF(N$1='EMOF complete (protected)'!G3372,N$2,IF(O$1='EMOF complete (protected)'!G3372,O$2,IF(P$1='EMOF complete (protected)'!G3372,P$2,IF(Q$1='EMOF complete (protected)'!G3372,Q$2,IF(R$1='EMOF complete (protected)'!G3372,R$2,IF(S$1='EMOF complete (protected)'!G3372,S$2,IF(T$1='EMOF complete (protected)'!G3372,T$2,IF(U$1='EMOF complete (protected)'!G3372,U$2,"")))))))))))))))))))</f>
        <v>0</v>
      </c>
      <c r="B3372" s="59"/>
      <c r="C3372" s="59"/>
      <c r="D3372" s="59"/>
      <c r="E3372" s="59"/>
      <c r="F3372" s="59"/>
      <c r="G3372" s="59"/>
      <c r="H3372" s="59"/>
      <c r="I3372" s="59"/>
      <c r="J3372" s="59"/>
      <c r="K3372" s="59"/>
      <c r="L3372" s="59"/>
      <c r="M3372" s="59"/>
      <c r="N3372" s="59"/>
      <c r="O3372" s="59"/>
      <c r="P3372" s="59"/>
      <c r="Q3372" s="59"/>
      <c r="R3372" s="59"/>
      <c r="S3372" s="59"/>
      <c r="T3372" s="59"/>
      <c r="U3372" s="59" t="s">
        <v>2261</v>
      </c>
      <c r="V3372" s="18" t="s">
        <v>7027</v>
      </c>
    </row>
    <row r="3373" spans="1:22" ht="18" customHeight="1" x14ac:dyDescent="0.35">
      <c r="A3373" s="59">
        <f>+IF(C$1='EMOF complete (protected)'!G3373,C$2,IF(D$1='EMOF complete (protected)'!G3373,D$2,IF(E$1='EMOF complete (protected)'!G3373,E$2,IF(F$1='EMOF complete (protected)'!G3373,F$2,IF(G$1='EMOF complete (protected)'!G3373,G$2,IF(H$1='EMOF complete (protected)'!G3373,H$2,IF(I$1='EMOF complete (protected)'!G3373,I$2,IF(J$1='EMOF complete (protected)'!G3373,J$2,IF(K$1='EMOF complete (protected)'!G3373,K$2,IF(L$1='EMOF complete (protected)'!G3373,L$2,IF(M$1='EMOF complete (protected)'!G3373,M$2,IF(N$1='EMOF complete (protected)'!G3373,N$2,IF(O$1='EMOF complete (protected)'!G3373,O$2,IF(P$1='EMOF complete (protected)'!G3373,P$2,IF(Q$1='EMOF complete (protected)'!G3373,Q$2,IF(R$1='EMOF complete (protected)'!G3373,R$2,IF(S$1='EMOF complete (protected)'!G3373,S$2,IF(T$1='EMOF complete (protected)'!G3373,T$2,IF(U$1='EMOF complete (protected)'!G3373,U$2,"")))))))))))))))))))</f>
        <v>0</v>
      </c>
      <c r="B3373" s="59"/>
      <c r="C3373" s="59"/>
      <c r="D3373" s="59"/>
      <c r="E3373" s="59"/>
      <c r="F3373" s="59"/>
      <c r="G3373" s="59"/>
      <c r="H3373" s="59"/>
      <c r="I3373" s="59"/>
      <c r="J3373" s="59"/>
      <c r="K3373" s="59"/>
      <c r="L3373" s="59"/>
      <c r="M3373" s="59"/>
      <c r="N3373" s="59"/>
      <c r="O3373" s="59"/>
      <c r="P3373" s="59"/>
      <c r="Q3373" s="59"/>
      <c r="R3373" s="59"/>
      <c r="S3373" s="59"/>
      <c r="T3373" s="59"/>
      <c r="U3373" s="59" t="s">
        <v>2266</v>
      </c>
      <c r="V3373" s="18" t="s">
        <v>7028</v>
      </c>
    </row>
    <row r="3374" spans="1:22" ht="18" customHeight="1" x14ac:dyDescent="0.35">
      <c r="A3374" s="59">
        <f>+IF(C$1='EMOF complete (protected)'!G3374,C$2,IF(D$1='EMOF complete (protected)'!G3374,D$2,IF(E$1='EMOF complete (protected)'!G3374,E$2,IF(F$1='EMOF complete (protected)'!G3374,F$2,IF(G$1='EMOF complete (protected)'!G3374,G$2,IF(H$1='EMOF complete (protected)'!G3374,H$2,IF(I$1='EMOF complete (protected)'!G3374,I$2,IF(J$1='EMOF complete (protected)'!G3374,J$2,IF(K$1='EMOF complete (protected)'!G3374,K$2,IF(L$1='EMOF complete (protected)'!G3374,L$2,IF(M$1='EMOF complete (protected)'!G3374,M$2,IF(N$1='EMOF complete (protected)'!G3374,N$2,IF(O$1='EMOF complete (protected)'!G3374,O$2,IF(P$1='EMOF complete (protected)'!G3374,P$2,IF(Q$1='EMOF complete (protected)'!G3374,Q$2,IF(R$1='EMOF complete (protected)'!G3374,R$2,IF(S$1='EMOF complete (protected)'!G3374,S$2,IF(T$1='EMOF complete (protected)'!G3374,T$2,IF(U$1='EMOF complete (protected)'!G3374,U$2,"")))))))))))))))))))</f>
        <v>0</v>
      </c>
      <c r="B3374" s="59"/>
      <c r="C3374" s="59"/>
      <c r="D3374" s="59"/>
      <c r="E3374" s="59"/>
      <c r="F3374" s="59"/>
      <c r="G3374" s="59"/>
      <c r="H3374" s="59"/>
      <c r="I3374" s="59"/>
      <c r="J3374" s="59"/>
      <c r="K3374" s="59"/>
      <c r="L3374" s="59"/>
      <c r="M3374" s="59"/>
      <c r="N3374" s="59"/>
      <c r="O3374" s="59"/>
      <c r="P3374" s="59"/>
      <c r="Q3374" s="59"/>
      <c r="R3374" s="59"/>
      <c r="S3374" s="59"/>
      <c r="T3374" s="59"/>
      <c r="U3374" s="59" t="s">
        <v>2271</v>
      </c>
      <c r="V3374" s="18" t="s">
        <v>7029</v>
      </c>
    </row>
    <row r="3375" spans="1:22" ht="18" customHeight="1" x14ac:dyDescent="0.35">
      <c r="A3375" s="59">
        <f>+IF(C$1='EMOF complete (protected)'!G3375,C$2,IF(D$1='EMOF complete (protected)'!G3375,D$2,IF(E$1='EMOF complete (protected)'!G3375,E$2,IF(F$1='EMOF complete (protected)'!G3375,F$2,IF(G$1='EMOF complete (protected)'!G3375,G$2,IF(H$1='EMOF complete (protected)'!G3375,H$2,IF(I$1='EMOF complete (protected)'!G3375,I$2,IF(J$1='EMOF complete (protected)'!G3375,J$2,IF(K$1='EMOF complete (protected)'!G3375,K$2,IF(L$1='EMOF complete (protected)'!G3375,L$2,IF(M$1='EMOF complete (protected)'!G3375,M$2,IF(N$1='EMOF complete (protected)'!G3375,N$2,IF(O$1='EMOF complete (protected)'!G3375,O$2,IF(P$1='EMOF complete (protected)'!G3375,P$2,IF(Q$1='EMOF complete (protected)'!G3375,Q$2,IF(R$1='EMOF complete (protected)'!G3375,R$2,IF(S$1='EMOF complete (protected)'!G3375,S$2,IF(T$1='EMOF complete (protected)'!G3375,T$2,IF(U$1='EMOF complete (protected)'!G3375,U$2,"")))))))))))))))))))</f>
        <v>0</v>
      </c>
      <c r="B3375" s="59"/>
      <c r="C3375" s="59"/>
      <c r="D3375" s="59"/>
      <c r="E3375" s="59"/>
      <c r="F3375" s="59"/>
      <c r="G3375" s="59"/>
      <c r="H3375" s="59"/>
      <c r="I3375" s="59"/>
      <c r="J3375" s="59"/>
      <c r="K3375" s="59"/>
      <c r="L3375" s="59"/>
      <c r="M3375" s="59"/>
      <c r="N3375" s="59"/>
      <c r="O3375" s="59"/>
      <c r="P3375" s="59"/>
      <c r="Q3375" s="59"/>
      <c r="R3375" s="59"/>
      <c r="S3375" s="59"/>
      <c r="T3375" s="59"/>
      <c r="U3375" s="59" t="s">
        <v>2276</v>
      </c>
      <c r="V3375" s="18" t="s">
        <v>7030</v>
      </c>
    </row>
    <row r="3376" spans="1:22" ht="18" customHeight="1" x14ac:dyDescent="0.35">
      <c r="A3376" s="59">
        <f>+IF(C$1='EMOF complete (protected)'!G3376,C$2,IF(D$1='EMOF complete (protected)'!G3376,D$2,IF(E$1='EMOF complete (protected)'!G3376,E$2,IF(F$1='EMOF complete (protected)'!G3376,F$2,IF(G$1='EMOF complete (protected)'!G3376,G$2,IF(H$1='EMOF complete (protected)'!G3376,H$2,IF(I$1='EMOF complete (protected)'!G3376,I$2,IF(J$1='EMOF complete (protected)'!G3376,J$2,IF(K$1='EMOF complete (protected)'!G3376,K$2,IF(L$1='EMOF complete (protected)'!G3376,L$2,IF(M$1='EMOF complete (protected)'!G3376,M$2,IF(N$1='EMOF complete (protected)'!G3376,N$2,IF(O$1='EMOF complete (protected)'!G3376,O$2,IF(P$1='EMOF complete (protected)'!G3376,P$2,IF(Q$1='EMOF complete (protected)'!G3376,Q$2,IF(R$1='EMOF complete (protected)'!G3376,R$2,IF(S$1='EMOF complete (protected)'!G3376,S$2,IF(T$1='EMOF complete (protected)'!G3376,T$2,IF(U$1='EMOF complete (protected)'!G3376,U$2,"")))))))))))))))))))</f>
        <v>0</v>
      </c>
      <c r="B3376" s="59"/>
      <c r="C3376" s="59"/>
      <c r="D3376" s="59"/>
      <c r="E3376" s="59"/>
      <c r="F3376" s="59"/>
      <c r="G3376" s="59"/>
      <c r="H3376" s="59"/>
      <c r="I3376" s="59"/>
      <c r="J3376" s="59"/>
      <c r="K3376" s="59"/>
      <c r="L3376" s="59"/>
      <c r="M3376" s="59"/>
      <c r="N3376" s="59"/>
      <c r="O3376" s="59"/>
      <c r="P3376" s="59"/>
      <c r="Q3376" s="59"/>
      <c r="R3376" s="59"/>
      <c r="S3376" s="59"/>
      <c r="T3376" s="59"/>
      <c r="U3376" s="59" t="s">
        <v>2281</v>
      </c>
      <c r="V3376" s="18" t="s">
        <v>7031</v>
      </c>
    </row>
    <row r="3377" spans="1:22" ht="18" customHeight="1" x14ac:dyDescent="0.35">
      <c r="A3377" s="59">
        <f>+IF(C$1='EMOF complete (protected)'!G3377,C$2,IF(D$1='EMOF complete (protected)'!G3377,D$2,IF(E$1='EMOF complete (protected)'!G3377,E$2,IF(F$1='EMOF complete (protected)'!G3377,F$2,IF(G$1='EMOF complete (protected)'!G3377,G$2,IF(H$1='EMOF complete (protected)'!G3377,H$2,IF(I$1='EMOF complete (protected)'!G3377,I$2,IF(J$1='EMOF complete (protected)'!G3377,J$2,IF(K$1='EMOF complete (protected)'!G3377,K$2,IF(L$1='EMOF complete (protected)'!G3377,L$2,IF(M$1='EMOF complete (protected)'!G3377,M$2,IF(N$1='EMOF complete (protected)'!G3377,N$2,IF(O$1='EMOF complete (protected)'!G3377,O$2,IF(P$1='EMOF complete (protected)'!G3377,P$2,IF(Q$1='EMOF complete (protected)'!G3377,Q$2,IF(R$1='EMOF complete (protected)'!G3377,R$2,IF(S$1='EMOF complete (protected)'!G3377,S$2,IF(T$1='EMOF complete (protected)'!G3377,T$2,IF(U$1='EMOF complete (protected)'!G3377,U$2,"")))))))))))))))))))</f>
        <v>0</v>
      </c>
      <c r="B3377" s="59"/>
      <c r="C3377" s="59"/>
      <c r="D3377" s="59"/>
      <c r="E3377" s="59"/>
      <c r="F3377" s="59"/>
      <c r="G3377" s="59"/>
      <c r="H3377" s="59"/>
      <c r="I3377" s="59"/>
      <c r="J3377" s="59"/>
      <c r="K3377" s="59"/>
      <c r="L3377" s="59"/>
      <c r="M3377" s="59"/>
      <c r="N3377" s="59"/>
      <c r="O3377" s="59"/>
      <c r="P3377" s="59"/>
      <c r="Q3377" s="59"/>
      <c r="R3377" s="59"/>
      <c r="S3377" s="59"/>
      <c r="T3377" s="59"/>
      <c r="U3377" s="59" t="s">
        <v>2286</v>
      </c>
      <c r="V3377" s="18" t="s">
        <v>7032</v>
      </c>
    </row>
    <row r="3378" spans="1:22" ht="18" customHeight="1" x14ac:dyDescent="0.35">
      <c r="A3378" s="59">
        <f>+IF(C$1='EMOF complete (protected)'!G3378,C$2,IF(D$1='EMOF complete (protected)'!G3378,D$2,IF(E$1='EMOF complete (protected)'!G3378,E$2,IF(F$1='EMOF complete (protected)'!G3378,F$2,IF(G$1='EMOF complete (protected)'!G3378,G$2,IF(H$1='EMOF complete (protected)'!G3378,H$2,IF(I$1='EMOF complete (protected)'!G3378,I$2,IF(J$1='EMOF complete (protected)'!G3378,J$2,IF(K$1='EMOF complete (protected)'!G3378,K$2,IF(L$1='EMOF complete (protected)'!G3378,L$2,IF(M$1='EMOF complete (protected)'!G3378,M$2,IF(N$1='EMOF complete (protected)'!G3378,N$2,IF(O$1='EMOF complete (protected)'!G3378,O$2,IF(P$1='EMOF complete (protected)'!G3378,P$2,IF(Q$1='EMOF complete (protected)'!G3378,Q$2,IF(R$1='EMOF complete (protected)'!G3378,R$2,IF(S$1='EMOF complete (protected)'!G3378,S$2,IF(T$1='EMOF complete (protected)'!G3378,T$2,IF(U$1='EMOF complete (protected)'!G3378,U$2,"")))))))))))))))))))</f>
        <v>0</v>
      </c>
      <c r="B3378" s="59"/>
      <c r="C3378" s="59"/>
      <c r="D3378" s="59"/>
      <c r="E3378" s="59"/>
      <c r="F3378" s="59"/>
      <c r="G3378" s="59"/>
      <c r="H3378" s="59"/>
      <c r="I3378" s="59"/>
      <c r="J3378" s="59"/>
      <c r="K3378" s="59"/>
      <c r="L3378" s="59"/>
      <c r="M3378" s="59"/>
      <c r="N3378" s="59"/>
      <c r="O3378" s="59"/>
      <c r="P3378" s="59"/>
      <c r="Q3378" s="59"/>
      <c r="R3378" s="59"/>
      <c r="S3378" s="59"/>
      <c r="T3378" s="59"/>
      <c r="U3378" s="59" t="s">
        <v>2291</v>
      </c>
      <c r="V3378" s="18" t="s">
        <v>7033</v>
      </c>
    </row>
    <row r="3379" spans="1:22" ht="18" customHeight="1" x14ac:dyDescent="0.35">
      <c r="A3379" s="59">
        <f>+IF(C$1='EMOF complete (protected)'!G3379,C$2,IF(D$1='EMOF complete (protected)'!G3379,D$2,IF(E$1='EMOF complete (protected)'!G3379,E$2,IF(F$1='EMOF complete (protected)'!G3379,F$2,IF(G$1='EMOF complete (protected)'!G3379,G$2,IF(H$1='EMOF complete (protected)'!G3379,H$2,IF(I$1='EMOF complete (protected)'!G3379,I$2,IF(J$1='EMOF complete (protected)'!G3379,J$2,IF(K$1='EMOF complete (protected)'!G3379,K$2,IF(L$1='EMOF complete (protected)'!G3379,L$2,IF(M$1='EMOF complete (protected)'!G3379,M$2,IF(N$1='EMOF complete (protected)'!G3379,N$2,IF(O$1='EMOF complete (protected)'!G3379,O$2,IF(P$1='EMOF complete (protected)'!G3379,P$2,IF(Q$1='EMOF complete (protected)'!G3379,Q$2,IF(R$1='EMOF complete (protected)'!G3379,R$2,IF(S$1='EMOF complete (protected)'!G3379,S$2,IF(T$1='EMOF complete (protected)'!G3379,T$2,IF(U$1='EMOF complete (protected)'!G3379,U$2,"")))))))))))))))))))</f>
        <v>0</v>
      </c>
      <c r="B3379" s="59"/>
      <c r="C3379" s="59"/>
      <c r="D3379" s="59"/>
      <c r="E3379" s="59"/>
      <c r="F3379" s="59"/>
      <c r="G3379" s="59"/>
      <c r="H3379" s="59"/>
      <c r="I3379" s="59"/>
      <c r="J3379" s="59"/>
      <c r="K3379" s="59"/>
      <c r="L3379" s="59"/>
      <c r="M3379" s="59"/>
      <c r="N3379" s="59"/>
      <c r="O3379" s="59"/>
      <c r="P3379" s="59"/>
      <c r="Q3379" s="59"/>
      <c r="R3379" s="59"/>
      <c r="S3379" s="59"/>
      <c r="T3379" s="59"/>
      <c r="U3379" s="59" t="s">
        <v>2296</v>
      </c>
      <c r="V3379" s="18" t="s">
        <v>7034</v>
      </c>
    </row>
    <row r="3380" spans="1:22" ht="18" customHeight="1" x14ac:dyDescent="0.35">
      <c r="A3380" s="59">
        <f>+IF(C$1='EMOF complete (protected)'!G3380,C$2,IF(D$1='EMOF complete (protected)'!G3380,D$2,IF(E$1='EMOF complete (protected)'!G3380,E$2,IF(F$1='EMOF complete (protected)'!G3380,F$2,IF(G$1='EMOF complete (protected)'!G3380,G$2,IF(H$1='EMOF complete (protected)'!G3380,H$2,IF(I$1='EMOF complete (protected)'!G3380,I$2,IF(J$1='EMOF complete (protected)'!G3380,J$2,IF(K$1='EMOF complete (protected)'!G3380,K$2,IF(L$1='EMOF complete (protected)'!G3380,L$2,IF(M$1='EMOF complete (protected)'!G3380,M$2,IF(N$1='EMOF complete (protected)'!G3380,N$2,IF(O$1='EMOF complete (protected)'!G3380,O$2,IF(P$1='EMOF complete (protected)'!G3380,P$2,IF(Q$1='EMOF complete (protected)'!G3380,Q$2,IF(R$1='EMOF complete (protected)'!G3380,R$2,IF(S$1='EMOF complete (protected)'!G3380,S$2,IF(T$1='EMOF complete (protected)'!G3380,T$2,IF(U$1='EMOF complete (protected)'!G3380,U$2,"")))))))))))))))))))</f>
        <v>0</v>
      </c>
      <c r="B3380" s="59"/>
      <c r="C3380" s="59"/>
      <c r="D3380" s="59"/>
      <c r="E3380" s="59"/>
      <c r="F3380" s="59"/>
      <c r="G3380" s="59"/>
      <c r="H3380" s="59"/>
      <c r="I3380" s="59"/>
      <c r="J3380" s="59"/>
      <c r="K3380" s="59"/>
      <c r="L3380" s="59"/>
      <c r="M3380" s="59"/>
      <c r="N3380" s="59"/>
      <c r="O3380" s="59"/>
      <c r="P3380" s="59"/>
      <c r="Q3380" s="59"/>
      <c r="R3380" s="59"/>
      <c r="S3380" s="59"/>
      <c r="T3380" s="59"/>
      <c r="U3380" s="59" t="s">
        <v>2301</v>
      </c>
      <c r="V3380" s="18" t="s">
        <v>7035</v>
      </c>
    </row>
    <row r="3381" spans="1:22" ht="18" customHeight="1" x14ac:dyDescent="0.35">
      <c r="A3381" s="59">
        <f>+IF(C$1='EMOF complete (protected)'!G3381,C$2,IF(D$1='EMOF complete (protected)'!G3381,D$2,IF(E$1='EMOF complete (protected)'!G3381,E$2,IF(F$1='EMOF complete (protected)'!G3381,F$2,IF(G$1='EMOF complete (protected)'!G3381,G$2,IF(H$1='EMOF complete (protected)'!G3381,H$2,IF(I$1='EMOF complete (protected)'!G3381,I$2,IF(J$1='EMOF complete (protected)'!G3381,J$2,IF(K$1='EMOF complete (protected)'!G3381,K$2,IF(L$1='EMOF complete (protected)'!G3381,L$2,IF(M$1='EMOF complete (protected)'!G3381,M$2,IF(N$1='EMOF complete (protected)'!G3381,N$2,IF(O$1='EMOF complete (protected)'!G3381,O$2,IF(P$1='EMOF complete (protected)'!G3381,P$2,IF(Q$1='EMOF complete (protected)'!G3381,Q$2,IF(R$1='EMOF complete (protected)'!G3381,R$2,IF(S$1='EMOF complete (protected)'!G3381,S$2,IF(T$1='EMOF complete (protected)'!G3381,T$2,IF(U$1='EMOF complete (protected)'!G3381,U$2,"")))))))))))))))))))</f>
        <v>0</v>
      </c>
      <c r="B3381" s="59"/>
      <c r="C3381" s="59"/>
      <c r="D3381" s="59"/>
      <c r="E3381" s="59"/>
      <c r="F3381" s="59"/>
      <c r="G3381" s="59"/>
      <c r="H3381" s="59"/>
      <c r="I3381" s="59"/>
      <c r="J3381" s="59"/>
      <c r="K3381" s="59"/>
      <c r="L3381" s="59"/>
      <c r="M3381" s="59"/>
      <c r="N3381" s="59"/>
      <c r="O3381" s="59"/>
      <c r="P3381" s="59"/>
      <c r="Q3381" s="59"/>
      <c r="R3381" s="59"/>
      <c r="S3381" s="59"/>
      <c r="T3381" s="59"/>
      <c r="U3381" s="59" t="s">
        <v>2306</v>
      </c>
      <c r="V3381" s="18" t="s">
        <v>7036</v>
      </c>
    </row>
    <row r="3382" spans="1:22" ht="18" customHeight="1" x14ac:dyDescent="0.35">
      <c r="A3382" s="59">
        <f>+IF(C$1='EMOF complete (protected)'!G3382,C$2,IF(D$1='EMOF complete (protected)'!G3382,D$2,IF(E$1='EMOF complete (protected)'!G3382,E$2,IF(F$1='EMOF complete (protected)'!G3382,F$2,IF(G$1='EMOF complete (protected)'!G3382,G$2,IF(H$1='EMOF complete (protected)'!G3382,H$2,IF(I$1='EMOF complete (protected)'!G3382,I$2,IF(J$1='EMOF complete (protected)'!G3382,J$2,IF(K$1='EMOF complete (protected)'!G3382,K$2,IF(L$1='EMOF complete (protected)'!G3382,L$2,IF(M$1='EMOF complete (protected)'!G3382,M$2,IF(N$1='EMOF complete (protected)'!G3382,N$2,IF(O$1='EMOF complete (protected)'!G3382,O$2,IF(P$1='EMOF complete (protected)'!G3382,P$2,IF(Q$1='EMOF complete (protected)'!G3382,Q$2,IF(R$1='EMOF complete (protected)'!G3382,R$2,IF(S$1='EMOF complete (protected)'!G3382,S$2,IF(T$1='EMOF complete (protected)'!G3382,T$2,IF(U$1='EMOF complete (protected)'!G3382,U$2,"")))))))))))))))))))</f>
        <v>0</v>
      </c>
      <c r="B3382" s="59"/>
      <c r="C3382" s="59"/>
      <c r="D3382" s="59"/>
      <c r="E3382" s="59"/>
      <c r="F3382" s="59"/>
      <c r="G3382" s="59"/>
      <c r="H3382" s="59"/>
      <c r="I3382" s="59"/>
      <c r="J3382" s="59"/>
      <c r="K3382" s="59"/>
      <c r="L3382" s="59"/>
      <c r="M3382" s="59"/>
      <c r="N3382" s="59"/>
      <c r="O3382" s="59"/>
      <c r="P3382" s="59"/>
      <c r="Q3382" s="59"/>
      <c r="R3382" s="59"/>
      <c r="S3382" s="59"/>
      <c r="T3382" s="59"/>
      <c r="U3382" s="59" t="s">
        <v>2311</v>
      </c>
      <c r="V3382" s="18" t="s">
        <v>7037</v>
      </c>
    </row>
    <row r="3383" spans="1:22" ht="18" customHeight="1" x14ac:dyDescent="0.35">
      <c r="A3383" s="59">
        <f>+IF(C$1='EMOF complete (protected)'!G3383,C$2,IF(D$1='EMOF complete (protected)'!G3383,D$2,IF(E$1='EMOF complete (protected)'!G3383,E$2,IF(F$1='EMOF complete (protected)'!G3383,F$2,IF(G$1='EMOF complete (protected)'!G3383,G$2,IF(H$1='EMOF complete (protected)'!G3383,H$2,IF(I$1='EMOF complete (protected)'!G3383,I$2,IF(J$1='EMOF complete (protected)'!G3383,J$2,IF(K$1='EMOF complete (protected)'!G3383,K$2,IF(L$1='EMOF complete (protected)'!G3383,L$2,IF(M$1='EMOF complete (protected)'!G3383,M$2,IF(N$1='EMOF complete (protected)'!G3383,N$2,IF(O$1='EMOF complete (protected)'!G3383,O$2,IF(P$1='EMOF complete (protected)'!G3383,P$2,IF(Q$1='EMOF complete (protected)'!G3383,Q$2,IF(R$1='EMOF complete (protected)'!G3383,R$2,IF(S$1='EMOF complete (protected)'!G3383,S$2,IF(T$1='EMOF complete (protected)'!G3383,T$2,IF(U$1='EMOF complete (protected)'!G3383,U$2,"")))))))))))))))))))</f>
        <v>0</v>
      </c>
      <c r="B3383" s="59"/>
      <c r="C3383" s="59"/>
      <c r="D3383" s="59"/>
      <c r="E3383" s="59"/>
      <c r="F3383" s="59"/>
      <c r="G3383" s="59"/>
      <c r="H3383" s="59"/>
      <c r="I3383" s="59"/>
      <c r="J3383" s="59"/>
      <c r="K3383" s="59"/>
      <c r="L3383" s="59"/>
      <c r="M3383" s="59"/>
      <c r="N3383" s="59"/>
      <c r="O3383" s="59"/>
      <c r="P3383" s="59"/>
      <c r="Q3383" s="59"/>
      <c r="R3383" s="59"/>
      <c r="S3383" s="59"/>
      <c r="T3383" s="59"/>
      <c r="U3383" s="59" t="s">
        <v>2316</v>
      </c>
      <c r="V3383" s="18" t="s">
        <v>7038</v>
      </c>
    </row>
    <row r="3384" spans="1:22" ht="18" customHeight="1" x14ac:dyDescent="0.35">
      <c r="A3384" s="59">
        <f>+IF(C$1='EMOF complete (protected)'!G3384,C$2,IF(D$1='EMOF complete (protected)'!G3384,D$2,IF(E$1='EMOF complete (protected)'!G3384,E$2,IF(F$1='EMOF complete (protected)'!G3384,F$2,IF(G$1='EMOF complete (protected)'!G3384,G$2,IF(H$1='EMOF complete (protected)'!G3384,H$2,IF(I$1='EMOF complete (protected)'!G3384,I$2,IF(J$1='EMOF complete (protected)'!G3384,J$2,IF(K$1='EMOF complete (protected)'!G3384,K$2,IF(L$1='EMOF complete (protected)'!G3384,L$2,IF(M$1='EMOF complete (protected)'!G3384,M$2,IF(N$1='EMOF complete (protected)'!G3384,N$2,IF(O$1='EMOF complete (protected)'!G3384,O$2,IF(P$1='EMOF complete (protected)'!G3384,P$2,IF(Q$1='EMOF complete (protected)'!G3384,Q$2,IF(R$1='EMOF complete (protected)'!G3384,R$2,IF(S$1='EMOF complete (protected)'!G3384,S$2,IF(T$1='EMOF complete (protected)'!G3384,T$2,IF(U$1='EMOF complete (protected)'!G3384,U$2,"")))))))))))))))))))</f>
        <v>0</v>
      </c>
      <c r="B3384" s="59"/>
      <c r="C3384" s="59"/>
      <c r="D3384" s="59"/>
      <c r="E3384" s="59"/>
      <c r="F3384" s="59"/>
      <c r="G3384" s="59"/>
      <c r="H3384" s="59"/>
      <c r="I3384" s="59"/>
      <c r="J3384" s="59"/>
      <c r="K3384" s="59"/>
      <c r="L3384" s="59"/>
      <c r="M3384" s="59"/>
      <c r="N3384" s="59"/>
      <c r="O3384" s="59"/>
      <c r="P3384" s="59"/>
      <c r="Q3384" s="59"/>
      <c r="R3384" s="59"/>
      <c r="S3384" s="59"/>
      <c r="T3384" s="59"/>
      <c r="U3384" s="59" t="s">
        <v>2321</v>
      </c>
      <c r="V3384" s="18" t="s">
        <v>7039</v>
      </c>
    </row>
    <row r="3385" spans="1:22" ht="18" customHeight="1" x14ac:dyDescent="0.35">
      <c r="A3385" s="59">
        <f>+IF(C$1='EMOF complete (protected)'!G3385,C$2,IF(D$1='EMOF complete (protected)'!G3385,D$2,IF(E$1='EMOF complete (protected)'!G3385,E$2,IF(F$1='EMOF complete (protected)'!G3385,F$2,IF(G$1='EMOF complete (protected)'!G3385,G$2,IF(H$1='EMOF complete (protected)'!G3385,H$2,IF(I$1='EMOF complete (protected)'!G3385,I$2,IF(J$1='EMOF complete (protected)'!G3385,J$2,IF(K$1='EMOF complete (protected)'!G3385,K$2,IF(L$1='EMOF complete (protected)'!G3385,L$2,IF(M$1='EMOF complete (protected)'!G3385,M$2,IF(N$1='EMOF complete (protected)'!G3385,N$2,IF(O$1='EMOF complete (protected)'!G3385,O$2,IF(P$1='EMOF complete (protected)'!G3385,P$2,IF(Q$1='EMOF complete (protected)'!G3385,Q$2,IF(R$1='EMOF complete (protected)'!G3385,R$2,IF(S$1='EMOF complete (protected)'!G3385,S$2,IF(T$1='EMOF complete (protected)'!G3385,T$2,IF(U$1='EMOF complete (protected)'!G3385,U$2,"")))))))))))))))))))</f>
        <v>0</v>
      </c>
      <c r="B3385" s="59"/>
      <c r="C3385" s="59"/>
      <c r="D3385" s="59"/>
      <c r="E3385" s="59"/>
      <c r="F3385" s="59"/>
      <c r="G3385" s="59"/>
      <c r="H3385" s="59"/>
      <c r="I3385" s="59"/>
      <c r="J3385" s="59"/>
      <c r="K3385" s="59"/>
      <c r="L3385" s="59"/>
      <c r="M3385" s="59"/>
      <c r="N3385" s="59"/>
      <c r="O3385" s="59"/>
      <c r="P3385" s="59"/>
      <c r="Q3385" s="59"/>
      <c r="R3385" s="59"/>
      <c r="S3385" s="59"/>
      <c r="T3385" s="59"/>
      <c r="U3385" s="59" t="s">
        <v>2326</v>
      </c>
      <c r="V3385" s="18" t="s">
        <v>7040</v>
      </c>
    </row>
    <row r="3386" spans="1:22" ht="18" customHeight="1" x14ac:dyDescent="0.35">
      <c r="A3386" s="59">
        <f>+IF(C$1='EMOF complete (protected)'!G3386,C$2,IF(D$1='EMOF complete (protected)'!G3386,D$2,IF(E$1='EMOF complete (protected)'!G3386,E$2,IF(F$1='EMOF complete (protected)'!G3386,F$2,IF(G$1='EMOF complete (protected)'!G3386,G$2,IF(H$1='EMOF complete (protected)'!G3386,H$2,IF(I$1='EMOF complete (protected)'!G3386,I$2,IF(J$1='EMOF complete (protected)'!G3386,J$2,IF(K$1='EMOF complete (protected)'!G3386,K$2,IF(L$1='EMOF complete (protected)'!G3386,L$2,IF(M$1='EMOF complete (protected)'!G3386,M$2,IF(N$1='EMOF complete (protected)'!G3386,N$2,IF(O$1='EMOF complete (protected)'!G3386,O$2,IF(P$1='EMOF complete (protected)'!G3386,P$2,IF(Q$1='EMOF complete (protected)'!G3386,Q$2,IF(R$1='EMOF complete (protected)'!G3386,R$2,IF(S$1='EMOF complete (protected)'!G3386,S$2,IF(T$1='EMOF complete (protected)'!G3386,T$2,IF(U$1='EMOF complete (protected)'!G3386,U$2,"")))))))))))))))))))</f>
        <v>0</v>
      </c>
      <c r="B3386" s="59"/>
      <c r="C3386" s="59"/>
      <c r="D3386" s="59"/>
      <c r="E3386" s="59"/>
      <c r="F3386" s="59"/>
      <c r="G3386" s="59"/>
      <c r="H3386" s="59"/>
      <c r="I3386" s="59"/>
      <c r="J3386" s="59"/>
      <c r="K3386" s="59"/>
      <c r="L3386" s="59"/>
      <c r="M3386" s="59"/>
      <c r="N3386" s="59"/>
      <c r="O3386" s="59"/>
      <c r="P3386" s="59"/>
      <c r="Q3386" s="59"/>
      <c r="R3386" s="59"/>
      <c r="S3386" s="59"/>
      <c r="T3386" s="59"/>
      <c r="U3386" s="59" t="s">
        <v>2331</v>
      </c>
      <c r="V3386" s="18" t="s">
        <v>7041</v>
      </c>
    </row>
    <row r="3387" spans="1:22" ht="18" customHeight="1" x14ac:dyDescent="0.35">
      <c r="A3387" s="59">
        <f>+IF(C$1='EMOF complete (protected)'!G3387,C$2,IF(D$1='EMOF complete (protected)'!G3387,D$2,IF(E$1='EMOF complete (protected)'!G3387,E$2,IF(F$1='EMOF complete (protected)'!G3387,F$2,IF(G$1='EMOF complete (protected)'!G3387,G$2,IF(H$1='EMOF complete (protected)'!G3387,H$2,IF(I$1='EMOF complete (protected)'!G3387,I$2,IF(J$1='EMOF complete (protected)'!G3387,J$2,IF(K$1='EMOF complete (protected)'!G3387,K$2,IF(L$1='EMOF complete (protected)'!G3387,L$2,IF(M$1='EMOF complete (protected)'!G3387,M$2,IF(N$1='EMOF complete (protected)'!G3387,N$2,IF(O$1='EMOF complete (protected)'!G3387,O$2,IF(P$1='EMOF complete (protected)'!G3387,P$2,IF(Q$1='EMOF complete (protected)'!G3387,Q$2,IF(R$1='EMOF complete (protected)'!G3387,R$2,IF(S$1='EMOF complete (protected)'!G3387,S$2,IF(T$1='EMOF complete (protected)'!G3387,T$2,IF(U$1='EMOF complete (protected)'!G3387,U$2,"")))))))))))))))))))</f>
        <v>0</v>
      </c>
      <c r="B3387" s="59"/>
      <c r="C3387" s="59"/>
      <c r="D3387" s="59"/>
      <c r="E3387" s="59"/>
      <c r="F3387" s="59"/>
      <c r="G3387" s="59"/>
      <c r="H3387" s="59"/>
      <c r="I3387" s="59"/>
      <c r="J3387" s="59"/>
      <c r="K3387" s="59"/>
      <c r="L3387" s="59"/>
      <c r="M3387" s="59"/>
      <c r="N3387" s="59"/>
      <c r="O3387" s="59"/>
      <c r="P3387" s="59"/>
      <c r="Q3387" s="59"/>
      <c r="R3387" s="59"/>
      <c r="S3387" s="59"/>
      <c r="T3387" s="59"/>
      <c r="U3387" s="59" t="s">
        <v>2336</v>
      </c>
      <c r="V3387" s="18" t="s">
        <v>7042</v>
      </c>
    </row>
    <row r="3388" spans="1:22" ht="18" customHeight="1" x14ac:dyDescent="0.35">
      <c r="A3388" s="59">
        <f>+IF(C$1='EMOF complete (protected)'!G3388,C$2,IF(D$1='EMOF complete (protected)'!G3388,D$2,IF(E$1='EMOF complete (protected)'!G3388,E$2,IF(F$1='EMOF complete (protected)'!G3388,F$2,IF(G$1='EMOF complete (protected)'!G3388,G$2,IF(H$1='EMOF complete (protected)'!G3388,H$2,IF(I$1='EMOF complete (protected)'!G3388,I$2,IF(J$1='EMOF complete (protected)'!G3388,J$2,IF(K$1='EMOF complete (protected)'!G3388,K$2,IF(L$1='EMOF complete (protected)'!G3388,L$2,IF(M$1='EMOF complete (protected)'!G3388,M$2,IF(N$1='EMOF complete (protected)'!G3388,N$2,IF(O$1='EMOF complete (protected)'!G3388,O$2,IF(P$1='EMOF complete (protected)'!G3388,P$2,IF(Q$1='EMOF complete (protected)'!G3388,Q$2,IF(R$1='EMOF complete (protected)'!G3388,R$2,IF(S$1='EMOF complete (protected)'!G3388,S$2,IF(T$1='EMOF complete (protected)'!G3388,T$2,IF(U$1='EMOF complete (protected)'!G3388,U$2,"")))))))))))))))))))</f>
        <v>0</v>
      </c>
      <c r="B3388" s="59"/>
      <c r="C3388" s="59"/>
      <c r="D3388" s="59"/>
      <c r="E3388" s="59"/>
      <c r="F3388" s="59"/>
      <c r="G3388" s="59"/>
      <c r="H3388" s="59"/>
      <c r="I3388" s="59"/>
      <c r="J3388" s="59"/>
      <c r="K3388" s="59"/>
      <c r="L3388" s="59"/>
      <c r="M3388" s="59"/>
      <c r="N3388" s="59"/>
      <c r="O3388" s="59"/>
      <c r="P3388" s="59"/>
      <c r="Q3388" s="59"/>
      <c r="R3388" s="59"/>
      <c r="S3388" s="59"/>
      <c r="T3388" s="59"/>
      <c r="U3388" s="59" t="s">
        <v>2341</v>
      </c>
      <c r="V3388" s="18" t="s">
        <v>7043</v>
      </c>
    </row>
    <row r="3389" spans="1:22" ht="18" customHeight="1" x14ac:dyDescent="0.35">
      <c r="A3389" s="59">
        <f>+IF(C$1='EMOF complete (protected)'!G3389,C$2,IF(D$1='EMOF complete (protected)'!G3389,D$2,IF(E$1='EMOF complete (protected)'!G3389,E$2,IF(F$1='EMOF complete (protected)'!G3389,F$2,IF(G$1='EMOF complete (protected)'!G3389,G$2,IF(H$1='EMOF complete (protected)'!G3389,H$2,IF(I$1='EMOF complete (protected)'!G3389,I$2,IF(J$1='EMOF complete (protected)'!G3389,J$2,IF(K$1='EMOF complete (protected)'!G3389,K$2,IF(L$1='EMOF complete (protected)'!G3389,L$2,IF(M$1='EMOF complete (protected)'!G3389,M$2,IF(N$1='EMOF complete (protected)'!G3389,N$2,IF(O$1='EMOF complete (protected)'!G3389,O$2,IF(P$1='EMOF complete (protected)'!G3389,P$2,IF(Q$1='EMOF complete (protected)'!G3389,Q$2,IF(R$1='EMOF complete (protected)'!G3389,R$2,IF(S$1='EMOF complete (protected)'!G3389,S$2,IF(T$1='EMOF complete (protected)'!G3389,T$2,IF(U$1='EMOF complete (protected)'!G3389,U$2,"")))))))))))))))))))</f>
        <v>0</v>
      </c>
      <c r="B3389" s="59"/>
      <c r="C3389" s="59"/>
      <c r="D3389" s="59"/>
      <c r="E3389" s="59"/>
      <c r="F3389" s="59"/>
      <c r="G3389" s="59"/>
      <c r="H3389" s="59"/>
      <c r="I3389" s="59"/>
      <c r="J3389" s="59"/>
      <c r="K3389" s="59"/>
      <c r="L3389" s="59"/>
      <c r="M3389" s="59"/>
      <c r="N3389" s="59"/>
      <c r="O3389" s="59"/>
      <c r="P3389" s="59"/>
      <c r="Q3389" s="59"/>
      <c r="R3389" s="59"/>
      <c r="S3389" s="59"/>
      <c r="T3389" s="59"/>
      <c r="U3389" s="59" t="s">
        <v>2346</v>
      </c>
      <c r="V3389" s="18" t="s">
        <v>7044</v>
      </c>
    </row>
    <row r="3390" spans="1:22" ht="18" customHeight="1" x14ac:dyDescent="0.35">
      <c r="A3390" s="59">
        <f>+IF(C$1='EMOF complete (protected)'!G3390,C$2,IF(D$1='EMOF complete (protected)'!G3390,D$2,IF(E$1='EMOF complete (protected)'!G3390,E$2,IF(F$1='EMOF complete (protected)'!G3390,F$2,IF(G$1='EMOF complete (protected)'!G3390,G$2,IF(H$1='EMOF complete (protected)'!G3390,H$2,IF(I$1='EMOF complete (protected)'!G3390,I$2,IF(J$1='EMOF complete (protected)'!G3390,J$2,IF(K$1='EMOF complete (protected)'!G3390,K$2,IF(L$1='EMOF complete (protected)'!G3390,L$2,IF(M$1='EMOF complete (protected)'!G3390,M$2,IF(N$1='EMOF complete (protected)'!G3390,N$2,IF(O$1='EMOF complete (protected)'!G3390,O$2,IF(P$1='EMOF complete (protected)'!G3390,P$2,IF(Q$1='EMOF complete (protected)'!G3390,Q$2,IF(R$1='EMOF complete (protected)'!G3390,R$2,IF(S$1='EMOF complete (protected)'!G3390,S$2,IF(T$1='EMOF complete (protected)'!G3390,T$2,IF(U$1='EMOF complete (protected)'!G3390,U$2,"")))))))))))))))))))</f>
        <v>0</v>
      </c>
      <c r="B3390" s="59"/>
      <c r="C3390" s="59"/>
      <c r="D3390" s="59"/>
      <c r="E3390" s="59"/>
      <c r="F3390" s="59"/>
      <c r="G3390" s="59"/>
      <c r="H3390" s="59"/>
      <c r="I3390" s="59"/>
      <c r="J3390" s="59"/>
      <c r="K3390" s="59"/>
      <c r="L3390" s="59"/>
      <c r="M3390" s="59"/>
      <c r="N3390" s="59"/>
      <c r="O3390" s="59"/>
      <c r="P3390" s="59"/>
      <c r="Q3390" s="59"/>
      <c r="R3390" s="59"/>
      <c r="S3390" s="59"/>
      <c r="T3390" s="59"/>
      <c r="U3390" s="59" t="s">
        <v>2351</v>
      </c>
      <c r="V3390" s="18" t="s">
        <v>7045</v>
      </c>
    </row>
    <row r="3391" spans="1:22" ht="18" customHeight="1" x14ac:dyDescent="0.35">
      <c r="A3391" s="59">
        <f>+IF(C$1='EMOF complete (protected)'!G3391,C$2,IF(D$1='EMOF complete (protected)'!G3391,D$2,IF(E$1='EMOF complete (protected)'!G3391,E$2,IF(F$1='EMOF complete (protected)'!G3391,F$2,IF(G$1='EMOF complete (protected)'!G3391,G$2,IF(H$1='EMOF complete (protected)'!G3391,H$2,IF(I$1='EMOF complete (protected)'!G3391,I$2,IF(J$1='EMOF complete (protected)'!G3391,J$2,IF(K$1='EMOF complete (protected)'!G3391,K$2,IF(L$1='EMOF complete (protected)'!G3391,L$2,IF(M$1='EMOF complete (protected)'!G3391,M$2,IF(N$1='EMOF complete (protected)'!G3391,N$2,IF(O$1='EMOF complete (protected)'!G3391,O$2,IF(P$1='EMOF complete (protected)'!G3391,P$2,IF(Q$1='EMOF complete (protected)'!G3391,Q$2,IF(R$1='EMOF complete (protected)'!G3391,R$2,IF(S$1='EMOF complete (protected)'!G3391,S$2,IF(T$1='EMOF complete (protected)'!G3391,T$2,IF(U$1='EMOF complete (protected)'!G3391,U$2,"")))))))))))))))))))</f>
        <v>0</v>
      </c>
      <c r="B3391" s="59"/>
      <c r="C3391" s="59"/>
      <c r="D3391" s="59"/>
      <c r="E3391" s="59"/>
      <c r="F3391" s="59"/>
      <c r="G3391" s="59"/>
      <c r="H3391" s="59"/>
      <c r="I3391" s="59"/>
      <c r="J3391" s="59"/>
      <c r="K3391" s="59"/>
      <c r="L3391" s="59"/>
      <c r="M3391" s="59"/>
      <c r="N3391" s="59"/>
      <c r="O3391" s="59"/>
      <c r="P3391" s="59"/>
      <c r="Q3391" s="59"/>
      <c r="R3391" s="59"/>
      <c r="S3391" s="59"/>
      <c r="T3391" s="59"/>
      <c r="U3391" s="59" t="s">
        <v>2356</v>
      </c>
      <c r="V3391" s="18" t="s">
        <v>7046</v>
      </c>
    </row>
    <row r="3392" spans="1:22" ht="18" customHeight="1" x14ac:dyDescent="0.35">
      <c r="A3392" s="59">
        <f>+IF(C$1='EMOF complete (protected)'!G3392,C$2,IF(D$1='EMOF complete (protected)'!G3392,D$2,IF(E$1='EMOF complete (protected)'!G3392,E$2,IF(F$1='EMOF complete (protected)'!G3392,F$2,IF(G$1='EMOF complete (protected)'!G3392,G$2,IF(H$1='EMOF complete (protected)'!G3392,H$2,IF(I$1='EMOF complete (protected)'!G3392,I$2,IF(J$1='EMOF complete (protected)'!G3392,J$2,IF(K$1='EMOF complete (protected)'!G3392,K$2,IF(L$1='EMOF complete (protected)'!G3392,L$2,IF(M$1='EMOF complete (protected)'!G3392,M$2,IF(N$1='EMOF complete (protected)'!G3392,N$2,IF(O$1='EMOF complete (protected)'!G3392,O$2,IF(P$1='EMOF complete (protected)'!G3392,P$2,IF(Q$1='EMOF complete (protected)'!G3392,Q$2,IF(R$1='EMOF complete (protected)'!G3392,R$2,IF(S$1='EMOF complete (protected)'!G3392,S$2,IF(T$1='EMOF complete (protected)'!G3392,T$2,IF(U$1='EMOF complete (protected)'!G3392,U$2,"")))))))))))))))))))</f>
        <v>0</v>
      </c>
      <c r="B3392" s="59"/>
      <c r="C3392" s="59"/>
      <c r="D3392" s="59"/>
      <c r="E3392" s="59"/>
      <c r="F3392" s="59"/>
      <c r="G3392" s="59"/>
      <c r="H3392" s="59"/>
      <c r="I3392" s="59"/>
      <c r="J3392" s="59"/>
      <c r="K3392" s="59"/>
      <c r="L3392" s="59"/>
      <c r="M3392" s="59"/>
      <c r="N3392" s="59"/>
      <c r="O3392" s="59"/>
      <c r="P3392" s="59"/>
      <c r="Q3392" s="59"/>
      <c r="R3392" s="59"/>
      <c r="S3392" s="59"/>
      <c r="T3392" s="59"/>
      <c r="U3392" s="59" t="s">
        <v>2361</v>
      </c>
      <c r="V3392" s="18" t="s">
        <v>7047</v>
      </c>
    </row>
    <row r="3393" spans="1:22" ht="18" customHeight="1" x14ac:dyDescent="0.35">
      <c r="A3393" s="59">
        <f>+IF(C$1='EMOF complete (protected)'!G3393,C$2,IF(D$1='EMOF complete (protected)'!G3393,D$2,IF(E$1='EMOF complete (protected)'!G3393,E$2,IF(F$1='EMOF complete (protected)'!G3393,F$2,IF(G$1='EMOF complete (protected)'!G3393,G$2,IF(H$1='EMOF complete (protected)'!G3393,H$2,IF(I$1='EMOF complete (protected)'!G3393,I$2,IF(J$1='EMOF complete (protected)'!G3393,J$2,IF(K$1='EMOF complete (protected)'!G3393,K$2,IF(L$1='EMOF complete (protected)'!G3393,L$2,IF(M$1='EMOF complete (protected)'!G3393,M$2,IF(N$1='EMOF complete (protected)'!G3393,N$2,IF(O$1='EMOF complete (protected)'!G3393,O$2,IF(P$1='EMOF complete (protected)'!G3393,P$2,IF(Q$1='EMOF complete (protected)'!G3393,Q$2,IF(R$1='EMOF complete (protected)'!G3393,R$2,IF(S$1='EMOF complete (protected)'!G3393,S$2,IF(T$1='EMOF complete (protected)'!G3393,T$2,IF(U$1='EMOF complete (protected)'!G3393,U$2,"")))))))))))))))))))</f>
        <v>0</v>
      </c>
      <c r="B3393" s="59"/>
      <c r="C3393" s="59"/>
      <c r="D3393" s="59"/>
      <c r="E3393" s="59"/>
      <c r="F3393" s="59"/>
      <c r="G3393" s="59"/>
      <c r="H3393" s="59"/>
      <c r="I3393" s="59"/>
      <c r="J3393" s="59"/>
      <c r="K3393" s="59"/>
      <c r="L3393" s="59"/>
      <c r="M3393" s="59"/>
      <c r="N3393" s="59"/>
      <c r="O3393" s="59"/>
      <c r="P3393" s="59"/>
      <c r="Q3393" s="59"/>
      <c r="R3393" s="59"/>
      <c r="S3393" s="59"/>
      <c r="T3393" s="59"/>
      <c r="U3393" s="59" t="s">
        <v>2366</v>
      </c>
      <c r="V3393" s="18" t="s">
        <v>7048</v>
      </c>
    </row>
    <row r="3394" spans="1:22" ht="18" customHeight="1" x14ac:dyDescent="0.35">
      <c r="A3394" s="59">
        <f>+IF(C$1='EMOF complete (protected)'!G3394,C$2,IF(D$1='EMOF complete (protected)'!G3394,D$2,IF(E$1='EMOF complete (protected)'!G3394,E$2,IF(F$1='EMOF complete (protected)'!G3394,F$2,IF(G$1='EMOF complete (protected)'!G3394,G$2,IF(H$1='EMOF complete (protected)'!G3394,H$2,IF(I$1='EMOF complete (protected)'!G3394,I$2,IF(J$1='EMOF complete (protected)'!G3394,J$2,IF(K$1='EMOF complete (protected)'!G3394,K$2,IF(L$1='EMOF complete (protected)'!G3394,L$2,IF(M$1='EMOF complete (protected)'!G3394,M$2,IF(N$1='EMOF complete (protected)'!G3394,N$2,IF(O$1='EMOF complete (protected)'!G3394,O$2,IF(P$1='EMOF complete (protected)'!G3394,P$2,IF(Q$1='EMOF complete (protected)'!G3394,Q$2,IF(R$1='EMOF complete (protected)'!G3394,R$2,IF(S$1='EMOF complete (protected)'!G3394,S$2,IF(T$1='EMOF complete (protected)'!G3394,T$2,IF(U$1='EMOF complete (protected)'!G3394,U$2,"")))))))))))))))))))</f>
        <v>0</v>
      </c>
      <c r="B3394" s="59"/>
      <c r="C3394" s="59"/>
      <c r="D3394" s="59"/>
      <c r="E3394" s="59"/>
      <c r="F3394" s="59"/>
      <c r="G3394" s="59"/>
      <c r="H3394" s="59"/>
      <c r="I3394" s="59"/>
      <c r="J3394" s="59"/>
      <c r="K3394" s="59"/>
      <c r="L3394" s="59"/>
      <c r="M3394" s="59"/>
      <c r="N3394" s="59"/>
      <c r="O3394" s="59"/>
      <c r="P3394" s="59"/>
      <c r="Q3394" s="59"/>
      <c r="R3394" s="59"/>
      <c r="S3394" s="59"/>
      <c r="T3394" s="59"/>
      <c r="U3394" s="59" t="s">
        <v>2371</v>
      </c>
      <c r="V3394" s="18" t="s">
        <v>7049</v>
      </c>
    </row>
    <row r="3395" spans="1:22" ht="18" customHeight="1" x14ac:dyDescent="0.35">
      <c r="A3395" s="59">
        <f>+IF(C$1='EMOF complete (protected)'!G3395,C$2,IF(D$1='EMOF complete (protected)'!G3395,D$2,IF(E$1='EMOF complete (protected)'!G3395,E$2,IF(F$1='EMOF complete (protected)'!G3395,F$2,IF(G$1='EMOF complete (protected)'!G3395,G$2,IF(H$1='EMOF complete (protected)'!G3395,H$2,IF(I$1='EMOF complete (protected)'!G3395,I$2,IF(J$1='EMOF complete (protected)'!G3395,J$2,IF(K$1='EMOF complete (protected)'!G3395,K$2,IF(L$1='EMOF complete (protected)'!G3395,L$2,IF(M$1='EMOF complete (protected)'!G3395,M$2,IF(N$1='EMOF complete (protected)'!G3395,N$2,IF(O$1='EMOF complete (protected)'!G3395,O$2,IF(P$1='EMOF complete (protected)'!G3395,P$2,IF(Q$1='EMOF complete (protected)'!G3395,Q$2,IF(R$1='EMOF complete (protected)'!G3395,R$2,IF(S$1='EMOF complete (protected)'!G3395,S$2,IF(T$1='EMOF complete (protected)'!G3395,T$2,IF(U$1='EMOF complete (protected)'!G3395,U$2,"")))))))))))))))))))</f>
        <v>0</v>
      </c>
      <c r="B3395" s="59"/>
      <c r="C3395" s="59"/>
      <c r="D3395" s="59"/>
      <c r="E3395" s="59"/>
      <c r="F3395" s="59"/>
      <c r="G3395" s="59"/>
      <c r="H3395" s="59"/>
      <c r="I3395" s="59"/>
      <c r="J3395" s="59"/>
      <c r="K3395" s="59"/>
      <c r="L3395" s="59"/>
      <c r="M3395" s="59"/>
      <c r="N3395" s="59"/>
      <c r="O3395" s="59"/>
      <c r="P3395" s="59"/>
      <c r="Q3395" s="59"/>
      <c r="R3395" s="59"/>
      <c r="S3395" s="59"/>
      <c r="T3395" s="59"/>
      <c r="U3395" s="59" t="s">
        <v>2376</v>
      </c>
      <c r="V3395" s="18" t="s">
        <v>7050</v>
      </c>
    </row>
    <row r="3396" spans="1:22" ht="18" customHeight="1" x14ac:dyDescent="0.35">
      <c r="A3396" s="59">
        <f>+IF(C$1='EMOF complete (protected)'!G3396,C$2,IF(D$1='EMOF complete (protected)'!G3396,D$2,IF(E$1='EMOF complete (protected)'!G3396,E$2,IF(F$1='EMOF complete (protected)'!G3396,F$2,IF(G$1='EMOF complete (protected)'!G3396,G$2,IF(H$1='EMOF complete (protected)'!G3396,H$2,IF(I$1='EMOF complete (protected)'!G3396,I$2,IF(J$1='EMOF complete (protected)'!G3396,J$2,IF(K$1='EMOF complete (protected)'!G3396,K$2,IF(L$1='EMOF complete (protected)'!G3396,L$2,IF(M$1='EMOF complete (protected)'!G3396,M$2,IF(N$1='EMOF complete (protected)'!G3396,N$2,IF(O$1='EMOF complete (protected)'!G3396,O$2,IF(P$1='EMOF complete (protected)'!G3396,P$2,IF(Q$1='EMOF complete (protected)'!G3396,Q$2,IF(R$1='EMOF complete (protected)'!G3396,R$2,IF(S$1='EMOF complete (protected)'!G3396,S$2,IF(T$1='EMOF complete (protected)'!G3396,T$2,IF(U$1='EMOF complete (protected)'!G3396,U$2,"")))))))))))))))))))</f>
        <v>0</v>
      </c>
      <c r="B3396" s="59"/>
      <c r="C3396" s="59"/>
      <c r="D3396" s="59"/>
      <c r="E3396" s="59"/>
      <c r="F3396" s="59"/>
      <c r="G3396" s="59"/>
      <c r="H3396" s="59"/>
      <c r="I3396" s="59"/>
      <c r="J3396" s="59"/>
      <c r="K3396" s="59"/>
      <c r="L3396" s="59"/>
      <c r="M3396" s="59"/>
      <c r="N3396" s="59"/>
      <c r="O3396" s="59"/>
      <c r="P3396" s="59"/>
      <c r="Q3396" s="59"/>
      <c r="R3396" s="59"/>
      <c r="S3396" s="59"/>
      <c r="T3396" s="59"/>
      <c r="U3396" s="59" t="s">
        <v>2381</v>
      </c>
      <c r="V3396" s="18" t="s">
        <v>7051</v>
      </c>
    </row>
    <row r="3397" spans="1:22" ht="18" customHeight="1" x14ac:dyDescent="0.35">
      <c r="A3397" s="59">
        <f>+IF(C$1='EMOF complete (protected)'!G3397,C$2,IF(D$1='EMOF complete (protected)'!G3397,D$2,IF(E$1='EMOF complete (protected)'!G3397,E$2,IF(F$1='EMOF complete (protected)'!G3397,F$2,IF(G$1='EMOF complete (protected)'!G3397,G$2,IF(H$1='EMOF complete (protected)'!G3397,H$2,IF(I$1='EMOF complete (protected)'!G3397,I$2,IF(J$1='EMOF complete (protected)'!G3397,J$2,IF(K$1='EMOF complete (protected)'!G3397,K$2,IF(L$1='EMOF complete (protected)'!G3397,L$2,IF(M$1='EMOF complete (protected)'!G3397,M$2,IF(N$1='EMOF complete (protected)'!G3397,N$2,IF(O$1='EMOF complete (protected)'!G3397,O$2,IF(P$1='EMOF complete (protected)'!G3397,P$2,IF(Q$1='EMOF complete (protected)'!G3397,Q$2,IF(R$1='EMOF complete (protected)'!G3397,R$2,IF(S$1='EMOF complete (protected)'!G3397,S$2,IF(T$1='EMOF complete (protected)'!G3397,T$2,IF(U$1='EMOF complete (protected)'!G3397,U$2,"")))))))))))))))))))</f>
        <v>0</v>
      </c>
      <c r="B3397" s="59"/>
      <c r="C3397" s="59"/>
      <c r="D3397" s="59"/>
      <c r="E3397" s="59"/>
      <c r="F3397" s="59"/>
      <c r="G3397" s="59"/>
      <c r="H3397" s="59"/>
      <c r="I3397" s="59"/>
      <c r="J3397" s="59"/>
      <c r="K3397" s="59"/>
      <c r="L3397" s="59"/>
      <c r="M3397" s="59"/>
      <c r="N3397" s="59"/>
      <c r="O3397" s="59"/>
      <c r="P3397" s="59"/>
      <c r="Q3397" s="59"/>
      <c r="R3397" s="59"/>
      <c r="S3397" s="59"/>
      <c r="T3397" s="59"/>
      <c r="U3397" s="59" t="s">
        <v>2386</v>
      </c>
      <c r="V3397" s="18" t="s">
        <v>7052</v>
      </c>
    </row>
    <row r="3398" spans="1:22" ht="18" customHeight="1" x14ac:dyDescent="0.35">
      <c r="A3398" s="59">
        <f>+IF(C$1='EMOF complete (protected)'!G3398,C$2,IF(D$1='EMOF complete (protected)'!G3398,D$2,IF(E$1='EMOF complete (protected)'!G3398,E$2,IF(F$1='EMOF complete (protected)'!G3398,F$2,IF(G$1='EMOF complete (protected)'!G3398,G$2,IF(H$1='EMOF complete (protected)'!G3398,H$2,IF(I$1='EMOF complete (protected)'!G3398,I$2,IF(J$1='EMOF complete (protected)'!G3398,J$2,IF(K$1='EMOF complete (protected)'!G3398,K$2,IF(L$1='EMOF complete (protected)'!G3398,L$2,IF(M$1='EMOF complete (protected)'!G3398,M$2,IF(N$1='EMOF complete (protected)'!G3398,N$2,IF(O$1='EMOF complete (protected)'!G3398,O$2,IF(P$1='EMOF complete (protected)'!G3398,P$2,IF(Q$1='EMOF complete (protected)'!G3398,Q$2,IF(R$1='EMOF complete (protected)'!G3398,R$2,IF(S$1='EMOF complete (protected)'!G3398,S$2,IF(T$1='EMOF complete (protected)'!G3398,T$2,IF(U$1='EMOF complete (protected)'!G3398,U$2,"")))))))))))))))))))</f>
        <v>0</v>
      </c>
      <c r="B3398" s="59"/>
      <c r="C3398" s="59"/>
      <c r="D3398" s="59"/>
      <c r="E3398" s="59"/>
      <c r="F3398" s="59"/>
      <c r="G3398" s="59"/>
      <c r="H3398" s="59"/>
      <c r="I3398" s="59"/>
      <c r="J3398" s="59"/>
      <c r="K3398" s="59"/>
      <c r="L3398" s="59"/>
      <c r="M3398" s="59"/>
      <c r="N3398" s="59"/>
      <c r="O3398" s="59"/>
      <c r="P3398" s="59"/>
      <c r="Q3398" s="59"/>
      <c r="R3398" s="59"/>
      <c r="S3398" s="59"/>
      <c r="T3398" s="59"/>
      <c r="U3398" s="59" t="s">
        <v>2391</v>
      </c>
      <c r="V3398" s="18" t="s">
        <v>7053</v>
      </c>
    </row>
    <row r="3399" spans="1:22" ht="18" customHeight="1" x14ac:dyDescent="0.35">
      <c r="A3399" s="59">
        <f>+IF(C$1='EMOF complete (protected)'!G3399,C$2,IF(D$1='EMOF complete (protected)'!G3399,D$2,IF(E$1='EMOF complete (protected)'!G3399,E$2,IF(F$1='EMOF complete (protected)'!G3399,F$2,IF(G$1='EMOF complete (protected)'!G3399,G$2,IF(H$1='EMOF complete (protected)'!G3399,H$2,IF(I$1='EMOF complete (protected)'!G3399,I$2,IF(J$1='EMOF complete (protected)'!G3399,J$2,IF(K$1='EMOF complete (protected)'!G3399,K$2,IF(L$1='EMOF complete (protected)'!G3399,L$2,IF(M$1='EMOF complete (protected)'!G3399,M$2,IF(N$1='EMOF complete (protected)'!G3399,N$2,IF(O$1='EMOF complete (protected)'!G3399,O$2,IF(P$1='EMOF complete (protected)'!G3399,P$2,IF(Q$1='EMOF complete (protected)'!G3399,Q$2,IF(R$1='EMOF complete (protected)'!G3399,R$2,IF(S$1='EMOF complete (protected)'!G3399,S$2,IF(T$1='EMOF complete (protected)'!G3399,T$2,IF(U$1='EMOF complete (protected)'!G3399,U$2,"")))))))))))))))))))</f>
        <v>0</v>
      </c>
      <c r="B3399" s="59"/>
      <c r="C3399" s="59"/>
      <c r="D3399" s="59"/>
      <c r="E3399" s="59"/>
      <c r="F3399" s="59"/>
      <c r="G3399" s="59"/>
      <c r="H3399" s="59"/>
      <c r="I3399" s="59"/>
      <c r="J3399" s="59"/>
      <c r="K3399" s="59"/>
      <c r="L3399" s="59"/>
      <c r="M3399" s="59"/>
      <c r="N3399" s="59"/>
      <c r="O3399" s="59"/>
      <c r="P3399" s="59"/>
      <c r="Q3399" s="59"/>
      <c r="R3399" s="59"/>
      <c r="S3399" s="59"/>
      <c r="T3399" s="59"/>
      <c r="U3399" s="59" t="s">
        <v>2396</v>
      </c>
      <c r="V3399" s="18" t="s">
        <v>7054</v>
      </c>
    </row>
    <row r="3400" spans="1:22" ht="18" customHeight="1" x14ac:dyDescent="0.35">
      <c r="A3400" s="59">
        <f>+IF(C$1='EMOF complete (protected)'!G3400,C$2,IF(D$1='EMOF complete (protected)'!G3400,D$2,IF(E$1='EMOF complete (protected)'!G3400,E$2,IF(F$1='EMOF complete (protected)'!G3400,F$2,IF(G$1='EMOF complete (protected)'!G3400,G$2,IF(H$1='EMOF complete (protected)'!G3400,H$2,IF(I$1='EMOF complete (protected)'!G3400,I$2,IF(J$1='EMOF complete (protected)'!G3400,J$2,IF(K$1='EMOF complete (protected)'!G3400,K$2,IF(L$1='EMOF complete (protected)'!G3400,L$2,IF(M$1='EMOF complete (protected)'!G3400,M$2,IF(N$1='EMOF complete (protected)'!G3400,N$2,IF(O$1='EMOF complete (protected)'!G3400,O$2,IF(P$1='EMOF complete (protected)'!G3400,P$2,IF(Q$1='EMOF complete (protected)'!G3400,Q$2,IF(R$1='EMOF complete (protected)'!G3400,R$2,IF(S$1='EMOF complete (protected)'!G3400,S$2,IF(T$1='EMOF complete (protected)'!G3400,T$2,IF(U$1='EMOF complete (protected)'!G3400,U$2,"")))))))))))))))))))</f>
        <v>0</v>
      </c>
      <c r="B3400" s="59"/>
      <c r="C3400" s="59"/>
      <c r="D3400" s="59"/>
      <c r="E3400" s="59"/>
      <c r="F3400" s="59"/>
      <c r="G3400" s="59"/>
      <c r="H3400" s="59"/>
      <c r="I3400" s="59"/>
      <c r="J3400" s="59"/>
      <c r="K3400" s="59"/>
      <c r="L3400" s="59"/>
      <c r="M3400" s="59"/>
      <c r="N3400" s="59"/>
      <c r="O3400" s="59"/>
      <c r="P3400" s="59"/>
      <c r="Q3400" s="59"/>
      <c r="R3400" s="59"/>
      <c r="S3400" s="59"/>
      <c r="T3400" s="59"/>
      <c r="U3400" s="59" t="s">
        <v>2401</v>
      </c>
      <c r="V3400" s="18" t="s">
        <v>7055</v>
      </c>
    </row>
    <row r="3401" spans="1:22" ht="18" customHeight="1" x14ac:dyDescent="0.35">
      <c r="A3401" s="59">
        <f>+IF(C$1='EMOF complete (protected)'!G3401,C$2,IF(D$1='EMOF complete (protected)'!G3401,D$2,IF(E$1='EMOF complete (protected)'!G3401,E$2,IF(F$1='EMOF complete (protected)'!G3401,F$2,IF(G$1='EMOF complete (protected)'!G3401,G$2,IF(H$1='EMOF complete (protected)'!G3401,H$2,IF(I$1='EMOF complete (protected)'!G3401,I$2,IF(J$1='EMOF complete (protected)'!G3401,J$2,IF(K$1='EMOF complete (protected)'!G3401,K$2,IF(L$1='EMOF complete (protected)'!G3401,L$2,IF(M$1='EMOF complete (protected)'!G3401,M$2,IF(N$1='EMOF complete (protected)'!G3401,N$2,IF(O$1='EMOF complete (protected)'!G3401,O$2,IF(P$1='EMOF complete (protected)'!G3401,P$2,IF(Q$1='EMOF complete (protected)'!G3401,Q$2,IF(R$1='EMOF complete (protected)'!G3401,R$2,IF(S$1='EMOF complete (protected)'!G3401,S$2,IF(T$1='EMOF complete (protected)'!G3401,T$2,IF(U$1='EMOF complete (protected)'!G3401,U$2,"")))))))))))))))))))</f>
        <v>0</v>
      </c>
      <c r="B3401" s="59"/>
      <c r="C3401" s="59"/>
      <c r="D3401" s="59"/>
      <c r="E3401" s="59"/>
      <c r="F3401" s="59"/>
      <c r="G3401" s="59"/>
      <c r="H3401" s="59"/>
      <c r="I3401" s="59"/>
      <c r="J3401" s="59"/>
      <c r="K3401" s="59"/>
      <c r="L3401" s="59"/>
      <c r="M3401" s="59"/>
      <c r="N3401" s="59"/>
      <c r="O3401" s="59"/>
      <c r="P3401" s="59"/>
      <c r="Q3401" s="59"/>
      <c r="R3401" s="59"/>
      <c r="S3401" s="59"/>
      <c r="T3401" s="59"/>
      <c r="U3401" s="59" t="s">
        <v>2406</v>
      </c>
      <c r="V3401" s="18" t="s">
        <v>7056</v>
      </c>
    </row>
    <row r="3402" spans="1:22" ht="18" customHeight="1" x14ac:dyDescent="0.35">
      <c r="A3402" s="59">
        <f>+IF(C$1='EMOF complete (protected)'!G3402,C$2,IF(D$1='EMOF complete (protected)'!G3402,D$2,IF(E$1='EMOF complete (protected)'!G3402,E$2,IF(F$1='EMOF complete (protected)'!G3402,F$2,IF(G$1='EMOF complete (protected)'!G3402,G$2,IF(H$1='EMOF complete (protected)'!G3402,H$2,IF(I$1='EMOF complete (protected)'!G3402,I$2,IF(J$1='EMOF complete (protected)'!G3402,J$2,IF(K$1='EMOF complete (protected)'!G3402,K$2,IF(L$1='EMOF complete (protected)'!G3402,L$2,IF(M$1='EMOF complete (protected)'!G3402,M$2,IF(N$1='EMOF complete (protected)'!G3402,N$2,IF(O$1='EMOF complete (protected)'!G3402,O$2,IF(P$1='EMOF complete (protected)'!G3402,P$2,IF(Q$1='EMOF complete (protected)'!G3402,Q$2,IF(R$1='EMOF complete (protected)'!G3402,R$2,IF(S$1='EMOF complete (protected)'!G3402,S$2,IF(T$1='EMOF complete (protected)'!G3402,T$2,IF(U$1='EMOF complete (protected)'!G3402,U$2,"")))))))))))))))))))</f>
        <v>0</v>
      </c>
      <c r="B3402" s="59"/>
      <c r="C3402" s="59"/>
      <c r="D3402" s="59"/>
      <c r="E3402" s="59"/>
      <c r="F3402" s="59"/>
      <c r="G3402" s="59"/>
      <c r="H3402" s="59"/>
      <c r="I3402" s="59"/>
      <c r="J3402" s="59"/>
      <c r="K3402" s="59"/>
      <c r="L3402" s="59"/>
      <c r="M3402" s="59"/>
      <c r="N3402" s="59"/>
      <c r="O3402" s="59"/>
      <c r="P3402" s="59"/>
      <c r="Q3402" s="59"/>
      <c r="R3402" s="59"/>
      <c r="S3402" s="59"/>
      <c r="T3402" s="59"/>
      <c r="U3402" s="59" t="s">
        <v>2411</v>
      </c>
      <c r="V3402" s="18" t="s">
        <v>7057</v>
      </c>
    </row>
    <row r="3403" spans="1:22" ht="18" customHeight="1" x14ac:dyDescent="0.35">
      <c r="A3403" s="59">
        <f>+IF(C$1='EMOF complete (protected)'!G3403,C$2,IF(D$1='EMOF complete (protected)'!G3403,D$2,IF(E$1='EMOF complete (protected)'!G3403,E$2,IF(F$1='EMOF complete (protected)'!G3403,F$2,IF(G$1='EMOF complete (protected)'!G3403,G$2,IF(H$1='EMOF complete (protected)'!G3403,H$2,IF(I$1='EMOF complete (protected)'!G3403,I$2,IF(J$1='EMOF complete (protected)'!G3403,J$2,IF(K$1='EMOF complete (protected)'!G3403,K$2,IF(L$1='EMOF complete (protected)'!G3403,L$2,IF(M$1='EMOF complete (protected)'!G3403,M$2,IF(N$1='EMOF complete (protected)'!G3403,N$2,IF(O$1='EMOF complete (protected)'!G3403,O$2,IF(P$1='EMOF complete (protected)'!G3403,P$2,IF(Q$1='EMOF complete (protected)'!G3403,Q$2,IF(R$1='EMOF complete (protected)'!G3403,R$2,IF(S$1='EMOF complete (protected)'!G3403,S$2,IF(T$1='EMOF complete (protected)'!G3403,T$2,IF(U$1='EMOF complete (protected)'!G3403,U$2,"")))))))))))))))))))</f>
        <v>0</v>
      </c>
      <c r="B3403" s="59"/>
      <c r="C3403" s="59"/>
      <c r="D3403" s="59"/>
      <c r="E3403" s="59"/>
      <c r="F3403" s="59"/>
      <c r="G3403" s="59"/>
      <c r="H3403" s="59"/>
      <c r="I3403" s="59"/>
      <c r="J3403" s="59"/>
      <c r="K3403" s="59"/>
      <c r="L3403" s="59"/>
      <c r="M3403" s="59"/>
      <c r="N3403" s="59"/>
      <c r="O3403" s="59"/>
      <c r="P3403" s="59"/>
      <c r="Q3403" s="59"/>
      <c r="R3403" s="59"/>
      <c r="S3403" s="59"/>
      <c r="T3403" s="59"/>
      <c r="U3403" s="59" t="s">
        <v>2416</v>
      </c>
      <c r="V3403" s="18" t="s">
        <v>7058</v>
      </c>
    </row>
    <row r="3404" spans="1:22" ht="18" customHeight="1" x14ac:dyDescent="0.35">
      <c r="A3404" s="59">
        <f>+IF(C$1='EMOF complete (protected)'!G3404,C$2,IF(D$1='EMOF complete (protected)'!G3404,D$2,IF(E$1='EMOF complete (protected)'!G3404,E$2,IF(F$1='EMOF complete (protected)'!G3404,F$2,IF(G$1='EMOF complete (protected)'!G3404,G$2,IF(H$1='EMOF complete (protected)'!G3404,H$2,IF(I$1='EMOF complete (protected)'!G3404,I$2,IF(J$1='EMOF complete (protected)'!G3404,J$2,IF(K$1='EMOF complete (protected)'!G3404,K$2,IF(L$1='EMOF complete (protected)'!G3404,L$2,IF(M$1='EMOF complete (protected)'!G3404,M$2,IF(N$1='EMOF complete (protected)'!G3404,N$2,IF(O$1='EMOF complete (protected)'!G3404,O$2,IF(P$1='EMOF complete (protected)'!G3404,P$2,IF(Q$1='EMOF complete (protected)'!G3404,Q$2,IF(R$1='EMOF complete (protected)'!G3404,R$2,IF(S$1='EMOF complete (protected)'!G3404,S$2,IF(T$1='EMOF complete (protected)'!G3404,T$2,IF(U$1='EMOF complete (protected)'!G3404,U$2,"")))))))))))))))))))</f>
        <v>0</v>
      </c>
      <c r="B3404" s="59"/>
      <c r="C3404" s="59"/>
      <c r="D3404" s="59"/>
      <c r="E3404" s="59"/>
      <c r="F3404" s="59"/>
      <c r="G3404" s="59"/>
      <c r="H3404" s="59"/>
      <c r="I3404" s="59"/>
      <c r="J3404" s="59"/>
      <c r="K3404" s="59"/>
      <c r="L3404" s="59"/>
      <c r="M3404" s="59"/>
      <c r="N3404" s="59"/>
      <c r="O3404" s="59"/>
      <c r="P3404" s="59"/>
      <c r="Q3404" s="59"/>
      <c r="R3404" s="59"/>
      <c r="S3404" s="59"/>
      <c r="T3404" s="59"/>
      <c r="U3404" s="59" t="s">
        <v>2421</v>
      </c>
      <c r="V3404" s="18" t="s">
        <v>7059</v>
      </c>
    </row>
    <row r="3405" spans="1:22" ht="18" customHeight="1" x14ac:dyDescent="0.35">
      <c r="A3405" s="59">
        <f>+IF(C$1='EMOF complete (protected)'!G3405,C$2,IF(D$1='EMOF complete (protected)'!G3405,D$2,IF(E$1='EMOF complete (protected)'!G3405,E$2,IF(F$1='EMOF complete (protected)'!G3405,F$2,IF(G$1='EMOF complete (protected)'!G3405,G$2,IF(H$1='EMOF complete (protected)'!G3405,H$2,IF(I$1='EMOF complete (protected)'!G3405,I$2,IF(J$1='EMOF complete (protected)'!G3405,J$2,IF(K$1='EMOF complete (protected)'!G3405,K$2,IF(L$1='EMOF complete (protected)'!G3405,L$2,IF(M$1='EMOF complete (protected)'!G3405,M$2,IF(N$1='EMOF complete (protected)'!G3405,N$2,IF(O$1='EMOF complete (protected)'!G3405,O$2,IF(P$1='EMOF complete (protected)'!G3405,P$2,IF(Q$1='EMOF complete (protected)'!G3405,Q$2,IF(R$1='EMOF complete (protected)'!G3405,R$2,IF(S$1='EMOF complete (protected)'!G3405,S$2,IF(T$1='EMOF complete (protected)'!G3405,T$2,IF(U$1='EMOF complete (protected)'!G3405,U$2,"")))))))))))))))))))</f>
        <v>0</v>
      </c>
      <c r="B3405" s="59"/>
      <c r="C3405" s="59"/>
      <c r="D3405" s="59"/>
      <c r="E3405" s="59"/>
      <c r="F3405" s="59"/>
      <c r="G3405" s="59"/>
      <c r="H3405" s="59"/>
      <c r="I3405" s="59"/>
      <c r="J3405" s="59"/>
      <c r="K3405" s="59"/>
      <c r="L3405" s="59"/>
      <c r="M3405" s="59"/>
      <c r="N3405" s="59"/>
      <c r="O3405" s="59"/>
      <c r="P3405" s="59"/>
      <c r="Q3405" s="59"/>
      <c r="R3405" s="59"/>
      <c r="S3405" s="59"/>
      <c r="T3405" s="59"/>
      <c r="U3405" s="59" t="s">
        <v>2426</v>
      </c>
      <c r="V3405" s="18" t="s">
        <v>7060</v>
      </c>
    </row>
    <row r="3406" spans="1:22" ht="18" customHeight="1" x14ac:dyDescent="0.35">
      <c r="A3406" s="59">
        <f>+IF(C$1='EMOF complete (protected)'!G3406,C$2,IF(D$1='EMOF complete (protected)'!G3406,D$2,IF(E$1='EMOF complete (protected)'!G3406,E$2,IF(F$1='EMOF complete (protected)'!G3406,F$2,IF(G$1='EMOF complete (protected)'!G3406,G$2,IF(H$1='EMOF complete (protected)'!G3406,H$2,IF(I$1='EMOF complete (protected)'!G3406,I$2,IF(J$1='EMOF complete (protected)'!G3406,J$2,IF(K$1='EMOF complete (protected)'!G3406,K$2,IF(L$1='EMOF complete (protected)'!G3406,L$2,IF(M$1='EMOF complete (protected)'!G3406,M$2,IF(N$1='EMOF complete (protected)'!G3406,N$2,IF(O$1='EMOF complete (protected)'!G3406,O$2,IF(P$1='EMOF complete (protected)'!G3406,P$2,IF(Q$1='EMOF complete (protected)'!G3406,Q$2,IF(R$1='EMOF complete (protected)'!G3406,R$2,IF(S$1='EMOF complete (protected)'!G3406,S$2,IF(T$1='EMOF complete (protected)'!G3406,T$2,IF(U$1='EMOF complete (protected)'!G3406,U$2,"")))))))))))))))))))</f>
        <v>0</v>
      </c>
      <c r="B3406" s="59"/>
      <c r="C3406" s="59"/>
      <c r="D3406" s="59"/>
      <c r="E3406" s="59"/>
      <c r="F3406" s="59"/>
      <c r="G3406" s="59"/>
      <c r="H3406" s="59"/>
      <c r="I3406" s="59"/>
      <c r="J3406" s="59"/>
      <c r="K3406" s="59"/>
      <c r="L3406" s="59"/>
      <c r="M3406" s="59"/>
      <c r="N3406" s="59"/>
      <c r="O3406" s="59"/>
      <c r="P3406" s="59"/>
      <c r="Q3406" s="59"/>
      <c r="R3406" s="59"/>
      <c r="S3406" s="59"/>
      <c r="T3406" s="59"/>
      <c r="U3406" s="59" t="s">
        <v>2431</v>
      </c>
      <c r="V3406" s="18" t="s">
        <v>7061</v>
      </c>
    </row>
    <row r="3407" spans="1:22" ht="18" customHeight="1" x14ac:dyDescent="0.35">
      <c r="A3407" s="59">
        <f>+IF(C$1='EMOF complete (protected)'!G3407,C$2,IF(D$1='EMOF complete (protected)'!G3407,D$2,IF(E$1='EMOF complete (protected)'!G3407,E$2,IF(F$1='EMOF complete (protected)'!G3407,F$2,IF(G$1='EMOF complete (protected)'!G3407,G$2,IF(H$1='EMOF complete (protected)'!G3407,H$2,IF(I$1='EMOF complete (protected)'!G3407,I$2,IF(J$1='EMOF complete (protected)'!G3407,J$2,IF(K$1='EMOF complete (protected)'!G3407,K$2,IF(L$1='EMOF complete (protected)'!G3407,L$2,IF(M$1='EMOF complete (protected)'!G3407,M$2,IF(N$1='EMOF complete (protected)'!G3407,N$2,IF(O$1='EMOF complete (protected)'!G3407,O$2,IF(P$1='EMOF complete (protected)'!G3407,P$2,IF(Q$1='EMOF complete (protected)'!G3407,Q$2,IF(R$1='EMOF complete (protected)'!G3407,R$2,IF(S$1='EMOF complete (protected)'!G3407,S$2,IF(T$1='EMOF complete (protected)'!G3407,T$2,IF(U$1='EMOF complete (protected)'!G3407,U$2,"")))))))))))))))))))</f>
        <v>0</v>
      </c>
      <c r="B3407" s="59"/>
      <c r="C3407" s="59"/>
      <c r="D3407" s="59"/>
      <c r="E3407" s="59"/>
      <c r="F3407" s="59"/>
      <c r="G3407" s="59"/>
      <c r="H3407" s="59"/>
      <c r="I3407" s="59"/>
      <c r="J3407" s="59"/>
      <c r="K3407" s="59"/>
      <c r="L3407" s="59"/>
      <c r="M3407" s="59"/>
      <c r="N3407" s="59"/>
      <c r="O3407" s="59"/>
      <c r="P3407" s="59"/>
      <c r="Q3407" s="59"/>
      <c r="R3407" s="59"/>
      <c r="S3407" s="59"/>
      <c r="T3407" s="59"/>
      <c r="U3407" s="59" t="s">
        <v>2436</v>
      </c>
      <c r="V3407" s="18" t="s">
        <v>7062</v>
      </c>
    </row>
    <row r="3408" spans="1:22" ht="18" customHeight="1" x14ac:dyDescent="0.35">
      <c r="A3408" s="59">
        <f>+IF(C$1='EMOF complete (protected)'!G3408,C$2,IF(D$1='EMOF complete (protected)'!G3408,D$2,IF(E$1='EMOF complete (protected)'!G3408,E$2,IF(F$1='EMOF complete (protected)'!G3408,F$2,IF(G$1='EMOF complete (protected)'!G3408,G$2,IF(H$1='EMOF complete (protected)'!G3408,H$2,IF(I$1='EMOF complete (protected)'!G3408,I$2,IF(J$1='EMOF complete (protected)'!G3408,J$2,IF(K$1='EMOF complete (protected)'!G3408,K$2,IF(L$1='EMOF complete (protected)'!G3408,L$2,IF(M$1='EMOF complete (protected)'!G3408,M$2,IF(N$1='EMOF complete (protected)'!G3408,N$2,IF(O$1='EMOF complete (protected)'!G3408,O$2,IF(P$1='EMOF complete (protected)'!G3408,P$2,IF(Q$1='EMOF complete (protected)'!G3408,Q$2,IF(R$1='EMOF complete (protected)'!G3408,R$2,IF(S$1='EMOF complete (protected)'!G3408,S$2,IF(T$1='EMOF complete (protected)'!G3408,T$2,IF(U$1='EMOF complete (protected)'!G3408,U$2,"")))))))))))))))))))</f>
        <v>0</v>
      </c>
      <c r="B3408" s="59"/>
      <c r="C3408" s="59"/>
      <c r="D3408" s="59"/>
      <c r="E3408" s="59"/>
      <c r="F3408" s="59"/>
      <c r="G3408" s="59"/>
      <c r="H3408" s="59"/>
      <c r="I3408" s="59"/>
      <c r="J3408" s="59"/>
      <c r="K3408" s="59"/>
      <c r="L3408" s="59"/>
      <c r="M3408" s="59"/>
      <c r="N3408" s="59"/>
      <c r="O3408" s="59"/>
      <c r="P3408" s="59"/>
      <c r="Q3408" s="59"/>
      <c r="R3408" s="59"/>
      <c r="S3408" s="59"/>
      <c r="T3408" s="59"/>
      <c r="U3408" s="59" t="s">
        <v>2441</v>
      </c>
      <c r="V3408" s="18" t="s">
        <v>7063</v>
      </c>
    </row>
    <row r="3409" spans="1:22" ht="18" customHeight="1" x14ac:dyDescent="0.35">
      <c r="A3409" s="59">
        <f>+IF(C$1='EMOF complete (protected)'!G3409,C$2,IF(D$1='EMOF complete (protected)'!G3409,D$2,IF(E$1='EMOF complete (protected)'!G3409,E$2,IF(F$1='EMOF complete (protected)'!G3409,F$2,IF(G$1='EMOF complete (protected)'!G3409,G$2,IF(H$1='EMOF complete (protected)'!G3409,H$2,IF(I$1='EMOF complete (protected)'!G3409,I$2,IF(J$1='EMOF complete (protected)'!G3409,J$2,IF(K$1='EMOF complete (protected)'!G3409,K$2,IF(L$1='EMOF complete (protected)'!G3409,L$2,IF(M$1='EMOF complete (protected)'!G3409,M$2,IF(N$1='EMOF complete (protected)'!G3409,N$2,IF(O$1='EMOF complete (protected)'!G3409,O$2,IF(P$1='EMOF complete (protected)'!G3409,P$2,IF(Q$1='EMOF complete (protected)'!G3409,Q$2,IF(R$1='EMOF complete (protected)'!G3409,R$2,IF(S$1='EMOF complete (protected)'!G3409,S$2,IF(T$1='EMOF complete (protected)'!G3409,T$2,IF(U$1='EMOF complete (protected)'!G3409,U$2,"")))))))))))))))))))</f>
        <v>0</v>
      </c>
      <c r="B3409" s="59"/>
      <c r="C3409" s="59"/>
      <c r="D3409" s="59"/>
      <c r="E3409" s="59"/>
      <c r="F3409" s="59"/>
      <c r="G3409" s="59"/>
      <c r="H3409" s="59"/>
      <c r="I3409" s="59"/>
      <c r="J3409" s="59"/>
      <c r="K3409" s="59"/>
      <c r="L3409" s="59"/>
      <c r="M3409" s="59"/>
      <c r="N3409" s="59"/>
      <c r="O3409" s="59"/>
      <c r="P3409" s="59"/>
      <c r="Q3409" s="59"/>
      <c r="R3409" s="59"/>
      <c r="S3409" s="59"/>
      <c r="T3409" s="59"/>
      <c r="U3409" s="59" t="s">
        <v>2446</v>
      </c>
      <c r="V3409" s="18" t="s">
        <v>7064</v>
      </c>
    </row>
    <row r="3410" spans="1:22" ht="18" customHeight="1" x14ac:dyDescent="0.35">
      <c r="A3410" s="59">
        <f>+IF(C$1='EMOF complete (protected)'!G3410,C$2,IF(D$1='EMOF complete (protected)'!G3410,D$2,IF(E$1='EMOF complete (protected)'!G3410,E$2,IF(F$1='EMOF complete (protected)'!G3410,F$2,IF(G$1='EMOF complete (protected)'!G3410,G$2,IF(H$1='EMOF complete (protected)'!G3410,H$2,IF(I$1='EMOF complete (protected)'!G3410,I$2,IF(J$1='EMOF complete (protected)'!G3410,J$2,IF(K$1='EMOF complete (protected)'!G3410,K$2,IF(L$1='EMOF complete (protected)'!G3410,L$2,IF(M$1='EMOF complete (protected)'!G3410,M$2,IF(N$1='EMOF complete (protected)'!G3410,N$2,IF(O$1='EMOF complete (protected)'!G3410,O$2,IF(P$1='EMOF complete (protected)'!G3410,P$2,IF(Q$1='EMOF complete (protected)'!G3410,Q$2,IF(R$1='EMOF complete (protected)'!G3410,R$2,IF(S$1='EMOF complete (protected)'!G3410,S$2,IF(T$1='EMOF complete (protected)'!G3410,T$2,IF(U$1='EMOF complete (protected)'!G3410,U$2,"")))))))))))))))))))</f>
        <v>0</v>
      </c>
      <c r="B3410" s="59"/>
      <c r="C3410" s="59"/>
      <c r="D3410" s="59"/>
      <c r="E3410" s="59"/>
      <c r="F3410" s="59"/>
      <c r="G3410" s="59"/>
      <c r="H3410" s="59"/>
      <c r="I3410" s="59"/>
      <c r="J3410" s="59"/>
      <c r="K3410" s="59"/>
      <c r="L3410" s="59"/>
      <c r="M3410" s="59"/>
      <c r="N3410" s="59"/>
      <c r="O3410" s="59"/>
      <c r="P3410" s="59"/>
      <c r="Q3410" s="59"/>
      <c r="R3410" s="59"/>
      <c r="S3410" s="59"/>
      <c r="T3410" s="59"/>
      <c r="U3410" s="59" t="s">
        <v>2450</v>
      </c>
      <c r="V3410" s="18" t="s">
        <v>7065</v>
      </c>
    </row>
    <row r="3411" spans="1:22" ht="18" customHeight="1" x14ac:dyDescent="0.35">
      <c r="A3411" s="59">
        <f>+IF(C$1='EMOF complete (protected)'!G3411,C$2,IF(D$1='EMOF complete (protected)'!G3411,D$2,IF(E$1='EMOF complete (protected)'!G3411,E$2,IF(F$1='EMOF complete (protected)'!G3411,F$2,IF(G$1='EMOF complete (protected)'!G3411,G$2,IF(H$1='EMOF complete (protected)'!G3411,H$2,IF(I$1='EMOF complete (protected)'!G3411,I$2,IF(J$1='EMOF complete (protected)'!G3411,J$2,IF(K$1='EMOF complete (protected)'!G3411,K$2,IF(L$1='EMOF complete (protected)'!G3411,L$2,IF(M$1='EMOF complete (protected)'!G3411,M$2,IF(N$1='EMOF complete (protected)'!G3411,N$2,IF(O$1='EMOF complete (protected)'!G3411,O$2,IF(P$1='EMOF complete (protected)'!G3411,P$2,IF(Q$1='EMOF complete (protected)'!G3411,Q$2,IF(R$1='EMOF complete (protected)'!G3411,R$2,IF(S$1='EMOF complete (protected)'!G3411,S$2,IF(T$1='EMOF complete (protected)'!G3411,T$2,IF(U$1='EMOF complete (protected)'!G3411,U$2,"")))))))))))))))))))</f>
        <v>0</v>
      </c>
      <c r="B3411" s="59"/>
      <c r="C3411" s="59"/>
      <c r="D3411" s="59"/>
      <c r="E3411" s="59"/>
      <c r="F3411" s="59"/>
      <c r="G3411" s="59"/>
      <c r="H3411" s="59"/>
      <c r="I3411" s="59"/>
      <c r="J3411" s="59"/>
      <c r="K3411" s="59"/>
      <c r="L3411" s="59"/>
      <c r="M3411" s="59"/>
      <c r="N3411" s="59"/>
      <c r="O3411" s="59"/>
      <c r="P3411" s="59"/>
      <c r="Q3411" s="59"/>
      <c r="R3411" s="59"/>
      <c r="S3411" s="59"/>
      <c r="T3411" s="59"/>
      <c r="U3411" s="59" t="s">
        <v>2455</v>
      </c>
      <c r="V3411" s="18" t="s">
        <v>7066</v>
      </c>
    </row>
    <row r="3412" spans="1:22" ht="18" customHeight="1" x14ac:dyDescent="0.35">
      <c r="A3412" s="59">
        <f>+IF(C$1='EMOF complete (protected)'!G3412,C$2,IF(D$1='EMOF complete (protected)'!G3412,D$2,IF(E$1='EMOF complete (protected)'!G3412,E$2,IF(F$1='EMOF complete (protected)'!G3412,F$2,IF(G$1='EMOF complete (protected)'!G3412,G$2,IF(H$1='EMOF complete (protected)'!G3412,H$2,IF(I$1='EMOF complete (protected)'!G3412,I$2,IF(J$1='EMOF complete (protected)'!G3412,J$2,IF(K$1='EMOF complete (protected)'!G3412,K$2,IF(L$1='EMOF complete (protected)'!G3412,L$2,IF(M$1='EMOF complete (protected)'!G3412,M$2,IF(N$1='EMOF complete (protected)'!G3412,N$2,IF(O$1='EMOF complete (protected)'!G3412,O$2,IF(P$1='EMOF complete (protected)'!G3412,P$2,IF(Q$1='EMOF complete (protected)'!G3412,Q$2,IF(R$1='EMOF complete (protected)'!G3412,R$2,IF(S$1='EMOF complete (protected)'!G3412,S$2,IF(T$1='EMOF complete (protected)'!G3412,T$2,IF(U$1='EMOF complete (protected)'!G3412,U$2,"")))))))))))))))))))</f>
        <v>0</v>
      </c>
      <c r="B3412" s="59"/>
      <c r="C3412" s="59"/>
      <c r="D3412" s="59"/>
      <c r="E3412" s="59"/>
      <c r="F3412" s="59"/>
      <c r="G3412" s="59"/>
      <c r="H3412" s="59"/>
      <c r="I3412" s="59"/>
      <c r="J3412" s="59"/>
      <c r="K3412" s="59"/>
      <c r="L3412" s="59"/>
      <c r="M3412" s="59"/>
      <c r="N3412" s="59"/>
      <c r="O3412" s="59"/>
      <c r="P3412" s="59"/>
      <c r="Q3412" s="59"/>
      <c r="R3412" s="59"/>
      <c r="S3412" s="59"/>
      <c r="T3412" s="59"/>
      <c r="U3412" s="59" t="s">
        <v>2460</v>
      </c>
      <c r="V3412" s="18" t="s">
        <v>7067</v>
      </c>
    </row>
    <row r="3413" spans="1:22" ht="18" customHeight="1" x14ac:dyDescent="0.35">
      <c r="A3413" s="59">
        <f>+IF(C$1='EMOF complete (protected)'!G3413,C$2,IF(D$1='EMOF complete (protected)'!G3413,D$2,IF(E$1='EMOF complete (protected)'!G3413,E$2,IF(F$1='EMOF complete (protected)'!G3413,F$2,IF(G$1='EMOF complete (protected)'!G3413,G$2,IF(H$1='EMOF complete (protected)'!G3413,H$2,IF(I$1='EMOF complete (protected)'!G3413,I$2,IF(J$1='EMOF complete (protected)'!G3413,J$2,IF(K$1='EMOF complete (protected)'!G3413,K$2,IF(L$1='EMOF complete (protected)'!G3413,L$2,IF(M$1='EMOF complete (protected)'!G3413,M$2,IF(N$1='EMOF complete (protected)'!G3413,N$2,IF(O$1='EMOF complete (protected)'!G3413,O$2,IF(P$1='EMOF complete (protected)'!G3413,P$2,IF(Q$1='EMOF complete (protected)'!G3413,Q$2,IF(R$1='EMOF complete (protected)'!G3413,R$2,IF(S$1='EMOF complete (protected)'!G3413,S$2,IF(T$1='EMOF complete (protected)'!G3413,T$2,IF(U$1='EMOF complete (protected)'!G3413,U$2,"")))))))))))))))))))</f>
        <v>0</v>
      </c>
      <c r="B3413" s="59"/>
      <c r="C3413" s="59"/>
      <c r="D3413" s="59"/>
      <c r="E3413" s="59"/>
      <c r="F3413" s="59"/>
      <c r="G3413" s="59"/>
      <c r="H3413" s="59"/>
      <c r="I3413" s="59"/>
      <c r="J3413" s="59"/>
      <c r="K3413" s="59"/>
      <c r="L3413" s="59"/>
      <c r="M3413" s="59"/>
      <c r="N3413" s="59"/>
      <c r="O3413" s="59"/>
      <c r="P3413" s="59"/>
      <c r="Q3413" s="59"/>
      <c r="R3413" s="59"/>
      <c r="S3413" s="59"/>
      <c r="T3413" s="59"/>
      <c r="U3413" s="59" t="s">
        <v>2465</v>
      </c>
      <c r="V3413" s="18" t="s">
        <v>7068</v>
      </c>
    </row>
    <row r="3414" spans="1:22" ht="18" customHeight="1" x14ac:dyDescent="0.35">
      <c r="A3414" s="59">
        <f>+IF(C$1='EMOF complete (protected)'!G3414,C$2,IF(D$1='EMOF complete (protected)'!G3414,D$2,IF(E$1='EMOF complete (protected)'!G3414,E$2,IF(F$1='EMOF complete (protected)'!G3414,F$2,IF(G$1='EMOF complete (protected)'!G3414,G$2,IF(H$1='EMOF complete (protected)'!G3414,H$2,IF(I$1='EMOF complete (protected)'!G3414,I$2,IF(J$1='EMOF complete (protected)'!G3414,J$2,IF(K$1='EMOF complete (protected)'!G3414,K$2,IF(L$1='EMOF complete (protected)'!G3414,L$2,IF(M$1='EMOF complete (protected)'!G3414,M$2,IF(N$1='EMOF complete (protected)'!G3414,N$2,IF(O$1='EMOF complete (protected)'!G3414,O$2,IF(P$1='EMOF complete (protected)'!G3414,P$2,IF(Q$1='EMOF complete (protected)'!G3414,Q$2,IF(R$1='EMOF complete (protected)'!G3414,R$2,IF(S$1='EMOF complete (protected)'!G3414,S$2,IF(T$1='EMOF complete (protected)'!G3414,T$2,IF(U$1='EMOF complete (protected)'!G3414,U$2,"")))))))))))))))))))</f>
        <v>0</v>
      </c>
      <c r="B3414" s="59"/>
      <c r="C3414" s="59"/>
      <c r="D3414" s="59"/>
      <c r="E3414" s="59"/>
      <c r="F3414" s="59"/>
      <c r="G3414" s="59"/>
      <c r="H3414" s="59"/>
      <c r="I3414" s="59"/>
      <c r="J3414" s="59"/>
      <c r="K3414" s="59"/>
      <c r="L3414" s="59"/>
      <c r="M3414" s="59"/>
      <c r="N3414" s="59"/>
      <c r="O3414" s="59"/>
      <c r="P3414" s="59"/>
      <c r="Q3414" s="59"/>
      <c r="R3414" s="59"/>
      <c r="S3414" s="59"/>
      <c r="T3414" s="59"/>
      <c r="U3414" s="59" t="s">
        <v>2470</v>
      </c>
      <c r="V3414" s="18" t="s">
        <v>7069</v>
      </c>
    </row>
    <row r="3415" spans="1:22" ht="18" customHeight="1" x14ac:dyDescent="0.35">
      <c r="A3415" s="59">
        <f>+IF(C$1='EMOF complete (protected)'!G3415,C$2,IF(D$1='EMOF complete (protected)'!G3415,D$2,IF(E$1='EMOF complete (protected)'!G3415,E$2,IF(F$1='EMOF complete (protected)'!G3415,F$2,IF(G$1='EMOF complete (protected)'!G3415,G$2,IF(H$1='EMOF complete (protected)'!G3415,H$2,IF(I$1='EMOF complete (protected)'!G3415,I$2,IF(J$1='EMOF complete (protected)'!G3415,J$2,IF(K$1='EMOF complete (protected)'!G3415,K$2,IF(L$1='EMOF complete (protected)'!G3415,L$2,IF(M$1='EMOF complete (protected)'!G3415,M$2,IF(N$1='EMOF complete (protected)'!G3415,N$2,IF(O$1='EMOF complete (protected)'!G3415,O$2,IF(P$1='EMOF complete (protected)'!G3415,P$2,IF(Q$1='EMOF complete (protected)'!G3415,Q$2,IF(R$1='EMOF complete (protected)'!G3415,R$2,IF(S$1='EMOF complete (protected)'!G3415,S$2,IF(T$1='EMOF complete (protected)'!G3415,T$2,IF(U$1='EMOF complete (protected)'!G3415,U$2,"")))))))))))))))))))</f>
        <v>0</v>
      </c>
      <c r="B3415" s="59"/>
      <c r="C3415" s="59"/>
      <c r="D3415" s="59"/>
      <c r="E3415" s="59"/>
      <c r="F3415" s="59"/>
      <c r="G3415" s="59"/>
      <c r="H3415" s="59"/>
      <c r="I3415" s="59"/>
      <c r="J3415" s="59"/>
      <c r="K3415" s="59"/>
      <c r="L3415" s="59"/>
      <c r="M3415" s="59"/>
      <c r="N3415" s="59"/>
      <c r="O3415" s="59"/>
      <c r="P3415" s="59"/>
      <c r="Q3415" s="59"/>
      <c r="R3415" s="59"/>
      <c r="S3415" s="59"/>
      <c r="T3415" s="59"/>
      <c r="U3415" s="59" t="s">
        <v>2475</v>
      </c>
      <c r="V3415" s="18" t="s">
        <v>7070</v>
      </c>
    </row>
    <row r="3416" spans="1:22" ht="18" customHeight="1" x14ac:dyDescent="0.35">
      <c r="A3416" s="59">
        <f>+IF(C$1='EMOF complete (protected)'!G3416,C$2,IF(D$1='EMOF complete (protected)'!G3416,D$2,IF(E$1='EMOF complete (protected)'!G3416,E$2,IF(F$1='EMOF complete (protected)'!G3416,F$2,IF(G$1='EMOF complete (protected)'!G3416,G$2,IF(H$1='EMOF complete (protected)'!G3416,H$2,IF(I$1='EMOF complete (protected)'!G3416,I$2,IF(J$1='EMOF complete (protected)'!G3416,J$2,IF(K$1='EMOF complete (protected)'!G3416,K$2,IF(L$1='EMOF complete (protected)'!G3416,L$2,IF(M$1='EMOF complete (protected)'!G3416,M$2,IF(N$1='EMOF complete (protected)'!G3416,N$2,IF(O$1='EMOF complete (protected)'!G3416,O$2,IF(P$1='EMOF complete (protected)'!G3416,P$2,IF(Q$1='EMOF complete (protected)'!G3416,Q$2,IF(R$1='EMOF complete (protected)'!G3416,R$2,IF(S$1='EMOF complete (protected)'!G3416,S$2,IF(T$1='EMOF complete (protected)'!G3416,T$2,IF(U$1='EMOF complete (protected)'!G3416,U$2,"")))))))))))))))))))</f>
        <v>0</v>
      </c>
      <c r="B3416" s="59"/>
      <c r="C3416" s="59"/>
      <c r="D3416" s="59"/>
      <c r="E3416" s="59"/>
      <c r="F3416" s="59"/>
      <c r="G3416" s="59"/>
      <c r="H3416" s="59"/>
      <c r="I3416" s="59"/>
      <c r="J3416" s="59"/>
      <c r="K3416" s="59"/>
      <c r="L3416" s="59"/>
      <c r="M3416" s="59"/>
      <c r="N3416" s="59"/>
      <c r="O3416" s="59"/>
      <c r="P3416" s="59"/>
      <c r="Q3416" s="59"/>
      <c r="R3416" s="59"/>
      <c r="S3416" s="59"/>
      <c r="T3416" s="59"/>
      <c r="U3416" s="59" t="s">
        <v>2480</v>
      </c>
      <c r="V3416" s="18" t="s">
        <v>7071</v>
      </c>
    </row>
    <row r="3417" spans="1:22" ht="18" customHeight="1" x14ac:dyDescent="0.35">
      <c r="A3417" s="59">
        <f>+IF(C$1='EMOF complete (protected)'!G3417,C$2,IF(D$1='EMOF complete (protected)'!G3417,D$2,IF(E$1='EMOF complete (protected)'!G3417,E$2,IF(F$1='EMOF complete (protected)'!G3417,F$2,IF(G$1='EMOF complete (protected)'!G3417,G$2,IF(H$1='EMOF complete (protected)'!G3417,H$2,IF(I$1='EMOF complete (protected)'!G3417,I$2,IF(J$1='EMOF complete (protected)'!G3417,J$2,IF(K$1='EMOF complete (protected)'!G3417,K$2,IF(L$1='EMOF complete (protected)'!G3417,L$2,IF(M$1='EMOF complete (protected)'!G3417,M$2,IF(N$1='EMOF complete (protected)'!G3417,N$2,IF(O$1='EMOF complete (protected)'!G3417,O$2,IF(P$1='EMOF complete (protected)'!G3417,P$2,IF(Q$1='EMOF complete (protected)'!G3417,Q$2,IF(R$1='EMOF complete (protected)'!G3417,R$2,IF(S$1='EMOF complete (protected)'!G3417,S$2,IF(T$1='EMOF complete (protected)'!G3417,T$2,IF(U$1='EMOF complete (protected)'!G3417,U$2,"")))))))))))))))))))</f>
        <v>0</v>
      </c>
      <c r="B3417" s="59"/>
      <c r="C3417" s="59"/>
      <c r="D3417" s="59"/>
      <c r="E3417" s="59"/>
      <c r="F3417" s="59"/>
      <c r="G3417" s="59"/>
      <c r="H3417" s="59"/>
      <c r="I3417" s="59"/>
      <c r="J3417" s="59"/>
      <c r="K3417" s="59"/>
      <c r="L3417" s="59"/>
      <c r="M3417" s="59"/>
      <c r="N3417" s="59"/>
      <c r="O3417" s="59"/>
      <c r="P3417" s="59"/>
      <c r="Q3417" s="59"/>
      <c r="R3417" s="59"/>
      <c r="S3417" s="59"/>
      <c r="T3417" s="59"/>
      <c r="U3417" s="59" t="s">
        <v>2484</v>
      </c>
      <c r="V3417" s="18" t="s">
        <v>7072</v>
      </c>
    </row>
    <row r="3418" spans="1:22" ht="18" customHeight="1" x14ac:dyDescent="0.35">
      <c r="A3418" s="59">
        <f>+IF(C$1='EMOF complete (protected)'!G3418,C$2,IF(D$1='EMOF complete (protected)'!G3418,D$2,IF(E$1='EMOF complete (protected)'!G3418,E$2,IF(F$1='EMOF complete (protected)'!G3418,F$2,IF(G$1='EMOF complete (protected)'!G3418,G$2,IF(H$1='EMOF complete (protected)'!G3418,H$2,IF(I$1='EMOF complete (protected)'!G3418,I$2,IF(J$1='EMOF complete (protected)'!G3418,J$2,IF(K$1='EMOF complete (protected)'!G3418,K$2,IF(L$1='EMOF complete (protected)'!G3418,L$2,IF(M$1='EMOF complete (protected)'!G3418,M$2,IF(N$1='EMOF complete (protected)'!G3418,N$2,IF(O$1='EMOF complete (protected)'!G3418,O$2,IF(P$1='EMOF complete (protected)'!G3418,P$2,IF(Q$1='EMOF complete (protected)'!G3418,Q$2,IF(R$1='EMOF complete (protected)'!G3418,R$2,IF(S$1='EMOF complete (protected)'!G3418,S$2,IF(T$1='EMOF complete (protected)'!G3418,T$2,IF(U$1='EMOF complete (protected)'!G3418,U$2,"")))))))))))))))))))</f>
        <v>0</v>
      </c>
      <c r="B3418" s="59"/>
      <c r="C3418" s="59"/>
      <c r="D3418" s="59"/>
      <c r="E3418" s="59"/>
      <c r="F3418" s="59"/>
      <c r="G3418" s="59"/>
      <c r="H3418" s="59"/>
      <c r="I3418" s="59"/>
      <c r="J3418" s="59"/>
      <c r="K3418" s="59"/>
      <c r="L3418" s="59"/>
      <c r="M3418" s="59"/>
      <c r="N3418" s="59"/>
      <c r="O3418" s="59"/>
      <c r="P3418" s="59"/>
      <c r="Q3418" s="59"/>
      <c r="R3418" s="59"/>
      <c r="S3418" s="59"/>
      <c r="T3418" s="59"/>
      <c r="U3418" s="59" t="s">
        <v>2489</v>
      </c>
      <c r="V3418" s="18" t="s">
        <v>7073</v>
      </c>
    </row>
    <row r="3419" spans="1:22" ht="18" customHeight="1" x14ac:dyDescent="0.35">
      <c r="A3419" s="59">
        <f>+IF(C$1='EMOF complete (protected)'!G3419,C$2,IF(D$1='EMOF complete (protected)'!G3419,D$2,IF(E$1='EMOF complete (protected)'!G3419,E$2,IF(F$1='EMOF complete (protected)'!G3419,F$2,IF(G$1='EMOF complete (protected)'!G3419,G$2,IF(H$1='EMOF complete (protected)'!G3419,H$2,IF(I$1='EMOF complete (protected)'!G3419,I$2,IF(J$1='EMOF complete (protected)'!G3419,J$2,IF(K$1='EMOF complete (protected)'!G3419,K$2,IF(L$1='EMOF complete (protected)'!G3419,L$2,IF(M$1='EMOF complete (protected)'!G3419,M$2,IF(N$1='EMOF complete (protected)'!G3419,N$2,IF(O$1='EMOF complete (protected)'!G3419,O$2,IF(P$1='EMOF complete (protected)'!G3419,P$2,IF(Q$1='EMOF complete (protected)'!G3419,Q$2,IF(R$1='EMOF complete (protected)'!G3419,R$2,IF(S$1='EMOF complete (protected)'!G3419,S$2,IF(T$1='EMOF complete (protected)'!G3419,T$2,IF(U$1='EMOF complete (protected)'!G3419,U$2,"")))))))))))))))))))</f>
        <v>0</v>
      </c>
      <c r="B3419" s="59"/>
      <c r="C3419" s="59"/>
      <c r="D3419" s="59"/>
      <c r="E3419" s="59"/>
      <c r="F3419" s="59"/>
      <c r="G3419" s="59"/>
      <c r="H3419" s="59"/>
      <c r="I3419" s="59"/>
      <c r="J3419" s="59"/>
      <c r="K3419" s="59"/>
      <c r="L3419" s="59"/>
      <c r="M3419" s="59"/>
      <c r="N3419" s="59"/>
      <c r="O3419" s="59"/>
      <c r="P3419" s="59"/>
      <c r="Q3419" s="59"/>
      <c r="R3419" s="59"/>
      <c r="S3419" s="59"/>
      <c r="T3419" s="59"/>
      <c r="U3419" s="59" t="s">
        <v>2494</v>
      </c>
      <c r="V3419" s="18" t="s">
        <v>7074</v>
      </c>
    </row>
    <row r="3420" spans="1:22" ht="18" customHeight="1" x14ac:dyDescent="0.35">
      <c r="A3420" s="59">
        <f>+IF(C$1='EMOF complete (protected)'!G3420,C$2,IF(D$1='EMOF complete (protected)'!G3420,D$2,IF(E$1='EMOF complete (protected)'!G3420,E$2,IF(F$1='EMOF complete (protected)'!G3420,F$2,IF(G$1='EMOF complete (protected)'!G3420,G$2,IF(H$1='EMOF complete (protected)'!G3420,H$2,IF(I$1='EMOF complete (protected)'!G3420,I$2,IF(J$1='EMOF complete (protected)'!G3420,J$2,IF(K$1='EMOF complete (protected)'!G3420,K$2,IF(L$1='EMOF complete (protected)'!G3420,L$2,IF(M$1='EMOF complete (protected)'!G3420,M$2,IF(N$1='EMOF complete (protected)'!G3420,N$2,IF(O$1='EMOF complete (protected)'!G3420,O$2,IF(P$1='EMOF complete (protected)'!G3420,P$2,IF(Q$1='EMOF complete (protected)'!G3420,Q$2,IF(R$1='EMOF complete (protected)'!G3420,R$2,IF(S$1='EMOF complete (protected)'!G3420,S$2,IF(T$1='EMOF complete (protected)'!G3420,T$2,IF(U$1='EMOF complete (protected)'!G3420,U$2,"")))))))))))))))))))</f>
        <v>0</v>
      </c>
      <c r="B3420" s="59"/>
      <c r="C3420" s="59"/>
      <c r="D3420" s="59"/>
      <c r="E3420" s="59"/>
      <c r="F3420" s="59"/>
      <c r="G3420" s="59"/>
      <c r="H3420" s="59"/>
      <c r="I3420" s="59"/>
      <c r="J3420" s="59"/>
      <c r="K3420" s="59"/>
      <c r="L3420" s="59"/>
      <c r="M3420" s="59"/>
      <c r="N3420" s="59"/>
      <c r="O3420" s="59"/>
      <c r="P3420" s="59"/>
      <c r="Q3420" s="59"/>
      <c r="R3420" s="59"/>
      <c r="S3420" s="59"/>
      <c r="T3420" s="59"/>
      <c r="U3420" s="59" t="s">
        <v>2499</v>
      </c>
      <c r="V3420" s="18" t="s">
        <v>7075</v>
      </c>
    </row>
    <row r="3421" spans="1:22" ht="18" customHeight="1" x14ac:dyDescent="0.35">
      <c r="A3421" s="59">
        <f>+IF(C$1='EMOF complete (protected)'!G3421,C$2,IF(D$1='EMOF complete (protected)'!G3421,D$2,IF(E$1='EMOF complete (protected)'!G3421,E$2,IF(F$1='EMOF complete (protected)'!G3421,F$2,IF(G$1='EMOF complete (protected)'!G3421,G$2,IF(H$1='EMOF complete (protected)'!G3421,H$2,IF(I$1='EMOF complete (protected)'!G3421,I$2,IF(J$1='EMOF complete (protected)'!G3421,J$2,IF(K$1='EMOF complete (protected)'!G3421,K$2,IF(L$1='EMOF complete (protected)'!G3421,L$2,IF(M$1='EMOF complete (protected)'!G3421,M$2,IF(N$1='EMOF complete (protected)'!G3421,N$2,IF(O$1='EMOF complete (protected)'!G3421,O$2,IF(P$1='EMOF complete (protected)'!G3421,P$2,IF(Q$1='EMOF complete (protected)'!G3421,Q$2,IF(R$1='EMOF complete (protected)'!G3421,R$2,IF(S$1='EMOF complete (protected)'!G3421,S$2,IF(T$1='EMOF complete (protected)'!G3421,T$2,IF(U$1='EMOF complete (protected)'!G3421,U$2,"")))))))))))))))))))</f>
        <v>0</v>
      </c>
      <c r="B3421" s="59"/>
      <c r="C3421" s="59"/>
      <c r="D3421" s="59"/>
      <c r="E3421" s="59"/>
      <c r="F3421" s="59"/>
      <c r="G3421" s="59"/>
      <c r="H3421" s="59"/>
      <c r="I3421" s="59"/>
      <c r="J3421" s="59"/>
      <c r="K3421" s="59"/>
      <c r="L3421" s="59"/>
      <c r="M3421" s="59"/>
      <c r="N3421" s="59"/>
      <c r="O3421" s="59"/>
      <c r="P3421" s="59"/>
      <c r="Q3421" s="59"/>
      <c r="R3421" s="59"/>
      <c r="S3421" s="59"/>
      <c r="T3421" s="59"/>
      <c r="U3421" s="59" t="s">
        <v>2504</v>
      </c>
      <c r="V3421" s="18" t="s">
        <v>7076</v>
      </c>
    </row>
    <row r="3422" spans="1:22" ht="18" customHeight="1" x14ac:dyDescent="0.35">
      <c r="A3422" s="59">
        <f>+IF(C$1='EMOF complete (protected)'!G3422,C$2,IF(D$1='EMOF complete (protected)'!G3422,D$2,IF(E$1='EMOF complete (protected)'!G3422,E$2,IF(F$1='EMOF complete (protected)'!G3422,F$2,IF(G$1='EMOF complete (protected)'!G3422,G$2,IF(H$1='EMOF complete (protected)'!G3422,H$2,IF(I$1='EMOF complete (protected)'!G3422,I$2,IF(J$1='EMOF complete (protected)'!G3422,J$2,IF(K$1='EMOF complete (protected)'!G3422,K$2,IF(L$1='EMOF complete (protected)'!G3422,L$2,IF(M$1='EMOF complete (protected)'!G3422,M$2,IF(N$1='EMOF complete (protected)'!G3422,N$2,IF(O$1='EMOF complete (protected)'!G3422,O$2,IF(P$1='EMOF complete (protected)'!G3422,P$2,IF(Q$1='EMOF complete (protected)'!G3422,Q$2,IF(R$1='EMOF complete (protected)'!G3422,R$2,IF(S$1='EMOF complete (protected)'!G3422,S$2,IF(T$1='EMOF complete (protected)'!G3422,T$2,IF(U$1='EMOF complete (protected)'!G3422,U$2,"")))))))))))))))))))</f>
        <v>0</v>
      </c>
      <c r="B3422" s="59"/>
      <c r="C3422" s="59"/>
      <c r="D3422" s="59"/>
      <c r="E3422" s="59"/>
      <c r="F3422" s="59"/>
      <c r="G3422" s="59"/>
      <c r="H3422" s="59"/>
      <c r="I3422" s="59"/>
      <c r="J3422" s="59"/>
      <c r="K3422" s="59"/>
      <c r="L3422" s="59"/>
      <c r="M3422" s="59"/>
      <c r="N3422" s="59"/>
      <c r="O3422" s="59"/>
      <c r="P3422" s="59"/>
      <c r="Q3422" s="59"/>
      <c r="R3422" s="59"/>
      <c r="S3422" s="59"/>
      <c r="T3422" s="59"/>
      <c r="U3422" s="59" t="s">
        <v>2509</v>
      </c>
      <c r="V3422" s="18" t="s">
        <v>7077</v>
      </c>
    </row>
    <row r="3423" spans="1:22" ht="18" customHeight="1" x14ac:dyDescent="0.35">
      <c r="A3423" s="59">
        <f>+IF(C$1='EMOF complete (protected)'!G3423,C$2,IF(D$1='EMOF complete (protected)'!G3423,D$2,IF(E$1='EMOF complete (protected)'!G3423,E$2,IF(F$1='EMOF complete (protected)'!G3423,F$2,IF(G$1='EMOF complete (protected)'!G3423,G$2,IF(H$1='EMOF complete (protected)'!G3423,H$2,IF(I$1='EMOF complete (protected)'!G3423,I$2,IF(J$1='EMOF complete (protected)'!G3423,J$2,IF(K$1='EMOF complete (protected)'!G3423,K$2,IF(L$1='EMOF complete (protected)'!G3423,L$2,IF(M$1='EMOF complete (protected)'!G3423,M$2,IF(N$1='EMOF complete (protected)'!G3423,N$2,IF(O$1='EMOF complete (protected)'!G3423,O$2,IF(P$1='EMOF complete (protected)'!G3423,P$2,IF(Q$1='EMOF complete (protected)'!G3423,Q$2,IF(R$1='EMOF complete (protected)'!G3423,R$2,IF(S$1='EMOF complete (protected)'!G3423,S$2,IF(T$1='EMOF complete (protected)'!G3423,T$2,IF(U$1='EMOF complete (protected)'!G3423,U$2,"")))))))))))))))))))</f>
        <v>0</v>
      </c>
      <c r="B3423" s="59"/>
      <c r="C3423" s="59"/>
      <c r="D3423" s="59"/>
      <c r="E3423" s="59"/>
      <c r="F3423" s="59"/>
      <c r="G3423" s="59"/>
      <c r="H3423" s="59"/>
      <c r="I3423" s="59"/>
      <c r="J3423" s="59"/>
      <c r="K3423" s="59"/>
      <c r="L3423" s="59"/>
      <c r="M3423" s="59"/>
      <c r="N3423" s="59"/>
      <c r="O3423" s="59"/>
      <c r="P3423" s="59"/>
      <c r="Q3423" s="59"/>
      <c r="R3423" s="59"/>
      <c r="S3423" s="59"/>
      <c r="T3423" s="59"/>
      <c r="U3423" s="59" t="s">
        <v>2514</v>
      </c>
      <c r="V3423" s="18" t="s">
        <v>7078</v>
      </c>
    </row>
    <row r="3424" spans="1:22" ht="18" customHeight="1" x14ac:dyDescent="0.35">
      <c r="A3424" s="59">
        <f>+IF(C$1='EMOF complete (protected)'!G3424,C$2,IF(D$1='EMOF complete (protected)'!G3424,D$2,IF(E$1='EMOF complete (protected)'!G3424,E$2,IF(F$1='EMOF complete (protected)'!G3424,F$2,IF(G$1='EMOF complete (protected)'!G3424,G$2,IF(H$1='EMOF complete (protected)'!G3424,H$2,IF(I$1='EMOF complete (protected)'!G3424,I$2,IF(J$1='EMOF complete (protected)'!G3424,J$2,IF(K$1='EMOF complete (protected)'!G3424,K$2,IF(L$1='EMOF complete (protected)'!G3424,L$2,IF(M$1='EMOF complete (protected)'!G3424,M$2,IF(N$1='EMOF complete (protected)'!G3424,N$2,IF(O$1='EMOF complete (protected)'!G3424,O$2,IF(P$1='EMOF complete (protected)'!G3424,P$2,IF(Q$1='EMOF complete (protected)'!G3424,Q$2,IF(R$1='EMOF complete (protected)'!G3424,R$2,IF(S$1='EMOF complete (protected)'!G3424,S$2,IF(T$1='EMOF complete (protected)'!G3424,T$2,IF(U$1='EMOF complete (protected)'!G3424,U$2,"")))))))))))))))))))</f>
        <v>0</v>
      </c>
      <c r="B3424" s="59"/>
      <c r="C3424" s="59"/>
      <c r="D3424" s="59"/>
      <c r="E3424" s="59"/>
      <c r="F3424" s="59"/>
      <c r="G3424" s="59"/>
      <c r="H3424" s="59"/>
      <c r="I3424" s="59"/>
      <c r="J3424" s="59"/>
      <c r="K3424" s="59"/>
      <c r="L3424" s="59"/>
      <c r="M3424" s="59"/>
      <c r="N3424" s="59"/>
      <c r="O3424" s="59"/>
      <c r="P3424" s="59"/>
      <c r="Q3424" s="59"/>
      <c r="R3424" s="59"/>
      <c r="S3424" s="59"/>
      <c r="T3424" s="59"/>
      <c r="U3424" s="59" t="s">
        <v>2519</v>
      </c>
      <c r="V3424" s="18" t="s">
        <v>7079</v>
      </c>
    </row>
    <row r="3425" spans="1:22" ht="18" customHeight="1" x14ac:dyDescent="0.35">
      <c r="A3425" s="59">
        <f>+IF(C$1='EMOF complete (protected)'!G3425,C$2,IF(D$1='EMOF complete (protected)'!G3425,D$2,IF(E$1='EMOF complete (protected)'!G3425,E$2,IF(F$1='EMOF complete (protected)'!G3425,F$2,IF(G$1='EMOF complete (protected)'!G3425,G$2,IF(H$1='EMOF complete (protected)'!G3425,H$2,IF(I$1='EMOF complete (protected)'!G3425,I$2,IF(J$1='EMOF complete (protected)'!G3425,J$2,IF(K$1='EMOF complete (protected)'!G3425,K$2,IF(L$1='EMOF complete (protected)'!G3425,L$2,IF(M$1='EMOF complete (protected)'!G3425,M$2,IF(N$1='EMOF complete (protected)'!G3425,N$2,IF(O$1='EMOF complete (protected)'!G3425,O$2,IF(P$1='EMOF complete (protected)'!G3425,P$2,IF(Q$1='EMOF complete (protected)'!G3425,Q$2,IF(R$1='EMOF complete (protected)'!G3425,R$2,IF(S$1='EMOF complete (protected)'!G3425,S$2,IF(T$1='EMOF complete (protected)'!G3425,T$2,IF(U$1='EMOF complete (protected)'!G3425,U$2,"")))))))))))))))))))</f>
        <v>0</v>
      </c>
      <c r="B3425" s="59"/>
      <c r="C3425" s="59"/>
      <c r="D3425" s="59"/>
      <c r="E3425" s="59"/>
      <c r="F3425" s="59"/>
      <c r="G3425" s="59"/>
      <c r="H3425" s="59"/>
      <c r="I3425" s="59"/>
      <c r="J3425" s="59"/>
      <c r="K3425" s="59"/>
      <c r="L3425" s="59"/>
      <c r="M3425" s="59"/>
      <c r="N3425" s="59"/>
      <c r="O3425" s="59"/>
      <c r="P3425" s="59"/>
      <c r="Q3425" s="59"/>
      <c r="R3425" s="59"/>
      <c r="S3425" s="59"/>
      <c r="T3425" s="59"/>
      <c r="U3425" s="59" t="s">
        <v>2524</v>
      </c>
      <c r="V3425" s="18" t="s">
        <v>7080</v>
      </c>
    </row>
    <row r="3426" spans="1:22" ht="18" customHeight="1" x14ac:dyDescent="0.35">
      <c r="A3426" s="59">
        <f>+IF(C$1='EMOF complete (protected)'!G3426,C$2,IF(D$1='EMOF complete (protected)'!G3426,D$2,IF(E$1='EMOF complete (protected)'!G3426,E$2,IF(F$1='EMOF complete (protected)'!G3426,F$2,IF(G$1='EMOF complete (protected)'!G3426,G$2,IF(H$1='EMOF complete (protected)'!G3426,H$2,IF(I$1='EMOF complete (protected)'!G3426,I$2,IF(J$1='EMOF complete (protected)'!G3426,J$2,IF(K$1='EMOF complete (protected)'!G3426,K$2,IF(L$1='EMOF complete (protected)'!G3426,L$2,IF(M$1='EMOF complete (protected)'!G3426,M$2,IF(N$1='EMOF complete (protected)'!G3426,N$2,IF(O$1='EMOF complete (protected)'!G3426,O$2,IF(P$1='EMOF complete (protected)'!G3426,P$2,IF(Q$1='EMOF complete (protected)'!G3426,Q$2,IF(R$1='EMOF complete (protected)'!G3426,R$2,IF(S$1='EMOF complete (protected)'!G3426,S$2,IF(T$1='EMOF complete (protected)'!G3426,T$2,IF(U$1='EMOF complete (protected)'!G3426,U$2,"")))))))))))))))))))</f>
        <v>0</v>
      </c>
      <c r="B3426" s="59"/>
      <c r="C3426" s="59"/>
      <c r="D3426" s="59"/>
      <c r="E3426" s="59"/>
      <c r="F3426" s="59"/>
      <c r="G3426" s="59"/>
      <c r="H3426" s="59"/>
      <c r="I3426" s="59"/>
      <c r="J3426" s="59"/>
      <c r="K3426" s="59"/>
      <c r="L3426" s="59"/>
      <c r="M3426" s="59"/>
      <c r="N3426" s="59"/>
      <c r="O3426" s="59"/>
      <c r="P3426" s="59"/>
      <c r="Q3426" s="59"/>
      <c r="R3426" s="59"/>
      <c r="S3426" s="59"/>
      <c r="T3426" s="59"/>
      <c r="U3426" s="59" t="s">
        <v>2529</v>
      </c>
      <c r="V3426" s="18" t="s">
        <v>7081</v>
      </c>
    </row>
    <row r="3427" spans="1:22" ht="18" customHeight="1" x14ac:dyDescent="0.35">
      <c r="A3427" s="59">
        <f>+IF(C$1='EMOF complete (protected)'!G3427,C$2,IF(D$1='EMOF complete (protected)'!G3427,D$2,IF(E$1='EMOF complete (protected)'!G3427,E$2,IF(F$1='EMOF complete (protected)'!G3427,F$2,IF(G$1='EMOF complete (protected)'!G3427,G$2,IF(H$1='EMOF complete (protected)'!G3427,H$2,IF(I$1='EMOF complete (protected)'!G3427,I$2,IF(J$1='EMOF complete (protected)'!G3427,J$2,IF(K$1='EMOF complete (protected)'!G3427,K$2,IF(L$1='EMOF complete (protected)'!G3427,L$2,IF(M$1='EMOF complete (protected)'!G3427,M$2,IF(N$1='EMOF complete (protected)'!G3427,N$2,IF(O$1='EMOF complete (protected)'!G3427,O$2,IF(P$1='EMOF complete (protected)'!G3427,P$2,IF(Q$1='EMOF complete (protected)'!G3427,Q$2,IF(R$1='EMOF complete (protected)'!G3427,R$2,IF(S$1='EMOF complete (protected)'!G3427,S$2,IF(T$1='EMOF complete (protected)'!G3427,T$2,IF(U$1='EMOF complete (protected)'!G3427,U$2,"")))))))))))))))))))</f>
        <v>0</v>
      </c>
      <c r="B3427" s="59"/>
      <c r="C3427" s="59"/>
      <c r="D3427" s="59"/>
      <c r="E3427" s="59"/>
      <c r="F3427" s="59"/>
      <c r="G3427" s="59"/>
      <c r="H3427" s="59"/>
      <c r="I3427" s="59"/>
      <c r="J3427" s="59"/>
      <c r="K3427" s="59"/>
      <c r="L3427" s="59"/>
      <c r="M3427" s="59"/>
      <c r="N3427" s="59"/>
      <c r="O3427" s="59"/>
      <c r="P3427" s="59"/>
      <c r="Q3427" s="59"/>
      <c r="R3427" s="59"/>
      <c r="S3427" s="59"/>
      <c r="T3427" s="59"/>
      <c r="U3427" s="59" t="s">
        <v>2534</v>
      </c>
      <c r="V3427" s="18" t="s">
        <v>7082</v>
      </c>
    </row>
    <row r="3428" spans="1:22" ht="18" customHeight="1" x14ac:dyDescent="0.35">
      <c r="A3428" s="59">
        <f>+IF(C$1='EMOF complete (protected)'!G3428,C$2,IF(D$1='EMOF complete (protected)'!G3428,D$2,IF(E$1='EMOF complete (protected)'!G3428,E$2,IF(F$1='EMOF complete (protected)'!G3428,F$2,IF(G$1='EMOF complete (protected)'!G3428,G$2,IF(H$1='EMOF complete (protected)'!G3428,H$2,IF(I$1='EMOF complete (protected)'!G3428,I$2,IF(J$1='EMOF complete (protected)'!G3428,J$2,IF(K$1='EMOF complete (protected)'!G3428,K$2,IF(L$1='EMOF complete (protected)'!G3428,L$2,IF(M$1='EMOF complete (protected)'!G3428,M$2,IF(N$1='EMOF complete (protected)'!G3428,N$2,IF(O$1='EMOF complete (protected)'!G3428,O$2,IF(P$1='EMOF complete (protected)'!G3428,P$2,IF(Q$1='EMOF complete (protected)'!G3428,Q$2,IF(R$1='EMOF complete (protected)'!G3428,R$2,IF(S$1='EMOF complete (protected)'!G3428,S$2,IF(T$1='EMOF complete (protected)'!G3428,T$2,IF(U$1='EMOF complete (protected)'!G3428,U$2,"")))))))))))))))))))</f>
        <v>0</v>
      </c>
      <c r="B3428" s="59"/>
      <c r="C3428" s="59"/>
      <c r="D3428" s="59"/>
      <c r="E3428" s="59"/>
      <c r="F3428" s="59"/>
      <c r="G3428" s="59"/>
      <c r="H3428" s="59"/>
      <c r="I3428" s="59"/>
      <c r="J3428" s="59"/>
      <c r="K3428" s="59"/>
      <c r="L3428" s="59"/>
      <c r="M3428" s="59"/>
      <c r="N3428" s="59"/>
      <c r="O3428" s="59"/>
      <c r="P3428" s="59"/>
      <c r="Q3428" s="59"/>
      <c r="R3428" s="59"/>
      <c r="S3428" s="59"/>
      <c r="T3428" s="59"/>
      <c r="U3428" s="59" t="s">
        <v>2539</v>
      </c>
      <c r="V3428" s="18" t="s">
        <v>7083</v>
      </c>
    </row>
    <row r="3429" spans="1:22" ht="18" customHeight="1" x14ac:dyDescent="0.35">
      <c r="A3429" s="59">
        <f>+IF(C$1='EMOF complete (protected)'!G3429,C$2,IF(D$1='EMOF complete (protected)'!G3429,D$2,IF(E$1='EMOF complete (protected)'!G3429,E$2,IF(F$1='EMOF complete (protected)'!G3429,F$2,IF(G$1='EMOF complete (protected)'!G3429,G$2,IF(H$1='EMOF complete (protected)'!G3429,H$2,IF(I$1='EMOF complete (protected)'!G3429,I$2,IF(J$1='EMOF complete (protected)'!G3429,J$2,IF(K$1='EMOF complete (protected)'!G3429,K$2,IF(L$1='EMOF complete (protected)'!G3429,L$2,IF(M$1='EMOF complete (protected)'!G3429,M$2,IF(N$1='EMOF complete (protected)'!G3429,N$2,IF(O$1='EMOF complete (protected)'!G3429,O$2,IF(P$1='EMOF complete (protected)'!G3429,P$2,IF(Q$1='EMOF complete (protected)'!G3429,Q$2,IF(R$1='EMOF complete (protected)'!G3429,R$2,IF(S$1='EMOF complete (protected)'!G3429,S$2,IF(T$1='EMOF complete (protected)'!G3429,T$2,IF(U$1='EMOF complete (protected)'!G3429,U$2,"")))))))))))))))))))</f>
        <v>0</v>
      </c>
      <c r="B3429" s="59"/>
      <c r="C3429" s="59"/>
      <c r="D3429" s="59"/>
      <c r="E3429" s="59"/>
      <c r="F3429" s="59"/>
      <c r="G3429" s="59"/>
      <c r="H3429" s="59"/>
      <c r="I3429" s="59"/>
      <c r="J3429" s="59"/>
      <c r="K3429" s="59"/>
      <c r="L3429" s="59"/>
      <c r="M3429" s="59"/>
      <c r="N3429" s="59"/>
      <c r="O3429" s="59"/>
      <c r="P3429" s="59"/>
      <c r="Q3429" s="59"/>
      <c r="R3429" s="59"/>
      <c r="S3429" s="59"/>
      <c r="T3429" s="59"/>
      <c r="U3429" s="59" t="s">
        <v>2544</v>
      </c>
      <c r="V3429" s="18" t="s">
        <v>7084</v>
      </c>
    </row>
    <row r="3430" spans="1:22" ht="18" customHeight="1" x14ac:dyDescent="0.35">
      <c r="A3430" s="59">
        <f>+IF(C$1='EMOF complete (protected)'!G3430,C$2,IF(D$1='EMOF complete (protected)'!G3430,D$2,IF(E$1='EMOF complete (protected)'!G3430,E$2,IF(F$1='EMOF complete (protected)'!G3430,F$2,IF(G$1='EMOF complete (protected)'!G3430,G$2,IF(H$1='EMOF complete (protected)'!G3430,H$2,IF(I$1='EMOF complete (protected)'!G3430,I$2,IF(J$1='EMOF complete (protected)'!G3430,J$2,IF(K$1='EMOF complete (protected)'!G3430,K$2,IF(L$1='EMOF complete (protected)'!G3430,L$2,IF(M$1='EMOF complete (protected)'!G3430,M$2,IF(N$1='EMOF complete (protected)'!G3430,N$2,IF(O$1='EMOF complete (protected)'!G3430,O$2,IF(P$1='EMOF complete (protected)'!G3430,P$2,IF(Q$1='EMOF complete (protected)'!G3430,Q$2,IF(R$1='EMOF complete (protected)'!G3430,R$2,IF(S$1='EMOF complete (protected)'!G3430,S$2,IF(T$1='EMOF complete (protected)'!G3430,T$2,IF(U$1='EMOF complete (protected)'!G3430,U$2,"")))))))))))))))))))</f>
        <v>0</v>
      </c>
      <c r="B3430" s="59"/>
      <c r="C3430" s="59"/>
      <c r="D3430" s="59"/>
      <c r="E3430" s="59"/>
      <c r="F3430" s="59"/>
      <c r="G3430" s="59"/>
      <c r="H3430" s="59"/>
      <c r="I3430" s="59"/>
      <c r="J3430" s="59"/>
      <c r="K3430" s="59"/>
      <c r="L3430" s="59"/>
      <c r="M3430" s="59"/>
      <c r="N3430" s="59"/>
      <c r="O3430" s="59"/>
      <c r="P3430" s="59"/>
      <c r="Q3430" s="59"/>
      <c r="R3430" s="59"/>
      <c r="S3430" s="59"/>
      <c r="T3430" s="59"/>
      <c r="U3430" s="59" t="s">
        <v>2549</v>
      </c>
      <c r="V3430" s="18" t="s">
        <v>7085</v>
      </c>
    </row>
    <row r="3431" spans="1:22" ht="18" customHeight="1" x14ac:dyDescent="0.35">
      <c r="A3431" s="59">
        <f>+IF(C$1='EMOF complete (protected)'!G3431,C$2,IF(D$1='EMOF complete (protected)'!G3431,D$2,IF(E$1='EMOF complete (protected)'!G3431,E$2,IF(F$1='EMOF complete (protected)'!G3431,F$2,IF(G$1='EMOF complete (protected)'!G3431,G$2,IF(H$1='EMOF complete (protected)'!G3431,H$2,IF(I$1='EMOF complete (protected)'!G3431,I$2,IF(J$1='EMOF complete (protected)'!G3431,J$2,IF(K$1='EMOF complete (protected)'!G3431,K$2,IF(L$1='EMOF complete (protected)'!G3431,L$2,IF(M$1='EMOF complete (protected)'!G3431,M$2,IF(N$1='EMOF complete (protected)'!G3431,N$2,IF(O$1='EMOF complete (protected)'!G3431,O$2,IF(P$1='EMOF complete (protected)'!G3431,P$2,IF(Q$1='EMOF complete (protected)'!G3431,Q$2,IF(R$1='EMOF complete (protected)'!G3431,R$2,IF(S$1='EMOF complete (protected)'!G3431,S$2,IF(T$1='EMOF complete (protected)'!G3431,T$2,IF(U$1='EMOF complete (protected)'!G3431,U$2,"")))))))))))))))))))</f>
        <v>0</v>
      </c>
      <c r="B3431" s="59"/>
      <c r="C3431" s="59"/>
      <c r="D3431" s="59"/>
      <c r="E3431" s="59"/>
      <c r="F3431" s="59"/>
      <c r="G3431" s="59"/>
      <c r="H3431" s="59"/>
      <c r="I3431" s="59"/>
      <c r="J3431" s="59"/>
      <c r="K3431" s="59"/>
      <c r="L3431" s="59"/>
      <c r="M3431" s="59"/>
      <c r="N3431" s="59"/>
      <c r="O3431" s="59"/>
      <c r="P3431" s="59"/>
      <c r="Q3431" s="59"/>
      <c r="R3431" s="59"/>
      <c r="S3431" s="59"/>
      <c r="T3431" s="59"/>
      <c r="U3431" s="59" t="s">
        <v>2554</v>
      </c>
      <c r="V3431" s="18" t="s">
        <v>7086</v>
      </c>
    </row>
    <row r="3432" spans="1:22" ht="18" customHeight="1" x14ac:dyDescent="0.35">
      <c r="A3432" s="59">
        <f>+IF(C$1='EMOF complete (protected)'!G3432,C$2,IF(D$1='EMOF complete (protected)'!G3432,D$2,IF(E$1='EMOF complete (protected)'!G3432,E$2,IF(F$1='EMOF complete (protected)'!G3432,F$2,IF(G$1='EMOF complete (protected)'!G3432,G$2,IF(H$1='EMOF complete (protected)'!G3432,H$2,IF(I$1='EMOF complete (protected)'!G3432,I$2,IF(J$1='EMOF complete (protected)'!G3432,J$2,IF(K$1='EMOF complete (protected)'!G3432,K$2,IF(L$1='EMOF complete (protected)'!G3432,L$2,IF(M$1='EMOF complete (protected)'!G3432,M$2,IF(N$1='EMOF complete (protected)'!G3432,N$2,IF(O$1='EMOF complete (protected)'!G3432,O$2,IF(P$1='EMOF complete (protected)'!G3432,P$2,IF(Q$1='EMOF complete (protected)'!G3432,Q$2,IF(R$1='EMOF complete (protected)'!G3432,R$2,IF(S$1='EMOF complete (protected)'!G3432,S$2,IF(T$1='EMOF complete (protected)'!G3432,T$2,IF(U$1='EMOF complete (protected)'!G3432,U$2,"")))))))))))))))))))</f>
        <v>0</v>
      </c>
      <c r="B3432" s="59"/>
      <c r="C3432" s="59"/>
      <c r="D3432" s="59"/>
      <c r="E3432" s="59"/>
      <c r="F3432" s="59"/>
      <c r="G3432" s="59"/>
      <c r="H3432" s="59"/>
      <c r="I3432" s="59"/>
      <c r="J3432" s="59"/>
      <c r="K3432" s="59"/>
      <c r="L3432" s="59"/>
      <c r="M3432" s="59"/>
      <c r="N3432" s="59"/>
      <c r="O3432" s="59"/>
      <c r="P3432" s="59"/>
      <c r="Q3432" s="59"/>
      <c r="R3432" s="59"/>
      <c r="S3432" s="59"/>
      <c r="T3432" s="59"/>
      <c r="U3432" s="59" t="s">
        <v>2559</v>
      </c>
      <c r="V3432" s="18" t="s">
        <v>7087</v>
      </c>
    </row>
    <row r="3433" spans="1:22" ht="18" customHeight="1" x14ac:dyDescent="0.35">
      <c r="A3433" s="59">
        <f>+IF(C$1='EMOF complete (protected)'!G3433,C$2,IF(D$1='EMOF complete (protected)'!G3433,D$2,IF(E$1='EMOF complete (protected)'!G3433,E$2,IF(F$1='EMOF complete (protected)'!G3433,F$2,IF(G$1='EMOF complete (protected)'!G3433,G$2,IF(H$1='EMOF complete (protected)'!G3433,H$2,IF(I$1='EMOF complete (protected)'!G3433,I$2,IF(J$1='EMOF complete (protected)'!G3433,J$2,IF(K$1='EMOF complete (protected)'!G3433,K$2,IF(L$1='EMOF complete (protected)'!G3433,L$2,IF(M$1='EMOF complete (protected)'!G3433,M$2,IF(N$1='EMOF complete (protected)'!G3433,N$2,IF(O$1='EMOF complete (protected)'!G3433,O$2,IF(P$1='EMOF complete (protected)'!G3433,P$2,IF(Q$1='EMOF complete (protected)'!G3433,Q$2,IF(R$1='EMOF complete (protected)'!G3433,R$2,IF(S$1='EMOF complete (protected)'!G3433,S$2,IF(T$1='EMOF complete (protected)'!G3433,T$2,IF(U$1='EMOF complete (protected)'!G3433,U$2,"")))))))))))))))))))</f>
        <v>0</v>
      </c>
      <c r="B3433" s="59"/>
      <c r="C3433" s="59"/>
      <c r="D3433" s="59"/>
      <c r="E3433" s="59"/>
      <c r="F3433" s="59"/>
      <c r="G3433" s="59"/>
      <c r="H3433" s="59"/>
      <c r="I3433" s="59"/>
      <c r="J3433" s="59"/>
      <c r="K3433" s="59"/>
      <c r="L3433" s="59"/>
      <c r="M3433" s="59"/>
      <c r="N3433" s="59"/>
      <c r="O3433" s="59"/>
      <c r="P3433" s="59"/>
      <c r="Q3433" s="59"/>
      <c r="R3433" s="59"/>
      <c r="S3433" s="59"/>
      <c r="T3433" s="59"/>
      <c r="U3433" s="59" t="s">
        <v>2564</v>
      </c>
      <c r="V3433" s="18" t="s">
        <v>7088</v>
      </c>
    </row>
    <row r="3434" spans="1:22" ht="18" customHeight="1" x14ac:dyDescent="0.35">
      <c r="A3434" s="59">
        <f>+IF(C$1='EMOF complete (protected)'!G3434,C$2,IF(D$1='EMOF complete (protected)'!G3434,D$2,IF(E$1='EMOF complete (protected)'!G3434,E$2,IF(F$1='EMOF complete (protected)'!G3434,F$2,IF(G$1='EMOF complete (protected)'!G3434,G$2,IF(H$1='EMOF complete (protected)'!G3434,H$2,IF(I$1='EMOF complete (protected)'!G3434,I$2,IF(J$1='EMOF complete (protected)'!G3434,J$2,IF(K$1='EMOF complete (protected)'!G3434,K$2,IF(L$1='EMOF complete (protected)'!G3434,L$2,IF(M$1='EMOF complete (protected)'!G3434,M$2,IF(N$1='EMOF complete (protected)'!G3434,N$2,IF(O$1='EMOF complete (protected)'!G3434,O$2,IF(P$1='EMOF complete (protected)'!G3434,P$2,IF(Q$1='EMOF complete (protected)'!G3434,Q$2,IF(R$1='EMOF complete (protected)'!G3434,R$2,IF(S$1='EMOF complete (protected)'!G3434,S$2,IF(T$1='EMOF complete (protected)'!G3434,T$2,IF(U$1='EMOF complete (protected)'!G3434,U$2,"")))))))))))))))))))</f>
        <v>0</v>
      </c>
      <c r="B3434" s="59"/>
      <c r="C3434" s="59"/>
      <c r="D3434" s="59"/>
      <c r="E3434" s="59"/>
      <c r="F3434" s="59"/>
      <c r="G3434" s="59"/>
      <c r="H3434" s="59"/>
      <c r="I3434" s="59"/>
      <c r="J3434" s="59"/>
      <c r="K3434" s="59"/>
      <c r="L3434" s="59"/>
      <c r="M3434" s="59"/>
      <c r="N3434" s="59"/>
      <c r="O3434" s="59"/>
      <c r="P3434" s="59"/>
      <c r="Q3434" s="59"/>
      <c r="R3434" s="59"/>
      <c r="S3434" s="59"/>
      <c r="T3434" s="59"/>
      <c r="U3434" s="59" t="s">
        <v>2569</v>
      </c>
      <c r="V3434" s="18" t="s">
        <v>7089</v>
      </c>
    </row>
    <row r="3435" spans="1:22" ht="18" customHeight="1" x14ac:dyDescent="0.35">
      <c r="A3435" s="59">
        <f>+IF(C$1='EMOF complete (protected)'!G3435,C$2,IF(D$1='EMOF complete (protected)'!G3435,D$2,IF(E$1='EMOF complete (protected)'!G3435,E$2,IF(F$1='EMOF complete (protected)'!G3435,F$2,IF(G$1='EMOF complete (protected)'!G3435,G$2,IF(H$1='EMOF complete (protected)'!G3435,H$2,IF(I$1='EMOF complete (protected)'!G3435,I$2,IF(J$1='EMOF complete (protected)'!G3435,J$2,IF(K$1='EMOF complete (protected)'!G3435,K$2,IF(L$1='EMOF complete (protected)'!G3435,L$2,IF(M$1='EMOF complete (protected)'!G3435,M$2,IF(N$1='EMOF complete (protected)'!G3435,N$2,IF(O$1='EMOF complete (protected)'!G3435,O$2,IF(P$1='EMOF complete (protected)'!G3435,P$2,IF(Q$1='EMOF complete (protected)'!G3435,Q$2,IF(R$1='EMOF complete (protected)'!G3435,R$2,IF(S$1='EMOF complete (protected)'!G3435,S$2,IF(T$1='EMOF complete (protected)'!G3435,T$2,IF(U$1='EMOF complete (protected)'!G3435,U$2,"")))))))))))))))))))</f>
        <v>0</v>
      </c>
      <c r="B3435" s="59"/>
      <c r="C3435" s="59"/>
      <c r="D3435" s="59"/>
      <c r="E3435" s="59"/>
      <c r="F3435" s="59"/>
      <c r="G3435" s="59"/>
      <c r="H3435" s="59"/>
      <c r="I3435" s="59"/>
      <c r="J3435" s="59"/>
      <c r="K3435" s="59"/>
      <c r="L3435" s="59"/>
      <c r="M3435" s="59"/>
      <c r="N3435" s="59"/>
      <c r="O3435" s="59"/>
      <c r="P3435" s="59"/>
      <c r="Q3435" s="59"/>
      <c r="R3435" s="59"/>
      <c r="S3435" s="59"/>
      <c r="T3435" s="59"/>
      <c r="U3435" s="59" t="s">
        <v>2574</v>
      </c>
      <c r="V3435" s="18" t="s">
        <v>7090</v>
      </c>
    </row>
    <row r="3436" spans="1:22" ht="18" customHeight="1" x14ac:dyDescent="0.35">
      <c r="A3436" s="59">
        <f>+IF(C$1='EMOF complete (protected)'!G3436,C$2,IF(D$1='EMOF complete (protected)'!G3436,D$2,IF(E$1='EMOF complete (protected)'!G3436,E$2,IF(F$1='EMOF complete (protected)'!G3436,F$2,IF(G$1='EMOF complete (protected)'!G3436,G$2,IF(H$1='EMOF complete (protected)'!G3436,H$2,IF(I$1='EMOF complete (protected)'!G3436,I$2,IF(J$1='EMOF complete (protected)'!G3436,J$2,IF(K$1='EMOF complete (protected)'!G3436,K$2,IF(L$1='EMOF complete (protected)'!G3436,L$2,IF(M$1='EMOF complete (protected)'!G3436,M$2,IF(N$1='EMOF complete (protected)'!G3436,N$2,IF(O$1='EMOF complete (protected)'!G3436,O$2,IF(P$1='EMOF complete (protected)'!G3436,P$2,IF(Q$1='EMOF complete (protected)'!G3436,Q$2,IF(R$1='EMOF complete (protected)'!G3436,R$2,IF(S$1='EMOF complete (protected)'!G3436,S$2,IF(T$1='EMOF complete (protected)'!G3436,T$2,IF(U$1='EMOF complete (protected)'!G3436,U$2,"")))))))))))))))))))</f>
        <v>0</v>
      </c>
      <c r="B3436" s="59"/>
      <c r="C3436" s="59"/>
      <c r="D3436" s="59"/>
      <c r="E3436" s="59"/>
      <c r="F3436" s="59"/>
      <c r="G3436" s="59"/>
      <c r="H3436" s="59"/>
      <c r="I3436" s="59"/>
      <c r="J3436" s="59"/>
      <c r="K3436" s="59"/>
      <c r="L3436" s="59"/>
      <c r="M3436" s="59"/>
      <c r="N3436" s="59"/>
      <c r="O3436" s="59"/>
      <c r="P3436" s="59"/>
      <c r="Q3436" s="59"/>
      <c r="R3436" s="59"/>
      <c r="S3436" s="59"/>
      <c r="T3436" s="59"/>
      <c r="U3436" s="59" t="s">
        <v>2579</v>
      </c>
      <c r="V3436" s="18" t="s">
        <v>7091</v>
      </c>
    </row>
    <row r="3437" spans="1:22" ht="18" customHeight="1" x14ac:dyDescent="0.35">
      <c r="A3437" s="59">
        <f>+IF(C$1='EMOF complete (protected)'!G3437,C$2,IF(D$1='EMOF complete (protected)'!G3437,D$2,IF(E$1='EMOF complete (protected)'!G3437,E$2,IF(F$1='EMOF complete (protected)'!G3437,F$2,IF(G$1='EMOF complete (protected)'!G3437,G$2,IF(H$1='EMOF complete (protected)'!G3437,H$2,IF(I$1='EMOF complete (protected)'!G3437,I$2,IF(J$1='EMOF complete (protected)'!G3437,J$2,IF(K$1='EMOF complete (protected)'!G3437,K$2,IF(L$1='EMOF complete (protected)'!G3437,L$2,IF(M$1='EMOF complete (protected)'!G3437,M$2,IF(N$1='EMOF complete (protected)'!G3437,N$2,IF(O$1='EMOF complete (protected)'!G3437,O$2,IF(P$1='EMOF complete (protected)'!G3437,P$2,IF(Q$1='EMOF complete (protected)'!G3437,Q$2,IF(R$1='EMOF complete (protected)'!G3437,R$2,IF(S$1='EMOF complete (protected)'!G3437,S$2,IF(T$1='EMOF complete (protected)'!G3437,T$2,IF(U$1='EMOF complete (protected)'!G3437,U$2,"")))))))))))))))))))</f>
        <v>0</v>
      </c>
      <c r="B3437" s="59"/>
      <c r="C3437" s="59"/>
      <c r="D3437" s="59"/>
      <c r="E3437" s="59"/>
      <c r="F3437" s="59"/>
      <c r="G3437" s="59"/>
      <c r="H3437" s="59"/>
      <c r="I3437" s="59"/>
      <c r="J3437" s="59"/>
      <c r="K3437" s="59"/>
      <c r="L3437" s="59"/>
      <c r="M3437" s="59"/>
      <c r="N3437" s="59"/>
      <c r="O3437" s="59"/>
      <c r="P3437" s="59"/>
      <c r="Q3437" s="59"/>
      <c r="R3437" s="59"/>
      <c r="S3437" s="59"/>
      <c r="T3437" s="59"/>
      <c r="U3437" s="59" t="s">
        <v>2584</v>
      </c>
      <c r="V3437" s="18" t="s">
        <v>7092</v>
      </c>
    </row>
    <row r="3438" spans="1:22" ht="18" customHeight="1" x14ac:dyDescent="0.35">
      <c r="A3438" s="59">
        <f>+IF(C$1='EMOF complete (protected)'!G3438,C$2,IF(D$1='EMOF complete (protected)'!G3438,D$2,IF(E$1='EMOF complete (protected)'!G3438,E$2,IF(F$1='EMOF complete (protected)'!G3438,F$2,IF(G$1='EMOF complete (protected)'!G3438,G$2,IF(H$1='EMOF complete (protected)'!G3438,H$2,IF(I$1='EMOF complete (protected)'!G3438,I$2,IF(J$1='EMOF complete (protected)'!G3438,J$2,IF(K$1='EMOF complete (protected)'!G3438,K$2,IF(L$1='EMOF complete (protected)'!G3438,L$2,IF(M$1='EMOF complete (protected)'!G3438,M$2,IF(N$1='EMOF complete (protected)'!G3438,N$2,IF(O$1='EMOF complete (protected)'!G3438,O$2,IF(P$1='EMOF complete (protected)'!G3438,P$2,IF(Q$1='EMOF complete (protected)'!G3438,Q$2,IF(R$1='EMOF complete (protected)'!G3438,R$2,IF(S$1='EMOF complete (protected)'!G3438,S$2,IF(T$1='EMOF complete (protected)'!G3438,T$2,IF(U$1='EMOF complete (protected)'!G3438,U$2,"")))))))))))))))))))</f>
        <v>0</v>
      </c>
      <c r="B3438" s="59"/>
      <c r="C3438" s="59"/>
      <c r="D3438" s="59"/>
      <c r="E3438" s="59"/>
      <c r="F3438" s="59"/>
      <c r="G3438" s="59"/>
      <c r="H3438" s="59"/>
      <c r="I3438" s="59"/>
      <c r="J3438" s="59"/>
      <c r="K3438" s="59"/>
      <c r="L3438" s="59"/>
      <c r="M3438" s="59"/>
      <c r="N3438" s="59"/>
      <c r="O3438" s="59"/>
      <c r="P3438" s="59"/>
      <c r="Q3438" s="59"/>
      <c r="R3438" s="59"/>
      <c r="S3438" s="59"/>
      <c r="T3438" s="59"/>
      <c r="U3438" s="59" t="s">
        <v>2589</v>
      </c>
      <c r="V3438" s="18" t="s">
        <v>7093</v>
      </c>
    </row>
    <row r="3439" spans="1:22" ht="18" customHeight="1" x14ac:dyDescent="0.35">
      <c r="A3439" s="59">
        <f>+IF(C$1='EMOF complete (protected)'!G3439,C$2,IF(D$1='EMOF complete (protected)'!G3439,D$2,IF(E$1='EMOF complete (protected)'!G3439,E$2,IF(F$1='EMOF complete (protected)'!G3439,F$2,IF(G$1='EMOF complete (protected)'!G3439,G$2,IF(H$1='EMOF complete (protected)'!G3439,H$2,IF(I$1='EMOF complete (protected)'!G3439,I$2,IF(J$1='EMOF complete (protected)'!G3439,J$2,IF(K$1='EMOF complete (protected)'!G3439,K$2,IF(L$1='EMOF complete (protected)'!G3439,L$2,IF(M$1='EMOF complete (protected)'!G3439,M$2,IF(N$1='EMOF complete (protected)'!G3439,N$2,IF(O$1='EMOF complete (protected)'!G3439,O$2,IF(P$1='EMOF complete (protected)'!G3439,P$2,IF(Q$1='EMOF complete (protected)'!G3439,Q$2,IF(R$1='EMOF complete (protected)'!G3439,R$2,IF(S$1='EMOF complete (protected)'!G3439,S$2,IF(T$1='EMOF complete (protected)'!G3439,T$2,IF(U$1='EMOF complete (protected)'!G3439,U$2,"")))))))))))))))))))</f>
        <v>0</v>
      </c>
      <c r="B3439" s="59"/>
      <c r="C3439" s="59"/>
      <c r="D3439" s="59"/>
      <c r="E3439" s="59"/>
      <c r="F3439" s="59"/>
      <c r="G3439" s="59"/>
      <c r="H3439" s="59"/>
      <c r="I3439" s="59"/>
      <c r="J3439" s="59"/>
      <c r="K3439" s="59"/>
      <c r="L3439" s="59"/>
      <c r="M3439" s="59"/>
      <c r="N3439" s="59"/>
      <c r="O3439" s="59"/>
      <c r="P3439" s="59"/>
      <c r="Q3439" s="59"/>
      <c r="R3439" s="59"/>
      <c r="S3439" s="59"/>
      <c r="T3439" s="59"/>
      <c r="U3439" s="59" t="s">
        <v>2594</v>
      </c>
      <c r="V3439" s="18" t="s">
        <v>7094</v>
      </c>
    </row>
    <row r="3440" spans="1:22" ht="18" customHeight="1" x14ac:dyDescent="0.35">
      <c r="A3440" s="59">
        <f>+IF(C$1='EMOF complete (protected)'!G3440,C$2,IF(D$1='EMOF complete (protected)'!G3440,D$2,IF(E$1='EMOF complete (protected)'!G3440,E$2,IF(F$1='EMOF complete (protected)'!G3440,F$2,IF(G$1='EMOF complete (protected)'!G3440,G$2,IF(H$1='EMOF complete (protected)'!G3440,H$2,IF(I$1='EMOF complete (protected)'!G3440,I$2,IF(J$1='EMOF complete (protected)'!G3440,J$2,IF(K$1='EMOF complete (protected)'!G3440,K$2,IF(L$1='EMOF complete (protected)'!G3440,L$2,IF(M$1='EMOF complete (protected)'!G3440,M$2,IF(N$1='EMOF complete (protected)'!G3440,N$2,IF(O$1='EMOF complete (protected)'!G3440,O$2,IF(P$1='EMOF complete (protected)'!G3440,P$2,IF(Q$1='EMOF complete (protected)'!G3440,Q$2,IF(R$1='EMOF complete (protected)'!G3440,R$2,IF(S$1='EMOF complete (protected)'!G3440,S$2,IF(T$1='EMOF complete (protected)'!G3440,T$2,IF(U$1='EMOF complete (protected)'!G3440,U$2,"")))))))))))))))))))</f>
        <v>0</v>
      </c>
      <c r="B3440" s="59"/>
      <c r="C3440" s="59"/>
      <c r="D3440" s="59"/>
      <c r="E3440" s="59"/>
      <c r="F3440" s="59"/>
      <c r="G3440" s="59"/>
      <c r="H3440" s="59"/>
      <c r="I3440" s="59"/>
      <c r="J3440" s="59"/>
      <c r="K3440" s="59"/>
      <c r="L3440" s="59"/>
      <c r="M3440" s="59"/>
      <c r="N3440" s="59"/>
      <c r="O3440" s="59"/>
      <c r="P3440" s="59"/>
      <c r="Q3440" s="59"/>
      <c r="R3440" s="59"/>
      <c r="S3440" s="59"/>
      <c r="T3440" s="59"/>
      <c r="U3440" s="59" t="s">
        <v>2599</v>
      </c>
      <c r="V3440" s="18" t="s">
        <v>7095</v>
      </c>
    </row>
    <row r="3441" spans="1:22" ht="18" customHeight="1" x14ac:dyDescent="0.35">
      <c r="A3441" s="59">
        <f>+IF(C$1='EMOF complete (protected)'!G3441,C$2,IF(D$1='EMOF complete (protected)'!G3441,D$2,IF(E$1='EMOF complete (protected)'!G3441,E$2,IF(F$1='EMOF complete (protected)'!G3441,F$2,IF(G$1='EMOF complete (protected)'!G3441,G$2,IF(H$1='EMOF complete (protected)'!G3441,H$2,IF(I$1='EMOF complete (protected)'!G3441,I$2,IF(J$1='EMOF complete (protected)'!G3441,J$2,IF(K$1='EMOF complete (protected)'!G3441,K$2,IF(L$1='EMOF complete (protected)'!G3441,L$2,IF(M$1='EMOF complete (protected)'!G3441,M$2,IF(N$1='EMOF complete (protected)'!G3441,N$2,IF(O$1='EMOF complete (protected)'!G3441,O$2,IF(P$1='EMOF complete (protected)'!G3441,P$2,IF(Q$1='EMOF complete (protected)'!G3441,Q$2,IF(R$1='EMOF complete (protected)'!G3441,R$2,IF(S$1='EMOF complete (protected)'!G3441,S$2,IF(T$1='EMOF complete (protected)'!G3441,T$2,IF(U$1='EMOF complete (protected)'!G3441,U$2,"")))))))))))))))))))</f>
        <v>0</v>
      </c>
      <c r="B3441" s="59"/>
      <c r="C3441" s="59"/>
      <c r="D3441" s="59"/>
      <c r="E3441" s="59"/>
      <c r="F3441" s="59"/>
      <c r="G3441" s="59"/>
      <c r="H3441" s="59"/>
      <c r="I3441" s="59"/>
      <c r="J3441" s="59"/>
      <c r="K3441" s="59"/>
      <c r="L3441" s="59"/>
      <c r="M3441" s="59"/>
      <c r="N3441" s="59"/>
      <c r="O3441" s="59"/>
      <c r="P3441" s="59"/>
      <c r="Q3441" s="59"/>
      <c r="R3441" s="59"/>
      <c r="S3441" s="59"/>
      <c r="T3441" s="59"/>
      <c r="U3441" s="59" t="s">
        <v>2604</v>
      </c>
      <c r="V3441" s="18" t="s">
        <v>7096</v>
      </c>
    </row>
    <row r="3442" spans="1:22" ht="18" customHeight="1" x14ac:dyDescent="0.35">
      <c r="A3442" s="59">
        <f>+IF(C$1='EMOF complete (protected)'!G3442,C$2,IF(D$1='EMOF complete (protected)'!G3442,D$2,IF(E$1='EMOF complete (protected)'!G3442,E$2,IF(F$1='EMOF complete (protected)'!G3442,F$2,IF(G$1='EMOF complete (protected)'!G3442,G$2,IF(H$1='EMOF complete (protected)'!G3442,H$2,IF(I$1='EMOF complete (protected)'!G3442,I$2,IF(J$1='EMOF complete (protected)'!G3442,J$2,IF(K$1='EMOF complete (protected)'!G3442,K$2,IF(L$1='EMOF complete (protected)'!G3442,L$2,IF(M$1='EMOF complete (protected)'!G3442,M$2,IF(N$1='EMOF complete (protected)'!G3442,N$2,IF(O$1='EMOF complete (protected)'!G3442,O$2,IF(P$1='EMOF complete (protected)'!G3442,P$2,IF(Q$1='EMOF complete (protected)'!G3442,Q$2,IF(R$1='EMOF complete (protected)'!G3442,R$2,IF(S$1='EMOF complete (protected)'!G3442,S$2,IF(T$1='EMOF complete (protected)'!G3442,T$2,IF(U$1='EMOF complete (protected)'!G3442,U$2,"")))))))))))))))))))</f>
        <v>0</v>
      </c>
      <c r="B3442" s="59"/>
      <c r="C3442" s="59"/>
      <c r="D3442" s="59"/>
      <c r="E3442" s="59"/>
      <c r="F3442" s="59"/>
      <c r="G3442" s="59"/>
      <c r="H3442" s="59"/>
      <c r="I3442" s="59"/>
      <c r="J3442" s="59"/>
      <c r="K3442" s="59"/>
      <c r="L3442" s="59"/>
      <c r="M3442" s="59"/>
      <c r="N3442" s="59"/>
      <c r="O3442" s="59"/>
      <c r="P3442" s="59"/>
      <c r="Q3442" s="59"/>
      <c r="R3442" s="59"/>
      <c r="S3442" s="59"/>
      <c r="T3442" s="59"/>
      <c r="U3442" s="59" t="s">
        <v>2609</v>
      </c>
      <c r="V3442" s="18" t="s">
        <v>7097</v>
      </c>
    </row>
    <row r="3443" spans="1:22" ht="18" customHeight="1" x14ac:dyDescent="0.35">
      <c r="A3443" s="59">
        <f>+IF(C$1='EMOF complete (protected)'!G3443,C$2,IF(D$1='EMOF complete (protected)'!G3443,D$2,IF(E$1='EMOF complete (protected)'!G3443,E$2,IF(F$1='EMOF complete (protected)'!G3443,F$2,IF(G$1='EMOF complete (protected)'!G3443,G$2,IF(H$1='EMOF complete (protected)'!G3443,H$2,IF(I$1='EMOF complete (protected)'!G3443,I$2,IF(J$1='EMOF complete (protected)'!G3443,J$2,IF(K$1='EMOF complete (protected)'!G3443,K$2,IF(L$1='EMOF complete (protected)'!G3443,L$2,IF(M$1='EMOF complete (protected)'!G3443,M$2,IF(N$1='EMOF complete (protected)'!G3443,N$2,IF(O$1='EMOF complete (protected)'!G3443,O$2,IF(P$1='EMOF complete (protected)'!G3443,P$2,IF(Q$1='EMOF complete (protected)'!G3443,Q$2,IF(R$1='EMOF complete (protected)'!G3443,R$2,IF(S$1='EMOF complete (protected)'!G3443,S$2,IF(T$1='EMOF complete (protected)'!G3443,T$2,IF(U$1='EMOF complete (protected)'!G3443,U$2,"")))))))))))))))))))</f>
        <v>0</v>
      </c>
      <c r="B3443" s="59"/>
      <c r="C3443" s="59"/>
      <c r="D3443" s="59"/>
      <c r="E3443" s="59"/>
      <c r="F3443" s="59"/>
      <c r="G3443" s="59"/>
      <c r="H3443" s="59"/>
      <c r="I3443" s="59"/>
      <c r="J3443" s="59"/>
      <c r="K3443" s="59"/>
      <c r="L3443" s="59"/>
      <c r="M3443" s="59"/>
      <c r="N3443" s="59"/>
      <c r="O3443" s="59"/>
      <c r="P3443" s="59"/>
      <c r="Q3443" s="59"/>
      <c r="R3443" s="59"/>
      <c r="S3443" s="59"/>
      <c r="T3443" s="59"/>
      <c r="U3443" s="59" t="s">
        <v>2614</v>
      </c>
      <c r="V3443" s="18" t="s">
        <v>7098</v>
      </c>
    </row>
    <row r="3444" spans="1:22" ht="18" customHeight="1" x14ac:dyDescent="0.35">
      <c r="A3444" s="59">
        <f>+IF(C$1='EMOF complete (protected)'!G3444,C$2,IF(D$1='EMOF complete (protected)'!G3444,D$2,IF(E$1='EMOF complete (protected)'!G3444,E$2,IF(F$1='EMOF complete (protected)'!G3444,F$2,IF(G$1='EMOF complete (protected)'!G3444,G$2,IF(H$1='EMOF complete (protected)'!G3444,H$2,IF(I$1='EMOF complete (protected)'!G3444,I$2,IF(J$1='EMOF complete (protected)'!G3444,J$2,IF(K$1='EMOF complete (protected)'!G3444,K$2,IF(L$1='EMOF complete (protected)'!G3444,L$2,IF(M$1='EMOF complete (protected)'!G3444,M$2,IF(N$1='EMOF complete (protected)'!G3444,N$2,IF(O$1='EMOF complete (protected)'!G3444,O$2,IF(P$1='EMOF complete (protected)'!G3444,P$2,IF(Q$1='EMOF complete (protected)'!G3444,Q$2,IF(R$1='EMOF complete (protected)'!G3444,R$2,IF(S$1='EMOF complete (protected)'!G3444,S$2,IF(T$1='EMOF complete (protected)'!G3444,T$2,IF(U$1='EMOF complete (protected)'!G3444,U$2,"")))))))))))))))))))</f>
        <v>0</v>
      </c>
      <c r="B3444" s="59"/>
      <c r="C3444" s="59"/>
      <c r="D3444" s="59"/>
      <c r="E3444" s="59"/>
      <c r="F3444" s="59"/>
      <c r="G3444" s="59"/>
      <c r="H3444" s="59"/>
      <c r="I3444" s="59"/>
      <c r="J3444" s="59"/>
      <c r="K3444" s="59"/>
      <c r="L3444" s="59"/>
      <c r="M3444" s="59"/>
      <c r="N3444" s="59"/>
      <c r="O3444" s="59"/>
      <c r="P3444" s="59"/>
      <c r="Q3444" s="59"/>
      <c r="R3444" s="59"/>
      <c r="S3444" s="59"/>
      <c r="T3444" s="59"/>
      <c r="U3444" s="59" t="s">
        <v>2619</v>
      </c>
      <c r="V3444" s="18" t="s">
        <v>7099</v>
      </c>
    </row>
    <row r="3445" spans="1:22" ht="18" customHeight="1" x14ac:dyDescent="0.35">
      <c r="A3445" s="59">
        <f>+IF(C$1='EMOF complete (protected)'!G3445,C$2,IF(D$1='EMOF complete (protected)'!G3445,D$2,IF(E$1='EMOF complete (protected)'!G3445,E$2,IF(F$1='EMOF complete (protected)'!G3445,F$2,IF(G$1='EMOF complete (protected)'!G3445,G$2,IF(H$1='EMOF complete (protected)'!G3445,H$2,IF(I$1='EMOF complete (protected)'!G3445,I$2,IF(J$1='EMOF complete (protected)'!G3445,J$2,IF(K$1='EMOF complete (protected)'!G3445,K$2,IF(L$1='EMOF complete (protected)'!G3445,L$2,IF(M$1='EMOF complete (protected)'!G3445,M$2,IF(N$1='EMOF complete (protected)'!G3445,N$2,IF(O$1='EMOF complete (protected)'!G3445,O$2,IF(P$1='EMOF complete (protected)'!G3445,P$2,IF(Q$1='EMOF complete (protected)'!G3445,Q$2,IF(R$1='EMOF complete (protected)'!G3445,R$2,IF(S$1='EMOF complete (protected)'!G3445,S$2,IF(T$1='EMOF complete (protected)'!G3445,T$2,IF(U$1='EMOF complete (protected)'!G3445,U$2,"")))))))))))))))))))</f>
        <v>0</v>
      </c>
      <c r="B3445" s="59"/>
      <c r="C3445" s="59"/>
      <c r="D3445" s="59"/>
      <c r="E3445" s="59"/>
      <c r="F3445" s="59"/>
      <c r="G3445" s="59"/>
      <c r="H3445" s="59"/>
      <c r="I3445" s="59"/>
      <c r="J3445" s="59"/>
      <c r="K3445" s="59"/>
      <c r="L3445" s="59"/>
      <c r="M3445" s="59"/>
      <c r="N3445" s="59"/>
      <c r="O3445" s="59"/>
      <c r="P3445" s="59"/>
      <c r="Q3445" s="59"/>
      <c r="R3445" s="59"/>
      <c r="S3445" s="59"/>
      <c r="T3445" s="59"/>
      <c r="U3445" s="59" t="s">
        <v>2624</v>
      </c>
      <c r="V3445" s="18" t="s">
        <v>7100</v>
      </c>
    </row>
    <row r="3446" spans="1:22" ht="18" customHeight="1" x14ac:dyDescent="0.35">
      <c r="A3446" s="59">
        <f>+IF(C$1='EMOF complete (protected)'!G3446,C$2,IF(D$1='EMOF complete (protected)'!G3446,D$2,IF(E$1='EMOF complete (protected)'!G3446,E$2,IF(F$1='EMOF complete (protected)'!G3446,F$2,IF(G$1='EMOF complete (protected)'!G3446,G$2,IF(H$1='EMOF complete (protected)'!G3446,H$2,IF(I$1='EMOF complete (protected)'!G3446,I$2,IF(J$1='EMOF complete (protected)'!G3446,J$2,IF(K$1='EMOF complete (protected)'!G3446,K$2,IF(L$1='EMOF complete (protected)'!G3446,L$2,IF(M$1='EMOF complete (protected)'!G3446,M$2,IF(N$1='EMOF complete (protected)'!G3446,N$2,IF(O$1='EMOF complete (protected)'!G3446,O$2,IF(P$1='EMOF complete (protected)'!G3446,P$2,IF(Q$1='EMOF complete (protected)'!G3446,Q$2,IF(R$1='EMOF complete (protected)'!G3446,R$2,IF(S$1='EMOF complete (protected)'!G3446,S$2,IF(T$1='EMOF complete (protected)'!G3446,T$2,IF(U$1='EMOF complete (protected)'!G3446,U$2,"")))))))))))))))))))</f>
        <v>0</v>
      </c>
      <c r="B3446" s="59"/>
      <c r="C3446" s="59"/>
      <c r="D3446" s="59"/>
      <c r="E3446" s="59"/>
      <c r="F3446" s="59"/>
      <c r="G3446" s="59"/>
      <c r="H3446" s="59"/>
      <c r="I3446" s="59"/>
      <c r="J3446" s="59"/>
      <c r="K3446" s="59"/>
      <c r="L3446" s="59"/>
      <c r="M3446" s="59"/>
      <c r="N3446" s="59"/>
      <c r="O3446" s="59"/>
      <c r="P3446" s="59"/>
      <c r="Q3446" s="59"/>
      <c r="R3446" s="59"/>
      <c r="S3446" s="59"/>
      <c r="T3446" s="59"/>
      <c r="U3446" s="59" t="s">
        <v>2629</v>
      </c>
      <c r="V3446" s="18" t="s">
        <v>7101</v>
      </c>
    </row>
    <row r="3447" spans="1:22" ht="18" customHeight="1" x14ac:dyDescent="0.35">
      <c r="A3447" s="59">
        <f>+IF(C$1='EMOF complete (protected)'!G3447,C$2,IF(D$1='EMOF complete (protected)'!G3447,D$2,IF(E$1='EMOF complete (protected)'!G3447,E$2,IF(F$1='EMOF complete (protected)'!G3447,F$2,IF(G$1='EMOF complete (protected)'!G3447,G$2,IF(H$1='EMOF complete (protected)'!G3447,H$2,IF(I$1='EMOF complete (protected)'!G3447,I$2,IF(J$1='EMOF complete (protected)'!G3447,J$2,IF(K$1='EMOF complete (protected)'!G3447,K$2,IF(L$1='EMOF complete (protected)'!G3447,L$2,IF(M$1='EMOF complete (protected)'!G3447,M$2,IF(N$1='EMOF complete (protected)'!G3447,N$2,IF(O$1='EMOF complete (protected)'!G3447,O$2,IF(P$1='EMOF complete (protected)'!G3447,P$2,IF(Q$1='EMOF complete (protected)'!G3447,Q$2,IF(R$1='EMOF complete (protected)'!G3447,R$2,IF(S$1='EMOF complete (protected)'!G3447,S$2,IF(T$1='EMOF complete (protected)'!G3447,T$2,IF(U$1='EMOF complete (protected)'!G3447,U$2,"")))))))))))))))))))</f>
        <v>0</v>
      </c>
      <c r="B3447" s="59"/>
      <c r="C3447" s="59"/>
      <c r="D3447" s="59"/>
      <c r="E3447" s="59"/>
      <c r="F3447" s="59"/>
      <c r="G3447" s="59"/>
      <c r="H3447" s="59"/>
      <c r="I3447" s="59"/>
      <c r="J3447" s="59"/>
      <c r="K3447" s="59"/>
      <c r="L3447" s="59"/>
      <c r="M3447" s="59"/>
      <c r="N3447" s="59"/>
      <c r="O3447" s="59"/>
      <c r="P3447" s="59"/>
      <c r="Q3447" s="59"/>
      <c r="R3447" s="59"/>
      <c r="S3447" s="59"/>
      <c r="T3447" s="59"/>
      <c r="U3447" s="59" t="s">
        <v>2634</v>
      </c>
      <c r="V3447" s="18" t="s">
        <v>7102</v>
      </c>
    </row>
    <row r="3448" spans="1:22" ht="18" customHeight="1" x14ac:dyDescent="0.35">
      <c r="A3448" s="59">
        <f>+IF(C$1='EMOF complete (protected)'!G3448,C$2,IF(D$1='EMOF complete (protected)'!G3448,D$2,IF(E$1='EMOF complete (protected)'!G3448,E$2,IF(F$1='EMOF complete (protected)'!G3448,F$2,IF(G$1='EMOF complete (protected)'!G3448,G$2,IF(H$1='EMOF complete (protected)'!G3448,H$2,IF(I$1='EMOF complete (protected)'!G3448,I$2,IF(J$1='EMOF complete (protected)'!G3448,J$2,IF(K$1='EMOF complete (protected)'!G3448,K$2,IF(L$1='EMOF complete (protected)'!G3448,L$2,IF(M$1='EMOF complete (protected)'!G3448,M$2,IF(N$1='EMOF complete (protected)'!G3448,N$2,IF(O$1='EMOF complete (protected)'!G3448,O$2,IF(P$1='EMOF complete (protected)'!G3448,P$2,IF(Q$1='EMOF complete (protected)'!G3448,Q$2,IF(R$1='EMOF complete (protected)'!G3448,R$2,IF(S$1='EMOF complete (protected)'!G3448,S$2,IF(T$1='EMOF complete (protected)'!G3448,T$2,IF(U$1='EMOF complete (protected)'!G3448,U$2,"")))))))))))))))))))</f>
        <v>0</v>
      </c>
      <c r="B3448" s="59"/>
      <c r="C3448" s="59"/>
      <c r="D3448" s="59"/>
      <c r="E3448" s="59"/>
      <c r="F3448" s="59"/>
      <c r="G3448" s="59"/>
      <c r="H3448" s="59"/>
      <c r="I3448" s="59"/>
      <c r="J3448" s="59"/>
      <c r="K3448" s="59"/>
      <c r="L3448" s="59"/>
      <c r="M3448" s="59"/>
      <c r="N3448" s="59"/>
      <c r="O3448" s="59"/>
      <c r="P3448" s="59"/>
      <c r="Q3448" s="59"/>
      <c r="R3448" s="59"/>
      <c r="S3448" s="59"/>
      <c r="T3448" s="59"/>
      <c r="U3448" s="59" t="s">
        <v>2639</v>
      </c>
      <c r="V3448" s="18" t="s">
        <v>7103</v>
      </c>
    </row>
    <row r="3449" spans="1:22" ht="18" customHeight="1" x14ac:dyDescent="0.35">
      <c r="A3449" s="59">
        <f>+IF(C$1='EMOF complete (protected)'!G3449,C$2,IF(D$1='EMOF complete (protected)'!G3449,D$2,IF(E$1='EMOF complete (protected)'!G3449,E$2,IF(F$1='EMOF complete (protected)'!G3449,F$2,IF(G$1='EMOF complete (protected)'!G3449,G$2,IF(H$1='EMOF complete (protected)'!G3449,H$2,IF(I$1='EMOF complete (protected)'!G3449,I$2,IF(J$1='EMOF complete (protected)'!G3449,J$2,IF(K$1='EMOF complete (protected)'!G3449,K$2,IF(L$1='EMOF complete (protected)'!G3449,L$2,IF(M$1='EMOF complete (protected)'!G3449,M$2,IF(N$1='EMOF complete (protected)'!G3449,N$2,IF(O$1='EMOF complete (protected)'!G3449,O$2,IF(P$1='EMOF complete (protected)'!G3449,P$2,IF(Q$1='EMOF complete (protected)'!G3449,Q$2,IF(R$1='EMOF complete (protected)'!G3449,R$2,IF(S$1='EMOF complete (protected)'!G3449,S$2,IF(T$1='EMOF complete (protected)'!G3449,T$2,IF(U$1='EMOF complete (protected)'!G3449,U$2,"")))))))))))))))))))</f>
        <v>0</v>
      </c>
      <c r="B3449" s="59"/>
      <c r="C3449" s="59"/>
      <c r="D3449" s="59"/>
      <c r="E3449" s="59"/>
      <c r="F3449" s="59"/>
      <c r="G3449" s="59"/>
      <c r="H3449" s="59"/>
      <c r="I3449" s="59"/>
      <c r="J3449" s="59"/>
      <c r="K3449" s="59"/>
      <c r="L3449" s="59"/>
      <c r="M3449" s="59"/>
      <c r="N3449" s="59"/>
      <c r="O3449" s="59"/>
      <c r="P3449" s="59"/>
      <c r="Q3449" s="59"/>
      <c r="R3449" s="59"/>
      <c r="S3449" s="59"/>
      <c r="T3449" s="59"/>
      <c r="U3449" s="59" t="s">
        <v>2644</v>
      </c>
      <c r="V3449" s="18" t="s">
        <v>7104</v>
      </c>
    </row>
    <row r="3450" spans="1:22" ht="18" customHeight="1" x14ac:dyDescent="0.35">
      <c r="A3450" s="59">
        <f>+IF(C$1='EMOF complete (protected)'!G3450,C$2,IF(D$1='EMOF complete (protected)'!G3450,D$2,IF(E$1='EMOF complete (protected)'!G3450,E$2,IF(F$1='EMOF complete (protected)'!G3450,F$2,IF(G$1='EMOF complete (protected)'!G3450,G$2,IF(H$1='EMOF complete (protected)'!G3450,H$2,IF(I$1='EMOF complete (protected)'!G3450,I$2,IF(J$1='EMOF complete (protected)'!G3450,J$2,IF(K$1='EMOF complete (protected)'!G3450,K$2,IF(L$1='EMOF complete (protected)'!G3450,L$2,IF(M$1='EMOF complete (protected)'!G3450,M$2,IF(N$1='EMOF complete (protected)'!G3450,N$2,IF(O$1='EMOF complete (protected)'!G3450,O$2,IF(P$1='EMOF complete (protected)'!G3450,P$2,IF(Q$1='EMOF complete (protected)'!G3450,Q$2,IF(R$1='EMOF complete (protected)'!G3450,R$2,IF(S$1='EMOF complete (protected)'!G3450,S$2,IF(T$1='EMOF complete (protected)'!G3450,T$2,IF(U$1='EMOF complete (protected)'!G3450,U$2,"")))))))))))))))))))</f>
        <v>0</v>
      </c>
      <c r="B3450" s="59"/>
      <c r="C3450" s="59"/>
      <c r="D3450" s="59"/>
      <c r="E3450" s="59"/>
      <c r="F3450" s="59"/>
      <c r="G3450" s="59"/>
      <c r="H3450" s="59"/>
      <c r="I3450" s="59"/>
      <c r="J3450" s="59"/>
      <c r="K3450" s="59"/>
      <c r="L3450" s="59"/>
      <c r="M3450" s="59"/>
      <c r="N3450" s="59"/>
      <c r="O3450" s="59"/>
      <c r="P3450" s="59"/>
      <c r="Q3450" s="59"/>
      <c r="R3450" s="59"/>
      <c r="S3450" s="59"/>
      <c r="T3450" s="59"/>
      <c r="U3450" s="59" t="s">
        <v>2649</v>
      </c>
      <c r="V3450" s="18" t="s">
        <v>7105</v>
      </c>
    </row>
    <row r="3451" spans="1:22" ht="18" customHeight="1" x14ac:dyDescent="0.35">
      <c r="A3451" s="59">
        <f>+IF(C$1='EMOF complete (protected)'!G3451,C$2,IF(D$1='EMOF complete (protected)'!G3451,D$2,IF(E$1='EMOF complete (protected)'!G3451,E$2,IF(F$1='EMOF complete (protected)'!G3451,F$2,IF(G$1='EMOF complete (protected)'!G3451,G$2,IF(H$1='EMOF complete (protected)'!G3451,H$2,IF(I$1='EMOF complete (protected)'!G3451,I$2,IF(J$1='EMOF complete (protected)'!G3451,J$2,IF(K$1='EMOF complete (protected)'!G3451,K$2,IF(L$1='EMOF complete (protected)'!G3451,L$2,IF(M$1='EMOF complete (protected)'!G3451,M$2,IF(N$1='EMOF complete (protected)'!G3451,N$2,IF(O$1='EMOF complete (protected)'!G3451,O$2,IF(P$1='EMOF complete (protected)'!G3451,P$2,IF(Q$1='EMOF complete (protected)'!G3451,Q$2,IF(R$1='EMOF complete (protected)'!G3451,R$2,IF(S$1='EMOF complete (protected)'!G3451,S$2,IF(T$1='EMOF complete (protected)'!G3451,T$2,IF(U$1='EMOF complete (protected)'!G3451,U$2,"")))))))))))))))))))</f>
        <v>0</v>
      </c>
      <c r="B3451" s="59"/>
      <c r="C3451" s="59"/>
      <c r="D3451" s="59"/>
      <c r="E3451" s="59"/>
      <c r="F3451" s="59"/>
      <c r="G3451" s="59"/>
      <c r="H3451" s="59"/>
      <c r="I3451" s="59"/>
      <c r="J3451" s="59"/>
      <c r="K3451" s="59"/>
      <c r="L3451" s="59"/>
      <c r="M3451" s="59"/>
      <c r="N3451" s="59"/>
      <c r="O3451" s="59"/>
      <c r="P3451" s="59"/>
      <c r="Q3451" s="59"/>
      <c r="R3451" s="59"/>
      <c r="S3451" s="59"/>
      <c r="T3451" s="59"/>
      <c r="U3451" s="59" t="s">
        <v>2654</v>
      </c>
      <c r="V3451" s="18" t="s">
        <v>7106</v>
      </c>
    </row>
    <row r="3452" spans="1:22" ht="18" customHeight="1" x14ac:dyDescent="0.35">
      <c r="A3452" s="59">
        <f>+IF(C$1='EMOF complete (protected)'!G3452,C$2,IF(D$1='EMOF complete (protected)'!G3452,D$2,IF(E$1='EMOF complete (protected)'!G3452,E$2,IF(F$1='EMOF complete (protected)'!G3452,F$2,IF(G$1='EMOF complete (protected)'!G3452,G$2,IF(H$1='EMOF complete (protected)'!G3452,H$2,IF(I$1='EMOF complete (protected)'!G3452,I$2,IF(J$1='EMOF complete (protected)'!G3452,J$2,IF(K$1='EMOF complete (protected)'!G3452,K$2,IF(L$1='EMOF complete (protected)'!G3452,L$2,IF(M$1='EMOF complete (protected)'!G3452,M$2,IF(N$1='EMOF complete (protected)'!G3452,N$2,IF(O$1='EMOF complete (protected)'!G3452,O$2,IF(P$1='EMOF complete (protected)'!G3452,P$2,IF(Q$1='EMOF complete (protected)'!G3452,Q$2,IF(R$1='EMOF complete (protected)'!G3452,R$2,IF(S$1='EMOF complete (protected)'!G3452,S$2,IF(T$1='EMOF complete (protected)'!G3452,T$2,IF(U$1='EMOF complete (protected)'!G3452,U$2,"")))))))))))))))))))</f>
        <v>0</v>
      </c>
      <c r="B3452" s="59"/>
      <c r="C3452" s="59"/>
      <c r="D3452" s="59"/>
      <c r="E3452" s="59"/>
      <c r="F3452" s="59"/>
      <c r="G3452" s="59"/>
      <c r="H3452" s="59"/>
      <c r="I3452" s="59"/>
      <c r="J3452" s="59"/>
      <c r="K3452" s="59"/>
      <c r="L3452" s="59"/>
      <c r="M3452" s="59"/>
      <c r="N3452" s="59"/>
      <c r="O3452" s="59"/>
      <c r="P3452" s="59"/>
      <c r="Q3452" s="59"/>
      <c r="R3452" s="59"/>
      <c r="S3452" s="59"/>
      <c r="T3452" s="59"/>
      <c r="U3452" s="59" t="s">
        <v>2659</v>
      </c>
      <c r="V3452" s="18" t="s">
        <v>7107</v>
      </c>
    </row>
    <row r="3453" spans="1:22" ht="18" customHeight="1" x14ac:dyDescent="0.35">
      <c r="A3453" s="59">
        <f>+IF(C$1='EMOF complete (protected)'!G3453,C$2,IF(D$1='EMOF complete (protected)'!G3453,D$2,IF(E$1='EMOF complete (protected)'!G3453,E$2,IF(F$1='EMOF complete (protected)'!G3453,F$2,IF(G$1='EMOF complete (protected)'!G3453,G$2,IF(H$1='EMOF complete (protected)'!G3453,H$2,IF(I$1='EMOF complete (protected)'!G3453,I$2,IF(J$1='EMOF complete (protected)'!G3453,J$2,IF(K$1='EMOF complete (protected)'!G3453,K$2,IF(L$1='EMOF complete (protected)'!G3453,L$2,IF(M$1='EMOF complete (protected)'!G3453,M$2,IF(N$1='EMOF complete (protected)'!G3453,N$2,IF(O$1='EMOF complete (protected)'!G3453,O$2,IF(P$1='EMOF complete (protected)'!G3453,P$2,IF(Q$1='EMOF complete (protected)'!G3453,Q$2,IF(R$1='EMOF complete (protected)'!G3453,R$2,IF(S$1='EMOF complete (protected)'!G3453,S$2,IF(T$1='EMOF complete (protected)'!G3453,T$2,IF(U$1='EMOF complete (protected)'!G3453,U$2,"")))))))))))))))))))</f>
        <v>0</v>
      </c>
      <c r="B3453" s="59"/>
      <c r="C3453" s="59"/>
      <c r="D3453" s="59"/>
      <c r="E3453" s="59"/>
      <c r="F3453" s="59"/>
      <c r="G3453" s="59"/>
      <c r="H3453" s="59"/>
      <c r="I3453" s="59"/>
      <c r="J3453" s="59"/>
      <c r="K3453" s="59"/>
      <c r="L3453" s="59"/>
      <c r="M3453" s="59"/>
      <c r="N3453" s="59"/>
      <c r="O3453" s="59"/>
      <c r="P3453" s="59"/>
      <c r="Q3453" s="59"/>
      <c r="R3453" s="59"/>
      <c r="S3453" s="59"/>
      <c r="T3453" s="59"/>
      <c r="U3453" s="59" t="s">
        <v>2664</v>
      </c>
      <c r="V3453" s="18" t="s">
        <v>7108</v>
      </c>
    </row>
    <row r="3454" spans="1:22" ht="18" customHeight="1" x14ac:dyDescent="0.35">
      <c r="A3454" s="59">
        <f>+IF(C$1='EMOF complete (protected)'!G3454,C$2,IF(D$1='EMOF complete (protected)'!G3454,D$2,IF(E$1='EMOF complete (protected)'!G3454,E$2,IF(F$1='EMOF complete (protected)'!G3454,F$2,IF(G$1='EMOF complete (protected)'!G3454,G$2,IF(H$1='EMOF complete (protected)'!G3454,H$2,IF(I$1='EMOF complete (protected)'!G3454,I$2,IF(J$1='EMOF complete (protected)'!G3454,J$2,IF(K$1='EMOF complete (protected)'!G3454,K$2,IF(L$1='EMOF complete (protected)'!G3454,L$2,IF(M$1='EMOF complete (protected)'!G3454,M$2,IF(N$1='EMOF complete (protected)'!G3454,N$2,IF(O$1='EMOF complete (protected)'!G3454,O$2,IF(P$1='EMOF complete (protected)'!G3454,P$2,IF(Q$1='EMOF complete (protected)'!G3454,Q$2,IF(R$1='EMOF complete (protected)'!G3454,R$2,IF(S$1='EMOF complete (protected)'!G3454,S$2,IF(T$1='EMOF complete (protected)'!G3454,T$2,IF(U$1='EMOF complete (protected)'!G3454,U$2,"")))))))))))))))))))</f>
        <v>0</v>
      </c>
      <c r="B3454" s="59"/>
      <c r="C3454" s="59"/>
      <c r="D3454" s="59"/>
      <c r="E3454" s="59"/>
      <c r="F3454" s="59"/>
      <c r="G3454" s="59"/>
      <c r="H3454" s="59"/>
      <c r="I3454" s="59"/>
      <c r="J3454" s="59"/>
      <c r="K3454" s="59"/>
      <c r="L3454" s="59"/>
      <c r="M3454" s="59"/>
      <c r="N3454" s="59"/>
      <c r="O3454" s="59"/>
      <c r="P3454" s="59"/>
      <c r="Q3454" s="59"/>
      <c r="R3454" s="59"/>
      <c r="S3454" s="59"/>
      <c r="T3454" s="59"/>
      <c r="U3454" s="59" t="s">
        <v>2669</v>
      </c>
      <c r="V3454" s="18" t="s">
        <v>7109</v>
      </c>
    </row>
    <row r="3455" spans="1:22" ht="18" customHeight="1" x14ac:dyDescent="0.35">
      <c r="A3455" s="59">
        <f>+IF(C$1='EMOF complete (protected)'!G3455,C$2,IF(D$1='EMOF complete (protected)'!G3455,D$2,IF(E$1='EMOF complete (protected)'!G3455,E$2,IF(F$1='EMOF complete (protected)'!G3455,F$2,IF(G$1='EMOF complete (protected)'!G3455,G$2,IF(H$1='EMOF complete (protected)'!G3455,H$2,IF(I$1='EMOF complete (protected)'!G3455,I$2,IF(J$1='EMOF complete (protected)'!G3455,J$2,IF(K$1='EMOF complete (protected)'!G3455,K$2,IF(L$1='EMOF complete (protected)'!G3455,L$2,IF(M$1='EMOF complete (protected)'!G3455,M$2,IF(N$1='EMOF complete (protected)'!G3455,N$2,IF(O$1='EMOF complete (protected)'!G3455,O$2,IF(P$1='EMOF complete (protected)'!G3455,P$2,IF(Q$1='EMOF complete (protected)'!G3455,Q$2,IF(R$1='EMOF complete (protected)'!G3455,R$2,IF(S$1='EMOF complete (protected)'!G3455,S$2,IF(T$1='EMOF complete (protected)'!G3455,T$2,IF(U$1='EMOF complete (protected)'!G3455,U$2,"")))))))))))))))))))</f>
        <v>0</v>
      </c>
      <c r="B3455" s="59"/>
      <c r="C3455" s="59"/>
      <c r="D3455" s="59"/>
      <c r="E3455" s="59"/>
      <c r="F3455" s="59"/>
      <c r="G3455" s="59"/>
      <c r="H3455" s="59"/>
      <c r="I3455" s="59"/>
      <c r="J3455" s="59"/>
      <c r="K3455" s="59"/>
      <c r="L3455" s="59"/>
      <c r="M3455" s="59"/>
      <c r="N3455" s="59"/>
      <c r="O3455" s="59"/>
      <c r="P3455" s="59"/>
      <c r="Q3455" s="59"/>
      <c r="R3455" s="59"/>
      <c r="S3455" s="59"/>
      <c r="T3455" s="59"/>
      <c r="U3455" s="59" t="s">
        <v>2674</v>
      </c>
      <c r="V3455" s="18" t="s">
        <v>7110</v>
      </c>
    </row>
    <row r="3456" spans="1:22" ht="18" customHeight="1" x14ac:dyDescent="0.35">
      <c r="A3456" s="59">
        <f>+IF(C$1='EMOF complete (protected)'!G3456,C$2,IF(D$1='EMOF complete (protected)'!G3456,D$2,IF(E$1='EMOF complete (protected)'!G3456,E$2,IF(F$1='EMOF complete (protected)'!G3456,F$2,IF(G$1='EMOF complete (protected)'!G3456,G$2,IF(H$1='EMOF complete (protected)'!G3456,H$2,IF(I$1='EMOF complete (protected)'!G3456,I$2,IF(J$1='EMOF complete (protected)'!G3456,J$2,IF(K$1='EMOF complete (protected)'!G3456,K$2,IF(L$1='EMOF complete (protected)'!G3456,L$2,IF(M$1='EMOF complete (protected)'!G3456,M$2,IF(N$1='EMOF complete (protected)'!G3456,N$2,IF(O$1='EMOF complete (protected)'!G3456,O$2,IF(P$1='EMOF complete (protected)'!G3456,P$2,IF(Q$1='EMOF complete (protected)'!G3456,Q$2,IF(R$1='EMOF complete (protected)'!G3456,R$2,IF(S$1='EMOF complete (protected)'!G3456,S$2,IF(T$1='EMOF complete (protected)'!G3456,T$2,IF(U$1='EMOF complete (protected)'!G3456,U$2,"")))))))))))))))))))</f>
        <v>0</v>
      </c>
      <c r="B3456" s="59"/>
      <c r="C3456" s="59"/>
      <c r="D3456" s="59"/>
      <c r="E3456" s="59"/>
      <c r="F3456" s="59"/>
      <c r="G3456" s="59"/>
      <c r="H3456" s="59"/>
      <c r="I3456" s="59"/>
      <c r="J3456" s="59"/>
      <c r="K3456" s="59"/>
      <c r="L3456" s="59"/>
      <c r="M3456" s="59"/>
      <c r="N3456" s="59"/>
      <c r="O3456" s="59"/>
      <c r="P3456" s="59"/>
      <c r="Q3456" s="59"/>
      <c r="R3456" s="59"/>
      <c r="S3456" s="59"/>
      <c r="T3456" s="59"/>
      <c r="U3456" s="59" t="s">
        <v>2679</v>
      </c>
      <c r="V3456" s="18" t="s">
        <v>7111</v>
      </c>
    </row>
    <row r="3457" spans="1:22" ht="18" customHeight="1" x14ac:dyDescent="0.35">
      <c r="A3457" s="59">
        <f>+IF(C$1='EMOF complete (protected)'!G3457,C$2,IF(D$1='EMOF complete (protected)'!G3457,D$2,IF(E$1='EMOF complete (protected)'!G3457,E$2,IF(F$1='EMOF complete (protected)'!G3457,F$2,IF(G$1='EMOF complete (protected)'!G3457,G$2,IF(H$1='EMOF complete (protected)'!G3457,H$2,IF(I$1='EMOF complete (protected)'!G3457,I$2,IF(J$1='EMOF complete (protected)'!G3457,J$2,IF(K$1='EMOF complete (protected)'!G3457,K$2,IF(L$1='EMOF complete (protected)'!G3457,L$2,IF(M$1='EMOF complete (protected)'!G3457,M$2,IF(N$1='EMOF complete (protected)'!G3457,N$2,IF(O$1='EMOF complete (protected)'!G3457,O$2,IF(P$1='EMOF complete (protected)'!G3457,P$2,IF(Q$1='EMOF complete (protected)'!G3457,Q$2,IF(R$1='EMOF complete (protected)'!G3457,R$2,IF(S$1='EMOF complete (protected)'!G3457,S$2,IF(T$1='EMOF complete (protected)'!G3457,T$2,IF(U$1='EMOF complete (protected)'!G3457,U$2,"")))))))))))))))))))</f>
        <v>0</v>
      </c>
      <c r="B3457" s="59"/>
      <c r="C3457" s="59"/>
      <c r="D3457" s="59"/>
      <c r="E3457" s="59"/>
      <c r="F3457" s="59"/>
      <c r="G3457" s="59"/>
      <c r="H3457" s="59"/>
      <c r="I3457" s="59"/>
      <c r="J3457" s="59"/>
      <c r="K3457" s="59"/>
      <c r="L3457" s="59"/>
      <c r="M3457" s="59"/>
      <c r="N3457" s="59"/>
      <c r="O3457" s="59"/>
      <c r="P3457" s="59"/>
      <c r="Q3457" s="59"/>
      <c r="R3457" s="59"/>
      <c r="S3457" s="59"/>
      <c r="T3457" s="59"/>
      <c r="U3457" s="59" t="s">
        <v>2684</v>
      </c>
      <c r="V3457" s="18" t="s">
        <v>7112</v>
      </c>
    </row>
    <row r="3458" spans="1:22" ht="18" customHeight="1" x14ac:dyDescent="0.35">
      <c r="A3458" s="59">
        <f>+IF(C$1='EMOF complete (protected)'!G3458,C$2,IF(D$1='EMOF complete (protected)'!G3458,D$2,IF(E$1='EMOF complete (protected)'!G3458,E$2,IF(F$1='EMOF complete (protected)'!G3458,F$2,IF(G$1='EMOF complete (protected)'!G3458,G$2,IF(H$1='EMOF complete (protected)'!G3458,H$2,IF(I$1='EMOF complete (protected)'!G3458,I$2,IF(J$1='EMOF complete (protected)'!G3458,J$2,IF(K$1='EMOF complete (protected)'!G3458,K$2,IF(L$1='EMOF complete (protected)'!G3458,L$2,IF(M$1='EMOF complete (protected)'!G3458,M$2,IF(N$1='EMOF complete (protected)'!G3458,N$2,IF(O$1='EMOF complete (protected)'!G3458,O$2,IF(P$1='EMOF complete (protected)'!G3458,P$2,IF(Q$1='EMOF complete (protected)'!G3458,Q$2,IF(R$1='EMOF complete (protected)'!G3458,R$2,IF(S$1='EMOF complete (protected)'!G3458,S$2,IF(T$1='EMOF complete (protected)'!G3458,T$2,IF(U$1='EMOF complete (protected)'!G3458,U$2,"")))))))))))))))))))</f>
        <v>0</v>
      </c>
      <c r="B3458" s="59"/>
      <c r="C3458" s="59"/>
      <c r="D3458" s="59"/>
      <c r="E3458" s="59"/>
      <c r="F3458" s="59"/>
      <c r="G3458" s="59"/>
      <c r="H3458" s="59"/>
      <c r="I3458" s="59"/>
      <c r="J3458" s="59"/>
      <c r="K3458" s="59"/>
      <c r="L3458" s="59"/>
      <c r="M3458" s="59"/>
      <c r="N3458" s="59"/>
      <c r="O3458" s="59"/>
      <c r="P3458" s="59"/>
      <c r="Q3458" s="59"/>
      <c r="R3458" s="59"/>
      <c r="S3458" s="59"/>
      <c r="T3458" s="59"/>
      <c r="U3458" s="59" t="s">
        <v>2689</v>
      </c>
      <c r="V3458" s="18" t="s">
        <v>7113</v>
      </c>
    </row>
    <row r="3459" spans="1:22" ht="18" customHeight="1" x14ac:dyDescent="0.35">
      <c r="A3459" s="59">
        <f>+IF(C$1='EMOF complete (protected)'!G3459,C$2,IF(D$1='EMOF complete (protected)'!G3459,D$2,IF(E$1='EMOF complete (protected)'!G3459,E$2,IF(F$1='EMOF complete (protected)'!G3459,F$2,IF(G$1='EMOF complete (protected)'!G3459,G$2,IF(H$1='EMOF complete (protected)'!G3459,H$2,IF(I$1='EMOF complete (protected)'!G3459,I$2,IF(J$1='EMOF complete (protected)'!G3459,J$2,IF(K$1='EMOF complete (protected)'!G3459,K$2,IF(L$1='EMOF complete (protected)'!G3459,L$2,IF(M$1='EMOF complete (protected)'!G3459,M$2,IF(N$1='EMOF complete (protected)'!G3459,N$2,IF(O$1='EMOF complete (protected)'!G3459,O$2,IF(P$1='EMOF complete (protected)'!G3459,P$2,IF(Q$1='EMOF complete (protected)'!G3459,Q$2,IF(R$1='EMOF complete (protected)'!G3459,R$2,IF(S$1='EMOF complete (protected)'!G3459,S$2,IF(T$1='EMOF complete (protected)'!G3459,T$2,IF(U$1='EMOF complete (protected)'!G3459,U$2,"")))))))))))))))))))</f>
        <v>0</v>
      </c>
      <c r="B3459" s="59"/>
      <c r="C3459" s="59"/>
      <c r="D3459" s="59"/>
      <c r="E3459" s="59"/>
      <c r="F3459" s="59"/>
      <c r="G3459" s="59"/>
      <c r="H3459" s="59"/>
      <c r="I3459" s="59"/>
      <c r="J3459" s="59"/>
      <c r="K3459" s="59"/>
      <c r="L3459" s="59"/>
      <c r="M3459" s="59"/>
      <c r="N3459" s="59"/>
      <c r="O3459" s="59"/>
      <c r="P3459" s="59"/>
      <c r="Q3459" s="59"/>
      <c r="R3459" s="59"/>
      <c r="S3459" s="59"/>
      <c r="T3459" s="59"/>
      <c r="U3459" s="59" t="s">
        <v>2694</v>
      </c>
      <c r="V3459" s="18" t="s">
        <v>7114</v>
      </c>
    </row>
    <row r="3460" spans="1:22" ht="18" customHeight="1" x14ac:dyDescent="0.35">
      <c r="A3460" s="59">
        <f>+IF(C$1='EMOF complete (protected)'!G3460,C$2,IF(D$1='EMOF complete (protected)'!G3460,D$2,IF(E$1='EMOF complete (protected)'!G3460,E$2,IF(F$1='EMOF complete (protected)'!G3460,F$2,IF(G$1='EMOF complete (protected)'!G3460,G$2,IF(H$1='EMOF complete (protected)'!G3460,H$2,IF(I$1='EMOF complete (protected)'!G3460,I$2,IF(J$1='EMOF complete (protected)'!G3460,J$2,IF(K$1='EMOF complete (protected)'!G3460,K$2,IF(L$1='EMOF complete (protected)'!G3460,L$2,IF(M$1='EMOF complete (protected)'!G3460,M$2,IF(N$1='EMOF complete (protected)'!G3460,N$2,IF(O$1='EMOF complete (protected)'!G3460,O$2,IF(P$1='EMOF complete (protected)'!G3460,P$2,IF(Q$1='EMOF complete (protected)'!G3460,Q$2,IF(R$1='EMOF complete (protected)'!G3460,R$2,IF(S$1='EMOF complete (protected)'!G3460,S$2,IF(T$1='EMOF complete (protected)'!G3460,T$2,IF(U$1='EMOF complete (protected)'!G3460,U$2,"")))))))))))))))))))</f>
        <v>0</v>
      </c>
      <c r="B3460" s="59"/>
      <c r="C3460" s="59"/>
      <c r="D3460" s="59"/>
      <c r="E3460" s="59"/>
      <c r="F3460" s="59"/>
      <c r="G3460" s="59"/>
      <c r="H3460" s="59"/>
      <c r="I3460" s="59"/>
      <c r="J3460" s="59"/>
      <c r="K3460" s="59"/>
      <c r="L3460" s="59"/>
      <c r="M3460" s="59"/>
      <c r="N3460" s="59"/>
      <c r="O3460" s="59"/>
      <c r="P3460" s="59"/>
      <c r="Q3460" s="59"/>
      <c r="R3460" s="59"/>
      <c r="S3460" s="59"/>
      <c r="T3460" s="59"/>
      <c r="U3460" s="59" t="s">
        <v>2699</v>
      </c>
      <c r="V3460" s="18" t="s">
        <v>7115</v>
      </c>
    </row>
    <row r="3461" spans="1:22" ht="18" customHeight="1" x14ac:dyDescent="0.35">
      <c r="A3461" s="59">
        <f>+IF(C$1='EMOF complete (protected)'!G3461,C$2,IF(D$1='EMOF complete (protected)'!G3461,D$2,IF(E$1='EMOF complete (protected)'!G3461,E$2,IF(F$1='EMOF complete (protected)'!G3461,F$2,IF(G$1='EMOF complete (protected)'!G3461,G$2,IF(H$1='EMOF complete (protected)'!G3461,H$2,IF(I$1='EMOF complete (protected)'!G3461,I$2,IF(J$1='EMOF complete (protected)'!G3461,J$2,IF(K$1='EMOF complete (protected)'!G3461,K$2,IF(L$1='EMOF complete (protected)'!G3461,L$2,IF(M$1='EMOF complete (protected)'!G3461,M$2,IF(N$1='EMOF complete (protected)'!G3461,N$2,IF(O$1='EMOF complete (protected)'!G3461,O$2,IF(P$1='EMOF complete (protected)'!G3461,P$2,IF(Q$1='EMOF complete (protected)'!G3461,Q$2,IF(R$1='EMOF complete (protected)'!G3461,R$2,IF(S$1='EMOF complete (protected)'!G3461,S$2,IF(T$1='EMOF complete (protected)'!G3461,T$2,IF(U$1='EMOF complete (protected)'!G3461,U$2,"")))))))))))))))))))</f>
        <v>0</v>
      </c>
      <c r="B3461" s="59"/>
      <c r="C3461" s="59"/>
      <c r="D3461" s="59"/>
      <c r="E3461" s="59"/>
      <c r="F3461" s="59"/>
      <c r="G3461" s="59"/>
      <c r="H3461" s="59"/>
      <c r="I3461" s="59"/>
      <c r="J3461" s="59"/>
      <c r="K3461" s="59"/>
      <c r="L3461" s="59"/>
      <c r="M3461" s="59"/>
      <c r="N3461" s="59"/>
      <c r="O3461" s="59"/>
      <c r="P3461" s="59"/>
      <c r="Q3461" s="59"/>
      <c r="R3461" s="59"/>
      <c r="S3461" s="59"/>
      <c r="T3461" s="59"/>
      <c r="U3461" s="59" t="s">
        <v>2704</v>
      </c>
      <c r="V3461" s="18" t="s">
        <v>7116</v>
      </c>
    </row>
    <row r="3462" spans="1:22" ht="18" customHeight="1" x14ac:dyDescent="0.35">
      <c r="A3462" s="59">
        <f>+IF(C$1='EMOF complete (protected)'!G3462,C$2,IF(D$1='EMOF complete (protected)'!G3462,D$2,IF(E$1='EMOF complete (protected)'!G3462,E$2,IF(F$1='EMOF complete (protected)'!G3462,F$2,IF(G$1='EMOF complete (protected)'!G3462,G$2,IF(H$1='EMOF complete (protected)'!G3462,H$2,IF(I$1='EMOF complete (protected)'!G3462,I$2,IF(J$1='EMOF complete (protected)'!G3462,J$2,IF(K$1='EMOF complete (protected)'!G3462,K$2,IF(L$1='EMOF complete (protected)'!G3462,L$2,IF(M$1='EMOF complete (protected)'!G3462,M$2,IF(N$1='EMOF complete (protected)'!G3462,N$2,IF(O$1='EMOF complete (protected)'!G3462,O$2,IF(P$1='EMOF complete (protected)'!G3462,P$2,IF(Q$1='EMOF complete (protected)'!G3462,Q$2,IF(R$1='EMOF complete (protected)'!G3462,R$2,IF(S$1='EMOF complete (protected)'!G3462,S$2,IF(T$1='EMOF complete (protected)'!G3462,T$2,IF(U$1='EMOF complete (protected)'!G3462,U$2,"")))))))))))))))))))</f>
        <v>0</v>
      </c>
      <c r="B3462" s="59"/>
      <c r="C3462" s="59"/>
      <c r="D3462" s="59"/>
      <c r="E3462" s="59"/>
      <c r="F3462" s="59"/>
      <c r="G3462" s="59"/>
      <c r="H3462" s="59"/>
      <c r="I3462" s="59"/>
      <c r="J3462" s="59"/>
      <c r="K3462" s="59"/>
      <c r="L3462" s="59"/>
      <c r="M3462" s="59"/>
      <c r="N3462" s="59"/>
      <c r="O3462" s="59"/>
      <c r="P3462" s="59"/>
      <c r="Q3462" s="59"/>
      <c r="R3462" s="59"/>
      <c r="S3462" s="59"/>
      <c r="T3462" s="59"/>
      <c r="U3462" s="59" t="s">
        <v>2709</v>
      </c>
      <c r="V3462" s="18" t="s">
        <v>7117</v>
      </c>
    </row>
    <row r="3463" spans="1:22" ht="18" customHeight="1" x14ac:dyDescent="0.35">
      <c r="A3463" s="59">
        <f>+IF(C$1='EMOF complete (protected)'!G3463,C$2,IF(D$1='EMOF complete (protected)'!G3463,D$2,IF(E$1='EMOF complete (protected)'!G3463,E$2,IF(F$1='EMOF complete (protected)'!G3463,F$2,IF(G$1='EMOF complete (protected)'!G3463,G$2,IF(H$1='EMOF complete (protected)'!G3463,H$2,IF(I$1='EMOF complete (protected)'!G3463,I$2,IF(J$1='EMOF complete (protected)'!G3463,J$2,IF(K$1='EMOF complete (protected)'!G3463,K$2,IF(L$1='EMOF complete (protected)'!G3463,L$2,IF(M$1='EMOF complete (protected)'!G3463,M$2,IF(N$1='EMOF complete (protected)'!G3463,N$2,IF(O$1='EMOF complete (protected)'!G3463,O$2,IF(P$1='EMOF complete (protected)'!G3463,P$2,IF(Q$1='EMOF complete (protected)'!G3463,Q$2,IF(R$1='EMOF complete (protected)'!G3463,R$2,IF(S$1='EMOF complete (protected)'!G3463,S$2,IF(T$1='EMOF complete (protected)'!G3463,T$2,IF(U$1='EMOF complete (protected)'!G3463,U$2,"")))))))))))))))))))</f>
        <v>0</v>
      </c>
      <c r="B3463" s="59"/>
      <c r="C3463" s="59"/>
      <c r="D3463" s="59"/>
      <c r="E3463" s="59"/>
      <c r="F3463" s="59"/>
      <c r="G3463" s="59"/>
      <c r="H3463" s="59"/>
      <c r="I3463" s="59"/>
      <c r="J3463" s="59"/>
      <c r="K3463" s="59"/>
      <c r="L3463" s="59"/>
      <c r="M3463" s="59"/>
      <c r="N3463" s="59"/>
      <c r="O3463" s="59"/>
      <c r="P3463" s="59"/>
      <c r="Q3463" s="59"/>
      <c r="R3463" s="59"/>
      <c r="S3463" s="59"/>
      <c r="T3463" s="59"/>
      <c r="U3463" s="59" t="s">
        <v>2714</v>
      </c>
      <c r="V3463" s="18" t="s">
        <v>7118</v>
      </c>
    </row>
    <row r="3464" spans="1:22" ht="18" customHeight="1" x14ac:dyDescent="0.35">
      <c r="A3464" s="59">
        <f>+IF(C$1='EMOF complete (protected)'!G3464,C$2,IF(D$1='EMOF complete (protected)'!G3464,D$2,IF(E$1='EMOF complete (protected)'!G3464,E$2,IF(F$1='EMOF complete (protected)'!G3464,F$2,IF(G$1='EMOF complete (protected)'!G3464,G$2,IF(H$1='EMOF complete (protected)'!G3464,H$2,IF(I$1='EMOF complete (protected)'!G3464,I$2,IF(J$1='EMOF complete (protected)'!G3464,J$2,IF(K$1='EMOF complete (protected)'!G3464,K$2,IF(L$1='EMOF complete (protected)'!G3464,L$2,IF(M$1='EMOF complete (protected)'!G3464,M$2,IF(N$1='EMOF complete (protected)'!G3464,N$2,IF(O$1='EMOF complete (protected)'!G3464,O$2,IF(P$1='EMOF complete (protected)'!G3464,P$2,IF(Q$1='EMOF complete (protected)'!G3464,Q$2,IF(R$1='EMOF complete (protected)'!G3464,R$2,IF(S$1='EMOF complete (protected)'!G3464,S$2,IF(T$1='EMOF complete (protected)'!G3464,T$2,IF(U$1='EMOF complete (protected)'!G3464,U$2,"")))))))))))))))))))</f>
        <v>0</v>
      </c>
      <c r="B3464" s="59"/>
      <c r="C3464" s="59"/>
      <c r="D3464" s="59"/>
      <c r="E3464" s="59"/>
      <c r="F3464" s="59"/>
      <c r="G3464" s="59"/>
      <c r="H3464" s="59"/>
      <c r="I3464" s="59"/>
      <c r="J3464" s="59"/>
      <c r="K3464" s="59"/>
      <c r="L3464" s="59"/>
      <c r="M3464" s="59"/>
      <c r="N3464" s="59"/>
      <c r="O3464" s="59"/>
      <c r="P3464" s="59"/>
      <c r="Q3464" s="59"/>
      <c r="R3464" s="59"/>
      <c r="S3464" s="59"/>
      <c r="T3464" s="59"/>
      <c r="U3464" s="59" t="s">
        <v>2719</v>
      </c>
      <c r="V3464" s="18" t="s">
        <v>7119</v>
      </c>
    </row>
    <row r="3465" spans="1:22" ht="18" customHeight="1" x14ac:dyDescent="0.35">
      <c r="A3465" s="59">
        <f>+IF(C$1='EMOF complete (protected)'!G3465,C$2,IF(D$1='EMOF complete (protected)'!G3465,D$2,IF(E$1='EMOF complete (protected)'!G3465,E$2,IF(F$1='EMOF complete (protected)'!G3465,F$2,IF(G$1='EMOF complete (protected)'!G3465,G$2,IF(H$1='EMOF complete (protected)'!G3465,H$2,IF(I$1='EMOF complete (protected)'!G3465,I$2,IF(J$1='EMOF complete (protected)'!G3465,J$2,IF(K$1='EMOF complete (protected)'!G3465,K$2,IF(L$1='EMOF complete (protected)'!G3465,L$2,IF(M$1='EMOF complete (protected)'!G3465,M$2,IF(N$1='EMOF complete (protected)'!G3465,N$2,IF(O$1='EMOF complete (protected)'!G3465,O$2,IF(P$1='EMOF complete (protected)'!G3465,P$2,IF(Q$1='EMOF complete (protected)'!G3465,Q$2,IF(R$1='EMOF complete (protected)'!G3465,R$2,IF(S$1='EMOF complete (protected)'!G3465,S$2,IF(T$1='EMOF complete (protected)'!G3465,T$2,IF(U$1='EMOF complete (protected)'!G3465,U$2,"")))))))))))))))))))</f>
        <v>0</v>
      </c>
      <c r="B3465" s="59"/>
      <c r="C3465" s="59"/>
      <c r="D3465" s="59"/>
      <c r="E3465" s="59"/>
      <c r="F3465" s="59"/>
      <c r="G3465" s="59"/>
      <c r="H3465" s="59"/>
      <c r="I3465" s="59"/>
      <c r="J3465" s="59"/>
      <c r="K3465" s="59"/>
      <c r="L3465" s="59"/>
      <c r="M3465" s="59"/>
      <c r="N3465" s="59"/>
      <c r="O3465" s="59"/>
      <c r="P3465" s="59"/>
      <c r="Q3465" s="59"/>
      <c r="R3465" s="59"/>
      <c r="S3465" s="59"/>
      <c r="T3465" s="59"/>
      <c r="U3465" s="59" t="s">
        <v>2723</v>
      </c>
      <c r="V3465" s="18" t="s">
        <v>7120</v>
      </c>
    </row>
    <row r="3466" spans="1:22" ht="18" customHeight="1" x14ac:dyDescent="0.35">
      <c r="A3466" s="59">
        <f>+IF(C$1='EMOF complete (protected)'!G3466,C$2,IF(D$1='EMOF complete (protected)'!G3466,D$2,IF(E$1='EMOF complete (protected)'!G3466,E$2,IF(F$1='EMOF complete (protected)'!G3466,F$2,IF(G$1='EMOF complete (protected)'!G3466,G$2,IF(H$1='EMOF complete (protected)'!G3466,H$2,IF(I$1='EMOF complete (protected)'!G3466,I$2,IF(J$1='EMOF complete (protected)'!G3466,J$2,IF(K$1='EMOF complete (protected)'!G3466,K$2,IF(L$1='EMOF complete (protected)'!G3466,L$2,IF(M$1='EMOF complete (protected)'!G3466,M$2,IF(N$1='EMOF complete (protected)'!G3466,N$2,IF(O$1='EMOF complete (protected)'!G3466,O$2,IF(P$1='EMOF complete (protected)'!G3466,P$2,IF(Q$1='EMOF complete (protected)'!G3466,Q$2,IF(R$1='EMOF complete (protected)'!G3466,R$2,IF(S$1='EMOF complete (protected)'!G3466,S$2,IF(T$1='EMOF complete (protected)'!G3466,T$2,IF(U$1='EMOF complete (protected)'!G3466,U$2,"")))))))))))))))))))</f>
        <v>0</v>
      </c>
      <c r="B3466" s="59"/>
      <c r="C3466" s="59"/>
      <c r="D3466" s="59"/>
      <c r="E3466" s="59"/>
      <c r="F3466" s="59"/>
      <c r="G3466" s="59"/>
      <c r="H3466" s="59"/>
      <c r="I3466" s="59"/>
      <c r="J3466" s="59"/>
      <c r="K3466" s="59"/>
      <c r="L3466" s="59"/>
      <c r="M3466" s="59"/>
      <c r="N3466" s="59"/>
      <c r="O3466" s="59"/>
      <c r="P3466" s="59"/>
      <c r="Q3466" s="59"/>
      <c r="R3466" s="59"/>
      <c r="S3466" s="59"/>
      <c r="T3466" s="59"/>
      <c r="U3466" s="59" t="s">
        <v>2727</v>
      </c>
      <c r="V3466" s="18" t="s">
        <v>7121</v>
      </c>
    </row>
    <row r="3467" spans="1:22" ht="18" customHeight="1" x14ac:dyDescent="0.35">
      <c r="A3467" s="59">
        <f>+IF(C$1='EMOF complete (protected)'!G3467,C$2,IF(D$1='EMOF complete (protected)'!G3467,D$2,IF(E$1='EMOF complete (protected)'!G3467,E$2,IF(F$1='EMOF complete (protected)'!G3467,F$2,IF(G$1='EMOF complete (protected)'!G3467,G$2,IF(H$1='EMOF complete (protected)'!G3467,H$2,IF(I$1='EMOF complete (protected)'!G3467,I$2,IF(J$1='EMOF complete (protected)'!G3467,J$2,IF(K$1='EMOF complete (protected)'!G3467,K$2,IF(L$1='EMOF complete (protected)'!G3467,L$2,IF(M$1='EMOF complete (protected)'!G3467,M$2,IF(N$1='EMOF complete (protected)'!G3467,N$2,IF(O$1='EMOF complete (protected)'!G3467,O$2,IF(P$1='EMOF complete (protected)'!G3467,P$2,IF(Q$1='EMOF complete (protected)'!G3467,Q$2,IF(R$1='EMOF complete (protected)'!G3467,R$2,IF(S$1='EMOF complete (protected)'!G3467,S$2,IF(T$1='EMOF complete (protected)'!G3467,T$2,IF(U$1='EMOF complete (protected)'!G3467,U$2,"")))))))))))))))))))</f>
        <v>0</v>
      </c>
      <c r="B3467" s="59"/>
      <c r="C3467" s="59"/>
      <c r="D3467" s="59"/>
      <c r="E3467" s="59"/>
      <c r="F3467" s="59"/>
      <c r="G3467" s="59"/>
      <c r="H3467" s="59"/>
      <c r="I3467" s="59"/>
      <c r="J3467" s="59"/>
      <c r="K3467" s="59"/>
      <c r="L3467" s="59"/>
      <c r="M3467" s="59"/>
      <c r="N3467" s="59"/>
      <c r="O3467" s="59"/>
      <c r="P3467" s="59"/>
      <c r="Q3467" s="59"/>
      <c r="R3467" s="59"/>
      <c r="S3467" s="59"/>
      <c r="T3467" s="59"/>
      <c r="U3467" s="59" t="s">
        <v>2731</v>
      </c>
      <c r="V3467" s="18" t="s">
        <v>7122</v>
      </c>
    </row>
    <row r="3468" spans="1:22" ht="18" customHeight="1" x14ac:dyDescent="0.35">
      <c r="A3468" s="59">
        <f>+IF(C$1='EMOF complete (protected)'!G3468,C$2,IF(D$1='EMOF complete (protected)'!G3468,D$2,IF(E$1='EMOF complete (protected)'!G3468,E$2,IF(F$1='EMOF complete (protected)'!G3468,F$2,IF(G$1='EMOF complete (protected)'!G3468,G$2,IF(H$1='EMOF complete (protected)'!G3468,H$2,IF(I$1='EMOF complete (protected)'!G3468,I$2,IF(J$1='EMOF complete (protected)'!G3468,J$2,IF(K$1='EMOF complete (protected)'!G3468,K$2,IF(L$1='EMOF complete (protected)'!G3468,L$2,IF(M$1='EMOF complete (protected)'!G3468,M$2,IF(N$1='EMOF complete (protected)'!G3468,N$2,IF(O$1='EMOF complete (protected)'!G3468,O$2,IF(P$1='EMOF complete (protected)'!G3468,P$2,IF(Q$1='EMOF complete (protected)'!G3468,Q$2,IF(R$1='EMOF complete (protected)'!G3468,R$2,IF(S$1='EMOF complete (protected)'!G3468,S$2,IF(T$1='EMOF complete (protected)'!G3468,T$2,IF(U$1='EMOF complete (protected)'!G3468,U$2,"")))))))))))))))))))</f>
        <v>0</v>
      </c>
      <c r="B3468" s="59"/>
      <c r="C3468" s="59"/>
      <c r="D3468" s="59"/>
      <c r="E3468" s="59"/>
      <c r="F3468" s="59"/>
      <c r="G3468" s="59"/>
      <c r="H3468" s="59"/>
      <c r="I3468" s="59"/>
      <c r="J3468" s="59"/>
      <c r="K3468" s="59"/>
      <c r="L3468" s="59"/>
      <c r="M3468" s="59"/>
      <c r="N3468" s="59"/>
      <c r="O3468" s="59"/>
      <c r="P3468" s="59"/>
      <c r="Q3468" s="59"/>
      <c r="R3468" s="59"/>
      <c r="S3468" s="59"/>
      <c r="T3468" s="59"/>
      <c r="U3468" s="59" t="s">
        <v>2735</v>
      </c>
      <c r="V3468" s="18" t="s">
        <v>7123</v>
      </c>
    </row>
    <row r="3469" spans="1:22" ht="18" customHeight="1" x14ac:dyDescent="0.35">
      <c r="A3469" s="59">
        <f>+IF(C$1='EMOF complete (protected)'!G3469,C$2,IF(D$1='EMOF complete (protected)'!G3469,D$2,IF(E$1='EMOF complete (protected)'!G3469,E$2,IF(F$1='EMOF complete (protected)'!G3469,F$2,IF(G$1='EMOF complete (protected)'!G3469,G$2,IF(H$1='EMOF complete (protected)'!G3469,H$2,IF(I$1='EMOF complete (protected)'!G3469,I$2,IF(J$1='EMOF complete (protected)'!G3469,J$2,IF(K$1='EMOF complete (protected)'!G3469,K$2,IF(L$1='EMOF complete (protected)'!G3469,L$2,IF(M$1='EMOF complete (protected)'!G3469,M$2,IF(N$1='EMOF complete (protected)'!G3469,N$2,IF(O$1='EMOF complete (protected)'!G3469,O$2,IF(P$1='EMOF complete (protected)'!G3469,P$2,IF(Q$1='EMOF complete (protected)'!G3469,Q$2,IF(R$1='EMOF complete (protected)'!G3469,R$2,IF(S$1='EMOF complete (protected)'!G3469,S$2,IF(T$1='EMOF complete (protected)'!G3469,T$2,IF(U$1='EMOF complete (protected)'!G3469,U$2,"")))))))))))))))))))</f>
        <v>0</v>
      </c>
      <c r="B3469" s="59"/>
      <c r="C3469" s="59"/>
      <c r="D3469" s="59"/>
      <c r="E3469" s="59"/>
      <c r="F3469" s="59"/>
      <c r="G3469" s="59"/>
      <c r="H3469" s="59"/>
      <c r="I3469" s="59"/>
      <c r="J3469" s="59"/>
      <c r="K3469" s="59"/>
      <c r="L3469" s="59"/>
      <c r="M3469" s="59"/>
      <c r="N3469" s="59"/>
      <c r="O3469" s="59"/>
      <c r="P3469" s="59"/>
      <c r="Q3469" s="59"/>
      <c r="R3469" s="59"/>
      <c r="S3469" s="59"/>
      <c r="T3469" s="59"/>
      <c r="U3469" s="59" t="s">
        <v>2739</v>
      </c>
      <c r="V3469" s="18" t="s">
        <v>7124</v>
      </c>
    </row>
    <row r="3470" spans="1:22" ht="18" customHeight="1" x14ac:dyDescent="0.35">
      <c r="A3470" s="59">
        <f>+IF(C$1='EMOF complete (protected)'!G3470,C$2,IF(D$1='EMOF complete (protected)'!G3470,D$2,IF(E$1='EMOF complete (protected)'!G3470,E$2,IF(F$1='EMOF complete (protected)'!G3470,F$2,IF(G$1='EMOF complete (protected)'!G3470,G$2,IF(H$1='EMOF complete (protected)'!G3470,H$2,IF(I$1='EMOF complete (protected)'!G3470,I$2,IF(J$1='EMOF complete (protected)'!G3470,J$2,IF(K$1='EMOF complete (protected)'!G3470,K$2,IF(L$1='EMOF complete (protected)'!G3470,L$2,IF(M$1='EMOF complete (protected)'!G3470,M$2,IF(N$1='EMOF complete (protected)'!G3470,N$2,IF(O$1='EMOF complete (protected)'!G3470,O$2,IF(P$1='EMOF complete (protected)'!G3470,P$2,IF(Q$1='EMOF complete (protected)'!G3470,Q$2,IF(R$1='EMOF complete (protected)'!G3470,R$2,IF(S$1='EMOF complete (protected)'!G3470,S$2,IF(T$1='EMOF complete (protected)'!G3470,T$2,IF(U$1='EMOF complete (protected)'!G3470,U$2,"")))))))))))))))))))</f>
        <v>0</v>
      </c>
      <c r="B3470" s="59"/>
      <c r="C3470" s="59"/>
      <c r="D3470" s="59"/>
      <c r="E3470" s="59"/>
      <c r="F3470" s="59"/>
      <c r="G3470" s="59"/>
      <c r="H3470" s="59"/>
      <c r="I3470" s="59"/>
      <c r="J3470" s="59"/>
      <c r="K3470" s="59"/>
      <c r="L3470" s="59"/>
      <c r="M3470" s="59"/>
      <c r="N3470" s="59"/>
      <c r="O3470" s="59"/>
      <c r="P3470" s="59"/>
      <c r="Q3470" s="59"/>
      <c r="R3470" s="59"/>
      <c r="S3470" s="59"/>
      <c r="T3470" s="59"/>
      <c r="U3470" s="59" t="s">
        <v>2743</v>
      </c>
      <c r="V3470" s="18" t="s">
        <v>7125</v>
      </c>
    </row>
    <row r="3471" spans="1:22" ht="18" customHeight="1" x14ac:dyDescent="0.35">
      <c r="A3471" s="59">
        <f>+IF(C$1='EMOF complete (protected)'!G3471,C$2,IF(D$1='EMOF complete (protected)'!G3471,D$2,IF(E$1='EMOF complete (protected)'!G3471,E$2,IF(F$1='EMOF complete (protected)'!G3471,F$2,IF(G$1='EMOF complete (protected)'!G3471,G$2,IF(H$1='EMOF complete (protected)'!G3471,H$2,IF(I$1='EMOF complete (protected)'!G3471,I$2,IF(J$1='EMOF complete (protected)'!G3471,J$2,IF(K$1='EMOF complete (protected)'!G3471,K$2,IF(L$1='EMOF complete (protected)'!G3471,L$2,IF(M$1='EMOF complete (protected)'!G3471,M$2,IF(N$1='EMOF complete (protected)'!G3471,N$2,IF(O$1='EMOF complete (protected)'!G3471,O$2,IF(P$1='EMOF complete (protected)'!G3471,P$2,IF(Q$1='EMOF complete (protected)'!G3471,Q$2,IF(R$1='EMOF complete (protected)'!G3471,R$2,IF(S$1='EMOF complete (protected)'!G3471,S$2,IF(T$1='EMOF complete (protected)'!G3471,T$2,IF(U$1='EMOF complete (protected)'!G3471,U$2,"")))))))))))))))))))</f>
        <v>0</v>
      </c>
      <c r="B3471" s="59"/>
      <c r="C3471" s="59"/>
      <c r="D3471" s="59"/>
      <c r="E3471" s="59"/>
      <c r="F3471" s="59"/>
      <c r="G3471" s="59"/>
      <c r="H3471" s="59"/>
      <c r="I3471" s="59"/>
      <c r="J3471" s="59"/>
      <c r="K3471" s="59"/>
      <c r="L3471" s="59"/>
      <c r="M3471" s="59"/>
      <c r="N3471" s="59"/>
      <c r="O3471" s="59"/>
      <c r="P3471" s="59"/>
      <c r="Q3471" s="59"/>
      <c r="R3471" s="59"/>
      <c r="S3471" s="59"/>
      <c r="T3471" s="59"/>
      <c r="U3471" s="59" t="s">
        <v>2747</v>
      </c>
      <c r="V3471" s="18" t="s">
        <v>7126</v>
      </c>
    </row>
    <row r="3472" spans="1:22" ht="18" customHeight="1" x14ac:dyDescent="0.35">
      <c r="A3472" s="59">
        <f>+IF(C$1='EMOF complete (protected)'!G3472,C$2,IF(D$1='EMOF complete (protected)'!G3472,D$2,IF(E$1='EMOF complete (protected)'!G3472,E$2,IF(F$1='EMOF complete (protected)'!G3472,F$2,IF(G$1='EMOF complete (protected)'!G3472,G$2,IF(H$1='EMOF complete (protected)'!G3472,H$2,IF(I$1='EMOF complete (protected)'!G3472,I$2,IF(J$1='EMOF complete (protected)'!G3472,J$2,IF(K$1='EMOF complete (protected)'!G3472,K$2,IF(L$1='EMOF complete (protected)'!G3472,L$2,IF(M$1='EMOF complete (protected)'!G3472,M$2,IF(N$1='EMOF complete (protected)'!G3472,N$2,IF(O$1='EMOF complete (protected)'!G3472,O$2,IF(P$1='EMOF complete (protected)'!G3472,P$2,IF(Q$1='EMOF complete (protected)'!G3472,Q$2,IF(R$1='EMOF complete (protected)'!G3472,R$2,IF(S$1='EMOF complete (protected)'!G3472,S$2,IF(T$1='EMOF complete (protected)'!G3472,T$2,IF(U$1='EMOF complete (protected)'!G3472,U$2,"")))))))))))))))))))</f>
        <v>0</v>
      </c>
      <c r="B3472" s="59"/>
      <c r="C3472" s="59"/>
      <c r="D3472" s="59"/>
      <c r="E3472" s="59"/>
      <c r="F3472" s="59"/>
      <c r="G3472" s="59"/>
      <c r="H3472" s="59"/>
      <c r="I3472" s="59"/>
      <c r="J3472" s="59"/>
      <c r="K3472" s="59"/>
      <c r="L3472" s="59"/>
      <c r="M3472" s="59"/>
      <c r="N3472" s="59"/>
      <c r="O3472" s="59"/>
      <c r="P3472" s="59"/>
      <c r="Q3472" s="59"/>
      <c r="R3472" s="59"/>
      <c r="S3472" s="59"/>
      <c r="T3472" s="59"/>
      <c r="U3472" s="59" t="s">
        <v>2751</v>
      </c>
      <c r="V3472" s="18" t="s">
        <v>7127</v>
      </c>
    </row>
    <row r="3473" spans="1:22" ht="18" customHeight="1" x14ac:dyDescent="0.35">
      <c r="A3473" s="59">
        <f>+IF(C$1='EMOF complete (protected)'!G3473,C$2,IF(D$1='EMOF complete (protected)'!G3473,D$2,IF(E$1='EMOF complete (protected)'!G3473,E$2,IF(F$1='EMOF complete (protected)'!G3473,F$2,IF(G$1='EMOF complete (protected)'!G3473,G$2,IF(H$1='EMOF complete (protected)'!G3473,H$2,IF(I$1='EMOF complete (protected)'!G3473,I$2,IF(J$1='EMOF complete (protected)'!G3473,J$2,IF(K$1='EMOF complete (protected)'!G3473,K$2,IF(L$1='EMOF complete (protected)'!G3473,L$2,IF(M$1='EMOF complete (protected)'!G3473,M$2,IF(N$1='EMOF complete (protected)'!G3473,N$2,IF(O$1='EMOF complete (protected)'!G3473,O$2,IF(P$1='EMOF complete (protected)'!G3473,P$2,IF(Q$1='EMOF complete (protected)'!G3473,Q$2,IF(R$1='EMOF complete (protected)'!G3473,R$2,IF(S$1='EMOF complete (protected)'!G3473,S$2,IF(T$1='EMOF complete (protected)'!G3473,T$2,IF(U$1='EMOF complete (protected)'!G3473,U$2,"")))))))))))))))))))</f>
        <v>0</v>
      </c>
      <c r="B3473" s="59"/>
      <c r="C3473" s="59"/>
      <c r="D3473" s="59"/>
      <c r="E3473" s="59"/>
      <c r="F3473" s="59"/>
      <c r="G3473" s="59"/>
      <c r="H3473" s="59"/>
      <c r="I3473" s="59"/>
      <c r="J3473" s="59"/>
      <c r="K3473" s="59"/>
      <c r="L3473" s="59"/>
      <c r="M3473" s="59"/>
      <c r="N3473" s="59"/>
      <c r="O3473" s="59"/>
      <c r="P3473" s="59"/>
      <c r="Q3473" s="59"/>
      <c r="R3473" s="59"/>
      <c r="S3473" s="59"/>
      <c r="T3473" s="59"/>
      <c r="U3473" s="59" t="s">
        <v>2755</v>
      </c>
      <c r="V3473" s="18" t="s">
        <v>7128</v>
      </c>
    </row>
    <row r="3474" spans="1:22" ht="18" customHeight="1" x14ac:dyDescent="0.35">
      <c r="A3474" s="59">
        <f>+IF(C$1='EMOF complete (protected)'!G3474,C$2,IF(D$1='EMOF complete (protected)'!G3474,D$2,IF(E$1='EMOF complete (protected)'!G3474,E$2,IF(F$1='EMOF complete (protected)'!G3474,F$2,IF(G$1='EMOF complete (protected)'!G3474,G$2,IF(H$1='EMOF complete (protected)'!G3474,H$2,IF(I$1='EMOF complete (protected)'!G3474,I$2,IF(J$1='EMOF complete (protected)'!G3474,J$2,IF(K$1='EMOF complete (protected)'!G3474,K$2,IF(L$1='EMOF complete (protected)'!G3474,L$2,IF(M$1='EMOF complete (protected)'!G3474,M$2,IF(N$1='EMOF complete (protected)'!G3474,N$2,IF(O$1='EMOF complete (protected)'!G3474,O$2,IF(P$1='EMOF complete (protected)'!G3474,P$2,IF(Q$1='EMOF complete (protected)'!G3474,Q$2,IF(R$1='EMOF complete (protected)'!G3474,R$2,IF(S$1='EMOF complete (protected)'!G3474,S$2,IF(T$1='EMOF complete (protected)'!G3474,T$2,IF(U$1='EMOF complete (protected)'!G3474,U$2,"")))))))))))))))))))</f>
        <v>0</v>
      </c>
      <c r="B3474" s="59"/>
      <c r="C3474" s="59"/>
      <c r="D3474" s="59"/>
      <c r="E3474" s="59"/>
      <c r="F3474" s="59"/>
      <c r="G3474" s="59"/>
      <c r="H3474" s="59"/>
      <c r="I3474" s="59"/>
      <c r="J3474" s="59"/>
      <c r="K3474" s="59"/>
      <c r="L3474" s="59"/>
      <c r="M3474" s="59"/>
      <c r="N3474" s="59"/>
      <c r="O3474" s="59"/>
      <c r="P3474" s="59"/>
      <c r="Q3474" s="59"/>
      <c r="R3474" s="59"/>
      <c r="S3474" s="59"/>
      <c r="T3474" s="59"/>
      <c r="U3474" s="59" t="s">
        <v>2759</v>
      </c>
      <c r="V3474" s="18" t="s">
        <v>7129</v>
      </c>
    </row>
    <row r="3475" spans="1:22" ht="18" customHeight="1" x14ac:dyDescent="0.35">
      <c r="A3475" s="59">
        <f>+IF(C$1='EMOF complete (protected)'!G3475,C$2,IF(D$1='EMOF complete (protected)'!G3475,D$2,IF(E$1='EMOF complete (protected)'!G3475,E$2,IF(F$1='EMOF complete (protected)'!G3475,F$2,IF(G$1='EMOF complete (protected)'!G3475,G$2,IF(H$1='EMOF complete (protected)'!G3475,H$2,IF(I$1='EMOF complete (protected)'!G3475,I$2,IF(J$1='EMOF complete (protected)'!G3475,J$2,IF(K$1='EMOF complete (protected)'!G3475,K$2,IF(L$1='EMOF complete (protected)'!G3475,L$2,IF(M$1='EMOF complete (protected)'!G3475,M$2,IF(N$1='EMOF complete (protected)'!G3475,N$2,IF(O$1='EMOF complete (protected)'!G3475,O$2,IF(P$1='EMOF complete (protected)'!G3475,P$2,IF(Q$1='EMOF complete (protected)'!G3475,Q$2,IF(R$1='EMOF complete (protected)'!G3475,R$2,IF(S$1='EMOF complete (protected)'!G3475,S$2,IF(T$1='EMOF complete (protected)'!G3475,T$2,IF(U$1='EMOF complete (protected)'!G3475,U$2,"")))))))))))))))))))</f>
        <v>0</v>
      </c>
      <c r="B3475" s="59"/>
      <c r="C3475" s="59"/>
      <c r="D3475" s="59"/>
      <c r="E3475" s="59"/>
      <c r="F3475" s="59"/>
      <c r="G3475" s="59"/>
      <c r="H3475" s="59"/>
      <c r="I3475" s="59"/>
      <c r="J3475" s="59"/>
      <c r="K3475" s="59"/>
      <c r="L3475" s="59"/>
      <c r="M3475" s="59"/>
      <c r="N3475" s="59"/>
      <c r="O3475" s="59"/>
      <c r="P3475" s="59"/>
      <c r="Q3475" s="59"/>
      <c r="R3475" s="59"/>
      <c r="S3475" s="59"/>
      <c r="T3475" s="59"/>
      <c r="U3475" s="59" t="s">
        <v>2763</v>
      </c>
      <c r="V3475" s="18" t="s">
        <v>7130</v>
      </c>
    </row>
    <row r="3476" spans="1:22" ht="18" customHeight="1" x14ac:dyDescent="0.35">
      <c r="A3476" s="59">
        <f>+IF(C$1='EMOF complete (protected)'!G3476,C$2,IF(D$1='EMOF complete (protected)'!G3476,D$2,IF(E$1='EMOF complete (protected)'!G3476,E$2,IF(F$1='EMOF complete (protected)'!G3476,F$2,IF(G$1='EMOF complete (protected)'!G3476,G$2,IF(H$1='EMOF complete (protected)'!G3476,H$2,IF(I$1='EMOF complete (protected)'!G3476,I$2,IF(J$1='EMOF complete (protected)'!G3476,J$2,IF(K$1='EMOF complete (protected)'!G3476,K$2,IF(L$1='EMOF complete (protected)'!G3476,L$2,IF(M$1='EMOF complete (protected)'!G3476,M$2,IF(N$1='EMOF complete (protected)'!G3476,N$2,IF(O$1='EMOF complete (protected)'!G3476,O$2,IF(P$1='EMOF complete (protected)'!G3476,P$2,IF(Q$1='EMOF complete (protected)'!G3476,Q$2,IF(R$1='EMOF complete (protected)'!G3476,R$2,IF(S$1='EMOF complete (protected)'!G3476,S$2,IF(T$1='EMOF complete (protected)'!G3476,T$2,IF(U$1='EMOF complete (protected)'!G3476,U$2,"")))))))))))))))))))</f>
        <v>0</v>
      </c>
      <c r="B3476" s="59"/>
      <c r="C3476" s="59"/>
      <c r="D3476" s="59"/>
      <c r="E3476" s="59"/>
      <c r="F3476" s="59"/>
      <c r="G3476" s="59"/>
      <c r="H3476" s="59"/>
      <c r="I3476" s="59"/>
      <c r="J3476" s="59"/>
      <c r="K3476" s="59"/>
      <c r="L3476" s="59"/>
      <c r="M3476" s="59"/>
      <c r="N3476" s="59"/>
      <c r="O3476" s="59"/>
      <c r="P3476" s="59"/>
      <c r="Q3476" s="59"/>
      <c r="R3476" s="59"/>
      <c r="S3476" s="59"/>
      <c r="T3476" s="59"/>
      <c r="U3476" s="59" t="s">
        <v>2767</v>
      </c>
      <c r="V3476" s="18" t="s">
        <v>7131</v>
      </c>
    </row>
    <row r="3477" spans="1:22" ht="18" customHeight="1" x14ac:dyDescent="0.35">
      <c r="A3477" s="59">
        <f>+IF(C$1='EMOF complete (protected)'!G3477,C$2,IF(D$1='EMOF complete (protected)'!G3477,D$2,IF(E$1='EMOF complete (protected)'!G3477,E$2,IF(F$1='EMOF complete (protected)'!G3477,F$2,IF(G$1='EMOF complete (protected)'!G3477,G$2,IF(H$1='EMOF complete (protected)'!G3477,H$2,IF(I$1='EMOF complete (protected)'!G3477,I$2,IF(J$1='EMOF complete (protected)'!G3477,J$2,IF(K$1='EMOF complete (protected)'!G3477,K$2,IF(L$1='EMOF complete (protected)'!G3477,L$2,IF(M$1='EMOF complete (protected)'!G3477,M$2,IF(N$1='EMOF complete (protected)'!G3477,N$2,IF(O$1='EMOF complete (protected)'!G3477,O$2,IF(P$1='EMOF complete (protected)'!G3477,P$2,IF(Q$1='EMOF complete (protected)'!G3477,Q$2,IF(R$1='EMOF complete (protected)'!G3477,R$2,IF(S$1='EMOF complete (protected)'!G3477,S$2,IF(T$1='EMOF complete (protected)'!G3477,T$2,IF(U$1='EMOF complete (protected)'!G3477,U$2,"")))))))))))))))))))</f>
        <v>0</v>
      </c>
      <c r="B3477" s="59"/>
      <c r="C3477" s="59"/>
      <c r="D3477" s="59"/>
      <c r="E3477" s="59"/>
      <c r="F3477" s="59"/>
      <c r="G3477" s="59"/>
      <c r="H3477" s="59"/>
      <c r="I3477" s="59"/>
      <c r="J3477" s="59"/>
      <c r="K3477" s="59"/>
      <c r="L3477" s="59"/>
      <c r="M3477" s="59"/>
      <c r="N3477" s="59"/>
      <c r="O3477" s="59"/>
      <c r="P3477" s="59"/>
      <c r="Q3477" s="59"/>
      <c r="R3477" s="59"/>
      <c r="S3477" s="59"/>
      <c r="T3477" s="59"/>
      <c r="U3477" s="59" t="s">
        <v>2771</v>
      </c>
      <c r="V3477" s="18" t="s">
        <v>7132</v>
      </c>
    </row>
    <row r="3478" spans="1:22" ht="18" customHeight="1" x14ac:dyDescent="0.35">
      <c r="A3478" s="59">
        <f>+IF(C$1='EMOF complete (protected)'!G3478,C$2,IF(D$1='EMOF complete (protected)'!G3478,D$2,IF(E$1='EMOF complete (protected)'!G3478,E$2,IF(F$1='EMOF complete (protected)'!G3478,F$2,IF(G$1='EMOF complete (protected)'!G3478,G$2,IF(H$1='EMOF complete (protected)'!G3478,H$2,IF(I$1='EMOF complete (protected)'!G3478,I$2,IF(J$1='EMOF complete (protected)'!G3478,J$2,IF(K$1='EMOF complete (protected)'!G3478,K$2,IF(L$1='EMOF complete (protected)'!G3478,L$2,IF(M$1='EMOF complete (protected)'!G3478,M$2,IF(N$1='EMOF complete (protected)'!G3478,N$2,IF(O$1='EMOF complete (protected)'!G3478,O$2,IF(P$1='EMOF complete (protected)'!G3478,P$2,IF(Q$1='EMOF complete (protected)'!G3478,Q$2,IF(R$1='EMOF complete (protected)'!G3478,R$2,IF(S$1='EMOF complete (protected)'!G3478,S$2,IF(T$1='EMOF complete (protected)'!G3478,T$2,IF(U$1='EMOF complete (protected)'!G3478,U$2,"")))))))))))))))))))</f>
        <v>0</v>
      </c>
      <c r="B3478" s="59"/>
      <c r="C3478" s="59"/>
      <c r="D3478" s="59"/>
      <c r="E3478" s="59"/>
      <c r="F3478" s="59"/>
      <c r="G3478" s="59"/>
      <c r="H3478" s="59"/>
      <c r="I3478" s="59"/>
      <c r="J3478" s="59"/>
      <c r="K3478" s="59"/>
      <c r="L3478" s="59"/>
      <c r="M3478" s="59"/>
      <c r="N3478" s="59"/>
      <c r="O3478" s="59"/>
      <c r="P3478" s="59"/>
      <c r="Q3478" s="59"/>
      <c r="R3478" s="59"/>
      <c r="S3478" s="59"/>
      <c r="T3478" s="59"/>
      <c r="U3478" s="59" t="s">
        <v>2775</v>
      </c>
      <c r="V3478" s="18" t="s">
        <v>7133</v>
      </c>
    </row>
    <row r="3479" spans="1:22" ht="18" customHeight="1" x14ac:dyDescent="0.35">
      <c r="A3479" s="59">
        <f>+IF(C$1='EMOF complete (protected)'!G3479,C$2,IF(D$1='EMOF complete (protected)'!G3479,D$2,IF(E$1='EMOF complete (protected)'!G3479,E$2,IF(F$1='EMOF complete (protected)'!G3479,F$2,IF(G$1='EMOF complete (protected)'!G3479,G$2,IF(H$1='EMOF complete (protected)'!G3479,H$2,IF(I$1='EMOF complete (protected)'!G3479,I$2,IF(J$1='EMOF complete (protected)'!G3479,J$2,IF(K$1='EMOF complete (protected)'!G3479,K$2,IF(L$1='EMOF complete (protected)'!G3479,L$2,IF(M$1='EMOF complete (protected)'!G3479,M$2,IF(N$1='EMOF complete (protected)'!G3479,N$2,IF(O$1='EMOF complete (protected)'!G3479,O$2,IF(P$1='EMOF complete (protected)'!G3479,P$2,IF(Q$1='EMOF complete (protected)'!G3479,Q$2,IF(R$1='EMOF complete (protected)'!G3479,R$2,IF(S$1='EMOF complete (protected)'!G3479,S$2,IF(T$1='EMOF complete (protected)'!G3479,T$2,IF(U$1='EMOF complete (protected)'!G3479,U$2,"")))))))))))))))))))</f>
        <v>0</v>
      </c>
      <c r="B3479" s="59"/>
      <c r="C3479" s="59"/>
      <c r="D3479" s="59"/>
      <c r="E3479" s="59"/>
      <c r="F3479" s="59"/>
      <c r="G3479" s="59"/>
      <c r="H3479" s="59"/>
      <c r="I3479" s="59"/>
      <c r="J3479" s="59"/>
      <c r="K3479" s="59"/>
      <c r="L3479" s="59"/>
      <c r="M3479" s="59"/>
      <c r="N3479" s="59"/>
      <c r="O3479" s="59"/>
      <c r="P3479" s="59"/>
      <c r="Q3479" s="59"/>
      <c r="R3479" s="59"/>
      <c r="S3479" s="59"/>
      <c r="T3479" s="59"/>
      <c r="U3479" s="59" t="s">
        <v>2779</v>
      </c>
      <c r="V3479" s="18" t="s">
        <v>7134</v>
      </c>
    </row>
    <row r="3480" spans="1:22" ht="18" customHeight="1" x14ac:dyDescent="0.35">
      <c r="A3480" s="59">
        <f>+IF(C$1='EMOF complete (protected)'!G3480,C$2,IF(D$1='EMOF complete (protected)'!G3480,D$2,IF(E$1='EMOF complete (protected)'!G3480,E$2,IF(F$1='EMOF complete (protected)'!G3480,F$2,IF(G$1='EMOF complete (protected)'!G3480,G$2,IF(H$1='EMOF complete (protected)'!G3480,H$2,IF(I$1='EMOF complete (protected)'!G3480,I$2,IF(J$1='EMOF complete (protected)'!G3480,J$2,IF(K$1='EMOF complete (protected)'!G3480,K$2,IF(L$1='EMOF complete (protected)'!G3480,L$2,IF(M$1='EMOF complete (protected)'!G3480,M$2,IF(N$1='EMOF complete (protected)'!G3480,N$2,IF(O$1='EMOF complete (protected)'!G3480,O$2,IF(P$1='EMOF complete (protected)'!G3480,P$2,IF(Q$1='EMOF complete (protected)'!G3480,Q$2,IF(R$1='EMOF complete (protected)'!G3480,R$2,IF(S$1='EMOF complete (protected)'!G3480,S$2,IF(T$1='EMOF complete (protected)'!G3480,T$2,IF(U$1='EMOF complete (protected)'!G3480,U$2,"")))))))))))))))))))</f>
        <v>0</v>
      </c>
      <c r="B3480" s="59"/>
      <c r="C3480" s="59"/>
      <c r="D3480" s="59"/>
      <c r="E3480" s="59"/>
      <c r="F3480" s="59"/>
      <c r="G3480" s="59"/>
      <c r="H3480" s="59"/>
      <c r="I3480" s="59"/>
      <c r="J3480" s="59"/>
      <c r="K3480" s="59"/>
      <c r="L3480" s="59"/>
      <c r="M3480" s="59"/>
      <c r="N3480" s="59"/>
      <c r="O3480" s="59"/>
      <c r="P3480" s="59"/>
      <c r="Q3480" s="59"/>
      <c r="R3480" s="59"/>
      <c r="S3480" s="59"/>
      <c r="T3480" s="59"/>
      <c r="U3480" s="59" t="s">
        <v>2783</v>
      </c>
      <c r="V3480" s="18" t="s">
        <v>7135</v>
      </c>
    </row>
    <row r="3481" spans="1:22" ht="18" customHeight="1" x14ac:dyDescent="0.35">
      <c r="A3481" s="59">
        <f>+IF(C$1='EMOF complete (protected)'!G3481,C$2,IF(D$1='EMOF complete (protected)'!G3481,D$2,IF(E$1='EMOF complete (protected)'!G3481,E$2,IF(F$1='EMOF complete (protected)'!G3481,F$2,IF(G$1='EMOF complete (protected)'!G3481,G$2,IF(H$1='EMOF complete (protected)'!G3481,H$2,IF(I$1='EMOF complete (protected)'!G3481,I$2,IF(J$1='EMOF complete (protected)'!G3481,J$2,IF(K$1='EMOF complete (protected)'!G3481,K$2,IF(L$1='EMOF complete (protected)'!G3481,L$2,IF(M$1='EMOF complete (protected)'!G3481,M$2,IF(N$1='EMOF complete (protected)'!G3481,N$2,IF(O$1='EMOF complete (protected)'!G3481,O$2,IF(P$1='EMOF complete (protected)'!G3481,P$2,IF(Q$1='EMOF complete (protected)'!G3481,Q$2,IF(R$1='EMOF complete (protected)'!G3481,R$2,IF(S$1='EMOF complete (protected)'!G3481,S$2,IF(T$1='EMOF complete (protected)'!G3481,T$2,IF(U$1='EMOF complete (protected)'!G3481,U$2,"")))))))))))))))))))</f>
        <v>0</v>
      </c>
      <c r="B3481" s="59"/>
      <c r="C3481" s="59"/>
      <c r="D3481" s="59"/>
      <c r="E3481" s="59"/>
      <c r="F3481" s="59"/>
      <c r="G3481" s="59"/>
      <c r="H3481" s="59"/>
      <c r="I3481" s="59"/>
      <c r="J3481" s="59"/>
      <c r="K3481" s="59"/>
      <c r="L3481" s="59"/>
      <c r="M3481" s="59"/>
      <c r="N3481" s="59"/>
      <c r="O3481" s="59"/>
      <c r="P3481" s="59"/>
      <c r="Q3481" s="59"/>
      <c r="R3481" s="59"/>
      <c r="S3481" s="59"/>
      <c r="T3481" s="59"/>
      <c r="U3481" s="59" t="s">
        <v>2787</v>
      </c>
      <c r="V3481" s="18" t="s">
        <v>7136</v>
      </c>
    </row>
    <row r="3482" spans="1:22" ht="18" customHeight="1" x14ac:dyDescent="0.35">
      <c r="A3482" s="59">
        <f>+IF(C$1='EMOF complete (protected)'!G3482,C$2,IF(D$1='EMOF complete (protected)'!G3482,D$2,IF(E$1='EMOF complete (protected)'!G3482,E$2,IF(F$1='EMOF complete (protected)'!G3482,F$2,IF(G$1='EMOF complete (protected)'!G3482,G$2,IF(H$1='EMOF complete (protected)'!G3482,H$2,IF(I$1='EMOF complete (protected)'!G3482,I$2,IF(J$1='EMOF complete (protected)'!G3482,J$2,IF(K$1='EMOF complete (protected)'!G3482,K$2,IF(L$1='EMOF complete (protected)'!G3482,L$2,IF(M$1='EMOF complete (protected)'!G3482,M$2,IF(N$1='EMOF complete (protected)'!G3482,N$2,IF(O$1='EMOF complete (protected)'!G3482,O$2,IF(P$1='EMOF complete (protected)'!G3482,P$2,IF(Q$1='EMOF complete (protected)'!G3482,Q$2,IF(R$1='EMOF complete (protected)'!G3482,R$2,IF(S$1='EMOF complete (protected)'!G3482,S$2,IF(T$1='EMOF complete (protected)'!G3482,T$2,IF(U$1='EMOF complete (protected)'!G3482,U$2,"")))))))))))))))))))</f>
        <v>0</v>
      </c>
      <c r="B3482" s="59"/>
      <c r="C3482" s="59"/>
      <c r="D3482" s="59"/>
      <c r="E3482" s="59"/>
      <c r="F3482" s="59"/>
      <c r="G3482" s="59"/>
      <c r="H3482" s="59"/>
      <c r="I3482" s="59"/>
      <c r="J3482" s="59"/>
      <c r="K3482" s="59"/>
      <c r="L3482" s="59"/>
      <c r="M3482" s="59"/>
      <c r="N3482" s="59"/>
      <c r="O3482" s="59"/>
      <c r="P3482" s="59"/>
      <c r="Q3482" s="59"/>
      <c r="R3482" s="59"/>
      <c r="S3482" s="59"/>
      <c r="T3482" s="59"/>
      <c r="U3482" s="59" t="s">
        <v>2791</v>
      </c>
      <c r="V3482" s="18" t="s">
        <v>7137</v>
      </c>
    </row>
    <row r="3483" spans="1:22" ht="18" customHeight="1" x14ac:dyDescent="0.35">
      <c r="A3483" s="59">
        <f>+IF(C$1='EMOF complete (protected)'!G3483,C$2,IF(D$1='EMOF complete (protected)'!G3483,D$2,IF(E$1='EMOF complete (protected)'!G3483,E$2,IF(F$1='EMOF complete (protected)'!G3483,F$2,IF(G$1='EMOF complete (protected)'!G3483,G$2,IF(H$1='EMOF complete (protected)'!G3483,H$2,IF(I$1='EMOF complete (protected)'!G3483,I$2,IF(J$1='EMOF complete (protected)'!G3483,J$2,IF(K$1='EMOF complete (protected)'!G3483,K$2,IF(L$1='EMOF complete (protected)'!G3483,L$2,IF(M$1='EMOF complete (protected)'!G3483,M$2,IF(N$1='EMOF complete (protected)'!G3483,N$2,IF(O$1='EMOF complete (protected)'!G3483,O$2,IF(P$1='EMOF complete (protected)'!G3483,P$2,IF(Q$1='EMOF complete (protected)'!G3483,Q$2,IF(R$1='EMOF complete (protected)'!G3483,R$2,IF(S$1='EMOF complete (protected)'!G3483,S$2,IF(T$1='EMOF complete (protected)'!G3483,T$2,IF(U$1='EMOF complete (protected)'!G3483,U$2,"")))))))))))))))))))</f>
        <v>0</v>
      </c>
      <c r="B3483" s="59"/>
      <c r="C3483" s="59"/>
      <c r="D3483" s="59"/>
      <c r="E3483" s="59"/>
      <c r="F3483" s="59"/>
      <c r="G3483" s="59"/>
      <c r="H3483" s="59"/>
      <c r="I3483" s="59"/>
      <c r="J3483" s="59"/>
      <c r="K3483" s="59"/>
      <c r="L3483" s="59"/>
      <c r="M3483" s="59"/>
      <c r="N3483" s="59"/>
      <c r="O3483" s="59"/>
      <c r="P3483" s="59"/>
      <c r="Q3483" s="59"/>
      <c r="R3483" s="59"/>
      <c r="S3483" s="59"/>
      <c r="T3483" s="59"/>
      <c r="U3483" s="59" t="s">
        <v>2795</v>
      </c>
      <c r="V3483" s="18" t="s">
        <v>7138</v>
      </c>
    </row>
    <row r="3484" spans="1:22" ht="18" customHeight="1" x14ac:dyDescent="0.35">
      <c r="A3484" s="59">
        <f>+IF(C$1='EMOF complete (protected)'!G3484,C$2,IF(D$1='EMOF complete (protected)'!G3484,D$2,IF(E$1='EMOF complete (protected)'!G3484,E$2,IF(F$1='EMOF complete (protected)'!G3484,F$2,IF(G$1='EMOF complete (protected)'!G3484,G$2,IF(H$1='EMOF complete (protected)'!G3484,H$2,IF(I$1='EMOF complete (protected)'!G3484,I$2,IF(J$1='EMOF complete (protected)'!G3484,J$2,IF(K$1='EMOF complete (protected)'!G3484,K$2,IF(L$1='EMOF complete (protected)'!G3484,L$2,IF(M$1='EMOF complete (protected)'!G3484,M$2,IF(N$1='EMOF complete (protected)'!G3484,N$2,IF(O$1='EMOF complete (protected)'!G3484,O$2,IF(P$1='EMOF complete (protected)'!G3484,P$2,IF(Q$1='EMOF complete (protected)'!G3484,Q$2,IF(R$1='EMOF complete (protected)'!G3484,R$2,IF(S$1='EMOF complete (protected)'!G3484,S$2,IF(T$1='EMOF complete (protected)'!G3484,T$2,IF(U$1='EMOF complete (protected)'!G3484,U$2,"")))))))))))))))))))</f>
        <v>0</v>
      </c>
      <c r="B3484" s="59"/>
      <c r="C3484" s="59"/>
      <c r="D3484" s="59"/>
      <c r="E3484" s="59"/>
      <c r="F3484" s="59"/>
      <c r="G3484" s="59"/>
      <c r="H3484" s="59"/>
      <c r="I3484" s="59"/>
      <c r="J3484" s="59"/>
      <c r="K3484" s="59"/>
      <c r="L3484" s="59"/>
      <c r="M3484" s="59"/>
      <c r="N3484" s="59"/>
      <c r="O3484" s="59"/>
      <c r="P3484" s="59"/>
      <c r="Q3484" s="59"/>
      <c r="R3484" s="59"/>
      <c r="S3484" s="59"/>
      <c r="T3484" s="59"/>
      <c r="U3484" s="59" t="s">
        <v>2799</v>
      </c>
      <c r="V3484" s="18" t="s">
        <v>7139</v>
      </c>
    </row>
    <row r="3485" spans="1:22" ht="18" customHeight="1" x14ac:dyDescent="0.35">
      <c r="A3485" s="59">
        <f>+IF(C$1='EMOF complete (protected)'!G3485,C$2,IF(D$1='EMOF complete (protected)'!G3485,D$2,IF(E$1='EMOF complete (protected)'!G3485,E$2,IF(F$1='EMOF complete (protected)'!G3485,F$2,IF(G$1='EMOF complete (protected)'!G3485,G$2,IF(H$1='EMOF complete (protected)'!G3485,H$2,IF(I$1='EMOF complete (protected)'!G3485,I$2,IF(J$1='EMOF complete (protected)'!G3485,J$2,IF(K$1='EMOF complete (protected)'!G3485,K$2,IF(L$1='EMOF complete (protected)'!G3485,L$2,IF(M$1='EMOF complete (protected)'!G3485,M$2,IF(N$1='EMOF complete (protected)'!G3485,N$2,IF(O$1='EMOF complete (protected)'!G3485,O$2,IF(P$1='EMOF complete (protected)'!G3485,P$2,IF(Q$1='EMOF complete (protected)'!G3485,Q$2,IF(R$1='EMOF complete (protected)'!G3485,R$2,IF(S$1='EMOF complete (protected)'!G3485,S$2,IF(T$1='EMOF complete (protected)'!G3485,T$2,IF(U$1='EMOF complete (protected)'!G3485,U$2,"")))))))))))))))))))</f>
        <v>0</v>
      </c>
      <c r="B3485" s="59"/>
      <c r="C3485" s="59"/>
      <c r="D3485" s="59"/>
      <c r="E3485" s="59"/>
      <c r="F3485" s="59"/>
      <c r="G3485" s="59"/>
      <c r="H3485" s="59"/>
      <c r="I3485" s="59"/>
      <c r="J3485" s="59"/>
      <c r="K3485" s="59"/>
      <c r="L3485" s="59"/>
      <c r="M3485" s="59"/>
      <c r="N3485" s="59"/>
      <c r="O3485" s="59"/>
      <c r="P3485" s="59"/>
      <c r="Q3485" s="59"/>
      <c r="R3485" s="59"/>
      <c r="S3485" s="59"/>
      <c r="T3485" s="59"/>
      <c r="U3485" s="59" t="s">
        <v>2803</v>
      </c>
      <c r="V3485" s="18" t="s">
        <v>7140</v>
      </c>
    </row>
    <row r="3486" spans="1:22" ht="18" customHeight="1" x14ac:dyDescent="0.35">
      <c r="A3486" s="59">
        <f>+IF(C$1='EMOF complete (protected)'!G3486,C$2,IF(D$1='EMOF complete (protected)'!G3486,D$2,IF(E$1='EMOF complete (protected)'!G3486,E$2,IF(F$1='EMOF complete (protected)'!G3486,F$2,IF(G$1='EMOF complete (protected)'!G3486,G$2,IF(H$1='EMOF complete (protected)'!G3486,H$2,IF(I$1='EMOF complete (protected)'!G3486,I$2,IF(J$1='EMOF complete (protected)'!G3486,J$2,IF(K$1='EMOF complete (protected)'!G3486,K$2,IF(L$1='EMOF complete (protected)'!G3486,L$2,IF(M$1='EMOF complete (protected)'!G3486,M$2,IF(N$1='EMOF complete (protected)'!G3486,N$2,IF(O$1='EMOF complete (protected)'!G3486,O$2,IF(P$1='EMOF complete (protected)'!G3486,P$2,IF(Q$1='EMOF complete (protected)'!G3486,Q$2,IF(R$1='EMOF complete (protected)'!G3486,R$2,IF(S$1='EMOF complete (protected)'!G3486,S$2,IF(T$1='EMOF complete (protected)'!G3486,T$2,IF(U$1='EMOF complete (protected)'!G3486,U$2,"")))))))))))))))))))</f>
        <v>0</v>
      </c>
      <c r="B3486" s="59"/>
      <c r="C3486" s="59"/>
      <c r="D3486" s="59"/>
      <c r="E3486" s="59"/>
      <c r="F3486" s="59"/>
      <c r="G3486" s="59"/>
      <c r="H3486" s="59"/>
      <c r="I3486" s="59"/>
      <c r="J3486" s="59"/>
      <c r="K3486" s="59"/>
      <c r="L3486" s="59"/>
      <c r="M3486" s="59"/>
      <c r="N3486" s="59"/>
      <c r="O3486" s="59"/>
      <c r="P3486" s="59"/>
      <c r="Q3486" s="59"/>
      <c r="R3486" s="59"/>
      <c r="S3486" s="59"/>
      <c r="T3486" s="59"/>
      <c r="U3486" s="59" t="s">
        <v>2807</v>
      </c>
      <c r="V3486" s="18" t="s">
        <v>7141</v>
      </c>
    </row>
    <row r="3487" spans="1:22" ht="18" customHeight="1" x14ac:dyDescent="0.35">
      <c r="A3487" s="59">
        <f>+IF(C$1='EMOF complete (protected)'!G3487,C$2,IF(D$1='EMOF complete (protected)'!G3487,D$2,IF(E$1='EMOF complete (protected)'!G3487,E$2,IF(F$1='EMOF complete (protected)'!G3487,F$2,IF(G$1='EMOF complete (protected)'!G3487,G$2,IF(H$1='EMOF complete (protected)'!G3487,H$2,IF(I$1='EMOF complete (protected)'!G3487,I$2,IF(J$1='EMOF complete (protected)'!G3487,J$2,IF(K$1='EMOF complete (protected)'!G3487,K$2,IF(L$1='EMOF complete (protected)'!G3487,L$2,IF(M$1='EMOF complete (protected)'!G3487,M$2,IF(N$1='EMOF complete (protected)'!G3487,N$2,IF(O$1='EMOF complete (protected)'!G3487,O$2,IF(P$1='EMOF complete (protected)'!G3487,P$2,IF(Q$1='EMOF complete (protected)'!G3487,Q$2,IF(R$1='EMOF complete (protected)'!G3487,R$2,IF(S$1='EMOF complete (protected)'!G3487,S$2,IF(T$1='EMOF complete (protected)'!G3487,T$2,IF(U$1='EMOF complete (protected)'!G3487,U$2,"")))))))))))))))))))</f>
        <v>0</v>
      </c>
      <c r="B3487" s="59"/>
      <c r="C3487" s="59"/>
      <c r="D3487" s="59"/>
      <c r="E3487" s="59"/>
      <c r="F3487" s="59"/>
      <c r="G3487" s="59"/>
      <c r="H3487" s="59"/>
      <c r="I3487" s="59"/>
      <c r="J3487" s="59"/>
      <c r="K3487" s="59"/>
      <c r="L3487" s="59"/>
      <c r="M3487" s="59"/>
      <c r="N3487" s="59"/>
      <c r="O3487" s="59"/>
      <c r="P3487" s="59"/>
      <c r="Q3487" s="59"/>
      <c r="R3487" s="59"/>
      <c r="S3487" s="59"/>
      <c r="T3487" s="59"/>
      <c r="U3487" s="59" t="s">
        <v>2811</v>
      </c>
      <c r="V3487" s="18" t="s">
        <v>7142</v>
      </c>
    </row>
    <row r="3488" spans="1:22" ht="18" customHeight="1" x14ac:dyDescent="0.35">
      <c r="A3488" s="59">
        <f>+IF(C$1='EMOF complete (protected)'!G3488,C$2,IF(D$1='EMOF complete (protected)'!G3488,D$2,IF(E$1='EMOF complete (protected)'!G3488,E$2,IF(F$1='EMOF complete (protected)'!G3488,F$2,IF(G$1='EMOF complete (protected)'!G3488,G$2,IF(H$1='EMOF complete (protected)'!G3488,H$2,IF(I$1='EMOF complete (protected)'!G3488,I$2,IF(J$1='EMOF complete (protected)'!G3488,J$2,IF(K$1='EMOF complete (protected)'!G3488,K$2,IF(L$1='EMOF complete (protected)'!G3488,L$2,IF(M$1='EMOF complete (protected)'!G3488,M$2,IF(N$1='EMOF complete (protected)'!G3488,N$2,IF(O$1='EMOF complete (protected)'!G3488,O$2,IF(P$1='EMOF complete (protected)'!G3488,P$2,IF(Q$1='EMOF complete (protected)'!G3488,Q$2,IF(R$1='EMOF complete (protected)'!G3488,R$2,IF(S$1='EMOF complete (protected)'!G3488,S$2,IF(T$1='EMOF complete (protected)'!G3488,T$2,IF(U$1='EMOF complete (protected)'!G3488,U$2,"")))))))))))))))))))</f>
        <v>0</v>
      </c>
      <c r="B3488" s="59"/>
      <c r="C3488" s="59"/>
      <c r="D3488" s="59"/>
      <c r="E3488" s="59"/>
      <c r="F3488" s="59"/>
      <c r="G3488" s="59"/>
      <c r="H3488" s="59"/>
      <c r="I3488" s="59"/>
      <c r="J3488" s="59"/>
      <c r="K3488" s="59"/>
      <c r="L3488" s="59"/>
      <c r="M3488" s="59"/>
      <c r="N3488" s="59"/>
      <c r="O3488" s="59"/>
      <c r="P3488" s="59"/>
      <c r="Q3488" s="59"/>
      <c r="R3488" s="59"/>
      <c r="S3488" s="59"/>
      <c r="T3488" s="59"/>
      <c r="U3488" s="59" t="s">
        <v>2815</v>
      </c>
      <c r="V3488" s="18" t="s">
        <v>7143</v>
      </c>
    </row>
    <row r="3489" spans="1:22" ht="18" customHeight="1" x14ac:dyDescent="0.35">
      <c r="A3489" s="59">
        <f>+IF(C$1='EMOF complete (protected)'!G3489,C$2,IF(D$1='EMOF complete (protected)'!G3489,D$2,IF(E$1='EMOF complete (protected)'!G3489,E$2,IF(F$1='EMOF complete (protected)'!G3489,F$2,IF(G$1='EMOF complete (protected)'!G3489,G$2,IF(H$1='EMOF complete (protected)'!G3489,H$2,IF(I$1='EMOF complete (protected)'!G3489,I$2,IF(J$1='EMOF complete (protected)'!G3489,J$2,IF(K$1='EMOF complete (protected)'!G3489,K$2,IF(L$1='EMOF complete (protected)'!G3489,L$2,IF(M$1='EMOF complete (protected)'!G3489,M$2,IF(N$1='EMOF complete (protected)'!G3489,N$2,IF(O$1='EMOF complete (protected)'!G3489,O$2,IF(P$1='EMOF complete (protected)'!G3489,P$2,IF(Q$1='EMOF complete (protected)'!G3489,Q$2,IF(R$1='EMOF complete (protected)'!G3489,R$2,IF(S$1='EMOF complete (protected)'!G3489,S$2,IF(T$1='EMOF complete (protected)'!G3489,T$2,IF(U$1='EMOF complete (protected)'!G3489,U$2,"")))))))))))))))))))</f>
        <v>0</v>
      </c>
      <c r="B3489" s="59"/>
      <c r="C3489" s="59"/>
      <c r="D3489" s="59"/>
      <c r="E3489" s="59"/>
      <c r="F3489" s="59"/>
      <c r="G3489" s="59"/>
      <c r="H3489" s="59"/>
      <c r="I3489" s="59"/>
      <c r="J3489" s="59"/>
      <c r="K3489" s="59"/>
      <c r="L3489" s="59"/>
      <c r="M3489" s="59"/>
      <c r="N3489" s="59"/>
      <c r="O3489" s="59"/>
      <c r="P3489" s="59"/>
      <c r="Q3489" s="59"/>
      <c r="R3489" s="59"/>
      <c r="S3489" s="59"/>
      <c r="T3489" s="59"/>
      <c r="U3489" s="59" t="s">
        <v>2819</v>
      </c>
      <c r="V3489" s="18" t="s">
        <v>7144</v>
      </c>
    </row>
    <row r="3490" spans="1:22" ht="18" customHeight="1" x14ac:dyDescent="0.35">
      <c r="A3490" s="59">
        <f>+IF(C$1='EMOF complete (protected)'!G3490,C$2,IF(D$1='EMOF complete (protected)'!G3490,D$2,IF(E$1='EMOF complete (protected)'!G3490,E$2,IF(F$1='EMOF complete (protected)'!G3490,F$2,IF(G$1='EMOF complete (protected)'!G3490,G$2,IF(H$1='EMOF complete (protected)'!G3490,H$2,IF(I$1='EMOF complete (protected)'!G3490,I$2,IF(J$1='EMOF complete (protected)'!G3490,J$2,IF(K$1='EMOF complete (protected)'!G3490,K$2,IF(L$1='EMOF complete (protected)'!G3490,L$2,IF(M$1='EMOF complete (protected)'!G3490,M$2,IF(N$1='EMOF complete (protected)'!G3490,N$2,IF(O$1='EMOF complete (protected)'!G3490,O$2,IF(P$1='EMOF complete (protected)'!G3490,P$2,IF(Q$1='EMOF complete (protected)'!G3490,Q$2,IF(R$1='EMOF complete (protected)'!G3490,R$2,IF(S$1='EMOF complete (protected)'!G3490,S$2,IF(T$1='EMOF complete (protected)'!G3490,T$2,IF(U$1='EMOF complete (protected)'!G3490,U$2,"")))))))))))))))))))</f>
        <v>0</v>
      </c>
      <c r="B3490" s="59"/>
      <c r="C3490" s="59"/>
      <c r="D3490" s="59"/>
      <c r="E3490" s="59"/>
      <c r="F3490" s="59"/>
      <c r="G3490" s="59"/>
      <c r="H3490" s="59"/>
      <c r="I3490" s="59"/>
      <c r="J3490" s="59"/>
      <c r="K3490" s="59"/>
      <c r="L3490" s="59"/>
      <c r="M3490" s="59"/>
      <c r="N3490" s="59"/>
      <c r="O3490" s="59"/>
      <c r="P3490" s="59"/>
      <c r="Q3490" s="59"/>
      <c r="R3490" s="59"/>
      <c r="S3490" s="59"/>
      <c r="T3490" s="59"/>
      <c r="U3490" s="59" t="s">
        <v>2823</v>
      </c>
      <c r="V3490" s="18" t="s">
        <v>7145</v>
      </c>
    </row>
    <row r="3491" spans="1:22" ht="18" customHeight="1" x14ac:dyDescent="0.35">
      <c r="A3491" s="59">
        <f>+IF(C$1='EMOF complete (protected)'!G3491,C$2,IF(D$1='EMOF complete (protected)'!G3491,D$2,IF(E$1='EMOF complete (protected)'!G3491,E$2,IF(F$1='EMOF complete (protected)'!G3491,F$2,IF(G$1='EMOF complete (protected)'!G3491,G$2,IF(H$1='EMOF complete (protected)'!G3491,H$2,IF(I$1='EMOF complete (protected)'!G3491,I$2,IF(J$1='EMOF complete (protected)'!G3491,J$2,IF(K$1='EMOF complete (protected)'!G3491,K$2,IF(L$1='EMOF complete (protected)'!G3491,L$2,IF(M$1='EMOF complete (protected)'!G3491,M$2,IF(N$1='EMOF complete (protected)'!G3491,N$2,IF(O$1='EMOF complete (protected)'!G3491,O$2,IF(P$1='EMOF complete (protected)'!G3491,P$2,IF(Q$1='EMOF complete (protected)'!G3491,Q$2,IF(R$1='EMOF complete (protected)'!G3491,R$2,IF(S$1='EMOF complete (protected)'!G3491,S$2,IF(T$1='EMOF complete (protected)'!G3491,T$2,IF(U$1='EMOF complete (protected)'!G3491,U$2,"")))))))))))))))))))</f>
        <v>0</v>
      </c>
      <c r="B3491" s="59"/>
      <c r="C3491" s="59"/>
      <c r="D3491" s="59"/>
      <c r="E3491" s="59"/>
      <c r="F3491" s="59"/>
      <c r="G3491" s="59"/>
      <c r="H3491" s="59"/>
      <c r="I3491" s="59"/>
      <c r="J3491" s="59"/>
      <c r="K3491" s="59"/>
      <c r="L3491" s="59"/>
      <c r="M3491" s="59"/>
      <c r="N3491" s="59"/>
      <c r="O3491" s="59"/>
      <c r="P3491" s="59"/>
      <c r="Q3491" s="59"/>
      <c r="R3491" s="59"/>
      <c r="S3491" s="59"/>
      <c r="T3491" s="59"/>
      <c r="U3491" s="59" t="s">
        <v>2827</v>
      </c>
      <c r="V3491" s="18" t="s">
        <v>7146</v>
      </c>
    </row>
    <row r="3492" spans="1:22" ht="18" customHeight="1" x14ac:dyDescent="0.35">
      <c r="A3492" s="59">
        <f>+IF(C$1='EMOF complete (protected)'!G3492,C$2,IF(D$1='EMOF complete (protected)'!G3492,D$2,IF(E$1='EMOF complete (protected)'!G3492,E$2,IF(F$1='EMOF complete (protected)'!G3492,F$2,IF(G$1='EMOF complete (protected)'!G3492,G$2,IF(H$1='EMOF complete (protected)'!G3492,H$2,IF(I$1='EMOF complete (protected)'!G3492,I$2,IF(J$1='EMOF complete (protected)'!G3492,J$2,IF(K$1='EMOF complete (protected)'!G3492,K$2,IF(L$1='EMOF complete (protected)'!G3492,L$2,IF(M$1='EMOF complete (protected)'!G3492,M$2,IF(N$1='EMOF complete (protected)'!G3492,N$2,IF(O$1='EMOF complete (protected)'!G3492,O$2,IF(P$1='EMOF complete (protected)'!G3492,P$2,IF(Q$1='EMOF complete (protected)'!G3492,Q$2,IF(R$1='EMOF complete (protected)'!G3492,R$2,IF(S$1='EMOF complete (protected)'!G3492,S$2,IF(T$1='EMOF complete (protected)'!G3492,T$2,IF(U$1='EMOF complete (protected)'!G3492,U$2,"")))))))))))))))))))</f>
        <v>0</v>
      </c>
      <c r="B3492" s="59"/>
      <c r="C3492" s="59"/>
      <c r="D3492" s="59"/>
      <c r="E3492" s="59"/>
      <c r="F3492" s="59"/>
      <c r="G3492" s="59"/>
      <c r="H3492" s="59"/>
      <c r="I3492" s="59"/>
      <c r="J3492" s="59"/>
      <c r="K3492" s="59"/>
      <c r="L3492" s="59"/>
      <c r="M3492" s="59"/>
      <c r="N3492" s="59"/>
      <c r="O3492" s="59"/>
      <c r="P3492" s="59"/>
      <c r="Q3492" s="59"/>
      <c r="R3492" s="59"/>
      <c r="S3492" s="59"/>
      <c r="T3492" s="59"/>
      <c r="U3492" s="59" t="s">
        <v>2831</v>
      </c>
      <c r="V3492" s="18" t="s">
        <v>7147</v>
      </c>
    </row>
    <row r="3493" spans="1:22" ht="18" customHeight="1" x14ac:dyDescent="0.35">
      <c r="A3493" s="59">
        <f>+IF(C$1='EMOF complete (protected)'!G3493,C$2,IF(D$1='EMOF complete (protected)'!G3493,D$2,IF(E$1='EMOF complete (protected)'!G3493,E$2,IF(F$1='EMOF complete (protected)'!G3493,F$2,IF(G$1='EMOF complete (protected)'!G3493,G$2,IF(H$1='EMOF complete (protected)'!G3493,H$2,IF(I$1='EMOF complete (protected)'!G3493,I$2,IF(J$1='EMOF complete (protected)'!G3493,J$2,IF(K$1='EMOF complete (protected)'!G3493,K$2,IF(L$1='EMOF complete (protected)'!G3493,L$2,IF(M$1='EMOF complete (protected)'!G3493,M$2,IF(N$1='EMOF complete (protected)'!G3493,N$2,IF(O$1='EMOF complete (protected)'!G3493,O$2,IF(P$1='EMOF complete (protected)'!G3493,P$2,IF(Q$1='EMOF complete (protected)'!G3493,Q$2,IF(R$1='EMOF complete (protected)'!G3493,R$2,IF(S$1='EMOF complete (protected)'!G3493,S$2,IF(T$1='EMOF complete (protected)'!G3493,T$2,IF(U$1='EMOF complete (protected)'!G3493,U$2,"")))))))))))))))))))</f>
        <v>0</v>
      </c>
      <c r="B3493" s="59"/>
      <c r="C3493" s="59"/>
      <c r="D3493" s="59"/>
      <c r="E3493" s="59"/>
      <c r="F3493" s="59"/>
      <c r="G3493" s="59"/>
      <c r="H3493" s="59"/>
      <c r="I3493" s="59"/>
      <c r="J3493" s="59"/>
      <c r="K3493" s="59"/>
      <c r="L3493" s="59"/>
      <c r="M3493" s="59"/>
      <c r="N3493" s="59"/>
      <c r="O3493" s="59"/>
      <c r="P3493" s="59"/>
      <c r="Q3493" s="59"/>
      <c r="R3493" s="59"/>
      <c r="S3493" s="59"/>
      <c r="T3493" s="59"/>
      <c r="U3493" s="59" t="s">
        <v>2835</v>
      </c>
      <c r="V3493" s="18" t="s">
        <v>7148</v>
      </c>
    </row>
    <row r="3494" spans="1:22" ht="18" customHeight="1" x14ac:dyDescent="0.35">
      <c r="A3494" s="59">
        <f>+IF(C$1='EMOF complete (protected)'!G3494,C$2,IF(D$1='EMOF complete (protected)'!G3494,D$2,IF(E$1='EMOF complete (protected)'!G3494,E$2,IF(F$1='EMOF complete (protected)'!G3494,F$2,IF(G$1='EMOF complete (protected)'!G3494,G$2,IF(H$1='EMOF complete (protected)'!G3494,H$2,IF(I$1='EMOF complete (protected)'!G3494,I$2,IF(J$1='EMOF complete (protected)'!G3494,J$2,IF(K$1='EMOF complete (protected)'!G3494,K$2,IF(L$1='EMOF complete (protected)'!G3494,L$2,IF(M$1='EMOF complete (protected)'!G3494,M$2,IF(N$1='EMOF complete (protected)'!G3494,N$2,IF(O$1='EMOF complete (protected)'!G3494,O$2,IF(P$1='EMOF complete (protected)'!G3494,P$2,IF(Q$1='EMOF complete (protected)'!G3494,Q$2,IF(R$1='EMOF complete (protected)'!G3494,R$2,IF(S$1='EMOF complete (protected)'!G3494,S$2,IF(T$1='EMOF complete (protected)'!G3494,T$2,IF(U$1='EMOF complete (protected)'!G3494,U$2,"")))))))))))))))))))</f>
        <v>0</v>
      </c>
      <c r="B3494" s="59"/>
      <c r="C3494" s="59"/>
      <c r="D3494" s="59"/>
      <c r="E3494" s="59"/>
      <c r="F3494" s="59"/>
      <c r="G3494" s="59"/>
      <c r="H3494" s="59"/>
      <c r="I3494" s="59"/>
      <c r="J3494" s="59"/>
      <c r="K3494" s="59"/>
      <c r="L3494" s="59"/>
      <c r="M3494" s="59"/>
      <c r="N3494" s="59"/>
      <c r="O3494" s="59"/>
      <c r="P3494" s="59"/>
      <c r="Q3494" s="59"/>
      <c r="R3494" s="59"/>
      <c r="S3494" s="59"/>
      <c r="T3494" s="59"/>
      <c r="U3494" s="59" t="s">
        <v>2839</v>
      </c>
      <c r="V3494" s="18" t="s">
        <v>7149</v>
      </c>
    </row>
    <row r="3495" spans="1:22" ht="18" customHeight="1" x14ac:dyDescent="0.35">
      <c r="A3495" s="59">
        <f>+IF(C$1='EMOF complete (protected)'!G3495,C$2,IF(D$1='EMOF complete (protected)'!G3495,D$2,IF(E$1='EMOF complete (protected)'!G3495,E$2,IF(F$1='EMOF complete (protected)'!G3495,F$2,IF(G$1='EMOF complete (protected)'!G3495,G$2,IF(H$1='EMOF complete (protected)'!G3495,H$2,IF(I$1='EMOF complete (protected)'!G3495,I$2,IF(J$1='EMOF complete (protected)'!G3495,J$2,IF(K$1='EMOF complete (protected)'!G3495,K$2,IF(L$1='EMOF complete (protected)'!G3495,L$2,IF(M$1='EMOF complete (protected)'!G3495,M$2,IF(N$1='EMOF complete (protected)'!G3495,N$2,IF(O$1='EMOF complete (protected)'!G3495,O$2,IF(P$1='EMOF complete (protected)'!G3495,P$2,IF(Q$1='EMOF complete (protected)'!G3495,Q$2,IF(R$1='EMOF complete (protected)'!G3495,R$2,IF(S$1='EMOF complete (protected)'!G3495,S$2,IF(T$1='EMOF complete (protected)'!G3495,T$2,IF(U$1='EMOF complete (protected)'!G3495,U$2,"")))))))))))))))))))</f>
        <v>0</v>
      </c>
      <c r="B3495" s="59"/>
      <c r="C3495" s="59"/>
      <c r="D3495" s="59"/>
      <c r="E3495" s="59"/>
      <c r="F3495" s="59"/>
      <c r="G3495" s="59"/>
      <c r="H3495" s="59"/>
      <c r="I3495" s="59"/>
      <c r="J3495" s="59"/>
      <c r="K3495" s="59"/>
      <c r="L3495" s="59"/>
      <c r="M3495" s="59"/>
      <c r="N3495" s="59"/>
      <c r="O3495" s="59"/>
      <c r="P3495" s="59"/>
      <c r="Q3495" s="59"/>
      <c r="R3495" s="59"/>
      <c r="S3495" s="59"/>
      <c r="T3495" s="59"/>
      <c r="U3495" s="59" t="s">
        <v>2843</v>
      </c>
      <c r="V3495" s="18" t="s">
        <v>7150</v>
      </c>
    </row>
    <row r="3496" spans="1:22" ht="18" customHeight="1" x14ac:dyDescent="0.35">
      <c r="A3496" s="59">
        <f>+IF(C$1='EMOF complete (protected)'!G3496,C$2,IF(D$1='EMOF complete (protected)'!G3496,D$2,IF(E$1='EMOF complete (protected)'!G3496,E$2,IF(F$1='EMOF complete (protected)'!G3496,F$2,IF(G$1='EMOF complete (protected)'!G3496,G$2,IF(H$1='EMOF complete (protected)'!G3496,H$2,IF(I$1='EMOF complete (protected)'!G3496,I$2,IF(J$1='EMOF complete (protected)'!G3496,J$2,IF(K$1='EMOF complete (protected)'!G3496,K$2,IF(L$1='EMOF complete (protected)'!G3496,L$2,IF(M$1='EMOF complete (protected)'!G3496,M$2,IF(N$1='EMOF complete (protected)'!G3496,N$2,IF(O$1='EMOF complete (protected)'!G3496,O$2,IF(P$1='EMOF complete (protected)'!G3496,P$2,IF(Q$1='EMOF complete (protected)'!G3496,Q$2,IF(R$1='EMOF complete (protected)'!G3496,R$2,IF(S$1='EMOF complete (protected)'!G3496,S$2,IF(T$1='EMOF complete (protected)'!G3496,T$2,IF(U$1='EMOF complete (protected)'!G3496,U$2,"")))))))))))))))))))</f>
        <v>0</v>
      </c>
      <c r="B3496" s="59"/>
      <c r="C3496" s="59"/>
      <c r="D3496" s="59"/>
      <c r="E3496" s="59"/>
      <c r="F3496" s="59"/>
      <c r="G3496" s="59"/>
      <c r="H3496" s="59"/>
      <c r="I3496" s="59"/>
      <c r="J3496" s="59"/>
      <c r="K3496" s="59"/>
      <c r="L3496" s="59"/>
      <c r="M3496" s="59"/>
      <c r="N3496" s="59"/>
      <c r="O3496" s="59"/>
      <c r="P3496" s="59"/>
      <c r="Q3496" s="59"/>
      <c r="R3496" s="59"/>
      <c r="S3496" s="59"/>
      <c r="T3496" s="59"/>
      <c r="U3496" s="59" t="s">
        <v>2847</v>
      </c>
      <c r="V3496" s="18" t="s">
        <v>7151</v>
      </c>
    </row>
    <row r="3497" spans="1:22" ht="18" customHeight="1" x14ac:dyDescent="0.35">
      <c r="A3497" s="59">
        <f>+IF(C$1='EMOF complete (protected)'!G3497,C$2,IF(D$1='EMOF complete (protected)'!G3497,D$2,IF(E$1='EMOF complete (protected)'!G3497,E$2,IF(F$1='EMOF complete (protected)'!G3497,F$2,IF(G$1='EMOF complete (protected)'!G3497,G$2,IF(H$1='EMOF complete (protected)'!G3497,H$2,IF(I$1='EMOF complete (protected)'!G3497,I$2,IF(J$1='EMOF complete (protected)'!G3497,J$2,IF(K$1='EMOF complete (protected)'!G3497,K$2,IF(L$1='EMOF complete (protected)'!G3497,L$2,IF(M$1='EMOF complete (protected)'!G3497,M$2,IF(N$1='EMOF complete (protected)'!G3497,N$2,IF(O$1='EMOF complete (protected)'!G3497,O$2,IF(P$1='EMOF complete (protected)'!G3497,P$2,IF(Q$1='EMOF complete (protected)'!G3497,Q$2,IF(R$1='EMOF complete (protected)'!G3497,R$2,IF(S$1='EMOF complete (protected)'!G3497,S$2,IF(T$1='EMOF complete (protected)'!G3497,T$2,IF(U$1='EMOF complete (protected)'!G3497,U$2,"")))))))))))))))))))</f>
        <v>0</v>
      </c>
      <c r="B3497" s="59"/>
      <c r="C3497" s="59"/>
      <c r="D3497" s="59"/>
      <c r="E3497" s="59"/>
      <c r="F3497" s="59"/>
      <c r="G3497" s="59"/>
      <c r="H3497" s="59"/>
      <c r="I3497" s="59"/>
      <c r="J3497" s="59"/>
      <c r="K3497" s="59"/>
      <c r="L3497" s="59"/>
      <c r="M3497" s="59"/>
      <c r="N3497" s="59"/>
      <c r="O3497" s="59"/>
      <c r="P3497" s="59"/>
      <c r="Q3497" s="59"/>
      <c r="R3497" s="59"/>
      <c r="S3497" s="59"/>
      <c r="T3497" s="59"/>
      <c r="U3497" s="59" t="s">
        <v>2851</v>
      </c>
      <c r="V3497" s="18" t="s">
        <v>7152</v>
      </c>
    </row>
    <row r="3498" spans="1:22" ht="18" customHeight="1" x14ac:dyDescent="0.35">
      <c r="A3498" s="59">
        <f>+IF(C$1='EMOF complete (protected)'!G3498,C$2,IF(D$1='EMOF complete (protected)'!G3498,D$2,IF(E$1='EMOF complete (protected)'!G3498,E$2,IF(F$1='EMOF complete (protected)'!G3498,F$2,IF(G$1='EMOF complete (protected)'!G3498,G$2,IF(H$1='EMOF complete (protected)'!G3498,H$2,IF(I$1='EMOF complete (protected)'!G3498,I$2,IF(J$1='EMOF complete (protected)'!G3498,J$2,IF(K$1='EMOF complete (protected)'!G3498,K$2,IF(L$1='EMOF complete (protected)'!G3498,L$2,IF(M$1='EMOF complete (protected)'!G3498,M$2,IF(N$1='EMOF complete (protected)'!G3498,N$2,IF(O$1='EMOF complete (protected)'!G3498,O$2,IF(P$1='EMOF complete (protected)'!G3498,P$2,IF(Q$1='EMOF complete (protected)'!G3498,Q$2,IF(R$1='EMOF complete (protected)'!G3498,R$2,IF(S$1='EMOF complete (protected)'!G3498,S$2,IF(T$1='EMOF complete (protected)'!G3498,T$2,IF(U$1='EMOF complete (protected)'!G3498,U$2,"")))))))))))))))))))</f>
        <v>0</v>
      </c>
      <c r="B3498" s="59"/>
      <c r="C3498" s="59"/>
      <c r="D3498" s="59"/>
      <c r="E3498" s="59"/>
      <c r="F3498" s="59"/>
      <c r="G3498" s="59"/>
      <c r="H3498" s="59"/>
      <c r="I3498" s="59"/>
      <c r="J3498" s="59"/>
      <c r="K3498" s="59"/>
      <c r="L3498" s="59"/>
      <c r="M3498" s="59"/>
      <c r="N3498" s="59"/>
      <c r="O3498" s="59"/>
      <c r="P3498" s="59"/>
      <c r="Q3498" s="59"/>
      <c r="R3498" s="59"/>
      <c r="S3498" s="59"/>
      <c r="T3498" s="59"/>
      <c r="U3498" s="59" t="s">
        <v>2855</v>
      </c>
      <c r="V3498" s="18" t="s">
        <v>7153</v>
      </c>
    </row>
    <row r="3499" spans="1:22" ht="18" customHeight="1" x14ac:dyDescent="0.35">
      <c r="A3499" s="59">
        <f>+IF(C$1='EMOF complete (protected)'!G3499,C$2,IF(D$1='EMOF complete (protected)'!G3499,D$2,IF(E$1='EMOF complete (protected)'!G3499,E$2,IF(F$1='EMOF complete (protected)'!G3499,F$2,IF(G$1='EMOF complete (protected)'!G3499,G$2,IF(H$1='EMOF complete (protected)'!G3499,H$2,IF(I$1='EMOF complete (protected)'!G3499,I$2,IF(J$1='EMOF complete (protected)'!G3499,J$2,IF(K$1='EMOF complete (protected)'!G3499,K$2,IF(L$1='EMOF complete (protected)'!G3499,L$2,IF(M$1='EMOF complete (protected)'!G3499,M$2,IF(N$1='EMOF complete (protected)'!G3499,N$2,IF(O$1='EMOF complete (protected)'!G3499,O$2,IF(P$1='EMOF complete (protected)'!G3499,P$2,IF(Q$1='EMOF complete (protected)'!G3499,Q$2,IF(R$1='EMOF complete (protected)'!G3499,R$2,IF(S$1='EMOF complete (protected)'!G3499,S$2,IF(T$1='EMOF complete (protected)'!G3499,T$2,IF(U$1='EMOF complete (protected)'!G3499,U$2,"")))))))))))))))))))</f>
        <v>0</v>
      </c>
      <c r="B3499" s="59"/>
      <c r="C3499" s="59"/>
      <c r="D3499" s="59"/>
      <c r="E3499" s="59"/>
      <c r="F3499" s="59"/>
      <c r="G3499" s="59"/>
      <c r="H3499" s="59"/>
      <c r="I3499" s="59"/>
      <c r="J3499" s="59"/>
      <c r="K3499" s="59"/>
      <c r="L3499" s="59"/>
      <c r="M3499" s="59"/>
      <c r="N3499" s="59"/>
      <c r="O3499" s="59"/>
      <c r="P3499" s="59"/>
      <c r="Q3499" s="59"/>
      <c r="R3499" s="59"/>
      <c r="S3499" s="59"/>
      <c r="T3499" s="59"/>
      <c r="U3499" s="59" t="s">
        <v>2859</v>
      </c>
      <c r="V3499" s="18" t="s">
        <v>7154</v>
      </c>
    </row>
    <row r="3500" spans="1:22" ht="18" customHeight="1" x14ac:dyDescent="0.35">
      <c r="A3500" s="59">
        <f>+IF(C$1='EMOF complete (protected)'!G3500,C$2,IF(D$1='EMOF complete (protected)'!G3500,D$2,IF(E$1='EMOF complete (protected)'!G3500,E$2,IF(F$1='EMOF complete (protected)'!G3500,F$2,IF(G$1='EMOF complete (protected)'!G3500,G$2,IF(H$1='EMOF complete (protected)'!G3500,H$2,IF(I$1='EMOF complete (protected)'!G3500,I$2,IF(J$1='EMOF complete (protected)'!G3500,J$2,IF(K$1='EMOF complete (protected)'!G3500,K$2,IF(L$1='EMOF complete (protected)'!G3500,L$2,IF(M$1='EMOF complete (protected)'!G3500,M$2,IF(N$1='EMOF complete (protected)'!G3500,N$2,IF(O$1='EMOF complete (protected)'!G3500,O$2,IF(P$1='EMOF complete (protected)'!G3500,P$2,IF(Q$1='EMOF complete (protected)'!G3500,Q$2,IF(R$1='EMOF complete (protected)'!G3500,R$2,IF(S$1='EMOF complete (protected)'!G3500,S$2,IF(T$1='EMOF complete (protected)'!G3500,T$2,IF(U$1='EMOF complete (protected)'!G3500,U$2,"")))))))))))))))))))</f>
        <v>0</v>
      </c>
      <c r="B3500" s="59"/>
      <c r="C3500" s="59"/>
      <c r="D3500" s="59"/>
      <c r="E3500" s="59"/>
      <c r="F3500" s="59"/>
      <c r="G3500" s="59"/>
      <c r="H3500" s="59"/>
      <c r="I3500" s="59"/>
      <c r="J3500" s="59"/>
      <c r="K3500" s="59"/>
      <c r="L3500" s="59"/>
      <c r="M3500" s="59"/>
      <c r="N3500" s="59"/>
      <c r="O3500" s="59"/>
      <c r="P3500" s="59"/>
      <c r="Q3500" s="59"/>
      <c r="R3500" s="59"/>
      <c r="S3500" s="59"/>
      <c r="T3500" s="59"/>
      <c r="U3500" s="59" t="s">
        <v>2863</v>
      </c>
      <c r="V3500" s="18" t="s">
        <v>7155</v>
      </c>
    </row>
    <row r="3501" spans="1:22" ht="18" customHeight="1" x14ac:dyDescent="0.35">
      <c r="A3501" s="59">
        <f>+IF(C$1='EMOF complete (protected)'!G3501,C$2,IF(D$1='EMOF complete (protected)'!G3501,D$2,IF(E$1='EMOF complete (protected)'!G3501,E$2,IF(F$1='EMOF complete (protected)'!G3501,F$2,IF(G$1='EMOF complete (protected)'!G3501,G$2,IF(H$1='EMOF complete (protected)'!G3501,H$2,IF(I$1='EMOF complete (protected)'!G3501,I$2,IF(J$1='EMOF complete (protected)'!G3501,J$2,IF(K$1='EMOF complete (protected)'!G3501,K$2,IF(L$1='EMOF complete (protected)'!G3501,L$2,IF(M$1='EMOF complete (protected)'!G3501,M$2,IF(N$1='EMOF complete (protected)'!G3501,N$2,IF(O$1='EMOF complete (protected)'!G3501,O$2,IF(P$1='EMOF complete (protected)'!G3501,P$2,IF(Q$1='EMOF complete (protected)'!G3501,Q$2,IF(R$1='EMOF complete (protected)'!G3501,R$2,IF(S$1='EMOF complete (protected)'!G3501,S$2,IF(T$1='EMOF complete (protected)'!G3501,T$2,IF(U$1='EMOF complete (protected)'!G3501,U$2,"")))))))))))))))))))</f>
        <v>0</v>
      </c>
      <c r="B3501" s="59"/>
      <c r="C3501" s="59"/>
      <c r="D3501" s="59"/>
      <c r="E3501" s="59"/>
      <c r="F3501" s="59"/>
      <c r="G3501" s="59"/>
      <c r="H3501" s="59"/>
      <c r="I3501" s="59"/>
      <c r="J3501" s="59"/>
      <c r="K3501" s="59"/>
      <c r="L3501" s="59"/>
      <c r="M3501" s="59"/>
      <c r="N3501" s="59"/>
      <c r="O3501" s="59"/>
      <c r="P3501" s="59"/>
      <c r="Q3501" s="59"/>
      <c r="R3501" s="59"/>
      <c r="S3501" s="59"/>
      <c r="T3501" s="59"/>
      <c r="U3501" s="59" t="s">
        <v>2867</v>
      </c>
      <c r="V3501" s="18" t="s">
        <v>7156</v>
      </c>
    </row>
    <row r="3502" spans="1:22" ht="18" customHeight="1" x14ac:dyDescent="0.35">
      <c r="A3502" s="59">
        <f>+IF(C$1='EMOF complete (protected)'!G3502,C$2,IF(D$1='EMOF complete (protected)'!G3502,D$2,IF(E$1='EMOF complete (protected)'!G3502,E$2,IF(F$1='EMOF complete (protected)'!G3502,F$2,IF(G$1='EMOF complete (protected)'!G3502,G$2,IF(H$1='EMOF complete (protected)'!G3502,H$2,IF(I$1='EMOF complete (protected)'!G3502,I$2,IF(J$1='EMOF complete (protected)'!G3502,J$2,IF(K$1='EMOF complete (protected)'!G3502,K$2,IF(L$1='EMOF complete (protected)'!G3502,L$2,IF(M$1='EMOF complete (protected)'!G3502,M$2,IF(N$1='EMOF complete (protected)'!G3502,N$2,IF(O$1='EMOF complete (protected)'!G3502,O$2,IF(P$1='EMOF complete (protected)'!G3502,P$2,IF(Q$1='EMOF complete (protected)'!G3502,Q$2,IF(R$1='EMOF complete (protected)'!G3502,R$2,IF(S$1='EMOF complete (protected)'!G3502,S$2,IF(T$1='EMOF complete (protected)'!G3502,T$2,IF(U$1='EMOF complete (protected)'!G3502,U$2,"")))))))))))))))))))</f>
        <v>0</v>
      </c>
      <c r="B3502" s="59"/>
      <c r="C3502" s="59"/>
      <c r="D3502" s="59"/>
      <c r="E3502" s="59"/>
      <c r="F3502" s="59"/>
      <c r="G3502" s="59"/>
      <c r="H3502" s="59"/>
      <c r="I3502" s="59"/>
      <c r="J3502" s="59"/>
      <c r="K3502" s="59"/>
      <c r="L3502" s="59"/>
      <c r="M3502" s="59"/>
      <c r="N3502" s="59"/>
      <c r="O3502" s="59"/>
      <c r="P3502" s="59"/>
      <c r="Q3502" s="59"/>
      <c r="R3502" s="59"/>
      <c r="S3502" s="59"/>
      <c r="T3502" s="59"/>
      <c r="U3502" s="59" t="s">
        <v>2871</v>
      </c>
      <c r="V3502" s="18" t="s">
        <v>7157</v>
      </c>
    </row>
    <row r="3503" spans="1:22" ht="18" customHeight="1" x14ac:dyDescent="0.35">
      <c r="A3503" s="59">
        <f>+IF(C$1='EMOF complete (protected)'!G3503,C$2,IF(D$1='EMOF complete (protected)'!G3503,D$2,IF(E$1='EMOF complete (protected)'!G3503,E$2,IF(F$1='EMOF complete (protected)'!G3503,F$2,IF(G$1='EMOF complete (protected)'!G3503,G$2,IF(H$1='EMOF complete (protected)'!G3503,H$2,IF(I$1='EMOF complete (protected)'!G3503,I$2,IF(J$1='EMOF complete (protected)'!G3503,J$2,IF(K$1='EMOF complete (protected)'!G3503,K$2,IF(L$1='EMOF complete (protected)'!G3503,L$2,IF(M$1='EMOF complete (protected)'!G3503,M$2,IF(N$1='EMOF complete (protected)'!G3503,N$2,IF(O$1='EMOF complete (protected)'!G3503,O$2,IF(P$1='EMOF complete (protected)'!G3503,P$2,IF(Q$1='EMOF complete (protected)'!G3503,Q$2,IF(R$1='EMOF complete (protected)'!G3503,R$2,IF(S$1='EMOF complete (protected)'!G3503,S$2,IF(T$1='EMOF complete (protected)'!G3503,T$2,IF(U$1='EMOF complete (protected)'!G3503,U$2,"")))))))))))))))))))</f>
        <v>0</v>
      </c>
      <c r="B3503" s="59"/>
      <c r="C3503" s="59"/>
      <c r="D3503" s="59"/>
      <c r="E3503" s="59"/>
      <c r="F3503" s="59"/>
      <c r="G3503" s="59"/>
      <c r="H3503" s="59"/>
      <c r="I3503" s="59"/>
      <c r="J3503" s="59"/>
      <c r="K3503" s="59"/>
      <c r="L3503" s="59"/>
      <c r="M3503" s="59"/>
      <c r="N3503" s="59"/>
      <c r="O3503" s="59"/>
      <c r="P3503" s="59"/>
      <c r="Q3503" s="59"/>
      <c r="R3503" s="59"/>
      <c r="S3503" s="59"/>
      <c r="T3503" s="59"/>
      <c r="U3503" s="59" t="s">
        <v>2875</v>
      </c>
      <c r="V3503" s="18" t="s">
        <v>7158</v>
      </c>
    </row>
    <row r="3504" spans="1:22" ht="18" customHeight="1" x14ac:dyDescent="0.35">
      <c r="A3504" s="59">
        <f>+IF(C$1='EMOF complete (protected)'!G3504,C$2,IF(D$1='EMOF complete (protected)'!G3504,D$2,IF(E$1='EMOF complete (protected)'!G3504,E$2,IF(F$1='EMOF complete (protected)'!G3504,F$2,IF(G$1='EMOF complete (protected)'!G3504,G$2,IF(H$1='EMOF complete (protected)'!G3504,H$2,IF(I$1='EMOF complete (protected)'!G3504,I$2,IF(J$1='EMOF complete (protected)'!G3504,J$2,IF(K$1='EMOF complete (protected)'!G3504,K$2,IF(L$1='EMOF complete (protected)'!G3504,L$2,IF(M$1='EMOF complete (protected)'!G3504,M$2,IF(N$1='EMOF complete (protected)'!G3504,N$2,IF(O$1='EMOF complete (protected)'!G3504,O$2,IF(P$1='EMOF complete (protected)'!G3504,P$2,IF(Q$1='EMOF complete (protected)'!G3504,Q$2,IF(R$1='EMOF complete (protected)'!G3504,R$2,IF(S$1='EMOF complete (protected)'!G3504,S$2,IF(T$1='EMOF complete (protected)'!G3504,T$2,IF(U$1='EMOF complete (protected)'!G3504,U$2,"")))))))))))))))))))</f>
        <v>0</v>
      </c>
      <c r="B3504" s="59"/>
      <c r="C3504" s="59"/>
      <c r="D3504" s="59"/>
      <c r="E3504" s="59"/>
      <c r="F3504" s="59"/>
      <c r="G3504" s="59"/>
      <c r="H3504" s="59"/>
      <c r="I3504" s="59"/>
      <c r="J3504" s="59"/>
      <c r="K3504" s="59"/>
      <c r="L3504" s="59"/>
      <c r="M3504" s="59"/>
      <c r="N3504" s="59"/>
      <c r="O3504" s="59"/>
      <c r="P3504" s="59"/>
      <c r="Q3504" s="59"/>
      <c r="R3504" s="59"/>
      <c r="S3504" s="59"/>
      <c r="T3504" s="59"/>
      <c r="U3504" s="59" t="s">
        <v>2879</v>
      </c>
      <c r="V3504" s="18" t="s">
        <v>7159</v>
      </c>
    </row>
    <row r="3505" spans="1:22" ht="18" customHeight="1" x14ac:dyDescent="0.35">
      <c r="A3505" s="59">
        <f>+IF(C$1='EMOF complete (protected)'!G3505,C$2,IF(D$1='EMOF complete (protected)'!G3505,D$2,IF(E$1='EMOF complete (protected)'!G3505,E$2,IF(F$1='EMOF complete (protected)'!G3505,F$2,IF(G$1='EMOF complete (protected)'!G3505,G$2,IF(H$1='EMOF complete (protected)'!G3505,H$2,IF(I$1='EMOF complete (protected)'!G3505,I$2,IF(J$1='EMOF complete (protected)'!G3505,J$2,IF(K$1='EMOF complete (protected)'!G3505,K$2,IF(L$1='EMOF complete (protected)'!G3505,L$2,IF(M$1='EMOF complete (protected)'!G3505,M$2,IF(N$1='EMOF complete (protected)'!G3505,N$2,IF(O$1='EMOF complete (protected)'!G3505,O$2,IF(P$1='EMOF complete (protected)'!G3505,P$2,IF(Q$1='EMOF complete (protected)'!G3505,Q$2,IF(R$1='EMOF complete (protected)'!G3505,R$2,IF(S$1='EMOF complete (protected)'!G3505,S$2,IF(T$1='EMOF complete (protected)'!G3505,T$2,IF(U$1='EMOF complete (protected)'!G3505,U$2,"")))))))))))))))))))</f>
        <v>0</v>
      </c>
      <c r="B3505" s="59"/>
      <c r="C3505" s="59"/>
      <c r="D3505" s="59"/>
      <c r="E3505" s="59"/>
      <c r="F3505" s="59"/>
      <c r="G3505" s="59"/>
      <c r="H3505" s="59"/>
      <c r="I3505" s="59"/>
      <c r="J3505" s="59"/>
      <c r="K3505" s="59"/>
      <c r="L3505" s="59"/>
      <c r="M3505" s="59"/>
      <c r="N3505" s="59"/>
      <c r="O3505" s="59"/>
      <c r="P3505" s="59"/>
      <c r="Q3505" s="59"/>
      <c r="R3505" s="59"/>
      <c r="S3505" s="59"/>
      <c r="T3505" s="59"/>
      <c r="U3505" s="59" t="s">
        <v>2883</v>
      </c>
      <c r="V3505" s="18" t="s">
        <v>7160</v>
      </c>
    </row>
    <row r="3506" spans="1:22" ht="18" customHeight="1" x14ac:dyDescent="0.35">
      <c r="A3506" s="59">
        <f>+IF(C$1='EMOF complete (protected)'!G3506,C$2,IF(D$1='EMOF complete (protected)'!G3506,D$2,IF(E$1='EMOF complete (protected)'!G3506,E$2,IF(F$1='EMOF complete (protected)'!G3506,F$2,IF(G$1='EMOF complete (protected)'!G3506,G$2,IF(H$1='EMOF complete (protected)'!G3506,H$2,IF(I$1='EMOF complete (protected)'!G3506,I$2,IF(J$1='EMOF complete (protected)'!G3506,J$2,IF(K$1='EMOF complete (protected)'!G3506,K$2,IF(L$1='EMOF complete (protected)'!G3506,L$2,IF(M$1='EMOF complete (protected)'!G3506,M$2,IF(N$1='EMOF complete (protected)'!G3506,N$2,IF(O$1='EMOF complete (protected)'!G3506,O$2,IF(P$1='EMOF complete (protected)'!G3506,P$2,IF(Q$1='EMOF complete (protected)'!G3506,Q$2,IF(R$1='EMOF complete (protected)'!G3506,R$2,IF(S$1='EMOF complete (protected)'!G3506,S$2,IF(T$1='EMOF complete (protected)'!G3506,T$2,IF(U$1='EMOF complete (protected)'!G3506,U$2,"")))))))))))))))))))</f>
        <v>0</v>
      </c>
      <c r="B3506" s="59"/>
      <c r="C3506" s="59"/>
      <c r="D3506" s="59"/>
      <c r="E3506" s="59"/>
      <c r="F3506" s="59"/>
      <c r="G3506" s="59"/>
      <c r="H3506" s="59"/>
      <c r="I3506" s="59"/>
      <c r="J3506" s="59"/>
      <c r="K3506" s="59"/>
      <c r="L3506" s="59"/>
      <c r="M3506" s="59"/>
      <c r="N3506" s="59"/>
      <c r="O3506" s="59"/>
      <c r="P3506" s="59"/>
      <c r="Q3506" s="59"/>
      <c r="R3506" s="59"/>
      <c r="S3506" s="59"/>
      <c r="T3506" s="59"/>
      <c r="U3506" s="59" t="s">
        <v>2887</v>
      </c>
      <c r="V3506" s="18" t="s">
        <v>7161</v>
      </c>
    </row>
    <row r="3507" spans="1:22" ht="18" customHeight="1" x14ac:dyDescent="0.35">
      <c r="A3507" s="59">
        <f>+IF(C$1='EMOF complete (protected)'!G3507,C$2,IF(D$1='EMOF complete (protected)'!G3507,D$2,IF(E$1='EMOF complete (protected)'!G3507,E$2,IF(F$1='EMOF complete (protected)'!G3507,F$2,IF(G$1='EMOF complete (protected)'!G3507,G$2,IF(H$1='EMOF complete (protected)'!G3507,H$2,IF(I$1='EMOF complete (protected)'!G3507,I$2,IF(J$1='EMOF complete (protected)'!G3507,J$2,IF(K$1='EMOF complete (protected)'!G3507,K$2,IF(L$1='EMOF complete (protected)'!G3507,L$2,IF(M$1='EMOF complete (protected)'!G3507,M$2,IF(N$1='EMOF complete (protected)'!G3507,N$2,IF(O$1='EMOF complete (protected)'!G3507,O$2,IF(P$1='EMOF complete (protected)'!G3507,P$2,IF(Q$1='EMOF complete (protected)'!G3507,Q$2,IF(R$1='EMOF complete (protected)'!G3507,R$2,IF(S$1='EMOF complete (protected)'!G3507,S$2,IF(T$1='EMOF complete (protected)'!G3507,T$2,IF(U$1='EMOF complete (protected)'!G3507,U$2,"")))))))))))))))))))</f>
        <v>0</v>
      </c>
      <c r="B3507" s="59"/>
      <c r="C3507" s="59"/>
      <c r="D3507" s="59"/>
      <c r="E3507" s="59"/>
      <c r="F3507" s="59"/>
      <c r="G3507" s="59"/>
      <c r="H3507" s="59"/>
      <c r="I3507" s="59"/>
      <c r="J3507" s="59"/>
      <c r="K3507" s="59"/>
      <c r="L3507" s="59"/>
      <c r="M3507" s="59"/>
      <c r="N3507" s="59"/>
      <c r="O3507" s="59"/>
      <c r="P3507" s="59"/>
      <c r="Q3507" s="59"/>
      <c r="R3507" s="59"/>
      <c r="S3507" s="59"/>
      <c r="T3507" s="59"/>
      <c r="U3507" s="59" t="s">
        <v>2891</v>
      </c>
      <c r="V3507" s="18" t="s">
        <v>7162</v>
      </c>
    </row>
    <row r="3508" spans="1:22" ht="18" customHeight="1" x14ac:dyDescent="0.35">
      <c r="A3508" s="59">
        <f>+IF(C$1='EMOF complete (protected)'!G3508,C$2,IF(D$1='EMOF complete (protected)'!G3508,D$2,IF(E$1='EMOF complete (protected)'!G3508,E$2,IF(F$1='EMOF complete (protected)'!G3508,F$2,IF(G$1='EMOF complete (protected)'!G3508,G$2,IF(H$1='EMOF complete (protected)'!G3508,H$2,IF(I$1='EMOF complete (protected)'!G3508,I$2,IF(J$1='EMOF complete (protected)'!G3508,J$2,IF(K$1='EMOF complete (protected)'!G3508,K$2,IF(L$1='EMOF complete (protected)'!G3508,L$2,IF(M$1='EMOF complete (protected)'!G3508,M$2,IF(N$1='EMOF complete (protected)'!G3508,N$2,IF(O$1='EMOF complete (protected)'!G3508,O$2,IF(P$1='EMOF complete (protected)'!G3508,P$2,IF(Q$1='EMOF complete (protected)'!G3508,Q$2,IF(R$1='EMOF complete (protected)'!G3508,R$2,IF(S$1='EMOF complete (protected)'!G3508,S$2,IF(T$1='EMOF complete (protected)'!G3508,T$2,IF(U$1='EMOF complete (protected)'!G3508,U$2,"")))))))))))))))))))</f>
        <v>0</v>
      </c>
      <c r="B3508" s="59"/>
      <c r="C3508" s="59"/>
      <c r="D3508" s="59"/>
      <c r="E3508" s="59"/>
      <c r="F3508" s="59"/>
      <c r="G3508" s="59"/>
      <c r="H3508" s="59"/>
      <c r="I3508" s="59"/>
      <c r="J3508" s="59"/>
      <c r="K3508" s="59"/>
      <c r="L3508" s="59"/>
      <c r="M3508" s="59"/>
      <c r="N3508" s="59"/>
      <c r="O3508" s="59"/>
      <c r="P3508" s="59"/>
      <c r="Q3508" s="59"/>
      <c r="R3508" s="59"/>
      <c r="S3508" s="59"/>
      <c r="T3508" s="59"/>
      <c r="U3508" s="59" t="s">
        <v>2895</v>
      </c>
      <c r="V3508" s="18" t="s">
        <v>7163</v>
      </c>
    </row>
    <row r="3509" spans="1:22" ht="18" customHeight="1" x14ac:dyDescent="0.35">
      <c r="A3509" s="59">
        <f>+IF(C$1='EMOF complete (protected)'!G3509,C$2,IF(D$1='EMOF complete (protected)'!G3509,D$2,IF(E$1='EMOF complete (protected)'!G3509,E$2,IF(F$1='EMOF complete (protected)'!G3509,F$2,IF(G$1='EMOF complete (protected)'!G3509,G$2,IF(H$1='EMOF complete (protected)'!G3509,H$2,IF(I$1='EMOF complete (protected)'!G3509,I$2,IF(J$1='EMOF complete (protected)'!G3509,J$2,IF(K$1='EMOF complete (protected)'!G3509,K$2,IF(L$1='EMOF complete (protected)'!G3509,L$2,IF(M$1='EMOF complete (protected)'!G3509,M$2,IF(N$1='EMOF complete (protected)'!G3509,N$2,IF(O$1='EMOF complete (protected)'!G3509,O$2,IF(P$1='EMOF complete (protected)'!G3509,P$2,IF(Q$1='EMOF complete (protected)'!G3509,Q$2,IF(R$1='EMOF complete (protected)'!G3509,R$2,IF(S$1='EMOF complete (protected)'!G3509,S$2,IF(T$1='EMOF complete (protected)'!G3509,T$2,IF(U$1='EMOF complete (protected)'!G3509,U$2,"")))))))))))))))))))</f>
        <v>0</v>
      </c>
      <c r="B3509" s="59"/>
      <c r="C3509" s="59"/>
      <c r="D3509" s="59"/>
      <c r="E3509" s="59"/>
      <c r="F3509" s="59"/>
      <c r="G3509" s="59"/>
      <c r="H3509" s="59"/>
      <c r="I3509" s="59"/>
      <c r="J3509" s="59"/>
      <c r="K3509" s="59"/>
      <c r="L3509" s="59"/>
      <c r="M3509" s="59"/>
      <c r="N3509" s="59"/>
      <c r="O3509" s="59"/>
      <c r="P3509" s="59"/>
      <c r="Q3509" s="59"/>
      <c r="R3509" s="59"/>
      <c r="S3509" s="59"/>
      <c r="T3509" s="59"/>
      <c r="U3509" s="59" t="s">
        <v>2899</v>
      </c>
      <c r="V3509" s="18" t="s">
        <v>7164</v>
      </c>
    </row>
    <row r="3510" spans="1:22" ht="18" customHeight="1" x14ac:dyDescent="0.35">
      <c r="A3510" s="59">
        <f>+IF(C$1='EMOF complete (protected)'!G3510,C$2,IF(D$1='EMOF complete (protected)'!G3510,D$2,IF(E$1='EMOF complete (protected)'!G3510,E$2,IF(F$1='EMOF complete (protected)'!G3510,F$2,IF(G$1='EMOF complete (protected)'!G3510,G$2,IF(H$1='EMOF complete (protected)'!G3510,H$2,IF(I$1='EMOF complete (protected)'!G3510,I$2,IF(J$1='EMOF complete (protected)'!G3510,J$2,IF(K$1='EMOF complete (protected)'!G3510,K$2,IF(L$1='EMOF complete (protected)'!G3510,L$2,IF(M$1='EMOF complete (protected)'!G3510,M$2,IF(N$1='EMOF complete (protected)'!G3510,N$2,IF(O$1='EMOF complete (protected)'!G3510,O$2,IF(P$1='EMOF complete (protected)'!G3510,P$2,IF(Q$1='EMOF complete (protected)'!G3510,Q$2,IF(R$1='EMOF complete (protected)'!G3510,R$2,IF(S$1='EMOF complete (protected)'!G3510,S$2,IF(T$1='EMOF complete (protected)'!G3510,T$2,IF(U$1='EMOF complete (protected)'!G3510,U$2,"")))))))))))))))))))</f>
        <v>0</v>
      </c>
      <c r="B3510" s="59"/>
      <c r="C3510" s="59"/>
      <c r="D3510" s="59"/>
      <c r="E3510" s="59"/>
      <c r="F3510" s="59"/>
      <c r="G3510" s="59"/>
      <c r="H3510" s="59"/>
      <c r="I3510" s="59"/>
      <c r="J3510" s="59"/>
      <c r="K3510" s="59"/>
      <c r="L3510" s="59"/>
      <c r="M3510" s="59"/>
      <c r="N3510" s="59"/>
      <c r="O3510" s="59"/>
      <c r="P3510" s="59"/>
      <c r="Q3510" s="59"/>
      <c r="R3510" s="59"/>
      <c r="S3510" s="59"/>
      <c r="T3510" s="59"/>
      <c r="U3510" s="59" t="s">
        <v>2903</v>
      </c>
      <c r="V3510" s="18" t="s">
        <v>7165</v>
      </c>
    </row>
    <row r="3511" spans="1:22" ht="18" customHeight="1" x14ac:dyDescent="0.35">
      <c r="A3511" s="59">
        <f>+IF(C$1='EMOF complete (protected)'!G3511,C$2,IF(D$1='EMOF complete (protected)'!G3511,D$2,IF(E$1='EMOF complete (protected)'!G3511,E$2,IF(F$1='EMOF complete (protected)'!G3511,F$2,IF(G$1='EMOF complete (protected)'!G3511,G$2,IF(H$1='EMOF complete (protected)'!G3511,H$2,IF(I$1='EMOF complete (protected)'!G3511,I$2,IF(J$1='EMOF complete (protected)'!G3511,J$2,IF(K$1='EMOF complete (protected)'!G3511,K$2,IF(L$1='EMOF complete (protected)'!G3511,L$2,IF(M$1='EMOF complete (protected)'!G3511,M$2,IF(N$1='EMOF complete (protected)'!G3511,N$2,IF(O$1='EMOF complete (protected)'!G3511,O$2,IF(P$1='EMOF complete (protected)'!G3511,P$2,IF(Q$1='EMOF complete (protected)'!G3511,Q$2,IF(R$1='EMOF complete (protected)'!G3511,R$2,IF(S$1='EMOF complete (protected)'!G3511,S$2,IF(T$1='EMOF complete (protected)'!G3511,T$2,IF(U$1='EMOF complete (protected)'!G3511,U$2,"")))))))))))))))))))</f>
        <v>0</v>
      </c>
      <c r="B3511" s="59"/>
      <c r="C3511" s="59"/>
      <c r="D3511" s="59"/>
      <c r="E3511" s="59"/>
      <c r="F3511" s="59"/>
      <c r="G3511" s="59"/>
      <c r="H3511" s="59"/>
      <c r="I3511" s="59"/>
      <c r="J3511" s="59"/>
      <c r="K3511" s="59"/>
      <c r="L3511" s="59"/>
      <c r="M3511" s="59"/>
      <c r="N3511" s="59"/>
      <c r="O3511" s="59"/>
      <c r="P3511" s="59"/>
      <c r="Q3511" s="59"/>
      <c r="R3511" s="59"/>
      <c r="S3511" s="59"/>
      <c r="T3511" s="59"/>
      <c r="U3511" s="59" t="s">
        <v>2907</v>
      </c>
      <c r="V3511" s="18" t="s">
        <v>7166</v>
      </c>
    </row>
    <row r="3512" spans="1:22" ht="18" customHeight="1" x14ac:dyDescent="0.35">
      <c r="A3512" s="59">
        <f>+IF(C$1='EMOF complete (protected)'!G3512,C$2,IF(D$1='EMOF complete (protected)'!G3512,D$2,IF(E$1='EMOF complete (protected)'!G3512,E$2,IF(F$1='EMOF complete (protected)'!G3512,F$2,IF(G$1='EMOF complete (protected)'!G3512,G$2,IF(H$1='EMOF complete (protected)'!G3512,H$2,IF(I$1='EMOF complete (protected)'!G3512,I$2,IF(J$1='EMOF complete (protected)'!G3512,J$2,IF(K$1='EMOF complete (protected)'!G3512,K$2,IF(L$1='EMOF complete (protected)'!G3512,L$2,IF(M$1='EMOF complete (protected)'!G3512,M$2,IF(N$1='EMOF complete (protected)'!G3512,N$2,IF(O$1='EMOF complete (protected)'!G3512,O$2,IF(P$1='EMOF complete (protected)'!G3512,P$2,IF(Q$1='EMOF complete (protected)'!G3512,Q$2,IF(R$1='EMOF complete (protected)'!G3512,R$2,IF(S$1='EMOF complete (protected)'!G3512,S$2,IF(T$1='EMOF complete (protected)'!G3512,T$2,IF(U$1='EMOF complete (protected)'!G3512,U$2,"")))))))))))))))))))</f>
        <v>0</v>
      </c>
      <c r="B3512" s="59"/>
      <c r="C3512" s="59"/>
      <c r="D3512" s="59"/>
      <c r="E3512" s="59"/>
      <c r="F3512" s="59"/>
      <c r="G3512" s="59"/>
      <c r="H3512" s="59"/>
      <c r="I3512" s="59"/>
      <c r="J3512" s="59"/>
      <c r="K3512" s="59"/>
      <c r="L3512" s="59"/>
      <c r="M3512" s="59"/>
      <c r="N3512" s="59"/>
      <c r="O3512" s="59"/>
      <c r="P3512" s="59"/>
      <c r="Q3512" s="59"/>
      <c r="R3512" s="59"/>
      <c r="S3512" s="59"/>
      <c r="T3512" s="59"/>
      <c r="U3512" s="59" t="s">
        <v>2911</v>
      </c>
      <c r="V3512" s="18" t="s">
        <v>7167</v>
      </c>
    </row>
    <row r="3513" spans="1:22" ht="18" customHeight="1" x14ac:dyDescent="0.35">
      <c r="A3513" s="59">
        <f>+IF(C$1='EMOF complete (protected)'!G3513,C$2,IF(D$1='EMOF complete (protected)'!G3513,D$2,IF(E$1='EMOF complete (protected)'!G3513,E$2,IF(F$1='EMOF complete (protected)'!G3513,F$2,IF(G$1='EMOF complete (protected)'!G3513,G$2,IF(H$1='EMOF complete (protected)'!G3513,H$2,IF(I$1='EMOF complete (protected)'!G3513,I$2,IF(J$1='EMOF complete (protected)'!G3513,J$2,IF(K$1='EMOF complete (protected)'!G3513,K$2,IF(L$1='EMOF complete (protected)'!G3513,L$2,IF(M$1='EMOF complete (protected)'!G3513,M$2,IF(N$1='EMOF complete (protected)'!G3513,N$2,IF(O$1='EMOF complete (protected)'!G3513,O$2,IF(P$1='EMOF complete (protected)'!G3513,P$2,IF(Q$1='EMOF complete (protected)'!G3513,Q$2,IF(R$1='EMOF complete (protected)'!G3513,R$2,IF(S$1='EMOF complete (protected)'!G3513,S$2,IF(T$1='EMOF complete (protected)'!G3513,T$2,IF(U$1='EMOF complete (protected)'!G3513,U$2,"")))))))))))))))))))</f>
        <v>0</v>
      </c>
      <c r="B3513" s="59"/>
      <c r="C3513" s="59"/>
      <c r="D3513" s="59"/>
      <c r="E3513" s="59"/>
      <c r="F3513" s="59"/>
      <c r="G3513" s="59"/>
      <c r="H3513" s="59"/>
      <c r="I3513" s="59"/>
      <c r="J3513" s="59"/>
      <c r="K3513" s="59"/>
      <c r="L3513" s="59"/>
      <c r="M3513" s="59"/>
      <c r="N3513" s="59"/>
      <c r="O3513" s="59"/>
      <c r="P3513" s="59"/>
      <c r="Q3513" s="59"/>
      <c r="R3513" s="59"/>
      <c r="S3513" s="59"/>
      <c r="T3513" s="59"/>
      <c r="U3513" s="59" t="s">
        <v>2915</v>
      </c>
      <c r="V3513" s="18" t="s">
        <v>7168</v>
      </c>
    </row>
    <row r="3514" spans="1:22" ht="18" customHeight="1" x14ac:dyDescent="0.35">
      <c r="A3514" s="59">
        <f>+IF(C$1='EMOF complete (protected)'!G3514,C$2,IF(D$1='EMOF complete (protected)'!G3514,D$2,IF(E$1='EMOF complete (protected)'!G3514,E$2,IF(F$1='EMOF complete (protected)'!G3514,F$2,IF(G$1='EMOF complete (protected)'!G3514,G$2,IF(H$1='EMOF complete (protected)'!G3514,H$2,IF(I$1='EMOF complete (protected)'!G3514,I$2,IF(J$1='EMOF complete (protected)'!G3514,J$2,IF(K$1='EMOF complete (protected)'!G3514,K$2,IF(L$1='EMOF complete (protected)'!G3514,L$2,IF(M$1='EMOF complete (protected)'!G3514,M$2,IF(N$1='EMOF complete (protected)'!G3514,N$2,IF(O$1='EMOF complete (protected)'!G3514,O$2,IF(P$1='EMOF complete (protected)'!G3514,P$2,IF(Q$1='EMOF complete (protected)'!G3514,Q$2,IF(R$1='EMOF complete (protected)'!G3514,R$2,IF(S$1='EMOF complete (protected)'!G3514,S$2,IF(T$1='EMOF complete (protected)'!G3514,T$2,IF(U$1='EMOF complete (protected)'!G3514,U$2,"")))))))))))))))))))</f>
        <v>0</v>
      </c>
      <c r="B3514" s="59"/>
      <c r="C3514" s="59"/>
      <c r="D3514" s="59"/>
      <c r="E3514" s="59"/>
      <c r="F3514" s="59"/>
      <c r="G3514" s="59"/>
      <c r="H3514" s="59"/>
      <c r="I3514" s="59"/>
      <c r="J3514" s="59"/>
      <c r="K3514" s="59"/>
      <c r="L3514" s="59"/>
      <c r="M3514" s="59"/>
      <c r="N3514" s="59"/>
      <c r="O3514" s="59"/>
      <c r="P3514" s="59"/>
      <c r="Q3514" s="59"/>
      <c r="R3514" s="59"/>
      <c r="S3514" s="59"/>
      <c r="T3514" s="59"/>
      <c r="U3514" s="59" t="s">
        <v>2919</v>
      </c>
      <c r="V3514" s="18" t="s">
        <v>7169</v>
      </c>
    </row>
    <row r="3515" spans="1:22" ht="18" customHeight="1" x14ac:dyDescent="0.35">
      <c r="A3515" s="59">
        <f>+IF(C$1='EMOF complete (protected)'!G3515,C$2,IF(D$1='EMOF complete (protected)'!G3515,D$2,IF(E$1='EMOF complete (protected)'!G3515,E$2,IF(F$1='EMOF complete (protected)'!G3515,F$2,IF(G$1='EMOF complete (protected)'!G3515,G$2,IF(H$1='EMOF complete (protected)'!G3515,H$2,IF(I$1='EMOF complete (protected)'!G3515,I$2,IF(J$1='EMOF complete (protected)'!G3515,J$2,IF(K$1='EMOF complete (protected)'!G3515,K$2,IF(L$1='EMOF complete (protected)'!G3515,L$2,IF(M$1='EMOF complete (protected)'!G3515,M$2,IF(N$1='EMOF complete (protected)'!G3515,N$2,IF(O$1='EMOF complete (protected)'!G3515,O$2,IF(P$1='EMOF complete (protected)'!G3515,P$2,IF(Q$1='EMOF complete (protected)'!G3515,Q$2,IF(R$1='EMOF complete (protected)'!G3515,R$2,IF(S$1='EMOF complete (protected)'!G3515,S$2,IF(T$1='EMOF complete (protected)'!G3515,T$2,IF(U$1='EMOF complete (protected)'!G3515,U$2,"")))))))))))))))))))</f>
        <v>0</v>
      </c>
      <c r="B3515" s="59"/>
      <c r="C3515" s="59"/>
      <c r="D3515" s="59"/>
      <c r="E3515" s="59"/>
      <c r="F3515" s="59"/>
      <c r="G3515" s="59"/>
      <c r="H3515" s="59"/>
      <c r="I3515" s="59"/>
      <c r="J3515" s="59"/>
      <c r="K3515" s="59"/>
      <c r="L3515" s="59"/>
      <c r="M3515" s="59"/>
      <c r="N3515" s="59"/>
      <c r="O3515" s="59"/>
      <c r="P3515" s="59"/>
      <c r="Q3515" s="59"/>
      <c r="R3515" s="59"/>
      <c r="S3515" s="59"/>
      <c r="T3515" s="59"/>
      <c r="U3515" s="59" t="s">
        <v>2923</v>
      </c>
      <c r="V3515" s="18" t="s">
        <v>7170</v>
      </c>
    </row>
    <row r="3516" spans="1:22" ht="18" customHeight="1" x14ac:dyDescent="0.35">
      <c r="A3516" s="59">
        <f>+IF(C$1='EMOF complete (protected)'!G3516,C$2,IF(D$1='EMOF complete (protected)'!G3516,D$2,IF(E$1='EMOF complete (protected)'!G3516,E$2,IF(F$1='EMOF complete (protected)'!G3516,F$2,IF(G$1='EMOF complete (protected)'!G3516,G$2,IF(H$1='EMOF complete (protected)'!G3516,H$2,IF(I$1='EMOF complete (protected)'!G3516,I$2,IF(J$1='EMOF complete (protected)'!G3516,J$2,IF(K$1='EMOF complete (protected)'!G3516,K$2,IF(L$1='EMOF complete (protected)'!G3516,L$2,IF(M$1='EMOF complete (protected)'!G3516,M$2,IF(N$1='EMOF complete (protected)'!G3516,N$2,IF(O$1='EMOF complete (protected)'!G3516,O$2,IF(P$1='EMOF complete (protected)'!G3516,P$2,IF(Q$1='EMOF complete (protected)'!G3516,Q$2,IF(R$1='EMOF complete (protected)'!G3516,R$2,IF(S$1='EMOF complete (protected)'!G3516,S$2,IF(T$1='EMOF complete (protected)'!G3516,T$2,IF(U$1='EMOF complete (protected)'!G3516,U$2,"")))))))))))))))))))</f>
        <v>0</v>
      </c>
      <c r="B3516" s="59"/>
      <c r="C3516" s="59"/>
      <c r="D3516" s="59"/>
      <c r="E3516" s="59"/>
      <c r="F3516" s="59"/>
      <c r="G3516" s="59"/>
      <c r="H3516" s="59"/>
      <c r="I3516" s="59"/>
      <c r="J3516" s="59"/>
      <c r="K3516" s="59"/>
      <c r="L3516" s="59"/>
      <c r="M3516" s="59"/>
      <c r="N3516" s="59"/>
      <c r="O3516" s="59"/>
      <c r="P3516" s="59"/>
      <c r="Q3516" s="59"/>
      <c r="R3516" s="59"/>
      <c r="S3516" s="59"/>
      <c r="T3516" s="59"/>
      <c r="U3516" s="59" t="s">
        <v>2927</v>
      </c>
      <c r="V3516" s="18" t="s">
        <v>7171</v>
      </c>
    </row>
    <row r="3517" spans="1:22" ht="18" customHeight="1" x14ac:dyDescent="0.35">
      <c r="A3517" s="59">
        <f>+IF(C$1='EMOF complete (protected)'!G3517,C$2,IF(D$1='EMOF complete (protected)'!G3517,D$2,IF(E$1='EMOF complete (protected)'!G3517,E$2,IF(F$1='EMOF complete (protected)'!G3517,F$2,IF(G$1='EMOF complete (protected)'!G3517,G$2,IF(H$1='EMOF complete (protected)'!G3517,H$2,IF(I$1='EMOF complete (protected)'!G3517,I$2,IF(J$1='EMOF complete (protected)'!G3517,J$2,IF(K$1='EMOF complete (protected)'!G3517,K$2,IF(L$1='EMOF complete (protected)'!G3517,L$2,IF(M$1='EMOF complete (protected)'!G3517,M$2,IF(N$1='EMOF complete (protected)'!G3517,N$2,IF(O$1='EMOF complete (protected)'!G3517,O$2,IF(P$1='EMOF complete (protected)'!G3517,P$2,IF(Q$1='EMOF complete (protected)'!G3517,Q$2,IF(R$1='EMOF complete (protected)'!G3517,R$2,IF(S$1='EMOF complete (protected)'!G3517,S$2,IF(T$1='EMOF complete (protected)'!G3517,T$2,IF(U$1='EMOF complete (protected)'!G3517,U$2,"")))))))))))))))))))</f>
        <v>0</v>
      </c>
      <c r="B3517" s="59"/>
      <c r="C3517" s="59"/>
      <c r="D3517" s="59"/>
      <c r="E3517" s="59"/>
      <c r="F3517" s="59"/>
      <c r="G3517" s="59"/>
      <c r="H3517" s="59"/>
      <c r="I3517" s="59"/>
      <c r="J3517" s="59"/>
      <c r="K3517" s="59"/>
      <c r="L3517" s="59"/>
      <c r="M3517" s="59"/>
      <c r="N3517" s="59"/>
      <c r="O3517" s="59"/>
      <c r="P3517" s="59"/>
      <c r="Q3517" s="59"/>
      <c r="R3517" s="59"/>
      <c r="S3517" s="59"/>
      <c r="T3517" s="59"/>
      <c r="U3517" s="59" t="s">
        <v>2931</v>
      </c>
      <c r="V3517" s="18" t="s">
        <v>7172</v>
      </c>
    </row>
    <row r="3518" spans="1:22" ht="18" customHeight="1" x14ac:dyDescent="0.35">
      <c r="A3518" s="59">
        <f>+IF(C$1='EMOF complete (protected)'!G3518,C$2,IF(D$1='EMOF complete (protected)'!G3518,D$2,IF(E$1='EMOF complete (protected)'!G3518,E$2,IF(F$1='EMOF complete (protected)'!G3518,F$2,IF(G$1='EMOF complete (protected)'!G3518,G$2,IF(H$1='EMOF complete (protected)'!G3518,H$2,IF(I$1='EMOF complete (protected)'!G3518,I$2,IF(J$1='EMOF complete (protected)'!G3518,J$2,IF(K$1='EMOF complete (protected)'!G3518,K$2,IF(L$1='EMOF complete (protected)'!G3518,L$2,IF(M$1='EMOF complete (protected)'!G3518,M$2,IF(N$1='EMOF complete (protected)'!G3518,N$2,IF(O$1='EMOF complete (protected)'!G3518,O$2,IF(P$1='EMOF complete (protected)'!G3518,P$2,IF(Q$1='EMOF complete (protected)'!G3518,Q$2,IF(R$1='EMOF complete (protected)'!G3518,R$2,IF(S$1='EMOF complete (protected)'!G3518,S$2,IF(T$1='EMOF complete (protected)'!G3518,T$2,IF(U$1='EMOF complete (protected)'!G3518,U$2,"")))))))))))))))))))</f>
        <v>0</v>
      </c>
      <c r="B3518" s="59"/>
      <c r="C3518" s="59"/>
      <c r="D3518" s="59"/>
      <c r="E3518" s="59"/>
      <c r="F3518" s="59"/>
      <c r="G3518" s="59"/>
      <c r="H3518" s="59"/>
      <c r="I3518" s="59"/>
      <c r="J3518" s="59"/>
      <c r="K3518" s="59"/>
      <c r="L3518" s="59"/>
      <c r="M3518" s="59"/>
      <c r="N3518" s="59"/>
      <c r="O3518" s="59"/>
      <c r="P3518" s="59"/>
      <c r="Q3518" s="59"/>
      <c r="R3518" s="59"/>
      <c r="S3518" s="59"/>
      <c r="T3518" s="59"/>
      <c r="U3518" s="59" t="s">
        <v>2935</v>
      </c>
      <c r="V3518" s="18" t="s">
        <v>7173</v>
      </c>
    </row>
    <row r="3519" spans="1:22" ht="18" customHeight="1" x14ac:dyDescent="0.35">
      <c r="A3519" s="59">
        <f>+IF(C$1='EMOF complete (protected)'!G3519,C$2,IF(D$1='EMOF complete (protected)'!G3519,D$2,IF(E$1='EMOF complete (protected)'!G3519,E$2,IF(F$1='EMOF complete (protected)'!G3519,F$2,IF(G$1='EMOF complete (protected)'!G3519,G$2,IF(H$1='EMOF complete (protected)'!G3519,H$2,IF(I$1='EMOF complete (protected)'!G3519,I$2,IF(J$1='EMOF complete (protected)'!G3519,J$2,IF(K$1='EMOF complete (protected)'!G3519,K$2,IF(L$1='EMOF complete (protected)'!G3519,L$2,IF(M$1='EMOF complete (protected)'!G3519,M$2,IF(N$1='EMOF complete (protected)'!G3519,N$2,IF(O$1='EMOF complete (protected)'!G3519,O$2,IF(P$1='EMOF complete (protected)'!G3519,P$2,IF(Q$1='EMOF complete (protected)'!G3519,Q$2,IF(R$1='EMOF complete (protected)'!G3519,R$2,IF(S$1='EMOF complete (protected)'!G3519,S$2,IF(T$1='EMOF complete (protected)'!G3519,T$2,IF(U$1='EMOF complete (protected)'!G3519,U$2,"")))))))))))))))))))</f>
        <v>0</v>
      </c>
      <c r="B3519" s="59"/>
      <c r="C3519" s="59"/>
      <c r="D3519" s="59"/>
      <c r="E3519" s="59"/>
      <c r="F3519" s="59"/>
      <c r="G3519" s="59"/>
      <c r="H3519" s="59"/>
      <c r="I3519" s="59"/>
      <c r="J3519" s="59"/>
      <c r="K3519" s="59"/>
      <c r="L3519" s="59"/>
      <c r="M3519" s="59"/>
      <c r="N3519" s="59"/>
      <c r="O3519" s="59"/>
      <c r="P3519" s="59"/>
      <c r="Q3519" s="59"/>
      <c r="R3519" s="59"/>
      <c r="S3519" s="59"/>
      <c r="T3519" s="59"/>
      <c r="U3519" s="59" t="s">
        <v>2939</v>
      </c>
      <c r="V3519" s="18" t="s">
        <v>7174</v>
      </c>
    </row>
    <row r="3520" spans="1:22" ht="18" customHeight="1" x14ac:dyDescent="0.35">
      <c r="A3520" s="59">
        <f>+IF(C$1='EMOF complete (protected)'!G3520,C$2,IF(D$1='EMOF complete (protected)'!G3520,D$2,IF(E$1='EMOF complete (protected)'!G3520,E$2,IF(F$1='EMOF complete (protected)'!G3520,F$2,IF(G$1='EMOF complete (protected)'!G3520,G$2,IF(H$1='EMOF complete (protected)'!G3520,H$2,IF(I$1='EMOF complete (protected)'!G3520,I$2,IF(J$1='EMOF complete (protected)'!G3520,J$2,IF(K$1='EMOF complete (protected)'!G3520,K$2,IF(L$1='EMOF complete (protected)'!G3520,L$2,IF(M$1='EMOF complete (protected)'!G3520,M$2,IF(N$1='EMOF complete (protected)'!G3520,N$2,IF(O$1='EMOF complete (protected)'!G3520,O$2,IF(P$1='EMOF complete (protected)'!G3520,P$2,IF(Q$1='EMOF complete (protected)'!G3520,Q$2,IF(R$1='EMOF complete (protected)'!G3520,R$2,IF(S$1='EMOF complete (protected)'!G3520,S$2,IF(T$1='EMOF complete (protected)'!G3520,T$2,IF(U$1='EMOF complete (protected)'!G3520,U$2,"")))))))))))))))))))</f>
        <v>0</v>
      </c>
      <c r="B3520" s="59"/>
      <c r="C3520" s="59"/>
      <c r="D3520" s="59"/>
      <c r="E3520" s="59"/>
      <c r="F3520" s="59"/>
      <c r="G3520" s="59"/>
      <c r="H3520" s="59"/>
      <c r="I3520" s="59"/>
      <c r="J3520" s="59"/>
      <c r="K3520" s="59"/>
      <c r="L3520" s="59"/>
      <c r="M3520" s="59"/>
      <c r="N3520" s="59"/>
      <c r="O3520" s="59"/>
      <c r="P3520" s="59"/>
      <c r="Q3520" s="59"/>
      <c r="R3520" s="59"/>
      <c r="S3520" s="59"/>
      <c r="T3520" s="59"/>
      <c r="U3520" s="59" t="s">
        <v>2943</v>
      </c>
      <c r="V3520" s="18" t="s">
        <v>7175</v>
      </c>
    </row>
    <row r="3521" spans="1:22" ht="18" customHeight="1" x14ac:dyDescent="0.35">
      <c r="A3521" s="59">
        <f>+IF(C$1='EMOF complete (protected)'!G3521,C$2,IF(D$1='EMOF complete (protected)'!G3521,D$2,IF(E$1='EMOF complete (protected)'!G3521,E$2,IF(F$1='EMOF complete (protected)'!G3521,F$2,IF(G$1='EMOF complete (protected)'!G3521,G$2,IF(H$1='EMOF complete (protected)'!G3521,H$2,IF(I$1='EMOF complete (protected)'!G3521,I$2,IF(J$1='EMOF complete (protected)'!G3521,J$2,IF(K$1='EMOF complete (protected)'!G3521,K$2,IF(L$1='EMOF complete (protected)'!G3521,L$2,IF(M$1='EMOF complete (protected)'!G3521,M$2,IF(N$1='EMOF complete (protected)'!G3521,N$2,IF(O$1='EMOF complete (protected)'!G3521,O$2,IF(P$1='EMOF complete (protected)'!G3521,P$2,IF(Q$1='EMOF complete (protected)'!G3521,Q$2,IF(R$1='EMOF complete (protected)'!G3521,R$2,IF(S$1='EMOF complete (protected)'!G3521,S$2,IF(T$1='EMOF complete (protected)'!G3521,T$2,IF(U$1='EMOF complete (protected)'!G3521,U$2,"")))))))))))))))))))</f>
        <v>0</v>
      </c>
      <c r="B3521" s="59"/>
      <c r="C3521" s="59"/>
      <c r="D3521" s="59"/>
      <c r="E3521" s="59"/>
      <c r="F3521" s="59"/>
      <c r="G3521" s="59"/>
      <c r="H3521" s="59"/>
      <c r="I3521" s="59"/>
      <c r="J3521" s="59"/>
      <c r="K3521" s="59"/>
      <c r="L3521" s="59"/>
      <c r="M3521" s="59"/>
      <c r="N3521" s="59"/>
      <c r="O3521" s="59"/>
      <c r="P3521" s="59"/>
      <c r="Q3521" s="59"/>
      <c r="R3521" s="59"/>
      <c r="S3521" s="59"/>
      <c r="T3521" s="59"/>
      <c r="U3521" s="59" t="s">
        <v>2947</v>
      </c>
      <c r="V3521" s="18" t="s">
        <v>7176</v>
      </c>
    </row>
    <row r="3522" spans="1:22" ht="18" customHeight="1" x14ac:dyDescent="0.35">
      <c r="A3522" s="59">
        <f>+IF(C$1='EMOF complete (protected)'!G3522,C$2,IF(D$1='EMOF complete (protected)'!G3522,D$2,IF(E$1='EMOF complete (protected)'!G3522,E$2,IF(F$1='EMOF complete (protected)'!G3522,F$2,IF(G$1='EMOF complete (protected)'!G3522,G$2,IF(H$1='EMOF complete (protected)'!G3522,H$2,IF(I$1='EMOF complete (protected)'!G3522,I$2,IF(J$1='EMOF complete (protected)'!G3522,J$2,IF(K$1='EMOF complete (protected)'!G3522,K$2,IF(L$1='EMOF complete (protected)'!G3522,L$2,IF(M$1='EMOF complete (protected)'!G3522,M$2,IF(N$1='EMOF complete (protected)'!G3522,N$2,IF(O$1='EMOF complete (protected)'!G3522,O$2,IF(P$1='EMOF complete (protected)'!G3522,P$2,IF(Q$1='EMOF complete (protected)'!G3522,Q$2,IF(R$1='EMOF complete (protected)'!G3522,R$2,IF(S$1='EMOF complete (protected)'!G3522,S$2,IF(T$1='EMOF complete (protected)'!G3522,T$2,IF(U$1='EMOF complete (protected)'!G3522,U$2,"")))))))))))))))))))</f>
        <v>0</v>
      </c>
      <c r="B3522" s="59"/>
      <c r="C3522" s="59"/>
      <c r="D3522" s="59"/>
      <c r="E3522" s="59"/>
      <c r="F3522" s="59"/>
      <c r="G3522" s="59"/>
      <c r="H3522" s="59"/>
      <c r="I3522" s="59"/>
      <c r="J3522" s="59"/>
      <c r="K3522" s="59"/>
      <c r="L3522" s="59"/>
      <c r="M3522" s="59"/>
      <c r="N3522" s="59"/>
      <c r="O3522" s="59"/>
      <c r="P3522" s="59"/>
      <c r="Q3522" s="59"/>
      <c r="R3522" s="59"/>
      <c r="S3522" s="59"/>
      <c r="T3522" s="59"/>
      <c r="U3522" s="59" t="s">
        <v>2951</v>
      </c>
      <c r="V3522" s="18" t="s">
        <v>7177</v>
      </c>
    </row>
    <row r="3523" spans="1:22" ht="18" customHeight="1" x14ac:dyDescent="0.35">
      <c r="A3523" s="59">
        <f>+IF(C$1='EMOF complete (protected)'!G3523,C$2,IF(D$1='EMOF complete (protected)'!G3523,D$2,IF(E$1='EMOF complete (protected)'!G3523,E$2,IF(F$1='EMOF complete (protected)'!G3523,F$2,IF(G$1='EMOF complete (protected)'!G3523,G$2,IF(H$1='EMOF complete (protected)'!G3523,H$2,IF(I$1='EMOF complete (protected)'!G3523,I$2,IF(J$1='EMOF complete (protected)'!G3523,J$2,IF(K$1='EMOF complete (protected)'!G3523,K$2,IF(L$1='EMOF complete (protected)'!G3523,L$2,IF(M$1='EMOF complete (protected)'!G3523,M$2,IF(N$1='EMOF complete (protected)'!G3523,N$2,IF(O$1='EMOF complete (protected)'!G3523,O$2,IF(P$1='EMOF complete (protected)'!G3523,P$2,IF(Q$1='EMOF complete (protected)'!G3523,Q$2,IF(R$1='EMOF complete (protected)'!G3523,R$2,IF(S$1='EMOF complete (protected)'!G3523,S$2,IF(T$1='EMOF complete (protected)'!G3523,T$2,IF(U$1='EMOF complete (protected)'!G3523,U$2,"")))))))))))))))))))</f>
        <v>0</v>
      </c>
      <c r="B3523" s="59"/>
      <c r="C3523" s="59"/>
      <c r="D3523" s="59"/>
      <c r="E3523" s="59"/>
      <c r="F3523" s="59"/>
      <c r="G3523" s="59"/>
      <c r="H3523" s="59"/>
      <c r="I3523" s="59"/>
      <c r="J3523" s="59"/>
      <c r="K3523" s="59"/>
      <c r="L3523" s="59"/>
      <c r="M3523" s="59"/>
      <c r="N3523" s="59"/>
      <c r="O3523" s="59"/>
      <c r="P3523" s="59"/>
      <c r="Q3523" s="59"/>
      <c r="R3523" s="59"/>
      <c r="S3523" s="59"/>
      <c r="T3523" s="59"/>
      <c r="U3523" s="59" t="s">
        <v>2955</v>
      </c>
      <c r="V3523" s="18" t="s">
        <v>7178</v>
      </c>
    </row>
    <row r="3524" spans="1:22" ht="18" customHeight="1" x14ac:dyDescent="0.35">
      <c r="A3524" s="59">
        <f>+IF(C$1='EMOF complete (protected)'!G3524,C$2,IF(D$1='EMOF complete (protected)'!G3524,D$2,IF(E$1='EMOF complete (protected)'!G3524,E$2,IF(F$1='EMOF complete (protected)'!G3524,F$2,IF(G$1='EMOF complete (protected)'!G3524,G$2,IF(H$1='EMOF complete (protected)'!G3524,H$2,IF(I$1='EMOF complete (protected)'!G3524,I$2,IF(J$1='EMOF complete (protected)'!G3524,J$2,IF(K$1='EMOF complete (protected)'!G3524,K$2,IF(L$1='EMOF complete (protected)'!G3524,L$2,IF(M$1='EMOF complete (protected)'!G3524,M$2,IF(N$1='EMOF complete (protected)'!G3524,N$2,IF(O$1='EMOF complete (protected)'!G3524,O$2,IF(P$1='EMOF complete (protected)'!G3524,P$2,IF(Q$1='EMOF complete (protected)'!G3524,Q$2,IF(R$1='EMOF complete (protected)'!G3524,R$2,IF(S$1='EMOF complete (protected)'!G3524,S$2,IF(T$1='EMOF complete (protected)'!G3524,T$2,IF(U$1='EMOF complete (protected)'!G3524,U$2,"")))))))))))))))))))</f>
        <v>0</v>
      </c>
      <c r="B3524" s="59"/>
      <c r="C3524" s="59"/>
      <c r="D3524" s="59"/>
      <c r="E3524" s="59"/>
      <c r="F3524" s="59"/>
      <c r="G3524" s="59"/>
      <c r="H3524" s="59"/>
      <c r="I3524" s="59"/>
      <c r="J3524" s="59"/>
      <c r="K3524" s="59"/>
      <c r="L3524" s="59"/>
      <c r="M3524" s="59"/>
      <c r="N3524" s="59"/>
      <c r="O3524" s="59"/>
      <c r="P3524" s="59"/>
      <c r="Q3524" s="59"/>
      <c r="R3524" s="59"/>
      <c r="S3524" s="59"/>
      <c r="T3524" s="59"/>
      <c r="U3524" s="59" t="s">
        <v>2959</v>
      </c>
      <c r="V3524" s="18" t="s">
        <v>7179</v>
      </c>
    </row>
    <row r="3525" spans="1:22" ht="18" customHeight="1" x14ac:dyDescent="0.35">
      <c r="A3525" s="59">
        <f>+IF(C$1='EMOF complete (protected)'!G3525,C$2,IF(D$1='EMOF complete (protected)'!G3525,D$2,IF(E$1='EMOF complete (protected)'!G3525,E$2,IF(F$1='EMOF complete (protected)'!G3525,F$2,IF(G$1='EMOF complete (protected)'!G3525,G$2,IF(H$1='EMOF complete (protected)'!G3525,H$2,IF(I$1='EMOF complete (protected)'!G3525,I$2,IF(J$1='EMOF complete (protected)'!G3525,J$2,IF(K$1='EMOF complete (protected)'!G3525,K$2,IF(L$1='EMOF complete (protected)'!G3525,L$2,IF(M$1='EMOF complete (protected)'!G3525,M$2,IF(N$1='EMOF complete (protected)'!G3525,N$2,IF(O$1='EMOF complete (protected)'!G3525,O$2,IF(P$1='EMOF complete (protected)'!G3525,P$2,IF(Q$1='EMOF complete (protected)'!G3525,Q$2,IF(R$1='EMOF complete (protected)'!G3525,R$2,IF(S$1='EMOF complete (protected)'!G3525,S$2,IF(T$1='EMOF complete (protected)'!G3525,T$2,IF(U$1='EMOF complete (protected)'!G3525,U$2,"")))))))))))))))))))</f>
        <v>0</v>
      </c>
      <c r="B3525" s="59"/>
      <c r="C3525" s="59"/>
      <c r="D3525" s="59"/>
      <c r="E3525" s="59"/>
      <c r="F3525" s="59"/>
      <c r="G3525" s="59"/>
      <c r="H3525" s="59"/>
      <c r="I3525" s="59"/>
      <c r="J3525" s="59"/>
      <c r="K3525" s="59"/>
      <c r="L3525" s="59"/>
      <c r="M3525" s="59"/>
      <c r="N3525" s="59"/>
      <c r="O3525" s="59"/>
      <c r="P3525" s="59"/>
      <c r="Q3525" s="59"/>
      <c r="R3525" s="59"/>
      <c r="S3525" s="59"/>
      <c r="T3525" s="59"/>
      <c r="U3525" s="59" t="s">
        <v>2963</v>
      </c>
      <c r="V3525" s="18" t="s">
        <v>7180</v>
      </c>
    </row>
    <row r="3526" spans="1:22" ht="18" customHeight="1" x14ac:dyDescent="0.35">
      <c r="A3526" s="59">
        <f>+IF(C$1='EMOF complete (protected)'!G3526,C$2,IF(D$1='EMOF complete (protected)'!G3526,D$2,IF(E$1='EMOF complete (protected)'!G3526,E$2,IF(F$1='EMOF complete (protected)'!G3526,F$2,IF(G$1='EMOF complete (protected)'!G3526,G$2,IF(H$1='EMOF complete (protected)'!G3526,H$2,IF(I$1='EMOF complete (protected)'!G3526,I$2,IF(J$1='EMOF complete (protected)'!G3526,J$2,IF(K$1='EMOF complete (protected)'!G3526,K$2,IF(L$1='EMOF complete (protected)'!G3526,L$2,IF(M$1='EMOF complete (protected)'!G3526,M$2,IF(N$1='EMOF complete (protected)'!G3526,N$2,IF(O$1='EMOF complete (protected)'!G3526,O$2,IF(P$1='EMOF complete (protected)'!G3526,P$2,IF(Q$1='EMOF complete (protected)'!G3526,Q$2,IF(R$1='EMOF complete (protected)'!G3526,R$2,IF(S$1='EMOF complete (protected)'!G3526,S$2,IF(T$1='EMOF complete (protected)'!G3526,T$2,IF(U$1='EMOF complete (protected)'!G3526,U$2,"")))))))))))))))))))</f>
        <v>0</v>
      </c>
      <c r="B3526" s="59"/>
      <c r="C3526" s="59"/>
      <c r="D3526" s="59"/>
      <c r="E3526" s="59"/>
      <c r="F3526" s="59"/>
      <c r="G3526" s="59"/>
      <c r="H3526" s="59"/>
      <c r="I3526" s="59"/>
      <c r="J3526" s="59"/>
      <c r="K3526" s="59"/>
      <c r="L3526" s="59"/>
      <c r="M3526" s="59"/>
      <c r="N3526" s="59"/>
      <c r="O3526" s="59"/>
      <c r="P3526" s="59"/>
      <c r="Q3526" s="59"/>
      <c r="R3526" s="59"/>
      <c r="S3526" s="59"/>
      <c r="T3526" s="59"/>
      <c r="U3526" s="59" t="s">
        <v>2967</v>
      </c>
      <c r="V3526" s="18" t="s">
        <v>7181</v>
      </c>
    </row>
    <row r="3527" spans="1:22" ht="18" customHeight="1" x14ac:dyDescent="0.35">
      <c r="A3527" s="59">
        <f>+IF(C$1='EMOF complete (protected)'!G3527,C$2,IF(D$1='EMOF complete (protected)'!G3527,D$2,IF(E$1='EMOF complete (protected)'!G3527,E$2,IF(F$1='EMOF complete (protected)'!G3527,F$2,IF(G$1='EMOF complete (protected)'!G3527,G$2,IF(H$1='EMOF complete (protected)'!G3527,H$2,IF(I$1='EMOF complete (protected)'!G3527,I$2,IF(J$1='EMOF complete (protected)'!G3527,J$2,IF(K$1='EMOF complete (protected)'!G3527,K$2,IF(L$1='EMOF complete (protected)'!G3527,L$2,IF(M$1='EMOF complete (protected)'!G3527,M$2,IF(N$1='EMOF complete (protected)'!G3527,N$2,IF(O$1='EMOF complete (protected)'!G3527,O$2,IF(P$1='EMOF complete (protected)'!G3527,P$2,IF(Q$1='EMOF complete (protected)'!G3527,Q$2,IF(R$1='EMOF complete (protected)'!G3527,R$2,IF(S$1='EMOF complete (protected)'!G3527,S$2,IF(T$1='EMOF complete (protected)'!G3527,T$2,IF(U$1='EMOF complete (protected)'!G3527,U$2,"")))))))))))))))))))</f>
        <v>0</v>
      </c>
      <c r="B3527" s="59"/>
      <c r="C3527" s="59"/>
      <c r="D3527" s="59"/>
      <c r="E3527" s="59"/>
      <c r="F3527" s="59"/>
      <c r="G3527" s="59"/>
      <c r="H3527" s="59"/>
      <c r="I3527" s="59"/>
      <c r="J3527" s="59"/>
      <c r="K3527" s="59"/>
      <c r="L3527" s="59"/>
      <c r="M3527" s="59"/>
      <c r="N3527" s="59"/>
      <c r="O3527" s="59"/>
      <c r="P3527" s="59"/>
      <c r="Q3527" s="59"/>
      <c r="R3527" s="59"/>
      <c r="S3527" s="59"/>
      <c r="T3527" s="59"/>
      <c r="U3527" s="59" t="s">
        <v>2971</v>
      </c>
      <c r="V3527" s="18" t="s">
        <v>7182</v>
      </c>
    </row>
    <row r="3528" spans="1:22" ht="18" customHeight="1" x14ac:dyDescent="0.35">
      <c r="A3528" s="59">
        <f>+IF(C$1='EMOF complete (protected)'!G3528,C$2,IF(D$1='EMOF complete (protected)'!G3528,D$2,IF(E$1='EMOF complete (protected)'!G3528,E$2,IF(F$1='EMOF complete (protected)'!G3528,F$2,IF(G$1='EMOF complete (protected)'!G3528,G$2,IF(H$1='EMOF complete (protected)'!G3528,H$2,IF(I$1='EMOF complete (protected)'!G3528,I$2,IF(J$1='EMOF complete (protected)'!G3528,J$2,IF(K$1='EMOF complete (protected)'!G3528,K$2,IF(L$1='EMOF complete (protected)'!G3528,L$2,IF(M$1='EMOF complete (protected)'!G3528,M$2,IF(N$1='EMOF complete (protected)'!G3528,N$2,IF(O$1='EMOF complete (protected)'!G3528,O$2,IF(P$1='EMOF complete (protected)'!G3528,P$2,IF(Q$1='EMOF complete (protected)'!G3528,Q$2,IF(R$1='EMOF complete (protected)'!G3528,R$2,IF(S$1='EMOF complete (protected)'!G3528,S$2,IF(T$1='EMOF complete (protected)'!G3528,T$2,IF(U$1='EMOF complete (protected)'!G3528,U$2,"")))))))))))))))))))</f>
        <v>0</v>
      </c>
      <c r="B3528" s="59"/>
      <c r="C3528" s="59"/>
      <c r="D3528" s="59"/>
      <c r="E3528" s="59"/>
      <c r="F3528" s="59"/>
      <c r="G3528" s="59"/>
      <c r="H3528" s="59"/>
      <c r="I3528" s="59"/>
      <c r="J3528" s="59"/>
      <c r="K3528" s="59"/>
      <c r="L3528" s="59"/>
      <c r="M3528" s="59"/>
      <c r="N3528" s="59"/>
      <c r="O3528" s="59"/>
      <c r="P3528" s="59"/>
      <c r="Q3528" s="59"/>
      <c r="R3528" s="59"/>
      <c r="S3528" s="59"/>
      <c r="T3528" s="59"/>
      <c r="U3528" s="59" t="s">
        <v>2975</v>
      </c>
      <c r="V3528" s="18" t="s">
        <v>7183</v>
      </c>
    </row>
    <row r="3529" spans="1:22" ht="18" customHeight="1" x14ac:dyDescent="0.35">
      <c r="A3529" s="59">
        <f>+IF(C$1='EMOF complete (protected)'!G3529,C$2,IF(D$1='EMOF complete (protected)'!G3529,D$2,IF(E$1='EMOF complete (protected)'!G3529,E$2,IF(F$1='EMOF complete (protected)'!G3529,F$2,IF(G$1='EMOF complete (protected)'!G3529,G$2,IF(H$1='EMOF complete (protected)'!G3529,H$2,IF(I$1='EMOF complete (protected)'!G3529,I$2,IF(J$1='EMOF complete (protected)'!G3529,J$2,IF(K$1='EMOF complete (protected)'!G3529,K$2,IF(L$1='EMOF complete (protected)'!G3529,L$2,IF(M$1='EMOF complete (protected)'!G3529,M$2,IF(N$1='EMOF complete (protected)'!G3529,N$2,IF(O$1='EMOF complete (protected)'!G3529,O$2,IF(P$1='EMOF complete (protected)'!G3529,P$2,IF(Q$1='EMOF complete (protected)'!G3529,Q$2,IF(R$1='EMOF complete (protected)'!G3529,R$2,IF(S$1='EMOF complete (protected)'!G3529,S$2,IF(T$1='EMOF complete (protected)'!G3529,T$2,IF(U$1='EMOF complete (protected)'!G3529,U$2,"")))))))))))))))))))</f>
        <v>0</v>
      </c>
      <c r="B3529" s="59"/>
      <c r="C3529" s="59"/>
      <c r="D3529" s="59"/>
      <c r="E3529" s="59"/>
      <c r="F3529" s="59"/>
      <c r="G3529" s="59"/>
      <c r="H3529" s="59"/>
      <c r="I3529" s="59"/>
      <c r="J3529" s="59"/>
      <c r="K3529" s="59"/>
      <c r="L3529" s="59"/>
      <c r="M3529" s="59"/>
      <c r="N3529" s="59"/>
      <c r="O3529" s="59"/>
      <c r="P3529" s="59"/>
      <c r="Q3529" s="59"/>
      <c r="R3529" s="59"/>
      <c r="S3529" s="59"/>
      <c r="T3529" s="59"/>
      <c r="U3529" s="59" t="s">
        <v>2979</v>
      </c>
      <c r="V3529" s="18" t="s">
        <v>7184</v>
      </c>
    </row>
    <row r="3530" spans="1:22" ht="18" customHeight="1" x14ac:dyDescent="0.35">
      <c r="A3530" s="59">
        <f>+IF(C$1='EMOF complete (protected)'!G3530,C$2,IF(D$1='EMOF complete (protected)'!G3530,D$2,IF(E$1='EMOF complete (protected)'!G3530,E$2,IF(F$1='EMOF complete (protected)'!G3530,F$2,IF(G$1='EMOF complete (protected)'!G3530,G$2,IF(H$1='EMOF complete (protected)'!G3530,H$2,IF(I$1='EMOF complete (protected)'!G3530,I$2,IF(J$1='EMOF complete (protected)'!G3530,J$2,IF(K$1='EMOF complete (protected)'!G3530,K$2,IF(L$1='EMOF complete (protected)'!G3530,L$2,IF(M$1='EMOF complete (protected)'!G3530,M$2,IF(N$1='EMOF complete (protected)'!G3530,N$2,IF(O$1='EMOF complete (protected)'!G3530,O$2,IF(P$1='EMOF complete (protected)'!G3530,P$2,IF(Q$1='EMOF complete (protected)'!G3530,Q$2,IF(R$1='EMOF complete (protected)'!G3530,R$2,IF(S$1='EMOF complete (protected)'!G3530,S$2,IF(T$1='EMOF complete (protected)'!G3530,T$2,IF(U$1='EMOF complete (protected)'!G3530,U$2,"")))))))))))))))))))</f>
        <v>0</v>
      </c>
      <c r="B3530" s="59"/>
      <c r="C3530" s="59"/>
      <c r="D3530" s="59"/>
      <c r="E3530" s="59"/>
      <c r="F3530" s="59"/>
      <c r="G3530" s="59"/>
      <c r="H3530" s="59"/>
      <c r="I3530" s="59"/>
      <c r="J3530" s="59"/>
      <c r="K3530" s="59"/>
      <c r="L3530" s="59"/>
      <c r="M3530" s="59"/>
      <c r="N3530" s="59"/>
      <c r="O3530" s="59"/>
      <c r="P3530" s="59"/>
      <c r="Q3530" s="59"/>
      <c r="R3530" s="59"/>
      <c r="S3530" s="59"/>
      <c r="T3530" s="59"/>
      <c r="U3530" s="59" t="s">
        <v>2983</v>
      </c>
      <c r="V3530" s="18" t="s">
        <v>7185</v>
      </c>
    </row>
    <row r="3531" spans="1:22" ht="18" customHeight="1" x14ac:dyDescent="0.35">
      <c r="A3531" s="59">
        <f>+IF(C$1='EMOF complete (protected)'!G3531,C$2,IF(D$1='EMOF complete (protected)'!G3531,D$2,IF(E$1='EMOF complete (protected)'!G3531,E$2,IF(F$1='EMOF complete (protected)'!G3531,F$2,IF(G$1='EMOF complete (protected)'!G3531,G$2,IF(H$1='EMOF complete (protected)'!G3531,H$2,IF(I$1='EMOF complete (protected)'!G3531,I$2,IF(J$1='EMOF complete (protected)'!G3531,J$2,IF(K$1='EMOF complete (protected)'!G3531,K$2,IF(L$1='EMOF complete (protected)'!G3531,L$2,IF(M$1='EMOF complete (protected)'!G3531,M$2,IF(N$1='EMOF complete (protected)'!G3531,N$2,IF(O$1='EMOF complete (protected)'!G3531,O$2,IF(P$1='EMOF complete (protected)'!G3531,P$2,IF(Q$1='EMOF complete (protected)'!G3531,Q$2,IF(R$1='EMOF complete (protected)'!G3531,R$2,IF(S$1='EMOF complete (protected)'!G3531,S$2,IF(T$1='EMOF complete (protected)'!G3531,T$2,IF(U$1='EMOF complete (protected)'!G3531,U$2,"")))))))))))))))))))</f>
        <v>0</v>
      </c>
      <c r="B3531" s="59"/>
      <c r="C3531" s="59"/>
      <c r="D3531" s="59"/>
      <c r="E3531" s="59"/>
      <c r="F3531" s="59"/>
      <c r="G3531" s="59"/>
      <c r="H3531" s="59"/>
      <c r="I3531" s="59"/>
      <c r="J3531" s="59"/>
      <c r="K3531" s="59"/>
      <c r="L3531" s="59"/>
      <c r="M3531" s="59"/>
      <c r="N3531" s="59"/>
      <c r="O3531" s="59"/>
      <c r="P3531" s="59"/>
      <c r="Q3531" s="59"/>
      <c r="R3531" s="59"/>
      <c r="S3531" s="59"/>
      <c r="T3531" s="59"/>
      <c r="U3531" s="59" t="s">
        <v>2987</v>
      </c>
      <c r="V3531" s="18" t="s">
        <v>7186</v>
      </c>
    </row>
    <row r="3532" spans="1:22" ht="18" customHeight="1" x14ac:dyDescent="0.35">
      <c r="A3532" s="59">
        <f>+IF(C$1='EMOF complete (protected)'!G3532,C$2,IF(D$1='EMOF complete (protected)'!G3532,D$2,IF(E$1='EMOF complete (protected)'!G3532,E$2,IF(F$1='EMOF complete (protected)'!G3532,F$2,IF(G$1='EMOF complete (protected)'!G3532,G$2,IF(H$1='EMOF complete (protected)'!G3532,H$2,IF(I$1='EMOF complete (protected)'!G3532,I$2,IF(J$1='EMOF complete (protected)'!G3532,J$2,IF(K$1='EMOF complete (protected)'!G3532,K$2,IF(L$1='EMOF complete (protected)'!G3532,L$2,IF(M$1='EMOF complete (protected)'!G3532,M$2,IF(N$1='EMOF complete (protected)'!G3532,N$2,IF(O$1='EMOF complete (protected)'!G3532,O$2,IF(P$1='EMOF complete (protected)'!G3532,P$2,IF(Q$1='EMOF complete (protected)'!G3532,Q$2,IF(R$1='EMOF complete (protected)'!G3532,R$2,IF(S$1='EMOF complete (protected)'!G3532,S$2,IF(T$1='EMOF complete (protected)'!G3532,T$2,IF(U$1='EMOF complete (protected)'!G3532,U$2,"")))))))))))))))))))</f>
        <v>0</v>
      </c>
      <c r="B3532" s="59"/>
      <c r="C3532" s="59"/>
      <c r="D3532" s="59"/>
      <c r="E3532" s="59"/>
      <c r="F3532" s="59"/>
      <c r="G3532" s="59"/>
      <c r="H3532" s="59"/>
      <c r="I3532" s="59"/>
      <c r="J3532" s="59"/>
      <c r="K3532" s="59"/>
      <c r="L3532" s="59"/>
      <c r="M3532" s="59"/>
      <c r="N3532" s="59"/>
      <c r="O3532" s="59"/>
      <c r="P3532" s="59"/>
      <c r="Q3532" s="59"/>
      <c r="R3532" s="59"/>
      <c r="S3532" s="59"/>
      <c r="T3532" s="59"/>
      <c r="U3532" s="59" t="s">
        <v>2991</v>
      </c>
      <c r="V3532" s="18" t="s">
        <v>7187</v>
      </c>
    </row>
    <row r="3533" spans="1:22" ht="18" customHeight="1" x14ac:dyDescent="0.35">
      <c r="A3533" s="59">
        <f>+IF(C$1='EMOF complete (protected)'!G3533,C$2,IF(D$1='EMOF complete (protected)'!G3533,D$2,IF(E$1='EMOF complete (protected)'!G3533,E$2,IF(F$1='EMOF complete (protected)'!G3533,F$2,IF(G$1='EMOF complete (protected)'!G3533,G$2,IF(H$1='EMOF complete (protected)'!G3533,H$2,IF(I$1='EMOF complete (protected)'!G3533,I$2,IF(J$1='EMOF complete (protected)'!G3533,J$2,IF(K$1='EMOF complete (protected)'!G3533,K$2,IF(L$1='EMOF complete (protected)'!G3533,L$2,IF(M$1='EMOF complete (protected)'!G3533,M$2,IF(N$1='EMOF complete (protected)'!G3533,N$2,IF(O$1='EMOF complete (protected)'!G3533,O$2,IF(P$1='EMOF complete (protected)'!G3533,P$2,IF(Q$1='EMOF complete (protected)'!G3533,Q$2,IF(R$1='EMOF complete (protected)'!G3533,R$2,IF(S$1='EMOF complete (protected)'!G3533,S$2,IF(T$1='EMOF complete (protected)'!G3533,T$2,IF(U$1='EMOF complete (protected)'!G3533,U$2,"")))))))))))))))))))</f>
        <v>0</v>
      </c>
      <c r="B3533" s="59"/>
      <c r="C3533" s="59"/>
      <c r="D3533" s="59"/>
      <c r="E3533" s="59"/>
      <c r="F3533" s="59"/>
      <c r="G3533" s="59"/>
      <c r="H3533" s="59"/>
      <c r="I3533" s="59"/>
      <c r="J3533" s="59"/>
      <c r="K3533" s="59"/>
      <c r="L3533" s="59"/>
      <c r="M3533" s="59"/>
      <c r="N3533" s="59"/>
      <c r="O3533" s="59"/>
      <c r="P3533" s="59"/>
      <c r="Q3533" s="59"/>
      <c r="R3533" s="59"/>
      <c r="S3533" s="59"/>
      <c r="T3533" s="59"/>
      <c r="U3533" s="59" t="s">
        <v>2995</v>
      </c>
      <c r="V3533" s="18" t="s">
        <v>7188</v>
      </c>
    </row>
    <row r="3534" spans="1:22" ht="18" customHeight="1" x14ac:dyDescent="0.35">
      <c r="A3534" s="59">
        <f>+IF(C$1='EMOF complete (protected)'!G3534,C$2,IF(D$1='EMOF complete (protected)'!G3534,D$2,IF(E$1='EMOF complete (protected)'!G3534,E$2,IF(F$1='EMOF complete (protected)'!G3534,F$2,IF(G$1='EMOF complete (protected)'!G3534,G$2,IF(H$1='EMOF complete (protected)'!G3534,H$2,IF(I$1='EMOF complete (protected)'!G3534,I$2,IF(J$1='EMOF complete (protected)'!G3534,J$2,IF(K$1='EMOF complete (protected)'!G3534,K$2,IF(L$1='EMOF complete (protected)'!G3534,L$2,IF(M$1='EMOF complete (protected)'!G3534,M$2,IF(N$1='EMOF complete (protected)'!G3534,N$2,IF(O$1='EMOF complete (protected)'!G3534,O$2,IF(P$1='EMOF complete (protected)'!G3534,P$2,IF(Q$1='EMOF complete (protected)'!G3534,Q$2,IF(R$1='EMOF complete (protected)'!G3534,R$2,IF(S$1='EMOF complete (protected)'!G3534,S$2,IF(T$1='EMOF complete (protected)'!G3534,T$2,IF(U$1='EMOF complete (protected)'!G3534,U$2,"")))))))))))))))))))</f>
        <v>0</v>
      </c>
      <c r="B3534" s="59"/>
      <c r="C3534" s="59"/>
      <c r="D3534" s="59"/>
      <c r="E3534" s="59"/>
      <c r="F3534" s="59"/>
      <c r="G3534" s="59"/>
      <c r="H3534" s="59"/>
      <c r="I3534" s="59"/>
      <c r="J3534" s="59"/>
      <c r="K3534" s="59"/>
      <c r="L3534" s="59"/>
      <c r="M3534" s="59"/>
      <c r="N3534" s="59"/>
      <c r="O3534" s="59"/>
      <c r="P3534" s="59"/>
      <c r="Q3534" s="59"/>
      <c r="R3534" s="59"/>
      <c r="S3534" s="59"/>
      <c r="T3534" s="59"/>
      <c r="U3534" s="59" t="s">
        <v>2999</v>
      </c>
      <c r="V3534" s="18" t="s">
        <v>7189</v>
      </c>
    </row>
    <row r="3535" spans="1:22" ht="18" customHeight="1" x14ac:dyDescent="0.35">
      <c r="A3535" s="59">
        <f>+IF(C$1='EMOF complete (protected)'!G3535,C$2,IF(D$1='EMOF complete (protected)'!G3535,D$2,IF(E$1='EMOF complete (protected)'!G3535,E$2,IF(F$1='EMOF complete (protected)'!G3535,F$2,IF(G$1='EMOF complete (protected)'!G3535,G$2,IF(H$1='EMOF complete (protected)'!G3535,H$2,IF(I$1='EMOF complete (protected)'!G3535,I$2,IF(J$1='EMOF complete (protected)'!G3535,J$2,IF(K$1='EMOF complete (protected)'!G3535,K$2,IF(L$1='EMOF complete (protected)'!G3535,L$2,IF(M$1='EMOF complete (protected)'!G3535,M$2,IF(N$1='EMOF complete (protected)'!G3535,N$2,IF(O$1='EMOF complete (protected)'!G3535,O$2,IF(P$1='EMOF complete (protected)'!G3535,P$2,IF(Q$1='EMOF complete (protected)'!G3535,Q$2,IF(R$1='EMOF complete (protected)'!G3535,R$2,IF(S$1='EMOF complete (protected)'!G3535,S$2,IF(T$1='EMOF complete (protected)'!G3535,T$2,IF(U$1='EMOF complete (protected)'!G3535,U$2,"")))))))))))))))))))</f>
        <v>0</v>
      </c>
      <c r="B3535" s="59"/>
      <c r="C3535" s="59"/>
      <c r="D3535" s="59"/>
      <c r="E3535" s="59"/>
      <c r="F3535" s="59"/>
      <c r="G3535" s="59"/>
      <c r="H3535" s="59"/>
      <c r="I3535" s="59"/>
      <c r="J3535" s="59"/>
      <c r="K3535" s="59"/>
      <c r="L3535" s="59"/>
      <c r="M3535" s="59"/>
      <c r="N3535" s="59"/>
      <c r="O3535" s="59"/>
      <c r="P3535" s="59"/>
      <c r="Q3535" s="59"/>
      <c r="R3535" s="59"/>
      <c r="S3535" s="59"/>
      <c r="T3535" s="59"/>
      <c r="U3535" s="59" t="s">
        <v>3003</v>
      </c>
      <c r="V3535" s="18" t="s">
        <v>7190</v>
      </c>
    </row>
    <row r="3536" spans="1:22" ht="18" customHeight="1" x14ac:dyDescent="0.35">
      <c r="A3536" s="59">
        <f>+IF(C$1='EMOF complete (protected)'!G3536,C$2,IF(D$1='EMOF complete (protected)'!G3536,D$2,IF(E$1='EMOF complete (protected)'!G3536,E$2,IF(F$1='EMOF complete (protected)'!G3536,F$2,IF(G$1='EMOF complete (protected)'!G3536,G$2,IF(H$1='EMOF complete (protected)'!G3536,H$2,IF(I$1='EMOF complete (protected)'!G3536,I$2,IF(J$1='EMOF complete (protected)'!G3536,J$2,IF(K$1='EMOF complete (protected)'!G3536,K$2,IF(L$1='EMOF complete (protected)'!G3536,L$2,IF(M$1='EMOF complete (protected)'!G3536,M$2,IF(N$1='EMOF complete (protected)'!G3536,N$2,IF(O$1='EMOF complete (protected)'!G3536,O$2,IF(P$1='EMOF complete (protected)'!G3536,P$2,IF(Q$1='EMOF complete (protected)'!G3536,Q$2,IF(R$1='EMOF complete (protected)'!G3536,R$2,IF(S$1='EMOF complete (protected)'!G3536,S$2,IF(T$1='EMOF complete (protected)'!G3536,T$2,IF(U$1='EMOF complete (protected)'!G3536,U$2,"")))))))))))))))))))</f>
        <v>0</v>
      </c>
      <c r="B3536" s="59"/>
      <c r="C3536" s="59"/>
      <c r="D3536" s="59"/>
      <c r="E3536" s="59"/>
      <c r="F3536" s="59"/>
      <c r="G3536" s="59"/>
      <c r="H3536" s="59"/>
      <c r="I3536" s="59"/>
      <c r="J3536" s="59"/>
      <c r="K3536" s="59"/>
      <c r="L3536" s="59"/>
      <c r="M3536" s="59"/>
      <c r="N3536" s="59"/>
      <c r="O3536" s="59"/>
      <c r="P3536" s="59"/>
      <c r="Q3536" s="59"/>
      <c r="R3536" s="59"/>
      <c r="S3536" s="59"/>
      <c r="T3536" s="59"/>
      <c r="U3536" s="59" t="s">
        <v>3007</v>
      </c>
      <c r="V3536" s="18" t="s">
        <v>7191</v>
      </c>
    </row>
    <row r="3537" spans="1:22" ht="18" customHeight="1" x14ac:dyDescent="0.35">
      <c r="A3537" s="59">
        <f>+IF(C$1='EMOF complete (protected)'!G3537,C$2,IF(D$1='EMOF complete (protected)'!G3537,D$2,IF(E$1='EMOF complete (protected)'!G3537,E$2,IF(F$1='EMOF complete (protected)'!G3537,F$2,IF(G$1='EMOF complete (protected)'!G3537,G$2,IF(H$1='EMOF complete (protected)'!G3537,H$2,IF(I$1='EMOF complete (protected)'!G3537,I$2,IF(J$1='EMOF complete (protected)'!G3537,J$2,IF(K$1='EMOF complete (protected)'!G3537,K$2,IF(L$1='EMOF complete (protected)'!G3537,L$2,IF(M$1='EMOF complete (protected)'!G3537,M$2,IF(N$1='EMOF complete (protected)'!G3537,N$2,IF(O$1='EMOF complete (protected)'!G3537,O$2,IF(P$1='EMOF complete (protected)'!G3537,P$2,IF(Q$1='EMOF complete (protected)'!G3537,Q$2,IF(R$1='EMOF complete (protected)'!G3537,R$2,IF(S$1='EMOF complete (protected)'!G3537,S$2,IF(T$1='EMOF complete (protected)'!G3537,T$2,IF(U$1='EMOF complete (protected)'!G3537,U$2,"")))))))))))))))))))</f>
        <v>0</v>
      </c>
      <c r="B3537" s="59"/>
      <c r="C3537" s="59"/>
      <c r="D3537" s="59"/>
      <c r="E3537" s="59"/>
      <c r="F3537" s="59"/>
      <c r="G3537" s="59"/>
      <c r="H3537" s="59"/>
      <c r="I3537" s="59"/>
      <c r="J3537" s="59"/>
      <c r="K3537" s="59"/>
      <c r="L3537" s="59"/>
      <c r="M3537" s="59"/>
      <c r="N3537" s="59"/>
      <c r="O3537" s="59"/>
      <c r="P3537" s="59"/>
      <c r="Q3537" s="59"/>
      <c r="R3537" s="59"/>
      <c r="S3537" s="59"/>
      <c r="T3537" s="59"/>
      <c r="U3537" s="59" t="s">
        <v>3011</v>
      </c>
      <c r="V3537" s="18" t="s">
        <v>7192</v>
      </c>
    </row>
    <row r="3538" spans="1:22" ht="18" customHeight="1" x14ac:dyDescent="0.35">
      <c r="A3538" s="59">
        <f>+IF(C$1='EMOF complete (protected)'!G3538,C$2,IF(D$1='EMOF complete (protected)'!G3538,D$2,IF(E$1='EMOF complete (protected)'!G3538,E$2,IF(F$1='EMOF complete (protected)'!G3538,F$2,IF(G$1='EMOF complete (protected)'!G3538,G$2,IF(H$1='EMOF complete (protected)'!G3538,H$2,IF(I$1='EMOF complete (protected)'!G3538,I$2,IF(J$1='EMOF complete (protected)'!G3538,J$2,IF(K$1='EMOF complete (protected)'!G3538,K$2,IF(L$1='EMOF complete (protected)'!G3538,L$2,IF(M$1='EMOF complete (protected)'!G3538,M$2,IF(N$1='EMOF complete (protected)'!G3538,N$2,IF(O$1='EMOF complete (protected)'!G3538,O$2,IF(P$1='EMOF complete (protected)'!G3538,P$2,IF(Q$1='EMOF complete (protected)'!G3538,Q$2,IF(R$1='EMOF complete (protected)'!G3538,R$2,IF(S$1='EMOF complete (protected)'!G3538,S$2,IF(T$1='EMOF complete (protected)'!G3538,T$2,IF(U$1='EMOF complete (protected)'!G3538,U$2,"")))))))))))))))))))</f>
        <v>0</v>
      </c>
      <c r="B3538" s="59"/>
      <c r="C3538" s="59"/>
      <c r="D3538" s="59"/>
      <c r="E3538" s="59"/>
      <c r="F3538" s="59"/>
      <c r="G3538" s="59"/>
      <c r="H3538" s="59"/>
      <c r="I3538" s="59"/>
      <c r="J3538" s="59"/>
      <c r="K3538" s="59"/>
      <c r="L3538" s="59"/>
      <c r="M3538" s="59"/>
      <c r="N3538" s="59"/>
      <c r="O3538" s="59"/>
      <c r="P3538" s="59"/>
      <c r="Q3538" s="59"/>
      <c r="R3538" s="59"/>
      <c r="S3538" s="59"/>
      <c r="T3538" s="59"/>
      <c r="U3538" s="59" t="s">
        <v>3015</v>
      </c>
      <c r="V3538" s="18" t="s">
        <v>7193</v>
      </c>
    </row>
    <row r="3539" spans="1:22" ht="18" customHeight="1" x14ac:dyDescent="0.35">
      <c r="A3539" s="59">
        <f>+IF(C$1='EMOF complete (protected)'!G3539,C$2,IF(D$1='EMOF complete (protected)'!G3539,D$2,IF(E$1='EMOF complete (protected)'!G3539,E$2,IF(F$1='EMOF complete (protected)'!G3539,F$2,IF(G$1='EMOF complete (protected)'!G3539,G$2,IF(H$1='EMOF complete (protected)'!G3539,H$2,IF(I$1='EMOF complete (protected)'!G3539,I$2,IF(J$1='EMOF complete (protected)'!G3539,J$2,IF(K$1='EMOF complete (protected)'!G3539,K$2,IF(L$1='EMOF complete (protected)'!G3539,L$2,IF(M$1='EMOF complete (protected)'!G3539,M$2,IF(N$1='EMOF complete (protected)'!G3539,N$2,IF(O$1='EMOF complete (protected)'!G3539,O$2,IF(P$1='EMOF complete (protected)'!G3539,P$2,IF(Q$1='EMOF complete (protected)'!G3539,Q$2,IF(R$1='EMOF complete (protected)'!G3539,R$2,IF(S$1='EMOF complete (protected)'!G3539,S$2,IF(T$1='EMOF complete (protected)'!G3539,T$2,IF(U$1='EMOF complete (protected)'!G3539,U$2,"")))))))))))))))))))</f>
        <v>0</v>
      </c>
      <c r="B3539" s="59"/>
      <c r="C3539" s="59"/>
      <c r="D3539" s="59"/>
      <c r="E3539" s="59"/>
      <c r="F3539" s="59"/>
      <c r="G3539" s="59"/>
      <c r="H3539" s="59"/>
      <c r="I3539" s="59"/>
      <c r="J3539" s="59"/>
      <c r="K3539" s="59"/>
      <c r="L3539" s="59"/>
      <c r="M3539" s="59"/>
      <c r="N3539" s="59"/>
      <c r="O3539" s="59"/>
      <c r="P3539" s="59"/>
      <c r="Q3539" s="59"/>
      <c r="R3539" s="59"/>
      <c r="S3539" s="59"/>
      <c r="T3539" s="59"/>
      <c r="U3539" s="59" t="s">
        <v>3019</v>
      </c>
      <c r="V3539" s="18" t="s">
        <v>7194</v>
      </c>
    </row>
    <row r="3540" spans="1:22" ht="18" customHeight="1" x14ac:dyDescent="0.35">
      <c r="A3540" s="59">
        <f>+IF(C$1='EMOF complete (protected)'!G3540,C$2,IF(D$1='EMOF complete (protected)'!G3540,D$2,IF(E$1='EMOF complete (protected)'!G3540,E$2,IF(F$1='EMOF complete (protected)'!G3540,F$2,IF(G$1='EMOF complete (protected)'!G3540,G$2,IF(H$1='EMOF complete (protected)'!G3540,H$2,IF(I$1='EMOF complete (protected)'!G3540,I$2,IF(J$1='EMOF complete (protected)'!G3540,J$2,IF(K$1='EMOF complete (protected)'!G3540,K$2,IF(L$1='EMOF complete (protected)'!G3540,L$2,IF(M$1='EMOF complete (protected)'!G3540,M$2,IF(N$1='EMOF complete (protected)'!G3540,N$2,IF(O$1='EMOF complete (protected)'!G3540,O$2,IF(P$1='EMOF complete (protected)'!G3540,P$2,IF(Q$1='EMOF complete (protected)'!G3540,Q$2,IF(R$1='EMOF complete (protected)'!G3540,R$2,IF(S$1='EMOF complete (protected)'!G3540,S$2,IF(T$1='EMOF complete (protected)'!G3540,T$2,IF(U$1='EMOF complete (protected)'!G3540,U$2,"")))))))))))))))))))</f>
        <v>0</v>
      </c>
      <c r="B3540" s="59"/>
      <c r="C3540" s="59"/>
      <c r="D3540" s="59"/>
      <c r="E3540" s="59"/>
      <c r="F3540" s="59"/>
      <c r="G3540" s="59"/>
      <c r="H3540" s="59"/>
      <c r="I3540" s="59"/>
      <c r="J3540" s="59"/>
      <c r="K3540" s="59"/>
      <c r="L3540" s="59"/>
      <c r="M3540" s="59"/>
      <c r="N3540" s="59"/>
      <c r="O3540" s="59"/>
      <c r="P3540" s="59"/>
      <c r="Q3540" s="59"/>
      <c r="R3540" s="59"/>
      <c r="S3540" s="59"/>
      <c r="T3540" s="59"/>
      <c r="U3540" s="59" t="s">
        <v>3023</v>
      </c>
      <c r="V3540" s="18" t="s">
        <v>7195</v>
      </c>
    </row>
    <row r="3541" spans="1:22" ht="18" customHeight="1" x14ac:dyDescent="0.35">
      <c r="A3541" s="59">
        <f>+IF(C$1='EMOF complete (protected)'!G3541,C$2,IF(D$1='EMOF complete (protected)'!G3541,D$2,IF(E$1='EMOF complete (protected)'!G3541,E$2,IF(F$1='EMOF complete (protected)'!G3541,F$2,IF(G$1='EMOF complete (protected)'!G3541,G$2,IF(H$1='EMOF complete (protected)'!G3541,H$2,IF(I$1='EMOF complete (protected)'!G3541,I$2,IF(J$1='EMOF complete (protected)'!G3541,J$2,IF(K$1='EMOF complete (protected)'!G3541,K$2,IF(L$1='EMOF complete (protected)'!G3541,L$2,IF(M$1='EMOF complete (protected)'!G3541,M$2,IF(N$1='EMOF complete (protected)'!G3541,N$2,IF(O$1='EMOF complete (protected)'!G3541,O$2,IF(P$1='EMOF complete (protected)'!G3541,P$2,IF(Q$1='EMOF complete (protected)'!G3541,Q$2,IF(R$1='EMOF complete (protected)'!G3541,R$2,IF(S$1='EMOF complete (protected)'!G3541,S$2,IF(T$1='EMOF complete (protected)'!G3541,T$2,IF(U$1='EMOF complete (protected)'!G3541,U$2,"")))))))))))))))))))</f>
        <v>0</v>
      </c>
      <c r="B3541" s="59"/>
      <c r="C3541" s="59"/>
      <c r="D3541" s="59"/>
      <c r="E3541" s="59"/>
      <c r="F3541" s="59"/>
      <c r="G3541" s="59"/>
      <c r="H3541" s="59"/>
      <c r="I3541" s="59"/>
      <c r="J3541" s="59"/>
      <c r="K3541" s="59"/>
      <c r="L3541" s="59"/>
      <c r="M3541" s="59"/>
      <c r="N3541" s="59"/>
      <c r="O3541" s="59"/>
      <c r="P3541" s="59"/>
      <c r="Q3541" s="59"/>
      <c r="R3541" s="59"/>
      <c r="S3541" s="59"/>
      <c r="T3541" s="59"/>
      <c r="U3541" s="59" t="s">
        <v>3027</v>
      </c>
      <c r="V3541" s="18" t="s">
        <v>7196</v>
      </c>
    </row>
    <row r="3542" spans="1:22" ht="18" customHeight="1" x14ac:dyDescent="0.35">
      <c r="A3542" s="59">
        <f>+IF(C$1='EMOF complete (protected)'!G3542,C$2,IF(D$1='EMOF complete (protected)'!G3542,D$2,IF(E$1='EMOF complete (protected)'!G3542,E$2,IF(F$1='EMOF complete (protected)'!G3542,F$2,IF(G$1='EMOF complete (protected)'!G3542,G$2,IF(H$1='EMOF complete (protected)'!G3542,H$2,IF(I$1='EMOF complete (protected)'!G3542,I$2,IF(J$1='EMOF complete (protected)'!G3542,J$2,IF(K$1='EMOF complete (protected)'!G3542,K$2,IF(L$1='EMOF complete (protected)'!G3542,L$2,IF(M$1='EMOF complete (protected)'!G3542,M$2,IF(N$1='EMOF complete (protected)'!G3542,N$2,IF(O$1='EMOF complete (protected)'!G3542,O$2,IF(P$1='EMOF complete (protected)'!G3542,P$2,IF(Q$1='EMOF complete (protected)'!G3542,Q$2,IF(R$1='EMOF complete (protected)'!G3542,R$2,IF(S$1='EMOF complete (protected)'!G3542,S$2,IF(T$1='EMOF complete (protected)'!G3542,T$2,IF(U$1='EMOF complete (protected)'!G3542,U$2,"")))))))))))))))))))</f>
        <v>0</v>
      </c>
      <c r="B3542" s="59"/>
      <c r="C3542" s="59"/>
      <c r="D3542" s="59"/>
      <c r="E3542" s="59"/>
      <c r="F3542" s="59"/>
      <c r="G3542" s="59"/>
      <c r="H3542" s="59"/>
      <c r="I3542" s="59"/>
      <c r="J3542" s="59"/>
      <c r="K3542" s="59"/>
      <c r="L3542" s="59"/>
      <c r="M3542" s="59"/>
      <c r="N3542" s="59"/>
      <c r="O3542" s="59"/>
      <c r="P3542" s="59"/>
      <c r="Q3542" s="59"/>
      <c r="R3542" s="59"/>
      <c r="S3542" s="59"/>
      <c r="T3542" s="59"/>
      <c r="U3542" s="59" t="s">
        <v>3031</v>
      </c>
      <c r="V3542" s="18" t="s">
        <v>7197</v>
      </c>
    </row>
    <row r="3543" spans="1:22" ht="18" customHeight="1" x14ac:dyDescent="0.35">
      <c r="A3543" s="59">
        <f>+IF(C$1='EMOF complete (protected)'!G3543,C$2,IF(D$1='EMOF complete (protected)'!G3543,D$2,IF(E$1='EMOF complete (protected)'!G3543,E$2,IF(F$1='EMOF complete (protected)'!G3543,F$2,IF(G$1='EMOF complete (protected)'!G3543,G$2,IF(H$1='EMOF complete (protected)'!G3543,H$2,IF(I$1='EMOF complete (protected)'!G3543,I$2,IF(J$1='EMOF complete (protected)'!G3543,J$2,IF(K$1='EMOF complete (protected)'!G3543,K$2,IF(L$1='EMOF complete (protected)'!G3543,L$2,IF(M$1='EMOF complete (protected)'!G3543,M$2,IF(N$1='EMOF complete (protected)'!G3543,N$2,IF(O$1='EMOF complete (protected)'!G3543,O$2,IF(P$1='EMOF complete (protected)'!G3543,P$2,IF(Q$1='EMOF complete (protected)'!G3543,Q$2,IF(R$1='EMOF complete (protected)'!G3543,R$2,IF(S$1='EMOF complete (protected)'!G3543,S$2,IF(T$1='EMOF complete (protected)'!G3543,T$2,IF(U$1='EMOF complete (protected)'!G3543,U$2,"")))))))))))))))))))</f>
        <v>0</v>
      </c>
      <c r="B3543" s="59"/>
      <c r="C3543" s="59"/>
      <c r="D3543" s="59"/>
      <c r="E3543" s="59"/>
      <c r="F3543" s="59"/>
      <c r="G3543" s="59"/>
      <c r="H3543" s="59"/>
      <c r="I3543" s="59"/>
      <c r="J3543" s="59"/>
      <c r="K3543" s="59"/>
      <c r="L3543" s="59"/>
      <c r="M3543" s="59"/>
      <c r="N3543" s="59"/>
      <c r="O3543" s="59"/>
      <c r="P3543" s="59"/>
      <c r="Q3543" s="59"/>
      <c r="R3543" s="59"/>
      <c r="S3543" s="59"/>
      <c r="T3543" s="59"/>
      <c r="U3543" s="59" t="s">
        <v>3035</v>
      </c>
      <c r="V3543" s="18" t="s">
        <v>7198</v>
      </c>
    </row>
    <row r="3544" spans="1:22" ht="18" customHeight="1" x14ac:dyDescent="0.35">
      <c r="A3544" s="59">
        <f>+IF(C$1='EMOF complete (protected)'!G3544,C$2,IF(D$1='EMOF complete (protected)'!G3544,D$2,IF(E$1='EMOF complete (protected)'!G3544,E$2,IF(F$1='EMOF complete (protected)'!G3544,F$2,IF(G$1='EMOF complete (protected)'!G3544,G$2,IF(H$1='EMOF complete (protected)'!G3544,H$2,IF(I$1='EMOF complete (protected)'!G3544,I$2,IF(J$1='EMOF complete (protected)'!G3544,J$2,IF(K$1='EMOF complete (protected)'!G3544,K$2,IF(L$1='EMOF complete (protected)'!G3544,L$2,IF(M$1='EMOF complete (protected)'!G3544,M$2,IF(N$1='EMOF complete (protected)'!G3544,N$2,IF(O$1='EMOF complete (protected)'!G3544,O$2,IF(P$1='EMOF complete (protected)'!G3544,P$2,IF(Q$1='EMOF complete (protected)'!G3544,Q$2,IF(R$1='EMOF complete (protected)'!G3544,R$2,IF(S$1='EMOF complete (protected)'!G3544,S$2,IF(T$1='EMOF complete (protected)'!G3544,T$2,IF(U$1='EMOF complete (protected)'!G3544,U$2,"")))))))))))))))))))</f>
        <v>0</v>
      </c>
      <c r="B3544" s="59"/>
      <c r="C3544" s="59"/>
      <c r="D3544" s="59"/>
      <c r="E3544" s="59"/>
      <c r="F3544" s="59"/>
      <c r="G3544" s="59"/>
      <c r="H3544" s="59"/>
      <c r="I3544" s="59"/>
      <c r="J3544" s="59"/>
      <c r="K3544" s="59"/>
      <c r="L3544" s="59"/>
      <c r="M3544" s="59"/>
      <c r="N3544" s="59"/>
      <c r="O3544" s="59"/>
      <c r="P3544" s="59"/>
      <c r="Q3544" s="59"/>
      <c r="R3544" s="59"/>
      <c r="S3544" s="59"/>
      <c r="T3544" s="59"/>
      <c r="U3544" s="59" t="s">
        <v>3039</v>
      </c>
      <c r="V3544" s="18" t="s">
        <v>7199</v>
      </c>
    </row>
    <row r="3545" spans="1:22" ht="18" customHeight="1" x14ac:dyDescent="0.35">
      <c r="A3545" s="59">
        <f>+IF(C$1='EMOF complete (protected)'!G3545,C$2,IF(D$1='EMOF complete (protected)'!G3545,D$2,IF(E$1='EMOF complete (protected)'!G3545,E$2,IF(F$1='EMOF complete (protected)'!G3545,F$2,IF(G$1='EMOF complete (protected)'!G3545,G$2,IF(H$1='EMOF complete (protected)'!G3545,H$2,IF(I$1='EMOF complete (protected)'!G3545,I$2,IF(J$1='EMOF complete (protected)'!G3545,J$2,IF(K$1='EMOF complete (protected)'!G3545,K$2,IF(L$1='EMOF complete (protected)'!G3545,L$2,IF(M$1='EMOF complete (protected)'!G3545,M$2,IF(N$1='EMOF complete (protected)'!G3545,N$2,IF(O$1='EMOF complete (protected)'!G3545,O$2,IF(P$1='EMOF complete (protected)'!G3545,P$2,IF(Q$1='EMOF complete (protected)'!G3545,Q$2,IF(R$1='EMOF complete (protected)'!G3545,R$2,IF(S$1='EMOF complete (protected)'!G3545,S$2,IF(T$1='EMOF complete (protected)'!G3545,T$2,IF(U$1='EMOF complete (protected)'!G3545,U$2,"")))))))))))))))))))</f>
        <v>0</v>
      </c>
      <c r="B3545" s="59"/>
      <c r="C3545" s="59"/>
      <c r="D3545" s="59"/>
      <c r="E3545" s="59"/>
      <c r="F3545" s="59"/>
      <c r="G3545" s="59"/>
      <c r="H3545" s="59"/>
      <c r="I3545" s="59"/>
      <c r="J3545" s="59"/>
      <c r="K3545" s="59"/>
      <c r="L3545" s="59"/>
      <c r="M3545" s="59"/>
      <c r="N3545" s="59"/>
      <c r="O3545" s="59"/>
      <c r="P3545" s="59"/>
      <c r="Q3545" s="59"/>
      <c r="R3545" s="59"/>
      <c r="S3545" s="59"/>
      <c r="T3545" s="59"/>
      <c r="U3545" s="59" t="s">
        <v>3043</v>
      </c>
      <c r="V3545" s="18" t="s">
        <v>7200</v>
      </c>
    </row>
    <row r="3546" spans="1:22" ht="18" customHeight="1" x14ac:dyDescent="0.35">
      <c r="A3546" s="59">
        <f>+IF(C$1='EMOF complete (protected)'!G3546,C$2,IF(D$1='EMOF complete (protected)'!G3546,D$2,IF(E$1='EMOF complete (protected)'!G3546,E$2,IF(F$1='EMOF complete (protected)'!G3546,F$2,IF(G$1='EMOF complete (protected)'!G3546,G$2,IF(H$1='EMOF complete (protected)'!G3546,H$2,IF(I$1='EMOF complete (protected)'!G3546,I$2,IF(J$1='EMOF complete (protected)'!G3546,J$2,IF(K$1='EMOF complete (protected)'!G3546,K$2,IF(L$1='EMOF complete (protected)'!G3546,L$2,IF(M$1='EMOF complete (protected)'!G3546,M$2,IF(N$1='EMOF complete (protected)'!G3546,N$2,IF(O$1='EMOF complete (protected)'!G3546,O$2,IF(P$1='EMOF complete (protected)'!G3546,P$2,IF(Q$1='EMOF complete (protected)'!G3546,Q$2,IF(R$1='EMOF complete (protected)'!G3546,R$2,IF(S$1='EMOF complete (protected)'!G3546,S$2,IF(T$1='EMOF complete (protected)'!G3546,T$2,IF(U$1='EMOF complete (protected)'!G3546,U$2,"")))))))))))))))))))</f>
        <v>0</v>
      </c>
      <c r="B3546" s="59"/>
      <c r="C3546" s="59"/>
      <c r="D3546" s="59"/>
      <c r="E3546" s="59"/>
      <c r="F3546" s="59"/>
      <c r="G3546" s="59"/>
      <c r="H3546" s="59"/>
      <c r="I3546" s="59"/>
      <c r="J3546" s="59"/>
      <c r="K3546" s="59"/>
      <c r="L3546" s="59"/>
      <c r="M3546" s="59"/>
      <c r="N3546" s="59"/>
      <c r="O3546" s="59"/>
      <c r="P3546" s="59"/>
      <c r="Q3546" s="59"/>
      <c r="R3546" s="59"/>
      <c r="S3546" s="59"/>
      <c r="T3546" s="59"/>
      <c r="U3546" s="59" t="s">
        <v>3047</v>
      </c>
      <c r="V3546" s="18" t="s">
        <v>7201</v>
      </c>
    </row>
    <row r="3547" spans="1:22" ht="18" customHeight="1" x14ac:dyDescent="0.35">
      <c r="A3547" s="59">
        <f>+IF(C$1='EMOF complete (protected)'!G3547,C$2,IF(D$1='EMOF complete (protected)'!G3547,D$2,IF(E$1='EMOF complete (protected)'!G3547,E$2,IF(F$1='EMOF complete (protected)'!G3547,F$2,IF(G$1='EMOF complete (protected)'!G3547,G$2,IF(H$1='EMOF complete (protected)'!G3547,H$2,IF(I$1='EMOF complete (protected)'!G3547,I$2,IF(J$1='EMOF complete (protected)'!G3547,J$2,IF(K$1='EMOF complete (protected)'!G3547,K$2,IF(L$1='EMOF complete (protected)'!G3547,L$2,IF(M$1='EMOF complete (protected)'!G3547,M$2,IF(N$1='EMOF complete (protected)'!G3547,N$2,IF(O$1='EMOF complete (protected)'!G3547,O$2,IF(P$1='EMOF complete (protected)'!G3547,P$2,IF(Q$1='EMOF complete (protected)'!G3547,Q$2,IF(R$1='EMOF complete (protected)'!G3547,R$2,IF(S$1='EMOF complete (protected)'!G3547,S$2,IF(T$1='EMOF complete (protected)'!G3547,T$2,IF(U$1='EMOF complete (protected)'!G3547,U$2,"")))))))))))))))))))</f>
        <v>0</v>
      </c>
      <c r="B3547" s="59"/>
      <c r="C3547" s="59"/>
      <c r="D3547" s="59"/>
      <c r="E3547" s="59"/>
      <c r="F3547" s="59"/>
      <c r="G3547" s="59"/>
      <c r="H3547" s="59"/>
      <c r="I3547" s="59"/>
      <c r="J3547" s="59"/>
      <c r="K3547" s="59"/>
      <c r="L3547" s="59"/>
      <c r="M3547" s="59"/>
      <c r="N3547" s="59"/>
      <c r="O3547" s="59"/>
      <c r="P3547" s="59"/>
      <c r="Q3547" s="59"/>
      <c r="R3547" s="59"/>
      <c r="S3547" s="59"/>
      <c r="T3547" s="59"/>
      <c r="U3547" s="59" t="s">
        <v>3051</v>
      </c>
      <c r="V3547" s="18" t="s">
        <v>7202</v>
      </c>
    </row>
    <row r="3548" spans="1:22" ht="18" customHeight="1" x14ac:dyDescent="0.35">
      <c r="A3548" s="59">
        <f>+IF(C$1='EMOF complete (protected)'!G3548,C$2,IF(D$1='EMOF complete (protected)'!G3548,D$2,IF(E$1='EMOF complete (protected)'!G3548,E$2,IF(F$1='EMOF complete (protected)'!G3548,F$2,IF(G$1='EMOF complete (protected)'!G3548,G$2,IF(H$1='EMOF complete (protected)'!G3548,H$2,IF(I$1='EMOF complete (protected)'!G3548,I$2,IF(J$1='EMOF complete (protected)'!G3548,J$2,IF(K$1='EMOF complete (protected)'!G3548,K$2,IF(L$1='EMOF complete (protected)'!G3548,L$2,IF(M$1='EMOF complete (protected)'!G3548,M$2,IF(N$1='EMOF complete (protected)'!G3548,N$2,IF(O$1='EMOF complete (protected)'!G3548,O$2,IF(P$1='EMOF complete (protected)'!G3548,P$2,IF(Q$1='EMOF complete (protected)'!G3548,Q$2,IF(R$1='EMOF complete (protected)'!G3548,R$2,IF(S$1='EMOF complete (protected)'!G3548,S$2,IF(T$1='EMOF complete (protected)'!G3548,T$2,IF(U$1='EMOF complete (protected)'!G3548,U$2,"")))))))))))))))))))</f>
        <v>0</v>
      </c>
      <c r="B3548" s="59"/>
      <c r="C3548" s="59"/>
      <c r="D3548" s="59"/>
      <c r="E3548" s="59"/>
      <c r="F3548" s="59"/>
      <c r="G3548" s="59"/>
      <c r="H3548" s="59"/>
      <c r="I3548" s="59"/>
      <c r="J3548" s="59"/>
      <c r="K3548" s="59"/>
      <c r="L3548" s="59"/>
      <c r="M3548" s="59"/>
      <c r="N3548" s="59"/>
      <c r="O3548" s="59"/>
      <c r="P3548" s="59"/>
      <c r="Q3548" s="59"/>
      <c r="R3548" s="59"/>
      <c r="S3548" s="59"/>
      <c r="T3548" s="59"/>
      <c r="U3548" s="59" t="s">
        <v>3055</v>
      </c>
      <c r="V3548" s="18" t="s">
        <v>7203</v>
      </c>
    </row>
    <row r="3549" spans="1:22" ht="18" customHeight="1" x14ac:dyDescent="0.35">
      <c r="A3549" s="59">
        <f>+IF(C$1='EMOF complete (protected)'!G3549,C$2,IF(D$1='EMOF complete (protected)'!G3549,D$2,IF(E$1='EMOF complete (protected)'!G3549,E$2,IF(F$1='EMOF complete (protected)'!G3549,F$2,IF(G$1='EMOF complete (protected)'!G3549,G$2,IF(H$1='EMOF complete (protected)'!G3549,H$2,IF(I$1='EMOF complete (protected)'!G3549,I$2,IF(J$1='EMOF complete (protected)'!G3549,J$2,IF(K$1='EMOF complete (protected)'!G3549,K$2,IF(L$1='EMOF complete (protected)'!G3549,L$2,IF(M$1='EMOF complete (protected)'!G3549,M$2,IF(N$1='EMOF complete (protected)'!G3549,N$2,IF(O$1='EMOF complete (protected)'!G3549,O$2,IF(P$1='EMOF complete (protected)'!G3549,P$2,IF(Q$1='EMOF complete (protected)'!G3549,Q$2,IF(R$1='EMOF complete (protected)'!G3549,R$2,IF(S$1='EMOF complete (protected)'!G3549,S$2,IF(T$1='EMOF complete (protected)'!G3549,T$2,IF(U$1='EMOF complete (protected)'!G3549,U$2,"")))))))))))))))))))</f>
        <v>0</v>
      </c>
      <c r="B3549" s="59"/>
      <c r="C3549" s="59"/>
      <c r="D3549" s="59"/>
      <c r="E3549" s="59"/>
      <c r="F3549" s="59"/>
      <c r="G3549" s="59"/>
      <c r="H3549" s="59"/>
      <c r="I3549" s="59"/>
      <c r="J3549" s="59"/>
      <c r="K3549" s="59"/>
      <c r="L3549" s="59"/>
      <c r="M3549" s="59"/>
      <c r="N3549" s="59"/>
      <c r="O3549" s="59"/>
      <c r="P3549" s="59"/>
      <c r="Q3549" s="59"/>
      <c r="R3549" s="59"/>
      <c r="S3549" s="59"/>
      <c r="T3549" s="59"/>
      <c r="U3549" s="59" t="s">
        <v>3059</v>
      </c>
      <c r="V3549" s="18" t="s">
        <v>7204</v>
      </c>
    </row>
    <row r="3550" spans="1:22" ht="18" customHeight="1" x14ac:dyDescent="0.35">
      <c r="A3550" s="59">
        <f>+IF(C$1='EMOF complete (protected)'!G3550,C$2,IF(D$1='EMOF complete (protected)'!G3550,D$2,IF(E$1='EMOF complete (protected)'!G3550,E$2,IF(F$1='EMOF complete (protected)'!G3550,F$2,IF(G$1='EMOF complete (protected)'!G3550,G$2,IF(H$1='EMOF complete (protected)'!G3550,H$2,IF(I$1='EMOF complete (protected)'!G3550,I$2,IF(J$1='EMOF complete (protected)'!G3550,J$2,IF(K$1='EMOF complete (protected)'!G3550,K$2,IF(L$1='EMOF complete (protected)'!G3550,L$2,IF(M$1='EMOF complete (protected)'!G3550,M$2,IF(N$1='EMOF complete (protected)'!G3550,N$2,IF(O$1='EMOF complete (protected)'!G3550,O$2,IF(P$1='EMOF complete (protected)'!G3550,P$2,IF(Q$1='EMOF complete (protected)'!G3550,Q$2,IF(R$1='EMOF complete (protected)'!G3550,R$2,IF(S$1='EMOF complete (protected)'!G3550,S$2,IF(T$1='EMOF complete (protected)'!G3550,T$2,IF(U$1='EMOF complete (protected)'!G3550,U$2,"")))))))))))))))))))</f>
        <v>0</v>
      </c>
      <c r="B3550" s="59"/>
      <c r="C3550" s="59"/>
      <c r="D3550" s="59"/>
      <c r="E3550" s="59"/>
      <c r="F3550" s="59"/>
      <c r="G3550" s="59"/>
      <c r="H3550" s="59"/>
      <c r="I3550" s="59"/>
      <c r="J3550" s="59"/>
      <c r="K3550" s="59"/>
      <c r="L3550" s="59"/>
      <c r="M3550" s="59"/>
      <c r="N3550" s="59"/>
      <c r="O3550" s="59"/>
      <c r="P3550" s="59"/>
      <c r="Q3550" s="59"/>
      <c r="R3550" s="59"/>
      <c r="S3550" s="59"/>
      <c r="T3550" s="59"/>
      <c r="U3550" s="59" t="s">
        <v>3063</v>
      </c>
      <c r="V3550" s="18" t="s">
        <v>7205</v>
      </c>
    </row>
    <row r="3551" spans="1:22" ht="18" customHeight="1" x14ac:dyDescent="0.35">
      <c r="A3551" s="59">
        <f>+IF(C$1='EMOF complete (protected)'!G3551,C$2,IF(D$1='EMOF complete (protected)'!G3551,D$2,IF(E$1='EMOF complete (protected)'!G3551,E$2,IF(F$1='EMOF complete (protected)'!G3551,F$2,IF(G$1='EMOF complete (protected)'!G3551,G$2,IF(H$1='EMOF complete (protected)'!G3551,H$2,IF(I$1='EMOF complete (protected)'!G3551,I$2,IF(J$1='EMOF complete (protected)'!G3551,J$2,IF(K$1='EMOF complete (protected)'!G3551,K$2,IF(L$1='EMOF complete (protected)'!G3551,L$2,IF(M$1='EMOF complete (protected)'!G3551,M$2,IF(N$1='EMOF complete (protected)'!G3551,N$2,IF(O$1='EMOF complete (protected)'!G3551,O$2,IF(P$1='EMOF complete (protected)'!G3551,P$2,IF(Q$1='EMOF complete (protected)'!G3551,Q$2,IF(R$1='EMOF complete (protected)'!G3551,R$2,IF(S$1='EMOF complete (protected)'!G3551,S$2,IF(T$1='EMOF complete (protected)'!G3551,T$2,IF(U$1='EMOF complete (protected)'!G3551,U$2,"")))))))))))))))))))</f>
        <v>0</v>
      </c>
      <c r="B3551" s="59"/>
      <c r="C3551" s="59"/>
      <c r="D3551" s="59"/>
      <c r="E3551" s="59"/>
      <c r="F3551" s="59"/>
      <c r="G3551" s="59"/>
      <c r="H3551" s="59"/>
      <c r="I3551" s="59"/>
      <c r="J3551" s="59"/>
      <c r="K3551" s="59"/>
      <c r="L3551" s="59"/>
      <c r="M3551" s="59"/>
      <c r="N3551" s="59"/>
      <c r="O3551" s="59"/>
      <c r="P3551" s="59"/>
      <c r="Q3551" s="59"/>
      <c r="R3551" s="59"/>
      <c r="S3551" s="59"/>
      <c r="T3551" s="59"/>
      <c r="U3551" s="59" t="s">
        <v>3067</v>
      </c>
      <c r="V3551" s="18" t="s">
        <v>7206</v>
      </c>
    </row>
    <row r="3552" spans="1:22" ht="18" customHeight="1" x14ac:dyDescent="0.35">
      <c r="A3552" s="59">
        <f>+IF(C$1='EMOF complete (protected)'!G3552,C$2,IF(D$1='EMOF complete (protected)'!G3552,D$2,IF(E$1='EMOF complete (protected)'!G3552,E$2,IF(F$1='EMOF complete (protected)'!G3552,F$2,IF(G$1='EMOF complete (protected)'!G3552,G$2,IF(H$1='EMOF complete (protected)'!G3552,H$2,IF(I$1='EMOF complete (protected)'!G3552,I$2,IF(J$1='EMOF complete (protected)'!G3552,J$2,IF(K$1='EMOF complete (protected)'!G3552,K$2,IF(L$1='EMOF complete (protected)'!G3552,L$2,IF(M$1='EMOF complete (protected)'!G3552,M$2,IF(N$1='EMOF complete (protected)'!G3552,N$2,IF(O$1='EMOF complete (protected)'!G3552,O$2,IF(P$1='EMOF complete (protected)'!G3552,P$2,IF(Q$1='EMOF complete (protected)'!G3552,Q$2,IF(R$1='EMOF complete (protected)'!G3552,R$2,IF(S$1='EMOF complete (protected)'!G3552,S$2,IF(T$1='EMOF complete (protected)'!G3552,T$2,IF(U$1='EMOF complete (protected)'!G3552,U$2,"")))))))))))))))))))</f>
        <v>0</v>
      </c>
      <c r="B3552" s="59"/>
      <c r="C3552" s="59"/>
      <c r="D3552" s="59"/>
      <c r="E3552" s="59"/>
      <c r="F3552" s="59"/>
      <c r="G3552" s="59"/>
      <c r="H3552" s="59"/>
      <c r="I3552" s="59"/>
      <c r="J3552" s="59"/>
      <c r="K3552" s="59"/>
      <c r="L3552" s="59"/>
      <c r="M3552" s="59"/>
      <c r="N3552" s="59"/>
      <c r="O3552" s="59"/>
      <c r="P3552" s="59"/>
      <c r="Q3552" s="59"/>
      <c r="R3552" s="59"/>
      <c r="S3552" s="59"/>
      <c r="T3552" s="59"/>
      <c r="U3552" s="59" t="s">
        <v>3071</v>
      </c>
      <c r="V3552" s="18" t="s">
        <v>7207</v>
      </c>
    </row>
    <row r="3553" spans="1:22" ht="18" customHeight="1" x14ac:dyDescent="0.35">
      <c r="A3553" s="59">
        <f>+IF(C$1='EMOF complete (protected)'!G3553,C$2,IF(D$1='EMOF complete (protected)'!G3553,D$2,IF(E$1='EMOF complete (protected)'!G3553,E$2,IF(F$1='EMOF complete (protected)'!G3553,F$2,IF(G$1='EMOF complete (protected)'!G3553,G$2,IF(H$1='EMOF complete (protected)'!G3553,H$2,IF(I$1='EMOF complete (protected)'!G3553,I$2,IF(J$1='EMOF complete (protected)'!G3553,J$2,IF(K$1='EMOF complete (protected)'!G3553,K$2,IF(L$1='EMOF complete (protected)'!G3553,L$2,IF(M$1='EMOF complete (protected)'!G3553,M$2,IF(N$1='EMOF complete (protected)'!G3553,N$2,IF(O$1='EMOF complete (protected)'!G3553,O$2,IF(P$1='EMOF complete (protected)'!G3553,P$2,IF(Q$1='EMOF complete (protected)'!G3553,Q$2,IF(R$1='EMOF complete (protected)'!G3553,R$2,IF(S$1='EMOF complete (protected)'!G3553,S$2,IF(T$1='EMOF complete (protected)'!G3553,T$2,IF(U$1='EMOF complete (protected)'!G3553,U$2,"")))))))))))))))))))</f>
        <v>0</v>
      </c>
      <c r="B3553" s="59"/>
      <c r="C3553" s="59"/>
      <c r="D3553" s="59"/>
      <c r="E3553" s="59"/>
      <c r="F3553" s="59"/>
      <c r="G3553" s="59"/>
      <c r="H3553" s="59"/>
      <c r="I3553" s="59"/>
      <c r="J3553" s="59"/>
      <c r="K3553" s="59"/>
      <c r="L3553" s="59"/>
      <c r="M3553" s="59"/>
      <c r="N3553" s="59"/>
      <c r="O3553" s="59"/>
      <c r="P3553" s="59"/>
      <c r="Q3553" s="59"/>
      <c r="R3553" s="59"/>
      <c r="S3553" s="59"/>
      <c r="T3553" s="59"/>
      <c r="U3553" s="59" t="s">
        <v>3075</v>
      </c>
      <c r="V3553" s="18" t="s">
        <v>7208</v>
      </c>
    </row>
    <row r="3554" spans="1:22" ht="18" customHeight="1" x14ac:dyDescent="0.35">
      <c r="A3554" s="59">
        <f>+IF(C$1='EMOF complete (protected)'!G3554,C$2,IF(D$1='EMOF complete (protected)'!G3554,D$2,IF(E$1='EMOF complete (protected)'!G3554,E$2,IF(F$1='EMOF complete (protected)'!G3554,F$2,IF(G$1='EMOF complete (protected)'!G3554,G$2,IF(H$1='EMOF complete (protected)'!G3554,H$2,IF(I$1='EMOF complete (protected)'!G3554,I$2,IF(J$1='EMOF complete (protected)'!G3554,J$2,IF(K$1='EMOF complete (protected)'!G3554,K$2,IF(L$1='EMOF complete (protected)'!G3554,L$2,IF(M$1='EMOF complete (protected)'!G3554,M$2,IF(N$1='EMOF complete (protected)'!G3554,N$2,IF(O$1='EMOF complete (protected)'!G3554,O$2,IF(P$1='EMOF complete (protected)'!G3554,P$2,IF(Q$1='EMOF complete (protected)'!G3554,Q$2,IF(R$1='EMOF complete (protected)'!G3554,R$2,IF(S$1='EMOF complete (protected)'!G3554,S$2,IF(T$1='EMOF complete (protected)'!G3554,T$2,IF(U$1='EMOF complete (protected)'!G3554,U$2,"")))))))))))))))))))</f>
        <v>0</v>
      </c>
      <c r="B3554" s="59"/>
      <c r="C3554" s="59"/>
      <c r="D3554" s="59"/>
      <c r="E3554" s="59"/>
      <c r="F3554" s="59"/>
      <c r="G3554" s="59"/>
      <c r="H3554" s="59"/>
      <c r="I3554" s="59"/>
      <c r="J3554" s="59"/>
      <c r="K3554" s="59"/>
      <c r="L3554" s="59"/>
      <c r="M3554" s="59"/>
      <c r="N3554" s="59"/>
      <c r="O3554" s="59"/>
      <c r="P3554" s="59"/>
      <c r="Q3554" s="59"/>
      <c r="R3554" s="59"/>
      <c r="S3554" s="59"/>
      <c r="T3554" s="59"/>
      <c r="U3554" s="59" t="s">
        <v>3079</v>
      </c>
      <c r="V3554" s="18" t="s">
        <v>7209</v>
      </c>
    </row>
    <row r="3555" spans="1:22" ht="18" customHeight="1" x14ac:dyDescent="0.35">
      <c r="A3555" s="59">
        <f>+IF(C$1='EMOF complete (protected)'!G3555,C$2,IF(D$1='EMOF complete (protected)'!G3555,D$2,IF(E$1='EMOF complete (protected)'!G3555,E$2,IF(F$1='EMOF complete (protected)'!G3555,F$2,IF(G$1='EMOF complete (protected)'!G3555,G$2,IF(H$1='EMOF complete (protected)'!G3555,H$2,IF(I$1='EMOF complete (protected)'!G3555,I$2,IF(J$1='EMOF complete (protected)'!G3555,J$2,IF(K$1='EMOF complete (protected)'!G3555,K$2,IF(L$1='EMOF complete (protected)'!G3555,L$2,IF(M$1='EMOF complete (protected)'!G3555,M$2,IF(N$1='EMOF complete (protected)'!G3555,N$2,IF(O$1='EMOF complete (protected)'!G3555,O$2,IF(P$1='EMOF complete (protected)'!G3555,P$2,IF(Q$1='EMOF complete (protected)'!G3555,Q$2,IF(R$1='EMOF complete (protected)'!G3555,R$2,IF(S$1='EMOF complete (protected)'!G3555,S$2,IF(T$1='EMOF complete (protected)'!G3555,T$2,IF(U$1='EMOF complete (protected)'!G3555,U$2,"")))))))))))))))))))</f>
        <v>0</v>
      </c>
      <c r="B3555" s="59"/>
      <c r="C3555" s="59"/>
      <c r="D3555" s="59"/>
      <c r="E3555" s="59"/>
      <c r="F3555" s="59"/>
      <c r="G3555" s="59"/>
      <c r="H3555" s="59"/>
      <c r="I3555" s="59"/>
      <c r="J3555" s="59"/>
      <c r="K3555" s="59"/>
      <c r="L3555" s="59"/>
      <c r="M3555" s="59"/>
      <c r="N3555" s="59"/>
      <c r="O3555" s="59"/>
      <c r="P3555" s="59"/>
      <c r="Q3555" s="59"/>
      <c r="R3555" s="59"/>
      <c r="S3555" s="59"/>
      <c r="T3555" s="59"/>
      <c r="U3555" s="59" t="s">
        <v>3083</v>
      </c>
      <c r="V3555" s="18" t="s">
        <v>7210</v>
      </c>
    </row>
    <row r="3556" spans="1:22" ht="18" customHeight="1" x14ac:dyDescent="0.35">
      <c r="A3556" s="59">
        <f>+IF(C$1='EMOF complete (protected)'!G3556,C$2,IF(D$1='EMOF complete (protected)'!G3556,D$2,IF(E$1='EMOF complete (protected)'!G3556,E$2,IF(F$1='EMOF complete (protected)'!G3556,F$2,IF(G$1='EMOF complete (protected)'!G3556,G$2,IF(H$1='EMOF complete (protected)'!G3556,H$2,IF(I$1='EMOF complete (protected)'!G3556,I$2,IF(J$1='EMOF complete (protected)'!G3556,J$2,IF(K$1='EMOF complete (protected)'!G3556,K$2,IF(L$1='EMOF complete (protected)'!G3556,L$2,IF(M$1='EMOF complete (protected)'!G3556,M$2,IF(N$1='EMOF complete (protected)'!G3556,N$2,IF(O$1='EMOF complete (protected)'!G3556,O$2,IF(P$1='EMOF complete (protected)'!G3556,P$2,IF(Q$1='EMOF complete (protected)'!G3556,Q$2,IF(R$1='EMOF complete (protected)'!G3556,R$2,IF(S$1='EMOF complete (protected)'!G3556,S$2,IF(T$1='EMOF complete (protected)'!G3556,T$2,IF(U$1='EMOF complete (protected)'!G3556,U$2,"")))))))))))))))))))</f>
        <v>0</v>
      </c>
      <c r="B3556" s="59"/>
      <c r="C3556" s="59"/>
      <c r="D3556" s="59"/>
      <c r="E3556" s="59"/>
      <c r="F3556" s="59"/>
      <c r="G3556" s="59"/>
      <c r="H3556" s="59"/>
      <c r="I3556" s="59"/>
      <c r="J3556" s="59"/>
      <c r="K3556" s="59"/>
      <c r="L3556" s="59"/>
      <c r="M3556" s="59"/>
      <c r="N3556" s="59"/>
      <c r="O3556" s="59"/>
      <c r="P3556" s="59"/>
      <c r="Q3556" s="59"/>
      <c r="R3556" s="59"/>
      <c r="S3556" s="59"/>
      <c r="T3556" s="59"/>
      <c r="U3556" s="59" t="s">
        <v>3087</v>
      </c>
      <c r="V3556" s="18" t="s">
        <v>7211</v>
      </c>
    </row>
    <row r="3557" spans="1:22" ht="18" customHeight="1" x14ac:dyDescent="0.35">
      <c r="A3557" s="59">
        <f>+IF(C$1='EMOF complete (protected)'!G3557,C$2,IF(D$1='EMOF complete (protected)'!G3557,D$2,IF(E$1='EMOF complete (protected)'!G3557,E$2,IF(F$1='EMOF complete (protected)'!G3557,F$2,IF(G$1='EMOF complete (protected)'!G3557,G$2,IF(H$1='EMOF complete (protected)'!G3557,H$2,IF(I$1='EMOF complete (protected)'!G3557,I$2,IF(J$1='EMOF complete (protected)'!G3557,J$2,IF(K$1='EMOF complete (protected)'!G3557,K$2,IF(L$1='EMOF complete (protected)'!G3557,L$2,IF(M$1='EMOF complete (protected)'!G3557,M$2,IF(N$1='EMOF complete (protected)'!G3557,N$2,IF(O$1='EMOF complete (protected)'!G3557,O$2,IF(P$1='EMOF complete (protected)'!G3557,P$2,IF(Q$1='EMOF complete (protected)'!G3557,Q$2,IF(R$1='EMOF complete (protected)'!G3557,R$2,IF(S$1='EMOF complete (protected)'!G3557,S$2,IF(T$1='EMOF complete (protected)'!G3557,T$2,IF(U$1='EMOF complete (protected)'!G3557,U$2,"")))))))))))))))))))</f>
        <v>0</v>
      </c>
      <c r="B3557" s="59"/>
      <c r="C3557" s="59"/>
      <c r="D3557" s="59"/>
      <c r="E3557" s="59"/>
      <c r="F3557" s="59"/>
      <c r="G3557" s="59"/>
      <c r="H3557" s="59"/>
      <c r="I3557" s="59"/>
      <c r="J3557" s="59"/>
      <c r="K3557" s="59"/>
      <c r="L3557" s="59"/>
      <c r="M3557" s="59"/>
      <c r="N3557" s="59"/>
      <c r="O3557" s="59"/>
      <c r="P3557" s="59"/>
      <c r="Q3557" s="59"/>
      <c r="R3557" s="59"/>
      <c r="S3557" s="59"/>
      <c r="T3557" s="59"/>
      <c r="U3557" s="59" t="s">
        <v>3091</v>
      </c>
      <c r="V3557" s="18" t="s">
        <v>7212</v>
      </c>
    </row>
    <row r="3558" spans="1:22" ht="18" customHeight="1" x14ac:dyDescent="0.35">
      <c r="A3558" s="59">
        <f>+IF(C$1='EMOF complete (protected)'!G3558,C$2,IF(D$1='EMOF complete (protected)'!G3558,D$2,IF(E$1='EMOF complete (protected)'!G3558,E$2,IF(F$1='EMOF complete (protected)'!G3558,F$2,IF(G$1='EMOF complete (protected)'!G3558,G$2,IF(H$1='EMOF complete (protected)'!G3558,H$2,IF(I$1='EMOF complete (protected)'!G3558,I$2,IF(J$1='EMOF complete (protected)'!G3558,J$2,IF(K$1='EMOF complete (protected)'!G3558,K$2,IF(L$1='EMOF complete (protected)'!G3558,L$2,IF(M$1='EMOF complete (protected)'!G3558,M$2,IF(N$1='EMOF complete (protected)'!G3558,N$2,IF(O$1='EMOF complete (protected)'!G3558,O$2,IF(P$1='EMOF complete (protected)'!G3558,P$2,IF(Q$1='EMOF complete (protected)'!G3558,Q$2,IF(R$1='EMOF complete (protected)'!G3558,R$2,IF(S$1='EMOF complete (protected)'!G3558,S$2,IF(T$1='EMOF complete (protected)'!G3558,T$2,IF(U$1='EMOF complete (protected)'!G3558,U$2,"")))))))))))))))))))</f>
        <v>0</v>
      </c>
      <c r="B3558" s="59"/>
      <c r="C3558" s="59"/>
      <c r="D3558" s="59"/>
      <c r="E3558" s="59"/>
      <c r="F3558" s="59"/>
      <c r="G3558" s="59"/>
      <c r="H3558" s="59"/>
      <c r="I3558" s="59"/>
      <c r="J3558" s="59"/>
      <c r="K3558" s="59"/>
      <c r="L3558" s="59"/>
      <c r="M3558" s="59"/>
      <c r="N3558" s="59"/>
      <c r="O3558" s="59"/>
      <c r="P3558" s="59"/>
      <c r="Q3558" s="59"/>
      <c r="R3558" s="59"/>
      <c r="S3558" s="59"/>
      <c r="T3558" s="59"/>
      <c r="U3558" s="59" t="s">
        <v>3095</v>
      </c>
      <c r="V3558" s="18" t="s">
        <v>7213</v>
      </c>
    </row>
    <row r="3559" spans="1:22" ht="18" customHeight="1" x14ac:dyDescent="0.35">
      <c r="A3559" s="59">
        <f>+IF(C$1='EMOF complete (protected)'!G3559,C$2,IF(D$1='EMOF complete (protected)'!G3559,D$2,IF(E$1='EMOF complete (protected)'!G3559,E$2,IF(F$1='EMOF complete (protected)'!G3559,F$2,IF(G$1='EMOF complete (protected)'!G3559,G$2,IF(H$1='EMOF complete (protected)'!G3559,H$2,IF(I$1='EMOF complete (protected)'!G3559,I$2,IF(J$1='EMOF complete (protected)'!G3559,J$2,IF(K$1='EMOF complete (protected)'!G3559,K$2,IF(L$1='EMOF complete (protected)'!G3559,L$2,IF(M$1='EMOF complete (protected)'!G3559,M$2,IF(N$1='EMOF complete (protected)'!G3559,N$2,IF(O$1='EMOF complete (protected)'!G3559,O$2,IF(P$1='EMOF complete (protected)'!G3559,P$2,IF(Q$1='EMOF complete (protected)'!G3559,Q$2,IF(R$1='EMOF complete (protected)'!G3559,R$2,IF(S$1='EMOF complete (protected)'!G3559,S$2,IF(T$1='EMOF complete (protected)'!G3559,T$2,IF(U$1='EMOF complete (protected)'!G3559,U$2,"")))))))))))))))))))</f>
        <v>0</v>
      </c>
      <c r="B3559" s="59"/>
      <c r="C3559" s="59"/>
      <c r="D3559" s="59"/>
      <c r="E3559" s="59"/>
      <c r="F3559" s="59"/>
      <c r="G3559" s="59"/>
      <c r="H3559" s="59"/>
      <c r="I3559" s="59"/>
      <c r="J3559" s="59"/>
      <c r="K3559" s="59"/>
      <c r="L3559" s="59"/>
      <c r="M3559" s="59"/>
      <c r="N3559" s="59"/>
      <c r="O3559" s="59"/>
      <c r="P3559" s="59"/>
      <c r="Q3559" s="59"/>
      <c r="R3559" s="59"/>
      <c r="S3559" s="59"/>
      <c r="T3559" s="59"/>
      <c r="U3559" s="59" t="s">
        <v>3099</v>
      </c>
      <c r="V3559" s="18" t="s">
        <v>7214</v>
      </c>
    </row>
    <row r="3560" spans="1:22" ht="18" customHeight="1" x14ac:dyDescent="0.35">
      <c r="A3560" s="59">
        <f>+IF(C$1='EMOF complete (protected)'!G3560,C$2,IF(D$1='EMOF complete (protected)'!G3560,D$2,IF(E$1='EMOF complete (protected)'!G3560,E$2,IF(F$1='EMOF complete (protected)'!G3560,F$2,IF(G$1='EMOF complete (protected)'!G3560,G$2,IF(H$1='EMOF complete (protected)'!G3560,H$2,IF(I$1='EMOF complete (protected)'!G3560,I$2,IF(J$1='EMOF complete (protected)'!G3560,J$2,IF(K$1='EMOF complete (protected)'!G3560,K$2,IF(L$1='EMOF complete (protected)'!G3560,L$2,IF(M$1='EMOF complete (protected)'!G3560,M$2,IF(N$1='EMOF complete (protected)'!G3560,N$2,IF(O$1='EMOF complete (protected)'!G3560,O$2,IF(P$1='EMOF complete (protected)'!G3560,P$2,IF(Q$1='EMOF complete (protected)'!G3560,Q$2,IF(R$1='EMOF complete (protected)'!G3560,R$2,IF(S$1='EMOF complete (protected)'!G3560,S$2,IF(T$1='EMOF complete (protected)'!G3560,T$2,IF(U$1='EMOF complete (protected)'!G3560,U$2,"")))))))))))))))))))</f>
        <v>0</v>
      </c>
      <c r="B3560" s="59"/>
      <c r="C3560" s="59"/>
      <c r="D3560" s="59"/>
      <c r="E3560" s="59"/>
      <c r="F3560" s="59"/>
      <c r="G3560" s="59"/>
      <c r="H3560" s="59"/>
      <c r="I3560" s="59"/>
      <c r="J3560" s="59"/>
      <c r="K3560" s="59"/>
      <c r="L3560" s="59"/>
      <c r="M3560" s="59"/>
      <c r="N3560" s="59"/>
      <c r="O3560" s="59"/>
      <c r="P3560" s="59"/>
      <c r="Q3560" s="59"/>
      <c r="R3560" s="59"/>
      <c r="S3560" s="59"/>
      <c r="T3560" s="59"/>
      <c r="U3560" s="59" t="s">
        <v>3103</v>
      </c>
      <c r="V3560" s="18" t="s">
        <v>7215</v>
      </c>
    </row>
    <row r="3561" spans="1:22" ht="18" customHeight="1" x14ac:dyDescent="0.35">
      <c r="A3561" s="59">
        <f>+IF(C$1='EMOF complete (protected)'!G3561,C$2,IF(D$1='EMOF complete (protected)'!G3561,D$2,IF(E$1='EMOF complete (protected)'!G3561,E$2,IF(F$1='EMOF complete (protected)'!G3561,F$2,IF(G$1='EMOF complete (protected)'!G3561,G$2,IF(H$1='EMOF complete (protected)'!G3561,H$2,IF(I$1='EMOF complete (protected)'!G3561,I$2,IF(J$1='EMOF complete (protected)'!G3561,J$2,IF(K$1='EMOF complete (protected)'!G3561,K$2,IF(L$1='EMOF complete (protected)'!G3561,L$2,IF(M$1='EMOF complete (protected)'!G3561,M$2,IF(N$1='EMOF complete (protected)'!G3561,N$2,IF(O$1='EMOF complete (protected)'!G3561,O$2,IF(P$1='EMOF complete (protected)'!G3561,P$2,IF(Q$1='EMOF complete (protected)'!G3561,Q$2,IF(R$1='EMOF complete (protected)'!G3561,R$2,IF(S$1='EMOF complete (protected)'!G3561,S$2,IF(T$1='EMOF complete (protected)'!G3561,T$2,IF(U$1='EMOF complete (protected)'!G3561,U$2,"")))))))))))))))))))</f>
        <v>0</v>
      </c>
      <c r="B3561" s="59"/>
      <c r="C3561" s="59"/>
      <c r="D3561" s="59"/>
      <c r="E3561" s="59"/>
      <c r="F3561" s="59"/>
      <c r="G3561" s="59"/>
      <c r="H3561" s="59"/>
      <c r="I3561" s="59"/>
      <c r="J3561" s="59"/>
      <c r="K3561" s="59"/>
      <c r="L3561" s="59"/>
      <c r="M3561" s="59"/>
      <c r="N3561" s="59"/>
      <c r="O3561" s="59"/>
      <c r="P3561" s="59"/>
      <c r="Q3561" s="59"/>
      <c r="R3561" s="59"/>
      <c r="S3561" s="59"/>
      <c r="T3561" s="59"/>
      <c r="U3561" s="59" t="s">
        <v>3107</v>
      </c>
      <c r="V3561" s="18" t="s">
        <v>7216</v>
      </c>
    </row>
    <row r="3562" spans="1:22" ht="18" customHeight="1" x14ac:dyDescent="0.35">
      <c r="A3562" s="59">
        <f>+IF(C$1='EMOF complete (protected)'!G3562,C$2,IF(D$1='EMOF complete (protected)'!G3562,D$2,IF(E$1='EMOF complete (protected)'!G3562,E$2,IF(F$1='EMOF complete (protected)'!G3562,F$2,IF(G$1='EMOF complete (protected)'!G3562,G$2,IF(H$1='EMOF complete (protected)'!G3562,H$2,IF(I$1='EMOF complete (protected)'!G3562,I$2,IF(J$1='EMOF complete (protected)'!G3562,J$2,IF(K$1='EMOF complete (protected)'!G3562,K$2,IF(L$1='EMOF complete (protected)'!G3562,L$2,IF(M$1='EMOF complete (protected)'!G3562,M$2,IF(N$1='EMOF complete (protected)'!G3562,N$2,IF(O$1='EMOF complete (protected)'!G3562,O$2,IF(P$1='EMOF complete (protected)'!G3562,P$2,IF(Q$1='EMOF complete (protected)'!G3562,Q$2,IF(R$1='EMOF complete (protected)'!G3562,R$2,IF(S$1='EMOF complete (protected)'!G3562,S$2,IF(T$1='EMOF complete (protected)'!G3562,T$2,IF(U$1='EMOF complete (protected)'!G3562,U$2,"")))))))))))))))))))</f>
        <v>0</v>
      </c>
      <c r="B3562" s="59"/>
      <c r="C3562" s="59"/>
      <c r="D3562" s="59"/>
      <c r="E3562" s="59"/>
      <c r="F3562" s="59"/>
      <c r="G3562" s="59"/>
      <c r="H3562" s="59"/>
      <c r="I3562" s="59"/>
      <c r="J3562" s="59"/>
      <c r="K3562" s="59"/>
      <c r="L3562" s="59"/>
      <c r="M3562" s="59"/>
      <c r="N3562" s="59"/>
      <c r="O3562" s="59"/>
      <c r="P3562" s="59"/>
      <c r="Q3562" s="59"/>
      <c r="R3562" s="59"/>
      <c r="S3562" s="59"/>
      <c r="T3562" s="59"/>
      <c r="U3562" s="59" t="s">
        <v>3111</v>
      </c>
      <c r="V3562" s="18" t="s">
        <v>7217</v>
      </c>
    </row>
    <row r="3563" spans="1:22" ht="18" customHeight="1" x14ac:dyDescent="0.35">
      <c r="A3563" s="59">
        <f>+IF(C$1='EMOF complete (protected)'!G3563,C$2,IF(D$1='EMOF complete (protected)'!G3563,D$2,IF(E$1='EMOF complete (protected)'!G3563,E$2,IF(F$1='EMOF complete (protected)'!G3563,F$2,IF(G$1='EMOF complete (protected)'!G3563,G$2,IF(H$1='EMOF complete (protected)'!G3563,H$2,IF(I$1='EMOF complete (protected)'!G3563,I$2,IF(J$1='EMOF complete (protected)'!G3563,J$2,IF(K$1='EMOF complete (protected)'!G3563,K$2,IF(L$1='EMOF complete (protected)'!G3563,L$2,IF(M$1='EMOF complete (protected)'!G3563,M$2,IF(N$1='EMOF complete (protected)'!G3563,N$2,IF(O$1='EMOF complete (protected)'!G3563,O$2,IF(P$1='EMOF complete (protected)'!G3563,P$2,IF(Q$1='EMOF complete (protected)'!G3563,Q$2,IF(R$1='EMOF complete (protected)'!G3563,R$2,IF(S$1='EMOF complete (protected)'!G3563,S$2,IF(T$1='EMOF complete (protected)'!G3563,T$2,IF(U$1='EMOF complete (protected)'!G3563,U$2,"")))))))))))))))))))</f>
        <v>0</v>
      </c>
      <c r="B3563" s="59"/>
      <c r="C3563" s="59"/>
      <c r="D3563" s="59"/>
      <c r="E3563" s="59"/>
      <c r="F3563" s="59"/>
      <c r="G3563" s="59"/>
      <c r="H3563" s="59"/>
      <c r="I3563" s="59"/>
      <c r="J3563" s="59"/>
      <c r="K3563" s="59"/>
      <c r="L3563" s="59"/>
      <c r="M3563" s="59"/>
      <c r="N3563" s="59"/>
      <c r="O3563" s="59"/>
      <c r="P3563" s="59"/>
      <c r="Q3563" s="59"/>
      <c r="R3563" s="59"/>
      <c r="S3563" s="59"/>
      <c r="T3563" s="59"/>
      <c r="U3563" s="59" t="s">
        <v>3115</v>
      </c>
      <c r="V3563" s="18" t="s">
        <v>7218</v>
      </c>
    </row>
    <row r="3564" spans="1:22" ht="18" customHeight="1" x14ac:dyDescent="0.35">
      <c r="A3564" s="59">
        <f>+IF(C$1='EMOF complete (protected)'!G3564,C$2,IF(D$1='EMOF complete (protected)'!G3564,D$2,IF(E$1='EMOF complete (protected)'!G3564,E$2,IF(F$1='EMOF complete (protected)'!G3564,F$2,IF(G$1='EMOF complete (protected)'!G3564,G$2,IF(H$1='EMOF complete (protected)'!G3564,H$2,IF(I$1='EMOF complete (protected)'!G3564,I$2,IF(J$1='EMOF complete (protected)'!G3564,J$2,IF(K$1='EMOF complete (protected)'!G3564,K$2,IF(L$1='EMOF complete (protected)'!G3564,L$2,IF(M$1='EMOF complete (protected)'!G3564,M$2,IF(N$1='EMOF complete (protected)'!G3564,N$2,IF(O$1='EMOF complete (protected)'!G3564,O$2,IF(P$1='EMOF complete (protected)'!G3564,P$2,IF(Q$1='EMOF complete (protected)'!G3564,Q$2,IF(R$1='EMOF complete (protected)'!G3564,R$2,IF(S$1='EMOF complete (protected)'!G3564,S$2,IF(T$1='EMOF complete (protected)'!G3564,T$2,IF(U$1='EMOF complete (protected)'!G3564,U$2,"")))))))))))))))))))</f>
        <v>0</v>
      </c>
      <c r="B3564" s="59"/>
      <c r="C3564" s="59"/>
      <c r="D3564" s="59"/>
      <c r="E3564" s="59"/>
      <c r="F3564" s="59"/>
      <c r="G3564" s="59"/>
      <c r="H3564" s="59"/>
      <c r="I3564" s="59"/>
      <c r="J3564" s="59"/>
      <c r="K3564" s="59"/>
      <c r="L3564" s="59"/>
      <c r="M3564" s="59"/>
      <c r="N3564" s="59"/>
      <c r="O3564" s="59"/>
      <c r="P3564" s="59"/>
      <c r="Q3564" s="59"/>
      <c r="R3564" s="59"/>
      <c r="S3564" s="59"/>
      <c r="T3564" s="59"/>
      <c r="U3564" s="59" t="s">
        <v>3119</v>
      </c>
      <c r="V3564" s="18" t="s">
        <v>7219</v>
      </c>
    </row>
    <row r="3565" spans="1:22" ht="18" customHeight="1" x14ac:dyDescent="0.35">
      <c r="A3565" s="59">
        <f>+IF(C$1='EMOF complete (protected)'!G3565,C$2,IF(D$1='EMOF complete (protected)'!G3565,D$2,IF(E$1='EMOF complete (protected)'!G3565,E$2,IF(F$1='EMOF complete (protected)'!G3565,F$2,IF(G$1='EMOF complete (protected)'!G3565,G$2,IF(H$1='EMOF complete (protected)'!G3565,H$2,IF(I$1='EMOF complete (protected)'!G3565,I$2,IF(J$1='EMOF complete (protected)'!G3565,J$2,IF(K$1='EMOF complete (protected)'!G3565,K$2,IF(L$1='EMOF complete (protected)'!G3565,L$2,IF(M$1='EMOF complete (protected)'!G3565,M$2,IF(N$1='EMOF complete (protected)'!G3565,N$2,IF(O$1='EMOF complete (protected)'!G3565,O$2,IF(P$1='EMOF complete (protected)'!G3565,P$2,IF(Q$1='EMOF complete (protected)'!G3565,Q$2,IF(R$1='EMOF complete (protected)'!G3565,R$2,IF(S$1='EMOF complete (protected)'!G3565,S$2,IF(T$1='EMOF complete (protected)'!G3565,T$2,IF(U$1='EMOF complete (protected)'!G3565,U$2,"")))))))))))))))))))</f>
        <v>0</v>
      </c>
      <c r="B3565" s="59"/>
      <c r="C3565" s="59"/>
      <c r="D3565" s="59"/>
      <c r="E3565" s="59"/>
      <c r="F3565" s="59"/>
      <c r="G3565" s="59"/>
      <c r="H3565" s="59"/>
      <c r="I3565" s="59"/>
      <c r="J3565" s="59"/>
      <c r="K3565" s="59"/>
      <c r="L3565" s="59"/>
      <c r="M3565" s="59"/>
      <c r="N3565" s="59"/>
      <c r="O3565" s="59"/>
      <c r="P3565" s="59"/>
      <c r="Q3565" s="59"/>
      <c r="R3565" s="59"/>
      <c r="S3565" s="59"/>
      <c r="T3565" s="59"/>
      <c r="U3565" s="59" t="s">
        <v>3123</v>
      </c>
      <c r="V3565" s="18" t="s">
        <v>7220</v>
      </c>
    </row>
    <row r="3566" spans="1:22" ht="18" customHeight="1" x14ac:dyDescent="0.35">
      <c r="A3566" s="59">
        <f>+IF(C$1='EMOF complete (protected)'!G3566,C$2,IF(D$1='EMOF complete (protected)'!G3566,D$2,IF(E$1='EMOF complete (protected)'!G3566,E$2,IF(F$1='EMOF complete (protected)'!G3566,F$2,IF(G$1='EMOF complete (protected)'!G3566,G$2,IF(H$1='EMOF complete (protected)'!G3566,H$2,IF(I$1='EMOF complete (protected)'!G3566,I$2,IF(J$1='EMOF complete (protected)'!G3566,J$2,IF(K$1='EMOF complete (protected)'!G3566,K$2,IF(L$1='EMOF complete (protected)'!G3566,L$2,IF(M$1='EMOF complete (protected)'!G3566,M$2,IF(N$1='EMOF complete (protected)'!G3566,N$2,IF(O$1='EMOF complete (protected)'!G3566,O$2,IF(P$1='EMOF complete (protected)'!G3566,P$2,IF(Q$1='EMOF complete (protected)'!G3566,Q$2,IF(R$1='EMOF complete (protected)'!G3566,R$2,IF(S$1='EMOF complete (protected)'!G3566,S$2,IF(T$1='EMOF complete (protected)'!G3566,T$2,IF(U$1='EMOF complete (protected)'!G3566,U$2,"")))))))))))))))))))</f>
        <v>0</v>
      </c>
      <c r="B3566" s="59"/>
      <c r="C3566" s="59"/>
      <c r="D3566" s="59"/>
      <c r="E3566" s="59"/>
      <c r="F3566" s="59"/>
      <c r="G3566" s="59"/>
      <c r="H3566" s="59"/>
      <c r="I3566" s="59"/>
      <c r="J3566" s="59"/>
      <c r="K3566" s="59"/>
      <c r="L3566" s="59"/>
      <c r="M3566" s="59"/>
      <c r="N3566" s="59"/>
      <c r="O3566" s="59"/>
      <c r="P3566" s="59"/>
      <c r="Q3566" s="59"/>
      <c r="R3566" s="59"/>
      <c r="S3566" s="59"/>
      <c r="T3566" s="59"/>
      <c r="U3566" s="59" t="s">
        <v>3127</v>
      </c>
      <c r="V3566" s="18" t="s">
        <v>7221</v>
      </c>
    </row>
    <row r="3567" spans="1:22" ht="18" customHeight="1" x14ac:dyDescent="0.35">
      <c r="A3567" s="59">
        <f>+IF(C$1='EMOF complete (protected)'!G3567,C$2,IF(D$1='EMOF complete (protected)'!G3567,D$2,IF(E$1='EMOF complete (protected)'!G3567,E$2,IF(F$1='EMOF complete (protected)'!G3567,F$2,IF(G$1='EMOF complete (protected)'!G3567,G$2,IF(H$1='EMOF complete (protected)'!G3567,H$2,IF(I$1='EMOF complete (protected)'!G3567,I$2,IF(J$1='EMOF complete (protected)'!G3567,J$2,IF(K$1='EMOF complete (protected)'!G3567,K$2,IF(L$1='EMOF complete (protected)'!G3567,L$2,IF(M$1='EMOF complete (protected)'!G3567,M$2,IF(N$1='EMOF complete (protected)'!G3567,N$2,IF(O$1='EMOF complete (protected)'!G3567,O$2,IF(P$1='EMOF complete (protected)'!G3567,P$2,IF(Q$1='EMOF complete (protected)'!G3567,Q$2,IF(R$1='EMOF complete (protected)'!G3567,R$2,IF(S$1='EMOF complete (protected)'!G3567,S$2,IF(T$1='EMOF complete (protected)'!G3567,T$2,IF(U$1='EMOF complete (protected)'!G3567,U$2,"")))))))))))))))))))</f>
        <v>0</v>
      </c>
      <c r="B3567" s="59"/>
      <c r="C3567" s="59"/>
      <c r="D3567" s="59"/>
      <c r="E3567" s="59"/>
      <c r="F3567" s="59"/>
      <c r="G3567" s="59"/>
      <c r="H3567" s="59"/>
      <c r="I3567" s="59"/>
      <c r="J3567" s="59"/>
      <c r="K3567" s="59"/>
      <c r="L3567" s="59"/>
      <c r="M3567" s="59"/>
      <c r="N3567" s="59"/>
      <c r="O3567" s="59"/>
      <c r="P3567" s="59"/>
      <c r="Q3567" s="59"/>
      <c r="R3567" s="59"/>
      <c r="S3567" s="59"/>
      <c r="T3567" s="59"/>
      <c r="U3567" s="59" t="s">
        <v>3131</v>
      </c>
      <c r="V3567" s="18" t="s">
        <v>7222</v>
      </c>
    </row>
    <row r="3568" spans="1:22" ht="18" customHeight="1" x14ac:dyDescent="0.35">
      <c r="A3568" s="59">
        <f>+IF(C$1='EMOF complete (protected)'!G3568,C$2,IF(D$1='EMOF complete (protected)'!G3568,D$2,IF(E$1='EMOF complete (protected)'!G3568,E$2,IF(F$1='EMOF complete (protected)'!G3568,F$2,IF(G$1='EMOF complete (protected)'!G3568,G$2,IF(H$1='EMOF complete (protected)'!G3568,H$2,IF(I$1='EMOF complete (protected)'!G3568,I$2,IF(J$1='EMOF complete (protected)'!G3568,J$2,IF(K$1='EMOF complete (protected)'!G3568,K$2,IF(L$1='EMOF complete (protected)'!G3568,L$2,IF(M$1='EMOF complete (protected)'!G3568,M$2,IF(N$1='EMOF complete (protected)'!G3568,N$2,IF(O$1='EMOF complete (protected)'!G3568,O$2,IF(P$1='EMOF complete (protected)'!G3568,P$2,IF(Q$1='EMOF complete (protected)'!G3568,Q$2,IF(R$1='EMOF complete (protected)'!G3568,R$2,IF(S$1='EMOF complete (protected)'!G3568,S$2,IF(T$1='EMOF complete (protected)'!G3568,T$2,IF(U$1='EMOF complete (protected)'!G3568,U$2,"")))))))))))))))))))</f>
        <v>0</v>
      </c>
      <c r="B3568" s="59"/>
      <c r="C3568" s="59"/>
      <c r="D3568" s="59"/>
      <c r="E3568" s="59"/>
      <c r="F3568" s="59"/>
      <c r="G3568" s="59"/>
      <c r="H3568" s="59"/>
      <c r="I3568" s="59"/>
      <c r="J3568" s="59"/>
      <c r="K3568" s="59"/>
      <c r="L3568" s="59"/>
      <c r="M3568" s="59"/>
      <c r="N3568" s="59"/>
      <c r="O3568" s="59"/>
      <c r="P3568" s="59"/>
      <c r="Q3568" s="59"/>
      <c r="R3568" s="59"/>
      <c r="S3568" s="59"/>
      <c r="T3568" s="59"/>
      <c r="U3568" s="59" t="s">
        <v>3135</v>
      </c>
      <c r="V3568" s="18" t="s">
        <v>7223</v>
      </c>
    </row>
    <row r="3569" spans="1:22" ht="18" customHeight="1" x14ac:dyDescent="0.35">
      <c r="A3569" s="59">
        <f>+IF(C$1='EMOF complete (protected)'!G3569,C$2,IF(D$1='EMOF complete (protected)'!G3569,D$2,IF(E$1='EMOF complete (protected)'!G3569,E$2,IF(F$1='EMOF complete (protected)'!G3569,F$2,IF(G$1='EMOF complete (protected)'!G3569,G$2,IF(H$1='EMOF complete (protected)'!G3569,H$2,IF(I$1='EMOF complete (protected)'!G3569,I$2,IF(J$1='EMOF complete (protected)'!G3569,J$2,IF(K$1='EMOF complete (protected)'!G3569,K$2,IF(L$1='EMOF complete (protected)'!G3569,L$2,IF(M$1='EMOF complete (protected)'!G3569,M$2,IF(N$1='EMOF complete (protected)'!G3569,N$2,IF(O$1='EMOF complete (protected)'!G3569,O$2,IF(P$1='EMOF complete (protected)'!G3569,P$2,IF(Q$1='EMOF complete (protected)'!G3569,Q$2,IF(R$1='EMOF complete (protected)'!G3569,R$2,IF(S$1='EMOF complete (protected)'!G3569,S$2,IF(T$1='EMOF complete (protected)'!G3569,T$2,IF(U$1='EMOF complete (protected)'!G3569,U$2,"")))))))))))))))))))</f>
        <v>0</v>
      </c>
      <c r="B3569" s="59"/>
      <c r="C3569" s="59"/>
      <c r="D3569" s="59"/>
      <c r="E3569" s="59"/>
      <c r="F3569" s="59"/>
      <c r="G3569" s="59"/>
      <c r="H3569" s="59"/>
      <c r="I3569" s="59"/>
      <c r="J3569" s="59"/>
      <c r="K3569" s="59"/>
      <c r="L3569" s="59"/>
      <c r="M3569" s="59"/>
      <c r="N3569" s="59"/>
      <c r="O3569" s="59"/>
      <c r="P3569" s="59"/>
      <c r="Q3569" s="59"/>
      <c r="R3569" s="59"/>
      <c r="S3569" s="59"/>
      <c r="T3569" s="59"/>
      <c r="U3569" s="59" t="s">
        <v>3139</v>
      </c>
      <c r="V3569" s="18" t="s">
        <v>7224</v>
      </c>
    </row>
    <row r="3570" spans="1:22" ht="18" customHeight="1" x14ac:dyDescent="0.35">
      <c r="A3570" s="59">
        <f>+IF(C$1='EMOF complete (protected)'!G3570,C$2,IF(D$1='EMOF complete (protected)'!G3570,D$2,IF(E$1='EMOF complete (protected)'!G3570,E$2,IF(F$1='EMOF complete (protected)'!G3570,F$2,IF(G$1='EMOF complete (protected)'!G3570,G$2,IF(H$1='EMOF complete (protected)'!G3570,H$2,IF(I$1='EMOF complete (protected)'!G3570,I$2,IF(J$1='EMOF complete (protected)'!G3570,J$2,IF(K$1='EMOF complete (protected)'!G3570,K$2,IF(L$1='EMOF complete (protected)'!G3570,L$2,IF(M$1='EMOF complete (protected)'!G3570,M$2,IF(N$1='EMOF complete (protected)'!G3570,N$2,IF(O$1='EMOF complete (protected)'!G3570,O$2,IF(P$1='EMOF complete (protected)'!G3570,P$2,IF(Q$1='EMOF complete (protected)'!G3570,Q$2,IF(R$1='EMOF complete (protected)'!G3570,R$2,IF(S$1='EMOF complete (protected)'!G3570,S$2,IF(T$1='EMOF complete (protected)'!G3570,T$2,IF(U$1='EMOF complete (protected)'!G3570,U$2,"")))))))))))))))))))</f>
        <v>0</v>
      </c>
      <c r="B3570" s="59"/>
      <c r="C3570" s="59"/>
      <c r="D3570" s="59"/>
      <c r="E3570" s="59"/>
      <c r="F3570" s="59"/>
      <c r="G3570" s="59"/>
      <c r="H3570" s="59"/>
      <c r="I3570" s="59"/>
      <c r="J3570" s="59"/>
      <c r="K3570" s="59"/>
      <c r="L3570" s="59"/>
      <c r="M3570" s="59"/>
      <c r="N3570" s="59"/>
      <c r="O3570" s="59"/>
      <c r="P3570" s="59"/>
      <c r="Q3570" s="59"/>
      <c r="R3570" s="59"/>
      <c r="S3570" s="59"/>
      <c r="T3570" s="59"/>
      <c r="U3570" s="59" t="s">
        <v>3143</v>
      </c>
      <c r="V3570" s="18" t="s">
        <v>7225</v>
      </c>
    </row>
    <row r="3571" spans="1:22" ht="18" customHeight="1" x14ac:dyDescent="0.35">
      <c r="A3571" s="59">
        <f>+IF(C$1='EMOF complete (protected)'!G3571,C$2,IF(D$1='EMOF complete (protected)'!G3571,D$2,IF(E$1='EMOF complete (protected)'!G3571,E$2,IF(F$1='EMOF complete (protected)'!G3571,F$2,IF(G$1='EMOF complete (protected)'!G3571,G$2,IF(H$1='EMOF complete (protected)'!G3571,H$2,IF(I$1='EMOF complete (protected)'!G3571,I$2,IF(J$1='EMOF complete (protected)'!G3571,J$2,IF(K$1='EMOF complete (protected)'!G3571,K$2,IF(L$1='EMOF complete (protected)'!G3571,L$2,IF(M$1='EMOF complete (protected)'!G3571,M$2,IF(N$1='EMOF complete (protected)'!G3571,N$2,IF(O$1='EMOF complete (protected)'!G3571,O$2,IF(P$1='EMOF complete (protected)'!G3571,P$2,IF(Q$1='EMOF complete (protected)'!G3571,Q$2,IF(R$1='EMOF complete (protected)'!G3571,R$2,IF(S$1='EMOF complete (protected)'!G3571,S$2,IF(T$1='EMOF complete (protected)'!G3571,T$2,IF(U$1='EMOF complete (protected)'!G3571,U$2,"")))))))))))))))))))</f>
        <v>0</v>
      </c>
      <c r="B3571" s="59"/>
      <c r="C3571" s="59"/>
      <c r="D3571" s="59"/>
      <c r="E3571" s="59"/>
      <c r="F3571" s="59"/>
      <c r="G3571" s="59"/>
      <c r="H3571" s="59"/>
      <c r="I3571" s="59"/>
      <c r="J3571" s="59"/>
      <c r="K3571" s="59"/>
      <c r="L3571" s="59"/>
      <c r="M3571" s="59"/>
      <c r="N3571" s="59"/>
      <c r="O3571" s="59"/>
      <c r="P3571" s="59"/>
      <c r="Q3571" s="59"/>
      <c r="R3571" s="59"/>
      <c r="S3571" s="59"/>
      <c r="T3571" s="59"/>
      <c r="U3571" s="59" t="s">
        <v>3147</v>
      </c>
      <c r="V3571" s="18" t="s">
        <v>7226</v>
      </c>
    </row>
    <row r="3572" spans="1:22" ht="18" customHeight="1" x14ac:dyDescent="0.35">
      <c r="A3572" s="59">
        <f>+IF(C$1='EMOF complete (protected)'!G3572,C$2,IF(D$1='EMOF complete (protected)'!G3572,D$2,IF(E$1='EMOF complete (protected)'!G3572,E$2,IF(F$1='EMOF complete (protected)'!G3572,F$2,IF(G$1='EMOF complete (protected)'!G3572,G$2,IF(H$1='EMOF complete (protected)'!G3572,H$2,IF(I$1='EMOF complete (protected)'!G3572,I$2,IF(J$1='EMOF complete (protected)'!G3572,J$2,IF(K$1='EMOF complete (protected)'!G3572,K$2,IF(L$1='EMOF complete (protected)'!G3572,L$2,IF(M$1='EMOF complete (protected)'!G3572,M$2,IF(N$1='EMOF complete (protected)'!G3572,N$2,IF(O$1='EMOF complete (protected)'!G3572,O$2,IF(P$1='EMOF complete (protected)'!G3572,P$2,IF(Q$1='EMOF complete (protected)'!G3572,Q$2,IF(R$1='EMOF complete (protected)'!G3572,R$2,IF(S$1='EMOF complete (protected)'!G3572,S$2,IF(T$1='EMOF complete (protected)'!G3572,T$2,IF(U$1='EMOF complete (protected)'!G3572,U$2,"")))))))))))))))))))</f>
        <v>0</v>
      </c>
      <c r="B3572" s="59"/>
      <c r="C3572" s="59"/>
      <c r="D3572" s="59"/>
      <c r="E3572" s="59"/>
      <c r="F3572" s="59"/>
      <c r="G3572" s="59"/>
      <c r="H3572" s="59"/>
      <c r="I3572" s="59"/>
      <c r="J3572" s="59"/>
      <c r="K3572" s="59"/>
      <c r="L3572" s="59"/>
      <c r="M3572" s="59"/>
      <c r="N3572" s="59"/>
      <c r="O3572" s="59"/>
      <c r="P3572" s="59"/>
      <c r="Q3572" s="59"/>
      <c r="R3572" s="59"/>
      <c r="S3572" s="59"/>
      <c r="T3572" s="59"/>
      <c r="U3572" s="59" t="s">
        <v>3151</v>
      </c>
      <c r="V3572" s="18" t="s">
        <v>7227</v>
      </c>
    </row>
    <row r="3573" spans="1:22" ht="18" customHeight="1" x14ac:dyDescent="0.35">
      <c r="A3573" s="59">
        <f>+IF(C$1='EMOF complete (protected)'!G3573,C$2,IF(D$1='EMOF complete (protected)'!G3573,D$2,IF(E$1='EMOF complete (protected)'!G3573,E$2,IF(F$1='EMOF complete (protected)'!G3573,F$2,IF(G$1='EMOF complete (protected)'!G3573,G$2,IF(H$1='EMOF complete (protected)'!G3573,H$2,IF(I$1='EMOF complete (protected)'!G3573,I$2,IF(J$1='EMOF complete (protected)'!G3573,J$2,IF(K$1='EMOF complete (protected)'!G3573,K$2,IF(L$1='EMOF complete (protected)'!G3573,L$2,IF(M$1='EMOF complete (protected)'!G3573,M$2,IF(N$1='EMOF complete (protected)'!G3573,N$2,IF(O$1='EMOF complete (protected)'!G3573,O$2,IF(P$1='EMOF complete (protected)'!G3573,P$2,IF(Q$1='EMOF complete (protected)'!G3573,Q$2,IF(R$1='EMOF complete (protected)'!G3573,R$2,IF(S$1='EMOF complete (protected)'!G3573,S$2,IF(T$1='EMOF complete (protected)'!G3573,T$2,IF(U$1='EMOF complete (protected)'!G3573,U$2,"")))))))))))))))))))</f>
        <v>0</v>
      </c>
      <c r="B3573" s="59"/>
      <c r="C3573" s="59"/>
      <c r="D3573" s="59"/>
      <c r="E3573" s="59"/>
      <c r="F3573" s="59"/>
      <c r="G3573" s="59"/>
      <c r="H3573" s="59"/>
      <c r="I3573" s="59"/>
      <c r="J3573" s="59"/>
      <c r="K3573" s="59"/>
      <c r="L3573" s="59"/>
      <c r="M3573" s="59"/>
      <c r="N3573" s="59"/>
      <c r="O3573" s="59"/>
      <c r="P3573" s="59"/>
      <c r="Q3573" s="59"/>
      <c r="R3573" s="59"/>
      <c r="S3573" s="59"/>
      <c r="T3573" s="59"/>
      <c r="U3573" s="59" t="s">
        <v>3155</v>
      </c>
      <c r="V3573" s="18" t="s">
        <v>7228</v>
      </c>
    </row>
    <row r="3574" spans="1:22" ht="18" customHeight="1" x14ac:dyDescent="0.35">
      <c r="A3574" s="59">
        <f>+IF(C$1='EMOF complete (protected)'!G3574,C$2,IF(D$1='EMOF complete (protected)'!G3574,D$2,IF(E$1='EMOF complete (protected)'!G3574,E$2,IF(F$1='EMOF complete (protected)'!G3574,F$2,IF(G$1='EMOF complete (protected)'!G3574,G$2,IF(H$1='EMOF complete (protected)'!G3574,H$2,IF(I$1='EMOF complete (protected)'!G3574,I$2,IF(J$1='EMOF complete (protected)'!G3574,J$2,IF(K$1='EMOF complete (protected)'!G3574,K$2,IF(L$1='EMOF complete (protected)'!G3574,L$2,IF(M$1='EMOF complete (protected)'!G3574,M$2,IF(N$1='EMOF complete (protected)'!G3574,N$2,IF(O$1='EMOF complete (protected)'!G3574,O$2,IF(P$1='EMOF complete (protected)'!G3574,P$2,IF(Q$1='EMOF complete (protected)'!G3574,Q$2,IF(R$1='EMOF complete (protected)'!G3574,R$2,IF(S$1='EMOF complete (protected)'!G3574,S$2,IF(T$1='EMOF complete (protected)'!G3574,T$2,IF(U$1='EMOF complete (protected)'!G3574,U$2,"")))))))))))))))))))</f>
        <v>0</v>
      </c>
      <c r="B3574" s="59"/>
      <c r="C3574" s="59"/>
      <c r="D3574" s="59"/>
      <c r="E3574" s="59"/>
      <c r="F3574" s="59"/>
      <c r="G3574" s="59"/>
      <c r="H3574" s="59"/>
      <c r="I3574" s="59"/>
      <c r="J3574" s="59"/>
      <c r="K3574" s="59"/>
      <c r="L3574" s="59"/>
      <c r="M3574" s="59"/>
      <c r="N3574" s="59"/>
      <c r="O3574" s="59"/>
      <c r="P3574" s="59"/>
      <c r="Q3574" s="59"/>
      <c r="R3574" s="59"/>
      <c r="S3574" s="59"/>
      <c r="T3574" s="59"/>
      <c r="U3574" s="59" t="s">
        <v>3159</v>
      </c>
      <c r="V3574" s="18" t="s">
        <v>7229</v>
      </c>
    </row>
    <row r="3575" spans="1:22" ht="18" customHeight="1" x14ac:dyDescent="0.35">
      <c r="A3575" s="59">
        <f>+IF(C$1='EMOF complete (protected)'!G3575,C$2,IF(D$1='EMOF complete (protected)'!G3575,D$2,IF(E$1='EMOF complete (protected)'!G3575,E$2,IF(F$1='EMOF complete (protected)'!G3575,F$2,IF(G$1='EMOF complete (protected)'!G3575,G$2,IF(H$1='EMOF complete (protected)'!G3575,H$2,IF(I$1='EMOF complete (protected)'!G3575,I$2,IF(J$1='EMOF complete (protected)'!G3575,J$2,IF(K$1='EMOF complete (protected)'!G3575,K$2,IF(L$1='EMOF complete (protected)'!G3575,L$2,IF(M$1='EMOF complete (protected)'!G3575,M$2,IF(N$1='EMOF complete (protected)'!G3575,N$2,IF(O$1='EMOF complete (protected)'!G3575,O$2,IF(P$1='EMOF complete (protected)'!G3575,P$2,IF(Q$1='EMOF complete (protected)'!G3575,Q$2,IF(R$1='EMOF complete (protected)'!G3575,R$2,IF(S$1='EMOF complete (protected)'!G3575,S$2,IF(T$1='EMOF complete (protected)'!G3575,T$2,IF(U$1='EMOF complete (protected)'!G3575,U$2,"")))))))))))))))))))</f>
        <v>0</v>
      </c>
      <c r="B3575" s="59"/>
      <c r="C3575" s="59"/>
      <c r="D3575" s="59"/>
      <c r="E3575" s="59"/>
      <c r="F3575" s="59"/>
      <c r="G3575" s="59"/>
      <c r="H3575" s="59"/>
      <c r="I3575" s="59"/>
      <c r="J3575" s="59"/>
      <c r="K3575" s="59"/>
      <c r="L3575" s="59"/>
      <c r="M3575" s="59"/>
      <c r="N3575" s="59"/>
      <c r="O3575" s="59"/>
      <c r="P3575" s="59"/>
      <c r="Q3575" s="59"/>
      <c r="R3575" s="59"/>
      <c r="S3575" s="59"/>
      <c r="T3575" s="59"/>
      <c r="U3575" s="59" t="s">
        <v>3163</v>
      </c>
      <c r="V3575" s="18" t="s">
        <v>7230</v>
      </c>
    </row>
    <row r="3576" spans="1:22" ht="18" customHeight="1" x14ac:dyDescent="0.35">
      <c r="A3576" s="59">
        <f>+IF(C$1='EMOF complete (protected)'!G3576,C$2,IF(D$1='EMOF complete (protected)'!G3576,D$2,IF(E$1='EMOF complete (protected)'!G3576,E$2,IF(F$1='EMOF complete (protected)'!G3576,F$2,IF(G$1='EMOF complete (protected)'!G3576,G$2,IF(H$1='EMOF complete (protected)'!G3576,H$2,IF(I$1='EMOF complete (protected)'!G3576,I$2,IF(J$1='EMOF complete (protected)'!G3576,J$2,IF(K$1='EMOF complete (protected)'!G3576,K$2,IF(L$1='EMOF complete (protected)'!G3576,L$2,IF(M$1='EMOF complete (protected)'!G3576,M$2,IF(N$1='EMOF complete (protected)'!G3576,N$2,IF(O$1='EMOF complete (protected)'!G3576,O$2,IF(P$1='EMOF complete (protected)'!G3576,P$2,IF(Q$1='EMOF complete (protected)'!G3576,Q$2,IF(R$1='EMOF complete (protected)'!G3576,R$2,IF(S$1='EMOF complete (protected)'!G3576,S$2,IF(T$1='EMOF complete (protected)'!G3576,T$2,IF(U$1='EMOF complete (protected)'!G3576,U$2,"")))))))))))))))))))</f>
        <v>0</v>
      </c>
      <c r="B3576" s="59"/>
      <c r="C3576" s="59"/>
      <c r="D3576" s="59"/>
      <c r="E3576" s="59"/>
      <c r="F3576" s="59"/>
      <c r="G3576" s="59"/>
      <c r="H3576" s="59"/>
      <c r="I3576" s="59"/>
      <c r="J3576" s="59"/>
      <c r="K3576" s="59"/>
      <c r="L3576" s="59"/>
      <c r="M3576" s="59"/>
      <c r="N3576" s="59"/>
      <c r="O3576" s="59"/>
      <c r="P3576" s="59"/>
      <c r="Q3576" s="59"/>
      <c r="R3576" s="59"/>
      <c r="S3576" s="59"/>
      <c r="T3576" s="59"/>
      <c r="U3576" s="59" t="s">
        <v>3167</v>
      </c>
      <c r="V3576" s="18" t="s">
        <v>7231</v>
      </c>
    </row>
    <row r="3577" spans="1:22" ht="18" customHeight="1" x14ac:dyDescent="0.35">
      <c r="A3577" s="59">
        <f>+IF(C$1='EMOF complete (protected)'!G3577,C$2,IF(D$1='EMOF complete (protected)'!G3577,D$2,IF(E$1='EMOF complete (protected)'!G3577,E$2,IF(F$1='EMOF complete (protected)'!G3577,F$2,IF(G$1='EMOF complete (protected)'!G3577,G$2,IF(H$1='EMOF complete (protected)'!G3577,H$2,IF(I$1='EMOF complete (protected)'!G3577,I$2,IF(J$1='EMOF complete (protected)'!G3577,J$2,IF(K$1='EMOF complete (protected)'!G3577,K$2,IF(L$1='EMOF complete (protected)'!G3577,L$2,IF(M$1='EMOF complete (protected)'!G3577,M$2,IF(N$1='EMOF complete (protected)'!G3577,N$2,IF(O$1='EMOF complete (protected)'!G3577,O$2,IF(P$1='EMOF complete (protected)'!G3577,P$2,IF(Q$1='EMOF complete (protected)'!G3577,Q$2,IF(R$1='EMOF complete (protected)'!G3577,R$2,IF(S$1='EMOF complete (protected)'!G3577,S$2,IF(T$1='EMOF complete (protected)'!G3577,T$2,IF(U$1='EMOF complete (protected)'!G3577,U$2,"")))))))))))))))))))</f>
        <v>0</v>
      </c>
      <c r="B3577" s="59"/>
      <c r="C3577" s="59"/>
      <c r="D3577" s="59"/>
      <c r="E3577" s="59"/>
      <c r="F3577" s="59"/>
      <c r="G3577" s="59"/>
      <c r="H3577" s="59"/>
      <c r="I3577" s="59"/>
      <c r="J3577" s="59"/>
      <c r="K3577" s="59"/>
      <c r="L3577" s="59"/>
      <c r="M3577" s="59"/>
      <c r="N3577" s="59"/>
      <c r="O3577" s="59"/>
      <c r="P3577" s="59"/>
      <c r="Q3577" s="59"/>
      <c r="R3577" s="59"/>
      <c r="S3577" s="59"/>
      <c r="T3577" s="59"/>
      <c r="U3577" s="59" t="s">
        <v>3171</v>
      </c>
      <c r="V3577" s="18" t="s">
        <v>7232</v>
      </c>
    </row>
    <row r="3578" spans="1:22" ht="18" customHeight="1" x14ac:dyDescent="0.35">
      <c r="A3578" s="59">
        <f>+IF(C$1='EMOF complete (protected)'!G3578,C$2,IF(D$1='EMOF complete (protected)'!G3578,D$2,IF(E$1='EMOF complete (protected)'!G3578,E$2,IF(F$1='EMOF complete (protected)'!G3578,F$2,IF(G$1='EMOF complete (protected)'!G3578,G$2,IF(H$1='EMOF complete (protected)'!G3578,H$2,IF(I$1='EMOF complete (protected)'!G3578,I$2,IF(J$1='EMOF complete (protected)'!G3578,J$2,IF(K$1='EMOF complete (protected)'!G3578,K$2,IF(L$1='EMOF complete (protected)'!G3578,L$2,IF(M$1='EMOF complete (protected)'!G3578,M$2,IF(N$1='EMOF complete (protected)'!G3578,N$2,IF(O$1='EMOF complete (protected)'!G3578,O$2,IF(P$1='EMOF complete (protected)'!G3578,P$2,IF(Q$1='EMOF complete (protected)'!G3578,Q$2,IF(R$1='EMOF complete (protected)'!G3578,R$2,IF(S$1='EMOF complete (protected)'!G3578,S$2,IF(T$1='EMOF complete (protected)'!G3578,T$2,IF(U$1='EMOF complete (protected)'!G3578,U$2,"")))))))))))))))))))</f>
        <v>0</v>
      </c>
      <c r="B3578" s="59"/>
      <c r="C3578" s="59"/>
      <c r="D3578" s="59"/>
      <c r="E3578" s="59"/>
      <c r="F3578" s="59"/>
      <c r="G3578" s="59"/>
      <c r="H3578" s="59"/>
      <c r="I3578" s="59"/>
      <c r="J3578" s="59"/>
      <c r="K3578" s="59"/>
      <c r="L3578" s="59"/>
      <c r="M3578" s="59"/>
      <c r="N3578" s="59"/>
      <c r="O3578" s="59"/>
      <c r="P3578" s="59"/>
      <c r="Q3578" s="59"/>
      <c r="R3578" s="59"/>
      <c r="S3578" s="59"/>
      <c r="T3578" s="59"/>
      <c r="U3578" s="59" t="s">
        <v>3175</v>
      </c>
      <c r="V3578" s="18" t="s">
        <v>7233</v>
      </c>
    </row>
    <row r="3579" spans="1:22" ht="18" customHeight="1" x14ac:dyDescent="0.35">
      <c r="A3579" s="59">
        <f>+IF(C$1='EMOF complete (protected)'!G3579,C$2,IF(D$1='EMOF complete (protected)'!G3579,D$2,IF(E$1='EMOF complete (protected)'!G3579,E$2,IF(F$1='EMOF complete (protected)'!G3579,F$2,IF(G$1='EMOF complete (protected)'!G3579,G$2,IF(H$1='EMOF complete (protected)'!G3579,H$2,IF(I$1='EMOF complete (protected)'!G3579,I$2,IF(J$1='EMOF complete (protected)'!G3579,J$2,IF(K$1='EMOF complete (protected)'!G3579,K$2,IF(L$1='EMOF complete (protected)'!G3579,L$2,IF(M$1='EMOF complete (protected)'!G3579,M$2,IF(N$1='EMOF complete (protected)'!G3579,N$2,IF(O$1='EMOF complete (protected)'!G3579,O$2,IF(P$1='EMOF complete (protected)'!G3579,P$2,IF(Q$1='EMOF complete (protected)'!G3579,Q$2,IF(R$1='EMOF complete (protected)'!G3579,R$2,IF(S$1='EMOF complete (protected)'!G3579,S$2,IF(T$1='EMOF complete (protected)'!G3579,T$2,IF(U$1='EMOF complete (protected)'!G3579,U$2,"")))))))))))))))))))</f>
        <v>0</v>
      </c>
      <c r="B3579" s="59"/>
      <c r="C3579" s="59"/>
      <c r="D3579" s="59"/>
      <c r="E3579" s="59"/>
      <c r="F3579" s="59"/>
      <c r="G3579" s="59"/>
      <c r="H3579" s="59"/>
      <c r="I3579" s="59"/>
      <c r="J3579" s="59"/>
      <c r="K3579" s="59"/>
      <c r="L3579" s="59"/>
      <c r="M3579" s="59"/>
      <c r="N3579" s="59"/>
      <c r="O3579" s="59"/>
      <c r="P3579" s="59"/>
      <c r="Q3579" s="59"/>
      <c r="R3579" s="59"/>
      <c r="S3579" s="59"/>
      <c r="T3579" s="59"/>
      <c r="U3579" s="59" t="s">
        <v>3179</v>
      </c>
      <c r="V3579" s="18" t="s">
        <v>7234</v>
      </c>
    </row>
    <row r="3580" spans="1:22" ht="18" customHeight="1" x14ac:dyDescent="0.35">
      <c r="A3580" s="59">
        <f>+IF(C$1='EMOF complete (protected)'!G3580,C$2,IF(D$1='EMOF complete (protected)'!G3580,D$2,IF(E$1='EMOF complete (protected)'!G3580,E$2,IF(F$1='EMOF complete (protected)'!G3580,F$2,IF(G$1='EMOF complete (protected)'!G3580,G$2,IF(H$1='EMOF complete (protected)'!G3580,H$2,IF(I$1='EMOF complete (protected)'!G3580,I$2,IF(J$1='EMOF complete (protected)'!G3580,J$2,IF(K$1='EMOF complete (protected)'!G3580,K$2,IF(L$1='EMOF complete (protected)'!G3580,L$2,IF(M$1='EMOF complete (protected)'!G3580,M$2,IF(N$1='EMOF complete (protected)'!G3580,N$2,IF(O$1='EMOF complete (protected)'!G3580,O$2,IF(P$1='EMOF complete (protected)'!G3580,P$2,IF(Q$1='EMOF complete (protected)'!G3580,Q$2,IF(R$1='EMOF complete (protected)'!G3580,R$2,IF(S$1='EMOF complete (protected)'!G3580,S$2,IF(T$1='EMOF complete (protected)'!G3580,T$2,IF(U$1='EMOF complete (protected)'!G3580,U$2,"")))))))))))))))))))</f>
        <v>0</v>
      </c>
      <c r="B3580" s="59"/>
      <c r="C3580" s="59"/>
      <c r="D3580" s="59"/>
      <c r="E3580" s="59"/>
      <c r="F3580" s="59"/>
      <c r="G3580" s="59"/>
      <c r="H3580" s="59"/>
      <c r="I3580" s="59"/>
      <c r="J3580" s="59"/>
      <c r="K3580" s="59"/>
      <c r="L3580" s="59"/>
      <c r="M3580" s="59"/>
      <c r="N3580" s="59"/>
      <c r="O3580" s="59"/>
      <c r="P3580" s="59"/>
      <c r="Q3580" s="59"/>
      <c r="R3580" s="59"/>
      <c r="S3580" s="59"/>
      <c r="T3580" s="59"/>
      <c r="U3580" s="59" t="s">
        <v>3183</v>
      </c>
      <c r="V3580" s="18" t="s">
        <v>7235</v>
      </c>
    </row>
    <row r="3581" spans="1:22" ht="18" customHeight="1" x14ac:dyDescent="0.35">
      <c r="A3581" s="59">
        <f>+IF(C$1='EMOF complete (protected)'!G3581,C$2,IF(D$1='EMOF complete (protected)'!G3581,D$2,IF(E$1='EMOF complete (protected)'!G3581,E$2,IF(F$1='EMOF complete (protected)'!G3581,F$2,IF(G$1='EMOF complete (protected)'!G3581,G$2,IF(H$1='EMOF complete (protected)'!G3581,H$2,IF(I$1='EMOF complete (protected)'!G3581,I$2,IF(J$1='EMOF complete (protected)'!G3581,J$2,IF(K$1='EMOF complete (protected)'!G3581,K$2,IF(L$1='EMOF complete (protected)'!G3581,L$2,IF(M$1='EMOF complete (protected)'!G3581,M$2,IF(N$1='EMOF complete (protected)'!G3581,N$2,IF(O$1='EMOF complete (protected)'!G3581,O$2,IF(P$1='EMOF complete (protected)'!G3581,P$2,IF(Q$1='EMOF complete (protected)'!G3581,Q$2,IF(R$1='EMOF complete (protected)'!G3581,R$2,IF(S$1='EMOF complete (protected)'!G3581,S$2,IF(T$1='EMOF complete (protected)'!G3581,T$2,IF(U$1='EMOF complete (protected)'!G3581,U$2,"")))))))))))))))))))</f>
        <v>0</v>
      </c>
      <c r="B3581" s="59"/>
      <c r="C3581" s="59"/>
      <c r="D3581" s="59"/>
      <c r="E3581" s="59"/>
      <c r="F3581" s="59"/>
      <c r="G3581" s="59"/>
      <c r="H3581" s="59"/>
      <c r="I3581" s="59"/>
      <c r="J3581" s="59"/>
      <c r="K3581" s="59"/>
      <c r="L3581" s="59"/>
      <c r="M3581" s="59"/>
      <c r="N3581" s="59"/>
      <c r="O3581" s="59"/>
      <c r="P3581" s="59"/>
      <c r="Q3581" s="59"/>
      <c r="R3581" s="59"/>
      <c r="S3581" s="59"/>
      <c r="T3581" s="59"/>
      <c r="U3581" s="59" t="s">
        <v>3187</v>
      </c>
      <c r="V3581" s="18" t="s">
        <v>7236</v>
      </c>
    </row>
    <row r="3582" spans="1:22" ht="18" customHeight="1" x14ac:dyDescent="0.35">
      <c r="A3582" s="59">
        <f>+IF(C$1='EMOF complete (protected)'!G3582,C$2,IF(D$1='EMOF complete (protected)'!G3582,D$2,IF(E$1='EMOF complete (protected)'!G3582,E$2,IF(F$1='EMOF complete (protected)'!G3582,F$2,IF(G$1='EMOF complete (protected)'!G3582,G$2,IF(H$1='EMOF complete (protected)'!G3582,H$2,IF(I$1='EMOF complete (protected)'!G3582,I$2,IF(J$1='EMOF complete (protected)'!G3582,J$2,IF(K$1='EMOF complete (protected)'!G3582,K$2,IF(L$1='EMOF complete (protected)'!G3582,L$2,IF(M$1='EMOF complete (protected)'!G3582,M$2,IF(N$1='EMOF complete (protected)'!G3582,N$2,IF(O$1='EMOF complete (protected)'!G3582,O$2,IF(P$1='EMOF complete (protected)'!G3582,P$2,IF(Q$1='EMOF complete (protected)'!G3582,Q$2,IF(R$1='EMOF complete (protected)'!G3582,R$2,IF(S$1='EMOF complete (protected)'!G3582,S$2,IF(T$1='EMOF complete (protected)'!G3582,T$2,IF(U$1='EMOF complete (protected)'!G3582,U$2,"")))))))))))))))))))</f>
        <v>0</v>
      </c>
      <c r="B3582" s="59"/>
      <c r="C3582" s="59"/>
      <c r="D3582" s="59"/>
      <c r="E3582" s="59"/>
      <c r="F3582" s="59"/>
      <c r="G3582" s="59"/>
      <c r="H3582" s="59"/>
      <c r="I3582" s="59"/>
      <c r="J3582" s="59"/>
      <c r="K3582" s="59"/>
      <c r="L3582" s="59"/>
      <c r="M3582" s="59"/>
      <c r="N3582" s="59"/>
      <c r="O3582" s="59"/>
      <c r="P3582" s="59"/>
      <c r="Q3582" s="59"/>
      <c r="R3582" s="59"/>
      <c r="S3582" s="59"/>
      <c r="T3582" s="59"/>
      <c r="U3582" s="59" t="s">
        <v>3191</v>
      </c>
      <c r="V3582" s="18" t="s">
        <v>7237</v>
      </c>
    </row>
    <row r="3583" spans="1:22" ht="18" customHeight="1" x14ac:dyDescent="0.35">
      <c r="A3583" s="59">
        <f>+IF(C$1='EMOF complete (protected)'!G3583,C$2,IF(D$1='EMOF complete (protected)'!G3583,D$2,IF(E$1='EMOF complete (protected)'!G3583,E$2,IF(F$1='EMOF complete (protected)'!G3583,F$2,IF(G$1='EMOF complete (protected)'!G3583,G$2,IF(H$1='EMOF complete (protected)'!G3583,H$2,IF(I$1='EMOF complete (protected)'!G3583,I$2,IF(J$1='EMOF complete (protected)'!G3583,J$2,IF(K$1='EMOF complete (protected)'!G3583,K$2,IF(L$1='EMOF complete (protected)'!G3583,L$2,IF(M$1='EMOF complete (protected)'!G3583,M$2,IF(N$1='EMOF complete (protected)'!G3583,N$2,IF(O$1='EMOF complete (protected)'!G3583,O$2,IF(P$1='EMOF complete (protected)'!G3583,P$2,IF(Q$1='EMOF complete (protected)'!G3583,Q$2,IF(R$1='EMOF complete (protected)'!G3583,R$2,IF(S$1='EMOF complete (protected)'!G3583,S$2,IF(T$1='EMOF complete (protected)'!G3583,T$2,IF(U$1='EMOF complete (protected)'!G3583,U$2,"")))))))))))))))))))</f>
        <v>0</v>
      </c>
      <c r="B3583" s="59"/>
      <c r="C3583" s="59"/>
      <c r="D3583" s="59"/>
      <c r="E3583" s="59"/>
      <c r="F3583" s="59"/>
      <c r="G3583" s="59"/>
      <c r="H3583" s="59"/>
      <c r="I3583" s="59"/>
      <c r="J3583" s="59"/>
      <c r="K3583" s="59"/>
      <c r="L3583" s="59"/>
      <c r="M3583" s="59"/>
      <c r="N3583" s="59"/>
      <c r="O3583" s="59"/>
      <c r="P3583" s="59"/>
      <c r="Q3583" s="59"/>
      <c r="R3583" s="59"/>
      <c r="S3583" s="59"/>
      <c r="T3583" s="59"/>
      <c r="U3583" s="59" t="s">
        <v>3195</v>
      </c>
      <c r="V3583" s="18" t="s">
        <v>7238</v>
      </c>
    </row>
    <row r="3584" spans="1:22" ht="18" customHeight="1" x14ac:dyDescent="0.35">
      <c r="A3584" s="59">
        <f>+IF(C$1='EMOF complete (protected)'!G3584,C$2,IF(D$1='EMOF complete (protected)'!G3584,D$2,IF(E$1='EMOF complete (protected)'!G3584,E$2,IF(F$1='EMOF complete (protected)'!G3584,F$2,IF(G$1='EMOF complete (protected)'!G3584,G$2,IF(H$1='EMOF complete (protected)'!G3584,H$2,IF(I$1='EMOF complete (protected)'!G3584,I$2,IF(J$1='EMOF complete (protected)'!G3584,J$2,IF(K$1='EMOF complete (protected)'!G3584,K$2,IF(L$1='EMOF complete (protected)'!G3584,L$2,IF(M$1='EMOF complete (protected)'!G3584,M$2,IF(N$1='EMOF complete (protected)'!G3584,N$2,IF(O$1='EMOF complete (protected)'!G3584,O$2,IF(P$1='EMOF complete (protected)'!G3584,P$2,IF(Q$1='EMOF complete (protected)'!G3584,Q$2,IF(R$1='EMOF complete (protected)'!G3584,R$2,IF(S$1='EMOF complete (protected)'!G3584,S$2,IF(T$1='EMOF complete (protected)'!G3584,T$2,IF(U$1='EMOF complete (protected)'!G3584,U$2,"")))))))))))))))))))</f>
        <v>0</v>
      </c>
      <c r="B3584" s="59"/>
      <c r="C3584" s="59"/>
      <c r="D3584" s="59"/>
      <c r="E3584" s="59"/>
      <c r="F3584" s="59"/>
      <c r="G3584" s="59"/>
      <c r="H3584" s="59"/>
      <c r="I3584" s="59"/>
      <c r="J3584" s="59"/>
      <c r="K3584" s="59"/>
      <c r="L3584" s="59"/>
      <c r="M3584" s="59"/>
      <c r="N3584" s="59"/>
      <c r="O3584" s="59"/>
      <c r="P3584" s="59"/>
      <c r="Q3584" s="59"/>
      <c r="R3584" s="59"/>
      <c r="S3584" s="59"/>
      <c r="T3584" s="59"/>
      <c r="U3584" s="59" t="s">
        <v>3199</v>
      </c>
      <c r="V3584" s="18" t="s">
        <v>7239</v>
      </c>
    </row>
    <row r="3585" spans="1:22" ht="18" customHeight="1" x14ac:dyDescent="0.35">
      <c r="A3585" s="59">
        <f>+IF(C$1='EMOF complete (protected)'!G3585,C$2,IF(D$1='EMOF complete (protected)'!G3585,D$2,IF(E$1='EMOF complete (protected)'!G3585,E$2,IF(F$1='EMOF complete (protected)'!G3585,F$2,IF(G$1='EMOF complete (protected)'!G3585,G$2,IF(H$1='EMOF complete (protected)'!G3585,H$2,IF(I$1='EMOF complete (protected)'!G3585,I$2,IF(J$1='EMOF complete (protected)'!G3585,J$2,IF(K$1='EMOF complete (protected)'!G3585,K$2,IF(L$1='EMOF complete (protected)'!G3585,L$2,IF(M$1='EMOF complete (protected)'!G3585,M$2,IF(N$1='EMOF complete (protected)'!G3585,N$2,IF(O$1='EMOF complete (protected)'!G3585,O$2,IF(P$1='EMOF complete (protected)'!G3585,P$2,IF(Q$1='EMOF complete (protected)'!G3585,Q$2,IF(R$1='EMOF complete (protected)'!G3585,R$2,IF(S$1='EMOF complete (protected)'!G3585,S$2,IF(T$1='EMOF complete (protected)'!G3585,T$2,IF(U$1='EMOF complete (protected)'!G3585,U$2,"")))))))))))))))))))</f>
        <v>0</v>
      </c>
      <c r="B3585" s="59"/>
      <c r="C3585" s="59"/>
      <c r="D3585" s="59"/>
      <c r="E3585" s="59"/>
      <c r="F3585" s="59"/>
      <c r="G3585" s="59"/>
      <c r="H3585" s="59"/>
      <c r="I3585" s="59"/>
      <c r="J3585" s="59"/>
      <c r="K3585" s="59"/>
      <c r="L3585" s="59"/>
      <c r="M3585" s="59"/>
      <c r="N3585" s="59"/>
      <c r="O3585" s="59"/>
      <c r="P3585" s="59"/>
      <c r="Q3585" s="59"/>
      <c r="R3585" s="59"/>
      <c r="S3585" s="59"/>
      <c r="T3585" s="59"/>
      <c r="U3585" s="59" t="s">
        <v>3203</v>
      </c>
      <c r="V3585" s="18" t="s">
        <v>7240</v>
      </c>
    </row>
    <row r="3586" spans="1:22" ht="18" customHeight="1" x14ac:dyDescent="0.35">
      <c r="A3586" s="59">
        <f>+IF(C$1='EMOF complete (protected)'!G3586,C$2,IF(D$1='EMOF complete (protected)'!G3586,D$2,IF(E$1='EMOF complete (protected)'!G3586,E$2,IF(F$1='EMOF complete (protected)'!G3586,F$2,IF(G$1='EMOF complete (protected)'!G3586,G$2,IF(H$1='EMOF complete (protected)'!G3586,H$2,IF(I$1='EMOF complete (protected)'!G3586,I$2,IF(J$1='EMOF complete (protected)'!G3586,J$2,IF(K$1='EMOF complete (protected)'!G3586,K$2,IF(L$1='EMOF complete (protected)'!G3586,L$2,IF(M$1='EMOF complete (protected)'!G3586,M$2,IF(N$1='EMOF complete (protected)'!G3586,N$2,IF(O$1='EMOF complete (protected)'!G3586,O$2,IF(P$1='EMOF complete (protected)'!G3586,P$2,IF(Q$1='EMOF complete (protected)'!G3586,Q$2,IF(R$1='EMOF complete (protected)'!G3586,R$2,IF(S$1='EMOF complete (protected)'!G3586,S$2,IF(T$1='EMOF complete (protected)'!G3586,T$2,IF(U$1='EMOF complete (protected)'!G3586,U$2,"")))))))))))))))))))</f>
        <v>0</v>
      </c>
      <c r="B3586" s="59"/>
      <c r="C3586" s="59"/>
      <c r="D3586" s="59"/>
      <c r="E3586" s="59"/>
      <c r="F3586" s="59"/>
      <c r="G3586" s="59"/>
      <c r="H3586" s="59"/>
      <c r="I3586" s="59"/>
      <c r="J3586" s="59"/>
      <c r="K3586" s="59"/>
      <c r="L3586" s="59"/>
      <c r="M3586" s="59"/>
      <c r="N3586" s="59"/>
      <c r="O3586" s="59"/>
      <c r="P3586" s="59"/>
      <c r="Q3586" s="59"/>
      <c r="R3586" s="59"/>
      <c r="S3586" s="59"/>
      <c r="T3586" s="59"/>
      <c r="U3586" s="59" t="s">
        <v>3207</v>
      </c>
      <c r="V3586" s="18" t="s">
        <v>7241</v>
      </c>
    </row>
    <row r="3587" spans="1:22" ht="18" customHeight="1" x14ac:dyDescent="0.35">
      <c r="A3587" s="59">
        <f>+IF(C$1='EMOF complete (protected)'!G3587,C$2,IF(D$1='EMOF complete (protected)'!G3587,D$2,IF(E$1='EMOF complete (protected)'!G3587,E$2,IF(F$1='EMOF complete (protected)'!G3587,F$2,IF(G$1='EMOF complete (protected)'!G3587,G$2,IF(H$1='EMOF complete (protected)'!G3587,H$2,IF(I$1='EMOF complete (protected)'!G3587,I$2,IF(J$1='EMOF complete (protected)'!G3587,J$2,IF(K$1='EMOF complete (protected)'!G3587,K$2,IF(L$1='EMOF complete (protected)'!G3587,L$2,IF(M$1='EMOF complete (protected)'!G3587,M$2,IF(N$1='EMOF complete (protected)'!G3587,N$2,IF(O$1='EMOF complete (protected)'!G3587,O$2,IF(P$1='EMOF complete (protected)'!G3587,P$2,IF(Q$1='EMOF complete (protected)'!G3587,Q$2,IF(R$1='EMOF complete (protected)'!G3587,R$2,IF(S$1='EMOF complete (protected)'!G3587,S$2,IF(T$1='EMOF complete (protected)'!G3587,T$2,IF(U$1='EMOF complete (protected)'!G3587,U$2,"")))))))))))))))))))</f>
        <v>0</v>
      </c>
      <c r="B3587" s="59"/>
      <c r="C3587" s="59"/>
      <c r="D3587" s="59"/>
      <c r="E3587" s="59"/>
      <c r="F3587" s="59"/>
      <c r="G3587" s="59"/>
      <c r="H3587" s="59"/>
      <c r="I3587" s="59"/>
      <c r="J3587" s="59"/>
      <c r="K3587" s="59"/>
      <c r="L3587" s="59"/>
      <c r="M3587" s="59"/>
      <c r="N3587" s="59"/>
      <c r="O3587" s="59"/>
      <c r="P3587" s="59"/>
      <c r="Q3587" s="59"/>
      <c r="R3587" s="59"/>
      <c r="S3587" s="59"/>
      <c r="T3587" s="59"/>
      <c r="U3587" s="59" t="s">
        <v>3211</v>
      </c>
      <c r="V3587" s="18" t="s">
        <v>7242</v>
      </c>
    </row>
    <row r="3588" spans="1:22" ht="18" customHeight="1" x14ac:dyDescent="0.35">
      <c r="A3588" s="59">
        <f>+IF(C$1='EMOF complete (protected)'!G3588,C$2,IF(D$1='EMOF complete (protected)'!G3588,D$2,IF(E$1='EMOF complete (protected)'!G3588,E$2,IF(F$1='EMOF complete (protected)'!G3588,F$2,IF(G$1='EMOF complete (protected)'!G3588,G$2,IF(H$1='EMOF complete (protected)'!G3588,H$2,IF(I$1='EMOF complete (protected)'!G3588,I$2,IF(J$1='EMOF complete (protected)'!G3588,J$2,IF(K$1='EMOF complete (protected)'!G3588,K$2,IF(L$1='EMOF complete (protected)'!G3588,L$2,IF(M$1='EMOF complete (protected)'!G3588,M$2,IF(N$1='EMOF complete (protected)'!G3588,N$2,IF(O$1='EMOF complete (protected)'!G3588,O$2,IF(P$1='EMOF complete (protected)'!G3588,P$2,IF(Q$1='EMOF complete (protected)'!G3588,Q$2,IF(R$1='EMOF complete (protected)'!G3588,R$2,IF(S$1='EMOF complete (protected)'!G3588,S$2,IF(T$1='EMOF complete (protected)'!G3588,T$2,IF(U$1='EMOF complete (protected)'!G3588,U$2,"")))))))))))))))))))</f>
        <v>0</v>
      </c>
      <c r="B3588" s="59"/>
      <c r="C3588" s="59"/>
      <c r="D3588" s="59"/>
      <c r="E3588" s="59"/>
      <c r="F3588" s="59"/>
      <c r="G3588" s="59"/>
      <c r="H3588" s="59"/>
      <c r="I3588" s="59"/>
      <c r="J3588" s="59"/>
      <c r="K3588" s="59"/>
      <c r="L3588" s="59"/>
      <c r="M3588" s="59"/>
      <c r="N3588" s="59"/>
      <c r="O3588" s="59"/>
      <c r="P3588" s="59"/>
      <c r="Q3588" s="59"/>
      <c r="R3588" s="59"/>
      <c r="S3588" s="59"/>
      <c r="T3588" s="59"/>
      <c r="U3588" s="59" t="s">
        <v>3215</v>
      </c>
      <c r="V3588" s="18" t="s">
        <v>7243</v>
      </c>
    </row>
    <row r="3589" spans="1:22" ht="18" customHeight="1" x14ac:dyDescent="0.35">
      <c r="A3589" s="59">
        <f>+IF(C$1='EMOF complete (protected)'!G3589,C$2,IF(D$1='EMOF complete (protected)'!G3589,D$2,IF(E$1='EMOF complete (protected)'!G3589,E$2,IF(F$1='EMOF complete (protected)'!G3589,F$2,IF(G$1='EMOF complete (protected)'!G3589,G$2,IF(H$1='EMOF complete (protected)'!G3589,H$2,IF(I$1='EMOF complete (protected)'!G3589,I$2,IF(J$1='EMOF complete (protected)'!G3589,J$2,IF(K$1='EMOF complete (protected)'!G3589,K$2,IF(L$1='EMOF complete (protected)'!G3589,L$2,IF(M$1='EMOF complete (protected)'!G3589,M$2,IF(N$1='EMOF complete (protected)'!G3589,N$2,IF(O$1='EMOF complete (protected)'!G3589,O$2,IF(P$1='EMOF complete (protected)'!G3589,P$2,IF(Q$1='EMOF complete (protected)'!G3589,Q$2,IF(R$1='EMOF complete (protected)'!G3589,R$2,IF(S$1='EMOF complete (protected)'!G3589,S$2,IF(T$1='EMOF complete (protected)'!G3589,T$2,IF(U$1='EMOF complete (protected)'!G3589,U$2,"")))))))))))))))))))</f>
        <v>0</v>
      </c>
      <c r="B3589" s="59"/>
      <c r="C3589" s="59"/>
      <c r="D3589" s="59"/>
      <c r="E3589" s="59"/>
      <c r="F3589" s="59"/>
      <c r="G3589" s="59"/>
      <c r="H3589" s="59"/>
      <c r="I3589" s="59"/>
      <c r="J3589" s="59"/>
      <c r="K3589" s="59"/>
      <c r="L3589" s="59"/>
      <c r="M3589" s="59"/>
      <c r="N3589" s="59"/>
      <c r="O3589" s="59"/>
      <c r="P3589" s="59"/>
      <c r="Q3589" s="59"/>
      <c r="R3589" s="59"/>
      <c r="S3589" s="59"/>
      <c r="T3589" s="59"/>
      <c r="U3589" s="59" t="s">
        <v>3219</v>
      </c>
      <c r="V3589" s="18" t="s">
        <v>7244</v>
      </c>
    </row>
    <row r="3590" spans="1:22" ht="18" customHeight="1" x14ac:dyDescent="0.35">
      <c r="A3590" s="59">
        <f>+IF(C$1='EMOF complete (protected)'!G3590,C$2,IF(D$1='EMOF complete (protected)'!G3590,D$2,IF(E$1='EMOF complete (protected)'!G3590,E$2,IF(F$1='EMOF complete (protected)'!G3590,F$2,IF(G$1='EMOF complete (protected)'!G3590,G$2,IF(H$1='EMOF complete (protected)'!G3590,H$2,IF(I$1='EMOF complete (protected)'!G3590,I$2,IF(J$1='EMOF complete (protected)'!G3590,J$2,IF(K$1='EMOF complete (protected)'!G3590,K$2,IF(L$1='EMOF complete (protected)'!G3590,L$2,IF(M$1='EMOF complete (protected)'!G3590,M$2,IF(N$1='EMOF complete (protected)'!G3590,N$2,IF(O$1='EMOF complete (protected)'!G3590,O$2,IF(P$1='EMOF complete (protected)'!G3590,P$2,IF(Q$1='EMOF complete (protected)'!G3590,Q$2,IF(R$1='EMOF complete (protected)'!G3590,R$2,IF(S$1='EMOF complete (protected)'!G3590,S$2,IF(T$1='EMOF complete (protected)'!G3590,T$2,IF(U$1='EMOF complete (protected)'!G3590,U$2,"")))))))))))))))))))</f>
        <v>0</v>
      </c>
      <c r="B3590" s="59"/>
      <c r="C3590" s="59"/>
      <c r="D3590" s="59"/>
      <c r="E3590" s="59"/>
      <c r="F3590" s="59"/>
      <c r="G3590" s="59"/>
      <c r="H3590" s="59"/>
      <c r="I3590" s="59"/>
      <c r="J3590" s="59"/>
      <c r="K3590" s="59"/>
      <c r="L3590" s="59"/>
      <c r="M3590" s="59"/>
      <c r="N3590" s="59"/>
      <c r="O3590" s="59"/>
      <c r="P3590" s="59"/>
      <c r="Q3590" s="59"/>
      <c r="R3590" s="59"/>
      <c r="S3590" s="59"/>
      <c r="T3590" s="59"/>
      <c r="U3590" s="59" t="s">
        <v>3223</v>
      </c>
      <c r="V3590" s="18" t="s">
        <v>7245</v>
      </c>
    </row>
    <row r="3591" spans="1:22" ht="18" customHeight="1" x14ac:dyDescent="0.35">
      <c r="A3591" s="59">
        <f>+IF(C$1='EMOF complete (protected)'!G3591,C$2,IF(D$1='EMOF complete (protected)'!G3591,D$2,IF(E$1='EMOF complete (protected)'!G3591,E$2,IF(F$1='EMOF complete (protected)'!G3591,F$2,IF(G$1='EMOF complete (protected)'!G3591,G$2,IF(H$1='EMOF complete (protected)'!G3591,H$2,IF(I$1='EMOF complete (protected)'!G3591,I$2,IF(J$1='EMOF complete (protected)'!G3591,J$2,IF(K$1='EMOF complete (protected)'!G3591,K$2,IF(L$1='EMOF complete (protected)'!G3591,L$2,IF(M$1='EMOF complete (protected)'!G3591,M$2,IF(N$1='EMOF complete (protected)'!G3591,N$2,IF(O$1='EMOF complete (protected)'!G3591,O$2,IF(P$1='EMOF complete (protected)'!G3591,P$2,IF(Q$1='EMOF complete (protected)'!G3591,Q$2,IF(R$1='EMOF complete (protected)'!G3591,R$2,IF(S$1='EMOF complete (protected)'!G3591,S$2,IF(T$1='EMOF complete (protected)'!G3591,T$2,IF(U$1='EMOF complete (protected)'!G3591,U$2,"")))))))))))))))))))</f>
        <v>0</v>
      </c>
      <c r="B3591" s="59"/>
      <c r="C3591" s="59"/>
      <c r="D3591" s="59"/>
      <c r="E3591" s="59"/>
      <c r="F3591" s="59"/>
      <c r="G3591" s="59"/>
      <c r="H3591" s="59"/>
      <c r="I3591" s="59"/>
      <c r="J3591" s="59"/>
      <c r="K3591" s="59"/>
      <c r="L3591" s="59"/>
      <c r="M3591" s="59"/>
      <c r="N3591" s="59"/>
      <c r="O3591" s="59"/>
      <c r="P3591" s="59"/>
      <c r="Q3591" s="59"/>
      <c r="R3591" s="59"/>
      <c r="S3591" s="59"/>
      <c r="T3591" s="59"/>
      <c r="U3591" s="59" t="s">
        <v>3227</v>
      </c>
      <c r="V3591" s="18" t="s">
        <v>7246</v>
      </c>
    </row>
    <row r="3592" spans="1:22" ht="18" customHeight="1" x14ac:dyDescent="0.35">
      <c r="A3592" s="59">
        <f>+IF(C$1='EMOF complete (protected)'!G3592,C$2,IF(D$1='EMOF complete (protected)'!G3592,D$2,IF(E$1='EMOF complete (protected)'!G3592,E$2,IF(F$1='EMOF complete (protected)'!G3592,F$2,IF(G$1='EMOF complete (protected)'!G3592,G$2,IF(H$1='EMOF complete (protected)'!G3592,H$2,IF(I$1='EMOF complete (protected)'!G3592,I$2,IF(J$1='EMOF complete (protected)'!G3592,J$2,IF(K$1='EMOF complete (protected)'!G3592,K$2,IF(L$1='EMOF complete (protected)'!G3592,L$2,IF(M$1='EMOF complete (protected)'!G3592,M$2,IF(N$1='EMOF complete (protected)'!G3592,N$2,IF(O$1='EMOF complete (protected)'!G3592,O$2,IF(P$1='EMOF complete (protected)'!G3592,P$2,IF(Q$1='EMOF complete (protected)'!G3592,Q$2,IF(R$1='EMOF complete (protected)'!G3592,R$2,IF(S$1='EMOF complete (protected)'!G3592,S$2,IF(T$1='EMOF complete (protected)'!G3592,T$2,IF(U$1='EMOF complete (protected)'!G3592,U$2,"")))))))))))))))))))</f>
        <v>0</v>
      </c>
      <c r="B3592" s="59"/>
      <c r="C3592" s="59"/>
      <c r="D3592" s="59"/>
      <c r="E3592" s="59"/>
      <c r="F3592" s="59"/>
      <c r="G3592" s="59"/>
      <c r="H3592" s="59"/>
      <c r="I3592" s="59"/>
      <c r="J3592" s="59"/>
      <c r="K3592" s="59"/>
      <c r="L3592" s="59"/>
      <c r="M3592" s="59"/>
      <c r="N3592" s="59"/>
      <c r="O3592" s="59"/>
      <c r="P3592" s="59"/>
      <c r="Q3592" s="59"/>
      <c r="R3592" s="59"/>
      <c r="S3592" s="59"/>
      <c r="T3592" s="59"/>
      <c r="U3592" s="59" t="s">
        <v>3231</v>
      </c>
      <c r="V3592" s="18" t="s">
        <v>7247</v>
      </c>
    </row>
    <row r="3593" spans="1:22" ht="18" customHeight="1" x14ac:dyDescent="0.35">
      <c r="A3593" s="59">
        <f>+IF(C$1='EMOF complete (protected)'!G3593,C$2,IF(D$1='EMOF complete (protected)'!G3593,D$2,IF(E$1='EMOF complete (protected)'!G3593,E$2,IF(F$1='EMOF complete (protected)'!G3593,F$2,IF(G$1='EMOF complete (protected)'!G3593,G$2,IF(H$1='EMOF complete (protected)'!G3593,H$2,IF(I$1='EMOF complete (protected)'!G3593,I$2,IF(J$1='EMOF complete (protected)'!G3593,J$2,IF(K$1='EMOF complete (protected)'!G3593,K$2,IF(L$1='EMOF complete (protected)'!G3593,L$2,IF(M$1='EMOF complete (protected)'!G3593,M$2,IF(N$1='EMOF complete (protected)'!G3593,N$2,IF(O$1='EMOF complete (protected)'!G3593,O$2,IF(P$1='EMOF complete (protected)'!G3593,P$2,IF(Q$1='EMOF complete (protected)'!G3593,Q$2,IF(R$1='EMOF complete (protected)'!G3593,R$2,IF(S$1='EMOF complete (protected)'!G3593,S$2,IF(T$1='EMOF complete (protected)'!G3593,T$2,IF(U$1='EMOF complete (protected)'!G3593,U$2,"")))))))))))))))))))</f>
        <v>0</v>
      </c>
      <c r="B3593" s="59"/>
      <c r="C3593" s="59"/>
      <c r="D3593" s="59"/>
      <c r="E3593" s="59"/>
      <c r="F3593" s="59"/>
      <c r="G3593" s="59"/>
      <c r="H3593" s="59"/>
      <c r="I3593" s="59"/>
      <c r="J3593" s="59"/>
      <c r="K3593" s="59"/>
      <c r="L3593" s="59"/>
      <c r="M3593" s="59"/>
      <c r="N3593" s="59"/>
      <c r="O3593" s="59"/>
      <c r="P3593" s="59"/>
      <c r="Q3593" s="59"/>
      <c r="R3593" s="59"/>
      <c r="S3593" s="59"/>
      <c r="T3593" s="59"/>
      <c r="U3593" s="59" t="s">
        <v>3235</v>
      </c>
      <c r="V3593" s="18" t="s">
        <v>7248</v>
      </c>
    </row>
    <row r="3594" spans="1:22" ht="18" customHeight="1" x14ac:dyDescent="0.35">
      <c r="A3594" s="59">
        <f>+IF(C$1='EMOF complete (protected)'!G3594,C$2,IF(D$1='EMOF complete (protected)'!G3594,D$2,IF(E$1='EMOF complete (protected)'!G3594,E$2,IF(F$1='EMOF complete (protected)'!G3594,F$2,IF(G$1='EMOF complete (protected)'!G3594,G$2,IF(H$1='EMOF complete (protected)'!G3594,H$2,IF(I$1='EMOF complete (protected)'!G3594,I$2,IF(J$1='EMOF complete (protected)'!G3594,J$2,IF(K$1='EMOF complete (protected)'!G3594,K$2,IF(L$1='EMOF complete (protected)'!G3594,L$2,IF(M$1='EMOF complete (protected)'!G3594,M$2,IF(N$1='EMOF complete (protected)'!G3594,N$2,IF(O$1='EMOF complete (protected)'!G3594,O$2,IF(P$1='EMOF complete (protected)'!G3594,P$2,IF(Q$1='EMOF complete (protected)'!G3594,Q$2,IF(R$1='EMOF complete (protected)'!G3594,R$2,IF(S$1='EMOF complete (protected)'!G3594,S$2,IF(T$1='EMOF complete (protected)'!G3594,T$2,IF(U$1='EMOF complete (protected)'!G3594,U$2,"")))))))))))))))))))</f>
        <v>0</v>
      </c>
      <c r="B3594" s="59"/>
      <c r="C3594" s="59"/>
      <c r="D3594" s="59"/>
      <c r="E3594" s="59"/>
      <c r="F3594" s="59"/>
      <c r="G3594" s="59"/>
      <c r="H3594" s="59"/>
      <c r="I3594" s="59"/>
      <c r="J3594" s="59"/>
      <c r="K3594" s="59"/>
      <c r="L3594" s="59"/>
      <c r="M3594" s="59"/>
      <c r="N3594" s="59"/>
      <c r="O3594" s="59"/>
      <c r="P3594" s="59"/>
      <c r="Q3594" s="59"/>
      <c r="R3594" s="59"/>
      <c r="S3594" s="59"/>
      <c r="T3594" s="59"/>
      <c r="U3594" s="59" t="s">
        <v>3239</v>
      </c>
      <c r="V3594" s="18" t="s">
        <v>7249</v>
      </c>
    </row>
    <row r="3595" spans="1:22" ht="18" customHeight="1" x14ac:dyDescent="0.35">
      <c r="A3595" s="59">
        <f>+IF(C$1='EMOF complete (protected)'!G3595,C$2,IF(D$1='EMOF complete (protected)'!G3595,D$2,IF(E$1='EMOF complete (protected)'!G3595,E$2,IF(F$1='EMOF complete (protected)'!G3595,F$2,IF(G$1='EMOF complete (protected)'!G3595,G$2,IF(H$1='EMOF complete (protected)'!G3595,H$2,IF(I$1='EMOF complete (protected)'!G3595,I$2,IF(J$1='EMOF complete (protected)'!G3595,J$2,IF(K$1='EMOF complete (protected)'!G3595,K$2,IF(L$1='EMOF complete (protected)'!G3595,L$2,IF(M$1='EMOF complete (protected)'!G3595,M$2,IF(N$1='EMOF complete (protected)'!G3595,N$2,IF(O$1='EMOF complete (protected)'!G3595,O$2,IF(P$1='EMOF complete (protected)'!G3595,P$2,IF(Q$1='EMOF complete (protected)'!G3595,Q$2,IF(R$1='EMOF complete (protected)'!G3595,R$2,IF(S$1='EMOF complete (protected)'!G3595,S$2,IF(T$1='EMOF complete (protected)'!G3595,T$2,IF(U$1='EMOF complete (protected)'!G3595,U$2,"")))))))))))))))))))</f>
        <v>0</v>
      </c>
      <c r="B3595" s="59"/>
      <c r="C3595" s="59"/>
      <c r="D3595" s="59"/>
      <c r="E3595" s="59"/>
      <c r="F3595" s="59"/>
      <c r="G3595" s="59"/>
      <c r="H3595" s="59"/>
      <c r="I3595" s="59"/>
      <c r="J3595" s="59"/>
      <c r="K3595" s="59"/>
      <c r="L3595" s="59"/>
      <c r="M3595" s="59"/>
      <c r="N3595" s="59"/>
      <c r="O3595" s="59"/>
      <c r="P3595" s="59"/>
      <c r="Q3595" s="59"/>
      <c r="R3595" s="59"/>
      <c r="S3595" s="59"/>
      <c r="T3595" s="59"/>
      <c r="U3595" s="59" t="s">
        <v>3243</v>
      </c>
      <c r="V3595" s="18" t="s">
        <v>7250</v>
      </c>
    </row>
    <row r="3596" spans="1:22" ht="18" customHeight="1" x14ac:dyDescent="0.35">
      <c r="A3596" s="59">
        <f>+IF(C$1='EMOF complete (protected)'!G3596,C$2,IF(D$1='EMOF complete (protected)'!G3596,D$2,IF(E$1='EMOF complete (protected)'!G3596,E$2,IF(F$1='EMOF complete (protected)'!G3596,F$2,IF(G$1='EMOF complete (protected)'!G3596,G$2,IF(H$1='EMOF complete (protected)'!G3596,H$2,IF(I$1='EMOF complete (protected)'!G3596,I$2,IF(J$1='EMOF complete (protected)'!G3596,J$2,IF(K$1='EMOF complete (protected)'!G3596,K$2,IF(L$1='EMOF complete (protected)'!G3596,L$2,IF(M$1='EMOF complete (protected)'!G3596,M$2,IF(N$1='EMOF complete (protected)'!G3596,N$2,IF(O$1='EMOF complete (protected)'!G3596,O$2,IF(P$1='EMOF complete (protected)'!G3596,P$2,IF(Q$1='EMOF complete (protected)'!G3596,Q$2,IF(R$1='EMOF complete (protected)'!G3596,R$2,IF(S$1='EMOF complete (protected)'!G3596,S$2,IF(T$1='EMOF complete (protected)'!G3596,T$2,IF(U$1='EMOF complete (protected)'!G3596,U$2,"")))))))))))))))))))</f>
        <v>0</v>
      </c>
      <c r="B3596" s="59"/>
      <c r="C3596" s="59"/>
      <c r="D3596" s="59"/>
      <c r="E3596" s="59"/>
      <c r="F3596" s="59"/>
      <c r="G3596" s="59"/>
      <c r="H3596" s="59"/>
      <c r="I3596" s="59"/>
      <c r="J3596" s="59"/>
      <c r="K3596" s="59"/>
      <c r="L3596" s="59"/>
      <c r="M3596" s="59"/>
      <c r="N3596" s="59"/>
      <c r="O3596" s="59"/>
      <c r="P3596" s="59"/>
      <c r="Q3596" s="59"/>
      <c r="R3596" s="59"/>
      <c r="S3596" s="59"/>
      <c r="T3596" s="59"/>
      <c r="U3596" s="59" t="s">
        <v>3247</v>
      </c>
      <c r="V3596" s="18" t="s">
        <v>7251</v>
      </c>
    </row>
    <row r="3597" spans="1:22" ht="18" customHeight="1" x14ac:dyDescent="0.35">
      <c r="A3597" s="59">
        <f>+IF(C$1='EMOF complete (protected)'!G3597,C$2,IF(D$1='EMOF complete (protected)'!G3597,D$2,IF(E$1='EMOF complete (protected)'!G3597,E$2,IF(F$1='EMOF complete (protected)'!G3597,F$2,IF(G$1='EMOF complete (protected)'!G3597,G$2,IF(H$1='EMOF complete (protected)'!G3597,H$2,IF(I$1='EMOF complete (protected)'!G3597,I$2,IF(J$1='EMOF complete (protected)'!G3597,J$2,IF(K$1='EMOF complete (protected)'!G3597,K$2,IF(L$1='EMOF complete (protected)'!G3597,L$2,IF(M$1='EMOF complete (protected)'!G3597,M$2,IF(N$1='EMOF complete (protected)'!G3597,N$2,IF(O$1='EMOF complete (protected)'!G3597,O$2,IF(P$1='EMOF complete (protected)'!G3597,P$2,IF(Q$1='EMOF complete (protected)'!G3597,Q$2,IF(R$1='EMOF complete (protected)'!G3597,R$2,IF(S$1='EMOF complete (protected)'!G3597,S$2,IF(T$1='EMOF complete (protected)'!G3597,T$2,IF(U$1='EMOF complete (protected)'!G3597,U$2,"")))))))))))))))))))</f>
        <v>0</v>
      </c>
      <c r="B3597" s="59"/>
      <c r="C3597" s="59"/>
      <c r="D3597" s="59"/>
      <c r="E3597" s="59"/>
      <c r="F3597" s="59"/>
      <c r="G3597" s="59"/>
      <c r="H3597" s="59"/>
      <c r="I3597" s="59"/>
      <c r="J3597" s="59"/>
      <c r="K3597" s="59"/>
      <c r="L3597" s="59"/>
      <c r="M3597" s="59"/>
      <c r="N3597" s="59"/>
      <c r="O3597" s="59"/>
      <c r="P3597" s="59"/>
      <c r="Q3597" s="59"/>
      <c r="R3597" s="59"/>
      <c r="S3597" s="59"/>
      <c r="T3597" s="59"/>
      <c r="U3597" s="59" t="s">
        <v>3251</v>
      </c>
      <c r="V3597" s="18" t="s">
        <v>7252</v>
      </c>
    </row>
    <row r="3598" spans="1:22" ht="18" customHeight="1" x14ac:dyDescent="0.35">
      <c r="A3598" s="59">
        <f>+IF(C$1='EMOF complete (protected)'!G3598,C$2,IF(D$1='EMOF complete (protected)'!G3598,D$2,IF(E$1='EMOF complete (protected)'!G3598,E$2,IF(F$1='EMOF complete (protected)'!G3598,F$2,IF(G$1='EMOF complete (protected)'!G3598,G$2,IF(H$1='EMOF complete (protected)'!G3598,H$2,IF(I$1='EMOF complete (protected)'!G3598,I$2,IF(J$1='EMOF complete (protected)'!G3598,J$2,IF(K$1='EMOF complete (protected)'!G3598,K$2,IF(L$1='EMOF complete (protected)'!G3598,L$2,IF(M$1='EMOF complete (protected)'!G3598,M$2,IF(N$1='EMOF complete (protected)'!G3598,N$2,IF(O$1='EMOF complete (protected)'!G3598,O$2,IF(P$1='EMOF complete (protected)'!G3598,P$2,IF(Q$1='EMOF complete (protected)'!G3598,Q$2,IF(R$1='EMOF complete (protected)'!G3598,R$2,IF(S$1='EMOF complete (protected)'!G3598,S$2,IF(T$1='EMOF complete (protected)'!G3598,T$2,IF(U$1='EMOF complete (protected)'!G3598,U$2,"")))))))))))))))))))</f>
        <v>0</v>
      </c>
      <c r="B3598" s="59"/>
      <c r="C3598" s="59"/>
      <c r="D3598" s="59"/>
      <c r="E3598" s="59"/>
      <c r="F3598" s="59"/>
      <c r="G3598" s="59"/>
      <c r="H3598" s="59"/>
      <c r="I3598" s="59"/>
      <c r="J3598" s="59"/>
      <c r="K3598" s="59"/>
      <c r="L3598" s="59"/>
      <c r="M3598" s="59"/>
      <c r="N3598" s="59"/>
      <c r="O3598" s="59"/>
      <c r="P3598" s="59"/>
      <c r="Q3598" s="59"/>
      <c r="R3598" s="59"/>
      <c r="S3598" s="59"/>
      <c r="T3598" s="59"/>
      <c r="U3598" s="59" t="s">
        <v>3255</v>
      </c>
      <c r="V3598" s="18" t="s">
        <v>7253</v>
      </c>
    </row>
    <row r="3599" spans="1:22" ht="18" customHeight="1" x14ac:dyDescent="0.35">
      <c r="A3599" s="59">
        <f>+IF(C$1='EMOF complete (protected)'!G3599,C$2,IF(D$1='EMOF complete (protected)'!G3599,D$2,IF(E$1='EMOF complete (protected)'!G3599,E$2,IF(F$1='EMOF complete (protected)'!G3599,F$2,IF(G$1='EMOF complete (protected)'!G3599,G$2,IF(H$1='EMOF complete (protected)'!G3599,H$2,IF(I$1='EMOF complete (protected)'!G3599,I$2,IF(J$1='EMOF complete (protected)'!G3599,J$2,IF(K$1='EMOF complete (protected)'!G3599,K$2,IF(L$1='EMOF complete (protected)'!G3599,L$2,IF(M$1='EMOF complete (protected)'!G3599,M$2,IF(N$1='EMOF complete (protected)'!G3599,N$2,IF(O$1='EMOF complete (protected)'!G3599,O$2,IF(P$1='EMOF complete (protected)'!G3599,P$2,IF(Q$1='EMOF complete (protected)'!G3599,Q$2,IF(R$1='EMOF complete (protected)'!G3599,R$2,IF(S$1='EMOF complete (protected)'!G3599,S$2,IF(T$1='EMOF complete (protected)'!G3599,T$2,IF(U$1='EMOF complete (protected)'!G3599,U$2,"")))))))))))))))))))</f>
        <v>0</v>
      </c>
      <c r="B3599" s="59"/>
      <c r="C3599" s="59"/>
      <c r="D3599" s="59"/>
      <c r="E3599" s="59"/>
      <c r="F3599" s="59"/>
      <c r="G3599" s="59"/>
      <c r="H3599" s="59"/>
      <c r="I3599" s="59"/>
      <c r="J3599" s="59"/>
      <c r="K3599" s="59"/>
      <c r="L3599" s="59"/>
      <c r="M3599" s="59"/>
      <c r="N3599" s="59"/>
      <c r="O3599" s="59"/>
      <c r="P3599" s="59"/>
      <c r="Q3599" s="59"/>
      <c r="R3599" s="59"/>
      <c r="S3599" s="59"/>
      <c r="T3599" s="59"/>
      <c r="U3599" s="59" t="s">
        <v>3259</v>
      </c>
      <c r="V3599" s="18" t="s">
        <v>7254</v>
      </c>
    </row>
    <row r="3600" spans="1:22" ht="18" customHeight="1" x14ac:dyDescent="0.35">
      <c r="A3600" s="59">
        <f>+IF(C$1='EMOF complete (protected)'!G3600,C$2,IF(D$1='EMOF complete (protected)'!G3600,D$2,IF(E$1='EMOF complete (protected)'!G3600,E$2,IF(F$1='EMOF complete (protected)'!G3600,F$2,IF(G$1='EMOF complete (protected)'!G3600,G$2,IF(H$1='EMOF complete (protected)'!G3600,H$2,IF(I$1='EMOF complete (protected)'!G3600,I$2,IF(J$1='EMOF complete (protected)'!G3600,J$2,IF(K$1='EMOF complete (protected)'!G3600,K$2,IF(L$1='EMOF complete (protected)'!G3600,L$2,IF(M$1='EMOF complete (protected)'!G3600,M$2,IF(N$1='EMOF complete (protected)'!G3600,N$2,IF(O$1='EMOF complete (protected)'!G3600,O$2,IF(P$1='EMOF complete (protected)'!G3600,P$2,IF(Q$1='EMOF complete (protected)'!G3600,Q$2,IF(R$1='EMOF complete (protected)'!G3600,R$2,IF(S$1='EMOF complete (protected)'!G3600,S$2,IF(T$1='EMOF complete (protected)'!G3600,T$2,IF(U$1='EMOF complete (protected)'!G3600,U$2,"")))))))))))))))))))</f>
        <v>0</v>
      </c>
      <c r="B3600" s="59"/>
      <c r="C3600" s="59"/>
      <c r="D3600" s="59"/>
      <c r="E3600" s="59"/>
      <c r="F3600" s="59"/>
      <c r="G3600" s="59"/>
      <c r="H3600" s="59"/>
      <c r="I3600" s="59"/>
      <c r="J3600" s="59"/>
      <c r="K3600" s="59"/>
      <c r="L3600" s="59"/>
      <c r="M3600" s="59"/>
      <c r="N3600" s="59"/>
      <c r="O3600" s="59"/>
      <c r="P3600" s="59"/>
      <c r="Q3600" s="59"/>
      <c r="R3600" s="59"/>
      <c r="S3600" s="59"/>
      <c r="T3600" s="59"/>
      <c r="U3600" s="59" t="s">
        <v>3263</v>
      </c>
      <c r="V3600" s="18" t="s">
        <v>7255</v>
      </c>
    </row>
    <row r="3601" spans="1:22" ht="18" customHeight="1" x14ac:dyDescent="0.35">
      <c r="A3601" s="59">
        <f>+IF(C$1='EMOF complete (protected)'!G3601,C$2,IF(D$1='EMOF complete (protected)'!G3601,D$2,IF(E$1='EMOF complete (protected)'!G3601,E$2,IF(F$1='EMOF complete (protected)'!G3601,F$2,IF(G$1='EMOF complete (protected)'!G3601,G$2,IF(H$1='EMOF complete (protected)'!G3601,H$2,IF(I$1='EMOF complete (protected)'!G3601,I$2,IF(J$1='EMOF complete (protected)'!G3601,J$2,IF(K$1='EMOF complete (protected)'!G3601,K$2,IF(L$1='EMOF complete (protected)'!G3601,L$2,IF(M$1='EMOF complete (protected)'!G3601,M$2,IF(N$1='EMOF complete (protected)'!G3601,N$2,IF(O$1='EMOF complete (protected)'!G3601,O$2,IF(P$1='EMOF complete (protected)'!G3601,P$2,IF(Q$1='EMOF complete (protected)'!G3601,Q$2,IF(R$1='EMOF complete (protected)'!G3601,R$2,IF(S$1='EMOF complete (protected)'!G3601,S$2,IF(T$1='EMOF complete (protected)'!G3601,T$2,IF(U$1='EMOF complete (protected)'!G3601,U$2,"")))))))))))))))))))</f>
        <v>0</v>
      </c>
      <c r="B3601" s="59"/>
      <c r="C3601" s="59"/>
      <c r="D3601" s="59"/>
      <c r="E3601" s="59"/>
      <c r="F3601" s="59"/>
      <c r="G3601" s="59"/>
      <c r="H3601" s="59"/>
      <c r="I3601" s="59"/>
      <c r="J3601" s="59"/>
      <c r="K3601" s="59"/>
      <c r="L3601" s="59"/>
      <c r="M3601" s="59"/>
      <c r="N3601" s="59"/>
      <c r="O3601" s="59"/>
      <c r="P3601" s="59"/>
      <c r="Q3601" s="59"/>
      <c r="R3601" s="59"/>
      <c r="S3601" s="59"/>
      <c r="T3601" s="59"/>
      <c r="U3601" s="59" t="s">
        <v>3267</v>
      </c>
      <c r="V3601" s="18" t="s">
        <v>7256</v>
      </c>
    </row>
    <row r="3602" spans="1:22" ht="18" customHeight="1" x14ac:dyDescent="0.35">
      <c r="A3602" s="59">
        <f>+IF(C$1='EMOF complete (protected)'!G3602,C$2,IF(D$1='EMOF complete (protected)'!G3602,D$2,IF(E$1='EMOF complete (protected)'!G3602,E$2,IF(F$1='EMOF complete (protected)'!G3602,F$2,IF(G$1='EMOF complete (protected)'!G3602,G$2,IF(H$1='EMOF complete (protected)'!G3602,H$2,IF(I$1='EMOF complete (protected)'!G3602,I$2,IF(J$1='EMOF complete (protected)'!G3602,J$2,IF(K$1='EMOF complete (protected)'!G3602,K$2,IF(L$1='EMOF complete (protected)'!G3602,L$2,IF(M$1='EMOF complete (protected)'!G3602,M$2,IF(N$1='EMOF complete (protected)'!G3602,N$2,IF(O$1='EMOF complete (protected)'!G3602,O$2,IF(P$1='EMOF complete (protected)'!G3602,P$2,IF(Q$1='EMOF complete (protected)'!G3602,Q$2,IF(R$1='EMOF complete (protected)'!G3602,R$2,IF(S$1='EMOF complete (protected)'!G3602,S$2,IF(T$1='EMOF complete (protected)'!G3602,T$2,IF(U$1='EMOF complete (protected)'!G3602,U$2,"")))))))))))))))))))</f>
        <v>0</v>
      </c>
      <c r="B3602" s="59"/>
      <c r="C3602" s="59"/>
      <c r="D3602" s="59"/>
      <c r="E3602" s="59"/>
      <c r="F3602" s="59"/>
      <c r="G3602" s="59"/>
      <c r="H3602" s="59"/>
      <c r="I3602" s="59"/>
      <c r="J3602" s="59"/>
      <c r="K3602" s="59"/>
      <c r="L3602" s="59"/>
      <c r="M3602" s="59"/>
      <c r="N3602" s="59"/>
      <c r="O3602" s="59"/>
      <c r="P3602" s="59"/>
      <c r="Q3602" s="59"/>
      <c r="R3602" s="59"/>
      <c r="S3602" s="59"/>
      <c r="T3602" s="59"/>
      <c r="U3602" s="59" t="s">
        <v>3271</v>
      </c>
      <c r="V3602" s="18" t="s">
        <v>7257</v>
      </c>
    </row>
    <row r="3603" spans="1:22" ht="18" customHeight="1" x14ac:dyDescent="0.35">
      <c r="A3603" s="59">
        <f>+IF(C$1='EMOF complete (protected)'!G3603,C$2,IF(D$1='EMOF complete (protected)'!G3603,D$2,IF(E$1='EMOF complete (protected)'!G3603,E$2,IF(F$1='EMOF complete (protected)'!G3603,F$2,IF(G$1='EMOF complete (protected)'!G3603,G$2,IF(H$1='EMOF complete (protected)'!G3603,H$2,IF(I$1='EMOF complete (protected)'!G3603,I$2,IF(J$1='EMOF complete (protected)'!G3603,J$2,IF(K$1='EMOF complete (protected)'!G3603,K$2,IF(L$1='EMOF complete (protected)'!G3603,L$2,IF(M$1='EMOF complete (protected)'!G3603,M$2,IF(N$1='EMOF complete (protected)'!G3603,N$2,IF(O$1='EMOF complete (protected)'!G3603,O$2,IF(P$1='EMOF complete (protected)'!G3603,P$2,IF(Q$1='EMOF complete (protected)'!G3603,Q$2,IF(R$1='EMOF complete (protected)'!G3603,R$2,IF(S$1='EMOF complete (protected)'!G3603,S$2,IF(T$1='EMOF complete (protected)'!G3603,T$2,IF(U$1='EMOF complete (protected)'!G3603,U$2,"")))))))))))))))))))</f>
        <v>0</v>
      </c>
      <c r="B3603" s="59"/>
      <c r="C3603" s="59"/>
      <c r="D3603" s="59"/>
      <c r="E3603" s="59"/>
      <c r="F3603" s="59"/>
      <c r="G3603" s="59"/>
      <c r="H3603" s="59"/>
      <c r="I3603" s="59"/>
      <c r="J3603" s="59"/>
      <c r="K3603" s="59"/>
      <c r="L3603" s="59"/>
      <c r="M3603" s="59"/>
      <c r="N3603" s="59"/>
      <c r="O3603" s="59"/>
      <c r="P3603" s="59"/>
      <c r="Q3603" s="59"/>
      <c r="R3603" s="59"/>
      <c r="S3603" s="59"/>
      <c r="T3603" s="59"/>
      <c r="U3603" s="59" t="s">
        <v>3275</v>
      </c>
      <c r="V3603" s="18" t="s">
        <v>7258</v>
      </c>
    </row>
    <row r="3604" spans="1:22" ht="18" customHeight="1" x14ac:dyDescent="0.35">
      <c r="A3604" s="59">
        <f>+IF(C$1='EMOF complete (protected)'!G3604,C$2,IF(D$1='EMOF complete (protected)'!G3604,D$2,IF(E$1='EMOF complete (protected)'!G3604,E$2,IF(F$1='EMOF complete (protected)'!G3604,F$2,IF(G$1='EMOF complete (protected)'!G3604,G$2,IF(H$1='EMOF complete (protected)'!G3604,H$2,IF(I$1='EMOF complete (protected)'!G3604,I$2,IF(J$1='EMOF complete (protected)'!G3604,J$2,IF(K$1='EMOF complete (protected)'!G3604,K$2,IF(L$1='EMOF complete (protected)'!G3604,L$2,IF(M$1='EMOF complete (protected)'!G3604,M$2,IF(N$1='EMOF complete (protected)'!G3604,N$2,IF(O$1='EMOF complete (protected)'!G3604,O$2,IF(P$1='EMOF complete (protected)'!G3604,P$2,IF(Q$1='EMOF complete (protected)'!G3604,Q$2,IF(R$1='EMOF complete (protected)'!G3604,R$2,IF(S$1='EMOF complete (protected)'!G3604,S$2,IF(T$1='EMOF complete (protected)'!G3604,T$2,IF(U$1='EMOF complete (protected)'!G3604,U$2,"")))))))))))))))))))</f>
        <v>0</v>
      </c>
      <c r="B3604" s="59"/>
      <c r="C3604" s="59"/>
      <c r="D3604" s="59"/>
      <c r="E3604" s="59"/>
      <c r="F3604" s="59"/>
      <c r="G3604" s="59"/>
      <c r="H3604" s="59"/>
      <c r="I3604" s="59"/>
      <c r="J3604" s="59"/>
      <c r="K3604" s="59"/>
      <c r="L3604" s="59"/>
      <c r="M3604" s="59"/>
      <c r="N3604" s="59"/>
      <c r="O3604" s="59"/>
      <c r="P3604" s="59"/>
      <c r="Q3604" s="59"/>
      <c r="R3604" s="59"/>
      <c r="S3604" s="59"/>
      <c r="T3604" s="59"/>
      <c r="U3604" s="59" t="s">
        <v>3279</v>
      </c>
      <c r="V3604" s="18" t="s">
        <v>7259</v>
      </c>
    </row>
    <row r="3605" spans="1:22" ht="18" customHeight="1" x14ac:dyDescent="0.35">
      <c r="A3605" s="59">
        <f>+IF(C$1='EMOF complete (protected)'!G3605,C$2,IF(D$1='EMOF complete (protected)'!G3605,D$2,IF(E$1='EMOF complete (protected)'!G3605,E$2,IF(F$1='EMOF complete (protected)'!G3605,F$2,IF(G$1='EMOF complete (protected)'!G3605,G$2,IF(H$1='EMOF complete (protected)'!G3605,H$2,IF(I$1='EMOF complete (protected)'!G3605,I$2,IF(J$1='EMOF complete (protected)'!G3605,J$2,IF(K$1='EMOF complete (protected)'!G3605,K$2,IF(L$1='EMOF complete (protected)'!G3605,L$2,IF(M$1='EMOF complete (protected)'!G3605,M$2,IF(N$1='EMOF complete (protected)'!G3605,N$2,IF(O$1='EMOF complete (protected)'!G3605,O$2,IF(P$1='EMOF complete (protected)'!G3605,P$2,IF(Q$1='EMOF complete (protected)'!G3605,Q$2,IF(R$1='EMOF complete (protected)'!G3605,R$2,IF(S$1='EMOF complete (protected)'!G3605,S$2,IF(T$1='EMOF complete (protected)'!G3605,T$2,IF(U$1='EMOF complete (protected)'!G3605,U$2,"")))))))))))))))))))</f>
        <v>0</v>
      </c>
      <c r="B3605" s="59"/>
      <c r="C3605" s="59"/>
      <c r="D3605" s="59"/>
      <c r="E3605" s="59"/>
      <c r="F3605" s="59"/>
      <c r="G3605" s="59"/>
      <c r="H3605" s="59"/>
      <c r="I3605" s="59"/>
      <c r="J3605" s="59"/>
      <c r="K3605" s="59"/>
      <c r="L3605" s="59"/>
      <c r="M3605" s="59"/>
      <c r="N3605" s="59"/>
      <c r="O3605" s="59"/>
      <c r="P3605" s="59"/>
      <c r="Q3605" s="59"/>
      <c r="R3605" s="59"/>
      <c r="S3605" s="59"/>
      <c r="T3605" s="59"/>
      <c r="U3605" s="59" t="s">
        <v>3283</v>
      </c>
      <c r="V3605" s="18" t="s">
        <v>7260</v>
      </c>
    </row>
    <row r="3606" spans="1:22" ht="18" customHeight="1" x14ac:dyDescent="0.35">
      <c r="A3606" s="59">
        <f>+IF(C$1='EMOF complete (protected)'!G3606,C$2,IF(D$1='EMOF complete (protected)'!G3606,D$2,IF(E$1='EMOF complete (protected)'!G3606,E$2,IF(F$1='EMOF complete (protected)'!G3606,F$2,IF(G$1='EMOF complete (protected)'!G3606,G$2,IF(H$1='EMOF complete (protected)'!G3606,H$2,IF(I$1='EMOF complete (protected)'!G3606,I$2,IF(J$1='EMOF complete (protected)'!G3606,J$2,IF(K$1='EMOF complete (protected)'!G3606,K$2,IF(L$1='EMOF complete (protected)'!G3606,L$2,IF(M$1='EMOF complete (protected)'!G3606,M$2,IF(N$1='EMOF complete (protected)'!G3606,N$2,IF(O$1='EMOF complete (protected)'!G3606,O$2,IF(P$1='EMOF complete (protected)'!G3606,P$2,IF(Q$1='EMOF complete (protected)'!G3606,Q$2,IF(R$1='EMOF complete (protected)'!G3606,R$2,IF(S$1='EMOF complete (protected)'!G3606,S$2,IF(T$1='EMOF complete (protected)'!G3606,T$2,IF(U$1='EMOF complete (protected)'!G3606,U$2,"")))))))))))))))))))</f>
        <v>0</v>
      </c>
      <c r="B3606" s="59"/>
      <c r="C3606" s="59"/>
      <c r="D3606" s="59"/>
      <c r="E3606" s="59"/>
      <c r="F3606" s="59"/>
      <c r="G3606" s="59"/>
      <c r="H3606" s="59"/>
      <c r="I3606" s="59"/>
      <c r="J3606" s="59"/>
      <c r="K3606" s="59"/>
      <c r="L3606" s="59"/>
      <c r="M3606" s="59"/>
      <c r="N3606" s="59"/>
      <c r="O3606" s="59"/>
      <c r="P3606" s="59"/>
      <c r="Q3606" s="59"/>
      <c r="R3606" s="59"/>
      <c r="S3606" s="59"/>
      <c r="T3606" s="59"/>
      <c r="U3606" s="59" t="s">
        <v>3287</v>
      </c>
      <c r="V3606" s="18" t="s">
        <v>7261</v>
      </c>
    </row>
    <row r="3607" spans="1:22" ht="18" customHeight="1" x14ac:dyDescent="0.35">
      <c r="A3607" s="59">
        <f>+IF(C$1='EMOF complete (protected)'!G3607,C$2,IF(D$1='EMOF complete (protected)'!G3607,D$2,IF(E$1='EMOF complete (protected)'!G3607,E$2,IF(F$1='EMOF complete (protected)'!G3607,F$2,IF(G$1='EMOF complete (protected)'!G3607,G$2,IF(H$1='EMOF complete (protected)'!G3607,H$2,IF(I$1='EMOF complete (protected)'!G3607,I$2,IF(J$1='EMOF complete (protected)'!G3607,J$2,IF(K$1='EMOF complete (protected)'!G3607,K$2,IF(L$1='EMOF complete (protected)'!G3607,L$2,IF(M$1='EMOF complete (protected)'!G3607,M$2,IF(N$1='EMOF complete (protected)'!G3607,N$2,IF(O$1='EMOF complete (protected)'!G3607,O$2,IF(P$1='EMOF complete (protected)'!G3607,P$2,IF(Q$1='EMOF complete (protected)'!G3607,Q$2,IF(R$1='EMOF complete (protected)'!G3607,R$2,IF(S$1='EMOF complete (protected)'!G3607,S$2,IF(T$1='EMOF complete (protected)'!G3607,T$2,IF(U$1='EMOF complete (protected)'!G3607,U$2,"")))))))))))))))))))</f>
        <v>0</v>
      </c>
      <c r="B3607" s="59"/>
      <c r="C3607" s="59"/>
      <c r="D3607" s="59"/>
      <c r="E3607" s="59"/>
      <c r="F3607" s="59"/>
      <c r="G3607" s="59"/>
      <c r="H3607" s="59"/>
      <c r="I3607" s="59"/>
      <c r="J3607" s="59"/>
      <c r="K3607" s="59"/>
      <c r="L3607" s="59"/>
      <c r="M3607" s="59"/>
      <c r="N3607" s="59"/>
      <c r="O3607" s="59"/>
      <c r="P3607" s="59"/>
      <c r="Q3607" s="59"/>
      <c r="R3607" s="59"/>
      <c r="S3607" s="59"/>
      <c r="T3607" s="59"/>
      <c r="U3607" s="59" t="s">
        <v>3291</v>
      </c>
      <c r="V3607" s="18" t="s">
        <v>7262</v>
      </c>
    </row>
    <row r="3608" spans="1:22" ht="18" customHeight="1" x14ac:dyDescent="0.35">
      <c r="A3608" s="59">
        <f>+IF(C$1='EMOF complete (protected)'!G3608,C$2,IF(D$1='EMOF complete (protected)'!G3608,D$2,IF(E$1='EMOF complete (protected)'!G3608,E$2,IF(F$1='EMOF complete (protected)'!G3608,F$2,IF(G$1='EMOF complete (protected)'!G3608,G$2,IF(H$1='EMOF complete (protected)'!G3608,H$2,IF(I$1='EMOF complete (protected)'!G3608,I$2,IF(J$1='EMOF complete (protected)'!G3608,J$2,IF(K$1='EMOF complete (protected)'!G3608,K$2,IF(L$1='EMOF complete (protected)'!G3608,L$2,IF(M$1='EMOF complete (protected)'!G3608,M$2,IF(N$1='EMOF complete (protected)'!G3608,N$2,IF(O$1='EMOF complete (protected)'!G3608,O$2,IF(P$1='EMOF complete (protected)'!G3608,P$2,IF(Q$1='EMOF complete (protected)'!G3608,Q$2,IF(R$1='EMOF complete (protected)'!G3608,R$2,IF(S$1='EMOF complete (protected)'!G3608,S$2,IF(T$1='EMOF complete (protected)'!G3608,T$2,IF(U$1='EMOF complete (protected)'!G3608,U$2,"")))))))))))))))))))</f>
        <v>0</v>
      </c>
      <c r="B3608" s="59"/>
      <c r="C3608" s="59"/>
      <c r="D3608" s="59"/>
      <c r="E3608" s="59"/>
      <c r="F3608" s="59"/>
      <c r="G3608" s="59"/>
      <c r="H3608" s="59"/>
      <c r="I3608" s="59"/>
      <c r="J3608" s="59"/>
      <c r="K3608" s="59"/>
      <c r="L3608" s="59"/>
      <c r="M3608" s="59"/>
      <c r="N3608" s="59"/>
      <c r="O3608" s="59"/>
      <c r="P3608" s="59"/>
      <c r="Q3608" s="59"/>
      <c r="R3608" s="59"/>
      <c r="S3608" s="59"/>
      <c r="T3608" s="59"/>
      <c r="U3608" s="59" t="s">
        <v>3295</v>
      </c>
      <c r="V3608" s="18" t="s">
        <v>7263</v>
      </c>
    </row>
    <row r="3609" spans="1:22" ht="18" customHeight="1" x14ac:dyDescent="0.35">
      <c r="A3609" s="59">
        <f>+IF(C$1='EMOF complete (protected)'!G3609,C$2,IF(D$1='EMOF complete (protected)'!G3609,D$2,IF(E$1='EMOF complete (protected)'!G3609,E$2,IF(F$1='EMOF complete (protected)'!G3609,F$2,IF(G$1='EMOF complete (protected)'!G3609,G$2,IF(H$1='EMOF complete (protected)'!G3609,H$2,IF(I$1='EMOF complete (protected)'!G3609,I$2,IF(J$1='EMOF complete (protected)'!G3609,J$2,IF(K$1='EMOF complete (protected)'!G3609,K$2,IF(L$1='EMOF complete (protected)'!G3609,L$2,IF(M$1='EMOF complete (protected)'!G3609,M$2,IF(N$1='EMOF complete (protected)'!G3609,N$2,IF(O$1='EMOF complete (protected)'!G3609,O$2,IF(P$1='EMOF complete (protected)'!G3609,P$2,IF(Q$1='EMOF complete (protected)'!G3609,Q$2,IF(R$1='EMOF complete (protected)'!G3609,R$2,IF(S$1='EMOF complete (protected)'!G3609,S$2,IF(T$1='EMOF complete (protected)'!G3609,T$2,IF(U$1='EMOF complete (protected)'!G3609,U$2,"")))))))))))))))))))</f>
        <v>0</v>
      </c>
      <c r="B3609" s="59"/>
      <c r="C3609" s="59"/>
      <c r="D3609" s="59"/>
      <c r="E3609" s="59"/>
      <c r="F3609" s="59"/>
      <c r="G3609" s="59"/>
      <c r="H3609" s="59"/>
      <c r="I3609" s="59"/>
      <c r="J3609" s="59"/>
      <c r="K3609" s="59"/>
      <c r="L3609" s="59"/>
      <c r="M3609" s="59"/>
      <c r="N3609" s="59"/>
      <c r="O3609" s="59"/>
      <c r="P3609" s="59"/>
      <c r="Q3609" s="59"/>
      <c r="R3609" s="59"/>
      <c r="S3609" s="59"/>
      <c r="T3609" s="59"/>
      <c r="U3609" s="59" t="s">
        <v>3299</v>
      </c>
      <c r="V3609" s="18" t="s">
        <v>7264</v>
      </c>
    </row>
    <row r="3610" spans="1:22" ht="18" customHeight="1" x14ac:dyDescent="0.35">
      <c r="A3610" s="59">
        <f>+IF(C$1='EMOF complete (protected)'!G3610,C$2,IF(D$1='EMOF complete (protected)'!G3610,D$2,IF(E$1='EMOF complete (protected)'!G3610,E$2,IF(F$1='EMOF complete (protected)'!G3610,F$2,IF(G$1='EMOF complete (protected)'!G3610,G$2,IF(H$1='EMOF complete (protected)'!G3610,H$2,IF(I$1='EMOF complete (protected)'!G3610,I$2,IF(J$1='EMOF complete (protected)'!G3610,J$2,IF(K$1='EMOF complete (protected)'!G3610,K$2,IF(L$1='EMOF complete (protected)'!G3610,L$2,IF(M$1='EMOF complete (protected)'!G3610,M$2,IF(N$1='EMOF complete (protected)'!G3610,N$2,IF(O$1='EMOF complete (protected)'!G3610,O$2,IF(P$1='EMOF complete (protected)'!G3610,P$2,IF(Q$1='EMOF complete (protected)'!G3610,Q$2,IF(R$1='EMOF complete (protected)'!G3610,R$2,IF(S$1='EMOF complete (protected)'!G3610,S$2,IF(T$1='EMOF complete (protected)'!G3610,T$2,IF(U$1='EMOF complete (protected)'!G3610,U$2,"")))))))))))))))))))</f>
        <v>0</v>
      </c>
      <c r="B3610" s="59"/>
      <c r="C3610" s="59"/>
      <c r="D3610" s="59"/>
      <c r="E3610" s="59"/>
      <c r="F3610" s="59"/>
      <c r="G3610" s="59"/>
      <c r="H3610" s="59"/>
      <c r="I3610" s="59"/>
      <c r="J3610" s="59"/>
      <c r="K3610" s="59"/>
      <c r="L3610" s="59"/>
      <c r="M3610" s="59"/>
      <c r="N3610" s="59"/>
      <c r="O3610" s="59"/>
      <c r="P3610" s="59"/>
      <c r="Q3610" s="59"/>
      <c r="R3610" s="59"/>
      <c r="S3610" s="59"/>
      <c r="T3610" s="59"/>
      <c r="U3610" s="59" t="s">
        <v>3303</v>
      </c>
      <c r="V3610" s="18" t="s">
        <v>7265</v>
      </c>
    </row>
    <row r="3611" spans="1:22" ht="18" customHeight="1" x14ac:dyDescent="0.35">
      <c r="A3611" s="59">
        <f>+IF(C$1='EMOF complete (protected)'!G3611,C$2,IF(D$1='EMOF complete (protected)'!G3611,D$2,IF(E$1='EMOF complete (protected)'!G3611,E$2,IF(F$1='EMOF complete (protected)'!G3611,F$2,IF(G$1='EMOF complete (protected)'!G3611,G$2,IF(H$1='EMOF complete (protected)'!G3611,H$2,IF(I$1='EMOF complete (protected)'!G3611,I$2,IF(J$1='EMOF complete (protected)'!G3611,J$2,IF(K$1='EMOF complete (protected)'!G3611,K$2,IF(L$1='EMOF complete (protected)'!G3611,L$2,IF(M$1='EMOF complete (protected)'!G3611,M$2,IF(N$1='EMOF complete (protected)'!G3611,N$2,IF(O$1='EMOF complete (protected)'!G3611,O$2,IF(P$1='EMOF complete (protected)'!G3611,P$2,IF(Q$1='EMOF complete (protected)'!G3611,Q$2,IF(R$1='EMOF complete (protected)'!G3611,R$2,IF(S$1='EMOF complete (protected)'!G3611,S$2,IF(T$1='EMOF complete (protected)'!G3611,T$2,IF(U$1='EMOF complete (protected)'!G3611,U$2,"")))))))))))))))))))</f>
        <v>0</v>
      </c>
      <c r="B3611" s="59"/>
      <c r="C3611" s="59"/>
      <c r="D3611" s="59"/>
      <c r="E3611" s="59"/>
      <c r="F3611" s="59"/>
      <c r="G3611" s="59"/>
      <c r="H3611" s="59"/>
      <c r="I3611" s="59"/>
      <c r="J3611" s="59"/>
      <c r="K3611" s="59"/>
      <c r="L3611" s="59"/>
      <c r="M3611" s="59"/>
      <c r="N3611" s="59"/>
      <c r="O3611" s="59"/>
      <c r="P3611" s="59"/>
      <c r="Q3611" s="59"/>
      <c r="R3611" s="59"/>
      <c r="S3611" s="59"/>
      <c r="T3611" s="59"/>
      <c r="U3611" s="59" t="s">
        <v>3307</v>
      </c>
      <c r="V3611" s="18" t="s">
        <v>7266</v>
      </c>
    </row>
    <row r="3612" spans="1:22" ht="18" customHeight="1" x14ac:dyDescent="0.35">
      <c r="A3612" s="59">
        <f>+IF(C$1='EMOF complete (protected)'!G3612,C$2,IF(D$1='EMOF complete (protected)'!G3612,D$2,IF(E$1='EMOF complete (protected)'!G3612,E$2,IF(F$1='EMOF complete (protected)'!G3612,F$2,IF(G$1='EMOF complete (protected)'!G3612,G$2,IF(H$1='EMOF complete (protected)'!G3612,H$2,IF(I$1='EMOF complete (protected)'!G3612,I$2,IF(J$1='EMOF complete (protected)'!G3612,J$2,IF(K$1='EMOF complete (protected)'!G3612,K$2,IF(L$1='EMOF complete (protected)'!G3612,L$2,IF(M$1='EMOF complete (protected)'!G3612,M$2,IF(N$1='EMOF complete (protected)'!G3612,N$2,IF(O$1='EMOF complete (protected)'!G3612,O$2,IF(P$1='EMOF complete (protected)'!G3612,P$2,IF(Q$1='EMOF complete (protected)'!G3612,Q$2,IF(R$1='EMOF complete (protected)'!G3612,R$2,IF(S$1='EMOF complete (protected)'!G3612,S$2,IF(T$1='EMOF complete (protected)'!G3612,T$2,IF(U$1='EMOF complete (protected)'!G3612,U$2,"")))))))))))))))))))</f>
        <v>0</v>
      </c>
      <c r="B3612" s="59"/>
      <c r="C3612" s="59"/>
      <c r="D3612" s="59"/>
      <c r="E3612" s="59"/>
      <c r="F3612" s="59"/>
      <c r="G3612" s="59"/>
      <c r="H3612" s="59"/>
      <c r="I3612" s="59"/>
      <c r="J3612" s="59"/>
      <c r="K3612" s="59"/>
      <c r="L3612" s="59"/>
      <c r="M3612" s="59"/>
      <c r="N3612" s="59"/>
      <c r="O3612" s="59"/>
      <c r="P3612" s="59"/>
      <c r="Q3612" s="59"/>
      <c r="R3612" s="59"/>
      <c r="S3612" s="59"/>
      <c r="T3612" s="59"/>
      <c r="U3612" s="59" t="s">
        <v>3311</v>
      </c>
      <c r="V3612" s="18" t="s">
        <v>7267</v>
      </c>
    </row>
    <row r="3613" spans="1:22" ht="18" customHeight="1" x14ac:dyDescent="0.35">
      <c r="A3613" s="59">
        <f>+IF(C$1='EMOF complete (protected)'!G3613,C$2,IF(D$1='EMOF complete (protected)'!G3613,D$2,IF(E$1='EMOF complete (protected)'!G3613,E$2,IF(F$1='EMOF complete (protected)'!G3613,F$2,IF(G$1='EMOF complete (protected)'!G3613,G$2,IF(H$1='EMOF complete (protected)'!G3613,H$2,IF(I$1='EMOF complete (protected)'!G3613,I$2,IF(J$1='EMOF complete (protected)'!G3613,J$2,IF(K$1='EMOF complete (protected)'!G3613,K$2,IF(L$1='EMOF complete (protected)'!G3613,L$2,IF(M$1='EMOF complete (protected)'!G3613,M$2,IF(N$1='EMOF complete (protected)'!G3613,N$2,IF(O$1='EMOF complete (protected)'!G3613,O$2,IF(P$1='EMOF complete (protected)'!G3613,P$2,IF(Q$1='EMOF complete (protected)'!G3613,Q$2,IF(R$1='EMOF complete (protected)'!G3613,R$2,IF(S$1='EMOF complete (protected)'!G3613,S$2,IF(T$1='EMOF complete (protected)'!G3613,T$2,IF(U$1='EMOF complete (protected)'!G3613,U$2,"")))))))))))))))))))</f>
        <v>0</v>
      </c>
      <c r="B3613" s="59"/>
      <c r="C3613" s="59"/>
      <c r="D3613" s="59"/>
      <c r="E3613" s="59"/>
      <c r="F3613" s="59"/>
      <c r="G3613" s="59"/>
      <c r="H3613" s="59"/>
      <c r="I3613" s="59"/>
      <c r="J3613" s="59"/>
      <c r="K3613" s="59"/>
      <c r="L3613" s="59"/>
      <c r="M3613" s="59"/>
      <c r="N3613" s="59"/>
      <c r="O3613" s="59"/>
      <c r="P3613" s="59"/>
      <c r="Q3613" s="59"/>
      <c r="R3613" s="59"/>
      <c r="S3613" s="59"/>
      <c r="T3613" s="59"/>
      <c r="U3613" s="59" t="s">
        <v>3315</v>
      </c>
      <c r="V3613" s="18" t="s">
        <v>7268</v>
      </c>
    </row>
    <row r="3614" spans="1:22" ht="18" customHeight="1" x14ac:dyDescent="0.35">
      <c r="A3614" s="59">
        <f>+IF(C$1='EMOF complete (protected)'!G3614,C$2,IF(D$1='EMOF complete (protected)'!G3614,D$2,IF(E$1='EMOF complete (protected)'!G3614,E$2,IF(F$1='EMOF complete (protected)'!G3614,F$2,IF(G$1='EMOF complete (protected)'!G3614,G$2,IF(H$1='EMOF complete (protected)'!G3614,H$2,IF(I$1='EMOF complete (protected)'!G3614,I$2,IF(J$1='EMOF complete (protected)'!G3614,J$2,IF(K$1='EMOF complete (protected)'!G3614,K$2,IF(L$1='EMOF complete (protected)'!G3614,L$2,IF(M$1='EMOF complete (protected)'!G3614,M$2,IF(N$1='EMOF complete (protected)'!G3614,N$2,IF(O$1='EMOF complete (protected)'!G3614,O$2,IF(P$1='EMOF complete (protected)'!G3614,P$2,IF(Q$1='EMOF complete (protected)'!G3614,Q$2,IF(R$1='EMOF complete (protected)'!G3614,R$2,IF(S$1='EMOF complete (protected)'!G3614,S$2,IF(T$1='EMOF complete (protected)'!G3614,T$2,IF(U$1='EMOF complete (protected)'!G3614,U$2,"")))))))))))))))))))</f>
        <v>0</v>
      </c>
      <c r="B3614" s="59"/>
      <c r="C3614" s="59"/>
      <c r="D3614" s="59"/>
      <c r="E3614" s="59"/>
      <c r="F3614" s="59"/>
      <c r="G3614" s="59"/>
      <c r="H3614" s="59"/>
      <c r="I3614" s="59"/>
      <c r="J3614" s="59"/>
      <c r="K3614" s="59"/>
      <c r="L3614" s="59"/>
      <c r="M3614" s="59"/>
      <c r="N3614" s="59"/>
      <c r="O3614" s="59"/>
      <c r="P3614" s="59"/>
      <c r="Q3614" s="59"/>
      <c r="R3614" s="59"/>
      <c r="S3614" s="59"/>
      <c r="T3614" s="59"/>
      <c r="U3614" s="59" t="s">
        <v>3319</v>
      </c>
      <c r="V3614" s="18" t="s">
        <v>7269</v>
      </c>
    </row>
    <row r="3615" spans="1:22" ht="18" customHeight="1" x14ac:dyDescent="0.35">
      <c r="A3615" s="59">
        <f>+IF(C$1='EMOF complete (protected)'!G3615,C$2,IF(D$1='EMOF complete (protected)'!G3615,D$2,IF(E$1='EMOF complete (protected)'!G3615,E$2,IF(F$1='EMOF complete (protected)'!G3615,F$2,IF(G$1='EMOF complete (protected)'!G3615,G$2,IF(H$1='EMOF complete (protected)'!G3615,H$2,IF(I$1='EMOF complete (protected)'!G3615,I$2,IF(J$1='EMOF complete (protected)'!G3615,J$2,IF(K$1='EMOF complete (protected)'!G3615,K$2,IF(L$1='EMOF complete (protected)'!G3615,L$2,IF(M$1='EMOF complete (protected)'!G3615,M$2,IF(N$1='EMOF complete (protected)'!G3615,N$2,IF(O$1='EMOF complete (protected)'!G3615,O$2,IF(P$1='EMOF complete (protected)'!G3615,P$2,IF(Q$1='EMOF complete (protected)'!G3615,Q$2,IF(R$1='EMOF complete (protected)'!G3615,R$2,IF(S$1='EMOF complete (protected)'!G3615,S$2,IF(T$1='EMOF complete (protected)'!G3615,T$2,IF(U$1='EMOF complete (protected)'!G3615,U$2,"")))))))))))))))))))</f>
        <v>0</v>
      </c>
      <c r="B3615" s="59"/>
      <c r="C3615" s="59"/>
      <c r="D3615" s="59"/>
      <c r="E3615" s="59"/>
      <c r="F3615" s="59"/>
      <c r="G3615" s="59"/>
      <c r="H3615" s="59"/>
      <c r="I3615" s="59"/>
      <c r="J3615" s="59"/>
      <c r="K3615" s="59"/>
      <c r="L3615" s="59"/>
      <c r="M3615" s="59"/>
      <c r="N3615" s="59"/>
      <c r="O3615" s="59"/>
      <c r="P3615" s="59"/>
      <c r="Q3615" s="59"/>
      <c r="R3615" s="59"/>
      <c r="S3615" s="59"/>
      <c r="T3615" s="59"/>
      <c r="U3615" s="59" t="s">
        <v>3323</v>
      </c>
      <c r="V3615" s="18" t="s">
        <v>7270</v>
      </c>
    </row>
    <row r="3616" spans="1:22" ht="18" customHeight="1" x14ac:dyDescent="0.35">
      <c r="A3616" s="59">
        <f>+IF(C$1='EMOF complete (protected)'!G3616,C$2,IF(D$1='EMOF complete (protected)'!G3616,D$2,IF(E$1='EMOF complete (protected)'!G3616,E$2,IF(F$1='EMOF complete (protected)'!G3616,F$2,IF(G$1='EMOF complete (protected)'!G3616,G$2,IF(H$1='EMOF complete (protected)'!G3616,H$2,IF(I$1='EMOF complete (protected)'!G3616,I$2,IF(J$1='EMOF complete (protected)'!G3616,J$2,IF(K$1='EMOF complete (protected)'!G3616,K$2,IF(L$1='EMOF complete (protected)'!G3616,L$2,IF(M$1='EMOF complete (protected)'!G3616,M$2,IF(N$1='EMOF complete (protected)'!G3616,N$2,IF(O$1='EMOF complete (protected)'!G3616,O$2,IF(P$1='EMOF complete (protected)'!G3616,P$2,IF(Q$1='EMOF complete (protected)'!G3616,Q$2,IF(R$1='EMOF complete (protected)'!G3616,R$2,IF(S$1='EMOF complete (protected)'!G3616,S$2,IF(T$1='EMOF complete (protected)'!G3616,T$2,IF(U$1='EMOF complete (protected)'!G3616,U$2,"")))))))))))))))))))</f>
        <v>0</v>
      </c>
      <c r="B3616" s="59"/>
      <c r="C3616" s="59"/>
      <c r="D3616" s="59"/>
      <c r="E3616" s="59"/>
      <c r="F3616" s="59"/>
      <c r="G3616" s="59"/>
      <c r="H3616" s="59"/>
      <c r="I3616" s="59"/>
      <c r="J3616" s="59"/>
      <c r="K3616" s="59"/>
      <c r="L3616" s="59"/>
      <c r="M3616" s="59"/>
      <c r="N3616" s="59"/>
      <c r="O3616" s="59"/>
      <c r="P3616" s="59"/>
      <c r="Q3616" s="59"/>
      <c r="R3616" s="59"/>
      <c r="S3616" s="59"/>
      <c r="T3616" s="59"/>
      <c r="U3616" s="59" t="s">
        <v>3327</v>
      </c>
      <c r="V3616" s="18" t="s">
        <v>7271</v>
      </c>
    </row>
    <row r="3617" spans="1:22" ht="18" customHeight="1" x14ac:dyDescent="0.35">
      <c r="A3617" s="59">
        <f>+IF(C$1='EMOF complete (protected)'!G3617,C$2,IF(D$1='EMOF complete (protected)'!G3617,D$2,IF(E$1='EMOF complete (protected)'!G3617,E$2,IF(F$1='EMOF complete (protected)'!G3617,F$2,IF(G$1='EMOF complete (protected)'!G3617,G$2,IF(H$1='EMOF complete (protected)'!G3617,H$2,IF(I$1='EMOF complete (protected)'!G3617,I$2,IF(J$1='EMOF complete (protected)'!G3617,J$2,IF(K$1='EMOF complete (protected)'!G3617,K$2,IF(L$1='EMOF complete (protected)'!G3617,L$2,IF(M$1='EMOF complete (protected)'!G3617,M$2,IF(N$1='EMOF complete (protected)'!G3617,N$2,IF(O$1='EMOF complete (protected)'!G3617,O$2,IF(P$1='EMOF complete (protected)'!G3617,P$2,IF(Q$1='EMOF complete (protected)'!G3617,Q$2,IF(R$1='EMOF complete (protected)'!G3617,R$2,IF(S$1='EMOF complete (protected)'!G3617,S$2,IF(T$1='EMOF complete (protected)'!G3617,T$2,IF(U$1='EMOF complete (protected)'!G3617,U$2,"")))))))))))))))))))</f>
        <v>0</v>
      </c>
      <c r="B3617" s="59"/>
      <c r="C3617" s="59"/>
      <c r="D3617" s="59"/>
      <c r="E3617" s="59"/>
      <c r="F3617" s="59"/>
      <c r="G3617" s="59"/>
      <c r="H3617" s="59"/>
      <c r="I3617" s="59"/>
      <c r="J3617" s="59"/>
      <c r="K3617" s="59"/>
      <c r="L3617" s="59"/>
      <c r="M3617" s="59"/>
      <c r="N3617" s="59"/>
      <c r="O3617" s="59"/>
      <c r="P3617" s="59"/>
      <c r="Q3617" s="59"/>
      <c r="R3617" s="59"/>
      <c r="S3617" s="59"/>
      <c r="T3617" s="59"/>
      <c r="U3617" s="59" t="s">
        <v>3331</v>
      </c>
      <c r="V3617" s="18" t="s">
        <v>7272</v>
      </c>
    </row>
    <row r="3618" spans="1:22" ht="18" customHeight="1" x14ac:dyDescent="0.35">
      <c r="A3618" s="59">
        <f>+IF(C$1='EMOF complete (protected)'!G3618,C$2,IF(D$1='EMOF complete (protected)'!G3618,D$2,IF(E$1='EMOF complete (protected)'!G3618,E$2,IF(F$1='EMOF complete (protected)'!G3618,F$2,IF(G$1='EMOF complete (protected)'!G3618,G$2,IF(H$1='EMOF complete (protected)'!G3618,H$2,IF(I$1='EMOF complete (protected)'!G3618,I$2,IF(J$1='EMOF complete (protected)'!G3618,J$2,IF(K$1='EMOF complete (protected)'!G3618,K$2,IF(L$1='EMOF complete (protected)'!G3618,L$2,IF(M$1='EMOF complete (protected)'!G3618,M$2,IF(N$1='EMOF complete (protected)'!G3618,N$2,IF(O$1='EMOF complete (protected)'!G3618,O$2,IF(P$1='EMOF complete (protected)'!G3618,P$2,IF(Q$1='EMOF complete (protected)'!G3618,Q$2,IF(R$1='EMOF complete (protected)'!G3618,R$2,IF(S$1='EMOF complete (protected)'!G3618,S$2,IF(T$1='EMOF complete (protected)'!G3618,T$2,IF(U$1='EMOF complete (protected)'!G3618,U$2,"")))))))))))))))))))</f>
        <v>0</v>
      </c>
      <c r="B3618" s="59"/>
      <c r="C3618" s="59"/>
      <c r="D3618" s="59"/>
      <c r="E3618" s="59"/>
      <c r="F3618" s="59"/>
      <c r="G3618" s="59"/>
      <c r="H3618" s="59"/>
      <c r="I3618" s="59"/>
      <c r="J3618" s="59"/>
      <c r="K3618" s="59"/>
      <c r="L3618" s="59"/>
      <c r="M3618" s="59"/>
      <c r="N3618" s="59"/>
      <c r="O3618" s="59"/>
      <c r="P3618" s="59"/>
      <c r="Q3618" s="59"/>
      <c r="R3618" s="59"/>
      <c r="S3618" s="59"/>
      <c r="T3618" s="59"/>
      <c r="U3618" s="59" t="s">
        <v>3335</v>
      </c>
      <c r="V3618" s="18" t="s">
        <v>7273</v>
      </c>
    </row>
    <row r="3619" spans="1:22" ht="18" customHeight="1" x14ac:dyDescent="0.35">
      <c r="A3619" s="59">
        <f>+IF(C$1='EMOF complete (protected)'!G3619,C$2,IF(D$1='EMOF complete (protected)'!G3619,D$2,IF(E$1='EMOF complete (protected)'!G3619,E$2,IF(F$1='EMOF complete (protected)'!G3619,F$2,IF(G$1='EMOF complete (protected)'!G3619,G$2,IF(H$1='EMOF complete (protected)'!G3619,H$2,IF(I$1='EMOF complete (protected)'!G3619,I$2,IF(J$1='EMOF complete (protected)'!G3619,J$2,IF(K$1='EMOF complete (protected)'!G3619,K$2,IF(L$1='EMOF complete (protected)'!G3619,L$2,IF(M$1='EMOF complete (protected)'!G3619,M$2,IF(N$1='EMOF complete (protected)'!G3619,N$2,IF(O$1='EMOF complete (protected)'!G3619,O$2,IF(P$1='EMOF complete (protected)'!G3619,P$2,IF(Q$1='EMOF complete (protected)'!G3619,Q$2,IF(R$1='EMOF complete (protected)'!G3619,R$2,IF(S$1='EMOF complete (protected)'!G3619,S$2,IF(T$1='EMOF complete (protected)'!G3619,T$2,IF(U$1='EMOF complete (protected)'!G3619,U$2,"")))))))))))))))))))</f>
        <v>0</v>
      </c>
      <c r="B3619" s="59"/>
      <c r="C3619" s="59"/>
      <c r="D3619" s="59"/>
      <c r="E3619" s="59"/>
      <c r="F3619" s="59"/>
      <c r="G3619" s="59"/>
      <c r="H3619" s="59"/>
      <c r="I3619" s="59"/>
      <c r="J3619" s="59"/>
      <c r="K3619" s="59"/>
      <c r="L3619" s="59"/>
      <c r="M3619" s="59"/>
      <c r="N3619" s="59"/>
      <c r="O3619" s="59"/>
      <c r="P3619" s="59"/>
      <c r="Q3619" s="59"/>
      <c r="R3619" s="59"/>
      <c r="S3619" s="59"/>
      <c r="T3619" s="59"/>
      <c r="U3619" s="59" t="s">
        <v>3339</v>
      </c>
      <c r="V3619" s="18" t="s">
        <v>7274</v>
      </c>
    </row>
    <row r="3620" spans="1:22" ht="18" customHeight="1" x14ac:dyDescent="0.35">
      <c r="A3620" s="59">
        <f>+IF(C$1='EMOF complete (protected)'!G3620,C$2,IF(D$1='EMOF complete (protected)'!G3620,D$2,IF(E$1='EMOF complete (protected)'!G3620,E$2,IF(F$1='EMOF complete (protected)'!G3620,F$2,IF(G$1='EMOF complete (protected)'!G3620,G$2,IF(H$1='EMOF complete (protected)'!G3620,H$2,IF(I$1='EMOF complete (protected)'!G3620,I$2,IF(J$1='EMOF complete (protected)'!G3620,J$2,IF(K$1='EMOF complete (protected)'!G3620,K$2,IF(L$1='EMOF complete (protected)'!G3620,L$2,IF(M$1='EMOF complete (protected)'!G3620,M$2,IF(N$1='EMOF complete (protected)'!G3620,N$2,IF(O$1='EMOF complete (protected)'!G3620,O$2,IF(P$1='EMOF complete (protected)'!G3620,P$2,IF(Q$1='EMOF complete (protected)'!G3620,Q$2,IF(R$1='EMOF complete (protected)'!G3620,R$2,IF(S$1='EMOF complete (protected)'!G3620,S$2,IF(T$1='EMOF complete (protected)'!G3620,T$2,IF(U$1='EMOF complete (protected)'!G3620,U$2,"")))))))))))))))))))</f>
        <v>0</v>
      </c>
      <c r="B3620" s="59"/>
      <c r="C3620" s="59"/>
      <c r="D3620" s="59"/>
      <c r="E3620" s="59"/>
      <c r="F3620" s="59"/>
      <c r="G3620" s="59"/>
      <c r="H3620" s="59"/>
      <c r="I3620" s="59"/>
      <c r="J3620" s="59"/>
      <c r="K3620" s="59"/>
      <c r="L3620" s="59"/>
      <c r="M3620" s="59"/>
      <c r="N3620" s="59"/>
      <c r="O3620" s="59"/>
      <c r="P3620" s="59"/>
      <c r="Q3620" s="59"/>
      <c r="R3620" s="59"/>
      <c r="S3620" s="59"/>
      <c r="T3620" s="59"/>
      <c r="U3620" s="59" t="s">
        <v>3343</v>
      </c>
      <c r="V3620" s="18" t="s">
        <v>7275</v>
      </c>
    </row>
    <row r="3621" spans="1:22" ht="18" customHeight="1" x14ac:dyDescent="0.35">
      <c r="A3621" s="59">
        <f>+IF(C$1='EMOF complete (protected)'!G3621,C$2,IF(D$1='EMOF complete (protected)'!G3621,D$2,IF(E$1='EMOF complete (protected)'!G3621,E$2,IF(F$1='EMOF complete (protected)'!G3621,F$2,IF(G$1='EMOF complete (protected)'!G3621,G$2,IF(H$1='EMOF complete (protected)'!G3621,H$2,IF(I$1='EMOF complete (protected)'!G3621,I$2,IF(J$1='EMOF complete (protected)'!G3621,J$2,IF(K$1='EMOF complete (protected)'!G3621,K$2,IF(L$1='EMOF complete (protected)'!G3621,L$2,IF(M$1='EMOF complete (protected)'!G3621,M$2,IF(N$1='EMOF complete (protected)'!G3621,N$2,IF(O$1='EMOF complete (protected)'!G3621,O$2,IF(P$1='EMOF complete (protected)'!G3621,P$2,IF(Q$1='EMOF complete (protected)'!G3621,Q$2,IF(R$1='EMOF complete (protected)'!G3621,R$2,IF(S$1='EMOF complete (protected)'!G3621,S$2,IF(T$1='EMOF complete (protected)'!G3621,T$2,IF(U$1='EMOF complete (protected)'!G3621,U$2,"")))))))))))))))))))</f>
        <v>0</v>
      </c>
      <c r="B3621" s="59"/>
      <c r="C3621" s="59"/>
      <c r="D3621" s="59"/>
      <c r="E3621" s="59"/>
      <c r="F3621" s="59"/>
      <c r="G3621" s="59"/>
      <c r="H3621" s="59"/>
      <c r="I3621" s="59"/>
      <c r="J3621" s="59"/>
      <c r="K3621" s="59"/>
      <c r="L3621" s="59"/>
      <c r="M3621" s="59"/>
      <c r="N3621" s="59"/>
      <c r="O3621" s="59"/>
      <c r="P3621" s="59"/>
      <c r="Q3621" s="59"/>
      <c r="R3621" s="59"/>
      <c r="S3621" s="59"/>
      <c r="T3621" s="59"/>
      <c r="U3621" s="59" t="s">
        <v>3347</v>
      </c>
      <c r="V3621" s="18" t="s">
        <v>7276</v>
      </c>
    </row>
    <row r="3622" spans="1:22" ht="18" customHeight="1" x14ac:dyDescent="0.35">
      <c r="A3622" s="59">
        <f>+IF(C$1='EMOF complete (protected)'!G3622,C$2,IF(D$1='EMOF complete (protected)'!G3622,D$2,IF(E$1='EMOF complete (protected)'!G3622,E$2,IF(F$1='EMOF complete (protected)'!G3622,F$2,IF(G$1='EMOF complete (protected)'!G3622,G$2,IF(H$1='EMOF complete (protected)'!G3622,H$2,IF(I$1='EMOF complete (protected)'!G3622,I$2,IF(J$1='EMOF complete (protected)'!G3622,J$2,IF(K$1='EMOF complete (protected)'!G3622,K$2,IF(L$1='EMOF complete (protected)'!G3622,L$2,IF(M$1='EMOF complete (protected)'!G3622,M$2,IF(N$1='EMOF complete (protected)'!G3622,N$2,IF(O$1='EMOF complete (protected)'!G3622,O$2,IF(P$1='EMOF complete (protected)'!G3622,P$2,IF(Q$1='EMOF complete (protected)'!G3622,Q$2,IF(R$1='EMOF complete (protected)'!G3622,R$2,IF(S$1='EMOF complete (protected)'!G3622,S$2,IF(T$1='EMOF complete (protected)'!G3622,T$2,IF(U$1='EMOF complete (protected)'!G3622,U$2,"")))))))))))))))))))</f>
        <v>0</v>
      </c>
      <c r="B3622" s="59"/>
      <c r="C3622" s="59"/>
      <c r="D3622" s="59"/>
      <c r="E3622" s="59"/>
      <c r="F3622" s="59"/>
      <c r="G3622" s="59"/>
      <c r="H3622" s="59"/>
      <c r="I3622" s="59"/>
      <c r="J3622" s="59"/>
      <c r="K3622" s="59"/>
      <c r="L3622" s="59"/>
      <c r="M3622" s="59"/>
      <c r="N3622" s="59"/>
      <c r="O3622" s="59"/>
      <c r="P3622" s="59"/>
      <c r="Q3622" s="59"/>
      <c r="R3622" s="59"/>
      <c r="S3622" s="59"/>
      <c r="T3622" s="59"/>
      <c r="U3622" s="59" t="s">
        <v>3351</v>
      </c>
      <c r="V3622" s="18" t="s">
        <v>7277</v>
      </c>
    </row>
    <row r="3623" spans="1:22" ht="18" customHeight="1" x14ac:dyDescent="0.35">
      <c r="A3623" s="59">
        <f>+IF(C$1='EMOF complete (protected)'!G3623,C$2,IF(D$1='EMOF complete (protected)'!G3623,D$2,IF(E$1='EMOF complete (protected)'!G3623,E$2,IF(F$1='EMOF complete (protected)'!G3623,F$2,IF(G$1='EMOF complete (protected)'!G3623,G$2,IF(H$1='EMOF complete (protected)'!G3623,H$2,IF(I$1='EMOF complete (protected)'!G3623,I$2,IF(J$1='EMOF complete (protected)'!G3623,J$2,IF(K$1='EMOF complete (protected)'!G3623,K$2,IF(L$1='EMOF complete (protected)'!G3623,L$2,IF(M$1='EMOF complete (protected)'!G3623,M$2,IF(N$1='EMOF complete (protected)'!G3623,N$2,IF(O$1='EMOF complete (protected)'!G3623,O$2,IF(P$1='EMOF complete (protected)'!G3623,P$2,IF(Q$1='EMOF complete (protected)'!G3623,Q$2,IF(R$1='EMOF complete (protected)'!G3623,R$2,IF(S$1='EMOF complete (protected)'!G3623,S$2,IF(T$1='EMOF complete (protected)'!G3623,T$2,IF(U$1='EMOF complete (protected)'!G3623,U$2,"")))))))))))))))))))</f>
        <v>0</v>
      </c>
      <c r="B3623" s="59"/>
      <c r="C3623" s="59"/>
      <c r="D3623" s="59"/>
      <c r="E3623" s="59"/>
      <c r="F3623" s="59"/>
      <c r="G3623" s="59"/>
      <c r="H3623" s="59"/>
      <c r="I3623" s="59"/>
      <c r="J3623" s="59"/>
      <c r="K3623" s="59"/>
      <c r="L3623" s="59"/>
      <c r="M3623" s="59"/>
      <c r="N3623" s="59"/>
      <c r="O3623" s="59"/>
      <c r="P3623" s="59"/>
      <c r="Q3623" s="59"/>
      <c r="R3623" s="59"/>
      <c r="S3623" s="59"/>
      <c r="T3623" s="59"/>
      <c r="U3623" s="59" t="s">
        <v>3355</v>
      </c>
      <c r="V3623" s="18" t="s">
        <v>7278</v>
      </c>
    </row>
    <row r="3624" spans="1:22" ht="18" customHeight="1" x14ac:dyDescent="0.35">
      <c r="A3624" s="59">
        <f>+IF(C$1='EMOF complete (protected)'!G3624,C$2,IF(D$1='EMOF complete (protected)'!G3624,D$2,IF(E$1='EMOF complete (protected)'!G3624,E$2,IF(F$1='EMOF complete (protected)'!G3624,F$2,IF(G$1='EMOF complete (protected)'!G3624,G$2,IF(H$1='EMOF complete (protected)'!G3624,H$2,IF(I$1='EMOF complete (protected)'!G3624,I$2,IF(J$1='EMOF complete (protected)'!G3624,J$2,IF(K$1='EMOF complete (protected)'!G3624,K$2,IF(L$1='EMOF complete (protected)'!G3624,L$2,IF(M$1='EMOF complete (protected)'!G3624,M$2,IF(N$1='EMOF complete (protected)'!G3624,N$2,IF(O$1='EMOF complete (protected)'!G3624,O$2,IF(P$1='EMOF complete (protected)'!G3624,P$2,IF(Q$1='EMOF complete (protected)'!G3624,Q$2,IF(R$1='EMOF complete (protected)'!G3624,R$2,IF(S$1='EMOF complete (protected)'!G3624,S$2,IF(T$1='EMOF complete (protected)'!G3624,T$2,IF(U$1='EMOF complete (protected)'!G3624,U$2,"")))))))))))))))))))</f>
        <v>0</v>
      </c>
      <c r="B3624" s="59"/>
      <c r="C3624" s="59"/>
      <c r="D3624" s="59"/>
      <c r="E3624" s="59"/>
      <c r="F3624" s="59"/>
      <c r="G3624" s="59"/>
      <c r="H3624" s="59"/>
      <c r="I3624" s="59"/>
      <c r="J3624" s="59"/>
      <c r="K3624" s="59"/>
      <c r="L3624" s="59"/>
      <c r="M3624" s="59"/>
      <c r="N3624" s="59"/>
      <c r="O3624" s="59"/>
      <c r="P3624" s="59"/>
      <c r="Q3624" s="59"/>
      <c r="R3624" s="59"/>
      <c r="S3624" s="59"/>
      <c r="T3624" s="59"/>
      <c r="U3624" s="59" t="s">
        <v>3359</v>
      </c>
      <c r="V3624" s="18" t="s">
        <v>7279</v>
      </c>
    </row>
    <row r="3625" spans="1:22" ht="18" customHeight="1" x14ac:dyDescent="0.35">
      <c r="A3625" s="59">
        <f>+IF(C$1='EMOF complete (protected)'!G3625,C$2,IF(D$1='EMOF complete (protected)'!G3625,D$2,IF(E$1='EMOF complete (protected)'!G3625,E$2,IF(F$1='EMOF complete (protected)'!G3625,F$2,IF(G$1='EMOF complete (protected)'!G3625,G$2,IF(H$1='EMOF complete (protected)'!G3625,H$2,IF(I$1='EMOF complete (protected)'!G3625,I$2,IF(J$1='EMOF complete (protected)'!G3625,J$2,IF(K$1='EMOF complete (protected)'!G3625,K$2,IF(L$1='EMOF complete (protected)'!G3625,L$2,IF(M$1='EMOF complete (protected)'!G3625,M$2,IF(N$1='EMOF complete (protected)'!G3625,N$2,IF(O$1='EMOF complete (protected)'!G3625,O$2,IF(P$1='EMOF complete (protected)'!G3625,P$2,IF(Q$1='EMOF complete (protected)'!G3625,Q$2,IF(R$1='EMOF complete (protected)'!G3625,R$2,IF(S$1='EMOF complete (protected)'!G3625,S$2,IF(T$1='EMOF complete (protected)'!G3625,T$2,IF(U$1='EMOF complete (protected)'!G3625,U$2,"")))))))))))))))))))</f>
        <v>0</v>
      </c>
      <c r="B3625" s="59"/>
      <c r="C3625" s="59"/>
      <c r="D3625" s="59"/>
      <c r="E3625" s="59"/>
      <c r="F3625" s="59"/>
      <c r="G3625" s="59"/>
      <c r="H3625" s="59"/>
      <c r="I3625" s="59"/>
      <c r="J3625" s="59"/>
      <c r="K3625" s="59"/>
      <c r="L3625" s="59"/>
      <c r="M3625" s="59"/>
      <c r="N3625" s="59"/>
      <c r="O3625" s="59"/>
      <c r="P3625" s="59"/>
      <c r="Q3625" s="59"/>
      <c r="R3625" s="59"/>
      <c r="S3625" s="59"/>
      <c r="T3625" s="59"/>
      <c r="U3625" s="59" t="s">
        <v>3363</v>
      </c>
      <c r="V3625" s="18" t="s">
        <v>7280</v>
      </c>
    </row>
    <row r="3626" spans="1:22" ht="18" customHeight="1" x14ac:dyDescent="0.35">
      <c r="A3626" s="59">
        <f>+IF(C$1='EMOF complete (protected)'!G3626,C$2,IF(D$1='EMOF complete (protected)'!G3626,D$2,IF(E$1='EMOF complete (protected)'!G3626,E$2,IF(F$1='EMOF complete (protected)'!G3626,F$2,IF(G$1='EMOF complete (protected)'!G3626,G$2,IF(H$1='EMOF complete (protected)'!G3626,H$2,IF(I$1='EMOF complete (protected)'!G3626,I$2,IF(J$1='EMOF complete (protected)'!G3626,J$2,IF(K$1='EMOF complete (protected)'!G3626,K$2,IF(L$1='EMOF complete (protected)'!G3626,L$2,IF(M$1='EMOF complete (protected)'!G3626,M$2,IF(N$1='EMOF complete (protected)'!G3626,N$2,IF(O$1='EMOF complete (protected)'!G3626,O$2,IF(P$1='EMOF complete (protected)'!G3626,P$2,IF(Q$1='EMOF complete (protected)'!G3626,Q$2,IF(R$1='EMOF complete (protected)'!G3626,R$2,IF(S$1='EMOF complete (protected)'!G3626,S$2,IF(T$1='EMOF complete (protected)'!G3626,T$2,IF(U$1='EMOF complete (protected)'!G3626,U$2,"")))))))))))))))))))</f>
        <v>0</v>
      </c>
      <c r="B3626" s="59"/>
      <c r="C3626" s="59"/>
      <c r="D3626" s="59"/>
      <c r="E3626" s="59"/>
      <c r="F3626" s="59"/>
      <c r="G3626" s="59"/>
      <c r="H3626" s="59"/>
      <c r="I3626" s="59"/>
      <c r="J3626" s="59"/>
      <c r="K3626" s="59"/>
      <c r="L3626" s="59"/>
      <c r="M3626" s="59"/>
      <c r="N3626" s="59"/>
      <c r="O3626" s="59"/>
      <c r="P3626" s="59"/>
      <c r="Q3626" s="59"/>
      <c r="R3626" s="59"/>
      <c r="S3626" s="59"/>
      <c r="T3626" s="59"/>
      <c r="U3626" s="59" t="s">
        <v>3367</v>
      </c>
      <c r="V3626" s="18" t="s">
        <v>7281</v>
      </c>
    </row>
    <row r="3627" spans="1:22" ht="18" customHeight="1" x14ac:dyDescent="0.35">
      <c r="A3627" s="59">
        <f>+IF(C$1='EMOF complete (protected)'!G3627,C$2,IF(D$1='EMOF complete (protected)'!G3627,D$2,IF(E$1='EMOF complete (protected)'!G3627,E$2,IF(F$1='EMOF complete (protected)'!G3627,F$2,IF(G$1='EMOF complete (protected)'!G3627,G$2,IF(H$1='EMOF complete (protected)'!G3627,H$2,IF(I$1='EMOF complete (protected)'!G3627,I$2,IF(J$1='EMOF complete (protected)'!G3627,J$2,IF(K$1='EMOF complete (protected)'!G3627,K$2,IF(L$1='EMOF complete (protected)'!G3627,L$2,IF(M$1='EMOF complete (protected)'!G3627,M$2,IF(N$1='EMOF complete (protected)'!G3627,N$2,IF(O$1='EMOF complete (protected)'!G3627,O$2,IF(P$1='EMOF complete (protected)'!G3627,P$2,IF(Q$1='EMOF complete (protected)'!G3627,Q$2,IF(R$1='EMOF complete (protected)'!G3627,R$2,IF(S$1='EMOF complete (protected)'!G3627,S$2,IF(T$1='EMOF complete (protected)'!G3627,T$2,IF(U$1='EMOF complete (protected)'!G3627,U$2,"")))))))))))))))))))</f>
        <v>0</v>
      </c>
      <c r="B3627" s="59"/>
      <c r="C3627" s="59"/>
      <c r="D3627" s="59"/>
      <c r="E3627" s="59"/>
      <c r="F3627" s="59"/>
      <c r="G3627" s="59"/>
      <c r="H3627" s="59"/>
      <c r="I3627" s="59"/>
      <c r="J3627" s="59"/>
      <c r="K3627" s="59"/>
      <c r="L3627" s="59"/>
      <c r="M3627" s="59"/>
      <c r="N3627" s="59"/>
      <c r="O3627" s="59"/>
      <c r="P3627" s="59"/>
      <c r="Q3627" s="59"/>
      <c r="R3627" s="59"/>
      <c r="S3627" s="59"/>
      <c r="T3627" s="59"/>
      <c r="U3627" s="59" t="s">
        <v>3371</v>
      </c>
      <c r="V3627" s="18" t="s">
        <v>7282</v>
      </c>
    </row>
    <row r="3628" spans="1:22" ht="18" customHeight="1" x14ac:dyDescent="0.35">
      <c r="A3628" s="59">
        <f>+IF(C$1='EMOF complete (protected)'!G3628,C$2,IF(D$1='EMOF complete (protected)'!G3628,D$2,IF(E$1='EMOF complete (protected)'!G3628,E$2,IF(F$1='EMOF complete (protected)'!G3628,F$2,IF(G$1='EMOF complete (protected)'!G3628,G$2,IF(H$1='EMOF complete (protected)'!G3628,H$2,IF(I$1='EMOF complete (protected)'!G3628,I$2,IF(J$1='EMOF complete (protected)'!G3628,J$2,IF(K$1='EMOF complete (protected)'!G3628,K$2,IF(L$1='EMOF complete (protected)'!G3628,L$2,IF(M$1='EMOF complete (protected)'!G3628,M$2,IF(N$1='EMOF complete (protected)'!G3628,N$2,IF(O$1='EMOF complete (protected)'!G3628,O$2,IF(P$1='EMOF complete (protected)'!G3628,P$2,IF(Q$1='EMOF complete (protected)'!G3628,Q$2,IF(R$1='EMOF complete (protected)'!G3628,R$2,IF(S$1='EMOF complete (protected)'!G3628,S$2,IF(T$1='EMOF complete (protected)'!G3628,T$2,IF(U$1='EMOF complete (protected)'!G3628,U$2,"")))))))))))))))))))</f>
        <v>0</v>
      </c>
      <c r="B3628" s="59"/>
      <c r="C3628" s="59"/>
      <c r="D3628" s="59"/>
      <c r="E3628" s="59"/>
      <c r="F3628" s="59"/>
      <c r="G3628" s="59"/>
      <c r="H3628" s="59"/>
      <c r="I3628" s="59"/>
      <c r="J3628" s="59"/>
      <c r="K3628" s="59"/>
      <c r="L3628" s="59"/>
      <c r="M3628" s="59"/>
      <c r="N3628" s="59"/>
      <c r="O3628" s="59"/>
      <c r="P3628" s="59"/>
      <c r="Q3628" s="59"/>
      <c r="R3628" s="59"/>
      <c r="S3628" s="59"/>
      <c r="T3628" s="59"/>
      <c r="U3628" s="59" t="s">
        <v>3375</v>
      </c>
      <c r="V3628" s="18" t="s">
        <v>7283</v>
      </c>
    </row>
    <row r="3629" spans="1:22" ht="18" customHeight="1" x14ac:dyDescent="0.35">
      <c r="A3629" s="59">
        <f>+IF(C$1='EMOF complete (protected)'!G3629,C$2,IF(D$1='EMOF complete (protected)'!G3629,D$2,IF(E$1='EMOF complete (protected)'!G3629,E$2,IF(F$1='EMOF complete (protected)'!G3629,F$2,IF(G$1='EMOF complete (protected)'!G3629,G$2,IF(H$1='EMOF complete (protected)'!G3629,H$2,IF(I$1='EMOF complete (protected)'!G3629,I$2,IF(J$1='EMOF complete (protected)'!G3629,J$2,IF(K$1='EMOF complete (protected)'!G3629,K$2,IF(L$1='EMOF complete (protected)'!G3629,L$2,IF(M$1='EMOF complete (protected)'!G3629,M$2,IF(N$1='EMOF complete (protected)'!G3629,N$2,IF(O$1='EMOF complete (protected)'!G3629,O$2,IF(P$1='EMOF complete (protected)'!G3629,P$2,IF(Q$1='EMOF complete (protected)'!G3629,Q$2,IF(R$1='EMOF complete (protected)'!G3629,R$2,IF(S$1='EMOF complete (protected)'!G3629,S$2,IF(T$1='EMOF complete (protected)'!G3629,T$2,IF(U$1='EMOF complete (protected)'!G3629,U$2,"")))))))))))))))))))</f>
        <v>0</v>
      </c>
      <c r="B3629" s="59"/>
      <c r="C3629" s="59"/>
      <c r="D3629" s="59"/>
      <c r="E3629" s="59"/>
      <c r="F3629" s="59"/>
      <c r="G3629" s="59"/>
      <c r="H3629" s="59"/>
      <c r="I3629" s="59"/>
      <c r="J3629" s="59"/>
      <c r="K3629" s="59"/>
      <c r="L3629" s="59"/>
      <c r="M3629" s="59"/>
      <c r="N3629" s="59"/>
      <c r="O3629" s="59"/>
      <c r="P3629" s="59"/>
      <c r="Q3629" s="59"/>
      <c r="R3629" s="59"/>
      <c r="S3629" s="59"/>
      <c r="T3629" s="59"/>
      <c r="U3629" s="59" t="s">
        <v>3379</v>
      </c>
      <c r="V3629" s="18" t="s">
        <v>7284</v>
      </c>
    </row>
    <row r="3630" spans="1:22" ht="18" customHeight="1" x14ac:dyDescent="0.35">
      <c r="A3630" s="59">
        <f>+IF(C$1='EMOF complete (protected)'!G3630,C$2,IF(D$1='EMOF complete (protected)'!G3630,D$2,IF(E$1='EMOF complete (protected)'!G3630,E$2,IF(F$1='EMOF complete (protected)'!G3630,F$2,IF(G$1='EMOF complete (protected)'!G3630,G$2,IF(H$1='EMOF complete (protected)'!G3630,H$2,IF(I$1='EMOF complete (protected)'!G3630,I$2,IF(J$1='EMOF complete (protected)'!G3630,J$2,IF(K$1='EMOF complete (protected)'!G3630,K$2,IF(L$1='EMOF complete (protected)'!G3630,L$2,IF(M$1='EMOF complete (protected)'!G3630,M$2,IF(N$1='EMOF complete (protected)'!G3630,N$2,IF(O$1='EMOF complete (protected)'!G3630,O$2,IF(P$1='EMOF complete (protected)'!G3630,P$2,IF(Q$1='EMOF complete (protected)'!G3630,Q$2,IF(R$1='EMOF complete (protected)'!G3630,R$2,IF(S$1='EMOF complete (protected)'!G3630,S$2,IF(T$1='EMOF complete (protected)'!G3630,T$2,IF(U$1='EMOF complete (protected)'!G3630,U$2,"")))))))))))))))))))</f>
        <v>0</v>
      </c>
      <c r="B3630" s="59"/>
      <c r="C3630" s="59"/>
      <c r="D3630" s="59"/>
      <c r="E3630" s="59"/>
      <c r="F3630" s="59"/>
      <c r="G3630" s="59"/>
      <c r="H3630" s="59"/>
      <c r="I3630" s="59"/>
      <c r="J3630" s="59"/>
      <c r="K3630" s="59"/>
      <c r="L3630" s="59"/>
      <c r="M3630" s="59"/>
      <c r="N3630" s="59"/>
      <c r="O3630" s="59"/>
      <c r="P3630" s="59"/>
      <c r="Q3630" s="59"/>
      <c r="R3630" s="59"/>
      <c r="S3630" s="59"/>
      <c r="T3630" s="59"/>
      <c r="U3630" s="59" t="s">
        <v>3383</v>
      </c>
      <c r="V3630" s="18" t="s">
        <v>7285</v>
      </c>
    </row>
    <row r="3631" spans="1:22" ht="18" customHeight="1" x14ac:dyDescent="0.35">
      <c r="A3631" s="59">
        <f>+IF(C$1='EMOF complete (protected)'!G3631,C$2,IF(D$1='EMOF complete (protected)'!G3631,D$2,IF(E$1='EMOF complete (protected)'!G3631,E$2,IF(F$1='EMOF complete (protected)'!G3631,F$2,IF(G$1='EMOF complete (protected)'!G3631,G$2,IF(H$1='EMOF complete (protected)'!G3631,H$2,IF(I$1='EMOF complete (protected)'!G3631,I$2,IF(J$1='EMOF complete (protected)'!G3631,J$2,IF(K$1='EMOF complete (protected)'!G3631,K$2,IF(L$1='EMOF complete (protected)'!G3631,L$2,IF(M$1='EMOF complete (protected)'!G3631,M$2,IF(N$1='EMOF complete (protected)'!G3631,N$2,IF(O$1='EMOF complete (protected)'!G3631,O$2,IF(P$1='EMOF complete (protected)'!G3631,P$2,IF(Q$1='EMOF complete (protected)'!G3631,Q$2,IF(R$1='EMOF complete (protected)'!G3631,R$2,IF(S$1='EMOF complete (protected)'!G3631,S$2,IF(T$1='EMOF complete (protected)'!G3631,T$2,IF(U$1='EMOF complete (protected)'!G3631,U$2,"")))))))))))))))))))</f>
        <v>0</v>
      </c>
      <c r="B3631" s="59"/>
      <c r="C3631" s="59"/>
      <c r="D3631" s="59"/>
      <c r="E3631" s="59"/>
      <c r="F3631" s="59"/>
      <c r="G3631" s="59"/>
      <c r="H3631" s="59"/>
      <c r="I3631" s="59"/>
      <c r="J3631" s="59"/>
      <c r="K3631" s="59"/>
      <c r="L3631" s="59"/>
      <c r="M3631" s="59"/>
      <c r="N3631" s="59"/>
      <c r="O3631" s="59"/>
      <c r="P3631" s="59"/>
      <c r="Q3631" s="59"/>
      <c r="R3631" s="59"/>
      <c r="S3631" s="59"/>
      <c r="T3631" s="59"/>
      <c r="U3631" s="59" t="s">
        <v>3387</v>
      </c>
      <c r="V3631" s="18" t="s">
        <v>7286</v>
      </c>
    </row>
    <row r="3632" spans="1:22" ht="18" customHeight="1" x14ac:dyDescent="0.35">
      <c r="A3632" s="59">
        <f>+IF(C$1='EMOF complete (protected)'!G3632,C$2,IF(D$1='EMOF complete (protected)'!G3632,D$2,IF(E$1='EMOF complete (protected)'!G3632,E$2,IF(F$1='EMOF complete (protected)'!G3632,F$2,IF(G$1='EMOF complete (protected)'!G3632,G$2,IF(H$1='EMOF complete (protected)'!G3632,H$2,IF(I$1='EMOF complete (protected)'!G3632,I$2,IF(J$1='EMOF complete (protected)'!G3632,J$2,IF(K$1='EMOF complete (protected)'!G3632,K$2,IF(L$1='EMOF complete (protected)'!G3632,L$2,IF(M$1='EMOF complete (protected)'!G3632,M$2,IF(N$1='EMOF complete (protected)'!G3632,N$2,IF(O$1='EMOF complete (protected)'!G3632,O$2,IF(P$1='EMOF complete (protected)'!G3632,P$2,IF(Q$1='EMOF complete (protected)'!G3632,Q$2,IF(R$1='EMOF complete (protected)'!G3632,R$2,IF(S$1='EMOF complete (protected)'!G3632,S$2,IF(T$1='EMOF complete (protected)'!G3632,T$2,IF(U$1='EMOF complete (protected)'!G3632,U$2,"")))))))))))))))))))</f>
        <v>0</v>
      </c>
      <c r="B3632" s="59"/>
      <c r="C3632" s="59"/>
      <c r="D3632" s="59"/>
      <c r="E3632" s="59"/>
      <c r="F3632" s="59"/>
      <c r="G3632" s="59"/>
      <c r="H3632" s="59"/>
      <c r="I3632" s="59"/>
      <c r="J3632" s="59"/>
      <c r="K3632" s="59"/>
      <c r="L3632" s="59"/>
      <c r="M3632" s="59"/>
      <c r="N3632" s="59"/>
      <c r="O3632" s="59"/>
      <c r="P3632" s="59"/>
      <c r="Q3632" s="59"/>
      <c r="R3632" s="59"/>
      <c r="S3632" s="59"/>
      <c r="T3632" s="59"/>
      <c r="U3632" s="59" t="s">
        <v>3391</v>
      </c>
      <c r="V3632" s="18" t="s">
        <v>7287</v>
      </c>
    </row>
    <row r="3633" spans="1:22" ht="18" customHeight="1" x14ac:dyDescent="0.35">
      <c r="A3633" s="59">
        <f>+IF(C$1='EMOF complete (protected)'!G3633,C$2,IF(D$1='EMOF complete (protected)'!G3633,D$2,IF(E$1='EMOF complete (protected)'!G3633,E$2,IF(F$1='EMOF complete (protected)'!G3633,F$2,IF(G$1='EMOF complete (protected)'!G3633,G$2,IF(H$1='EMOF complete (protected)'!G3633,H$2,IF(I$1='EMOF complete (protected)'!G3633,I$2,IF(J$1='EMOF complete (protected)'!G3633,J$2,IF(K$1='EMOF complete (protected)'!G3633,K$2,IF(L$1='EMOF complete (protected)'!G3633,L$2,IF(M$1='EMOF complete (protected)'!G3633,M$2,IF(N$1='EMOF complete (protected)'!G3633,N$2,IF(O$1='EMOF complete (protected)'!G3633,O$2,IF(P$1='EMOF complete (protected)'!G3633,P$2,IF(Q$1='EMOF complete (protected)'!G3633,Q$2,IF(R$1='EMOF complete (protected)'!G3633,R$2,IF(S$1='EMOF complete (protected)'!G3633,S$2,IF(T$1='EMOF complete (protected)'!G3633,T$2,IF(U$1='EMOF complete (protected)'!G3633,U$2,"")))))))))))))))))))</f>
        <v>0</v>
      </c>
      <c r="B3633" s="59"/>
      <c r="C3633" s="59"/>
      <c r="D3633" s="59"/>
      <c r="E3633" s="59"/>
      <c r="F3633" s="59"/>
      <c r="G3633" s="59"/>
      <c r="H3633" s="59"/>
      <c r="I3633" s="59"/>
      <c r="J3633" s="59"/>
      <c r="K3633" s="59"/>
      <c r="L3633" s="59"/>
      <c r="M3633" s="59"/>
      <c r="N3633" s="59"/>
      <c r="O3633" s="59"/>
      <c r="P3633" s="59"/>
      <c r="Q3633" s="59"/>
      <c r="R3633" s="59"/>
      <c r="S3633" s="59"/>
      <c r="T3633" s="59"/>
      <c r="U3633" s="59" t="s">
        <v>3394</v>
      </c>
      <c r="V3633" s="18" t="s">
        <v>7288</v>
      </c>
    </row>
    <row r="3634" spans="1:22" ht="18" customHeight="1" x14ac:dyDescent="0.35">
      <c r="A3634" s="59">
        <f>+IF(C$1='EMOF complete (protected)'!G3634,C$2,IF(D$1='EMOF complete (protected)'!G3634,D$2,IF(E$1='EMOF complete (protected)'!G3634,E$2,IF(F$1='EMOF complete (protected)'!G3634,F$2,IF(G$1='EMOF complete (protected)'!G3634,G$2,IF(H$1='EMOF complete (protected)'!G3634,H$2,IF(I$1='EMOF complete (protected)'!G3634,I$2,IF(J$1='EMOF complete (protected)'!G3634,J$2,IF(K$1='EMOF complete (protected)'!G3634,K$2,IF(L$1='EMOF complete (protected)'!G3634,L$2,IF(M$1='EMOF complete (protected)'!G3634,M$2,IF(N$1='EMOF complete (protected)'!G3634,N$2,IF(O$1='EMOF complete (protected)'!G3634,O$2,IF(P$1='EMOF complete (protected)'!G3634,P$2,IF(Q$1='EMOF complete (protected)'!G3634,Q$2,IF(R$1='EMOF complete (protected)'!G3634,R$2,IF(S$1='EMOF complete (protected)'!G3634,S$2,IF(T$1='EMOF complete (protected)'!G3634,T$2,IF(U$1='EMOF complete (protected)'!G3634,U$2,"")))))))))))))))))))</f>
        <v>0</v>
      </c>
      <c r="B3634" s="59"/>
      <c r="C3634" s="59"/>
      <c r="D3634" s="59"/>
      <c r="E3634" s="59"/>
      <c r="F3634" s="59"/>
      <c r="G3634" s="59"/>
      <c r="H3634" s="59"/>
      <c r="I3634" s="59"/>
      <c r="J3634" s="59"/>
      <c r="K3634" s="59"/>
      <c r="L3634" s="59"/>
      <c r="M3634" s="59"/>
      <c r="N3634" s="59"/>
      <c r="O3634" s="59"/>
      <c r="P3634" s="59"/>
      <c r="Q3634" s="59"/>
      <c r="R3634" s="59"/>
      <c r="S3634" s="59"/>
      <c r="T3634" s="59"/>
      <c r="U3634" s="59" t="s">
        <v>3398</v>
      </c>
      <c r="V3634" s="18" t="s">
        <v>7289</v>
      </c>
    </row>
    <row r="3635" spans="1:22" ht="18" customHeight="1" x14ac:dyDescent="0.35">
      <c r="A3635" s="59">
        <f>+IF(C$1='EMOF complete (protected)'!G3635,C$2,IF(D$1='EMOF complete (protected)'!G3635,D$2,IF(E$1='EMOF complete (protected)'!G3635,E$2,IF(F$1='EMOF complete (protected)'!G3635,F$2,IF(G$1='EMOF complete (protected)'!G3635,G$2,IF(H$1='EMOF complete (protected)'!G3635,H$2,IF(I$1='EMOF complete (protected)'!G3635,I$2,IF(J$1='EMOF complete (protected)'!G3635,J$2,IF(K$1='EMOF complete (protected)'!G3635,K$2,IF(L$1='EMOF complete (protected)'!G3635,L$2,IF(M$1='EMOF complete (protected)'!G3635,M$2,IF(N$1='EMOF complete (protected)'!G3635,N$2,IF(O$1='EMOF complete (protected)'!G3635,O$2,IF(P$1='EMOF complete (protected)'!G3635,P$2,IF(Q$1='EMOF complete (protected)'!G3635,Q$2,IF(R$1='EMOF complete (protected)'!G3635,R$2,IF(S$1='EMOF complete (protected)'!G3635,S$2,IF(T$1='EMOF complete (protected)'!G3635,T$2,IF(U$1='EMOF complete (protected)'!G3635,U$2,"")))))))))))))))))))</f>
        <v>0</v>
      </c>
      <c r="B3635" s="59"/>
      <c r="C3635" s="59"/>
      <c r="D3635" s="59"/>
      <c r="E3635" s="59"/>
      <c r="F3635" s="59"/>
      <c r="G3635" s="59"/>
      <c r="H3635" s="59"/>
      <c r="I3635" s="59"/>
      <c r="J3635" s="59"/>
      <c r="K3635" s="59"/>
      <c r="L3635" s="59"/>
      <c r="M3635" s="59"/>
      <c r="N3635" s="59"/>
      <c r="O3635" s="59"/>
      <c r="P3635" s="59"/>
      <c r="Q3635" s="59"/>
      <c r="R3635" s="59"/>
      <c r="S3635" s="59"/>
      <c r="T3635" s="59"/>
      <c r="U3635" s="59" t="s">
        <v>3402</v>
      </c>
      <c r="V3635" s="18" t="s">
        <v>7290</v>
      </c>
    </row>
    <row r="3636" spans="1:22" ht="18" customHeight="1" x14ac:dyDescent="0.35">
      <c r="A3636" s="59">
        <f>+IF(C$1='EMOF complete (protected)'!G3636,C$2,IF(D$1='EMOF complete (protected)'!G3636,D$2,IF(E$1='EMOF complete (protected)'!G3636,E$2,IF(F$1='EMOF complete (protected)'!G3636,F$2,IF(G$1='EMOF complete (protected)'!G3636,G$2,IF(H$1='EMOF complete (protected)'!G3636,H$2,IF(I$1='EMOF complete (protected)'!G3636,I$2,IF(J$1='EMOF complete (protected)'!G3636,J$2,IF(K$1='EMOF complete (protected)'!G3636,K$2,IF(L$1='EMOF complete (protected)'!G3636,L$2,IF(M$1='EMOF complete (protected)'!G3636,M$2,IF(N$1='EMOF complete (protected)'!G3636,N$2,IF(O$1='EMOF complete (protected)'!G3636,O$2,IF(P$1='EMOF complete (protected)'!G3636,P$2,IF(Q$1='EMOF complete (protected)'!G3636,Q$2,IF(R$1='EMOF complete (protected)'!G3636,R$2,IF(S$1='EMOF complete (protected)'!G3636,S$2,IF(T$1='EMOF complete (protected)'!G3636,T$2,IF(U$1='EMOF complete (protected)'!G3636,U$2,"")))))))))))))))))))</f>
        <v>0</v>
      </c>
      <c r="B3636" s="59"/>
      <c r="C3636" s="59"/>
      <c r="D3636" s="59"/>
      <c r="E3636" s="59"/>
      <c r="F3636" s="59"/>
      <c r="G3636" s="59"/>
      <c r="H3636" s="59"/>
      <c r="I3636" s="59"/>
      <c r="J3636" s="59"/>
      <c r="K3636" s="59"/>
      <c r="L3636" s="59"/>
      <c r="M3636" s="59"/>
      <c r="N3636" s="59"/>
      <c r="O3636" s="59"/>
      <c r="P3636" s="59"/>
      <c r="Q3636" s="59"/>
      <c r="R3636" s="59"/>
      <c r="S3636" s="59"/>
      <c r="T3636" s="59"/>
      <c r="U3636" s="59" t="s">
        <v>3406</v>
      </c>
      <c r="V3636" s="18" t="s">
        <v>7291</v>
      </c>
    </row>
    <row r="3637" spans="1:22" ht="18" customHeight="1" x14ac:dyDescent="0.35">
      <c r="A3637" s="59">
        <f>+IF(C$1='EMOF complete (protected)'!G3637,C$2,IF(D$1='EMOF complete (protected)'!G3637,D$2,IF(E$1='EMOF complete (protected)'!G3637,E$2,IF(F$1='EMOF complete (protected)'!G3637,F$2,IF(G$1='EMOF complete (protected)'!G3637,G$2,IF(H$1='EMOF complete (protected)'!G3637,H$2,IF(I$1='EMOF complete (protected)'!G3637,I$2,IF(J$1='EMOF complete (protected)'!G3637,J$2,IF(K$1='EMOF complete (protected)'!G3637,K$2,IF(L$1='EMOF complete (protected)'!G3637,L$2,IF(M$1='EMOF complete (protected)'!G3637,M$2,IF(N$1='EMOF complete (protected)'!G3637,N$2,IF(O$1='EMOF complete (protected)'!G3637,O$2,IF(P$1='EMOF complete (protected)'!G3637,P$2,IF(Q$1='EMOF complete (protected)'!G3637,Q$2,IF(R$1='EMOF complete (protected)'!G3637,R$2,IF(S$1='EMOF complete (protected)'!G3637,S$2,IF(T$1='EMOF complete (protected)'!G3637,T$2,IF(U$1='EMOF complete (protected)'!G3637,U$2,"")))))))))))))))))))</f>
        <v>0</v>
      </c>
      <c r="B3637" s="59"/>
      <c r="C3637" s="59"/>
      <c r="D3637" s="59"/>
      <c r="E3637" s="59"/>
      <c r="F3637" s="59"/>
      <c r="G3637" s="59"/>
      <c r="H3637" s="59"/>
      <c r="I3637" s="59"/>
      <c r="J3637" s="59"/>
      <c r="K3637" s="59"/>
      <c r="L3637" s="59"/>
      <c r="M3637" s="59"/>
      <c r="N3637" s="59"/>
      <c r="O3637" s="59"/>
      <c r="P3637" s="59"/>
      <c r="Q3637" s="59"/>
      <c r="R3637" s="59"/>
      <c r="S3637" s="59"/>
      <c r="T3637" s="59"/>
      <c r="U3637" s="59" t="s">
        <v>3410</v>
      </c>
      <c r="V3637" s="18" t="s">
        <v>7292</v>
      </c>
    </row>
    <row r="3638" spans="1:22" ht="18" customHeight="1" x14ac:dyDescent="0.35">
      <c r="A3638" s="59">
        <f>+IF(C$1='EMOF complete (protected)'!G3638,C$2,IF(D$1='EMOF complete (protected)'!G3638,D$2,IF(E$1='EMOF complete (protected)'!G3638,E$2,IF(F$1='EMOF complete (protected)'!G3638,F$2,IF(G$1='EMOF complete (protected)'!G3638,G$2,IF(H$1='EMOF complete (protected)'!G3638,H$2,IF(I$1='EMOF complete (protected)'!G3638,I$2,IF(J$1='EMOF complete (protected)'!G3638,J$2,IF(K$1='EMOF complete (protected)'!G3638,K$2,IF(L$1='EMOF complete (protected)'!G3638,L$2,IF(M$1='EMOF complete (protected)'!G3638,M$2,IF(N$1='EMOF complete (protected)'!G3638,N$2,IF(O$1='EMOF complete (protected)'!G3638,O$2,IF(P$1='EMOF complete (protected)'!G3638,P$2,IF(Q$1='EMOF complete (protected)'!G3638,Q$2,IF(R$1='EMOF complete (protected)'!G3638,R$2,IF(S$1='EMOF complete (protected)'!G3638,S$2,IF(T$1='EMOF complete (protected)'!G3638,T$2,IF(U$1='EMOF complete (protected)'!G3638,U$2,"")))))))))))))))))))</f>
        <v>0</v>
      </c>
      <c r="B3638" s="59"/>
      <c r="C3638" s="59"/>
      <c r="D3638" s="59"/>
      <c r="E3638" s="59"/>
      <c r="F3638" s="59"/>
      <c r="G3638" s="59"/>
      <c r="H3638" s="59"/>
      <c r="I3638" s="59"/>
      <c r="J3638" s="59"/>
      <c r="K3638" s="59"/>
      <c r="L3638" s="59"/>
      <c r="M3638" s="59"/>
      <c r="N3638" s="59"/>
      <c r="O3638" s="59"/>
      <c r="P3638" s="59"/>
      <c r="Q3638" s="59"/>
      <c r="R3638" s="59"/>
      <c r="S3638" s="59"/>
      <c r="T3638" s="59"/>
      <c r="U3638" s="59" t="s">
        <v>3414</v>
      </c>
      <c r="V3638" s="18" t="s">
        <v>7293</v>
      </c>
    </row>
    <row r="3639" spans="1:22" ht="18" customHeight="1" x14ac:dyDescent="0.35">
      <c r="A3639" s="59">
        <f>+IF(C$1='EMOF complete (protected)'!G3639,C$2,IF(D$1='EMOF complete (protected)'!G3639,D$2,IF(E$1='EMOF complete (protected)'!G3639,E$2,IF(F$1='EMOF complete (protected)'!G3639,F$2,IF(G$1='EMOF complete (protected)'!G3639,G$2,IF(H$1='EMOF complete (protected)'!G3639,H$2,IF(I$1='EMOF complete (protected)'!G3639,I$2,IF(J$1='EMOF complete (protected)'!G3639,J$2,IF(K$1='EMOF complete (protected)'!G3639,K$2,IF(L$1='EMOF complete (protected)'!G3639,L$2,IF(M$1='EMOF complete (protected)'!G3639,M$2,IF(N$1='EMOF complete (protected)'!G3639,N$2,IF(O$1='EMOF complete (protected)'!G3639,O$2,IF(P$1='EMOF complete (protected)'!G3639,P$2,IF(Q$1='EMOF complete (protected)'!G3639,Q$2,IF(R$1='EMOF complete (protected)'!G3639,R$2,IF(S$1='EMOF complete (protected)'!G3639,S$2,IF(T$1='EMOF complete (protected)'!G3639,T$2,IF(U$1='EMOF complete (protected)'!G3639,U$2,"")))))))))))))))))))</f>
        <v>0</v>
      </c>
      <c r="B3639" s="59"/>
      <c r="C3639" s="59"/>
      <c r="D3639" s="59"/>
      <c r="E3639" s="59"/>
      <c r="F3639" s="59"/>
      <c r="G3639" s="59"/>
      <c r="H3639" s="59"/>
      <c r="I3639" s="59"/>
      <c r="J3639" s="59"/>
      <c r="K3639" s="59"/>
      <c r="L3639" s="59"/>
      <c r="M3639" s="59"/>
      <c r="N3639" s="59"/>
      <c r="O3639" s="59"/>
      <c r="P3639" s="59"/>
      <c r="Q3639" s="59"/>
      <c r="R3639" s="59"/>
      <c r="S3639" s="59"/>
      <c r="T3639" s="59"/>
      <c r="U3639" s="59" t="s">
        <v>3418</v>
      </c>
      <c r="V3639" s="18" t="s">
        <v>7294</v>
      </c>
    </row>
    <row r="3640" spans="1:22" ht="18" customHeight="1" x14ac:dyDescent="0.35">
      <c r="A3640" s="59">
        <f>+IF(C$1='EMOF complete (protected)'!G3640,C$2,IF(D$1='EMOF complete (protected)'!G3640,D$2,IF(E$1='EMOF complete (protected)'!G3640,E$2,IF(F$1='EMOF complete (protected)'!G3640,F$2,IF(G$1='EMOF complete (protected)'!G3640,G$2,IF(H$1='EMOF complete (protected)'!G3640,H$2,IF(I$1='EMOF complete (protected)'!G3640,I$2,IF(J$1='EMOF complete (protected)'!G3640,J$2,IF(K$1='EMOF complete (protected)'!G3640,K$2,IF(L$1='EMOF complete (protected)'!G3640,L$2,IF(M$1='EMOF complete (protected)'!G3640,M$2,IF(N$1='EMOF complete (protected)'!G3640,N$2,IF(O$1='EMOF complete (protected)'!G3640,O$2,IF(P$1='EMOF complete (protected)'!G3640,P$2,IF(Q$1='EMOF complete (protected)'!G3640,Q$2,IF(R$1='EMOF complete (protected)'!G3640,R$2,IF(S$1='EMOF complete (protected)'!G3640,S$2,IF(T$1='EMOF complete (protected)'!G3640,T$2,IF(U$1='EMOF complete (protected)'!G3640,U$2,"")))))))))))))))))))</f>
        <v>0</v>
      </c>
      <c r="B3640" s="59"/>
      <c r="C3640" s="59"/>
      <c r="D3640" s="59"/>
      <c r="E3640" s="59"/>
      <c r="F3640" s="59"/>
      <c r="G3640" s="59"/>
      <c r="H3640" s="59"/>
      <c r="I3640" s="59"/>
      <c r="J3640" s="59"/>
      <c r="K3640" s="59"/>
      <c r="L3640" s="59"/>
      <c r="M3640" s="59"/>
      <c r="N3640" s="59"/>
      <c r="O3640" s="59"/>
      <c r="P3640" s="59"/>
      <c r="Q3640" s="59"/>
      <c r="R3640" s="59"/>
      <c r="S3640" s="59"/>
      <c r="T3640" s="59"/>
      <c r="U3640" s="59" t="s">
        <v>3422</v>
      </c>
      <c r="V3640" s="18" t="s">
        <v>7295</v>
      </c>
    </row>
    <row r="3641" spans="1:22" ht="18" customHeight="1" x14ac:dyDescent="0.35">
      <c r="A3641" s="59">
        <f>+IF(C$1='EMOF complete (protected)'!G3641,C$2,IF(D$1='EMOF complete (protected)'!G3641,D$2,IF(E$1='EMOF complete (protected)'!G3641,E$2,IF(F$1='EMOF complete (protected)'!G3641,F$2,IF(G$1='EMOF complete (protected)'!G3641,G$2,IF(H$1='EMOF complete (protected)'!G3641,H$2,IF(I$1='EMOF complete (protected)'!G3641,I$2,IF(J$1='EMOF complete (protected)'!G3641,J$2,IF(K$1='EMOF complete (protected)'!G3641,K$2,IF(L$1='EMOF complete (protected)'!G3641,L$2,IF(M$1='EMOF complete (protected)'!G3641,M$2,IF(N$1='EMOF complete (protected)'!G3641,N$2,IF(O$1='EMOF complete (protected)'!G3641,O$2,IF(P$1='EMOF complete (protected)'!G3641,P$2,IF(Q$1='EMOF complete (protected)'!G3641,Q$2,IF(R$1='EMOF complete (protected)'!G3641,R$2,IF(S$1='EMOF complete (protected)'!G3641,S$2,IF(T$1='EMOF complete (protected)'!G3641,T$2,IF(U$1='EMOF complete (protected)'!G3641,U$2,"")))))))))))))))))))</f>
        <v>0</v>
      </c>
      <c r="B3641" s="59"/>
      <c r="C3641" s="59"/>
      <c r="D3641" s="59"/>
      <c r="E3641" s="59"/>
      <c r="F3641" s="59"/>
      <c r="G3641" s="59"/>
      <c r="H3641" s="59"/>
      <c r="I3641" s="59"/>
      <c r="J3641" s="59"/>
      <c r="K3641" s="59"/>
      <c r="L3641" s="59"/>
      <c r="M3641" s="59"/>
      <c r="N3641" s="59"/>
      <c r="O3641" s="59"/>
      <c r="P3641" s="59"/>
      <c r="Q3641" s="59"/>
      <c r="R3641" s="59"/>
      <c r="S3641" s="59"/>
      <c r="T3641" s="59"/>
      <c r="U3641" s="59" t="s">
        <v>3426</v>
      </c>
      <c r="V3641" s="18" t="s">
        <v>7296</v>
      </c>
    </row>
    <row r="3642" spans="1:22" ht="18" customHeight="1" x14ac:dyDescent="0.35">
      <c r="A3642" s="59">
        <f>+IF(C$1='EMOF complete (protected)'!G3642,C$2,IF(D$1='EMOF complete (protected)'!G3642,D$2,IF(E$1='EMOF complete (protected)'!G3642,E$2,IF(F$1='EMOF complete (protected)'!G3642,F$2,IF(G$1='EMOF complete (protected)'!G3642,G$2,IF(H$1='EMOF complete (protected)'!G3642,H$2,IF(I$1='EMOF complete (protected)'!G3642,I$2,IF(J$1='EMOF complete (protected)'!G3642,J$2,IF(K$1='EMOF complete (protected)'!G3642,K$2,IF(L$1='EMOF complete (protected)'!G3642,L$2,IF(M$1='EMOF complete (protected)'!G3642,M$2,IF(N$1='EMOF complete (protected)'!G3642,N$2,IF(O$1='EMOF complete (protected)'!G3642,O$2,IF(P$1='EMOF complete (protected)'!G3642,P$2,IF(Q$1='EMOF complete (protected)'!G3642,Q$2,IF(R$1='EMOF complete (protected)'!G3642,R$2,IF(S$1='EMOF complete (protected)'!G3642,S$2,IF(T$1='EMOF complete (protected)'!G3642,T$2,IF(U$1='EMOF complete (protected)'!G3642,U$2,"")))))))))))))))))))</f>
        <v>0</v>
      </c>
      <c r="B3642" s="59"/>
      <c r="C3642" s="59"/>
      <c r="D3642" s="59"/>
      <c r="E3642" s="59"/>
      <c r="F3642" s="59"/>
      <c r="G3642" s="59"/>
      <c r="H3642" s="59"/>
      <c r="I3642" s="59"/>
      <c r="J3642" s="59"/>
      <c r="K3642" s="59"/>
      <c r="L3642" s="59"/>
      <c r="M3642" s="59"/>
      <c r="N3642" s="59"/>
      <c r="O3642" s="59"/>
      <c r="P3642" s="59"/>
      <c r="Q3642" s="59"/>
      <c r="R3642" s="59"/>
      <c r="S3642" s="59"/>
      <c r="T3642" s="59"/>
      <c r="U3642" s="59" t="s">
        <v>3430</v>
      </c>
      <c r="V3642" s="18" t="s">
        <v>7297</v>
      </c>
    </row>
    <row r="3643" spans="1:22" ht="18" customHeight="1" x14ac:dyDescent="0.35">
      <c r="A3643" s="59">
        <f>+IF(C$1='EMOF complete (protected)'!G3643,C$2,IF(D$1='EMOF complete (protected)'!G3643,D$2,IF(E$1='EMOF complete (protected)'!G3643,E$2,IF(F$1='EMOF complete (protected)'!G3643,F$2,IF(G$1='EMOF complete (protected)'!G3643,G$2,IF(H$1='EMOF complete (protected)'!G3643,H$2,IF(I$1='EMOF complete (protected)'!G3643,I$2,IF(J$1='EMOF complete (protected)'!G3643,J$2,IF(K$1='EMOF complete (protected)'!G3643,K$2,IF(L$1='EMOF complete (protected)'!G3643,L$2,IF(M$1='EMOF complete (protected)'!G3643,M$2,IF(N$1='EMOF complete (protected)'!G3643,N$2,IF(O$1='EMOF complete (protected)'!G3643,O$2,IF(P$1='EMOF complete (protected)'!G3643,P$2,IF(Q$1='EMOF complete (protected)'!G3643,Q$2,IF(R$1='EMOF complete (protected)'!G3643,R$2,IF(S$1='EMOF complete (protected)'!G3643,S$2,IF(T$1='EMOF complete (protected)'!G3643,T$2,IF(U$1='EMOF complete (protected)'!G3643,U$2,"")))))))))))))))))))</f>
        <v>0</v>
      </c>
      <c r="B3643" s="59"/>
      <c r="C3643" s="59"/>
      <c r="D3643" s="59"/>
      <c r="E3643" s="59"/>
      <c r="F3643" s="59"/>
      <c r="G3643" s="59"/>
      <c r="H3643" s="59"/>
      <c r="I3643" s="59"/>
      <c r="J3643" s="59"/>
      <c r="K3643" s="59"/>
      <c r="L3643" s="59"/>
      <c r="M3643" s="59"/>
      <c r="N3643" s="59"/>
      <c r="O3643" s="59"/>
      <c r="P3643" s="59"/>
      <c r="Q3643" s="59"/>
      <c r="R3643" s="59"/>
      <c r="S3643" s="59"/>
      <c r="T3643" s="59"/>
      <c r="U3643" s="59" t="s">
        <v>3434</v>
      </c>
      <c r="V3643" s="18" t="s">
        <v>7298</v>
      </c>
    </row>
    <row r="3644" spans="1:22" ht="18" customHeight="1" x14ac:dyDescent="0.35">
      <c r="A3644" s="59">
        <f>+IF(C$1='EMOF complete (protected)'!G3644,C$2,IF(D$1='EMOF complete (protected)'!G3644,D$2,IF(E$1='EMOF complete (protected)'!G3644,E$2,IF(F$1='EMOF complete (protected)'!G3644,F$2,IF(G$1='EMOF complete (protected)'!G3644,G$2,IF(H$1='EMOF complete (protected)'!G3644,H$2,IF(I$1='EMOF complete (protected)'!G3644,I$2,IF(J$1='EMOF complete (protected)'!G3644,J$2,IF(K$1='EMOF complete (protected)'!G3644,K$2,IF(L$1='EMOF complete (protected)'!G3644,L$2,IF(M$1='EMOF complete (protected)'!G3644,M$2,IF(N$1='EMOF complete (protected)'!G3644,N$2,IF(O$1='EMOF complete (protected)'!G3644,O$2,IF(P$1='EMOF complete (protected)'!G3644,P$2,IF(Q$1='EMOF complete (protected)'!G3644,Q$2,IF(R$1='EMOF complete (protected)'!G3644,R$2,IF(S$1='EMOF complete (protected)'!G3644,S$2,IF(T$1='EMOF complete (protected)'!G3644,T$2,IF(U$1='EMOF complete (protected)'!G3644,U$2,"")))))))))))))))))))</f>
        <v>0</v>
      </c>
      <c r="B3644" s="59"/>
      <c r="C3644" s="59"/>
      <c r="D3644" s="59"/>
      <c r="E3644" s="59"/>
      <c r="F3644" s="59"/>
      <c r="G3644" s="59"/>
      <c r="H3644" s="59"/>
      <c r="I3644" s="59"/>
      <c r="J3644" s="59"/>
      <c r="K3644" s="59"/>
      <c r="L3644" s="59"/>
      <c r="M3644" s="59"/>
      <c r="N3644" s="59"/>
      <c r="O3644" s="59"/>
      <c r="P3644" s="59"/>
      <c r="Q3644" s="59"/>
      <c r="R3644" s="59"/>
      <c r="S3644" s="59"/>
      <c r="T3644" s="59"/>
      <c r="U3644" s="59" t="s">
        <v>3438</v>
      </c>
      <c r="V3644" s="18" t="s">
        <v>7299</v>
      </c>
    </row>
    <row r="3645" spans="1:22" ht="18" customHeight="1" x14ac:dyDescent="0.35">
      <c r="A3645" s="59">
        <f>+IF(C$1='EMOF complete (protected)'!G3645,C$2,IF(D$1='EMOF complete (protected)'!G3645,D$2,IF(E$1='EMOF complete (protected)'!G3645,E$2,IF(F$1='EMOF complete (protected)'!G3645,F$2,IF(G$1='EMOF complete (protected)'!G3645,G$2,IF(H$1='EMOF complete (protected)'!G3645,H$2,IF(I$1='EMOF complete (protected)'!G3645,I$2,IF(J$1='EMOF complete (protected)'!G3645,J$2,IF(K$1='EMOF complete (protected)'!G3645,K$2,IF(L$1='EMOF complete (protected)'!G3645,L$2,IF(M$1='EMOF complete (protected)'!G3645,M$2,IF(N$1='EMOF complete (protected)'!G3645,N$2,IF(O$1='EMOF complete (protected)'!G3645,O$2,IF(P$1='EMOF complete (protected)'!G3645,P$2,IF(Q$1='EMOF complete (protected)'!G3645,Q$2,IF(R$1='EMOF complete (protected)'!G3645,R$2,IF(S$1='EMOF complete (protected)'!G3645,S$2,IF(T$1='EMOF complete (protected)'!G3645,T$2,IF(U$1='EMOF complete (protected)'!G3645,U$2,"")))))))))))))))))))</f>
        <v>0</v>
      </c>
      <c r="B3645" s="59"/>
      <c r="C3645" s="59"/>
      <c r="D3645" s="59"/>
      <c r="E3645" s="59"/>
      <c r="F3645" s="59"/>
      <c r="G3645" s="59"/>
      <c r="H3645" s="59"/>
      <c r="I3645" s="59"/>
      <c r="J3645" s="59"/>
      <c r="K3645" s="59"/>
      <c r="L3645" s="59"/>
      <c r="M3645" s="59"/>
      <c r="N3645" s="59"/>
      <c r="O3645" s="59"/>
      <c r="P3645" s="59"/>
      <c r="Q3645" s="59"/>
      <c r="R3645" s="59"/>
      <c r="S3645" s="59"/>
      <c r="T3645" s="59"/>
      <c r="U3645" s="59" t="s">
        <v>3442</v>
      </c>
      <c r="V3645" s="18" t="s">
        <v>7300</v>
      </c>
    </row>
    <row r="3646" spans="1:22" ht="18" customHeight="1" x14ac:dyDescent="0.35">
      <c r="A3646" s="59">
        <f>+IF(C$1='EMOF complete (protected)'!G3646,C$2,IF(D$1='EMOF complete (protected)'!G3646,D$2,IF(E$1='EMOF complete (protected)'!G3646,E$2,IF(F$1='EMOF complete (protected)'!G3646,F$2,IF(G$1='EMOF complete (protected)'!G3646,G$2,IF(H$1='EMOF complete (protected)'!G3646,H$2,IF(I$1='EMOF complete (protected)'!G3646,I$2,IF(J$1='EMOF complete (protected)'!G3646,J$2,IF(K$1='EMOF complete (protected)'!G3646,K$2,IF(L$1='EMOF complete (protected)'!G3646,L$2,IF(M$1='EMOF complete (protected)'!G3646,M$2,IF(N$1='EMOF complete (protected)'!G3646,N$2,IF(O$1='EMOF complete (protected)'!G3646,O$2,IF(P$1='EMOF complete (protected)'!G3646,P$2,IF(Q$1='EMOF complete (protected)'!G3646,Q$2,IF(R$1='EMOF complete (protected)'!G3646,R$2,IF(S$1='EMOF complete (protected)'!G3646,S$2,IF(T$1='EMOF complete (protected)'!G3646,T$2,IF(U$1='EMOF complete (protected)'!G3646,U$2,"")))))))))))))))))))</f>
        <v>0</v>
      </c>
      <c r="B3646" s="59"/>
      <c r="C3646" s="59"/>
      <c r="D3646" s="59"/>
      <c r="E3646" s="59"/>
      <c r="F3646" s="59"/>
      <c r="G3646" s="59"/>
      <c r="H3646" s="59"/>
      <c r="I3646" s="59"/>
      <c r="J3646" s="59"/>
      <c r="K3646" s="59"/>
      <c r="L3646" s="59"/>
      <c r="M3646" s="59"/>
      <c r="N3646" s="59"/>
      <c r="O3646" s="59"/>
      <c r="P3646" s="59"/>
      <c r="Q3646" s="59"/>
      <c r="R3646" s="59"/>
      <c r="S3646" s="59"/>
      <c r="T3646" s="59"/>
      <c r="U3646" s="59" t="s">
        <v>3446</v>
      </c>
      <c r="V3646" s="18" t="s">
        <v>7301</v>
      </c>
    </row>
    <row r="3647" spans="1:22" ht="18" customHeight="1" x14ac:dyDescent="0.35">
      <c r="A3647" s="59">
        <f>+IF(C$1='EMOF complete (protected)'!G3647,C$2,IF(D$1='EMOF complete (protected)'!G3647,D$2,IF(E$1='EMOF complete (protected)'!G3647,E$2,IF(F$1='EMOF complete (protected)'!G3647,F$2,IF(G$1='EMOF complete (protected)'!G3647,G$2,IF(H$1='EMOF complete (protected)'!G3647,H$2,IF(I$1='EMOF complete (protected)'!G3647,I$2,IF(J$1='EMOF complete (protected)'!G3647,J$2,IF(K$1='EMOF complete (protected)'!G3647,K$2,IF(L$1='EMOF complete (protected)'!G3647,L$2,IF(M$1='EMOF complete (protected)'!G3647,M$2,IF(N$1='EMOF complete (protected)'!G3647,N$2,IF(O$1='EMOF complete (protected)'!G3647,O$2,IF(P$1='EMOF complete (protected)'!G3647,P$2,IF(Q$1='EMOF complete (protected)'!G3647,Q$2,IF(R$1='EMOF complete (protected)'!G3647,R$2,IF(S$1='EMOF complete (protected)'!G3647,S$2,IF(T$1='EMOF complete (protected)'!G3647,T$2,IF(U$1='EMOF complete (protected)'!G3647,U$2,"")))))))))))))))))))</f>
        <v>0</v>
      </c>
      <c r="B3647" s="59"/>
      <c r="C3647" s="59"/>
      <c r="D3647" s="59"/>
      <c r="E3647" s="59"/>
      <c r="F3647" s="59"/>
      <c r="G3647" s="59"/>
      <c r="H3647" s="59"/>
      <c r="I3647" s="59"/>
      <c r="J3647" s="59"/>
      <c r="K3647" s="59"/>
      <c r="L3647" s="59"/>
      <c r="M3647" s="59"/>
      <c r="N3647" s="59"/>
      <c r="O3647" s="59"/>
      <c r="P3647" s="59"/>
      <c r="Q3647" s="59"/>
      <c r="R3647" s="59"/>
      <c r="S3647" s="59"/>
      <c r="T3647" s="59"/>
      <c r="U3647" s="59" t="s">
        <v>3450</v>
      </c>
      <c r="V3647" s="18" t="s">
        <v>7302</v>
      </c>
    </row>
    <row r="3648" spans="1:22" ht="18" customHeight="1" x14ac:dyDescent="0.35">
      <c r="A3648" s="59">
        <f>+IF(C$1='EMOF complete (protected)'!G3648,C$2,IF(D$1='EMOF complete (protected)'!G3648,D$2,IF(E$1='EMOF complete (protected)'!G3648,E$2,IF(F$1='EMOF complete (protected)'!G3648,F$2,IF(G$1='EMOF complete (protected)'!G3648,G$2,IF(H$1='EMOF complete (protected)'!G3648,H$2,IF(I$1='EMOF complete (protected)'!G3648,I$2,IF(J$1='EMOF complete (protected)'!G3648,J$2,IF(K$1='EMOF complete (protected)'!G3648,K$2,IF(L$1='EMOF complete (protected)'!G3648,L$2,IF(M$1='EMOF complete (protected)'!G3648,M$2,IF(N$1='EMOF complete (protected)'!G3648,N$2,IF(O$1='EMOF complete (protected)'!G3648,O$2,IF(P$1='EMOF complete (protected)'!G3648,P$2,IF(Q$1='EMOF complete (protected)'!G3648,Q$2,IF(R$1='EMOF complete (protected)'!G3648,R$2,IF(S$1='EMOF complete (protected)'!G3648,S$2,IF(T$1='EMOF complete (protected)'!G3648,T$2,IF(U$1='EMOF complete (protected)'!G3648,U$2,"")))))))))))))))))))</f>
        <v>0</v>
      </c>
      <c r="B3648" s="59"/>
      <c r="C3648" s="59"/>
      <c r="D3648" s="59"/>
      <c r="E3648" s="59"/>
      <c r="F3648" s="59"/>
      <c r="G3648" s="59"/>
      <c r="H3648" s="59"/>
      <c r="I3648" s="59"/>
      <c r="J3648" s="59"/>
      <c r="K3648" s="59"/>
      <c r="L3648" s="59"/>
      <c r="M3648" s="59"/>
      <c r="N3648" s="59"/>
      <c r="O3648" s="59"/>
      <c r="P3648" s="59"/>
      <c r="Q3648" s="59"/>
      <c r="R3648" s="59"/>
      <c r="S3648" s="59"/>
      <c r="T3648" s="59"/>
      <c r="U3648" s="59" t="s">
        <v>3454</v>
      </c>
      <c r="V3648" s="18" t="s">
        <v>7303</v>
      </c>
    </row>
    <row r="3649" spans="1:22" ht="18" customHeight="1" x14ac:dyDescent="0.35">
      <c r="A3649" s="59">
        <f>+IF(C$1='EMOF complete (protected)'!G3649,C$2,IF(D$1='EMOF complete (protected)'!G3649,D$2,IF(E$1='EMOF complete (protected)'!G3649,E$2,IF(F$1='EMOF complete (protected)'!G3649,F$2,IF(G$1='EMOF complete (protected)'!G3649,G$2,IF(H$1='EMOF complete (protected)'!G3649,H$2,IF(I$1='EMOF complete (protected)'!G3649,I$2,IF(J$1='EMOF complete (protected)'!G3649,J$2,IF(K$1='EMOF complete (protected)'!G3649,K$2,IF(L$1='EMOF complete (protected)'!G3649,L$2,IF(M$1='EMOF complete (protected)'!G3649,M$2,IF(N$1='EMOF complete (protected)'!G3649,N$2,IF(O$1='EMOF complete (protected)'!G3649,O$2,IF(P$1='EMOF complete (protected)'!G3649,P$2,IF(Q$1='EMOF complete (protected)'!G3649,Q$2,IF(R$1='EMOF complete (protected)'!G3649,R$2,IF(S$1='EMOF complete (protected)'!G3649,S$2,IF(T$1='EMOF complete (protected)'!G3649,T$2,IF(U$1='EMOF complete (protected)'!G3649,U$2,"")))))))))))))))))))</f>
        <v>0</v>
      </c>
      <c r="B3649" s="59"/>
      <c r="C3649" s="59"/>
      <c r="D3649" s="59"/>
      <c r="E3649" s="59"/>
      <c r="F3649" s="59"/>
      <c r="G3649" s="59"/>
      <c r="H3649" s="59"/>
      <c r="I3649" s="59"/>
      <c r="J3649" s="59"/>
      <c r="K3649" s="59"/>
      <c r="L3649" s="59"/>
      <c r="M3649" s="59"/>
      <c r="N3649" s="59"/>
      <c r="O3649" s="59"/>
      <c r="P3649" s="59"/>
      <c r="Q3649" s="59"/>
      <c r="R3649" s="59"/>
      <c r="S3649" s="59"/>
      <c r="T3649" s="59"/>
      <c r="U3649" s="59" t="s">
        <v>3458</v>
      </c>
      <c r="V3649" s="18" t="s">
        <v>7304</v>
      </c>
    </row>
    <row r="3650" spans="1:22" ht="18" customHeight="1" x14ac:dyDescent="0.35">
      <c r="A3650" s="59">
        <f>+IF(C$1='EMOF complete (protected)'!G3650,C$2,IF(D$1='EMOF complete (protected)'!G3650,D$2,IF(E$1='EMOF complete (protected)'!G3650,E$2,IF(F$1='EMOF complete (protected)'!G3650,F$2,IF(G$1='EMOF complete (protected)'!G3650,G$2,IF(H$1='EMOF complete (protected)'!G3650,H$2,IF(I$1='EMOF complete (protected)'!G3650,I$2,IF(J$1='EMOF complete (protected)'!G3650,J$2,IF(K$1='EMOF complete (protected)'!G3650,K$2,IF(L$1='EMOF complete (protected)'!G3650,L$2,IF(M$1='EMOF complete (protected)'!G3650,M$2,IF(N$1='EMOF complete (protected)'!G3650,N$2,IF(O$1='EMOF complete (protected)'!G3650,O$2,IF(P$1='EMOF complete (protected)'!G3650,P$2,IF(Q$1='EMOF complete (protected)'!G3650,Q$2,IF(R$1='EMOF complete (protected)'!G3650,R$2,IF(S$1='EMOF complete (protected)'!G3650,S$2,IF(T$1='EMOF complete (protected)'!G3650,T$2,IF(U$1='EMOF complete (protected)'!G3650,U$2,"")))))))))))))))))))</f>
        <v>0</v>
      </c>
      <c r="B3650" s="59"/>
      <c r="C3650" s="59"/>
      <c r="D3650" s="59"/>
      <c r="E3650" s="59"/>
      <c r="F3650" s="59"/>
      <c r="G3650" s="59"/>
      <c r="H3650" s="59"/>
      <c r="I3650" s="59"/>
      <c r="J3650" s="59"/>
      <c r="K3650" s="59"/>
      <c r="L3650" s="59"/>
      <c r="M3650" s="59"/>
      <c r="N3650" s="59"/>
      <c r="O3650" s="59"/>
      <c r="P3650" s="59"/>
      <c r="Q3650" s="59"/>
      <c r="R3650" s="59"/>
      <c r="S3650" s="59"/>
      <c r="T3650" s="59"/>
      <c r="U3650" s="59" t="s">
        <v>3462</v>
      </c>
      <c r="V3650" s="18" t="s">
        <v>7305</v>
      </c>
    </row>
    <row r="3651" spans="1:22" ht="18" customHeight="1" x14ac:dyDescent="0.35">
      <c r="A3651" s="59">
        <f>+IF(C$1='EMOF complete (protected)'!G3651,C$2,IF(D$1='EMOF complete (protected)'!G3651,D$2,IF(E$1='EMOF complete (protected)'!G3651,E$2,IF(F$1='EMOF complete (protected)'!G3651,F$2,IF(G$1='EMOF complete (protected)'!G3651,G$2,IF(H$1='EMOF complete (protected)'!G3651,H$2,IF(I$1='EMOF complete (protected)'!G3651,I$2,IF(J$1='EMOF complete (protected)'!G3651,J$2,IF(K$1='EMOF complete (protected)'!G3651,K$2,IF(L$1='EMOF complete (protected)'!G3651,L$2,IF(M$1='EMOF complete (protected)'!G3651,M$2,IF(N$1='EMOF complete (protected)'!G3651,N$2,IF(O$1='EMOF complete (protected)'!G3651,O$2,IF(P$1='EMOF complete (protected)'!G3651,P$2,IF(Q$1='EMOF complete (protected)'!G3651,Q$2,IF(R$1='EMOF complete (protected)'!G3651,R$2,IF(S$1='EMOF complete (protected)'!G3651,S$2,IF(T$1='EMOF complete (protected)'!G3651,T$2,IF(U$1='EMOF complete (protected)'!G3651,U$2,"")))))))))))))))))))</f>
        <v>0</v>
      </c>
      <c r="B3651" s="59"/>
      <c r="C3651" s="59"/>
      <c r="D3651" s="59"/>
      <c r="E3651" s="59"/>
      <c r="F3651" s="59"/>
      <c r="G3651" s="59"/>
      <c r="H3651" s="59"/>
      <c r="I3651" s="59"/>
      <c r="J3651" s="59"/>
      <c r="K3651" s="59"/>
      <c r="L3651" s="59"/>
      <c r="M3651" s="59"/>
      <c r="N3651" s="59"/>
      <c r="O3651" s="59"/>
      <c r="P3651" s="59"/>
      <c r="Q3651" s="59"/>
      <c r="R3651" s="59"/>
      <c r="S3651" s="59"/>
      <c r="T3651" s="59"/>
      <c r="U3651" s="59" t="s">
        <v>3466</v>
      </c>
      <c r="V3651" s="18" t="s">
        <v>7306</v>
      </c>
    </row>
    <row r="3652" spans="1:22" ht="18" customHeight="1" x14ac:dyDescent="0.35">
      <c r="A3652" s="59">
        <f>+IF(C$1='EMOF complete (protected)'!G3652,C$2,IF(D$1='EMOF complete (protected)'!G3652,D$2,IF(E$1='EMOF complete (protected)'!G3652,E$2,IF(F$1='EMOF complete (protected)'!G3652,F$2,IF(G$1='EMOF complete (protected)'!G3652,G$2,IF(H$1='EMOF complete (protected)'!G3652,H$2,IF(I$1='EMOF complete (protected)'!G3652,I$2,IF(J$1='EMOF complete (protected)'!G3652,J$2,IF(K$1='EMOF complete (protected)'!G3652,K$2,IF(L$1='EMOF complete (protected)'!G3652,L$2,IF(M$1='EMOF complete (protected)'!G3652,M$2,IF(N$1='EMOF complete (protected)'!G3652,N$2,IF(O$1='EMOF complete (protected)'!G3652,O$2,IF(P$1='EMOF complete (protected)'!G3652,P$2,IF(Q$1='EMOF complete (protected)'!G3652,Q$2,IF(R$1='EMOF complete (protected)'!G3652,R$2,IF(S$1='EMOF complete (protected)'!G3652,S$2,IF(T$1='EMOF complete (protected)'!G3652,T$2,IF(U$1='EMOF complete (protected)'!G3652,U$2,"")))))))))))))))))))</f>
        <v>0</v>
      </c>
      <c r="B3652" s="59"/>
      <c r="C3652" s="59"/>
      <c r="D3652" s="59"/>
      <c r="E3652" s="59"/>
      <c r="F3652" s="59"/>
      <c r="G3652" s="59"/>
      <c r="H3652" s="59"/>
      <c r="I3652" s="59"/>
      <c r="J3652" s="59"/>
      <c r="K3652" s="59"/>
      <c r="L3652" s="59"/>
      <c r="M3652" s="59"/>
      <c r="N3652" s="59"/>
      <c r="O3652" s="59"/>
      <c r="P3652" s="59"/>
      <c r="Q3652" s="59"/>
      <c r="R3652" s="59"/>
      <c r="S3652" s="59"/>
      <c r="T3652" s="59"/>
      <c r="U3652" s="59" t="s">
        <v>3470</v>
      </c>
      <c r="V3652" s="18" t="s">
        <v>7307</v>
      </c>
    </row>
    <row r="3653" spans="1:22" ht="18" customHeight="1" x14ac:dyDescent="0.35">
      <c r="A3653" s="59">
        <f>+IF(C$1='EMOF complete (protected)'!G3653,C$2,IF(D$1='EMOF complete (protected)'!G3653,D$2,IF(E$1='EMOF complete (protected)'!G3653,E$2,IF(F$1='EMOF complete (protected)'!G3653,F$2,IF(G$1='EMOF complete (protected)'!G3653,G$2,IF(H$1='EMOF complete (protected)'!G3653,H$2,IF(I$1='EMOF complete (protected)'!G3653,I$2,IF(J$1='EMOF complete (protected)'!G3653,J$2,IF(K$1='EMOF complete (protected)'!G3653,K$2,IF(L$1='EMOF complete (protected)'!G3653,L$2,IF(M$1='EMOF complete (protected)'!G3653,M$2,IF(N$1='EMOF complete (protected)'!G3653,N$2,IF(O$1='EMOF complete (protected)'!G3653,O$2,IF(P$1='EMOF complete (protected)'!G3653,P$2,IF(Q$1='EMOF complete (protected)'!G3653,Q$2,IF(R$1='EMOF complete (protected)'!G3653,R$2,IF(S$1='EMOF complete (protected)'!G3653,S$2,IF(T$1='EMOF complete (protected)'!G3653,T$2,IF(U$1='EMOF complete (protected)'!G3653,U$2,"")))))))))))))))))))</f>
        <v>0</v>
      </c>
      <c r="B3653" s="59"/>
      <c r="C3653" s="59"/>
      <c r="D3653" s="59"/>
      <c r="E3653" s="59"/>
      <c r="F3653" s="59"/>
      <c r="G3653" s="59"/>
      <c r="H3653" s="59"/>
      <c r="I3653" s="59"/>
      <c r="J3653" s="59"/>
      <c r="K3653" s="59"/>
      <c r="L3653" s="59"/>
      <c r="M3653" s="59"/>
      <c r="N3653" s="59"/>
      <c r="O3653" s="59"/>
      <c r="P3653" s="59"/>
      <c r="Q3653" s="59"/>
      <c r="R3653" s="59"/>
      <c r="S3653" s="59"/>
      <c r="T3653" s="59"/>
      <c r="U3653" s="59" t="s">
        <v>3474</v>
      </c>
      <c r="V3653" s="18" t="s">
        <v>7308</v>
      </c>
    </row>
    <row r="3654" spans="1:22" ht="18" customHeight="1" x14ac:dyDescent="0.35">
      <c r="A3654" s="59">
        <f>+IF(C$1='EMOF complete (protected)'!G3654,C$2,IF(D$1='EMOF complete (protected)'!G3654,D$2,IF(E$1='EMOF complete (protected)'!G3654,E$2,IF(F$1='EMOF complete (protected)'!G3654,F$2,IF(G$1='EMOF complete (protected)'!G3654,G$2,IF(H$1='EMOF complete (protected)'!G3654,H$2,IF(I$1='EMOF complete (protected)'!G3654,I$2,IF(J$1='EMOF complete (protected)'!G3654,J$2,IF(K$1='EMOF complete (protected)'!G3654,K$2,IF(L$1='EMOF complete (protected)'!G3654,L$2,IF(M$1='EMOF complete (protected)'!G3654,M$2,IF(N$1='EMOF complete (protected)'!G3654,N$2,IF(O$1='EMOF complete (protected)'!G3654,O$2,IF(P$1='EMOF complete (protected)'!G3654,P$2,IF(Q$1='EMOF complete (protected)'!G3654,Q$2,IF(R$1='EMOF complete (protected)'!G3654,R$2,IF(S$1='EMOF complete (protected)'!G3654,S$2,IF(T$1='EMOF complete (protected)'!G3654,T$2,IF(U$1='EMOF complete (protected)'!G3654,U$2,"")))))))))))))))))))</f>
        <v>0</v>
      </c>
      <c r="B3654" s="59"/>
      <c r="C3654" s="59"/>
      <c r="D3654" s="59"/>
      <c r="E3654" s="59"/>
      <c r="F3654" s="59"/>
      <c r="G3654" s="59"/>
      <c r="H3654" s="59"/>
      <c r="I3654" s="59"/>
      <c r="J3654" s="59"/>
      <c r="K3654" s="59"/>
      <c r="L3654" s="59"/>
      <c r="M3654" s="59"/>
      <c r="N3654" s="59"/>
      <c r="O3654" s="59"/>
      <c r="P3654" s="59"/>
      <c r="Q3654" s="59"/>
      <c r="R3654" s="59"/>
      <c r="S3654" s="59"/>
      <c r="T3654" s="59"/>
      <c r="U3654" s="59" t="s">
        <v>3478</v>
      </c>
      <c r="V3654" s="18" t="s">
        <v>7309</v>
      </c>
    </row>
    <row r="3655" spans="1:22" ht="18" customHeight="1" x14ac:dyDescent="0.35">
      <c r="A3655" s="59">
        <f>+IF(C$1='EMOF complete (protected)'!G3655,C$2,IF(D$1='EMOF complete (protected)'!G3655,D$2,IF(E$1='EMOF complete (protected)'!G3655,E$2,IF(F$1='EMOF complete (protected)'!G3655,F$2,IF(G$1='EMOF complete (protected)'!G3655,G$2,IF(H$1='EMOF complete (protected)'!G3655,H$2,IF(I$1='EMOF complete (protected)'!G3655,I$2,IF(J$1='EMOF complete (protected)'!G3655,J$2,IF(K$1='EMOF complete (protected)'!G3655,K$2,IF(L$1='EMOF complete (protected)'!G3655,L$2,IF(M$1='EMOF complete (protected)'!G3655,M$2,IF(N$1='EMOF complete (protected)'!G3655,N$2,IF(O$1='EMOF complete (protected)'!G3655,O$2,IF(P$1='EMOF complete (protected)'!G3655,P$2,IF(Q$1='EMOF complete (protected)'!G3655,Q$2,IF(R$1='EMOF complete (protected)'!G3655,R$2,IF(S$1='EMOF complete (protected)'!G3655,S$2,IF(T$1='EMOF complete (protected)'!G3655,T$2,IF(U$1='EMOF complete (protected)'!G3655,U$2,"")))))))))))))))))))</f>
        <v>0</v>
      </c>
      <c r="B3655" s="59"/>
      <c r="C3655" s="59"/>
      <c r="D3655" s="59"/>
      <c r="E3655" s="59"/>
      <c r="F3655" s="59"/>
      <c r="G3655" s="59"/>
      <c r="H3655" s="59"/>
      <c r="I3655" s="59"/>
      <c r="J3655" s="59"/>
      <c r="K3655" s="59"/>
      <c r="L3655" s="59"/>
      <c r="M3655" s="59"/>
      <c r="N3655" s="59"/>
      <c r="O3655" s="59"/>
      <c r="P3655" s="59"/>
      <c r="Q3655" s="59"/>
      <c r="R3655" s="59"/>
      <c r="S3655" s="59"/>
      <c r="T3655" s="59"/>
      <c r="U3655" s="59" t="s">
        <v>3482</v>
      </c>
      <c r="V3655" s="18" t="s">
        <v>7310</v>
      </c>
    </row>
    <row r="3656" spans="1:22" ht="18" customHeight="1" x14ac:dyDescent="0.35">
      <c r="A3656" s="59">
        <f>+IF(C$1='EMOF complete (protected)'!G3656,C$2,IF(D$1='EMOF complete (protected)'!G3656,D$2,IF(E$1='EMOF complete (protected)'!G3656,E$2,IF(F$1='EMOF complete (protected)'!G3656,F$2,IF(G$1='EMOF complete (protected)'!G3656,G$2,IF(H$1='EMOF complete (protected)'!G3656,H$2,IF(I$1='EMOF complete (protected)'!G3656,I$2,IF(J$1='EMOF complete (protected)'!G3656,J$2,IF(K$1='EMOF complete (protected)'!G3656,K$2,IF(L$1='EMOF complete (protected)'!G3656,L$2,IF(M$1='EMOF complete (protected)'!G3656,M$2,IF(N$1='EMOF complete (protected)'!G3656,N$2,IF(O$1='EMOF complete (protected)'!G3656,O$2,IF(P$1='EMOF complete (protected)'!G3656,P$2,IF(Q$1='EMOF complete (protected)'!G3656,Q$2,IF(R$1='EMOF complete (protected)'!G3656,R$2,IF(S$1='EMOF complete (protected)'!G3656,S$2,IF(T$1='EMOF complete (protected)'!G3656,T$2,IF(U$1='EMOF complete (protected)'!G3656,U$2,"")))))))))))))))))))</f>
        <v>0</v>
      </c>
      <c r="B3656" s="59"/>
      <c r="C3656" s="59"/>
      <c r="D3656" s="59"/>
      <c r="E3656" s="59"/>
      <c r="F3656" s="59"/>
      <c r="G3656" s="59"/>
      <c r="H3656" s="59"/>
      <c r="I3656" s="59"/>
      <c r="J3656" s="59"/>
      <c r="K3656" s="59"/>
      <c r="L3656" s="59"/>
      <c r="M3656" s="59"/>
      <c r="N3656" s="59"/>
      <c r="O3656" s="59"/>
      <c r="P3656" s="59"/>
      <c r="Q3656" s="59"/>
      <c r="R3656" s="59"/>
      <c r="S3656" s="59"/>
      <c r="T3656" s="59"/>
      <c r="U3656" s="59" t="s">
        <v>3486</v>
      </c>
      <c r="V3656" s="18" t="s">
        <v>7311</v>
      </c>
    </row>
    <row r="3657" spans="1:22" ht="18" customHeight="1" x14ac:dyDescent="0.35">
      <c r="A3657" s="59">
        <f>+IF(C$1='EMOF complete (protected)'!G3657,C$2,IF(D$1='EMOF complete (protected)'!G3657,D$2,IF(E$1='EMOF complete (protected)'!G3657,E$2,IF(F$1='EMOF complete (protected)'!G3657,F$2,IF(G$1='EMOF complete (protected)'!G3657,G$2,IF(H$1='EMOF complete (protected)'!G3657,H$2,IF(I$1='EMOF complete (protected)'!G3657,I$2,IF(J$1='EMOF complete (protected)'!G3657,J$2,IF(K$1='EMOF complete (protected)'!G3657,K$2,IF(L$1='EMOF complete (protected)'!G3657,L$2,IF(M$1='EMOF complete (protected)'!G3657,M$2,IF(N$1='EMOF complete (protected)'!G3657,N$2,IF(O$1='EMOF complete (protected)'!G3657,O$2,IF(P$1='EMOF complete (protected)'!G3657,P$2,IF(Q$1='EMOF complete (protected)'!G3657,Q$2,IF(R$1='EMOF complete (protected)'!G3657,R$2,IF(S$1='EMOF complete (protected)'!G3657,S$2,IF(T$1='EMOF complete (protected)'!G3657,T$2,IF(U$1='EMOF complete (protected)'!G3657,U$2,"")))))))))))))))))))</f>
        <v>0</v>
      </c>
      <c r="B3657" s="59"/>
      <c r="C3657" s="59"/>
      <c r="D3657" s="59"/>
      <c r="E3657" s="59"/>
      <c r="F3657" s="59"/>
      <c r="G3657" s="59"/>
      <c r="H3657" s="59"/>
      <c r="I3657" s="59"/>
      <c r="J3657" s="59"/>
      <c r="K3657" s="59"/>
      <c r="L3657" s="59"/>
      <c r="M3657" s="59"/>
      <c r="N3657" s="59"/>
      <c r="O3657" s="59"/>
      <c r="P3657" s="59"/>
      <c r="Q3657" s="59"/>
      <c r="R3657" s="59"/>
      <c r="S3657" s="59"/>
      <c r="T3657" s="59"/>
      <c r="U3657" s="59" t="s">
        <v>3490</v>
      </c>
      <c r="V3657" s="18" t="s">
        <v>7312</v>
      </c>
    </row>
    <row r="3658" spans="1:22" ht="18" customHeight="1" x14ac:dyDescent="0.35">
      <c r="A3658" s="59">
        <f>+IF(C$1='EMOF complete (protected)'!G3658,C$2,IF(D$1='EMOF complete (protected)'!G3658,D$2,IF(E$1='EMOF complete (protected)'!G3658,E$2,IF(F$1='EMOF complete (protected)'!G3658,F$2,IF(G$1='EMOF complete (protected)'!G3658,G$2,IF(H$1='EMOF complete (protected)'!G3658,H$2,IF(I$1='EMOF complete (protected)'!G3658,I$2,IF(J$1='EMOF complete (protected)'!G3658,J$2,IF(K$1='EMOF complete (protected)'!G3658,K$2,IF(L$1='EMOF complete (protected)'!G3658,L$2,IF(M$1='EMOF complete (protected)'!G3658,M$2,IF(N$1='EMOF complete (protected)'!G3658,N$2,IF(O$1='EMOF complete (protected)'!G3658,O$2,IF(P$1='EMOF complete (protected)'!G3658,P$2,IF(Q$1='EMOF complete (protected)'!G3658,Q$2,IF(R$1='EMOF complete (protected)'!G3658,R$2,IF(S$1='EMOF complete (protected)'!G3658,S$2,IF(T$1='EMOF complete (protected)'!G3658,T$2,IF(U$1='EMOF complete (protected)'!G3658,U$2,"")))))))))))))))))))</f>
        <v>0</v>
      </c>
      <c r="B3658" s="59"/>
      <c r="C3658" s="59"/>
      <c r="D3658" s="59"/>
      <c r="E3658" s="59"/>
      <c r="F3658" s="59"/>
      <c r="G3658" s="59"/>
      <c r="H3658" s="59"/>
      <c r="I3658" s="59"/>
      <c r="J3658" s="59"/>
      <c r="K3658" s="59"/>
      <c r="L3658" s="59"/>
      <c r="M3658" s="59"/>
      <c r="N3658" s="59"/>
      <c r="O3658" s="59"/>
      <c r="P3658" s="59"/>
      <c r="Q3658" s="59"/>
      <c r="R3658" s="59"/>
      <c r="S3658" s="59"/>
      <c r="T3658" s="59"/>
      <c r="U3658" s="59" t="s">
        <v>3494</v>
      </c>
      <c r="V3658" s="18" t="s">
        <v>7313</v>
      </c>
    </row>
    <row r="3659" spans="1:22" ht="18" customHeight="1" x14ac:dyDescent="0.35">
      <c r="A3659" s="59">
        <f>+IF(C$1='EMOF complete (protected)'!G3659,C$2,IF(D$1='EMOF complete (protected)'!G3659,D$2,IF(E$1='EMOF complete (protected)'!G3659,E$2,IF(F$1='EMOF complete (protected)'!G3659,F$2,IF(G$1='EMOF complete (protected)'!G3659,G$2,IF(H$1='EMOF complete (protected)'!G3659,H$2,IF(I$1='EMOF complete (protected)'!G3659,I$2,IF(J$1='EMOF complete (protected)'!G3659,J$2,IF(K$1='EMOF complete (protected)'!G3659,K$2,IF(L$1='EMOF complete (protected)'!G3659,L$2,IF(M$1='EMOF complete (protected)'!G3659,M$2,IF(N$1='EMOF complete (protected)'!G3659,N$2,IF(O$1='EMOF complete (protected)'!G3659,O$2,IF(P$1='EMOF complete (protected)'!G3659,P$2,IF(Q$1='EMOF complete (protected)'!G3659,Q$2,IF(R$1='EMOF complete (protected)'!G3659,R$2,IF(S$1='EMOF complete (protected)'!G3659,S$2,IF(T$1='EMOF complete (protected)'!G3659,T$2,IF(U$1='EMOF complete (protected)'!G3659,U$2,"")))))))))))))))))))</f>
        <v>0</v>
      </c>
      <c r="B3659" s="59"/>
      <c r="C3659" s="59"/>
      <c r="D3659" s="59"/>
      <c r="E3659" s="59"/>
      <c r="F3659" s="59"/>
      <c r="G3659" s="59"/>
      <c r="H3659" s="59"/>
      <c r="I3659" s="59"/>
      <c r="J3659" s="59"/>
      <c r="K3659" s="59"/>
      <c r="L3659" s="59"/>
      <c r="M3659" s="59"/>
      <c r="N3659" s="59"/>
      <c r="O3659" s="59"/>
      <c r="P3659" s="59"/>
      <c r="Q3659" s="59"/>
      <c r="R3659" s="59"/>
      <c r="S3659" s="59"/>
      <c r="T3659" s="59"/>
      <c r="U3659" s="59" t="s">
        <v>3498</v>
      </c>
      <c r="V3659" s="18" t="s">
        <v>7314</v>
      </c>
    </row>
    <row r="3660" spans="1:22" ht="18" customHeight="1" x14ac:dyDescent="0.35">
      <c r="A3660" s="59">
        <f>+IF(C$1='EMOF complete (protected)'!G3660,C$2,IF(D$1='EMOF complete (protected)'!G3660,D$2,IF(E$1='EMOF complete (protected)'!G3660,E$2,IF(F$1='EMOF complete (protected)'!G3660,F$2,IF(G$1='EMOF complete (protected)'!G3660,G$2,IF(H$1='EMOF complete (protected)'!G3660,H$2,IF(I$1='EMOF complete (protected)'!G3660,I$2,IF(J$1='EMOF complete (protected)'!G3660,J$2,IF(K$1='EMOF complete (protected)'!G3660,K$2,IF(L$1='EMOF complete (protected)'!G3660,L$2,IF(M$1='EMOF complete (protected)'!G3660,M$2,IF(N$1='EMOF complete (protected)'!G3660,N$2,IF(O$1='EMOF complete (protected)'!G3660,O$2,IF(P$1='EMOF complete (protected)'!G3660,P$2,IF(Q$1='EMOF complete (protected)'!G3660,Q$2,IF(R$1='EMOF complete (protected)'!G3660,R$2,IF(S$1='EMOF complete (protected)'!G3660,S$2,IF(T$1='EMOF complete (protected)'!G3660,T$2,IF(U$1='EMOF complete (protected)'!G3660,U$2,"")))))))))))))))))))</f>
        <v>0</v>
      </c>
      <c r="B3660" s="59"/>
      <c r="C3660" s="59"/>
      <c r="D3660" s="59"/>
      <c r="E3660" s="59"/>
      <c r="F3660" s="59"/>
      <c r="G3660" s="59"/>
      <c r="H3660" s="59"/>
      <c r="I3660" s="59"/>
      <c r="J3660" s="59"/>
      <c r="K3660" s="59"/>
      <c r="L3660" s="59"/>
      <c r="M3660" s="59"/>
      <c r="N3660" s="59"/>
      <c r="O3660" s="59"/>
      <c r="P3660" s="59"/>
      <c r="Q3660" s="59"/>
      <c r="R3660" s="59"/>
      <c r="S3660" s="59"/>
      <c r="T3660" s="59"/>
      <c r="U3660" s="59" t="s">
        <v>3502</v>
      </c>
      <c r="V3660" s="18" t="s">
        <v>7315</v>
      </c>
    </row>
    <row r="3661" spans="1:22" ht="18" customHeight="1" x14ac:dyDescent="0.35">
      <c r="A3661" s="59">
        <f>+IF(C$1='EMOF complete (protected)'!G3661,C$2,IF(D$1='EMOF complete (protected)'!G3661,D$2,IF(E$1='EMOF complete (protected)'!G3661,E$2,IF(F$1='EMOF complete (protected)'!G3661,F$2,IF(G$1='EMOF complete (protected)'!G3661,G$2,IF(H$1='EMOF complete (protected)'!G3661,H$2,IF(I$1='EMOF complete (protected)'!G3661,I$2,IF(J$1='EMOF complete (protected)'!G3661,J$2,IF(K$1='EMOF complete (protected)'!G3661,K$2,IF(L$1='EMOF complete (protected)'!G3661,L$2,IF(M$1='EMOF complete (protected)'!G3661,M$2,IF(N$1='EMOF complete (protected)'!G3661,N$2,IF(O$1='EMOF complete (protected)'!G3661,O$2,IF(P$1='EMOF complete (protected)'!G3661,P$2,IF(Q$1='EMOF complete (protected)'!G3661,Q$2,IF(R$1='EMOF complete (protected)'!G3661,R$2,IF(S$1='EMOF complete (protected)'!G3661,S$2,IF(T$1='EMOF complete (protected)'!G3661,T$2,IF(U$1='EMOF complete (protected)'!G3661,U$2,"")))))))))))))))))))</f>
        <v>0</v>
      </c>
      <c r="B3661" s="59"/>
      <c r="C3661" s="59"/>
      <c r="D3661" s="59"/>
      <c r="E3661" s="59"/>
      <c r="F3661" s="59"/>
      <c r="G3661" s="59"/>
      <c r="H3661" s="59"/>
      <c r="I3661" s="59"/>
      <c r="J3661" s="59"/>
      <c r="K3661" s="59"/>
      <c r="L3661" s="59"/>
      <c r="M3661" s="59"/>
      <c r="N3661" s="59"/>
      <c r="O3661" s="59"/>
      <c r="P3661" s="59"/>
      <c r="Q3661" s="59"/>
      <c r="R3661" s="59"/>
      <c r="S3661" s="59"/>
      <c r="T3661" s="59"/>
      <c r="U3661" s="59" t="s">
        <v>3506</v>
      </c>
      <c r="V3661" s="18" t="s">
        <v>7316</v>
      </c>
    </row>
    <row r="3662" spans="1:22" ht="18" customHeight="1" x14ac:dyDescent="0.35">
      <c r="A3662" s="59">
        <f>+IF(C$1='EMOF complete (protected)'!G3662,C$2,IF(D$1='EMOF complete (protected)'!G3662,D$2,IF(E$1='EMOF complete (protected)'!G3662,E$2,IF(F$1='EMOF complete (protected)'!G3662,F$2,IF(G$1='EMOF complete (protected)'!G3662,G$2,IF(H$1='EMOF complete (protected)'!G3662,H$2,IF(I$1='EMOF complete (protected)'!G3662,I$2,IF(J$1='EMOF complete (protected)'!G3662,J$2,IF(K$1='EMOF complete (protected)'!G3662,K$2,IF(L$1='EMOF complete (protected)'!G3662,L$2,IF(M$1='EMOF complete (protected)'!G3662,M$2,IF(N$1='EMOF complete (protected)'!G3662,N$2,IF(O$1='EMOF complete (protected)'!G3662,O$2,IF(P$1='EMOF complete (protected)'!G3662,P$2,IF(Q$1='EMOF complete (protected)'!G3662,Q$2,IF(R$1='EMOF complete (protected)'!G3662,R$2,IF(S$1='EMOF complete (protected)'!G3662,S$2,IF(T$1='EMOF complete (protected)'!G3662,T$2,IF(U$1='EMOF complete (protected)'!G3662,U$2,"")))))))))))))))))))</f>
        <v>0</v>
      </c>
      <c r="B3662" s="59"/>
      <c r="C3662" s="59"/>
      <c r="D3662" s="59"/>
      <c r="E3662" s="59"/>
      <c r="F3662" s="59"/>
      <c r="G3662" s="59"/>
      <c r="H3662" s="59"/>
      <c r="I3662" s="59"/>
      <c r="J3662" s="59"/>
      <c r="K3662" s="59"/>
      <c r="L3662" s="59"/>
      <c r="M3662" s="59"/>
      <c r="N3662" s="59"/>
      <c r="O3662" s="59"/>
      <c r="P3662" s="59"/>
      <c r="Q3662" s="59"/>
      <c r="R3662" s="59"/>
      <c r="S3662" s="59"/>
      <c r="T3662" s="59"/>
      <c r="U3662" s="59" t="s">
        <v>3510</v>
      </c>
      <c r="V3662" s="18" t="s">
        <v>7317</v>
      </c>
    </row>
    <row r="3663" spans="1:22" ht="18" customHeight="1" x14ac:dyDescent="0.35">
      <c r="A3663" s="59">
        <f>+IF(C$1='EMOF complete (protected)'!G3663,C$2,IF(D$1='EMOF complete (protected)'!G3663,D$2,IF(E$1='EMOF complete (protected)'!G3663,E$2,IF(F$1='EMOF complete (protected)'!G3663,F$2,IF(G$1='EMOF complete (protected)'!G3663,G$2,IF(H$1='EMOF complete (protected)'!G3663,H$2,IF(I$1='EMOF complete (protected)'!G3663,I$2,IF(J$1='EMOF complete (protected)'!G3663,J$2,IF(K$1='EMOF complete (protected)'!G3663,K$2,IF(L$1='EMOF complete (protected)'!G3663,L$2,IF(M$1='EMOF complete (protected)'!G3663,M$2,IF(N$1='EMOF complete (protected)'!G3663,N$2,IF(O$1='EMOF complete (protected)'!G3663,O$2,IF(P$1='EMOF complete (protected)'!G3663,P$2,IF(Q$1='EMOF complete (protected)'!G3663,Q$2,IF(R$1='EMOF complete (protected)'!G3663,R$2,IF(S$1='EMOF complete (protected)'!G3663,S$2,IF(T$1='EMOF complete (protected)'!G3663,T$2,IF(U$1='EMOF complete (protected)'!G3663,U$2,"")))))))))))))))))))</f>
        <v>0</v>
      </c>
      <c r="B3663" s="59"/>
      <c r="C3663" s="59"/>
      <c r="D3663" s="59"/>
      <c r="E3663" s="59"/>
      <c r="F3663" s="59"/>
      <c r="G3663" s="59"/>
      <c r="H3663" s="59"/>
      <c r="I3663" s="59"/>
      <c r="J3663" s="59"/>
      <c r="K3663" s="59"/>
      <c r="L3663" s="59"/>
      <c r="M3663" s="59"/>
      <c r="N3663" s="59"/>
      <c r="O3663" s="59"/>
      <c r="P3663" s="59"/>
      <c r="Q3663" s="59"/>
      <c r="R3663" s="59"/>
      <c r="S3663" s="59"/>
      <c r="T3663" s="59"/>
      <c r="U3663" s="59" t="s">
        <v>3514</v>
      </c>
      <c r="V3663" s="18" t="s">
        <v>7318</v>
      </c>
    </row>
    <row r="3664" spans="1:22" ht="18" customHeight="1" x14ac:dyDescent="0.35">
      <c r="A3664" s="59">
        <f>+IF(C$1='EMOF complete (protected)'!G3664,C$2,IF(D$1='EMOF complete (protected)'!G3664,D$2,IF(E$1='EMOF complete (protected)'!G3664,E$2,IF(F$1='EMOF complete (protected)'!G3664,F$2,IF(G$1='EMOF complete (protected)'!G3664,G$2,IF(H$1='EMOF complete (protected)'!G3664,H$2,IF(I$1='EMOF complete (protected)'!G3664,I$2,IF(J$1='EMOF complete (protected)'!G3664,J$2,IF(K$1='EMOF complete (protected)'!G3664,K$2,IF(L$1='EMOF complete (protected)'!G3664,L$2,IF(M$1='EMOF complete (protected)'!G3664,M$2,IF(N$1='EMOF complete (protected)'!G3664,N$2,IF(O$1='EMOF complete (protected)'!G3664,O$2,IF(P$1='EMOF complete (protected)'!G3664,P$2,IF(Q$1='EMOF complete (protected)'!G3664,Q$2,IF(R$1='EMOF complete (protected)'!G3664,R$2,IF(S$1='EMOF complete (protected)'!G3664,S$2,IF(T$1='EMOF complete (protected)'!G3664,T$2,IF(U$1='EMOF complete (protected)'!G3664,U$2,"")))))))))))))))))))</f>
        <v>0</v>
      </c>
      <c r="B3664" s="59"/>
      <c r="C3664" s="59"/>
      <c r="D3664" s="59"/>
      <c r="E3664" s="59"/>
      <c r="F3664" s="59"/>
      <c r="G3664" s="59"/>
      <c r="H3664" s="59"/>
      <c r="I3664" s="59"/>
      <c r="J3664" s="59"/>
      <c r="K3664" s="59"/>
      <c r="L3664" s="59"/>
      <c r="M3664" s="59"/>
      <c r="N3664" s="59"/>
      <c r="O3664" s="59"/>
      <c r="P3664" s="59"/>
      <c r="Q3664" s="59"/>
      <c r="R3664" s="59"/>
      <c r="S3664" s="59"/>
      <c r="T3664" s="59"/>
      <c r="U3664" s="59" t="s">
        <v>3518</v>
      </c>
      <c r="V3664" s="18" t="s">
        <v>7319</v>
      </c>
    </row>
    <row r="3665" spans="1:22" ht="18" customHeight="1" x14ac:dyDescent="0.35">
      <c r="A3665" s="59">
        <f>+IF(C$1='EMOF complete (protected)'!G3665,C$2,IF(D$1='EMOF complete (protected)'!G3665,D$2,IF(E$1='EMOF complete (protected)'!G3665,E$2,IF(F$1='EMOF complete (protected)'!G3665,F$2,IF(G$1='EMOF complete (protected)'!G3665,G$2,IF(H$1='EMOF complete (protected)'!G3665,H$2,IF(I$1='EMOF complete (protected)'!G3665,I$2,IF(J$1='EMOF complete (protected)'!G3665,J$2,IF(K$1='EMOF complete (protected)'!G3665,K$2,IF(L$1='EMOF complete (protected)'!G3665,L$2,IF(M$1='EMOF complete (protected)'!G3665,M$2,IF(N$1='EMOF complete (protected)'!G3665,N$2,IF(O$1='EMOF complete (protected)'!G3665,O$2,IF(P$1='EMOF complete (protected)'!G3665,P$2,IF(Q$1='EMOF complete (protected)'!G3665,Q$2,IF(R$1='EMOF complete (protected)'!G3665,R$2,IF(S$1='EMOF complete (protected)'!G3665,S$2,IF(T$1='EMOF complete (protected)'!G3665,T$2,IF(U$1='EMOF complete (protected)'!G3665,U$2,"")))))))))))))))))))</f>
        <v>0</v>
      </c>
      <c r="B3665" s="59"/>
      <c r="C3665" s="59"/>
      <c r="D3665" s="59"/>
      <c r="E3665" s="59"/>
      <c r="F3665" s="59"/>
      <c r="G3665" s="59"/>
      <c r="H3665" s="59"/>
      <c r="I3665" s="59"/>
      <c r="J3665" s="59"/>
      <c r="K3665" s="59"/>
      <c r="L3665" s="59"/>
      <c r="M3665" s="59"/>
      <c r="N3665" s="59"/>
      <c r="O3665" s="59"/>
      <c r="P3665" s="59"/>
      <c r="Q3665" s="59"/>
      <c r="R3665" s="59"/>
      <c r="S3665" s="59"/>
      <c r="T3665" s="59"/>
      <c r="U3665" s="59" t="s">
        <v>3522</v>
      </c>
      <c r="V3665" s="18" t="s">
        <v>7320</v>
      </c>
    </row>
    <row r="3666" spans="1:22" ht="18" customHeight="1" x14ac:dyDescent="0.35">
      <c r="A3666" s="59">
        <f>+IF(C$1='EMOF complete (protected)'!G3666,C$2,IF(D$1='EMOF complete (protected)'!G3666,D$2,IF(E$1='EMOF complete (protected)'!G3666,E$2,IF(F$1='EMOF complete (protected)'!G3666,F$2,IF(G$1='EMOF complete (protected)'!G3666,G$2,IF(H$1='EMOF complete (protected)'!G3666,H$2,IF(I$1='EMOF complete (protected)'!G3666,I$2,IF(J$1='EMOF complete (protected)'!G3666,J$2,IF(K$1='EMOF complete (protected)'!G3666,K$2,IF(L$1='EMOF complete (protected)'!G3666,L$2,IF(M$1='EMOF complete (protected)'!G3666,M$2,IF(N$1='EMOF complete (protected)'!G3666,N$2,IF(O$1='EMOF complete (protected)'!G3666,O$2,IF(P$1='EMOF complete (protected)'!G3666,P$2,IF(Q$1='EMOF complete (protected)'!G3666,Q$2,IF(R$1='EMOF complete (protected)'!G3666,R$2,IF(S$1='EMOF complete (protected)'!G3666,S$2,IF(T$1='EMOF complete (protected)'!G3666,T$2,IF(U$1='EMOF complete (protected)'!G3666,U$2,"")))))))))))))))))))</f>
        <v>0</v>
      </c>
      <c r="B3666" s="59"/>
      <c r="C3666" s="59"/>
      <c r="D3666" s="59"/>
      <c r="E3666" s="59"/>
      <c r="F3666" s="59"/>
      <c r="G3666" s="59"/>
      <c r="H3666" s="59"/>
      <c r="I3666" s="59"/>
      <c r="J3666" s="59"/>
      <c r="K3666" s="59"/>
      <c r="L3666" s="59"/>
      <c r="M3666" s="59"/>
      <c r="N3666" s="59"/>
      <c r="O3666" s="59"/>
      <c r="P3666" s="59"/>
      <c r="Q3666" s="59"/>
      <c r="R3666" s="59"/>
      <c r="S3666" s="59"/>
      <c r="T3666" s="59"/>
      <c r="U3666" s="59" t="s">
        <v>3526</v>
      </c>
      <c r="V3666" s="18" t="s">
        <v>7321</v>
      </c>
    </row>
    <row r="3667" spans="1:22" ht="18" customHeight="1" x14ac:dyDescent="0.35">
      <c r="A3667" s="59">
        <f>+IF(C$1='EMOF complete (protected)'!G3667,C$2,IF(D$1='EMOF complete (protected)'!G3667,D$2,IF(E$1='EMOF complete (protected)'!G3667,E$2,IF(F$1='EMOF complete (protected)'!G3667,F$2,IF(G$1='EMOF complete (protected)'!G3667,G$2,IF(H$1='EMOF complete (protected)'!G3667,H$2,IF(I$1='EMOF complete (protected)'!G3667,I$2,IF(J$1='EMOF complete (protected)'!G3667,J$2,IF(K$1='EMOF complete (protected)'!G3667,K$2,IF(L$1='EMOF complete (protected)'!G3667,L$2,IF(M$1='EMOF complete (protected)'!G3667,M$2,IF(N$1='EMOF complete (protected)'!G3667,N$2,IF(O$1='EMOF complete (protected)'!G3667,O$2,IF(P$1='EMOF complete (protected)'!G3667,P$2,IF(Q$1='EMOF complete (protected)'!G3667,Q$2,IF(R$1='EMOF complete (protected)'!G3667,R$2,IF(S$1='EMOF complete (protected)'!G3667,S$2,IF(T$1='EMOF complete (protected)'!G3667,T$2,IF(U$1='EMOF complete (protected)'!G3667,U$2,"")))))))))))))))))))</f>
        <v>0</v>
      </c>
      <c r="B3667" s="59"/>
      <c r="C3667" s="59"/>
      <c r="D3667" s="59"/>
      <c r="E3667" s="59"/>
      <c r="F3667" s="59"/>
      <c r="G3667" s="59"/>
      <c r="H3667" s="59"/>
      <c r="I3667" s="59"/>
      <c r="J3667" s="59"/>
      <c r="K3667" s="59"/>
      <c r="L3667" s="59"/>
      <c r="M3667" s="59"/>
      <c r="N3667" s="59"/>
      <c r="O3667" s="59"/>
      <c r="P3667" s="59"/>
      <c r="Q3667" s="59"/>
      <c r="R3667" s="59"/>
      <c r="S3667" s="59"/>
      <c r="T3667" s="59"/>
      <c r="U3667" s="59" t="s">
        <v>3530</v>
      </c>
      <c r="V3667" s="18" t="s">
        <v>7322</v>
      </c>
    </row>
    <row r="3668" spans="1:22" ht="18" customHeight="1" x14ac:dyDescent="0.35">
      <c r="A3668" s="59">
        <f>+IF(C$1='EMOF complete (protected)'!G3668,C$2,IF(D$1='EMOF complete (protected)'!G3668,D$2,IF(E$1='EMOF complete (protected)'!G3668,E$2,IF(F$1='EMOF complete (protected)'!G3668,F$2,IF(G$1='EMOF complete (protected)'!G3668,G$2,IF(H$1='EMOF complete (protected)'!G3668,H$2,IF(I$1='EMOF complete (protected)'!G3668,I$2,IF(J$1='EMOF complete (protected)'!G3668,J$2,IF(K$1='EMOF complete (protected)'!G3668,K$2,IF(L$1='EMOF complete (protected)'!G3668,L$2,IF(M$1='EMOF complete (protected)'!G3668,M$2,IF(N$1='EMOF complete (protected)'!G3668,N$2,IF(O$1='EMOF complete (protected)'!G3668,O$2,IF(P$1='EMOF complete (protected)'!G3668,P$2,IF(Q$1='EMOF complete (protected)'!G3668,Q$2,IF(R$1='EMOF complete (protected)'!G3668,R$2,IF(S$1='EMOF complete (protected)'!G3668,S$2,IF(T$1='EMOF complete (protected)'!G3668,T$2,IF(U$1='EMOF complete (protected)'!G3668,U$2,"")))))))))))))))))))</f>
        <v>0</v>
      </c>
      <c r="B3668" s="59"/>
      <c r="C3668" s="59"/>
      <c r="D3668" s="59"/>
      <c r="E3668" s="59"/>
      <c r="F3668" s="59"/>
      <c r="G3668" s="59"/>
      <c r="H3668" s="59"/>
      <c r="I3668" s="59"/>
      <c r="J3668" s="59"/>
      <c r="K3668" s="59"/>
      <c r="L3668" s="59"/>
      <c r="M3668" s="59"/>
      <c r="N3668" s="59"/>
      <c r="O3668" s="59"/>
      <c r="P3668" s="59"/>
      <c r="Q3668" s="59"/>
      <c r="R3668" s="59"/>
      <c r="S3668" s="59"/>
      <c r="T3668" s="59"/>
      <c r="U3668" s="59" t="s">
        <v>3534</v>
      </c>
      <c r="V3668" s="18" t="s">
        <v>7323</v>
      </c>
    </row>
    <row r="3669" spans="1:22" ht="18" customHeight="1" x14ac:dyDescent="0.35">
      <c r="A3669" s="59">
        <f>+IF(C$1='EMOF complete (protected)'!G3669,C$2,IF(D$1='EMOF complete (protected)'!G3669,D$2,IF(E$1='EMOF complete (protected)'!G3669,E$2,IF(F$1='EMOF complete (protected)'!G3669,F$2,IF(G$1='EMOF complete (protected)'!G3669,G$2,IF(H$1='EMOF complete (protected)'!G3669,H$2,IF(I$1='EMOF complete (protected)'!G3669,I$2,IF(J$1='EMOF complete (protected)'!G3669,J$2,IF(K$1='EMOF complete (protected)'!G3669,K$2,IF(L$1='EMOF complete (protected)'!G3669,L$2,IF(M$1='EMOF complete (protected)'!G3669,M$2,IF(N$1='EMOF complete (protected)'!G3669,N$2,IF(O$1='EMOF complete (protected)'!G3669,O$2,IF(P$1='EMOF complete (protected)'!G3669,P$2,IF(Q$1='EMOF complete (protected)'!G3669,Q$2,IF(R$1='EMOF complete (protected)'!G3669,R$2,IF(S$1='EMOF complete (protected)'!G3669,S$2,IF(T$1='EMOF complete (protected)'!G3669,T$2,IF(U$1='EMOF complete (protected)'!G3669,U$2,"")))))))))))))))))))</f>
        <v>0</v>
      </c>
      <c r="B3669" s="59"/>
      <c r="C3669" s="59"/>
      <c r="D3669" s="59"/>
      <c r="E3669" s="59"/>
      <c r="F3669" s="59"/>
      <c r="G3669" s="59"/>
      <c r="H3669" s="59"/>
      <c r="I3669" s="59"/>
      <c r="J3669" s="59"/>
      <c r="K3669" s="59"/>
      <c r="L3669" s="59"/>
      <c r="M3669" s="59"/>
      <c r="N3669" s="59"/>
      <c r="O3669" s="59"/>
      <c r="P3669" s="59"/>
      <c r="Q3669" s="59"/>
      <c r="R3669" s="59"/>
      <c r="S3669" s="59"/>
      <c r="T3669" s="59"/>
      <c r="U3669" s="59" t="s">
        <v>3538</v>
      </c>
      <c r="V3669" s="18" t="s">
        <v>7324</v>
      </c>
    </row>
    <row r="3670" spans="1:22" ht="18" customHeight="1" x14ac:dyDescent="0.35">
      <c r="A3670" s="59">
        <f>+IF(C$1='EMOF complete (protected)'!G3670,C$2,IF(D$1='EMOF complete (protected)'!G3670,D$2,IF(E$1='EMOF complete (protected)'!G3670,E$2,IF(F$1='EMOF complete (protected)'!G3670,F$2,IF(G$1='EMOF complete (protected)'!G3670,G$2,IF(H$1='EMOF complete (protected)'!G3670,H$2,IF(I$1='EMOF complete (protected)'!G3670,I$2,IF(J$1='EMOF complete (protected)'!G3670,J$2,IF(K$1='EMOF complete (protected)'!G3670,K$2,IF(L$1='EMOF complete (protected)'!G3670,L$2,IF(M$1='EMOF complete (protected)'!G3670,M$2,IF(N$1='EMOF complete (protected)'!G3670,N$2,IF(O$1='EMOF complete (protected)'!G3670,O$2,IF(P$1='EMOF complete (protected)'!G3670,P$2,IF(Q$1='EMOF complete (protected)'!G3670,Q$2,IF(R$1='EMOF complete (protected)'!G3670,R$2,IF(S$1='EMOF complete (protected)'!G3670,S$2,IF(T$1='EMOF complete (protected)'!G3670,T$2,IF(U$1='EMOF complete (protected)'!G3670,U$2,"")))))))))))))))))))</f>
        <v>0</v>
      </c>
      <c r="B3670" s="59"/>
      <c r="C3670" s="59"/>
      <c r="D3670" s="59"/>
      <c r="E3670" s="59"/>
      <c r="F3670" s="59"/>
      <c r="G3670" s="59"/>
      <c r="H3670" s="59"/>
      <c r="I3670" s="59"/>
      <c r="J3670" s="59"/>
      <c r="K3670" s="59"/>
      <c r="L3670" s="59"/>
      <c r="M3670" s="59"/>
      <c r="N3670" s="59"/>
      <c r="O3670" s="59"/>
      <c r="P3670" s="59"/>
      <c r="Q3670" s="59"/>
      <c r="R3670" s="59"/>
      <c r="S3670" s="59"/>
      <c r="T3670" s="59"/>
      <c r="U3670" s="59" t="s">
        <v>3542</v>
      </c>
      <c r="V3670" s="18" t="s">
        <v>7325</v>
      </c>
    </row>
    <row r="3671" spans="1:22" ht="18" customHeight="1" x14ac:dyDescent="0.35">
      <c r="A3671" s="59">
        <f>+IF(C$1='EMOF complete (protected)'!G3671,C$2,IF(D$1='EMOF complete (protected)'!G3671,D$2,IF(E$1='EMOF complete (protected)'!G3671,E$2,IF(F$1='EMOF complete (protected)'!G3671,F$2,IF(G$1='EMOF complete (protected)'!G3671,G$2,IF(H$1='EMOF complete (protected)'!G3671,H$2,IF(I$1='EMOF complete (protected)'!G3671,I$2,IF(J$1='EMOF complete (protected)'!G3671,J$2,IF(K$1='EMOF complete (protected)'!G3671,K$2,IF(L$1='EMOF complete (protected)'!G3671,L$2,IF(M$1='EMOF complete (protected)'!G3671,M$2,IF(N$1='EMOF complete (protected)'!G3671,N$2,IF(O$1='EMOF complete (protected)'!G3671,O$2,IF(P$1='EMOF complete (protected)'!G3671,P$2,IF(Q$1='EMOF complete (protected)'!G3671,Q$2,IF(R$1='EMOF complete (protected)'!G3671,R$2,IF(S$1='EMOF complete (protected)'!G3671,S$2,IF(T$1='EMOF complete (protected)'!G3671,T$2,IF(U$1='EMOF complete (protected)'!G3671,U$2,"")))))))))))))))))))</f>
        <v>0</v>
      </c>
      <c r="B3671" s="59"/>
      <c r="C3671" s="59"/>
      <c r="D3671" s="59"/>
      <c r="E3671" s="59"/>
      <c r="F3671" s="59"/>
      <c r="G3671" s="59"/>
      <c r="H3671" s="59"/>
      <c r="I3671" s="59"/>
      <c r="J3671" s="59"/>
      <c r="K3671" s="59"/>
      <c r="L3671" s="59"/>
      <c r="M3671" s="59"/>
      <c r="N3671" s="59"/>
      <c r="O3671" s="59"/>
      <c r="P3671" s="59"/>
      <c r="Q3671" s="59"/>
      <c r="R3671" s="59"/>
      <c r="S3671" s="59"/>
      <c r="T3671" s="59"/>
      <c r="U3671" s="59" t="s">
        <v>3546</v>
      </c>
      <c r="V3671" s="18" t="s">
        <v>7326</v>
      </c>
    </row>
    <row r="3672" spans="1:22" ht="18" customHeight="1" x14ac:dyDescent="0.35">
      <c r="A3672" s="59">
        <f>+IF(C$1='EMOF complete (protected)'!G3672,C$2,IF(D$1='EMOF complete (protected)'!G3672,D$2,IF(E$1='EMOF complete (protected)'!G3672,E$2,IF(F$1='EMOF complete (protected)'!G3672,F$2,IF(G$1='EMOF complete (protected)'!G3672,G$2,IF(H$1='EMOF complete (protected)'!G3672,H$2,IF(I$1='EMOF complete (protected)'!G3672,I$2,IF(J$1='EMOF complete (protected)'!G3672,J$2,IF(K$1='EMOF complete (protected)'!G3672,K$2,IF(L$1='EMOF complete (protected)'!G3672,L$2,IF(M$1='EMOF complete (protected)'!G3672,M$2,IF(N$1='EMOF complete (protected)'!G3672,N$2,IF(O$1='EMOF complete (protected)'!G3672,O$2,IF(P$1='EMOF complete (protected)'!G3672,P$2,IF(Q$1='EMOF complete (protected)'!G3672,Q$2,IF(R$1='EMOF complete (protected)'!G3672,R$2,IF(S$1='EMOF complete (protected)'!G3672,S$2,IF(T$1='EMOF complete (protected)'!G3672,T$2,IF(U$1='EMOF complete (protected)'!G3672,U$2,"")))))))))))))))))))</f>
        <v>0</v>
      </c>
      <c r="B3672" s="59"/>
      <c r="C3672" s="59"/>
      <c r="D3672" s="59"/>
      <c r="E3672" s="59"/>
      <c r="F3672" s="59"/>
      <c r="G3672" s="59"/>
      <c r="H3672" s="59"/>
      <c r="I3672" s="59"/>
      <c r="J3672" s="59"/>
      <c r="K3672" s="59"/>
      <c r="L3672" s="59"/>
      <c r="M3672" s="59"/>
      <c r="N3672" s="59"/>
      <c r="O3672" s="59"/>
      <c r="P3672" s="59"/>
      <c r="Q3672" s="59"/>
      <c r="R3672" s="59"/>
      <c r="S3672" s="59"/>
      <c r="T3672" s="59"/>
      <c r="U3672" s="59" t="s">
        <v>3550</v>
      </c>
      <c r="V3672" s="18" t="s">
        <v>7327</v>
      </c>
    </row>
    <row r="3673" spans="1:22" ht="18" customHeight="1" x14ac:dyDescent="0.35">
      <c r="A3673" s="59">
        <f>+IF(C$1='EMOF complete (protected)'!G3673,C$2,IF(D$1='EMOF complete (protected)'!G3673,D$2,IF(E$1='EMOF complete (protected)'!G3673,E$2,IF(F$1='EMOF complete (protected)'!G3673,F$2,IF(G$1='EMOF complete (protected)'!G3673,G$2,IF(H$1='EMOF complete (protected)'!G3673,H$2,IF(I$1='EMOF complete (protected)'!G3673,I$2,IF(J$1='EMOF complete (protected)'!G3673,J$2,IF(K$1='EMOF complete (protected)'!G3673,K$2,IF(L$1='EMOF complete (protected)'!G3673,L$2,IF(M$1='EMOF complete (protected)'!G3673,M$2,IF(N$1='EMOF complete (protected)'!G3673,N$2,IF(O$1='EMOF complete (protected)'!G3673,O$2,IF(P$1='EMOF complete (protected)'!G3673,P$2,IF(Q$1='EMOF complete (protected)'!G3673,Q$2,IF(R$1='EMOF complete (protected)'!G3673,R$2,IF(S$1='EMOF complete (protected)'!G3673,S$2,IF(T$1='EMOF complete (protected)'!G3673,T$2,IF(U$1='EMOF complete (protected)'!G3673,U$2,"")))))))))))))))))))</f>
        <v>0</v>
      </c>
      <c r="B3673" s="59"/>
      <c r="C3673" s="59"/>
      <c r="D3673" s="59"/>
      <c r="E3673" s="59"/>
      <c r="F3673" s="59"/>
      <c r="G3673" s="59"/>
      <c r="H3673" s="59"/>
      <c r="I3673" s="59"/>
      <c r="J3673" s="59"/>
      <c r="K3673" s="59"/>
      <c r="L3673" s="59"/>
      <c r="M3673" s="59"/>
      <c r="N3673" s="59"/>
      <c r="O3673" s="59"/>
      <c r="P3673" s="59"/>
      <c r="Q3673" s="59"/>
      <c r="R3673" s="59"/>
      <c r="S3673" s="59"/>
      <c r="T3673" s="59"/>
      <c r="U3673" s="59" t="s">
        <v>3554</v>
      </c>
      <c r="V3673" s="18" t="s">
        <v>7328</v>
      </c>
    </row>
    <row r="3674" spans="1:22" ht="18" customHeight="1" x14ac:dyDescent="0.35">
      <c r="A3674" s="59">
        <f>+IF(C$1='EMOF complete (protected)'!G3674,C$2,IF(D$1='EMOF complete (protected)'!G3674,D$2,IF(E$1='EMOF complete (protected)'!G3674,E$2,IF(F$1='EMOF complete (protected)'!G3674,F$2,IF(G$1='EMOF complete (protected)'!G3674,G$2,IF(H$1='EMOF complete (protected)'!G3674,H$2,IF(I$1='EMOF complete (protected)'!G3674,I$2,IF(J$1='EMOF complete (protected)'!G3674,J$2,IF(K$1='EMOF complete (protected)'!G3674,K$2,IF(L$1='EMOF complete (protected)'!G3674,L$2,IF(M$1='EMOF complete (protected)'!G3674,M$2,IF(N$1='EMOF complete (protected)'!G3674,N$2,IF(O$1='EMOF complete (protected)'!G3674,O$2,IF(P$1='EMOF complete (protected)'!G3674,P$2,IF(Q$1='EMOF complete (protected)'!G3674,Q$2,IF(R$1='EMOF complete (protected)'!G3674,R$2,IF(S$1='EMOF complete (protected)'!G3674,S$2,IF(T$1='EMOF complete (protected)'!G3674,T$2,IF(U$1='EMOF complete (protected)'!G3674,U$2,"")))))))))))))))))))</f>
        <v>0</v>
      </c>
      <c r="B3674" s="59"/>
      <c r="C3674" s="59"/>
      <c r="D3674" s="59"/>
      <c r="E3674" s="59"/>
      <c r="F3674" s="59"/>
      <c r="G3674" s="59"/>
      <c r="H3674" s="59"/>
      <c r="I3674" s="59"/>
      <c r="J3674" s="59"/>
      <c r="K3674" s="59"/>
      <c r="L3674" s="59"/>
      <c r="M3674" s="59"/>
      <c r="N3674" s="59"/>
      <c r="O3674" s="59"/>
      <c r="P3674" s="59"/>
      <c r="Q3674" s="59"/>
      <c r="R3674" s="59"/>
      <c r="S3674" s="59"/>
      <c r="T3674" s="59"/>
      <c r="U3674" s="59" t="s">
        <v>3558</v>
      </c>
      <c r="V3674" s="18" t="s">
        <v>7329</v>
      </c>
    </row>
    <row r="3675" spans="1:22" ht="18" customHeight="1" x14ac:dyDescent="0.35">
      <c r="A3675" s="59">
        <f>+IF(C$1='EMOF complete (protected)'!G3675,C$2,IF(D$1='EMOF complete (protected)'!G3675,D$2,IF(E$1='EMOF complete (protected)'!G3675,E$2,IF(F$1='EMOF complete (protected)'!G3675,F$2,IF(G$1='EMOF complete (protected)'!G3675,G$2,IF(H$1='EMOF complete (protected)'!G3675,H$2,IF(I$1='EMOF complete (protected)'!G3675,I$2,IF(J$1='EMOF complete (protected)'!G3675,J$2,IF(K$1='EMOF complete (protected)'!G3675,K$2,IF(L$1='EMOF complete (protected)'!G3675,L$2,IF(M$1='EMOF complete (protected)'!G3675,M$2,IF(N$1='EMOF complete (protected)'!G3675,N$2,IF(O$1='EMOF complete (protected)'!G3675,O$2,IF(P$1='EMOF complete (protected)'!G3675,P$2,IF(Q$1='EMOF complete (protected)'!G3675,Q$2,IF(R$1='EMOF complete (protected)'!G3675,R$2,IF(S$1='EMOF complete (protected)'!G3675,S$2,IF(T$1='EMOF complete (protected)'!G3675,T$2,IF(U$1='EMOF complete (protected)'!G3675,U$2,"")))))))))))))))))))</f>
        <v>0</v>
      </c>
      <c r="B3675" s="59"/>
      <c r="C3675" s="59"/>
      <c r="D3675" s="59"/>
      <c r="E3675" s="59"/>
      <c r="F3675" s="59"/>
      <c r="G3675" s="59"/>
      <c r="H3675" s="59"/>
      <c r="I3675" s="59"/>
      <c r="J3675" s="59"/>
      <c r="K3675" s="59"/>
      <c r="L3675" s="59"/>
      <c r="M3675" s="59"/>
      <c r="N3675" s="59"/>
      <c r="O3675" s="59"/>
      <c r="P3675" s="59"/>
      <c r="Q3675" s="59"/>
      <c r="R3675" s="59"/>
      <c r="S3675" s="59"/>
      <c r="T3675" s="59"/>
      <c r="U3675" s="59" t="s">
        <v>3562</v>
      </c>
      <c r="V3675" s="18" t="s">
        <v>7330</v>
      </c>
    </row>
    <row r="3676" spans="1:22" ht="18" customHeight="1" x14ac:dyDescent="0.35">
      <c r="A3676" s="59">
        <f>+IF(C$1='EMOF complete (protected)'!G3676,C$2,IF(D$1='EMOF complete (protected)'!G3676,D$2,IF(E$1='EMOF complete (protected)'!G3676,E$2,IF(F$1='EMOF complete (protected)'!G3676,F$2,IF(G$1='EMOF complete (protected)'!G3676,G$2,IF(H$1='EMOF complete (protected)'!G3676,H$2,IF(I$1='EMOF complete (protected)'!G3676,I$2,IF(J$1='EMOF complete (protected)'!G3676,J$2,IF(K$1='EMOF complete (protected)'!G3676,K$2,IF(L$1='EMOF complete (protected)'!G3676,L$2,IF(M$1='EMOF complete (protected)'!G3676,M$2,IF(N$1='EMOF complete (protected)'!G3676,N$2,IF(O$1='EMOF complete (protected)'!G3676,O$2,IF(P$1='EMOF complete (protected)'!G3676,P$2,IF(Q$1='EMOF complete (protected)'!G3676,Q$2,IF(R$1='EMOF complete (protected)'!G3676,R$2,IF(S$1='EMOF complete (protected)'!G3676,S$2,IF(T$1='EMOF complete (protected)'!G3676,T$2,IF(U$1='EMOF complete (protected)'!G3676,U$2,"")))))))))))))))))))</f>
        <v>0</v>
      </c>
      <c r="B3676" s="59"/>
      <c r="C3676" s="59"/>
      <c r="D3676" s="59"/>
      <c r="E3676" s="59"/>
      <c r="F3676" s="59"/>
      <c r="G3676" s="59"/>
      <c r="H3676" s="59"/>
      <c r="I3676" s="59"/>
      <c r="J3676" s="59"/>
      <c r="K3676" s="59"/>
      <c r="L3676" s="59"/>
      <c r="M3676" s="59"/>
      <c r="N3676" s="59"/>
      <c r="O3676" s="59"/>
      <c r="P3676" s="59"/>
      <c r="Q3676" s="59"/>
      <c r="R3676" s="59"/>
      <c r="S3676" s="59"/>
      <c r="T3676" s="59"/>
      <c r="U3676" s="59" t="s">
        <v>3566</v>
      </c>
      <c r="V3676" s="18" t="s">
        <v>7331</v>
      </c>
    </row>
    <row r="3677" spans="1:22" ht="18" customHeight="1" x14ac:dyDescent="0.35">
      <c r="A3677" s="59">
        <f>+IF(C$1='EMOF complete (protected)'!G3677,C$2,IF(D$1='EMOF complete (protected)'!G3677,D$2,IF(E$1='EMOF complete (protected)'!G3677,E$2,IF(F$1='EMOF complete (protected)'!G3677,F$2,IF(G$1='EMOF complete (protected)'!G3677,G$2,IF(H$1='EMOF complete (protected)'!G3677,H$2,IF(I$1='EMOF complete (protected)'!G3677,I$2,IF(J$1='EMOF complete (protected)'!G3677,J$2,IF(K$1='EMOF complete (protected)'!G3677,K$2,IF(L$1='EMOF complete (protected)'!G3677,L$2,IF(M$1='EMOF complete (protected)'!G3677,M$2,IF(N$1='EMOF complete (protected)'!G3677,N$2,IF(O$1='EMOF complete (protected)'!G3677,O$2,IF(P$1='EMOF complete (protected)'!G3677,P$2,IF(Q$1='EMOF complete (protected)'!G3677,Q$2,IF(R$1='EMOF complete (protected)'!G3677,R$2,IF(S$1='EMOF complete (protected)'!G3677,S$2,IF(T$1='EMOF complete (protected)'!G3677,T$2,IF(U$1='EMOF complete (protected)'!G3677,U$2,"")))))))))))))))))))</f>
        <v>0</v>
      </c>
      <c r="B3677" s="59"/>
      <c r="C3677" s="59"/>
      <c r="D3677" s="59"/>
      <c r="E3677" s="59"/>
      <c r="F3677" s="59"/>
      <c r="G3677" s="59"/>
      <c r="H3677" s="59"/>
      <c r="I3677" s="59"/>
      <c r="J3677" s="59"/>
      <c r="K3677" s="59"/>
      <c r="L3677" s="59"/>
      <c r="M3677" s="59"/>
      <c r="N3677" s="59"/>
      <c r="O3677" s="59"/>
      <c r="P3677" s="59"/>
      <c r="Q3677" s="59"/>
      <c r="R3677" s="59"/>
      <c r="S3677" s="59"/>
      <c r="T3677" s="59"/>
      <c r="U3677" s="59" t="s">
        <v>3570</v>
      </c>
      <c r="V3677" s="18" t="s">
        <v>7332</v>
      </c>
    </row>
    <row r="3678" spans="1:22" ht="18" customHeight="1" x14ac:dyDescent="0.35">
      <c r="A3678" s="59">
        <f>+IF(C$1='EMOF complete (protected)'!G3678,C$2,IF(D$1='EMOF complete (protected)'!G3678,D$2,IF(E$1='EMOF complete (protected)'!G3678,E$2,IF(F$1='EMOF complete (protected)'!G3678,F$2,IF(G$1='EMOF complete (protected)'!G3678,G$2,IF(H$1='EMOF complete (protected)'!G3678,H$2,IF(I$1='EMOF complete (protected)'!G3678,I$2,IF(J$1='EMOF complete (protected)'!G3678,J$2,IF(K$1='EMOF complete (protected)'!G3678,K$2,IF(L$1='EMOF complete (protected)'!G3678,L$2,IF(M$1='EMOF complete (protected)'!G3678,M$2,IF(N$1='EMOF complete (protected)'!G3678,N$2,IF(O$1='EMOF complete (protected)'!G3678,O$2,IF(P$1='EMOF complete (protected)'!G3678,P$2,IF(Q$1='EMOF complete (protected)'!G3678,Q$2,IF(R$1='EMOF complete (protected)'!G3678,R$2,IF(S$1='EMOF complete (protected)'!G3678,S$2,IF(T$1='EMOF complete (protected)'!G3678,T$2,IF(U$1='EMOF complete (protected)'!G3678,U$2,"")))))))))))))))))))</f>
        <v>0</v>
      </c>
      <c r="B3678" s="59"/>
      <c r="C3678" s="59"/>
      <c r="D3678" s="59"/>
      <c r="E3678" s="59"/>
      <c r="F3678" s="59"/>
      <c r="G3678" s="59"/>
      <c r="H3678" s="59"/>
      <c r="I3678" s="59"/>
      <c r="J3678" s="59"/>
      <c r="K3678" s="59"/>
      <c r="L3678" s="59"/>
      <c r="M3678" s="59"/>
      <c r="N3678" s="59"/>
      <c r="O3678" s="59"/>
      <c r="P3678" s="59"/>
      <c r="Q3678" s="59"/>
      <c r="R3678" s="59"/>
      <c r="S3678" s="59"/>
      <c r="T3678" s="59"/>
      <c r="U3678" s="59" t="s">
        <v>3574</v>
      </c>
      <c r="V3678" s="18" t="s">
        <v>7333</v>
      </c>
    </row>
    <row r="3679" spans="1:22" ht="18" customHeight="1" x14ac:dyDescent="0.35">
      <c r="A3679" s="59">
        <f>+IF(C$1='EMOF complete (protected)'!G3679,C$2,IF(D$1='EMOF complete (protected)'!G3679,D$2,IF(E$1='EMOF complete (protected)'!G3679,E$2,IF(F$1='EMOF complete (protected)'!G3679,F$2,IF(G$1='EMOF complete (protected)'!G3679,G$2,IF(H$1='EMOF complete (protected)'!G3679,H$2,IF(I$1='EMOF complete (protected)'!G3679,I$2,IF(J$1='EMOF complete (protected)'!G3679,J$2,IF(K$1='EMOF complete (protected)'!G3679,K$2,IF(L$1='EMOF complete (protected)'!G3679,L$2,IF(M$1='EMOF complete (protected)'!G3679,M$2,IF(N$1='EMOF complete (protected)'!G3679,N$2,IF(O$1='EMOF complete (protected)'!G3679,O$2,IF(P$1='EMOF complete (protected)'!G3679,P$2,IF(Q$1='EMOF complete (protected)'!G3679,Q$2,IF(R$1='EMOF complete (protected)'!G3679,R$2,IF(S$1='EMOF complete (protected)'!G3679,S$2,IF(T$1='EMOF complete (protected)'!G3679,T$2,IF(U$1='EMOF complete (protected)'!G3679,U$2,"")))))))))))))))))))</f>
        <v>0</v>
      </c>
      <c r="B3679" s="59"/>
      <c r="C3679" s="59"/>
      <c r="D3679" s="59"/>
      <c r="E3679" s="59"/>
      <c r="F3679" s="59"/>
      <c r="G3679" s="59"/>
      <c r="H3679" s="59"/>
      <c r="I3679" s="59"/>
      <c r="J3679" s="59"/>
      <c r="K3679" s="59"/>
      <c r="L3679" s="59"/>
      <c r="M3679" s="59"/>
      <c r="N3679" s="59"/>
      <c r="O3679" s="59"/>
      <c r="P3679" s="59"/>
      <c r="Q3679" s="59"/>
      <c r="R3679" s="59"/>
      <c r="S3679" s="59"/>
      <c r="T3679" s="59"/>
      <c r="U3679" s="59" t="s">
        <v>3578</v>
      </c>
      <c r="V3679" s="18" t="s">
        <v>7334</v>
      </c>
    </row>
    <row r="3680" spans="1:22" ht="18" customHeight="1" x14ac:dyDescent="0.35">
      <c r="A3680" s="59">
        <f>+IF(C$1='EMOF complete (protected)'!G3680,C$2,IF(D$1='EMOF complete (protected)'!G3680,D$2,IF(E$1='EMOF complete (protected)'!G3680,E$2,IF(F$1='EMOF complete (protected)'!G3680,F$2,IF(G$1='EMOF complete (protected)'!G3680,G$2,IF(H$1='EMOF complete (protected)'!G3680,H$2,IF(I$1='EMOF complete (protected)'!G3680,I$2,IF(J$1='EMOF complete (protected)'!G3680,J$2,IF(K$1='EMOF complete (protected)'!G3680,K$2,IF(L$1='EMOF complete (protected)'!G3680,L$2,IF(M$1='EMOF complete (protected)'!G3680,M$2,IF(N$1='EMOF complete (protected)'!G3680,N$2,IF(O$1='EMOF complete (protected)'!G3680,O$2,IF(P$1='EMOF complete (protected)'!G3680,P$2,IF(Q$1='EMOF complete (protected)'!G3680,Q$2,IF(R$1='EMOF complete (protected)'!G3680,R$2,IF(S$1='EMOF complete (protected)'!G3680,S$2,IF(T$1='EMOF complete (protected)'!G3680,T$2,IF(U$1='EMOF complete (protected)'!G3680,U$2,"")))))))))))))))))))</f>
        <v>0</v>
      </c>
      <c r="B3680" s="59"/>
      <c r="C3680" s="59"/>
      <c r="D3680" s="59"/>
      <c r="E3680" s="59"/>
      <c r="F3680" s="59"/>
      <c r="G3680" s="59"/>
      <c r="H3680" s="59"/>
      <c r="I3680" s="59"/>
      <c r="J3680" s="59"/>
      <c r="K3680" s="59"/>
      <c r="L3680" s="59"/>
      <c r="M3680" s="59"/>
      <c r="N3680" s="59"/>
      <c r="O3680" s="59"/>
      <c r="P3680" s="59"/>
      <c r="Q3680" s="59"/>
      <c r="R3680" s="59"/>
      <c r="S3680" s="59"/>
      <c r="T3680" s="59"/>
      <c r="U3680" s="59" t="s">
        <v>3582</v>
      </c>
      <c r="V3680" s="18" t="s">
        <v>7335</v>
      </c>
    </row>
    <row r="3681" spans="1:22" ht="18" customHeight="1" x14ac:dyDescent="0.35">
      <c r="A3681" s="59">
        <f>+IF(C$1='EMOF complete (protected)'!G3681,C$2,IF(D$1='EMOF complete (protected)'!G3681,D$2,IF(E$1='EMOF complete (protected)'!G3681,E$2,IF(F$1='EMOF complete (protected)'!G3681,F$2,IF(G$1='EMOF complete (protected)'!G3681,G$2,IF(H$1='EMOF complete (protected)'!G3681,H$2,IF(I$1='EMOF complete (protected)'!G3681,I$2,IF(J$1='EMOF complete (protected)'!G3681,J$2,IF(K$1='EMOF complete (protected)'!G3681,K$2,IF(L$1='EMOF complete (protected)'!G3681,L$2,IF(M$1='EMOF complete (protected)'!G3681,M$2,IF(N$1='EMOF complete (protected)'!G3681,N$2,IF(O$1='EMOF complete (protected)'!G3681,O$2,IF(P$1='EMOF complete (protected)'!G3681,P$2,IF(Q$1='EMOF complete (protected)'!G3681,Q$2,IF(R$1='EMOF complete (protected)'!G3681,R$2,IF(S$1='EMOF complete (protected)'!G3681,S$2,IF(T$1='EMOF complete (protected)'!G3681,T$2,IF(U$1='EMOF complete (protected)'!G3681,U$2,"")))))))))))))))))))</f>
        <v>0</v>
      </c>
      <c r="B3681" s="59"/>
      <c r="C3681" s="59"/>
      <c r="D3681" s="59"/>
      <c r="E3681" s="59"/>
      <c r="F3681" s="59"/>
      <c r="G3681" s="59"/>
      <c r="H3681" s="59"/>
      <c r="I3681" s="59"/>
      <c r="J3681" s="59"/>
      <c r="K3681" s="59"/>
      <c r="L3681" s="59"/>
      <c r="M3681" s="59"/>
      <c r="N3681" s="59"/>
      <c r="O3681" s="59"/>
      <c r="P3681" s="59"/>
      <c r="Q3681" s="59"/>
      <c r="R3681" s="59"/>
      <c r="S3681" s="59"/>
      <c r="T3681" s="59"/>
      <c r="U3681" s="59" t="s">
        <v>3586</v>
      </c>
      <c r="V3681" s="18" t="s">
        <v>7336</v>
      </c>
    </row>
    <row r="3682" spans="1:22" ht="18" customHeight="1" x14ac:dyDescent="0.35">
      <c r="A3682" s="59">
        <f>+IF(C$1='EMOF complete (protected)'!G3682,C$2,IF(D$1='EMOF complete (protected)'!G3682,D$2,IF(E$1='EMOF complete (protected)'!G3682,E$2,IF(F$1='EMOF complete (protected)'!G3682,F$2,IF(G$1='EMOF complete (protected)'!G3682,G$2,IF(H$1='EMOF complete (protected)'!G3682,H$2,IF(I$1='EMOF complete (protected)'!G3682,I$2,IF(J$1='EMOF complete (protected)'!G3682,J$2,IF(K$1='EMOF complete (protected)'!G3682,K$2,IF(L$1='EMOF complete (protected)'!G3682,L$2,IF(M$1='EMOF complete (protected)'!G3682,M$2,IF(N$1='EMOF complete (protected)'!G3682,N$2,IF(O$1='EMOF complete (protected)'!G3682,O$2,IF(P$1='EMOF complete (protected)'!G3682,P$2,IF(Q$1='EMOF complete (protected)'!G3682,Q$2,IF(R$1='EMOF complete (protected)'!G3682,R$2,IF(S$1='EMOF complete (protected)'!G3682,S$2,IF(T$1='EMOF complete (protected)'!G3682,T$2,IF(U$1='EMOF complete (protected)'!G3682,U$2,"")))))))))))))))))))</f>
        <v>0</v>
      </c>
      <c r="B3682" s="59"/>
      <c r="C3682" s="59"/>
      <c r="D3682" s="59"/>
      <c r="E3682" s="59"/>
      <c r="F3682" s="59"/>
      <c r="G3682" s="59"/>
      <c r="H3682" s="59"/>
      <c r="I3682" s="59"/>
      <c r="J3682" s="59"/>
      <c r="K3682" s="59"/>
      <c r="L3682" s="59"/>
      <c r="M3682" s="59"/>
      <c r="N3682" s="59"/>
      <c r="O3682" s="59"/>
      <c r="P3682" s="59"/>
      <c r="Q3682" s="59"/>
      <c r="R3682" s="59"/>
      <c r="S3682" s="59"/>
      <c r="T3682" s="59"/>
      <c r="U3682" s="59" t="s">
        <v>3590</v>
      </c>
      <c r="V3682" s="18" t="s">
        <v>7337</v>
      </c>
    </row>
    <row r="3683" spans="1:22" ht="18" customHeight="1" x14ac:dyDescent="0.35">
      <c r="A3683" s="59">
        <f>+IF(C$1='EMOF complete (protected)'!G3683,C$2,IF(D$1='EMOF complete (protected)'!G3683,D$2,IF(E$1='EMOF complete (protected)'!G3683,E$2,IF(F$1='EMOF complete (protected)'!G3683,F$2,IF(G$1='EMOF complete (protected)'!G3683,G$2,IF(H$1='EMOF complete (protected)'!G3683,H$2,IF(I$1='EMOF complete (protected)'!G3683,I$2,IF(J$1='EMOF complete (protected)'!G3683,J$2,IF(K$1='EMOF complete (protected)'!G3683,K$2,IF(L$1='EMOF complete (protected)'!G3683,L$2,IF(M$1='EMOF complete (protected)'!G3683,M$2,IF(N$1='EMOF complete (protected)'!G3683,N$2,IF(O$1='EMOF complete (protected)'!G3683,O$2,IF(P$1='EMOF complete (protected)'!G3683,P$2,IF(Q$1='EMOF complete (protected)'!G3683,Q$2,IF(R$1='EMOF complete (protected)'!G3683,R$2,IF(S$1='EMOF complete (protected)'!G3683,S$2,IF(T$1='EMOF complete (protected)'!G3683,T$2,IF(U$1='EMOF complete (protected)'!G3683,U$2,"")))))))))))))))))))</f>
        <v>0</v>
      </c>
      <c r="B3683" s="59"/>
      <c r="C3683" s="59"/>
      <c r="D3683" s="59"/>
      <c r="E3683" s="59"/>
      <c r="F3683" s="59"/>
      <c r="G3683" s="59"/>
      <c r="H3683" s="59"/>
      <c r="I3683" s="59"/>
      <c r="J3683" s="59"/>
      <c r="K3683" s="59"/>
      <c r="L3683" s="59"/>
      <c r="M3683" s="59"/>
      <c r="N3683" s="59"/>
      <c r="O3683" s="59"/>
      <c r="P3683" s="59"/>
      <c r="Q3683" s="59"/>
      <c r="R3683" s="59"/>
      <c r="S3683" s="59"/>
      <c r="T3683" s="59"/>
      <c r="U3683" s="59" t="s">
        <v>3594</v>
      </c>
      <c r="V3683" s="18" t="s">
        <v>7338</v>
      </c>
    </row>
    <row r="3684" spans="1:22" ht="18" customHeight="1" x14ac:dyDescent="0.35">
      <c r="A3684" s="59">
        <f>+IF(C$1='EMOF complete (protected)'!G3684,C$2,IF(D$1='EMOF complete (protected)'!G3684,D$2,IF(E$1='EMOF complete (protected)'!G3684,E$2,IF(F$1='EMOF complete (protected)'!G3684,F$2,IF(G$1='EMOF complete (protected)'!G3684,G$2,IF(H$1='EMOF complete (protected)'!G3684,H$2,IF(I$1='EMOF complete (protected)'!G3684,I$2,IF(J$1='EMOF complete (protected)'!G3684,J$2,IF(K$1='EMOF complete (protected)'!G3684,K$2,IF(L$1='EMOF complete (protected)'!G3684,L$2,IF(M$1='EMOF complete (protected)'!G3684,M$2,IF(N$1='EMOF complete (protected)'!G3684,N$2,IF(O$1='EMOF complete (protected)'!G3684,O$2,IF(P$1='EMOF complete (protected)'!G3684,P$2,IF(Q$1='EMOF complete (protected)'!G3684,Q$2,IF(R$1='EMOF complete (protected)'!G3684,R$2,IF(S$1='EMOF complete (protected)'!G3684,S$2,IF(T$1='EMOF complete (protected)'!G3684,T$2,IF(U$1='EMOF complete (protected)'!G3684,U$2,"")))))))))))))))))))</f>
        <v>0</v>
      </c>
      <c r="B3684" s="59"/>
      <c r="C3684" s="59"/>
      <c r="D3684" s="59"/>
      <c r="E3684" s="59"/>
      <c r="F3684" s="59"/>
      <c r="G3684" s="59"/>
      <c r="H3684" s="59"/>
      <c r="I3684" s="59"/>
      <c r="J3684" s="59"/>
      <c r="K3684" s="59"/>
      <c r="L3684" s="59"/>
      <c r="M3684" s="59"/>
      <c r="N3684" s="59"/>
      <c r="O3684" s="59"/>
      <c r="P3684" s="59"/>
      <c r="Q3684" s="59"/>
      <c r="R3684" s="59"/>
      <c r="S3684" s="59"/>
      <c r="T3684" s="59"/>
      <c r="U3684" s="59" t="s">
        <v>3598</v>
      </c>
      <c r="V3684" s="18" t="s">
        <v>7339</v>
      </c>
    </row>
    <row r="3685" spans="1:22" ht="18" customHeight="1" x14ac:dyDescent="0.35">
      <c r="A3685" s="59">
        <f>+IF(C$1='EMOF complete (protected)'!G3685,C$2,IF(D$1='EMOF complete (protected)'!G3685,D$2,IF(E$1='EMOF complete (protected)'!G3685,E$2,IF(F$1='EMOF complete (protected)'!G3685,F$2,IF(G$1='EMOF complete (protected)'!G3685,G$2,IF(H$1='EMOF complete (protected)'!G3685,H$2,IF(I$1='EMOF complete (protected)'!G3685,I$2,IF(J$1='EMOF complete (protected)'!G3685,J$2,IF(K$1='EMOF complete (protected)'!G3685,K$2,IF(L$1='EMOF complete (protected)'!G3685,L$2,IF(M$1='EMOF complete (protected)'!G3685,M$2,IF(N$1='EMOF complete (protected)'!G3685,N$2,IF(O$1='EMOF complete (protected)'!G3685,O$2,IF(P$1='EMOF complete (protected)'!G3685,P$2,IF(Q$1='EMOF complete (protected)'!G3685,Q$2,IF(R$1='EMOF complete (protected)'!G3685,R$2,IF(S$1='EMOF complete (protected)'!G3685,S$2,IF(T$1='EMOF complete (protected)'!G3685,T$2,IF(U$1='EMOF complete (protected)'!G3685,U$2,"")))))))))))))))))))</f>
        <v>0</v>
      </c>
      <c r="B3685" s="59"/>
      <c r="C3685" s="59"/>
      <c r="D3685" s="59"/>
      <c r="E3685" s="59"/>
      <c r="F3685" s="59"/>
      <c r="G3685" s="59"/>
      <c r="H3685" s="59"/>
      <c r="I3685" s="59"/>
      <c r="J3685" s="59"/>
      <c r="K3685" s="59"/>
      <c r="L3685" s="59"/>
      <c r="M3685" s="59"/>
      <c r="N3685" s="59"/>
      <c r="O3685" s="59"/>
      <c r="P3685" s="59"/>
      <c r="Q3685" s="59"/>
      <c r="R3685" s="59"/>
      <c r="S3685" s="59"/>
      <c r="T3685" s="59"/>
      <c r="U3685" s="59" t="s">
        <v>3602</v>
      </c>
      <c r="V3685" s="18" t="s">
        <v>7340</v>
      </c>
    </row>
    <row r="3686" spans="1:22" ht="18" customHeight="1" x14ac:dyDescent="0.35">
      <c r="A3686" s="59">
        <f>+IF(C$1='EMOF complete (protected)'!G3686,C$2,IF(D$1='EMOF complete (protected)'!G3686,D$2,IF(E$1='EMOF complete (protected)'!G3686,E$2,IF(F$1='EMOF complete (protected)'!G3686,F$2,IF(G$1='EMOF complete (protected)'!G3686,G$2,IF(H$1='EMOF complete (protected)'!G3686,H$2,IF(I$1='EMOF complete (protected)'!G3686,I$2,IF(J$1='EMOF complete (protected)'!G3686,J$2,IF(K$1='EMOF complete (protected)'!G3686,K$2,IF(L$1='EMOF complete (protected)'!G3686,L$2,IF(M$1='EMOF complete (protected)'!G3686,M$2,IF(N$1='EMOF complete (protected)'!G3686,N$2,IF(O$1='EMOF complete (protected)'!G3686,O$2,IF(P$1='EMOF complete (protected)'!G3686,P$2,IF(Q$1='EMOF complete (protected)'!G3686,Q$2,IF(R$1='EMOF complete (protected)'!G3686,R$2,IF(S$1='EMOF complete (protected)'!G3686,S$2,IF(T$1='EMOF complete (protected)'!G3686,T$2,IF(U$1='EMOF complete (protected)'!G3686,U$2,"")))))))))))))))))))</f>
        <v>0</v>
      </c>
      <c r="B3686" s="59"/>
      <c r="C3686" s="59"/>
      <c r="D3686" s="59"/>
      <c r="E3686" s="59"/>
      <c r="F3686" s="59"/>
      <c r="G3686" s="59"/>
      <c r="H3686" s="59"/>
      <c r="I3686" s="59"/>
      <c r="J3686" s="59"/>
      <c r="K3686" s="59"/>
      <c r="L3686" s="59"/>
      <c r="M3686" s="59"/>
      <c r="N3686" s="59"/>
      <c r="O3686" s="59"/>
      <c r="P3686" s="59"/>
      <c r="Q3686" s="59"/>
      <c r="R3686" s="59"/>
      <c r="S3686" s="59"/>
      <c r="T3686" s="59"/>
      <c r="U3686" s="59" t="s">
        <v>3606</v>
      </c>
      <c r="V3686" s="18" t="s">
        <v>7341</v>
      </c>
    </row>
    <row r="3687" spans="1:22" ht="18" customHeight="1" x14ac:dyDescent="0.35">
      <c r="A3687" s="59">
        <f>+IF(C$1='EMOF complete (protected)'!G3687,C$2,IF(D$1='EMOF complete (protected)'!G3687,D$2,IF(E$1='EMOF complete (protected)'!G3687,E$2,IF(F$1='EMOF complete (protected)'!G3687,F$2,IF(G$1='EMOF complete (protected)'!G3687,G$2,IF(H$1='EMOF complete (protected)'!G3687,H$2,IF(I$1='EMOF complete (protected)'!G3687,I$2,IF(J$1='EMOF complete (protected)'!G3687,J$2,IF(K$1='EMOF complete (protected)'!G3687,K$2,IF(L$1='EMOF complete (protected)'!G3687,L$2,IF(M$1='EMOF complete (protected)'!G3687,M$2,IF(N$1='EMOF complete (protected)'!G3687,N$2,IF(O$1='EMOF complete (protected)'!G3687,O$2,IF(P$1='EMOF complete (protected)'!G3687,P$2,IF(Q$1='EMOF complete (protected)'!G3687,Q$2,IF(R$1='EMOF complete (protected)'!G3687,R$2,IF(S$1='EMOF complete (protected)'!G3687,S$2,IF(T$1='EMOF complete (protected)'!G3687,T$2,IF(U$1='EMOF complete (protected)'!G3687,U$2,"")))))))))))))))))))</f>
        <v>0</v>
      </c>
      <c r="B3687" s="59"/>
      <c r="C3687" s="59"/>
      <c r="D3687" s="59"/>
      <c r="E3687" s="59"/>
      <c r="F3687" s="59"/>
      <c r="G3687" s="59"/>
      <c r="H3687" s="59"/>
      <c r="I3687" s="59"/>
      <c r="J3687" s="59"/>
      <c r="K3687" s="59"/>
      <c r="L3687" s="59"/>
      <c r="M3687" s="59"/>
      <c r="N3687" s="59"/>
      <c r="O3687" s="59"/>
      <c r="P3687" s="59"/>
      <c r="Q3687" s="59"/>
      <c r="R3687" s="59"/>
      <c r="S3687" s="59"/>
      <c r="T3687" s="59"/>
      <c r="U3687" s="59" t="s">
        <v>3610</v>
      </c>
      <c r="V3687" s="18" t="s">
        <v>7342</v>
      </c>
    </row>
    <row r="3688" spans="1:22" ht="18" customHeight="1" x14ac:dyDescent="0.35">
      <c r="A3688" s="59">
        <f>+IF(C$1='EMOF complete (protected)'!G3688,C$2,IF(D$1='EMOF complete (protected)'!G3688,D$2,IF(E$1='EMOF complete (protected)'!G3688,E$2,IF(F$1='EMOF complete (protected)'!G3688,F$2,IF(G$1='EMOF complete (protected)'!G3688,G$2,IF(H$1='EMOF complete (protected)'!G3688,H$2,IF(I$1='EMOF complete (protected)'!G3688,I$2,IF(J$1='EMOF complete (protected)'!G3688,J$2,IF(K$1='EMOF complete (protected)'!G3688,K$2,IF(L$1='EMOF complete (protected)'!G3688,L$2,IF(M$1='EMOF complete (protected)'!G3688,M$2,IF(N$1='EMOF complete (protected)'!G3688,N$2,IF(O$1='EMOF complete (protected)'!G3688,O$2,IF(P$1='EMOF complete (protected)'!G3688,P$2,IF(Q$1='EMOF complete (protected)'!G3688,Q$2,IF(R$1='EMOF complete (protected)'!G3688,R$2,IF(S$1='EMOF complete (protected)'!G3688,S$2,IF(T$1='EMOF complete (protected)'!G3688,T$2,IF(U$1='EMOF complete (protected)'!G3688,U$2,"")))))))))))))))))))</f>
        <v>0</v>
      </c>
      <c r="B3688" s="59"/>
      <c r="C3688" s="59"/>
      <c r="D3688" s="59"/>
      <c r="E3688" s="59"/>
      <c r="F3688" s="59"/>
      <c r="G3688" s="59"/>
      <c r="H3688" s="59"/>
      <c r="I3688" s="59"/>
      <c r="J3688" s="59"/>
      <c r="K3688" s="59"/>
      <c r="L3688" s="59"/>
      <c r="M3688" s="59"/>
      <c r="N3688" s="59"/>
      <c r="O3688" s="59"/>
      <c r="P3688" s="59"/>
      <c r="Q3688" s="59"/>
      <c r="R3688" s="59"/>
      <c r="S3688" s="59"/>
      <c r="T3688" s="59"/>
      <c r="U3688" s="59" t="s">
        <v>3614</v>
      </c>
      <c r="V3688" s="18" t="s">
        <v>7343</v>
      </c>
    </row>
    <row r="3689" spans="1:22" ht="18" customHeight="1" x14ac:dyDescent="0.35">
      <c r="A3689" s="59">
        <f>+IF(C$1='EMOF complete (protected)'!G3689,C$2,IF(D$1='EMOF complete (protected)'!G3689,D$2,IF(E$1='EMOF complete (protected)'!G3689,E$2,IF(F$1='EMOF complete (protected)'!G3689,F$2,IF(G$1='EMOF complete (protected)'!G3689,G$2,IF(H$1='EMOF complete (protected)'!G3689,H$2,IF(I$1='EMOF complete (protected)'!G3689,I$2,IF(J$1='EMOF complete (protected)'!G3689,J$2,IF(K$1='EMOF complete (protected)'!G3689,K$2,IF(L$1='EMOF complete (protected)'!G3689,L$2,IF(M$1='EMOF complete (protected)'!G3689,M$2,IF(N$1='EMOF complete (protected)'!G3689,N$2,IF(O$1='EMOF complete (protected)'!G3689,O$2,IF(P$1='EMOF complete (protected)'!G3689,P$2,IF(Q$1='EMOF complete (protected)'!G3689,Q$2,IF(R$1='EMOF complete (protected)'!G3689,R$2,IF(S$1='EMOF complete (protected)'!G3689,S$2,IF(T$1='EMOF complete (protected)'!G3689,T$2,IF(U$1='EMOF complete (protected)'!G3689,U$2,"")))))))))))))))))))</f>
        <v>0</v>
      </c>
      <c r="B3689" s="59"/>
      <c r="C3689" s="59"/>
      <c r="D3689" s="59"/>
      <c r="E3689" s="59"/>
      <c r="F3689" s="59"/>
      <c r="G3689" s="59"/>
      <c r="H3689" s="59"/>
      <c r="I3689" s="59"/>
      <c r="J3689" s="59"/>
      <c r="K3689" s="59"/>
      <c r="L3689" s="59"/>
      <c r="M3689" s="59"/>
      <c r="N3689" s="59"/>
      <c r="O3689" s="59"/>
      <c r="P3689" s="59"/>
      <c r="Q3689" s="59"/>
      <c r="R3689" s="59"/>
      <c r="S3689" s="59"/>
      <c r="T3689" s="59"/>
      <c r="U3689" s="59" t="s">
        <v>3618</v>
      </c>
      <c r="V3689" s="18" t="s">
        <v>7344</v>
      </c>
    </row>
    <row r="3690" spans="1:22" ht="18" customHeight="1" x14ac:dyDescent="0.35">
      <c r="A3690" s="59">
        <f>+IF(C$1='EMOF complete (protected)'!G3690,C$2,IF(D$1='EMOF complete (protected)'!G3690,D$2,IF(E$1='EMOF complete (protected)'!G3690,E$2,IF(F$1='EMOF complete (protected)'!G3690,F$2,IF(G$1='EMOF complete (protected)'!G3690,G$2,IF(H$1='EMOF complete (protected)'!G3690,H$2,IF(I$1='EMOF complete (protected)'!G3690,I$2,IF(J$1='EMOF complete (protected)'!G3690,J$2,IF(K$1='EMOF complete (protected)'!G3690,K$2,IF(L$1='EMOF complete (protected)'!G3690,L$2,IF(M$1='EMOF complete (protected)'!G3690,M$2,IF(N$1='EMOF complete (protected)'!G3690,N$2,IF(O$1='EMOF complete (protected)'!G3690,O$2,IF(P$1='EMOF complete (protected)'!G3690,P$2,IF(Q$1='EMOF complete (protected)'!G3690,Q$2,IF(R$1='EMOF complete (protected)'!G3690,R$2,IF(S$1='EMOF complete (protected)'!G3690,S$2,IF(T$1='EMOF complete (protected)'!G3690,T$2,IF(U$1='EMOF complete (protected)'!G3690,U$2,"")))))))))))))))))))</f>
        <v>0</v>
      </c>
      <c r="B3690" s="59"/>
      <c r="C3690" s="59"/>
      <c r="D3690" s="59"/>
      <c r="E3690" s="59"/>
      <c r="F3690" s="59"/>
      <c r="G3690" s="59"/>
      <c r="H3690" s="59"/>
      <c r="I3690" s="59"/>
      <c r="J3690" s="59"/>
      <c r="K3690" s="59"/>
      <c r="L3690" s="59"/>
      <c r="M3690" s="59"/>
      <c r="N3690" s="59"/>
      <c r="O3690" s="59"/>
      <c r="P3690" s="59"/>
      <c r="Q3690" s="59"/>
      <c r="R3690" s="59"/>
      <c r="S3690" s="59"/>
      <c r="T3690" s="59"/>
      <c r="U3690" s="59" t="s">
        <v>3622</v>
      </c>
      <c r="V3690" s="18" t="s">
        <v>7345</v>
      </c>
    </row>
    <row r="3691" spans="1:22" ht="18" customHeight="1" x14ac:dyDescent="0.35">
      <c r="A3691" s="59">
        <f>+IF(C$1='EMOF complete (protected)'!G3691,C$2,IF(D$1='EMOF complete (protected)'!G3691,D$2,IF(E$1='EMOF complete (protected)'!G3691,E$2,IF(F$1='EMOF complete (protected)'!G3691,F$2,IF(G$1='EMOF complete (protected)'!G3691,G$2,IF(H$1='EMOF complete (protected)'!G3691,H$2,IF(I$1='EMOF complete (protected)'!G3691,I$2,IF(J$1='EMOF complete (protected)'!G3691,J$2,IF(K$1='EMOF complete (protected)'!G3691,K$2,IF(L$1='EMOF complete (protected)'!G3691,L$2,IF(M$1='EMOF complete (protected)'!G3691,M$2,IF(N$1='EMOF complete (protected)'!G3691,N$2,IF(O$1='EMOF complete (protected)'!G3691,O$2,IF(P$1='EMOF complete (protected)'!G3691,P$2,IF(Q$1='EMOF complete (protected)'!G3691,Q$2,IF(R$1='EMOF complete (protected)'!G3691,R$2,IF(S$1='EMOF complete (protected)'!G3691,S$2,IF(T$1='EMOF complete (protected)'!G3691,T$2,IF(U$1='EMOF complete (protected)'!G3691,U$2,"")))))))))))))))))))</f>
        <v>0</v>
      </c>
      <c r="B3691" s="59"/>
      <c r="C3691" s="59"/>
      <c r="D3691" s="59"/>
      <c r="E3691" s="59"/>
      <c r="F3691" s="59"/>
      <c r="G3691" s="59"/>
      <c r="H3691" s="59"/>
      <c r="I3691" s="59"/>
      <c r="J3691" s="59"/>
      <c r="K3691" s="59"/>
      <c r="L3691" s="59"/>
      <c r="M3691" s="59"/>
      <c r="N3691" s="59"/>
      <c r="O3691" s="59"/>
      <c r="P3691" s="59"/>
      <c r="Q3691" s="59"/>
      <c r="R3691" s="59"/>
      <c r="S3691" s="59"/>
      <c r="T3691" s="59"/>
      <c r="U3691" s="59" t="s">
        <v>3626</v>
      </c>
      <c r="V3691" s="18" t="s">
        <v>7346</v>
      </c>
    </row>
    <row r="3692" spans="1:22" ht="18" customHeight="1" x14ac:dyDescent="0.35">
      <c r="A3692" s="59">
        <f>+IF(C$1='EMOF complete (protected)'!G3692,C$2,IF(D$1='EMOF complete (protected)'!G3692,D$2,IF(E$1='EMOF complete (protected)'!G3692,E$2,IF(F$1='EMOF complete (protected)'!G3692,F$2,IF(G$1='EMOF complete (protected)'!G3692,G$2,IF(H$1='EMOF complete (protected)'!G3692,H$2,IF(I$1='EMOF complete (protected)'!G3692,I$2,IF(J$1='EMOF complete (protected)'!G3692,J$2,IF(K$1='EMOF complete (protected)'!G3692,K$2,IF(L$1='EMOF complete (protected)'!G3692,L$2,IF(M$1='EMOF complete (protected)'!G3692,M$2,IF(N$1='EMOF complete (protected)'!G3692,N$2,IF(O$1='EMOF complete (protected)'!G3692,O$2,IF(P$1='EMOF complete (protected)'!G3692,P$2,IF(Q$1='EMOF complete (protected)'!G3692,Q$2,IF(R$1='EMOF complete (protected)'!G3692,R$2,IF(S$1='EMOF complete (protected)'!G3692,S$2,IF(T$1='EMOF complete (protected)'!G3692,T$2,IF(U$1='EMOF complete (protected)'!G3692,U$2,"")))))))))))))))))))</f>
        <v>0</v>
      </c>
      <c r="B3692" s="59"/>
      <c r="C3692" s="59"/>
      <c r="D3692" s="59"/>
      <c r="E3692" s="59"/>
      <c r="F3692" s="59"/>
      <c r="G3692" s="59"/>
      <c r="H3692" s="59"/>
      <c r="I3692" s="59"/>
      <c r="J3692" s="59"/>
      <c r="K3692" s="59"/>
      <c r="L3692" s="59"/>
      <c r="M3692" s="59"/>
      <c r="N3692" s="59"/>
      <c r="O3692" s="59"/>
      <c r="P3692" s="59"/>
      <c r="Q3692" s="59"/>
      <c r="R3692" s="59"/>
      <c r="S3692" s="59"/>
      <c r="T3692" s="59"/>
      <c r="U3692" s="59" t="s">
        <v>3630</v>
      </c>
      <c r="V3692" s="18" t="s">
        <v>7347</v>
      </c>
    </row>
    <row r="3693" spans="1:22" ht="18" customHeight="1" x14ac:dyDescent="0.35">
      <c r="A3693" s="59">
        <f>+IF(C$1='EMOF complete (protected)'!G3693,C$2,IF(D$1='EMOF complete (protected)'!G3693,D$2,IF(E$1='EMOF complete (protected)'!G3693,E$2,IF(F$1='EMOF complete (protected)'!G3693,F$2,IF(G$1='EMOF complete (protected)'!G3693,G$2,IF(H$1='EMOF complete (protected)'!G3693,H$2,IF(I$1='EMOF complete (protected)'!G3693,I$2,IF(J$1='EMOF complete (protected)'!G3693,J$2,IF(K$1='EMOF complete (protected)'!G3693,K$2,IF(L$1='EMOF complete (protected)'!G3693,L$2,IF(M$1='EMOF complete (protected)'!G3693,M$2,IF(N$1='EMOF complete (protected)'!G3693,N$2,IF(O$1='EMOF complete (protected)'!G3693,O$2,IF(P$1='EMOF complete (protected)'!G3693,P$2,IF(Q$1='EMOF complete (protected)'!G3693,Q$2,IF(R$1='EMOF complete (protected)'!G3693,R$2,IF(S$1='EMOF complete (protected)'!G3693,S$2,IF(T$1='EMOF complete (protected)'!G3693,T$2,IF(U$1='EMOF complete (protected)'!G3693,U$2,"")))))))))))))))))))</f>
        <v>0</v>
      </c>
      <c r="B3693" s="59"/>
      <c r="C3693" s="59"/>
      <c r="D3693" s="59"/>
      <c r="E3693" s="59"/>
      <c r="F3693" s="59"/>
      <c r="G3693" s="59"/>
      <c r="H3693" s="59"/>
      <c r="I3693" s="59"/>
      <c r="J3693" s="59"/>
      <c r="K3693" s="59"/>
      <c r="L3693" s="59"/>
      <c r="M3693" s="59"/>
      <c r="N3693" s="59"/>
      <c r="O3693" s="59"/>
      <c r="P3693" s="59"/>
      <c r="Q3693" s="59"/>
      <c r="R3693" s="59"/>
      <c r="S3693" s="59"/>
      <c r="T3693" s="59"/>
      <c r="U3693" s="59" t="s">
        <v>3634</v>
      </c>
      <c r="V3693" s="18" t="s">
        <v>7348</v>
      </c>
    </row>
    <row r="3694" spans="1:22" ht="18" customHeight="1" x14ac:dyDescent="0.35">
      <c r="A3694" s="59">
        <f>+IF(C$1='EMOF complete (protected)'!G3694,C$2,IF(D$1='EMOF complete (protected)'!G3694,D$2,IF(E$1='EMOF complete (protected)'!G3694,E$2,IF(F$1='EMOF complete (protected)'!G3694,F$2,IF(G$1='EMOF complete (protected)'!G3694,G$2,IF(H$1='EMOF complete (protected)'!G3694,H$2,IF(I$1='EMOF complete (protected)'!G3694,I$2,IF(J$1='EMOF complete (protected)'!G3694,J$2,IF(K$1='EMOF complete (protected)'!G3694,K$2,IF(L$1='EMOF complete (protected)'!G3694,L$2,IF(M$1='EMOF complete (protected)'!G3694,M$2,IF(N$1='EMOF complete (protected)'!G3694,N$2,IF(O$1='EMOF complete (protected)'!G3694,O$2,IF(P$1='EMOF complete (protected)'!G3694,P$2,IF(Q$1='EMOF complete (protected)'!G3694,Q$2,IF(R$1='EMOF complete (protected)'!G3694,R$2,IF(S$1='EMOF complete (protected)'!G3694,S$2,IF(T$1='EMOF complete (protected)'!G3694,T$2,IF(U$1='EMOF complete (protected)'!G3694,U$2,"")))))))))))))))))))</f>
        <v>0</v>
      </c>
      <c r="B3694" s="59"/>
      <c r="C3694" s="59"/>
      <c r="D3694" s="59"/>
      <c r="E3694" s="59"/>
      <c r="F3694" s="59"/>
      <c r="G3694" s="59"/>
      <c r="H3694" s="59"/>
      <c r="I3694" s="59"/>
      <c r="J3694" s="59"/>
      <c r="K3694" s="59"/>
      <c r="L3694" s="59"/>
      <c r="M3694" s="59"/>
      <c r="N3694" s="59"/>
      <c r="O3694" s="59"/>
      <c r="P3694" s="59"/>
      <c r="Q3694" s="59"/>
      <c r="R3694" s="59"/>
      <c r="S3694" s="59"/>
      <c r="T3694" s="59"/>
      <c r="U3694" s="59" t="s">
        <v>3638</v>
      </c>
      <c r="V3694" s="18" t="s">
        <v>7349</v>
      </c>
    </row>
    <row r="3695" spans="1:22" ht="18" customHeight="1" x14ac:dyDescent="0.35">
      <c r="A3695" s="59">
        <f>+IF(C$1='EMOF complete (protected)'!G3695,C$2,IF(D$1='EMOF complete (protected)'!G3695,D$2,IF(E$1='EMOF complete (protected)'!G3695,E$2,IF(F$1='EMOF complete (protected)'!G3695,F$2,IF(G$1='EMOF complete (protected)'!G3695,G$2,IF(H$1='EMOF complete (protected)'!G3695,H$2,IF(I$1='EMOF complete (protected)'!G3695,I$2,IF(J$1='EMOF complete (protected)'!G3695,J$2,IF(K$1='EMOF complete (protected)'!G3695,K$2,IF(L$1='EMOF complete (protected)'!G3695,L$2,IF(M$1='EMOF complete (protected)'!G3695,M$2,IF(N$1='EMOF complete (protected)'!G3695,N$2,IF(O$1='EMOF complete (protected)'!G3695,O$2,IF(P$1='EMOF complete (protected)'!G3695,P$2,IF(Q$1='EMOF complete (protected)'!G3695,Q$2,IF(R$1='EMOF complete (protected)'!G3695,R$2,IF(S$1='EMOF complete (protected)'!G3695,S$2,IF(T$1='EMOF complete (protected)'!G3695,T$2,IF(U$1='EMOF complete (protected)'!G3695,U$2,"")))))))))))))))))))</f>
        <v>0</v>
      </c>
      <c r="B3695" s="59"/>
      <c r="C3695" s="59"/>
      <c r="D3695" s="59"/>
      <c r="E3695" s="59"/>
      <c r="F3695" s="59"/>
      <c r="G3695" s="59"/>
      <c r="H3695" s="59"/>
      <c r="I3695" s="59"/>
      <c r="J3695" s="59"/>
      <c r="K3695" s="59"/>
      <c r="L3695" s="59"/>
      <c r="M3695" s="59"/>
      <c r="N3695" s="59"/>
      <c r="O3695" s="59"/>
      <c r="P3695" s="59"/>
      <c r="Q3695" s="59"/>
      <c r="R3695" s="59"/>
      <c r="S3695" s="59"/>
      <c r="T3695" s="59"/>
      <c r="U3695" s="59" t="s">
        <v>3642</v>
      </c>
      <c r="V3695" s="18" t="s">
        <v>7350</v>
      </c>
    </row>
    <row r="3696" spans="1:22" ht="18" customHeight="1" x14ac:dyDescent="0.35">
      <c r="A3696" s="59">
        <f>+IF(C$1='EMOF complete (protected)'!G3696,C$2,IF(D$1='EMOF complete (protected)'!G3696,D$2,IF(E$1='EMOF complete (protected)'!G3696,E$2,IF(F$1='EMOF complete (protected)'!G3696,F$2,IF(G$1='EMOF complete (protected)'!G3696,G$2,IF(H$1='EMOF complete (protected)'!G3696,H$2,IF(I$1='EMOF complete (protected)'!G3696,I$2,IF(J$1='EMOF complete (protected)'!G3696,J$2,IF(K$1='EMOF complete (protected)'!G3696,K$2,IF(L$1='EMOF complete (protected)'!G3696,L$2,IF(M$1='EMOF complete (protected)'!G3696,M$2,IF(N$1='EMOF complete (protected)'!G3696,N$2,IF(O$1='EMOF complete (protected)'!G3696,O$2,IF(P$1='EMOF complete (protected)'!G3696,P$2,IF(Q$1='EMOF complete (protected)'!G3696,Q$2,IF(R$1='EMOF complete (protected)'!G3696,R$2,IF(S$1='EMOF complete (protected)'!G3696,S$2,IF(T$1='EMOF complete (protected)'!G3696,T$2,IF(U$1='EMOF complete (protected)'!G3696,U$2,"")))))))))))))))))))</f>
        <v>0</v>
      </c>
      <c r="B3696" s="59"/>
      <c r="C3696" s="59"/>
      <c r="D3696" s="59"/>
      <c r="E3696" s="59"/>
      <c r="F3696" s="59"/>
      <c r="G3696" s="59"/>
      <c r="H3696" s="59"/>
      <c r="I3696" s="59"/>
      <c r="J3696" s="59"/>
      <c r="K3696" s="59"/>
      <c r="L3696" s="59"/>
      <c r="M3696" s="59"/>
      <c r="N3696" s="59"/>
      <c r="O3696" s="59"/>
      <c r="P3696" s="59"/>
      <c r="Q3696" s="59"/>
      <c r="R3696" s="59"/>
      <c r="S3696" s="59"/>
      <c r="T3696" s="59"/>
      <c r="U3696" s="59" t="s">
        <v>3646</v>
      </c>
      <c r="V3696" s="18" t="s">
        <v>7351</v>
      </c>
    </row>
    <row r="3697" spans="1:22" ht="18" customHeight="1" x14ac:dyDescent="0.35">
      <c r="A3697" s="59">
        <f>+IF(C$1='EMOF complete (protected)'!G3697,C$2,IF(D$1='EMOF complete (protected)'!G3697,D$2,IF(E$1='EMOF complete (protected)'!G3697,E$2,IF(F$1='EMOF complete (protected)'!G3697,F$2,IF(G$1='EMOF complete (protected)'!G3697,G$2,IF(H$1='EMOF complete (protected)'!G3697,H$2,IF(I$1='EMOF complete (protected)'!G3697,I$2,IF(J$1='EMOF complete (protected)'!G3697,J$2,IF(K$1='EMOF complete (protected)'!G3697,K$2,IF(L$1='EMOF complete (protected)'!G3697,L$2,IF(M$1='EMOF complete (protected)'!G3697,M$2,IF(N$1='EMOF complete (protected)'!G3697,N$2,IF(O$1='EMOF complete (protected)'!G3697,O$2,IF(P$1='EMOF complete (protected)'!G3697,P$2,IF(Q$1='EMOF complete (protected)'!G3697,Q$2,IF(R$1='EMOF complete (protected)'!G3697,R$2,IF(S$1='EMOF complete (protected)'!G3697,S$2,IF(T$1='EMOF complete (protected)'!G3697,T$2,IF(U$1='EMOF complete (protected)'!G3697,U$2,"")))))))))))))))))))</f>
        <v>0</v>
      </c>
      <c r="B3697" s="59"/>
      <c r="C3697" s="59"/>
      <c r="D3697" s="59"/>
      <c r="E3697" s="59"/>
      <c r="F3697" s="59"/>
      <c r="G3697" s="59"/>
      <c r="H3697" s="59"/>
      <c r="I3697" s="59"/>
      <c r="J3697" s="59"/>
      <c r="K3697" s="59"/>
      <c r="L3697" s="59"/>
      <c r="M3697" s="59"/>
      <c r="N3697" s="59"/>
      <c r="O3697" s="59"/>
      <c r="P3697" s="59"/>
      <c r="Q3697" s="59"/>
      <c r="R3697" s="59"/>
      <c r="S3697" s="59"/>
      <c r="T3697" s="59"/>
      <c r="U3697" s="59" t="s">
        <v>3650</v>
      </c>
      <c r="V3697" s="18" t="s">
        <v>7352</v>
      </c>
    </row>
    <row r="3698" spans="1:22" ht="18" customHeight="1" x14ac:dyDescent="0.35">
      <c r="A3698" s="59">
        <f>+IF(C$1='EMOF complete (protected)'!G3698,C$2,IF(D$1='EMOF complete (protected)'!G3698,D$2,IF(E$1='EMOF complete (protected)'!G3698,E$2,IF(F$1='EMOF complete (protected)'!G3698,F$2,IF(G$1='EMOF complete (protected)'!G3698,G$2,IF(H$1='EMOF complete (protected)'!G3698,H$2,IF(I$1='EMOF complete (protected)'!G3698,I$2,IF(J$1='EMOF complete (protected)'!G3698,J$2,IF(K$1='EMOF complete (protected)'!G3698,K$2,IF(L$1='EMOF complete (protected)'!G3698,L$2,IF(M$1='EMOF complete (protected)'!G3698,M$2,IF(N$1='EMOF complete (protected)'!G3698,N$2,IF(O$1='EMOF complete (protected)'!G3698,O$2,IF(P$1='EMOF complete (protected)'!G3698,P$2,IF(Q$1='EMOF complete (protected)'!G3698,Q$2,IF(R$1='EMOF complete (protected)'!G3698,R$2,IF(S$1='EMOF complete (protected)'!G3698,S$2,IF(T$1='EMOF complete (protected)'!G3698,T$2,IF(U$1='EMOF complete (protected)'!G3698,U$2,"")))))))))))))))))))</f>
        <v>0</v>
      </c>
      <c r="B3698" s="59"/>
      <c r="C3698" s="59"/>
      <c r="D3698" s="59"/>
      <c r="E3698" s="59"/>
      <c r="F3698" s="59"/>
      <c r="G3698" s="59"/>
      <c r="H3698" s="59"/>
      <c r="I3698" s="59"/>
      <c r="J3698" s="59"/>
      <c r="K3698" s="59"/>
      <c r="L3698" s="59"/>
      <c r="M3698" s="59"/>
      <c r="N3698" s="59"/>
      <c r="O3698" s="59"/>
      <c r="P3698" s="59"/>
      <c r="Q3698" s="59"/>
      <c r="R3698" s="59"/>
      <c r="S3698" s="59"/>
      <c r="T3698" s="59"/>
      <c r="U3698" s="59" t="s">
        <v>3654</v>
      </c>
      <c r="V3698" s="18" t="s">
        <v>7353</v>
      </c>
    </row>
    <row r="3699" spans="1:22" ht="18" customHeight="1" x14ac:dyDescent="0.35">
      <c r="A3699" s="59">
        <f>+IF(C$1='EMOF complete (protected)'!G3699,C$2,IF(D$1='EMOF complete (protected)'!G3699,D$2,IF(E$1='EMOF complete (protected)'!G3699,E$2,IF(F$1='EMOF complete (protected)'!G3699,F$2,IF(G$1='EMOF complete (protected)'!G3699,G$2,IF(H$1='EMOF complete (protected)'!G3699,H$2,IF(I$1='EMOF complete (protected)'!G3699,I$2,IF(J$1='EMOF complete (protected)'!G3699,J$2,IF(K$1='EMOF complete (protected)'!G3699,K$2,IF(L$1='EMOF complete (protected)'!G3699,L$2,IF(M$1='EMOF complete (protected)'!G3699,M$2,IF(N$1='EMOF complete (protected)'!G3699,N$2,IF(O$1='EMOF complete (protected)'!G3699,O$2,IF(P$1='EMOF complete (protected)'!G3699,P$2,IF(Q$1='EMOF complete (protected)'!G3699,Q$2,IF(R$1='EMOF complete (protected)'!G3699,R$2,IF(S$1='EMOF complete (protected)'!G3699,S$2,IF(T$1='EMOF complete (protected)'!G3699,T$2,IF(U$1='EMOF complete (protected)'!G3699,U$2,"")))))))))))))))))))</f>
        <v>0</v>
      </c>
      <c r="B3699" s="59"/>
      <c r="C3699" s="59"/>
      <c r="D3699" s="59"/>
      <c r="E3699" s="59"/>
      <c r="F3699" s="59"/>
      <c r="G3699" s="59"/>
      <c r="H3699" s="59"/>
      <c r="I3699" s="59"/>
      <c r="J3699" s="59"/>
      <c r="K3699" s="59"/>
      <c r="L3699" s="59"/>
      <c r="M3699" s="59"/>
      <c r="N3699" s="59"/>
      <c r="O3699" s="59"/>
      <c r="P3699" s="59"/>
      <c r="Q3699" s="59"/>
      <c r="R3699" s="59"/>
      <c r="S3699" s="59"/>
      <c r="T3699" s="59"/>
      <c r="U3699" s="59" t="s">
        <v>3658</v>
      </c>
      <c r="V3699" s="18" t="s">
        <v>7354</v>
      </c>
    </row>
    <row r="3700" spans="1:22" ht="18" customHeight="1" x14ac:dyDescent="0.35">
      <c r="A3700" s="59">
        <f>+IF(C$1='EMOF complete (protected)'!G3700,C$2,IF(D$1='EMOF complete (protected)'!G3700,D$2,IF(E$1='EMOF complete (protected)'!G3700,E$2,IF(F$1='EMOF complete (protected)'!G3700,F$2,IF(G$1='EMOF complete (protected)'!G3700,G$2,IF(H$1='EMOF complete (protected)'!G3700,H$2,IF(I$1='EMOF complete (protected)'!G3700,I$2,IF(J$1='EMOF complete (protected)'!G3700,J$2,IF(K$1='EMOF complete (protected)'!G3700,K$2,IF(L$1='EMOF complete (protected)'!G3700,L$2,IF(M$1='EMOF complete (protected)'!G3700,M$2,IF(N$1='EMOF complete (protected)'!G3700,N$2,IF(O$1='EMOF complete (protected)'!G3700,O$2,IF(P$1='EMOF complete (protected)'!G3700,P$2,IF(Q$1='EMOF complete (protected)'!G3700,Q$2,IF(R$1='EMOF complete (protected)'!G3700,R$2,IF(S$1='EMOF complete (protected)'!G3700,S$2,IF(T$1='EMOF complete (protected)'!G3700,T$2,IF(U$1='EMOF complete (protected)'!G3700,U$2,"")))))))))))))))))))</f>
        <v>0</v>
      </c>
      <c r="B3700" s="59"/>
      <c r="C3700" s="59"/>
      <c r="D3700" s="59"/>
      <c r="E3700" s="59"/>
      <c r="F3700" s="59"/>
      <c r="G3700" s="59"/>
      <c r="H3700" s="59"/>
      <c r="I3700" s="59"/>
      <c r="J3700" s="59"/>
      <c r="K3700" s="59"/>
      <c r="L3700" s="59"/>
      <c r="M3700" s="59"/>
      <c r="N3700" s="59"/>
      <c r="O3700" s="59"/>
      <c r="P3700" s="59"/>
      <c r="Q3700" s="59"/>
      <c r="R3700" s="59"/>
      <c r="S3700" s="59"/>
      <c r="T3700" s="59"/>
      <c r="U3700" s="59" t="s">
        <v>3662</v>
      </c>
      <c r="V3700" s="18" t="s">
        <v>7355</v>
      </c>
    </row>
    <row r="3701" spans="1:22" ht="18" customHeight="1" x14ac:dyDescent="0.35">
      <c r="A3701" s="59">
        <f>+IF(C$1='EMOF complete (protected)'!G3701,C$2,IF(D$1='EMOF complete (protected)'!G3701,D$2,IF(E$1='EMOF complete (protected)'!G3701,E$2,IF(F$1='EMOF complete (protected)'!G3701,F$2,IF(G$1='EMOF complete (protected)'!G3701,G$2,IF(H$1='EMOF complete (protected)'!G3701,H$2,IF(I$1='EMOF complete (protected)'!G3701,I$2,IF(J$1='EMOF complete (protected)'!G3701,J$2,IF(K$1='EMOF complete (protected)'!G3701,K$2,IF(L$1='EMOF complete (protected)'!G3701,L$2,IF(M$1='EMOF complete (protected)'!G3701,M$2,IF(N$1='EMOF complete (protected)'!G3701,N$2,IF(O$1='EMOF complete (protected)'!G3701,O$2,IF(P$1='EMOF complete (protected)'!G3701,P$2,IF(Q$1='EMOF complete (protected)'!G3701,Q$2,IF(R$1='EMOF complete (protected)'!G3701,R$2,IF(S$1='EMOF complete (protected)'!G3701,S$2,IF(T$1='EMOF complete (protected)'!G3701,T$2,IF(U$1='EMOF complete (protected)'!G3701,U$2,"")))))))))))))))))))</f>
        <v>0</v>
      </c>
      <c r="B3701" s="59"/>
      <c r="C3701" s="59"/>
      <c r="D3701" s="59"/>
      <c r="E3701" s="59"/>
      <c r="F3701" s="59"/>
      <c r="G3701" s="59"/>
      <c r="H3701" s="59"/>
      <c r="I3701" s="59"/>
      <c r="J3701" s="59"/>
      <c r="K3701" s="59"/>
      <c r="L3701" s="59"/>
      <c r="M3701" s="59"/>
      <c r="N3701" s="59"/>
      <c r="O3701" s="59"/>
      <c r="P3701" s="59"/>
      <c r="Q3701" s="59"/>
      <c r="R3701" s="59"/>
      <c r="S3701" s="59"/>
      <c r="T3701" s="59"/>
      <c r="U3701" s="59" t="s">
        <v>3666</v>
      </c>
      <c r="V3701" s="18" t="s">
        <v>7356</v>
      </c>
    </row>
    <row r="3702" spans="1:22" ht="18" customHeight="1" x14ac:dyDescent="0.35">
      <c r="A3702" s="59">
        <f>+IF(C$1='EMOF complete (protected)'!G3702,C$2,IF(D$1='EMOF complete (protected)'!G3702,D$2,IF(E$1='EMOF complete (protected)'!G3702,E$2,IF(F$1='EMOF complete (protected)'!G3702,F$2,IF(G$1='EMOF complete (protected)'!G3702,G$2,IF(H$1='EMOF complete (protected)'!G3702,H$2,IF(I$1='EMOF complete (protected)'!G3702,I$2,IF(J$1='EMOF complete (protected)'!G3702,J$2,IF(K$1='EMOF complete (protected)'!G3702,K$2,IF(L$1='EMOF complete (protected)'!G3702,L$2,IF(M$1='EMOF complete (protected)'!G3702,M$2,IF(N$1='EMOF complete (protected)'!G3702,N$2,IF(O$1='EMOF complete (protected)'!G3702,O$2,IF(P$1='EMOF complete (protected)'!G3702,P$2,IF(Q$1='EMOF complete (protected)'!G3702,Q$2,IF(R$1='EMOF complete (protected)'!G3702,R$2,IF(S$1='EMOF complete (protected)'!G3702,S$2,IF(T$1='EMOF complete (protected)'!G3702,T$2,IF(U$1='EMOF complete (protected)'!G3702,U$2,"")))))))))))))))))))</f>
        <v>0</v>
      </c>
      <c r="B3702" s="59"/>
      <c r="C3702" s="59"/>
      <c r="D3702" s="59"/>
      <c r="E3702" s="59"/>
      <c r="F3702" s="59"/>
      <c r="G3702" s="59"/>
      <c r="H3702" s="59"/>
      <c r="I3702" s="59"/>
      <c r="J3702" s="59"/>
      <c r="K3702" s="59"/>
      <c r="L3702" s="59"/>
      <c r="M3702" s="59"/>
      <c r="N3702" s="59"/>
      <c r="O3702" s="59"/>
      <c r="P3702" s="59"/>
      <c r="Q3702" s="59"/>
      <c r="R3702" s="59"/>
      <c r="S3702" s="59"/>
      <c r="T3702" s="59"/>
      <c r="U3702" s="59" t="s">
        <v>3670</v>
      </c>
      <c r="V3702" s="18" t="s">
        <v>7357</v>
      </c>
    </row>
    <row r="3703" spans="1:22" ht="18" customHeight="1" x14ac:dyDescent="0.35">
      <c r="A3703" s="59">
        <f>+IF(C$1='EMOF complete (protected)'!G3703,C$2,IF(D$1='EMOF complete (protected)'!G3703,D$2,IF(E$1='EMOF complete (protected)'!G3703,E$2,IF(F$1='EMOF complete (protected)'!G3703,F$2,IF(G$1='EMOF complete (protected)'!G3703,G$2,IF(H$1='EMOF complete (protected)'!G3703,H$2,IF(I$1='EMOF complete (protected)'!G3703,I$2,IF(J$1='EMOF complete (protected)'!G3703,J$2,IF(K$1='EMOF complete (protected)'!G3703,K$2,IF(L$1='EMOF complete (protected)'!G3703,L$2,IF(M$1='EMOF complete (protected)'!G3703,M$2,IF(N$1='EMOF complete (protected)'!G3703,N$2,IF(O$1='EMOF complete (protected)'!G3703,O$2,IF(P$1='EMOF complete (protected)'!G3703,P$2,IF(Q$1='EMOF complete (protected)'!G3703,Q$2,IF(R$1='EMOF complete (protected)'!G3703,R$2,IF(S$1='EMOF complete (protected)'!G3703,S$2,IF(T$1='EMOF complete (protected)'!G3703,T$2,IF(U$1='EMOF complete (protected)'!G3703,U$2,"")))))))))))))))))))</f>
        <v>0</v>
      </c>
      <c r="B3703" s="59"/>
      <c r="C3703" s="59"/>
      <c r="D3703" s="59"/>
      <c r="E3703" s="59"/>
      <c r="F3703" s="59"/>
      <c r="G3703" s="59"/>
      <c r="H3703" s="59"/>
      <c r="I3703" s="59"/>
      <c r="J3703" s="59"/>
      <c r="K3703" s="59"/>
      <c r="L3703" s="59"/>
      <c r="M3703" s="59"/>
      <c r="N3703" s="59"/>
      <c r="O3703" s="59"/>
      <c r="P3703" s="59"/>
      <c r="Q3703" s="59"/>
      <c r="R3703" s="59"/>
      <c r="S3703" s="59"/>
      <c r="T3703" s="59"/>
      <c r="U3703" s="59" t="s">
        <v>3674</v>
      </c>
      <c r="V3703" s="18" t="s">
        <v>7358</v>
      </c>
    </row>
    <row r="3704" spans="1:22" ht="18" customHeight="1" x14ac:dyDescent="0.35">
      <c r="A3704" s="59">
        <f>+IF(C$1='EMOF complete (protected)'!G3704,C$2,IF(D$1='EMOF complete (protected)'!G3704,D$2,IF(E$1='EMOF complete (protected)'!G3704,E$2,IF(F$1='EMOF complete (protected)'!G3704,F$2,IF(G$1='EMOF complete (protected)'!G3704,G$2,IF(H$1='EMOF complete (protected)'!G3704,H$2,IF(I$1='EMOF complete (protected)'!G3704,I$2,IF(J$1='EMOF complete (protected)'!G3704,J$2,IF(K$1='EMOF complete (protected)'!G3704,K$2,IF(L$1='EMOF complete (protected)'!G3704,L$2,IF(M$1='EMOF complete (protected)'!G3704,M$2,IF(N$1='EMOF complete (protected)'!G3704,N$2,IF(O$1='EMOF complete (protected)'!G3704,O$2,IF(P$1='EMOF complete (protected)'!G3704,P$2,IF(Q$1='EMOF complete (protected)'!G3704,Q$2,IF(R$1='EMOF complete (protected)'!G3704,R$2,IF(S$1='EMOF complete (protected)'!G3704,S$2,IF(T$1='EMOF complete (protected)'!G3704,T$2,IF(U$1='EMOF complete (protected)'!G3704,U$2,"")))))))))))))))))))</f>
        <v>0</v>
      </c>
      <c r="B3704" s="59"/>
      <c r="C3704" s="59"/>
      <c r="D3704" s="59"/>
      <c r="E3704" s="59"/>
      <c r="F3704" s="59"/>
      <c r="G3704" s="59"/>
      <c r="H3704" s="59"/>
      <c r="I3704" s="59"/>
      <c r="J3704" s="59"/>
      <c r="K3704" s="59"/>
      <c r="L3704" s="59"/>
      <c r="M3704" s="59"/>
      <c r="N3704" s="59"/>
      <c r="O3704" s="59"/>
      <c r="P3704" s="59"/>
      <c r="Q3704" s="59"/>
      <c r="R3704" s="59"/>
      <c r="S3704" s="59"/>
      <c r="T3704" s="59"/>
      <c r="U3704" s="59" t="s">
        <v>3678</v>
      </c>
      <c r="V3704" s="18" t="s">
        <v>7359</v>
      </c>
    </row>
    <row r="3705" spans="1:22" ht="18" customHeight="1" x14ac:dyDescent="0.35">
      <c r="A3705" s="59">
        <f>+IF(C$1='EMOF complete (protected)'!G3705,C$2,IF(D$1='EMOF complete (protected)'!G3705,D$2,IF(E$1='EMOF complete (protected)'!G3705,E$2,IF(F$1='EMOF complete (protected)'!G3705,F$2,IF(G$1='EMOF complete (protected)'!G3705,G$2,IF(H$1='EMOF complete (protected)'!G3705,H$2,IF(I$1='EMOF complete (protected)'!G3705,I$2,IF(J$1='EMOF complete (protected)'!G3705,J$2,IF(K$1='EMOF complete (protected)'!G3705,K$2,IF(L$1='EMOF complete (protected)'!G3705,L$2,IF(M$1='EMOF complete (protected)'!G3705,M$2,IF(N$1='EMOF complete (protected)'!G3705,N$2,IF(O$1='EMOF complete (protected)'!G3705,O$2,IF(P$1='EMOF complete (protected)'!G3705,P$2,IF(Q$1='EMOF complete (protected)'!G3705,Q$2,IF(R$1='EMOF complete (protected)'!G3705,R$2,IF(S$1='EMOF complete (protected)'!G3705,S$2,IF(T$1='EMOF complete (protected)'!G3705,T$2,IF(U$1='EMOF complete (protected)'!G3705,U$2,"")))))))))))))))))))</f>
        <v>0</v>
      </c>
      <c r="B3705" s="59"/>
      <c r="C3705" s="59"/>
      <c r="D3705" s="59"/>
      <c r="E3705" s="59"/>
      <c r="F3705" s="59"/>
      <c r="G3705" s="59"/>
      <c r="H3705" s="59"/>
      <c r="I3705" s="59"/>
      <c r="J3705" s="59"/>
      <c r="K3705" s="59"/>
      <c r="L3705" s="59"/>
      <c r="M3705" s="59"/>
      <c r="N3705" s="59"/>
      <c r="O3705" s="59"/>
      <c r="P3705" s="59"/>
      <c r="Q3705" s="59"/>
      <c r="R3705" s="59"/>
      <c r="S3705" s="59"/>
      <c r="T3705" s="59"/>
      <c r="U3705" s="59" t="s">
        <v>3682</v>
      </c>
      <c r="V3705" s="18" t="s">
        <v>7360</v>
      </c>
    </row>
    <row r="3706" spans="1:22" ht="18" customHeight="1" x14ac:dyDescent="0.35">
      <c r="A3706" s="59">
        <f>+IF(C$1='EMOF complete (protected)'!G3706,C$2,IF(D$1='EMOF complete (protected)'!G3706,D$2,IF(E$1='EMOF complete (protected)'!G3706,E$2,IF(F$1='EMOF complete (protected)'!G3706,F$2,IF(G$1='EMOF complete (protected)'!G3706,G$2,IF(H$1='EMOF complete (protected)'!G3706,H$2,IF(I$1='EMOF complete (protected)'!G3706,I$2,IF(J$1='EMOF complete (protected)'!G3706,J$2,IF(K$1='EMOF complete (protected)'!G3706,K$2,IF(L$1='EMOF complete (protected)'!G3706,L$2,IF(M$1='EMOF complete (protected)'!G3706,M$2,IF(N$1='EMOF complete (protected)'!G3706,N$2,IF(O$1='EMOF complete (protected)'!G3706,O$2,IF(P$1='EMOF complete (protected)'!G3706,P$2,IF(Q$1='EMOF complete (protected)'!G3706,Q$2,IF(R$1='EMOF complete (protected)'!G3706,R$2,IF(S$1='EMOF complete (protected)'!G3706,S$2,IF(T$1='EMOF complete (protected)'!G3706,T$2,IF(U$1='EMOF complete (protected)'!G3706,U$2,"")))))))))))))))))))</f>
        <v>0</v>
      </c>
      <c r="B3706" s="59"/>
      <c r="C3706" s="59"/>
      <c r="D3706" s="59"/>
      <c r="E3706" s="59"/>
      <c r="F3706" s="59"/>
      <c r="G3706" s="59"/>
      <c r="H3706" s="59"/>
      <c r="I3706" s="59"/>
      <c r="J3706" s="59"/>
      <c r="K3706" s="59"/>
      <c r="L3706" s="59"/>
      <c r="M3706" s="59"/>
      <c r="N3706" s="59"/>
      <c r="O3706" s="59"/>
      <c r="P3706" s="59"/>
      <c r="Q3706" s="59"/>
      <c r="R3706" s="59"/>
      <c r="S3706" s="59"/>
      <c r="T3706" s="59"/>
      <c r="U3706" s="59" t="s">
        <v>3686</v>
      </c>
      <c r="V3706" s="18" t="s">
        <v>7361</v>
      </c>
    </row>
    <row r="3707" spans="1:22" ht="18" customHeight="1" x14ac:dyDescent="0.35">
      <c r="A3707" s="59">
        <f>+IF(C$1='EMOF complete (protected)'!G3707,C$2,IF(D$1='EMOF complete (protected)'!G3707,D$2,IF(E$1='EMOF complete (protected)'!G3707,E$2,IF(F$1='EMOF complete (protected)'!G3707,F$2,IF(G$1='EMOF complete (protected)'!G3707,G$2,IF(H$1='EMOF complete (protected)'!G3707,H$2,IF(I$1='EMOF complete (protected)'!G3707,I$2,IF(J$1='EMOF complete (protected)'!G3707,J$2,IF(K$1='EMOF complete (protected)'!G3707,K$2,IF(L$1='EMOF complete (protected)'!G3707,L$2,IF(M$1='EMOF complete (protected)'!G3707,M$2,IF(N$1='EMOF complete (protected)'!G3707,N$2,IF(O$1='EMOF complete (protected)'!G3707,O$2,IF(P$1='EMOF complete (protected)'!G3707,P$2,IF(Q$1='EMOF complete (protected)'!G3707,Q$2,IF(R$1='EMOF complete (protected)'!G3707,R$2,IF(S$1='EMOF complete (protected)'!G3707,S$2,IF(T$1='EMOF complete (protected)'!G3707,T$2,IF(U$1='EMOF complete (protected)'!G3707,U$2,"")))))))))))))))))))</f>
        <v>0</v>
      </c>
      <c r="B3707" s="59"/>
      <c r="C3707" s="59"/>
      <c r="D3707" s="59"/>
      <c r="E3707" s="59"/>
      <c r="F3707" s="59"/>
      <c r="G3707" s="59"/>
      <c r="H3707" s="59"/>
      <c r="I3707" s="59"/>
      <c r="J3707" s="59"/>
      <c r="K3707" s="59"/>
      <c r="L3707" s="59"/>
      <c r="M3707" s="59"/>
      <c r="N3707" s="59"/>
      <c r="O3707" s="59"/>
      <c r="P3707" s="59"/>
      <c r="Q3707" s="59"/>
      <c r="R3707" s="59"/>
      <c r="S3707" s="59"/>
      <c r="T3707" s="59"/>
      <c r="U3707" s="59" t="s">
        <v>3690</v>
      </c>
      <c r="V3707" s="18" t="s">
        <v>7362</v>
      </c>
    </row>
    <row r="3708" spans="1:22" ht="18" customHeight="1" x14ac:dyDescent="0.35">
      <c r="A3708" s="59">
        <f>+IF(C$1='EMOF complete (protected)'!G3708,C$2,IF(D$1='EMOF complete (protected)'!G3708,D$2,IF(E$1='EMOF complete (protected)'!G3708,E$2,IF(F$1='EMOF complete (protected)'!G3708,F$2,IF(G$1='EMOF complete (protected)'!G3708,G$2,IF(H$1='EMOF complete (protected)'!G3708,H$2,IF(I$1='EMOF complete (protected)'!G3708,I$2,IF(J$1='EMOF complete (protected)'!G3708,J$2,IF(K$1='EMOF complete (protected)'!G3708,K$2,IF(L$1='EMOF complete (protected)'!G3708,L$2,IF(M$1='EMOF complete (protected)'!G3708,M$2,IF(N$1='EMOF complete (protected)'!G3708,N$2,IF(O$1='EMOF complete (protected)'!G3708,O$2,IF(P$1='EMOF complete (protected)'!G3708,P$2,IF(Q$1='EMOF complete (protected)'!G3708,Q$2,IF(R$1='EMOF complete (protected)'!G3708,R$2,IF(S$1='EMOF complete (protected)'!G3708,S$2,IF(T$1='EMOF complete (protected)'!G3708,T$2,IF(U$1='EMOF complete (protected)'!G3708,U$2,"")))))))))))))))))))</f>
        <v>0</v>
      </c>
      <c r="B3708" s="59"/>
      <c r="C3708" s="59"/>
      <c r="D3708" s="59"/>
      <c r="E3708" s="59"/>
      <c r="F3708" s="59"/>
      <c r="G3708" s="59"/>
      <c r="H3708" s="59"/>
      <c r="I3708" s="59"/>
      <c r="J3708" s="59"/>
      <c r="K3708" s="59"/>
      <c r="L3708" s="59"/>
      <c r="M3708" s="59"/>
      <c r="N3708" s="59"/>
      <c r="O3708" s="59"/>
      <c r="P3708" s="59"/>
      <c r="Q3708" s="59"/>
      <c r="R3708" s="59"/>
      <c r="S3708" s="59"/>
      <c r="T3708" s="59"/>
      <c r="U3708" s="59" t="s">
        <v>3694</v>
      </c>
      <c r="V3708" s="18" t="s">
        <v>7363</v>
      </c>
    </row>
    <row r="3709" spans="1:22" ht="18" customHeight="1" x14ac:dyDescent="0.35">
      <c r="A3709" s="59">
        <f>+IF(C$1='EMOF complete (protected)'!G3709,C$2,IF(D$1='EMOF complete (protected)'!G3709,D$2,IF(E$1='EMOF complete (protected)'!G3709,E$2,IF(F$1='EMOF complete (protected)'!G3709,F$2,IF(G$1='EMOF complete (protected)'!G3709,G$2,IF(H$1='EMOF complete (protected)'!G3709,H$2,IF(I$1='EMOF complete (protected)'!G3709,I$2,IF(J$1='EMOF complete (protected)'!G3709,J$2,IF(K$1='EMOF complete (protected)'!G3709,K$2,IF(L$1='EMOF complete (protected)'!G3709,L$2,IF(M$1='EMOF complete (protected)'!G3709,M$2,IF(N$1='EMOF complete (protected)'!G3709,N$2,IF(O$1='EMOF complete (protected)'!G3709,O$2,IF(P$1='EMOF complete (protected)'!G3709,P$2,IF(Q$1='EMOF complete (protected)'!G3709,Q$2,IF(R$1='EMOF complete (protected)'!G3709,R$2,IF(S$1='EMOF complete (protected)'!G3709,S$2,IF(T$1='EMOF complete (protected)'!G3709,T$2,IF(U$1='EMOF complete (protected)'!G3709,U$2,"")))))))))))))))))))</f>
        <v>0</v>
      </c>
      <c r="B3709" s="59"/>
      <c r="C3709" s="59"/>
      <c r="D3709" s="59"/>
      <c r="E3709" s="59"/>
      <c r="F3709" s="59"/>
      <c r="G3709" s="59"/>
      <c r="H3709" s="59"/>
      <c r="I3709" s="59"/>
      <c r="J3709" s="59"/>
      <c r="K3709" s="59"/>
      <c r="L3709" s="59"/>
      <c r="M3709" s="59"/>
      <c r="N3709" s="59"/>
      <c r="O3709" s="59"/>
      <c r="P3709" s="59"/>
      <c r="Q3709" s="59"/>
      <c r="R3709" s="59"/>
      <c r="S3709" s="59"/>
      <c r="T3709" s="59"/>
      <c r="U3709" s="59" t="s">
        <v>3698</v>
      </c>
      <c r="V3709" s="18" t="s">
        <v>7364</v>
      </c>
    </row>
    <row r="3710" spans="1:22" ht="18" customHeight="1" x14ac:dyDescent="0.35">
      <c r="A3710" s="59">
        <f>+IF(C$1='EMOF complete (protected)'!G3710,C$2,IF(D$1='EMOF complete (protected)'!G3710,D$2,IF(E$1='EMOF complete (protected)'!G3710,E$2,IF(F$1='EMOF complete (protected)'!G3710,F$2,IF(G$1='EMOF complete (protected)'!G3710,G$2,IF(H$1='EMOF complete (protected)'!G3710,H$2,IF(I$1='EMOF complete (protected)'!G3710,I$2,IF(J$1='EMOF complete (protected)'!G3710,J$2,IF(K$1='EMOF complete (protected)'!G3710,K$2,IF(L$1='EMOF complete (protected)'!G3710,L$2,IF(M$1='EMOF complete (protected)'!G3710,M$2,IF(N$1='EMOF complete (protected)'!G3710,N$2,IF(O$1='EMOF complete (protected)'!G3710,O$2,IF(P$1='EMOF complete (protected)'!G3710,P$2,IF(Q$1='EMOF complete (protected)'!G3710,Q$2,IF(R$1='EMOF complete (protected)'!G3710,R$2,IF(S$1='EMOF complete (protected)'!G3710,S$2,IF(T$1='EMOF complete (protected)'!G3710,T$2,IF(U$1='EMOF complete (protected)'!G3710,U$2,"")))))))))))))))))))</f>
        <v>0</v>
      </c>
      <c r="B3710" s="59"/>
      <c r="C3710" s="59"/>
      <c r="D3710" s="59"/>
      <c r="E3710" s="59"/>
      <c r="F3710" s="59"/>
      <c r="G3710" s="59"/>
      <c r="H3710" s="59"/>
      <c r="I3710" s="59"/>
      <c r="J3710" s="59"/>
      <c r="K3710" s="59"/>
      <c r="L3710" s="59"/>
      <c r="M3710" s="59"/>
      <c r="N3710" s="59"/>
      <c r="O3710" s="59"/>
      <c r="P3710" s="59"/>
      <c r="Q3710" s="59"/>
      <c r="R3710" s="59"/>
      <c r="S3710" s="59"/>
      <c r="T3710" s="59"/>
      <c r="U3710" s="59" t="s">
        <v>3702</v>
      </c>
      <c r="V3710" s="18" t="s">
        <v>7365</v>
      </c>
    </row>
    <row r="3711" spans="1:22" ht="18" customHeight="1" x14ac:dyDescent="0.35">
      <c r="A3711" s="59">
        <f>+IF(C$1='EMOF complete (protected)'!G3711,C$2,IF(D$1='EMOF complete (protected)'!G3711,D$2,IF(E$1='EMOF complete (protected)'!G3711,E$2,IF(F$1='EMOF complete (protected)'!G3711,F$2,IF(G$1='EMOF complete (protected)'!G3711,G$2,IF(H$1='EMOF complete (protected)'!G3711,H$2,IF(I$1='EMOF complete (protected)'!G3711,I$2,IF(J$1='EMOF complete (protected)'!G3711,J$2,IF(K$1='EMOF complete (protected)'!G3711,K$2,IF(L$1='EMOF complete (protected)'!G3711,L$2,IF(M$1='EMOF complete (protected)'!G3711,M$2,IF(N$1='EMOF complete (protected)'!G3711,N$2,IF(O$1='EMOF complete (protected)'!G3711,O$2,IF(P$1='EMOF complete (protected)'!G3711,P$2,IF(Q$1='EMOF complete (protected)'!G3711,Q$2,IF(R$1='EMOF complete (protected)'!G3711,R$2,IF(S$1='EMOF complete (protected)'!G3711,S$2,IF(T$1='EMOF complete (protected)'!G3711,T$2,IF(U$1='EMOF complete (protected)'!G3711,U$2,"")))))))))))))))))))</f>
        <v>0</v>
      </c>
      <c r="B3711" s="59"/>
      <c r="C3711" s="59"/>
      <c r="D3711" s="59"/>
      <c r="E3711" s="59"/>
      <c r="F3711" s="59"/>
      <c r="G3711" s="59"/>
      <c r="H3711" s="59"/>
      <c r="I3711" s="59"/>
      <c r="J3711" s="59"/>
      <c r="K3711" s="59"/>
      <c r="L3711" s="59"/>
      <c r="M3711" s="59"/>
      <c r="N3711" s="59"/>
      <c r="O3711" s="59"/>
      <c r="P3711" s="59"/>
      <c r="Q3711" s="59"/>
      <c r="R3711" s="59"/>
      <c r="S3711" s="59"/>
      <c r="T3711" s="59"/>
      <c r="U3711" s="59" t="s">
        <v>3706</v>
      </c>
      <c r="V3711" s="18" t="s">
        <v>7366</v>
      </c>
    </row>
    <row r="3712" spans="1:22" ht="18" customHeight="1" x14ac:dyDescent="0.35">
      <c r="A3712" s="59">
        <f>+IF(C$1='EMOF complete (protected)'!G3712,C$2,IF(D$1='EMOF complete (protected)'!G3712,D$2,IF(E$1='EMOF complete (protected)'!G3712,E$2,IF(F$1='EMOF complete (protected)'!G3712,F$2,IF(G$1='EMOF complete (protected)'!G3712,G$2,IF(H$1='EMOF complete (protected)'!G3712,H$2,IF(I$1='EMOF complete (protected)'!G3712,I$2,IF(J$1='EMOF complete (protected)'!G3712,J$2,IF(K$1='EMOF complete (protected)'!G3712,K$2,IF(L$1='EMOF complete (protected)'!G3712,L$2,IF(M$1='EMOF complete (protected)'!G3712,M$2,IF(N$1='EMOF complete (protected)'!G3712,N$2,IF(O$1='EMOF complete (protected)'!G3712,O$2,IF(P$1='EMOF complete (protected)'!G3712,P$2,IF(Q$1='EMOF complete (protected)'!G3712,Q$2,IF(R$1='EMOF complete (protected)'!G3712,R$2,IF(S$1='EMOF complete (protected)'!G3712,S$2,IF(T$1='EMOF complete (protected)'!G3712,T$2,IF(U$1='EMOF complete (protected)'!G3712,U$2,"")))))))))))))))))))</f>
        <v>0</v>
      </c>
      <c r="B3712" s="59"/>
      <c r="C3712" s="59"/>
      <c r="D3712" s="59"/>
      <c r="E3712" s="59"/>
      <c r="F3712" s="59"/>
      <c r="G3712" s="59"/>
      <c r="H3712" s="59"/>
      <c r="I3712" s="59"/>
      <c r="J3712" s="59"/>
      <c r="K3712" s="59"/>
      <c r="L3712" s="59"/>
      <c r="M3712" s="59"/>
      <c r="N3712" s="59"/>
      <c r="O3712" s="59"/>
      <c r="P3712" s="59"/>
      <c r="Q3712" s="59"/>
      <c r="R3712" s="59"/>
      <c r="S3712" s="59"/>
      <c r="T3712" s="59"/>
      <c r="U3712" s="59" t="s">
        <v>3710</v>
      </c>
      <c r="V3712" s="18" t="s">
        <v>7367</v>
      </c>
    </row>
    <row r="3713" spans="1:22" ht="18" customHeight="1" x14ac:dyDescent="0.35">
      <c r="A3713" s="59">
        <f>+IF(C$1='EMOF complete (protected)'!G3713,C$2,IF(D$1='EMOF complete (protected)'!G3713,D$2,IF(E$1='EMOF complete (protected)'!G3713,E$2,IF(F$1='EMOF complete (protected)'!G3713,F$2,IF(G$1='EMOF complete (protected)'!G3713,G$2,IF(H$1='EMOF complete (protected)'!G3713,H$2,IF(I$1='EMOF complete (protected)'!G3713,I$2,IF(J$1='EMOF complete (protected)'!G3713,J$2,IF(K$1='EMOF complete (protected)'!G3713,K$2,IF(L$1='EMOF complete (protected)'!G3713,L$2,IF(M$1='EMOF complete (protected)'!G3713,M$2,IF(N$1='EMOF complete (protected)'!G3713,N$2,IF(O$1='EMOF complete (protected)'!G3713,O$2,IF(P$1='EMOF complete (protected)'!G3713,P$2,IF(Q$1='EMOF complete (protected)'!G3713,Q$2,IF(R$1='EMOF complete (protected)'!G3713,R$2,IF(S$1='EMOF complete (protected)'!G3713,S$2,IF(T$1='EMOF complete (protected)'!G3713,T$2,IF(U$1='EMOF complete (protected)'!G3713,U$2,"")))))))))))))))))))</f>
        <v>0</v>
      </c>
      <c r="B3713" s="59"/>
      <c r="C3713" s="59"/>
      <c r="D3713" s="59"/>
      <c r="E3713" s="59"/>
      <c r="F3713" s="59"/>
      <c r="G3713" s="59"/>
      <c r="H3713" s="59"/>
      <c r="I3713" s="59"/>
      <c r="J3713" s="59"/>
      <c r="K3713" s="59"/>
      <c r="L3713" s="59"/>
      <c r="M3713" s="59"/>
      <c r="N3713" s="59"/>
      <c r="O3713" s="59"/>
      <c r="P3713" s="59"/>
      <c r="Q3713" s="59"/>
      <c r="R3713" s="59"/>
      <c r="S3713" s="59"/>
      <c r="T3713" s="59"/>
      <c r="U3713" s="59" t="s">
        <v>3714</v>
      </c>
      <c r="V3713" s="18" t="s">
        <v>7368</v>
      </c>
    </row>
    <row r="3714" spans="1:22" ht="18" customHeight="1" x14ac:dyDescent="0.35">
      <c r="A3714" s="59">
        <f>+IF(C$1='EMOF complete (protected)'!G3714,C$2,IF(D$1='EMOF complete (protected)'!G3714,D$2,IF(E$1='EMOF complete (protected)'!G3714,E$2,IF(F$1='EMOF complete (protected)'!G3714,F$2,IF(G$1='EMOF complete (protected)'!G3714,G$2,IF(H$1='EMOF complete (protected)'!G3714,H$2,IF(I$1='EMOF complete (protected)'!G3714,I$2,IF(J$1='EMOF complete (protected)'!G3714,J$2,IF(K$1='EMOF complete (protected)'!G3714,K$2,IF(L$1='EMOF complete (protected)'!G3714,L$2,IF(M$1='EMOF complete (protected)'!G3714,M$2,IF(N$1='EMOF complete (protected)'!G3714,N$2,IF(O$1='EMOF complete (protected)'!G3714,O$2,IF(P$1='EMOF complete (protected)'!G3714,P$2,IF(Q$1='EMOF complete (protected)'!G3714,Q$2,IF(R$1='EMOF complete (protected)'!G3714,R$2,IF(S$1='EMOF complete (protected)'!G3714,S$2,IF(T$1='EMOF complete (protected)'!G3714,T$2,IF(U$1='EMOF complete (protected)'!G3714,U$2,"")))))))))))))))))))</f>
        <v>0</v>
      </c>
      <c r="B3714" s="59"/>
      <c r="C3714" s="59"/>
      <c r="D3714" s="59"/>
      <c r="E3714" s="59"/>
      <c r="F3714" s="59"/>
      <c r="G3714" s="59"/>
      <c r="H3714" s="59"/>
      <c r="I3714" s="59"/>
      <c r="J3714" s="59"/>
      <c r="K3714" s="59"/>
      <c r="L3714" s="59"/>
      <c r="M3714" s="59"/>
      <c r="N3714" s="59"/>
      <c r="O3714" s="59"/>
      <c r="P3714" s="59"/>
      <c r="Q3714" s="59"/>
      <c r="R3714" s="59"/>
      <c r="S3714" s="59"/>
      <c r="T3714" s="59"/>
      <c r="U3714" s="59" t="s">
        <v>3718</v>
      </c>
      <c r="V3714" s="18" t="s">
        <v>7369</v>
      </c>
    </row>
    <row r="3715" spans="1:22" ht="18" customHeight="1" x14ac:dyDescent="0.35">
      <c r="A3715" s="59">
        <f>+IF(C$1='EMOF complete (protected)'!G3715,C$2,IF(D$1='EMOF complete (protected)'!G3715,D$2,IF(E$1='EMOF complete (protected)'!G3715,E$2,IF(F$1='EMOF complete (protected)'!G3715,F$2,IF(G$1='EMOF complete (protected)'!G3715,G$2,IF(H$1='EMOF complete (protected)'!G3715,H$2,IF(I$1='EMOF complete (protected)'!G3715,I$2,IF(J$1='EMOF complete (protected)'!G3715,J$2,IF(K$1='EMOF complete (protected)'!G3715,K$2,IF(L$1='EMOF complete (protected)'!G3715,L$2,IF(M$1='EMOF complete (protected)'!G3715,M$2,IF(N$1='EMOF complete (protected)'!G3715,N$2,IF(O$1='EMOF complete (protected)'!G3715,O$2,IF(P$1='EMOF complete (protected)'!G3715,P$2,IF(Q$1='EMOF complete (protected)'!G3715,Q$2,IF(R$1='EMOF complete (protected)'!G3715,R$2,IF(S$1='EMOF complete (protected)'!G3715,S$2,IF(T$1='EMOF complete (protected)'!G3715,T$2,IF(U$1='EMOF complete (protected)'!G3715,U$2,"")))))))))))))))))))</f>
        <v>0</v>
      </c>
      <c r="B3715" s="59"/>
      <c r="C3715" s="59"/>
      <c r="D3715" s="59"/>
      <c r="E3715" s="59"/>
      <c r="F3715" s="59"/>
      <c r="G3715" s="59"/>
      <c r="H3715" s="59"/>
      <c r="I3715" s="59"/>
      <c r="J3715" s="59"/>
      <c r="K3715" s="59"/>
      <c r="L3715" s="59"/>
      <c r="M3715" s="59"/>
      <c r="N3715" s="59"/>
      <c r="O3715" s="59"/>
      <c r="P3715" s="59"/>
      <c r="Q3715" s="59"/>
      <c r="R3715" s="59"/>
      <c r="S3715" s="59"/>
      <c r="T3715" s="59"/>
      <c r="U3715" s="59" t="s">
        <v>3722</v>
      </c>
      <c r="V3715" s="18" t="s">
        <v>7370</v>
      </c>
    </row>
    <row r="3716" spans="1:22" ht="18" customHeight="1" x14ac:dyDescent="0.35">
      <c r="A3716" s="59">
        <f>+IF(C$1='EMOF complete (protected)'!G3716,C$2,IF(D$1='EMOF complete (protected)'!G3716,D$2,IF(E$1='EMOF complete (protected)'!G3716,E$2,IF(F$1='EMOF complete (protected)'!G3716,F$2,IF(G$1='EMOF complete (protected)'!G3716,G$2,IF(H$1='EMOF complete (protected)'!G3716,H$2,IF(I$1='EMOF complete (protected)'!G3716,I$2,IF(J$1='EMOF complete (protected)'!G3716,J$2,IF(K$1='EMOF complete (protected)'!G3716,K$2,IF(L$1='EMOF complete (protected)'!G3716,L$2,IF(M$1='EMOF complete (protected)'!G3716,M$2,IF(N$1='EMOF complete (protected)'!G3716,N$2,IF(O$1='EMOF complete (protected)'!G3716,O$2,IF(P$1='EMOF complete (protected)'!G3716,P$2,IF(Q$1='EMOF complete (protected)'!G3716,Q$2,IF(R$1='EMOF complete (protected)'!G3716,R$2,IF(S$1='EMOF complete (protected)'!G3716,S$2,IF(T$1='EMOF complete (protected)'!G3716,T$2,IF(U$1='EMOF complete (protected)'!G3716,U$2,"")))))))))))))))))))</f>
        <v>0</v>
      </c>
      <c r="B3716" s="59"/>
      <c r="C3716" s="59"/>
      <c r="D3716" s="59"/>
      <c r="E3716" s="59"/>
      <c r="F3716" s="59"/>
      <c r="G3716" s="59"/>
      <c r="H3716" s="59"/>
      <c r="I3716" s="59"/>
      <c r="J3716" s="59"/>
      <c r="K3716" s="59"/>
      <c r="L3716" s="59"/>
      <c r="M3716" s="59"/>
      <c r="N3716" s="59"/>
      <c r="O3716" s="59"/>
      <c r="P3716" s="59"/>
      <c r="Q3716" s="59"/>
      <c r="R3716" s="59"/>
      <c r="S3716" s="59"/>
      <c r="T3716" s="59"/>
      <c r="U3716" s="59" t="s">
        <v>3726</v>
      </c>
      <c r="V3716" s="18" t="s">
        <v>7371</v>
      </c>
    </row>
    <row r="3717" spans="1:22" ht="18" customHeight="1" x14ac:dyDescent="0.35">
      <c r="A3717" s="59">
        <f>+IF(C$1='EMOF complete (protected)'!G3717,C$2,IF(D$1='EMOF complete (protected)'!G3717,D$2,IF(E$1='EMOF complete (protected)'!G3717,E$2,IF(F$1='EMOF complete (protected)'!G3717,F$2,IF(G$1='EMOF complete (protected)'!G3717,G$2,IF(H$1='EMOF complete (protected)'!G3717,H$2,IF(I$1='EMOF complete (protected)'!G3717,I$2,IF(J$1='EMOF complete (protected)'!G3717,J$2,IF(K$1='EMOF complete (protected)'!G3717,K$2,IF(L$1='EMOF complete (protected)'!G3717,L$2,IF(M$1='EMOF complete (protected)'!G3717,M$2,IF(N$1='EMOF complete (protected)'!G3717,N$2,IF(O$1='EMOF complete (protected)'!G3717,O$2,IF(P$1='EMOF complete (protected)'!G3717,P$2,IF(Q$1='EMOF complete (protected)'!G3717,Q$2,IF(R$1='EMOF complete (protected)'!G3717,R$2,IF(S$1='EMOF complete (protected)'!G3717,S$2,IF(T$1='EMOF complete (protected)'!G3717,T$2,IF(U$1='EMOF complete (protected)'!G3717,U$2,"")))))))))))))))))))</f>
        <v>0</v>
      </c>
      <c r="B3717" s="59"/>
      <c r="C3717" s="59"/>
      <c r="D3717" s="59"/>
      <c r="E3717" s="59"/>
      <c r="F3717" s="59"/>
      <c r="G3717" s="59"/>
      <c r="H3717" s="59"/>
      <c r="I3717" s="59"/>
      <c r="J3717" s="59"/>
      <c r="K3717" s="59"/>
      <c r="L3717" s="59"/>
      <c r="M3717" s="59"/>
      <c r="N3717" s="59"/>
      <c r="O3717" s="59"/>
      <c r="P3717" s="59"/>
      <c r="Q3717" s="59"/>
      <c r="R3717" s="59"/>
      <c r="S3717" s="59"/>
      <c r="T3717" s="59"/>
      <c r="U3717" s="59" t="s">
        <v>3730</v>
      </c>
      <c r="V3717" s="18" t="s">
        <v>7372</v>
      </c>
    </row>
    <row r="3718" spans="1:22" ht="18" customHeight="1" x14ac:dyDescent="0.35">
      <c r="A3718" s="59">
        <f>+IF(C$1='EMOF complete (protected)'!G3718,C$2,IF(D$1='EMOF complete (protected)'!G3718,D$2,IF(E$1='EMOF complete (protected)'!G3718,E$2,IF(F$1='EMOF complete (protected)'!G3718,F$2,IF(G$1='EMOF complete (protected)'!G3718,G$2,IF(H$1='EMOF complete (protected)'!G3718,H$2,IF(I$1='EMOF complete (protected)'!G3718,I$2,IF(J$1='EMOF complete (protected)'!G3718,J$2,IF(K$1='EMOF complete (protected)'!G3718,K$2,IF(L$1='EMOF complete (protected)'!G3718,L$2,IF(M$1='EMOF complete (protected)'!G3718,M$2,IF(N$1='EMOF complete (protected)'!G3718,N$2,IF(O$1='EMOF complete (protected)'!G3718,O$2,IF(P$1='EMOF complete (protected)'!G3718,P$2,IF(Q$1='EMOF complete (protected)'!G3718,Q$2,IF(R$1='EMOF complete (protected)'!G3718,R$2,IF(S$1='EMOF complete (protected)'!G3718,S$2,IF(T$1='EMOF complete (protected)'!G3718,T$2,IF(U$1='EMOF complete (protected)'!G3718,U$2,"")))))))))))))))))))</f>
        <v>0</v>
      </c>
      <c r="B3718" s="59"/>
      <c r="C3718" s="59"/>
      <c r="D3718" s="59"/>
      <c r="E3718" s="59"/>
      <c r="F3718" s="59"/>
      <c r="G3718" s="59"/>
      <c r="H3718" s="59"/>
      <c r="I3718" s="59"/>
      <c r="J3718" s="59"/>
      <c r="K3718" s="59"/>
      <c r="L3718" s="59"/>
      <c r="M3718" s="59"/>
      <c r="N3718" s="59"/>
      <c r="O3718" s="59"/>
      <c r="P3718" s="59"/>
      <c r="Q3718" s="59"/>
      <c r="R3718" s="59"/>
      <c r="S3718" s="59"/>
      <c r="T3718" s="59"/>
      <c r="U3718" s="59" t="s">
        <v>3734</v>
      </c>
      <c r="V3718" s="18" t="s">
        <v>7373</v>
      </c>
    </row>
    <row r="3719" spans="1:22" ht="18" customHeight="1" x14ac:dyDescent="0.35">
      <c r="A3719" s="59">
        <f>+IF(C$1='EMOF complete (protected)'!G3719,C$2,IF(D$1='EMOF complete (protected)'!G3719,D$2,IF(E$1='EMOF complete (protected)'!G3719,E$2,IF(F$1='EMOF complete (protected)'!G3719,F$2,IF(G$1='EMOF complete (protected)'!G3719,G$2,IF(H$1='EMOF complete (protected)'!G3719,H$2,IF(I$1='EMOF complete (protected)'!G3719,I$2,IF(J$1='EMOF complete (protected)'!G3719,J$2,IF(K$1='EMOF complete (protected)'!G3719,K$2,IF(L$1='EMOF complete (protected)'!G3719,L$2,IF(M$1='EMOF complete (protected)'!G3719,M$2,IF(N$1='EMOF complete (protected)'!G3719,N$2,IF(O$1='EMOF complete (protected)'!G3719,O$2,IF(P$1='EMOF complete (protected)'!G3719,P$2,IF(Q$1='EMOF complete (protected)'!G3719,Q$2,IF(R$1='EMOF complete (protected)'!G3719,R$2,IF(S$1='EMOF complete (protected)'!G3719,S$2,IF(T$1='EMOF complete (protected)'!G3719,T$2,IF(U$1='EMOF complete (protected)'!G3719,U$2,"")))))))))))))))))))</f>
        <v>0</v>
      </c>
      <c r="B3719" s="59"/>
      <c r="C3719" s="59"/>
      <c r="D3719" s="59"/>
      <c r="E3719" s="59"/>
      <c r="F3719" s="59"/>
      <c r="G3719" s="59"/>
      <c r="H3719" s="59"/>
      <c r="I3719" s="59"/>
      <c r="J3719" s="59"/>
      <c r="K3719" s="59"/>
      <c r="L3719" s="59"/>
      <c r="M3719" s="59"/>
      <c r="N3719" s="59"/>
      <c r="O3719" s="59"/>
      <c r="P3719" s="59"/>
      <c r="Q3719" s="59"/>
      <c r="R3719" s="59"/>
      <c r="S3719" s="59"/>
      <c r="T3719" s="59"/>
      <c r="U3719" s="59" t="s">
        <v>3738</v>
      </c>
      <c r="V3719" s="18" t="s">
        <v>7374</v>
      </c>
    </row>
    <row r="3720" spans="1:22" ht="18" customHeight="1" x14ac:dyDescent="0.35">
      <c r="A3720" s="59">
        <f>+IF(C$1='EMOF complete (protected)'!G3720,C$2,IF(D$1='EMOF complete (protected)'!G3720,D$2,IF(E$1='EMOF complete (protected)'!G3720,E$2,IF(F$1='EMOF complete (protected)'!G3720,F$2,IF(G$1='EMOF complete (protected)'!G3720,G$2,IF(H$1='EMOF complete (protected)'!G3720,H$2,IF(I$1='EMOF complete (protected)'!G3720,I$2,IF(J$1='EMOF complete (protected)'!G3720,J$2,IF(K$1='EMOF complete (protected)'!G3720,K$2,IF(L$1='EMOF complete (protected)'!G3720,L$2,IF(M$1='EMOF complete (protected)'!G3720,M$2,IF(N$1='EMOF complete (protected)'!G3720,N$2,IF(O$1='EMOF complete (protected)'!G3720,O$2,IF(P$1='EMOF complete (protected)'!G3720,P$2,IF(Q$1='EMOF complete (protected)'!G3720,Q$2,IF(R$1='EMOF complete (protected)'!G3720,R$2,IF(S$1='EMOF complete (protected)'!G3720,S$2,IF(T$1='EMOF complete (protected)'!G3720,T$2,IF(U$1='EMOF complete (protected)'!G3720,U$2,"")))))))))))))))))))</f>
        <v>0</v>
      </c>
      <c r="B3720" s="59"/>
      <c r="C3720" s="59"/>
      <c r="D3720" s="59"/>
      <c r="E3720" s="59"/>
      <c r="F3720" s="59"/>
      <c r="G3720" s="59"/>
      <c r="H3720" s="59"/>
      <c r="I3720" s="59"/>
      <c r="J3720" s="59"/>
      <c r="K3720" s="59"/>
      <c r="L3720" s="59"/>
      <c r="M3720" s="59"/>
      <c r="N3720" s="59"/>
      <c r="O3720" s="59"/>
      <c r="P3720" s="59"/>
      <c r="Q3720" s="59"/>
      <c r="R3720" s="59"/>
      <c r="S3720" s="59"/>
      <c r="T3720" s="59"/>
      <c r="U3720" s="59" t="s">
        <v>3742</v>
      </c>
      <c r="V3720" s="18" t="s">
        <v>7375</v>
      </c>
    </row>
    <row r="3721" spans="1:22" ht="18" customHeight="1" x14ac:dyDescent="0.35">
      <c r="A3721" s="59">
        <f>+IF(C$1='EMOF complete (protected)'!G3721,C$2,IF(D$1='EMOF complete (protected)'!G3721,D$2,IF(E$1='EMOF complete (protected)'!G3721,E$2,IF(F$1='EMOF complete (protected)'!G3721,F$2,IF(G$1='EMOF complete (protected)'!G3721,G$2,IF(H$1='EMOF complete (protected)'!G3721,H$2,IF(I$1='EMOF complete (protected)'!G3721,I$2,IF(J$1='EMOF complete (protected)'!G3721,J$2,IF(K$1='EMOF complete (protected)'!G3721,K$2,IF(L$1='EMOF complete (protected)'!G3721,L$2,IF(M$1='EMOF complete (protected)'!G3721,M$2,IF(N$1='EMOF complete (protected)'!G3721,N$2,IF(O$1='EMOF complete (protected)'!G3721,O$2,IF(P$1='EMOF complete (protected)'!G3721,P$2,IF(Q$1='EMOF complete (protected)'!G3721,Q$2,IF(R$1='EMOF complete (protected)'!G3721,R$2,IF(S$1='EMOF complete (protected)'!G3721,S$2,IF(T$1='EMOF complete (protected)'!G3721,T$2,IF(U$1='EMOF complete (protected)'!G3721,U$2,"")))))))))))))))))))</f>
        <v>0</v>
      </c>
      <c r="B3721" s="59"/>
      <c r="C3721" s="59"/>
      <c r="D3721" s="59"/>
      <c r="E3721" s="59"/>
      <c r="F3721" s="59"/>
      <c r="G3721" s="59"/>
      <c r="H3721" s="59"/>
      <c r="I3721" s="59"/>
      <c r="J3721" s="59"/>
      <c r="K3721" s="59"/>
      <c r="L3721" s="59"/>
      <c r="M3721" s="59"/>
      <c r="N3721" s="59"/>
      <c r="O3721" s="59"/>
      <c r="P3721" s="59"/>
      <c r="Q3721" s="59"/>
      <c r="R3721" s="59"/>
      <c r="S3721" s="59"/>
      <c r="T3721" s="59"/>
      <c r="U3721" s="59" t="s">
        <v>3746</v>
      </c>
      <c r="V3721" s="18" t="s">
        <v>7376</v>
      </c>
    </row>
    <row r="3722" spans="1:22" ht="18" customHeight="1" x14ac:dyDescent="0.35">
      <c r="A3722" s="59">
        <f>+IF(C$1='EMOF complete (protected)'!G3722,C$2,IF(D$1='EMOF complete (protected)'!G3722,D$2,IF(E$1='EMOF complete (protected)'!G3722,E$2,IF(F$1='EMOF complete (protected)'!G3722,F$2,IF(G$1='EMOF complete (protected)'!G3722,G$2,IF(H$1='EMOF complete (protected)'!G3722,H$2,IF(I$1='EMOF complete (protected)'!G3722,I$2,IF(J$1='EMOF complete (protected)'!G3722,J$2,IF(K$1='EMOF complete (protected)'!G3722,K$2,IF(L$1='EMOF complete (protected)'!G3722,L$2,IF(M$1='EMOF complete (protected)'!G3722,M$2,IF(N$1='EMOF complete (protected)'!G3722,N$2,IF(O$1='EMOF complete (protected)'!G3722,O$2,IF(P$1='EMOF complete (protected)'!G3722,P$2,IF(Q$1='EMOF complete (protected)'!G3722,Q$2,IF(R$1='EMOF complete (protected)'!G3722,R$2,IF(S$1='EMOF complete (protected)'!G3722,S$2,IF(T$1='EMOF complete (protected)'!G3722,T$2,IF(U$1='EMOF complete (protected)'!G3722,U$2,"")))))))))))))))))))</f>
        <v>0</v>
      </c>
      <c r="B3722" s="59"/>
      <c r="C3722" s="59"/>
      <c r="D3722" s="59"/>
      <c r="E3722" s="59"/>
      <c r="F3722" s="59"/>
      <c r="G3722" s="59"/>
      <c r="H3722" s="59"/>
      <c r="I3722" s="59"/>
      <c r="J3722" s="59"/>
      <c r="K3722" s="59"/>
      <c r="L3722" s="59"/>
      <c r="M3722" s="59"/>
      <c r="N3722" s="59"/>
      <c r="O3722" s="59"/>
      <c r="P3722" s="59"/>
      <c r="Q3722" s="59"/>
      <c r="R3722" s="59"/>
      <c r="S3722" s="59"/>
      <c r="T3722" s="59"/>
      <c r="U3722" s="59" t="s">
        <v>3750</v>
      </c>
      <c r="V3722" s="18" t="s">
        <v>7377</v>
      </c>
    </row>
    <row r="3723" spans="1:22" ht="18" customHeight="1" x14ac:dyDescent="0.35">
      <c r="A3723" s="59">
        <f>+IF(C$1='EMOF complete (protected)'!G3723,C$2,IF(D$1='EMOF complete (protected)'!G3723,D$2,IF(E$1='EMOF complete (protected)'!G3723,E$2,IF(F$1='EMOF complete (protected)'!G3723,F$2,IF(G$1='EMOF complete (protected)'!G3723,G$2,IF(H$1='EMOF complete (protected)'!G3723,H$2,IF(I$1='EMOF complete (protected)'!G3723,I$2,IF(J$1='EMOF complete (protected)'!G3723,J$2,IF(K$1='EMOF complete (protected)'!G3723,K$2,IF(L$1='EMOF complete (protected)'!G3723,L$2,IF(M$1='EMOF complete (protected)'!G3723,M$2,IF(N$1='EMOF complete (protected)'!G3723,N$2,IF(O$1='EMOF complete (protected)'!G3723,O$2,IF(P$1='EMOF complete (protected)'!G3723,P$2,IF(Q$1='EMOF complete (protected)'!G3723,Q$2,IF(R$1='EMOF complete (protected)'!G3723,R$2,IF(S$1='EMOF complete (protected)'!G3723,S$2,IF(T$1='EMOF complete (protected)'!G3723,T$2,IF(U$1='EMOF complete (protected)'!G3723,U$2,"")))))))))))))))))))</f>
        <v>0</v>
      </c>
      <c r="B3723" s="59"/>
      <c r="C3723" s="59"/>
      <c r="D3723" s="59"/>
      <c r="E3723" s="59"/>
      <c r="F3723" s="59"/>
      <c r="G3723" s="59"/>
      <c r="H3723" s="59"/>
      <c r="I3723" s="59"/>
      <c r="J3723" s="59"/>
      <c r="K3723" s="59"/>
      <c r="L3723" s="59"/>
      <c r="M3723" s="59"/>
      <c r="N3723" s="59"/>
      <c r="O3723" s="59"/>
      <c r="P3723" s="59"/>
      <c r="Q3723" s="59"/>
      <c r="R3723" s="59"/>
      <c r="S3723" s="59"/>
      <c r="T3723" s="59"/>
      <c r="U3723" s="59" t="s">
        <v>3754</v>
      </c>
      <c r="V3723" s="18" t="s">
        <v>7378</v>
      </c>
    </row>
    <row r="3724" spans="1:22" ht="18" customHeight="1" x14ac:dyDescent="0.35">
      <c r="A3724" s="59">
        <f>+IF(C$1='EMOF complete (protected)'!G3724,C$2,IF(D$1='EMOF complete (protected)'!G3724,D$2,IF(E$1='EMOF complete (protected)'!G3724,E$2,IF(F$1='EMOF complete (protected)'!G3724,F$2,IF(G$1='EMOF complete (protected)'!G3724,G$2,IF(H$1='EMOF complete (protected)'!G3724,H$2,IF(I$1='EMOF complete (protected)'!G3724,I$2,IF(J$1='EMOF complete (protected)'!G3724,J$2,IF(K$1='EMOF complete (protected)'!G3724,K$2,IF(L$1='EMOF complete (protected)'!G3724,L$2,IF(M$1='EMOF complete (protected)'!G3724,M$2,IF(N$1='EMOF complete (protected)'!G3724,N$2,IF(O$1='EMOF complete (protected)'!G3724,O$2,IF(P$1='EMOF complete (protected)'!G3724,P$2,IF(Q$1='EMOF complete (protected)'!G3724,Q$2,IF(R$1='EMOF complete (protected)'!G3724,R$2,IF(S$1='EMOF complete (protected)'!G3724,S$2,IF(T$1='EMOF complete (protected)'!G3724,T$2,IF(U$1='EMOF complete (protected)'!G3724,U$2,"")))))))))))))))))))</f>
        <v>0</v>
      </c>
      <c r="B3724" s="59"/>
      <c r="C3724" s="59"/>
      <c r="D3724" s="59"/>
      <c r="E3724" s="59"/>
      <c r="F3724" s="59"/>
      <c r="G3724" s="59"/>
      <c r="H3724" s="59"/>
      <c r="I3724" s="59"/>
      <c r="J3724" s="59"/>
      <c r="K3724" s="59"/>
      <c r="L3724" s="59"/>
      <c r="M3724" s="59"/>
      <c r="N3724" s="59"/>
      <c r="O3724" s="59"/>
      <c r="P3724" s="59"/>
      <c r="Q3724" s="59"/>
      <c r="R3724" s="59"/>
      <c r="S3724" s="59"/>
      <c r="T3724" s="59"/>
      <c r="U3724" s="59" t="s">
        <v>3758</v>
      </c>
      <c r="V3724" s="18" t="s">
        <v>7379</v>
      </c>
    </row>
    <row r="3725" spans="1:22" ht="18" customHeight="1" x14ac:dyDescent="0.35">
      <c r="A3725" s="59">
        <f>+IF(C$1='EMOF complete (protected)'!G3725,C$2,IF(D$1='EMOF complete (protected)'!G3725,D$2,IF(E$1='EMOF complete (protected)'!G3725,E$2,IF(F$1='EMOF complete (protected)'!G3725,F$2,IF(G$1='EMOF complete (protected)'!G3725,G$2,IF(H$1='EMOF complete (protected)'!G3725,H$2,IF(I$1='EMOF complete (protected)'!G3725,I$2,IF(J$1='EMOF complete (protected)'!G3725,J$2,IF(K$1='EMOF complete (protected)'!G3725,K$2,IF(L$1='EMOF complete (protected)'!G3725,L$2,IF(M$1='EMOF complete (protected)'!G3725,M$2,IF(N$1='EMOF complete (protected)'!G3725,N$2,IF(O$1='EMOF complete (protected)'!G3725,O$2,IF(P$1='EMOF complete (protected)'!G3725,P$2,IF(Q$1='EMOF complete (protected)'!G3725,Q$2,IF(R$1='EMOF complete (protected)'!G3725,R$2,IF(S$1='EMOF complete (protected)'!G3725,S$2,IF(T$1='EMOF complete (protected)'!G3725,T$2,IF(U$1='EMOF complete (protected)'!G3725,U$2,"")))))))))))))))))))</f>
        <v>0</v>
      </c>
      <c r="B3725" s="59"/>
      <c r="C3725" s="59"/>
      <c r="D3725" s="59"/>
      <c r="E3725" s="59"/>
      <c r="F3725" s="59"/>
      <c r="G3725" s="59"/>
      <c r="H3725" s="59"/>
      <c r="I3725" s="59"/>
      <c r="J3725" s="59"/>
      <c r="K3725" s="59"/>
      <c r="L3725" s="59"/>
      <c r="M3725" s="59"/>
      <c r="N3725" s="59"/>
      <c r="O3725" s="59"/>
      <c r="P3725" s="59"/>
      <c r="Q3725" s="59"/>
      <c r="R3725" s="59"/>
      <c r="S3725" s="59"/>
      <c r="T3725" s="59"/>
      <c r="U3725" s="59" t="s">
        <v>3762</v>
      </c>
      <c r="V3725" s="18" t="s">
        <v>7380</v>
      </c>
    </row>
    <row r="3726" spans="1:22" ht="18" customHeight="1" x14ac:dyDescent="0.35">
      <c r="A3726" s="59">
        <f>+IF(C$1='EMOF complete (protected)'!G3726,C$2,IF(D$1='EMOF complete (protected)'!G3726,D$2,IF(E$1='EMOF complete (protected)'!G3726,E$2,IF(F$1='EMOF complete (protected)'!G3726,F$2,IF(G$1='EMOF complete (protected)'!G3726,G$2,IF(H$1='EMOF complete (protected)'!G3726,H$2,IF(I$1='EMOF complete (protected)'!G3726,I$2,IF(J$1='EMOF complete (protected)'!G3726,J$2,IF(K$1='EMOF complete (protected)'!G3726,K$2,IF(L$1='EMOF complete (protected)'!G3726,L$2,IF(M$1='EMOF complete (protected)'!G3726,M$2,IF(N$1='EMOF complete (protected)'!G3726,N$2,IF(O$1='EMOF complete (protected)'!G3726,O$2,IF(P$1='EMOF complete (protected)'!G3726,P$2,IF(Q$1='EMOF complete (protected)'!G3726,Q$2,IF(R$1='EMOF complete (protected)'!G3726,R$2,IF(S$1='EMOF complete (protected)'!G3726,S$2,IF(T$1='EMOF complete (protected)'!G3726,T$2,IF(U$1='EMOF complete (protected)'!G3726,U$2,"")))))))))))))))))))</f>
        <v>0</v>
      </c>
      <c r="B3726" s="59"/>
      <c r="C3726" s="59"/>
      <c r="D3726" s="59"/>
      <c r="E3726" s="59"/>
      <c r="F3726" s="59"/>
      <c r="G3726" s="59"/>
      <c r="H3726" s="59"/>
      <c r="I3726" s="59"/>
      <c r="J3726" s="59"/>
      <c r="K3726" s="59"/>
      <c r="L3726" s="59"/>
      <c r="M3726" s="59"/>
      <c r="N3726" s="59"/>
      <c r="O3726" s="59"/>
      <c r="P3726" s="59"/>
      <c r="Q3726" s="59"/>
      <c r="R3726" s="59"/>
      <c r="S3726" s="59"/>
      <c r="T3726" s="59"/>
      <c r="U3726" s="59" t="s">
        <v>3766</v>
      </c>
      <c r="V3726" s="18" t="s">
        <v>7381</v>
      </c>
    </row>
    <row r="3727" spans="1:22" ht="18" customHeight="1" x14ac:dyDescent="0.35">
      <c r="A3727" s="59">
        <f>+IF(C$1='EMOF complete (protected)'!G3727,C$2,IF(D$1='EMOF complete (protected)'!G3727,D$2,IF(E$1='EMOF complete (protected)'!G3727,E$2,IF(F$1='EMOF complete (protected)'!G3727,F$2,IF(G$1='EMOF complete (protected)'!G3727,G$2,IF(H$1='EMOF complete (protected)'!G3727,H$2,IF(I$1='EMOF complete (protected)'!G3727,I$2,IF(J$1='EMOF complete (protected)'!G3727,J$2,IF(K$1='EMOF complete (protected)'!G3727,K$2,IF(L$1='EMOF complete (protected)'!G3727,L$2,IF(M$1='EMOF complete (protected)'!G3727,M$2,IF(N$1='EMOF complete (protected)'!G3727,N$2,IF(O$1='EMOF complete (protected)'!G3727,O$2,IF(P$1='EMOF complete (protected)'!G3727,P$2,IF(Q$1='EMOF complete (protected)'!G3727,Q$2,IF(R$1='EMOF complete (protected)'!G3727,R$2,IF(S$1='EMOF complete (protected)'!G3727,S$2,IF(T$1='EMOF complete (protected)'!G3727,T$2,IF(U$1='EMOF complete (protected)'!G3727,U$2,"")))))))))))))))))))</f>
        <v>0</v>
      </c>
      <c r="B3727" s="59"/>
      <c r="C3727" s="59"/>
      <c r="D3727" s="59"/>
      <c r="E3727" s="59"/>
      <c r="F3727" s="59"/>
      <c r="G3727" s="59"/>
      <c r="H3727" s="59"/>
      <c r="I3727" s="59"/>
      <c r="J3727" s="59"/>
      <c r="K3727" s="59"/>
      <c r="L3727" s="59"/>
      <c r="M3727" s="59"/>
      <c r="N3727" s="59"/>
      <c r="O3727" s="59"/>
      <c r="P3727" s="59"/>
      <c r="Q3727" s="59"/>
      <c r="R3727" s="59"/>
      <c r="S3727" s="59"/>
      <c r="T3727" s="59"/>
      <c r="U3727" s="59" t="s">
        <v>3770</v>
      </c>
      <c r="V3727" s="18" t="s">
        <v>7382</v>
      </c>
    </row>
    <row r="3728" spans="1:22" ht="18" customHeight="1" x14ac:dyDescent="0.35">
      <c r="A3728" s="59">
        <f>+IF(C$1='EMOF complete (protected)'!G3728,C$2,IF(D$1='EMOF complete (protected)'!G3728,D$2,IF(E$1='EMOF complete (protected)'!G3728,E$2,IF(F$1='EMOF complete (protected)'!G3728,F$2,IF(G$1='EMOF complete (protected)'!G3728,G$2,IF(H$1='EMOF complete (protected)'!G3728,H$2,IF(I$1='EMOF complete (protected)'!G3728,I$2,IF(J$1='EMOF complete (protected)'!G3728,J$2,IF(K$1='EMOF complete (protected)'!G3728,K$2,IF(L$1='EMOF complete (protected)'!G3728,L$2,IF(M$1='EMOF complete (protected)'!G3728,M$2,IF(N$1='EMOF complete (protected)'!G3728,N$2,IF(O$1='EMOF complete (protected)'!G3728,O$2,IF(P$1='EMOF complete (protected)'!G3728,P$2,IF(Q$1='EMOF complete (protected)'!G3728,Q$2,IF(R$1='EMOF complete (protected)'!G3728,R$2,IF(S$1='EMOF complete (protected)'!G3728,S$2,IF(T$1='EMOF complete (protected)'!G3728,T$2,IF(U$1='EMOF complete (protected)'!G3728,U$2,"")))))))))))))))))))</f>
        <v>0</v>
      </c>
      <c r="B3728" s="59"/>
      <c r="C3728" s="59"/>
      <c r="D3728" s="59"/>
      <c r="E3728" s="59"/>
      <c r="F3728" s="59"/>
      <c r="G3728" s="59"/>
      <c r="H3728" s="59"/>
      <c r="I3728" s="59"/>
      <c r="J3728" s="59"/>
      <c r="K3728" s="59"/>
      <c r="L3728" s="59"/>
      <c r="M3728" s="59"/>
      <c r="N3728" s="59"/>
      <c r="O3728" s="59"/>
      <c r="P3728" s="59"/>
      <c r="Q3728" s="59"/>
      <c r="R3728" s="59"/>
      <c r="S3728" s="59"/>
      <c r="T3728" s="59"/>
      <c r="U3728" s="59" t="s">
        <v>3774</v>
      </c>
      <c r="V3728" s="18" t="s">
        <v>7383</v>
      </c>
    </row>
    <row r="3729" spans="1:22" ht="18" customHeight="1" x14ac:dyDescent="0.35">
      <c r="A3729" s="59">
        <f>+IF(C$1='EMOF complete (protected)'!G3729,C$2,IF(D$1='EMOF complete (protected)'!G3729,D$2,IF(E$1='EMOF complete (protected)'!G3729,E$2,IF(F$1='EMOF complete (protected)'!G3729,F$2,IF(G$1='EMOF complete (protected)'!G3729,G$2,IF(H$1='EMOF complete (protected)'!G3729,H$2,IF(I$1='EMOF complete (protected)'!G3729,I$2,IF(J$1='EMOF complete (protected)'!G3729,J$2,IF(K$1='EMOF complete (protected)'!G3729,K$2,IF(L$1='EMOF complete (protected)'!G3729,L$2,IF(M$1='EMOF complete (protected)'!G3729,M$2,IF(N$1='EMOF complete (protected)'!G3729,N$2,IF(O$1='EMOF complete (protected)'!G3729,O$2,IF(P$1='EMOF complete (protected)'!G3729,P$2,IF(Q$1='EMOF complete (protected)'!G3729,Q$2,IF(R$1='EMOF complete (protected)'!G3729,R$2,IF(S$1='EMOF complete (protected)'!G3729,S$2,IF(T$1='EMOF complete (protected)'!G3729,T$2,IF(U$1='EMOF complete (protected)'!G3729,U$2,"")))))))))))))))))))</f>
        <v>0</v>
      </c>
      <c r="B3729" s="59"/>
      <c r="C3729" s="59"/>
      <c r="D3729" s="59"/>
      <c r="E3729" s="59"/>
      <c r="F3729" s="59"/>
      <c r="G3729" s="59"/>
      <c r="H3729" s="59"/>
      <c r="I3729" s="59"/>
      <c r="J3729" s="59"/>
      <c r="K3729" s="59"/>
      <c r="L3729" s="59"/>
      <c r="M3729" s="59"/>
      <c r="N3729" s="59"/>
      <c r="O3729" s="59"/>
      <c r="P3729" s="59"/>
      <c r="Q3729" s="59"/>
      <c r="R3729" s="59"/>
      <c r="S3729" s="59"/>
      <c r="T3729" s="59"/>
      <c r="U3729" s="59" t="s">
        <v>3778</v>
      </c>
      <c r="V3729" s="18" t="s">
        <v>7384</v>
      </c>
    </row>
    <row r="3730" spans="1:22" ht="18" customHeight="1" x14ac:dyDescent="0.35">
      <c r="A3730" s="59">
        <f>+IF(C$1='EMOF complete (protected)'!G3730,C$2,IF(D$1='EMOF complete (protected)'!G3730,D$2,IF(E$1='EMOF complete (protected)'!G3730,E$2,IF(F$1='EMOF complete (protected)'!G3730,F$2,IF(G$1='EMOF complete (protected)'!G3730,G$2,IF(H$1='EMOF complete (protected)'!G3730,H$2,IF(I$1='EMOF complete (protected)'!G3730,I$2,IF(J$1='EMOF complete (protected)'!G3730,J$2,IF(K$1='EMOF complete (protected)'!G3730,K$2,IF(L$1='EMOF complete (protected)'!G3730,L$2,IF(M$1='EMOF complete (protected)'!G3730,M$2,IF(N$1='EMOF complete (protected)'!G3730,N$2,IF(O$1='EMOF complete (protected)'!G3730,O$2,IF(P$1='EMOF complete (protected)'!G3730,P$2,IF(Q$1='EMOF complete (protected)'!G3730,Q$2,IF(R$1='EMOF complete (protected)'!G3730,R$2,IF(S$1='EMOF complete (protected)'!G3730,S$2,IF(T$1='EMOF complete (protected)'!G3730,T$2,IF(U$1='EMOF complete (protected)'!G3730,U$2,"")))))))))))))))))))</f>
        <v>0</v>
      </c>
      <c r="B3730" s="59"/>
      <c r="C3730" s="59"/>
      <c r="D3730" s="59"/>
      <c r="E3730" s="59"/>
      <c r="F3730" s="59"/>
      <c r="G3730" s="59"/>
      <c r="H3730" s="59"/>
      <c r="I3730" s="59"/>
      <c r="J3730" s="59"/>
      <c r="K3730" s="59"/>
      <c r="L3730" s="59"/>
      <c r="M3730" s="59"/>
      <c r="N3730" s="59"/>
      <c r="O3730" s="59"/>
      <c r="P3730" s="59"/>
      <c r="Q3730" s="59"/>
      <c r="R3730" s="59"/>
      <c r="S3730" s="59"/>
      <c r="T3730" s="59"/>
      <c r="U3730" s="59" t="s">
        <v>3782</v>
      </c>
      <c r="V3730" s="18" t="s">
        <v>7385</v>
      </c>
    </row>
    <row r="3731" spans="1:22" ht="18" customHeight="1" x14ac:dyDescent="0.35">
      <c r="A3731" s="59">
        <f>+IF(C$1='EMOF complete (protected)'!G3731,C$2,IF(D$1='EMOF complete (protected)'!G3731,D$2,IF(E$1='EMOF complete (protected)'!G3731,E$2,IF(F$1='EMOF complete (protected)'!G3731,F$2,IF(G$1='EMOF complete (protected)'!G3731,G$2,IF(H$1='EMOF complete (protected)'!G3731,H$2,IF(I$1='EMOF complete (protected)'!G3731,I$2,IF(J$1='EMOF complete (protected)'!G3731,J$2,IF(K$1='EMOF complete (protected)'!G3731,K$2,IF(L$1='EMOF complete (protected)'!G3731,L$2,IF(M$1='EMOF complete (protected)'!G3731,M$2,IF(N$1='EMOF complete (protected)'!G3731,N$2,IF(O$1='EMOF complete (protected)'!G3731,O$2,IF(P$1='EMOF complete (protected)'!G3731,P$2,IF(Q$1='EMOF complete (protected)'!G3731,Q$2,IF(R$1='EMOF complete (protected)'!G3731,R$2,IF(S$1='EMOF complete (protected)'!G3731,S$2,IF(T$1='EMOF complete (protected)'!G3731,T$2,IF(U$1='EMOF complete (protected)'!G3731,U$2,"")))))))))))))))))))</f>
        <v>0</v>
      </c>
      <c r="B3731" s="59"/>
      <c r="C3731" s="59"/>
      <c r="D3731" s="59"/>
      <c r="E3731" s="59"/>
      <c r="F3731" s="59"/>
      <c r="G3731" s="59"/>
      <c r="H3731" s="59"/>
      <c r="I3731" s="59"/>
      <c r="J3731" s="59"/>
      <c r="K3731" s="59"/>
      <c r="L3731" s="59"/>
      <c r="M3731" s="59"/>
      <c r="N3731" s="59"/>
      <c r="O3731" s="59"/>
      <c r="P3731" s="59"/>
      <c r="Q3731" s="59"/>
      <c r="R3731" s="59"/>
      <c r="S3731" s="59"/>
      <c r="T3731" s="59"/>
      <c r="U3731" s="59" t="s">
        <v>3786</v>
      </c>
      <c r="V3731" s="18" t="s">
        <v>7386</v>
      </c>
    </row>
    <row r="3732" spans="1:22" ht="18" customHeight="1" x14ac:dyDescent="0.35">
      <c r="A3732" s="59">
        <f>+IF(C$1='EMOF complete (protected)'!G3732,C$2,IF(D$1='EMOF complete (protected)'!G3732,D$2,IF(E$1='EMOF complete (protected)'!G3732,E$2,IF(F$1='EMOF complete (protected)'!G3732,F$2,IF(G$1='EMOF complete (protected)'!G3732,G$2,IF(H$1='EMOF complete (protected)'!G3732,H$2,IF(I$1='EMOF complete (protected)'!G3732,I$2,IF(J$1='EMOF complete (protected)'!G3732,J$2,IF(K$1='EMOF complete (protected)'!G3732,K$2,IF(L$1='EMOF complete (protected)'!G3732,L$2,IF(M$1='EMOF complete (protected)'!G3732,M$2,IF(N$1='EMOF complete (protected)'!G3732,N$2,IF(O$1='EMOF complete (protected)'!G3732,O$2,IF(P$1='EMOF complete (protected)'!G3732,P$2,IF(Q$1='EMOF complete (protected)'!G3732,Q$2,IF(R$1='EMOF complete (protected)'!G3732,R$2,IF(S$1='EMOF complete (protected)'!G3732,S$2,IF(T$1='EMOF complete (protected)'!G3732,T$2,IF(U$1='EMOF complete (protected)'!G3732,U$2,"")))))))))))))))))))</f>
        <v>0</v>
      </c>
      <c r="B3732" s="59"/>
      <c r="C3732" s="59"/>
      <c r="D3732" s="59"/>
      <c r="E3732" s="59"/>
      <c r="F3732" s="59"/>
      <c r="G3732" s="59"/>
      <c r="H3732" s="59"/>
      <c r="I3732" s="59"/>
      <c r="J3732" s="59"/>
      <c r="K3732" s="59"/>
      <c r="L3732" s="59"/>
      <c r="M3732" s="59"/>
      <c r="N3732" s="59"/>
      <c r="O3732" s="59"/>
      <c r="P3732" s="59"/>
      <c r="Q3732" s="59"/>
      <c r="R3732" s="59"/>
      <c r="S3732" s="59"/>
      <c r="T3732" s="59"/>
      <c r="U3732" s="59" t="s">
        <v>3790</v>
      </c>
      <c r="V3732" s="18" t="s">
        <v>7387</v>
      </c>
    </row>
    <row r="3733" spans="1:22" ht="18" customHeight="1" x14ac:dyDescent="0.35">
      <c r="A3733" s="59">
        <f>+IF(C$1='EMOF complete (protected)'!G3733,C$2,IF(D$1='EMOF complete (protected)'!G3733,D$2,IF(E$1='EMOF complete (protected)'!G3733,E$2,IF(F$1='EMOF complete (protected)'!G3733,F$2,IF(G$1='EMOF complete (protected)'!G3733,G$2,IF(H$1='EMOF complete (protected)'!G3733,H$2,IF(I$1='EMOF complete (protected)'!G3733,I$2,IF(J$1='EMOF complete (protected)'!G3733,J$2,IF(K$1='EMOF complete (protected)'!G3733,K$2,IF(L$1='EMOF complete (protected)'!G3733,L$2,IF(M$1='EMOF complete (protected)'!G3733,M$2,IF(N$1='EMOF complete (protected)'!G3733,N$2,IF(O$1='EMOF complete (protected)'!G3733,O$2,IF(P$1='EMOF complete (protected)'!G3733,P$2,IF(Q$1='EMOF complete (protected)'!G3733,Q$2,IF(R$1='EMOF complete (protected)'!G3733,R$2,IF(S$1='EMOF complete (protected)'!G3733,S$2,IF(T$1='EMOF complete (protected)'!G3733,T$2,IF(U$1='EMOF complete (protected)'!G3733,U$2,"")))))))))))))))))))</f>
        <v>0</v>
      </c>
      <c r="B3733" s="59"/>
      <c r="C3733" s="59"/>
      <c r="D3733" s="59"/>
      <c r="E3733" s="59"/>
      <c r="F3733" s="59"/>
      <c r="G3733" s="59"/>
      <c r="H3733" s="59"/>
      <c r="I3733" s="59"/>
      <c r="J3733" s="59"/>
      <c r="K3733" s="59"/>
      <c r="L3733" s="59"/>
      <c r="M3733" s="59"/>
      <c r="N3733" s="59"/>
      <c r="O3733" s="59"/>
      <c r="P3733" s="59"/>
      <c r="Q3733" s="59"/>
      <c r="R3733" s="59"/>
      <c r="S3733" s="59"/>
      <c r="T3733" s="59"/>
      <c r="U3733" s="59" t="s">
        <v>3794</v>
      </c>
      <c r="V3733" s="18" t="s">
        <v>7388</v>
      </c>
    </row>
    <row r="3734" spans="1:22" ht="18" customHeight="1" x14ac:dyDescent="0.35">
      <c r="A3734" s="59">
        <f>+IF(C$1='EMOF complete (protected)'!G3734,C$2,IF(D$1='EMOF complete (protected)'!G3734,D$2,IF(E$1='EMOF complete (protected)'!G3734,E$2,IF(F$1='EMOF complete (protected)'!G3734,F$2,IF(G$1='EMOF complete (protected)'!G3734,G$2,IF(H$1='EMOF complete (protected)'!G3734,H$2,IF(I$1='EMOF complete (protected)'!G3734,I$2,IF(J$1='EMOF complete (protected)'!G3734,J$2,IF(K$1='EMOF complete (protected)'!G3734,K$2,IF(L$1='EMOF complete (protected)'!G3734,L$2,IF(M$1='EMOF complete (protected)'!G3734,M$2,IF(N$1='EMOF complete (protected)'!G3734,N$2,IF(O$1='EMOF complete (protected)'!G3734,O$2,IF(P$1='EMOF complete (protected)'!G3734,P$2,IF(Q$1='EMOF complete (protected)'!G3734,Q$2,IF(R$1='EMOF complete (protected)'!G3734,R$2,IF(S$1='EMOF complete (protected)'!G3734,S$2,IF(T$1='EMOF complete (protected)'!G3734,T$2,IF(U$1='EMOF complete (protected)'!G3734,U$2,"")))))))))))))))))))</f>
        <v>0</v>
      </c>
      <c r="B3734" s="59"/>
      <c r="C3734" s="59"/>
      <c r="D3734" s="59"/>
      <c r="E3734" s="59"/>
      <c r="F3734" s="59"/>
      <c r="G3734" s="59"/>
      <c r="H3734" s="59"/>
      <c r="I3734" s="59"/>
      <c r="J3734" s="59"/>
      <c r="K3734" s="59"/>
      <c r="L3734" s="59"/>
      <c r="M3734" s="59"/>
      <c r="N3734" s="59"/>
      <c r="O3734" s="59"/>
      <c r="P3734" s="59"/>
      <c r="Q3734" s="59"/>
      <c r="R3734" s="59"/>
      <c r="S3734" s="59"/>
      <c r="T3734" s="59"/>
      <c r="U3734" s="59" t="s">
        <v>3798</v>
      </c>
      <c r="V3734" s="18" t="s">
        <v>7389</v>
      </c>
    </row>
    <row r="3735" spans="1:22" ht="18" customHeight="1" x14ac:dyDescent="0.35">
      <c r="A3735" s="59">
        <f>+IF(C$1='EMOF complete (protected)'!G3735,C$2,IF(D$1='EMOF complete (protected)'!G3735,D$2,IF(E$1='EMOF complete (protected)'!G3735,E$2,IF(F$1='EMOF complete (protected)'!G3735,F$2,IF(G$1='EMOF complete (protected)'!G3735,G$2,IF(H$1='EMOF complete (protected)'!G3735,H$2,IF(I$1='EMOF complete (protected)'!G3735,I$2,IF(J$1='EMOF complete (protected)'!G3735,J$2,IF(K$1='EMOF complete (protected)'!G3735,K$2,IF(L$1='EMOF complete (protected)'!G3735,L$2,IF(M$1='EMOF complete (protected)'!G3735,M$2,IF(N$1='EMOF complete (protected)'!G3735,N$2,IF(O$1='EMOF complete (protected)'!G3735,O$2,IF(P$1='EMOF complete (protected)'!G3735,P$2,IF(Q$1='EMOF complete (protected)'!G3735,Q$2,IF(R$1='EMOF complete (protected)'!G3735,R$2,IF(S$1='EMOF complete (protected)'!G3735,S$2,IF(T$1='EMOF complete (protected)'!G3735,T$2,IF(U$1='EMOF complete (protected)'!G3735,U$2,"")))))))))))))))))))</f>
        <v>0</v>
      </c>
      <c r="B3735" s="59"/>
      <c r="C3735" s="59"/>
      <c r="D3735" s="59"/>
      <c r="E3735" s="59"/>
      <c r="F3735" s="59"/>
      <c r="G3735" s="59"/>
      <c r="H3735" s="59"/>
      <c r="I3735" s="59"/>
      <c r="J3735" s="59"/>
      <c r="K3735" s="59"/>
      <c r="L3735" s="59"/>
      <c r="M3735" s="59"/>
      <c r="N3735" s="59"/>
      <c r="O3735" s="59"/>
      <c r="P3735" s="59"/>
      <c r="Q3735" s="59"/>
      <c r="R3735" s="59"/>
      <c r="S3735" s="59"/>
      <c r="T3735" s="59"/>
      <c r="U3735" s="59" t="s">
        <v>3802</v>
      </c>
      <c r="V3735" s="18" t="s">
        <v>7390</v>
      </c>
    </row>
    <row r="3736" spans="1:22" ht="18" customHeight="1" x14ac:dyDescent="0.35">
      <c r="A3736" s="59">
        <f>+IF(C$1='EMOF complete (protected)'!G3736,C$2,IF(D$1='EMOF complete (protected)'!G3736,D$2,IF(E$1='EMOF complete (protected)'!G3736,E$2,IF(F$1='EMOF complete (protected)'!G3736,F$2,IF(G$1='EMOF complete (protected)'!G3736,G$2,IF(H$1='EMOF complete (protected)'!G3736,H$2,IF(I$1='EMOF complete (protected)'!G3736,I$2,IF(J$1='EMOF complete (protected)'!G3736,J$2,IF(K$1='EMOF complete (protected)'!G3736,K$2,IF(L$1='EMOF complete (protected)'!G3736,L$2,IF(M$1='EMOF complete (protected)'!G3736,M$2,IF(N$1='EMOF complete (protected)'!G3736,N$2,IF(O$1='EMOF complete (protected)'!G3736,O$2,IF(P$1='EMOF complete (protected)'!G3736,P$2,IF(Q$1='EMOF complete (protected)'!G3736,Q$2,IF(R$1='EMOF complete (protected)'!G3736,R$2,IF(S$1='EMOF complete (protected)'!G3736,S$2,IF(T$1='EMOF complete (protected)'!G3736,T$2,IF(U$1='EMOF complete (protected)'!G3736,U$2,"")))))))))))))))))))</f>
        <v>0</v>
      </c>
      <c r="B3736" s="59"/>
      <c r="C3736" s="59"/>
      <c r="D3736" s="59"/>
      <c r="E3736" s="59"/>
      <c r="F3736" s="59"/>
      <c r="G3736" s="59"/>
      <c r="H3736" s="59"/>
      <c r="I3736" s="59"/>
      <c r="J3736" s="59"/>
      <c r="K3736" s="59"/>
      <c r="L3736" s="59"/>
      <c r="M3736" s="59"/>
      <c r="N3736" s="59"/>
      <c r="O3736" s="59"/>
      <c r="P3736" s="59"/>
      <c r="Q3736" s="59"/>
      <c r="R3736" s="59"/>
      <c r="S3736" s="59"/>
      <c r="T3736" s="59"/>
      <c r="U3736" s="59" t="s">
        <v>3806</v>
      </c>
      <c r="V3736" s="18" t="s">
        <v>7391</v>
      </c>
    </row>
    <row r="3737" spans="1:22" ht="18" customHeight="1" x14ac:dyDescent="0.35">
      <c r="A3737" s="59">
        <f>+IF(C$1='EMOF complete (protected)'!G3737,C$2,IF(D$1='EMOF complete (protected)'!G3737,D$2,IF(E$1='EMOF complete (protected)'!G3737,E$2,IF(F$1='EMOF complete (protected)'!G3737,F$2,IF(G$1='EMOF complete (protected)'!G3737,G$2,IF(H$1='EMOF complete (protected)'!G3737,H$2,IF(I$1='EMOF complete (protected)'!G3737,I$2,IF(J$1='EMOF complete (protected)'!G3737,J$2,IF(K$1='EMOF complete (protected)'!G3737,K$2,IF(L$1='EMOF complete (protected)'!G3737,L$2,IF(M$1='EMOF complete (protected)'!G3737,M$2,IF(N$1='EMOF complete (protected)'!G3737,N$2,IF(O$1='EMOF complete (protected)'!G3737,O$2,IF(P$1='EMOF complete (protected)'!G3737,P$2,IF(Q$1='EMOF complete (protected)'!G3737,Q$2,IF(R$1='EMOF complete (protected)'!G3737,R$2,IF(S$1='EMOF complete (protected)'!G3737,S$2,IF(T$1='EMOF complete (protected)'!G3737,T$2,IF(U$1='EMOF complete (protected)'!G3737,U$2,"")))))))))))))))))))</f>
        <v>0</v>
      </c>
      <c r="B3737" s="59"/>
      <c r="C3737" s="59"/>
      <c r="D3737" s="59"/>
      <c r="E3737" s="59"/>
      <c r="F3737" s="59"/>
      <c r="G3737" s="59"/>
      <c r="H3737" s="59"/>
      <c r="I3737" s="59"/>
      <c r="J3737" s="59"/>
      <c r="K3737" s="59"/>
      <c r="L3737" s="59"/>
      <c r="M3737" s="59"/>
      <c r="N3737" s="59"/>
      <c r="O3737" s="59"/>
      <c r="P3737" s="59"/>
      <c r="Q3737" s="59"/>
      <c r="R3737" s="59"/>
      <c r="S3737" s="59"/>
      <c r="T3737" s="59"/>
      <c r="U3737" s="59" t="s">
        <v>3810</v>
      </c>
      <c r="V3737" s="18" t="s">
        <v>7392</v>
      </c>
    </row>
    <row r="3738" spans="1:22" ht="18" customHeight="1" x14ac:dyDescent="0.35">
      <c r="A3738" s="59">
        <f>+IF(C$1='EMOF complete (protected)'!G3738,C$2,IF(D$1='EMOF complete (protected)'!G3738,D$2,IF(E$1='EMOF complete (protected)'!G3738,E$2,IF(F$1='EMOF complete (protected)'!G3738,F$2,IF(G$1='EMOF complete (protected)'!G3738,G$2,IF(H$1='EMOF complete (protected)'!G3738,H$2,IF(I$1='EMOF complete (protected)'!G3738,I$2,IF(J$1='EMOF complete (protected)'!G3738,J$2,IF(K$1='EMOF complete (protected)'!G3738,K$2,IF(L$1='EMOF complete (protected)'!G3738,L$2,IF(M$1='EMOF complete (protected)'!G3738,M$2,IF(N$1='EMOF complete (protected)'!G3738,N$2,IF(O$1='EMOF complete (protected)'!G3738,O$2,IF(P$1='EMOF complete (protected)'!G3738,P$2,IF(Q$1='EMOF complete (protected)'!G3738,Q$2,IF(R$1='EMOF complete (protected)'!G3738,R$2,IF(S$1='EMOF complete (protected)'!G3738,S$2,IF(T$1='EMOF complete (protected)'!G3738,T$2,IF(U$1='EMOF complete (protected)'!G3738,U$2,"")))))))))))))))))))</f>
        <v>0</v>
      </c>
      <c r="B3738" s="59"/>
      <c r="C3738" s="59"/>
      <c r="D3738" s="59"/>
      <c r="E3738" s="59"/>
      <c r="F3738" s="59"/>
      <c r="G3738" s="59"/>
      <c r="H3738" s="59"/>
      <c r="I3738" s="59"/>
      <c r="J3738" s="59"/>
      <c r="K3738" s="59"/>
      <c r="L3738" s="59"/>
      <c r="M3738" s="59"/>
      <c r="N3738" s="59"/>
      <c r="O3738" s="59"/>
      <c r="P3738" s="59"/>
      <c r="Q3738" s="59"/>
      <c r="R3738" s="59"/>
      <c r="S3738" s="59"/>
      <c r="T3738" s="59"/>
      <c r="U3738" s="59" t="s">
        <v>3814</v>
      </c>
      <c r="V3738" s="18" t="s">
        <v>7393</v>
      </c>
    </row>
    <row r="3739" spans="1:22" ht="18" customHeight="1" x14ac:dyDescent="0.35">
      <c r="A3739" s="59">
        <f>+IF(C$1='EMOF complete (protected)'!G3739,C$2,IF(D$1='EMOF complete (protected)'!G3739,D$2,IF(E$1='EMOF complete (protected)'!G3739,E$2,IF(F$1='EMOF complete (protected)'!G3739,F$2,IF(G$1='EMOF complete (protected)'!G3739,G$2,IF(H$1='EMOF complete (protected)'!G3739,H$2,IF(I$1='EMOF complete (protected)'!G3739,I$2,IF(J$1='EMOF complete (protected)'!G3739,J$2,IF(K$1='EMOF complete (protected)'!G3739,K$2,IF(L$1='EMOF complete (protected)'!G3739,L$2,IF(M$1='EMOF complete (protected)'!G3739,M$2,IF(N$1='EMOF complete (protected)'!G3739,N$2,IF(O$1='EMOF complete (protected)'!G3739,O$2,IF(P$1='EMOF complete (protected)'!G3739,P$2,IF(Q$1='EMOF complete (protected)'!G3739,Q$2,IF(R$1='EMOF complete (protected)'!G3739,R$2,IF(S$1='EMOF complete (protected)'!G3739,S$2,IF(T$1='EMOF complete (protected)'!G3739,T$2,IF(U$1='EMOF complete (protected)'!G3739,U$2,"")))))))))))))))))))</f>
        <v>0</v>
      </c>
      <c r="B3739" s="59"/>
      <c r="C3739" s="59"/>
      <c r="D3739" s="59"/>
      <c r="E3739" s="59"/>
      <c r="F3739" s="59"/>
      <c r="G3739" s="59"/>
      <c r="H3739" s="59"/>
      <c r="I3739" s="59"/>
      <c r="J3739" s="59"/>
      <c r="K3739" s="59"/>
      <c r="L3739" s="59"/>
      <c r="M3739" s="59"/>
      <c r="N3739" s="59"/>
      <c r="O3739" s="59"/>
      <c r="P3739" s="59"/>
      <c r="Q3739" s="59"/>
      <c r="R3739" s="59"/>
      <c r="S3739" s="59"/>
      <c r="T3739" s="59"/>
      <c r="U3739" s="59" t="s">
        <v>3818</v>
      </c>
      <c r="V3739" s="18" t="s">
        <v>7394</v>
      </c>
    </row>
    <row r="3740" spans="1:22" ht="18" customHeight="1" x14ac:dyDescent="0.35">
      <c r="A3740" s="59">
        <f>+IF(C$1='EMOF complete (protected)'!G3740,C$2,IF(D$1='EMOF complete (protected)'!G3740,D$2,IF(E$1='EMOF complete (protected)'!G3740,E$2,IF(F$1='EMOF complete (protected)'!G3740,F$2,IF(G$1='EMOF complete (protected)'!G3740,G$2,IF(H$1='EMOF complete (protected)'!G3740,H$2,IF(I$1='EMOF complete (protected)'!G3740,I$2,IF(J$1='EMOF complete (protected)'!G3740,J$2,IF(K$1='EMOF complete (protected)'!G3740,K$2,IF(L$1='EMOF complete (protected)'!G3740,L$2,IF(M$1='EMOF complete (protected)'!G3740,M$2,IF(N$1='EMOF complete (protected)'!G3740,N$2,IF(O$1='EMOF complete (protected)'!G3740,O$2,IF(P$1='EMOF complete (protected)'!G3740,P$2,IF(Q$1='EMOF complete (protected)'!G3740,Q$2,IF(R$1='EMOF complete (protected)'!G3740,R$2,IF(S$1='EMOF complete (protected)'!G3740,S$2,IF(T$1='EMOF complete (protected)'!G3740,T$2,IF(U$1='EMOF complete (protected)'!G3740,U$2,"")))))))))))))))))))</f>
        <v>0</v>
      </c>
      <c r="B3740" s="59"/>
      <c r="C3740" s="59"/>
      <c r="D3740" s="59"/>
      <c r="E3740" s="59"/>
      <c r="F3740" s="59"/>
      <c r="G3740" s="59"/>
      <c r="H3740" s="59"/>
      <c r="I3740" s="59"/>
      <c r="J3740" s="59"/>
      <c r="K3740" s="59"/>
      <c r="L3740" s="59"/>
      <c r="M3740" s="59"/>
      <c r="N3740" s="59"/>
      <c r="O3740" s="59"/>
      <c r="P3740" s="59"/>
      <c r="Q3740" s="59"/>
      <c r="R3740" s="59"/>
      <c r="S3740" s="59"/>
      <c r="T3740" s="59"/>
      <c r="U3740" s="59" t="s">
        <v>3822</v>
      </c>
      <c r="V3740" s="18" t="s">
        <v>7395</v>
      </c>
    </row>
    <row r="3741" spans="1:22" ht="18" customHeight="1" x14ac:dyDescent="0.35">
      <c r="A3741" s="59">
        <f>+IF(C$1='EMOF complete (protected)'!G3741,C$2,IF(D$1='EMOF complete (protected)'!G3741,D$2,IF(E$1='EMOF complete (protected)'!G3741,E$2,IF(F$1='EMOF complete (protected)'!G3741,F$2,IF(G$1='EMOF complete (protected)'!G3741,G$2,IF(H$1='EMOF complete (protected)'!G3741,H$2,IF(I$1='EMOF complete (protected)'!G3741,I$2,IF(J$1='EMOF complete (protected)'!G3741,J$2,IF(K$1='EMOF complete (protected)'!G3741,K$2,IF(L$1='EMOF complete (protected)'!G3741,L$2,IF(M$1='EMOF complete (protected)'!G3741,M$2,IF(N$1='EMOF complete (protected)'!G3741,N$2,IF(O$1='EMOF complete (protected)'!G3741,O$2,IF(P$1='EMOF complete (protected)'!G3741,P$2,IF(Q$1='EMOF complete (protected)'!G3741,Q$2,IF(R$1='EMOF complete (protected)'!G3741,R$2,IF(S$1='EMOF complete (protected)'!G3741,S$2,IF(T$1='EMOF complete (protected)'!G3741,T$2,IF(U$1='EMOF complete (protected)'!G3741,U$2,"")))))))))))))))))))</f>
        <v>0</v>
      </c>
      <c r="B3741" s="59"/>
      <c r="C3741" s="59"/>
      <c r="D3741" s="59"/>
      <c r="E3741" s="59"/>
      <c r="F3741" s="59"/>
      <c r="G3741" s="59"/>
      <c r="H3741" s="59"/>
      <c r="I3741" s="59"/>
      <c r="J3741" s="59"/>
      <c r="K3741" s="59"/>
      <c r="L3741" s="59"/>
      <c r="M3741" s="59"/>
      <c r="N3741" s="59"/>
      <c r="O3741" s="59"/>
      <c r="P3741" s="59"/>
      <c r="Q3741" s="59"/>
      <c r="R3741" s="59"/>
      <c r="S3741" s="59"/>
      <c r="T3741" s="59"/>
      <c r="U3741" s="59" t="s">
        <v>3826</v>
      </c>
      <c r="V3741" s="18" t="s">
        <v>7396</v>
      </c>
    </row>
    <row r="3742" spans="1:22" ht="18" customHeight="1" x14ac:dyDescent="0.35">
      <c r="A3742" s="59">
        <f>+IF(C$1='EMOF complete (protected)'!G3742,C$2,IF(D$1='EMOF complete (protected)'!G3742,D$2,IF(E$1='EMOF complete (protected)'!G3742,E$2,IF(F$1='EMOF complete (protected)'!G3742,F$2,IF(G$1='EMOF complete (protected)'!G3742,G$2,IF(H$1='EMOF complete (protected)'!G3742,H$2,IF(I$1='EMOF complete (protected)'!G3742,I$2,IF(J$1='EMOF complete (protected)'!G3742,J$2,IF(K$1='EMOF complete (protected)'!G3742,K$2,IF(L$1='EMOF complete (protected)'!G3742,L$2,IF(M$1='EMOF complete (protected)'!G3742,M$2,IF(N$1='EMOF complete (protected)'!G3742,N$2,IF(O$1='EMOF complete (protected)'!G3742,O$2,IF(P$1='EMOF complete (protected)'!G3742,P$2,IF(Q$1='EMOF complete (protected)'!G3742,Q$2,IF(R$1='EMOF complete (protected)'!G3742,R$2,IF(S$1='EMOF complete (protected)'!G3742,S$2,IF(T$1='EMOF complete (protected)'!G3742,T$2,IF(U$1='EMOF complete (protected)'!G3742,U$2,"")))))))))))))))))))</f>
        <v>0</v>
      </c>
      <c r="B3742" s="59"/>
      <c r="C3742" s="59"/>
      <c r="D3742" s="59"/>
      <c r="E3742" s="59"/>
      <c r="F3742" s="59"/>
      <c r="G3742" s="59"/>
      <c r="H3742" s="59"/>
      <c r="I3742" s="59"/>
      <c r="J3742" s="59"/>
      <c r="K3742" s="59"/>
      <c r="L3742" s="59"/>
      <c r="M3742" s="59"/>
      <c r="N3742" s="59"/>
      <c r="O3742" s="59"/>
      <c r="P3742" s="59"/>
      <c r="Q3742" s="59"/>
      <c r="R3742" s="59"/>
      <c r="S3742" s="59"/>
      <c r="T3742" s="59"/>
      <c r="U3742" s="59" t="s">
        <v>3830</v>
      </c>
      <c r="V3742" s="18" t="s">
        <v>7397</v>
      </c>
    </row>
    <row r="3743" spans="1:22" ht="18" customHeight="1" x14ac:dyDescent="0.35">
      <c r="A3743" s="59">
        <f>+IF(C$1='EMOF complete (protected)'!G3743,C$2,IF(D$1='EMOF complete (protected)'!G3743,D$2,IF(E$1='EMOF complete (protected)'!G3743,E$2,IF(F$1='EMOF complete (protected)'!G3743,F$2,IF(G$1='EMOF complete (protected)'!G3743,G$2,IF(H$1='EMOF complete (protected)'!G3743,H$2,IF(I$1='EMOF complete (protected)'!G3743,I$2,IF(J$1='EMOF complete (protected)'!G3743,J$2,IF(K$1='EMOF complete (protected)'!G3743,K$2,IF(L$1='EMOF complete (protected)'!G3743,L$2,IF(M$1='EMOF complete (protected)'!G3743,M$2,IF(N$1='EMOF complete (protected)'!G3743,N$2,IF(O$1='EMOF complete (protected)'!G3743,O$2,IF(P$1='EMOF complete (protected)'!G3743,P$2,IF(Q$1='EMOF complete (protected)'!G3743,Q$2,IF(R$1='EMOF complete (protected)'!G3743,R$2,IF(S$1='EMOF complete (protected)'!G3743,S$2,IF(T$1='EMOF complete (protected)'!G3743,T$2,IF(U$1='EMOF complete (protected)'!G3743,U$2,"")))))))))))))))))))</f>
        <v>0</v>
      </c>
      <c r="B3743" s="59"/>
      <c r="C3743" s="59"/>
      <c r="D3743" s="59"/>
      <c r="E3743" s="59"/>
      <c r="F3743" s="59"/>
      <c r="G3743" s="59"/>
      <c r="H3743" s="59"/>
      <c r="I3743" s="59"/>
      <c r="J3743" s="59"/>
      <c r="K3743" s="59"/>
      <c r="L3743" s="59"/>
      <c r="M3743" s="59"/>
      <c r="N3743" s="59"/>
      <c r="O3743" s="59"/>
      <c r="P3743" s="59"/>
      <c r="Q3743" s="59"/>
      <c r="R3743" s="59"/>
      <c r="S3743" s="59"/>
      <c r="T3743" s="59"/>
      <c r="U3743" s="59" t="s">
        <v>3834</v>
      </c>
      <c r="V3743" s="18" t="s">
        <v>7398</v>
      </c>
    </row>
    <row r="3744" spans="1:22" ht="18" customHeight="1" x14ac:dyDescent="0.35">
      <c r="A3744" s="59">
        <f>+IF(C$1='EMOF complete (protected)'!G3744,C$2,IF(D$1='EMOF complete (protected)'!G3744,D$2,IF(E$1='EMOF complete (protected)'!G3744,E$2,IF(F$1='EMOF complete (protected)'!G3744,F$2,IF(G$1='EMOF complete (protected)'!G3744,G$2,IF(H$1='EMOF complete (protected)'!G3744,H$2,IF(I$1='EMOF complete (protected)'!G3744,I$2,IF(J$1='EMOF complete (protected)'!G3744,J$2,IF(K$1='EMOF complete (protected)'!G3744,K$2,IF(L$1='EMOF complete (protected)'!G3744,L$2,IF(M$1='EMOF complete (protected)'!G3744,M$2,IF(N$1='EMOF complete (protected)'!G3744,N$2,IF(O$1='EMOF complete (protected)'!G3744,O$2,IF(P$1='EMOF complete (protected)'!G3744,P$2,IF(Q$1='EMOF complete (protected)'!G3744,Q$2,IF(R$1='EMOF complete (protected)'!G3744,R$2,IF(S$1='EMOF complete (protected)'!G3744,S$2,IF(T$1='EMOF complete (protected)'!G3744,T$2,IF(U$1='EMOF complete (protected)'!G3744,U$2,"")))))))))))))))))))</f>
        <v>0</v>
      </c>
      <c r="B3744" s="59"/>
      <c r="C3744" s="59"/>
      <c r="D3744" s="59"/>
      <c r="E3744" s="59"/>
      <c r="F3744" s="59"/>
      <c r="G3744" s="59"/>
      <c r="H3744" s="59"/>
      <c r="I3744" s="59"/>
      <c r="J3744" s="59"/>
      <c r="K3744" s="59"/>
      <c r="L3744" s="59"/>
      <c r="M3744" s="59"/>
      <c r="N3744" s="59"/>
      <c r="O3744" s="59"/>
      <c r="P3744" s="59"/>
      <c r="Q3744" s="59"/>
      <c r="R3744" s="59"/>
      <c r="S3744" s="59"/>
      <c r="T3744" s="59"/>
      <c r="U3744" s="59" t="s">
        <v>3838</v>
      </c>
      <c r="V3744" s="18" t="s">
        <v>7399</v>
      </c>
    </row>
    <row r="3745" spans="1:22" ht="18" customHeight="1" x14ac:dyDescent="0.35">
      <c r="A3745" s="59">
        <f>+IF(C$1='EMOF complete (protected)'!G3745,C$2,IF(D$1='EMOF complete (protected)'!G3745,D$2,IF(E$1='EMOF complete (protected)'!G3745,E$2,IF(F$1='EMOF complete (protected)'!G3745,F$2,IF(G$1='EMOF complete (protected)'!G3745,G$2,IF(H$1='EMOF complete (protected)'!G3745,H$2,IF(I$1='EMOF complete (protected)'!G3745,I$2,IF(J$1='EMOF complete (protected)'!G3745,J$2,IF(K$1='EMOF complete (protected)'!G3745,K$2,IF(L$1='EMOF complete (protected)'!G3745,L$2,IF(M$1='EMOF complete (protected)'!G3745,M$2,IF(N$1='EMOF complete (protected)'!G3745,N$2,IF(O$1='EMOF complete (protected)'!G3745,O$2,IF(P$1='EMOF complete (protected)'!G3745,P$2,IF(Q$1='EMOF complete (protected)'!G3745,Q$2,IF(R$1='EMOF complete (protected)'!G3745,R$2,IF(S$1='EMOF complete (protected)'!G3745,S$2,IF(T$1='EMOF complete (protected)'!G3745,T$2,IF(U$1='EMOF complete (protected)'!G3745,U$2,"")))))))))))))))))))</f>
        <v>0</v>
      </c>
      <c r="B3745" s="59"/>
      <c r="C3745" s="59"/>
      <c r="D3745" s="59"/>
      <c r="E3745" s="59"/>
      <c r="F3745" s="59"/>
      <c r="G3745" s="59"/>
      <c r="H3745" s="59"/>
      <c r="I3745" s="59"/>
      <c r="J3745" s="59"/>
      <c r="K3745" s="59"/>
      <c r="L3745" s="59"/>
      <c r="M3745" s="59"/>
      <c r="N3745" s="59"/>
      <c r="O3745" s="59"/>
      <c r="P3745" s="59"/>
      <c r="Q3745" s="59"/>
      <c r="R3745" s="59"/>
      <c r="S3745" s="59"/>
      <c r="T3745" s="59"/>
      <c r="U3745" s="59" t="s">
        <v>3842</v>
      </c>
      <c r="V3745" s="18" t="s">
        <v>7400</v>
      </c>
    </row>
    <row r="3746" spans="1:22" ht="18" customHeight="1" x14ac:dyDescent="0.35">
      <c r="A3746" s="59">
        <f>+IF(C$1='EMOF complete (protected)'!G3746,C$2,IF(D$1='EMOF complete (protected)'!G3746,D$2,IF(E$1='EMOF complete (protected)'!G3746,E$2,IF(F$1='EMOF complete (protected)'!G3746,F$2,IF(G$1='EMOF complete (protected)'!G3746,G$2,IF(H$1='EMOF complete (protected)'!G3746,H$2,IF(I$1='EMOF complete (protected)'!G3746,I$2,IF(J$1='EMOF complete (protected)'!G3746,J$2,IF(K$1='EMOF complete (protected)'!G3746,K$2,IF(L$1='EMOF complete (protected)'!G3746,L$2,IF(M$1='EMOF complete (protected)'!G3746,M$2,IF(N$1='EMOF complete (protected)'!G3746,N$2,IF(O$1='EMOF complete (protected)'!G3746,O$2,IF(P$1='EMOF complete (protected)'!G3746,P$2,IF(Q$1='EMOF complete (protected)'!G3746,Q$2,IF(R$1='EMOF complete (protected)'!G3746,R$2,IF(S$1='EMOF complete (protected)'!G3746,S$2,IF(T$1='EMOF complete (protected)'!G3746,T$2,IF(U$1='EMOF complete (protected)'!G3746,U$2,"")))))))))))))))))))</f>
        <v>0</v>
      </c>
      <c r="B3746" s="59"/>
      <c r="C3746" s="59"/>
      <c r="D3746" s="59"/>
      <c r="E3746" s="59"/>
      <c r="F3746" s="59"/>
      <c r="G3746" s="59"/>
      <c r="H3746" s="59"/>
      <c r="I3746" s="59"/>
      <c r="J3746" s="59"/>
      <c r="K3746" s="59"/>
      <c r="L3746" s="59"/>
      <c r="M3746" s="59"/>
      <c r="N3746" s="59"/>
      <c r="O3746" s="59"/>
      <c r="P3746" s="59"/>
      <c r="Q3746" s="59"/>
      <c r="R3746" s="59"/>
      <c r="S3746" s="59"/>
      <c r="T3746" s="59"/>
      <c r="U3746" s="59" t="s">
        <v>3846</v>
      </c>
      <c r="V3746" s="18" t="s">
        <v>7401</v>
      </c>
    </row>
    <row r="3747" spans="1:22" ht="18" customHeight="1" x14ac:dyDescent="0.35">
      <c r="A3747" s="59">
        <f>+IF(C$1='EMOF complete (protected)'!G3747,C$2,IF(D$1='EMOF complete (protected)'!G3747,D$2,IF(E$1='EMOF complete (protected)'!G3747,E$2,IF(F$1='EMOF complete (protected)'!G3747,F$2,IF(G$1='EMOF complete (protected)'!G3747,G$2,IF(H$1='EMOF complete (protected)'!G3747,H$2,IF(I$1='EMOF complete (protected)'!G3747,I$2,IF(J$1='EMOF complete (protected)'!G3747,J$2,IF(K$1='EMOF complete (protected)'!G3747,K$2,IF(L$1='EMOF complete (protected)'!G3747,L$2,IF(M$1='EMOF complete (protected)'!G3747,M$2,IF(N$1='EMOF complete (protected)'!G3747,N$2,IF(O$1='EMOF complete (protected)'!G3747,O$2,IF(P$1='EMOF complete (protected)'!G3747,P$2,IF(Q$1='EMOF complete (protected)'!G3747,Q$2,IF(R$1='EMOF complete (protected)'!G3747,R$2,IF(S$1='EMOF complete (protected)'!G3747,S$2,IF(T$1='EMOF complete (protected)'!G3747,T$2,IF(U$1='EMOF complete (protected)'!G3747,U$2,"")))))))))))))))))))</f>
        <v>0</v>
      </c>
      <c r="B3747" s="59"/>
      <c r="C3747" s="59"/>
      <c r="D3747" s="59"/>
      <c r="E3747" s="59"/>
      <c r="F3747" s="59"/>
      <c r="G3747" s="59"/>
      <c r="H3747" s="59"/>
      <c r="I3747" s="59"/>
      <c r="J3747" s="59"/>
      <c r="K3747" s="59"/>
      <c r="L3747" s="59"/>
      <c r="M3747" s="59"/>
      <c r="N3747" s="59"/>
      <c r="O3747" s="59"/>
      <c r="P3747" s="59"/>
      <c r="Q3747" s="59"/>
      <c r="R3747" s="59"/>
      <c r="S3747" s="59"/>
      <c r="T3747" s="59"/>
      <c r="U3747" s="59" t="s">
        <v>3850</v>
      </c>
      <c r="V3747" s="18" t="s">
        <v>7402</v>
      </c>
    </row>
    <row r="3748" spans="1:22" ht="18" customHeight="1" x14ac:dyDescent="0.35">
      <c r="A3748" s="59">
        <f>+IF(C$1='EMOF complete (protected)'!G3748,C$2,IF(D$1='EMOF complete (protected)'!G3748,D$2,IF(E$1='EMOF complete (protected)'!G3748,E$2,IF(F$1='EMOF complete (protected)'!G3748,F$2,IF(G$1='EMOF complete (protected)'!G3748,G$2,IF(H$1='EMOF complete (protected)'!G3748,H$2,IF(I$1='EMOF complete (protected)'!G3748,I$2,IF(J$1='EMOF complete (protected)'!G3748,J$2,IF(K$1='EMOF complete (protected)'!G3748,K$2,IF(L$1='EMOF complete (protected)'!G3748,L$2,IF(M$1='EMOF complete (protected)'!G3748,M$2,IF(N$1='EMOF complete (protected)'!G3748,N$2,IF(O$1='EMOF complete (protected)'!G3748,O$2,IF(P$1='EMOF complete (protected)'!G3748,P$2,IF(Q$1='EMOF complete (protected)'!G3748,Q$2,IF(R$1='EMOF complete (protected)'!G3748,R$2,IF(S$1='EMOF complete (protected)'!G3748,S$2,IF(T$1='EMOF complete (protected)'!G3748,T$2,IF(U$1='EMOF complete (protected)'!G3748,U$2,"")))))))))))))))))))</f>
        <v>0</v>
      </c>
      <c r="B3748" s="59"/>
      <c r="C3748" s="59"/>
      <c r="D3748" s="59"/>
      <c r="E3748" s="59"/>
      <c r="F3748" s="59"/>
      <c r="G3748" s="59"/>
      <c r="H3748" s="59"/>
      <c r="I3748" s="59"/>
      <c r="J3748" s="59"/>
      <c r="K3748" s="59"/>
      <c r="L3748" s="59"/>
      <c r="M3748" s="59"/>
      <c r="N3748" s="59"/>
      <c r="O3748" s="59"/>
      <c r="P3748" s="59"/>
      <c r="Q3748" s="59"/>
      <c r="R3748" s="59"/>
      <c r="S3748" s="59"/>
      <c r="T3748" s="59"/>
      <c r="U3748" s="59" t="s">
        <v>3854</v>
      </c>
      <c r="V3748" s="18" t="s">
        <v>7403</v>
      </c>
    </row>
    <row r="3749" spans="1:22" ht="18" customHeight="1" x14ac:dyDescent="0.35">
      <c r="A3749" s="59">
        <f>+IF(C$1='EMOF complete (protected)'!G3749,C$2,IF(D$1='EMOF complete (protected)'!G3749,D$2,IF(E$1='EMOF complete (protected)'!G3749,E$2,IF(F$1='EMOF complete (protected)'!G3749,F$2,IF(G$1='EMOF complete (protected)'!G3749,G$2,IF(H$1='EMOF complete (protected)'!G3749,H$2,IF(I$1='EMOF complete (protected)'!G3749,I$2,IF(J$1='EMOF complete (protected)'!G3749,J$2,IF(K$1='EMOF complete (protected)'!G3749,K$2,IF(L$1='EMOF complete (protected)'!G3749,L$2,IF(M$1='EMOF complete (protected)'!G3749,M$2,IF(N$1='EMOF complete (protected)'!G3749,N$2,IF(O$1='EMOF complete (protected)'!G3749,O$2,IF(P$1='EMOF complete (protected)'!G3749,P$2,IF(Q$1='EMOF complete (protected)'!G3749,Q$2,IF(R$1='EMOF complete (protected)'!G3749,R$2,IF(S$1='EMOF complete (protected)'!G3749,S$2,IF(T$1='EMOF complete (protected)'!G3749,T$2,IF(U$1='EMOF complete (protected)'!G3749,U$2,"")))))))))))))))))))</f>
        <v>0</v>
      </c>
      <c r="B3749" s="59"/>
      <c r="C3749" s="59"/>
      <c r="D3749" s="59"/>
      <c r="E3749" s="59"/>
      <c r="F3749" s="59"/>
      <c r="G3749" s="59"/>
      <c r="H3749" s="59"/>
      <c r="I3749" s="59"/>
      <c r="J3749" s="59"/>
      <c r="K3749" s="59"/>
      <c r="L3749" s="59"/>
      <c r="M3749" s="59"/>
      <c r="N3749" s="59"/>
      <c r="O3749" s="59"/>
      <c r="P3749" s="59"/>
      <c r="Q3749" s="59"/>
      <c r="R3749" s="59"/>
      <c r="S3749" s="59"/>
      <c r="T3749" s="59"/>
      <c r="U3749" s="59" t="s">
        <v>3858</v>
      </c>
      <c r="V3749" s="18" t="s">
        <v>7404</v>
      </c>
    </row>
    <row r="3750" spans="1:22" ht="18" customHeight="1" x14ac:dyDescent="0.35">
      <c r="A3750" s="59">
        <f>+IF(C$1='EMOF complete (protected)'!G3750,C$2,IF(D$1='EMOF complete (protected)'!G3750,D$2,IF(E$1='EMOF complete (protected)'!G3750,E$2,IF(F$1='EMOF complete (protected)'!G3750,F$2,IF(G$1='EMOF complete (protected)'!G3750,G$2,IF(H$1='EMOF complete (protected)'!G3750,H$2,IF(I$1='EMOF complete (protected)'!G3750,I$2,IF(J$1='EMOF complete (protected)'!G3750,J$2,IF(K$1='EMOF complete (protected)'!G3750,K$2,IF(L$1='EMOF complete (protected)'!G3750,L$2,IF(M$1='EMOF complete (protected)'!G3750,M$2,IF(N$1='EMOF complete (protected)'!G3750,N$2,IF(O$1='EMOF complete (protected)'!G3750,O$2,IF(P$1='EMOF complete (protected)'!G3750,P$2,IF(Q$1='EMOF complete (protected)'!G3750,Q$2,IF(R$1='EMOF complete (protected)'!G3750,R$2,IF(S$1='EMOF complete (protected)'!G3750,S$2,IF(T$1='EMOF complete (protected)'!G3750,T$2,IF(U$1='EMOF complete (protected)'!G3750,U$2,"")))))))))))))))))))</f>
        <v>0</v>
      </c>
      <c r="B3750" s="59"/>
      <c r="C3750" s="59"/>
      <c r="D3750" s="59"/>
      <c r="E3750" s="59"/>
      <c r="F3750" s="59"/>
      <c r="G3750" s="59"/>
      <c r="H3750" s="59"/>
      <c r="I3750" s="59"/>
      <c r="J3750" s="59"/>
      <c r="K3750" s="59"/>
      <c r="L3750" s="59"/>
      <c r="M3750" s="59"/>
      <c r="N3750" s="59"/>
      <c r="O3750" s="59"/>
      <c r="P3750" s="59"/>
      <c r="Q3750" s="59"/>
      <c r="R3750" s="59"/>
      <c r="S3750" s="59"/>
      <c r="T3750" s="59"/>
      <c r="U3750" s="59" t="s">
        <v>3862</v>
      </c>
      <c r="V3750" s="18" t="s">
        <v>7405</v>
      </c>
    </row>
    <row r="3751" spans="1:22" ht="18" customHeight="1" x14ac:dyDescent="0.35">
      <c r="A3751" s="59">
        <f>+IF(C$1='EMOF complete (protected)'!G3751,C$2,IF(D$1='EMOF complete (protected)'!G3751,D$2,IF(E$1='EMOF complete (protected)'!G3751,E$2,IF(F$1='EMOF complete (protected)'!G3751,F$2,IF(G$1='EMOF complete (protected)'!G3751,G$2,IF(H$1='EMOF complete (protected)'!G3751,H$2,IF(I$1='EMOF complete (protected)'!G3751,I$2,IF(J$1='EMOF complete (protected)'!G3751,J$2,IF(K$1='EMOF complete (protected)'!G3751,K$2,IF(L$1='EMOF complete (protected)'!G3751,L$2,IF(M$1='EMOF complete (protected)'!G3751,M$2,IF(N$1='EMOF complete (protected)'!G3751,N$2,IF(O$1='EMOF complete (protected)'!G3751,O$2,IF(P$1='EMOF complete (protected)'!G3751,P$2,IF(Q$1='EMOF complete (protected)'!G3751,Q$2,IF(R$1='EMOF complete (protected)'!G3751,R$2,IF(S$1='EMOF complete (protected)'!G3751,S$2,IF(T$1='EMOF complete (protected)'!G3751,T$2,IF(U$1='EMOF complete (protected)'!G3751,U$2,"")))))))))))))))))))</f>
        <v>0</v>
      </c>
      <c r="B3751" s="59"/>
      <c r="C3751" s="59"/>
      <c r="D3751" s="59"/>
      <c r="E3751" s="59"/>
      <c r="F3751" s="59"/>
      <c r="G3751" s="59"/>
      <c r="H3751" s="59"/>
      <c r="I3751" s="59"/>
      <c r="J3751" s="59"/>
      <c r="K3751" s="59"/>
      <c r="L3751" s="59"/>
      <c r="M3751" s="59"/>
      <c r="N3751" s="59"/>
      <c r="O3751" s="59"/>
      <c r="P3751" s="59"/>
      <c r="Q3751" s="59"/>
      <c r="R3751" s="59"/>
      <c r="S3751" s="59"/>
      <c r="T3751" s="59"/>
      <c r="U3751" s="59" t="s">
        <v>3866</v>
      </c>
      <c r="V3751" s="18" t="s">
        <v>7406</v>
      </c>
    </row>
    <row r="3752" spans="1:22" ht="18" customHeight="1" x14ac:dyDescent="0.35">
      <c r="A3752" s="59">
        <f>+IF(C$1='EMOF complete (protected)'!G3752,C$2,IF(D$1='EMOF complete (protected)'!G3752,D$2,IF(E$1='EMOF complete (protected)'!G3752,E$2,IF(F$1='EMOF complete (protected)'!G3752,F$2,IF(G$1='EMOF complete (protected)'!G3752,G$2,IF(H$1='EMOF complete (protected)'!G3752,H$2,IF(I$1='EMOF complete (protected)'!G3752,I$2,IF(J$1='EMOF complete (protected)'!G3752,J$2,IF(K$1='EMOF complete (protected)'!G3752,K$2,IF(L$1='EMOF complete (protected)'!G3752,L$2,IF(M$1='EMOF complete (protected)'!G3752,M$2,IF(N$1='EMOF complete (protected)'!G3752,N$2,IF(O$1='EMOF complete (protected)'!G3752,O$2,IF(P$1='EMOF complete (protected)'!G3752,P$2,IF(Q$1='EMOF complete (protected)'!G3752,Q$2,IF(R$1='EMOF complete (protected)'!G3752,R$2,IF(S$1='EMOF complete (protected)'!G3752,S$2,IF(T$1='EMOF complete (protected)'!G3752,T$2,IF(U$1='EMOF complete (protected)'!G3752,U$2,"")))))))))))))))))))</f>
        <v>0</v>
      </c>
      <c r="B3752" s="59"/>
      <c r="C3752" s="59"/>
      <c r="D3752" s="59"/>
      <c r="E3752" s="59"/>
      <c r="F3752" s="59"/>
      <c r="G3752" s="59"/>
      <c r="H3752" s="59"/>
      <c r="I3752" s="59"/>
      <c r="J3752" s="59"/>
      <c r="K3752" s="59"/>
      <c r="L3752" s="59"/>
      <c r="M3752" s="59"/>
      <c r="N3752" s="59"/>
      <c r="O3752" s="59"/>
      <c r="P3752" s="59"/>
      <c r="Q3752" s="59"/>
      <c r="R3752" s="59"/>
      <c r="S3752" s="59"/>
      <c r="T3752" s="59"/>
      <c r="U3752" s="59" t="s">
        <v>3870</v>
      </c>
      <c r="V3752" s="18" t="s">
        <v>7407</v>
      </c>
    </row>
    <row r="3753" spans="1:22" ht="18" customHeight="1" x14ac:dyDescent="0.35">
      <c r="A3753" s="59">
        <f>+IF(C$1='EMOF complete (protected)'!G3753,C$2,IF(D$1='EMOF complete (protected)'!G3753,D$2,IF(E$1='EMOF complete (protected)'!G3753,E$2,IF(F$1='EMOF complete (protected)'!G3753,F$2,IF(G$1='EMOF complete (protected)'!G3753,G$2,IF(H$1='EMOF complete (protected)'!G3753,H$2,IF(I$1='EMOF complete (protected)'!G3753,I$2,IF(J$1='EMOF complete (protected)'!G3753,J$2,IF(K$1='EMOF complete (protected)'!G3753,K$2,IF(L$1='EMOF complete (protected)'!G3753,L$2,IF(M$1='EMOF complete (protected)'!G3753,M$2,IF(N$1='EMOF complete (protected)'!G3753,N$2,IF(O$1='EMOF complete (protected)'!G3753,O$2,IF(P$1='EMOF complete (protected)'!G3753,P$2,IF(Q$1='EMOF complete (protected)'!G3753,Q$2,IF(R$1='EMOF complete (protected)'!G3753,R$2,IF(S$1='EMOF complete (protected)'!G3753,S$2,IF(T$1='EMOF complete (protected)'!G3753,T$2,IF(U$1='EMOF complete (protected)'!G3753,U$2,"")))))))))))))))))))</f>
        <v>0</v>
      </c>
      <c r="B3753" s="59"/>
      <c r="C3753" s="59"/>
      <c r="D3753" s="59"/>
      <c r="E3753" s="59"/>
      <c r="F3753" s="59"/>
      <c r="G3753" s="59"/>
      <c r="H3753" s="59"/>
      <c r="I3753" s="59"/>
      <c r="J3753" s="59"/>
      <c r="K3753" s="59"/>
      <c r="L3753" s="59"/>
      <c r="M3753" s="59"/>
      <c r="N3753" s="59"/>
      <c r="O3753" s="59"/>
      <c r="P3753" s="59"/>
      <c r="Q3753" s="59"/>
      <c r="R3753" s="59"/>
      <c r="S3753" s="59"/>
      <c r="T3753" s="59"/>
      <c r="U3753" s="59" t="s">
        <v>3874</v>
      </c>
      <c r="V3753" s="18" t="s">
        <v>7408</v>
      </c>
    </row>
    <row r="3754" spans="1:22" ht="18" customHeight="1" x14ac:dyDescent="0.35">
      <c r="A3754" s="59">
        <f>+IF(C$1='EMOF complete (protected)'!G3754,C$2,IF(D$1='EMOF complete (protected)'!G3754,D$2,IF(E$1='EMOF complete (protected)'!G3754,E$2,IF(F$1='EMOF complete (protected)'!G3754,F$2,IF(G$1='EMOF complete (protected)'!G3754,G$2,IF(H$1='EMOF complete (protected)'!G3754,H$2,IF(I$1='EMOF complete (protected)'!G3754,I$2,IF(J$1='EMOF complete (protected)'!G3754,J$2,IF(K$1='EMOF complete (protected)'!G3754,K$2,IF(L$1='EMOF complete (protected)'!G3754,L$2,IF(M$1='EMOF complete (protected)'!G3754,M$2,IF(N$1='EMOF complete (protected)'!G3754,N$2,IF(O$1='EMOF complete (protected)'!G3754,O$2,IF(P$1='EMOF complete (protected)'!G3754,P$2,IF(Q$1='EMOF complete (protected)'!G3754,Q$2,IF(R$1='EMOF complete (protected)'!G3754,R$2,IF(S$1='EMOF complete (protected)'!G3754,S$2,IF(T$1='EMOF complete (protected)'!G3754,T$2,IF(U$1='EMOF complete (protected)'!G3754,U$2,"")))))))))))))))))))</f>
        <v>0</v>
      </c>
      <c r="B3754" s="59"/>
      <c r="C3754" s="59"/>
      <c r="D3754" s="59"/>
      <c r="E3754" s="59"/>
      <c r="F3754" s="59"/>
      <c r="G3754" s="59"/>
      <c r="H3754" s="59"/>
      <c r="I3754" s="59"/>
      <c r="J3754" s="59"/>
      <c r="K3754" s="59"/>
      <c r="L3754" s="59"/>
      <c r="M3754" s="59"/>
      <c r="N3754" s="59"/>
      <c r="O3754" s="59"/>
      <c r="P3754" s="59"/>
      <c r="Q3754" s="59"/>
      <c r="R3754" s="59"/>
      <c r="S3754" s="59"/>
      <c r="T3754" s="59"/>
      <c r="U3754" s="59" t="s">
        <v>3878</v>
      </c>
      <c r="V3754" s="18" t="s">
        <v>7409</v>
      </c>
    </row>
    <row r="3755" spans="1:22" ht="18" customHeight="1" x14ac:dyDescent="0.35">
      <c r="A3755" s="59">
        <f>+IF(C$1='EMOF complete (protected)'!G3755,C$2,IF(D$1='EMOF complete (protected)'!G3755,D$2,IF(E$1='EMOF complete (protected)'!G3755,E$2,IF(F$1='EMOF complete (protected)'!G3755,F$2,IF(G$1='EMOF complete (protected)'!G3755,G$2,IF(H$1='EMOF complete (protected)'!G3755,H$2,IF(I$1='EMOF complete (protected)'!G3755,I$2,IF(J$1='EMOF complete (protected)'!G3755,J$2,IF(K$1='EMOF complete (protected)'!G3755,K$2,IF(L$1='EMOF complete (protected)'!G3755,L$2,IF(M$1='EMOF complete (protected)'!G3755,M$2,IF(N$1='EMOF complete (protected)'!G3755,N$2,IF(O$1='EMOF complete (protected)'!G3755,O$2,IF(P$1='EMOF complete (protected)'!G3755,P$2,IF(Q$1='EMOF complete (protected)'!G3755,Q$2,IF(R$1='EMOF complete (protected)'!G3755,R$2,IF(S$1='EMOF complete (protected)'!G3755,S$2,IF(T$1='EMOF complete (protected)'!G3755,T$2,IF(U$1='EMOF complete (protected)'!G3755,U$2,"")))))))))))))))))))</f>
        <v>0</v>
      </c>
      <c r="B3755" s="59"/>
      <c r="C3755" s="59"/>
      <c r="D3755" s="59"/>
      <c r="E3755" s="59"/>
      <c r="F3755" s="59"/>
      <c r="G3755" s="59"/>
      <c r="H3755" s="59"/>
      <c r="I3755" s="59"/>
      <c r="J3755" s="59"/>
      <c r="K3755" s="59"/>
      <c r="L3755" s="59"/>
      <c r="M3755" s="59"/>
      <c r="N3755" s="59"/>
      <c r="O3755" s="59"/>
      <c r="P3755" s="59"/>
      <c r="Q3755" s="59"/>
      <c r="R3755" s="59"/>
      <c r="S3755" s="59"/>
      <c r="T3755" s="59"/>
      <c r="U3755" s="59" t="s">
        <v>3882</v>
      </c>
      <c r="V3755" s="18" t="s">
        <v>7410</v>
      </c>
    </row>
    <row r="3756" spans="1:22" ht="18" customHeight="1" x14ac:dyDescent="0.35">
      <c r="A3756" s="59">
        <f>+IF(C$1='EMOF complete (protected)'!G3756,C$2,IF(D$1='EMOF complete (protected)'!G3756,D$2,IF(E$1='EMOF complete (protected)'!G3756,E$2,IF(F$1='EMOF complete (protected)'!G3756,F$2,IF(G$1='EMOF complete (protected)'!G3756,G$2,IF(H$1='EMOF complete (protected)'!G3756,H$2,IF(I$1='EMOF complete (protected)'!G3756,I$2,IF(J$1='EMOF complete (protected)'!G3756,J$2,IF(K$1='EMOF complete (protected)'!G3756,K$2,IF(L$1='EMOF complete (protected)'!G3756,L$2,IF(M$1='EMOF complete (protected)'!G3756,M$2,IF(N$1='EMOF complete (protected)'!G3756,N$2,IF(O$1='EMOF complete (protected)'!G3756,O$2,IF(P$1='EMOF complete (protected)'!G3756,P$2,IF(Q$1='EMOF complete (protected)'!G3756,Q$2,IF(R$1='EMOF complete (protected)'!G3756,R$2,IF(S$1='EMOF complete (protected)'!G3756,S$2,IF(T$1='EMOF complete (protected)'!G3756,T$2,IF(U$1='EMOF complete (protected)'!G3756,U$2,"")))))))))))))))))))</f>
        <v>0</v>
      </c>
      <c r="B3756" s="59"/>
      <c r="C3756" s="59"/>
      <c r="D3756" s="59"/>
      <c r="E3756" s="59"/>
      <c r="F3756" s="59"/>
      <c r="G3756" s="59"/>
      <c r="H3756" s="59"/>
      <c r="I3756" s="59"/>
      <c r="J3756" s="59"/>
      <c r="K3756" s="59"/>
      <c r="L3756" s="59"/>
      <c r="M3756" s="59"/>
      <c r="N3756" s="59"/>
      <c r="O3756" s="59"/>
      <c r="P3756" s="59"/>
      <c r="Q3756" s="59"/>
      <c r="R3756" s="59"/>
      <c r="S3756" s="59"/>
      <c r="T3756" s="59"/>
      <c r="U3756" s="59" t="s">
        <v>3886</v>
      </c>
      <c r="V3756" s="18" t="s">
        <v>7411</v>
      </c>
    </row>
    <row r="3757" spans="1:22" ht="18" customHeight="1" x14ac:dyDescent="0.35">
      <c r="A3757" s="59">
        <f>+IF(C$1='EMOF complete (protected)'!G3757,C$2,IF(D$1='EMOF complete (protected)'!G3757,D$2,IF(E$1='EMOF complete (protected)'!G3757,E$2,IF(F$1='EMOF complete (protected)'!G3757,F$2,IF(G$1='EMOF complete (protected)'!G3757,G$2,IF(H$1='EMOF complete (protected)'!G3757,H$2,IF(I$1='EMOF complete (protected)'!G3757,I$2,IF(J$1='EMOF complete (protected)'!G3757,J$2,IF(K$1='EMOF complete (protected)'!G3757,K$2,IF(L$1='EMOF complete (protected)'!G3757,L$2,IF(M$1='EMOF complete (protected)'!G3757,M$2,IF(N$1='EMOF complete (protected)'!G3757,N$2,IF(O$1='EMOF complete (protected)'!G3757,O$2,IF(P$1='EMOF complete (protected)'!G3757,P$2,IF(Q$1='EMOF complete (protected)'!G3757,Q$2,IF(R$1='EMOF complete (protected)'!G3757,R$2,IF(S$1='EMOF complete (protected)'!G3757,S$2,IF(T$1='EMOF complete (protected)'!G3757,T$2,IF(U$1='EMOF complete (protected)'!G3757,U$2,"")))))))))))))))))))</f>
        <v>0</v>
      </c>
      <c r="B3757" s="59"/>
      <c r="C3757" s="59"/>
      <c r="D3757" s="59"/>
      <c r="E3757" s="59"/>
      <c r="F3757" s="59"/>
      <c r="G3757" s="59"/>
      <c r="H3757" s="59"/>
      <c r="I3757" s="59"/>
      <c r="J3757" s="59"/>
      <c r="K3757" s="59"/>
      <c r="L3757" s="59"/>
      <c r="M3757" s="59"/>
      <c r="N3757" s="59"/>
      <c r="O3757" s="59"/>
      <c r="P3757" s="59"/>
      <c r="Q3757" s="59"/>
      <c r="R3757" s="59"/>
      <c r="S3757" s="59"/>
      <c r="T3757" s="59"/>
      <c r="U3757" s="216" t="s">
        <v>199</v>
      </c>
      <c r="V3757" s="44"/>
    </row>
    <row r="3758" spans="1:22" ht="18" customHeight="1" x14ac:dyDescent="0.35">
      <c r="A3758" s="59">
        <f>+IF(C$1='EMOF complete (protected)'!G3758,C$2,IF(D$1='EMOF complete (protected)'!G3758,D$2,IF(E$1='EMOF complete (protected)'!G3758,E$2,IF(F$1='EMOF complete (protected)'!G3758,F$2,IF(G$1='EMOF complete (protected)'!G3758,G$2,IF(H$1='EMOF complete (protected)'!G3758,H$2,IF(I$1='EMOF complete (protected)'!G3758,I$2,IF(J$1='EMOF complete (protected)'!G3758,J$2,IF(K$1='EMOF complete (protected)'!G3758,K$2,IF(L$1='EMOF complete (protected)'!G3758,L$2,IF(M$1='EMOF complete (protected)'!G3758,M$2,IF(N$1='EMOF complete (protected)'!G3758,N$2,IF(O$1='EMOF complete (protected)'!G3758,O$2,IF(P$1='EMOF complete (protected)'!G3758,P$2,IF(Q$1='EMOF complete (protected)'!G3758,Q$2,IF(R$1='EMOF complete (protected)'!G3758,R$2,IF(S$1='EMOF complete (protected)'!G3758,S$2,IF(T$1='EMOF complete (protected)'!G3758,T$2,IF(U$1='EMOF complete (protected)'!G3758,U$2,"")))))))))))))))))))</f>
        <v>0</v>
      </c>
      <c r="B3758" s="59"/>
      <c r="C3758" s="59"/>
      <c r="D3758" s="59"/>
      <c r="E3758" s="59"/>
      <c r="F3758" s="59"/>
      <c r="G3758" s="59"/>
      <c r="H3758" s="59"/>
      <c r="I3758" s="59"/>
      <c r="J3758" s="59"/>
      <c r="K3758" s="59"/>
      <c r="L3758" s="59"/>
      <c r="M3758" s="59"/>
      <c r="N3758" s="59"/>
      <c r="O3758" s="59"/>
      <c r="P3758" s="59"/>
      <c r="Q3758" s="59"/>
      <c r="R3758" s="59"/>
      <c r="S3758" s="59"/>
      <c r="T3758" s="59"/>
      <c r="U3758" s="216" t="s">
        <v>217</v>
      </c>
      <c r="V3758" s="44"/>
    </row>
    <row r="3759" spans="1:22" ht="18" customHeight="1" x14ac:dyDescent="0.35">
      <c r="A3759" s="59">
        <f>+IF(C$1='EMOF complete (protected)'!G3759,C$2,IF(D$1='EMOF complete (protected)'!G3759,D$2,IF(E$1='EMOF complete (protected)'!G3759,E$2,IF(F$1='EMOF complete (protected)'!G3759,F$2,IF(G$1='EMOF complete (protected)'!G3759,G$2,IF(H$1='EMOF complete (protected)'!G3759,H$2,IF(I$1='EMOF complete (protected)'!G3759,I$2,IF(J$1='EMOF complete (protected)'!G3759,J$2,IF(K$1='EMOF complete (protected)'!G3759,K$2,IF(L$1='EMOF complete (protected)'!G3759,L$2,IF(M$1='EMOF complete (protected)'!G3759,M$2,IF(N$1='EMOF complete (protected)'!G3759,N$2,IF(O$1='EMOF complete (protected)'!G3759,O$2,IF(P$1='EMOF complete (protected)'!G3759,P$2,IF(Q$1='EMOF complete (protected)'!G3759,Q$2,IF(R$1='EMOF complete (protected)'!G3759,R$2,IF(S$1='EMOF complete (protected)'!G3759,S$2,IF(T$1='EMOF complete (protected)'!G3759,T$2,IF(U$1='EMOF complete (protected)'!G3759,U$2,"")))))))))))))))))))</f>
        <v>0</v>
      </c>
      <c r="B3759" s="59"/>
      <c r="C3759" s="59"/>
      <c r="D3759" s="59"/>
      <c r="E3759" s="59"/>
      <c r="F3759" s="59"/>
      <c r="G3759" s="59"/>
      <c r="H3759" s="59"/>
      <c r="I3759" s="59"/>
      <c r="J3759" s="59"/>
      <c r="K3759" s="59"/>
      <c r="L3759" s="59"/>
      <c r="M3759" s="59"/>
      <c r="N3759" s="59"/>
      <c r="O3759" s="59"/>
      <c r="P3759" s="59"/>
      <c r="Q3759" s="59"/>
      <c r="R3759" s="59"/>
      <c r="S3759" s="59"/>
      <c r="T3759" s="59"/>
      <c r="U3759" s="216" t="s">
        <v>238</v>
      </c>
      <c r="V3759" s="44"/>
    </row>
    <row r="3760" spans="1:22" ht="18" customHeight="1" x14ac:dyDescent="0.35">
      <c r="A3760" s="59">
        <f>+IF(C$1='EMOF complete (protected)'!G3760,C$2,IF(D$1='EMOF complete (protected)'!G3760,D$2,IF(E$1='EMOF complete (protected)'!G3760,E$2,IF(F$1='EMOF complete (protected)'!G3760,F$2,IF(G$1='EMOF complete (protected)'!G3760,G$2,IF(H$1='EMOF complete (protected)'!G3760,H$2,IF(I$1='EMOF complete (protected)'!G3760,I$2,IF(J$1='EMOF complete (protected)'!G3760,J$2,IF(K$1='EMOF complete (protected)'!G3760,K$2,IF(L$1='EMOF complete (protected)'!G3760,L$2,IF(M$1='EMOF complete (protected)'!G3760,M$2,IF(N$1='EMOF complete (protected)'!G3760,N$2,IF(O$1='EMOF complete (protected)'!G3760,O$2,IF(P$1='EMOF complete (protected)'!G3760,P$2,IF(Q$1='EMOF complete (protected)'!G3760,Q$2,IF(R$1='EMOF complete (protected)'!G3760,R$2,IF(S$1='EMOF complete (protected)'!G3760,S$2,IF(T$1='EMOF complete (protected)'!G3760,T$2,IF(U$1='EMOF complete (protected)'!G3760,U$2,"")))))))))))))))))))</f>
        <v>0</v>
      </c>
      <c r="B3760" s="59"/>
      <c r="C3760" s="59"/>
      <c r="D3760" s="59"/>
      <c r="E3760" s="59"/>
      <c r="F3760" s="59"/>
      <c r="G3760" s="59"/>
      <c r="H3760" s="59"/>
      <c r="I3760" s="59"/>
      <c r="J3760" s="59"/>
      <c r="K3760" s="59"/>
      <c r="L3760" s="59"/>
      <c r="M3760" s="59"/>
      <c r="N3760" s="59"/>
      <c r="O3760" s="59"/>
      <c r="P3760" s="59"/>
      <c r="Q3760" s="59"/>
      <c r="R3760" s="59"/>
      <c r="S3760" s="59"/>
      <c r="T3760" s="59"/>
      <c r="U3760" s="216" t="s">
        <v>257</v>
      </c>
      <c r="V3760" s="44"/>
    </row>
    <row r="3761" spans="1:22" ht="18" customHeight="1" x14ac:dyDescent="0.35">
      <c r="A3761" s="59">
        <f>+IF(C$1='EMOF complete (protected)'!G3761,C$2,IF(D$1='EMOF complete (protected)'!G3761,D$2,IF(E$1='EMOF complete (protected)'!G3761,E$2,IF(F$1='EMOF complete (protected)'!G3761,F$2,IF(G$1='EMOF complete (protected)'!G3761,G$2,IF(H$1='EMOF complete (protected)'!G3761,H$2,IF(I$1='EMOF complete (protected)'!G3761,I$2,IF(J$1='EMOF complete (protected)'!G3761,J$2,IF(K$1='EMOF complete (protected)'!G3761,K$2,IF(L$1='EMOF complete (protected)'!G3761,L$2,IF(M$1='EMOF complete (protected)'!G3761,M$2,IF(N$1='EMOF complete (protected)'!G3761,N$2,IF(O$1='EMOF complete (protected)'!G3761,O$2,IF(P$1='EMOF complete (protected)'!G3761,P$2,IF(Q$1='EMOF complete (protected)'!G3761,Q$2,IF(R$1='EMOF complete (protected)'!G3761,R$2,IF(S$1='EMOF complete (protected)'!G3761,S$2,IF(T$1='EMOF complete (protected)'!G3761,T$2,IF(U$1='EMOF complete (protected)'!G3761,U$2,"")))))))))))))))))))</f>
        <v>0</v>
      </c>
      <c r="B3761" s="59"/>
      <c r="C3761" s="59"/>
      <c r="D3761" s="59"/>
      <c r="E3761" s="59"/>
      <c r="F3761" s="59"/>
      <c r="G3761" s="59"/>
      <c r="H3761" s="59"/>
      <c r="I3761" s="59"/>
      <c r="J3761" s="59"/>
      <c r="K3761" s="59"/>
      <c r="L3761" s="59"/>
      <c r="M3761" s="59"/>
      <c r="N3761" s="59"/>
      <c r="O3761" s="59"/>
      <c r="P3761" s="59"/>
      <c r="Q3761" s="59"/>
      <c r="R3761" s="59"/>
      <c r="S3761" s="59"/>
      <c r="T3761" s="59"/>
      <c r="U3761" s="216" t="s">
        <v>275</v>
      </c>
      <c r="V3761" s="44"/>
    </row>
    <row r="3762" spans="1:22" ht="18" customHeight="1" x14ac:dyDescent="0.35">
      <c r="A3762" s="59">
        <f>+IF(C$1='EMOF complete (protected)'!G3762,C$2,IF(D$1='EMOF complete (protected)'!G3762,D$2,IF(E$1='EMOF complete (protected)'!G3762,E$2,IF(F$1='EMOF complete (protected)'!G3762,F$2,IF(G$1='EMOF complete (protected)'!G3762,G$2,IF(H$1='EMOF complete (protected)'!G3762,H$2,IF(I$1='EMOF complete (protected)'!G3762,I$2,IF(J$1='EMOF complete (protected)'!G3762,J$2,IF(K$1='EMOF complete (protected)'!G3762,K$2,IF(L$1='EMOF complete (protected)'!G3762,L$2,IF(M$1='EMOF complete (protected)'!G3762,M$2,IF(N$1='EMOF complete (protected)'!G3762,N$2,IF(O$1='EMOF complete (protected)'!G3762,O$2,IF(P$1='EMOF complete (protected)'!G3762,P$2,IF(Q$1='EMOF complete (protected)'!G3762,Q$2,IF(R$1='EMOF complete (protected)'!G3762,R$2,IF(S$1='EMOF complete (protected)'!G3762,S$2,IF(T$1='EMOF complete (protected)'!G3762,T$2,IF(U$1='EMOF complete (protected)'!G3762,U$2,"")))))))))))))))))))</f>
        <v>0</v>
      </c>
      <c r="B3762" s="59"/>
      <c r="C3762" s="59"/>
      <c r="D3762" s="59"/>
      <c r="E3762" s="59"/>
      <c r="F3762" s="59"/>
      <c r="G3762" s="59"/>
      <c r="H3762" s="59"/>
      <c r="I3762" s="59"/>
      <c r="J3762" s="59"/>
      <c r="K3762" s="59"/>
      <c r="L3762" s="59"/>
      <c r="M3762" s="59"/>
      <c r="N3762" s="59"/>
      <c r="O3762" s="59"/>
      <c r="P3762" s="59"/>
      <c r="Q3762" s="59"/>
      <c r="R3762" s="59"/>
      <c r="S3762" s="59"/>
      <c r="T3762" s="59"/>
      <c r="U3762" s="216" t="s">
        <v>294</v>
      </c>
      <c r="V3762" s="44"/>
    </row>
    <row r="3763" spans="1:22" ht="18" customHeight="1" x14ac:dyDescent="0.35">
      <c r="A3763" s="59">
        <f>+IF(C$1='EMOF complete (protected)'!G3763,C$2,IF(D$1='EMOF complete (protected)'!G3763,D$2,IF(E$1='EMOF complete (protected)'!G3763,E$2,IF(F$1='EMOF complete (protected)'!G3763,F$2,IF(G$1='EMOF complete (protected)'!G3763,G$2,IF(H$1='EMOF complete (protected)'!G3763,H$2,IF(I$1='EMOF complete (protected)'!G3763,I$2,IF(J$1='EMOF complete (protected)'!G3763,J$2,IF(K$1='EMOF complete (protected)'!G3763,K$2,IF(L$1='EMOF complete (protected)'!G3763,L$2,IF(M$1='EMOF complete (protected)'!G3763,M$2,IF(N$1='EMOF complete (protected)'!G3763,N$2,IF(O$1='EMOF complete (protected)'!G3763,O$2,IF(P$1='EMOF complete (protected)'!G3763,P$2,IF(Q$1='EMOF complete (protected)'!G3763,Q$2,IF(R$1='EMOF complete (protected)'!G3763,R$2,IF(S$1='EMOF complete (protected)'!G3763,S$2,IF(T$1='EMOF complete (protected)'!G3763,T$2,IF(U$1='EMOF complete (protected)'!G3763,U$2,"")))))))))))))))))))</f>
        <v>0</v>
      </c>
      <c r="B3763" s="59"/>
      <c r="C3763" s="59"/>
      <c r="D3763" s="59"/>
      <c r="E3763" s="59"/>
      <c r="F3763" s="59"/>
      <c r="G3763" s="59"/>
      <c r="H3763" s="59"/>
      <c r="I3763" s="59"/>
      <c r="J3763" s="59"/>
      <c r="K3763" s="59"/>
      <c r="L3763" s="59"/>
      <c r="M3763" s="59"/>
      <c r="N3763" s="59"/>
      <c r="O3763" s="59"/>
      <c r="P3763" s="59"/>
      <c r="Q3763" s="59"/>
      <c r="R3763" s="59"/>
      <c r="S3763" s="59"/>
      <c r="T3763" s="59"/>
      <c r="U3763" s="216" t="s">
        <v>312</v>
      </c>
      <c r="V3763" s="44"/>
    </row>
    <row r="3764" spans="1:22" ht="18" customHeight="1" x14ac:dyDescent="0.35">
      <c r="A3764" s="59">
        <f>+IF(C$1='EMOF complete (protected)'!G3764,C$2,IF(D$1='EMOF complete (protected)'!G3764,D$2,IF(E$1='EMOF complete (protected)'!G3764,E$2,IF(F$1='EMOF complete (protected)'!G3764,F$2,IF(G$1='EMOF complete (protected)'!G3764,G$2,IF(H$1='EMOF complete (protected)'!G3764,H$2,IF(I$1='EMOF complete (protected)'!G3764,I$2,IF(J$1='EMOF complete (protected)'!G3764,J$2,IF(K$1='EMOF complete (protected)'!G3764,K$2,IF(L$1='EMOF complete (protected)'!G3764,L$2,IF(M$1='EMOF complete (protected)'!G3764,M$2,IF(N$1='EMOF complete (protected)'!G3764,N$2,IF(O$1='EMOF complete (protected)'!G3764,O$2,IF(P$1='EMOF complete (protected)'!G3764,P$2,IF(Q$1='EMOF complete (protected)'!G3764,Q$2,IF(R$1='EMOF complete (protected)'!G3764,R$2,IF(S$1='EMOF complete (protected)'!G3764,S$2,IF(T$1='EMOF complete (protected)'!G3764,T$2,IF(U$1='EMOF complete (protected)'!G3764,U$2,"")))))))))))))))))))</f>
        <v>0</v>
      </c>
      <c r="B3764" s="59"/>
      <c r="C3764" s="59"/>
      <c r="D3764" s="59"/>
      <c r="E3764" s="59"/>
      <c r="F3764" s="59"/>
      <c r="G3764" s="59"/>
      <c r="H3764" s="59"/>
      <c r="I3764" s="59"/>
      <c r="J3764" s="59"/>
      <c r="K3764" s="59"/>
      <c r="L3764" s="59"/>
      <c r="M3764" s="59"/>
      <c r="N3764" s="59"/>
      <c r="O3764" s="59"/>
      <c r="P3764" s="59"/>
      <c r="Q3764" s="59"/>
      <c r="R3764" s="59"/>
      <c r="S3764" s="59"/>
      <c r="T3764" s="59"/>
    </row>
    <row r="3765" spans="1:22" ht="18" customHeight="1" x14ac:dyDescent="0.35">
      <c r="A3765" s="59">
        <f>+IF(C$1='EMOF complete (protected)'!G3765,C$2,IF(D$1='EMOF complete (protected)'!G3765,D$2,IF(E$1='EMOF complete (protected)'!G3765,E$2,IF(F$1='EMOF complete (protected)'!G3765,F$2,IF(G$1='EMOF complete (protected)'!G3765,G$2,IF(H$1='EMOF complete (protected)'!G3765,H$2,IF(I$1='EMOF complete (protected)'!G3765,I$2,IF(J$1='EMOF complete (protected)'!G3765,J$2,IF(K$1='EMOF complete (protected)'!G3765,K$2,IF(L$1='EMOF complete (protected)'!G3765,L$2,IF(M$1='EMOF complete (protected)'!G3765,M$2,IF(N$1='EMOF complete (protected)'!G3765,N$2,IF(O$1='EMOF complete (protected)'!G3765,O$2,IF(P$1='EMOF complete (protected)'!G3765,P$2,IF(Q$1='EMOF complete (protected)'!G3765,Q$2,IF(R$1='EMOF complete (protected)'!G3765,R$2,IF(S$1='EMOF complete (protected)'!G3765,S$2,IF(T$1='EMOF complete (protected)'!G3765,T$2,IF(U$1='EMOF complete (protected)'!G3765,U$2,"")))))))))))))))))))</f>
        <v>0</v>
      </c>
      <c r="B3765" s="59"/>
      <c r="C3765" s="59"/>
      <c r="D3765" s="59"/>
      <c r="E3765" s="59"/>
      <c r="F3765" s="59"/>
      <c r="G3765" s="59"/>
      <c r="H3765" s="59"/>
      <c r="I3765" s="59"/>
      <c r="J3765" s="59"/>
      <c r="K3765" s="59"/>
      <c r="L3765" s="59"/>
      <c r="M3765" s="59"/>
      <c r="N3765" s="59"/>
      <c r="O3765" s="59"/>
      <c r="P3765" s="59"/>
      <c r="Q3765" s="59"/>
      <c r="R3765" s="59"/>
      <c r="S3765" s="59"/>
      <c r="T3765" s="59"/>
    </row>
  </sheetData>
  <sortState ref="Z5:AA13">
    <sortCondition ref="Z13"/>
  </sortState>
  <mergeCells count="3">
    <mergeCell ref="U1:V1"/>
    <mergeCell ref="X1:Y1"/>
    <mergeCell ref="AA1:AB1"/>
  </mergeCells>
  <hyperlinks>
    <hyperlink ref="V11" r:id="rId1"/>
    <hyperlink ref="V12" r:id="rId2"/>
    <hyperlink ref="V13" r:id="rId3"/>
    <hyperlink ref="V14" r:id="rId4"/>
    <hyperlink ref="V17" r:id="rId5"/>
    <hyperlink ref="V18" r:id="rId6"/>
    <hyperlink ref="V19" r:id="rId7"/>
    <hyperlink ref="V20" r:id="rId8"/>
    <hyperlink ref="V21" r:id="rId9"/>
    <hyperlink ref="V22" r:id="rId10"/>
    <hyperlink ref="V23" r:id="rId11"/>
    <hyperlink ref="V24" r:id="rId12"/>
    <hyperlink ref="V25" r:id="rId13"/>
    <hyperlink ref="V26" r:id="rId14"/>
    <hyperlink ref="V27" r:id="rId15"/>
    <hyperlink ref="V28" r:id="rId16"/>
    <hyperlink ref="V29" r:id="rId17"/>
    <hyperlink ref="V30" r:id="rId18"/>
    <hyperlink ref="V31" r:id="rId19"/>
    <hyperlink ref="V32" r:id="rId20"/>
    <hyperlink ref="V33" r:id="rId21"/>
    <hyperlink ref="V34" r:id="rId22"/>
    <hyperlink ref="V35" r:id="rId23"/>
    <hyperlink ref="V36" r:id="rId24"/>
    <hyperlink ref="V37" r:id="rId25"/>
    <hyperlink ref="V38" r:id="rId26"/>
    <hyperlink ref="V39" r:id="rId27"/>
    <hyperlink ref="V40" r:id="rId28"/>
    <hyperlink ref="V41" r:id="rId29"/>
    <hyperlink ref="V42" r:id="rId30"/>
    <hyperlink ref="V43" r:id="rId31"/>
    <hyperlink ref="V44" r:id="rId32"/>
    <hyperlink ref="V45" r:id="rId33"/>
    <hyperlink ref="V46" r:id="rId34"/>
    <hyperlink ref="V47" r:id="rId35"/>
    <hyperlink ref="V48" r:id="rId36"/>
    <hyperlink ref="V49" r:id="rId37"/>
    <hyperlink ref="V50" r:id="rId38"/>
    <hyperlink ref="V51" r:id="rId39"/>
    <hyperlink ref="V52" r:id="rId40"/>
    <hyperlink ref="V53" r:id="rId41"/>
    <hyperlink ref="V54" r:id="rId42"/>
    <hyperlink ref="V55" r:id="rId43"/>
    <hyperlink ref="V56" r:id="rId44"/>
    <hyperlink ref="V57" r:id="rId45"/>
    <hyperlink ref="V58" r:id="rId46"/>
    <hyperlink ref="V59" r:id="rId47"/>
    <hyperlink ref="V60" r:id="rId48"/>
    <hyperlink ref="V61" r:id="rId49"/>
    <hyperlink ref="V62" r:id="rId50"/>
    <hyperlink ref="V63" r:id="rId51"/>
    <hyperlink ref="V64" r:id="rId52"/>
    <hyperlink ref="V65" r:id="rId53"/>
    <hyperlink ref="V66" r:id="rId54"/>
    <hyperlink ref="V67" r:id="rId55"/>
    <hyperlink ref="V68" r:id="rId56"/>
    <hyperlink ref="V69" r:id="rId57"/>
    <hyperlink ref="V70" r:id="rId58"/>
    <hyperlink ref="V71" r:id="rId59"/>
    <hyperlink ref="V72" r:id="rId60"/>
    <hyperlink ref="V73" r:id="rId61"/>
    <hyperlink ref="V74" r:id="rId62"/>
    <hyperlink ref="V75" r:id="rId63"/>
    <hyperlink ref="V76" r:id="rId64"/>
    <hyperlink ref="V77" r:id="rId65"/>
    <hyperlink ref="V78" r:id="rId66"/>
    <hyperlink ref="V79" r:id="rId67"/>
    <hyperlink ref="V80" r:id="rId68"/>
    <hyperlink ref="V81" r:id="rId69"/>
    <hyperlink ref="V82" r:id="rId70"/>
    <hyperlink ref="V83" r:id="rId71"/>
    <hyperlink ref="V84" r:id="rId72"/>
    <hyperlink ref="V85" r:id="rId73"/>
    <hyperlink ref="V86" r:id="rId74"/>
    <hyperlink ref="V87" r:id="rId75"/>
    <hyperlink ref="V88" r:id="rId76"/>
    <hyperlink ref="V89" r:id="rId77"/>
    <hyperlink ref="V90" r:id="rId78"/>
    <hyperlink ref="V91" r:id="rId79"/>
    <hyperlink ref="V92" r:id="rId80"/>
    <hyperlink ref="V93" r:id="rId81"/>
    <hyperlink ref="V94" r:id="rId82"/>
    <hyperlink ref="V95" r:id="rId83"/>
    <hyperlink ref="V96" r:id="rId84"/>
    <hyperlink ref="V97" r:id="rId85"/>
    <hyperlink ref="V98" r:id="rId86"/>
    <hyperlink ref="V99" r:id="rId87"/>
    <hyperlink ref="V100" r:id="rId88"/>
    <hyperlink ref="V101" r:id="rId89"/>
    <hyperlink ref="V102" r:id="rId90"/>
    <hyperlink ref="V103" r:id="rId91"/>
    <hyperlink ref="V104" r:id="rId92"/>
    <hyperlink ref="V105" r:id="rId93"/>
    <hyperlink ref="V106" r:id="rId94"/>
    <hyperlink ref="V107" r:id="rId95"/>
    <hyperlink ref="V108" r:id="rId96"/>
    <hyperlink ref="V109" r:id="rId97"/>
    <hyperlink ref="V110" r:id="rId98"/>
    <hyperlink ref="V111" r:id="rId99"/>
    <hyperlink ref="V112" r:id="rId100"/>
    <hyperlink ref="V113" r:id="rId101"/>
    <hyperlink ref="V114" r:id="rId102"/>
    <hyperlink ref="V115" r:id="rId103"/>
    <hyperlink ref="V116" r:id="rId104"/>
    <hyperlink ref="V117" r:id="rId105"/>
    <hyperlink ref="V118" r:id="rId106"/>
    <hyperlink ref="V119" r:id="rId107"/>
    <hyperlink ref="V120" r:id="rId108"/>
    <hyperlink ref="V121" r:id="rId109"/>
    <hyperlink ref="V122" r:id="rId110"/>
    <hyperlink ref="V123" r:id="rId111"/>
    <hyperlink ref="V124" r:id="rId112"/>
    <hyperlink ref="V125" r:id="rId113"/>
    <hyperlink ref="V126" r:id="rId114"/>
    <hyperlink ref="V127" r:id="rId115"/>
    <hyperlink ref="V128" r:id="rId116"/>
    <hyperlink ref="V129" r:id="rId117"/>
    <hyperlink ref="V130" r:id="rId118"/>
    <hyperlink ref="V131" r:id="rId119"/>
    <hyperlink ref="V132" r:id="rId120"/>
    <hyperlink ref="V133" r:id="rId121"/>
    <hyperlink ref="V134" r:id="rId122"/>
    <hyperlink ref="V135" r:id="rId123"/>
    <hyperlink ref="V136" r:id="rId124"/>
    <hyperlink ref="V137" r:id="rId125"/>
    <hyperlink ref="V138" r:id="rId126"/>
    <hyperlink ref="V139" r:id="rId127"/>
    <hyperlink ref="V140" r:id="rId128"/>
    <hyperlink ref="V141" r:id="rId129"/>
    <hyperlink ref="V142" r:id="rId130"/>
    <hyperlink ref="V143" r:id="rId131"/>
    <hyperlink ref="V144" r:id="rId132"/>
    <hyperlink ref="V145" r:id="rId133"/>
    <hyperlink ref="V146" r:id="rId134"/>
    <hyperlink ref="V147" r:id="rId135"/>
    <hyperlink ref="V148" r:id="rId136"/>
    <hyperlink ref="V149" r:id="rId137"/>
    <hyperlink ref="V150" r:id="rId138"/>
    <hyperlink ref="V151" r:id="rId139"/>
    <hyperlink ref="V152" r:id="rId140"/>
    <hyperlink ref="V153" r:id="rId141"/>
    <hyperlink ref="V154" r:id="rId142"/>
    <hyperlink ref="V155" r:id="rId143"/>
    <hyperlink ref="V156" r:id="rId144"/>
    <hyperlink ref="V157" r:id="rId145"/>
    <hyperlink ref="V158" r:id="rId146"/>
    <hyperlink ref="V159" r:id="rId147"/>
    <hyperlink ref="V160" r:id="rId148"/>
    <hyperlink ref="V161" r:id="rId149"/>
    <hyperlink ref="V162" r:id="rId150"/>
    <hyperlink ref="V163" r:id="rId151"/>
    <hyperlink ref="V164" r:id="rId152"/>
    <hyperlink ref="V165" r:id="rId153"/>
    <hyperlink ref="V166" r:id="rId154"/>
    <hyperlink ref="V167" r:id="rId155"/>
    <hyperlink ref="V168" r:id="rId156"/>
    <hyperlink ref="V169" r:id="rId157"/>
    <hyperlink ref="V170" r:id="rId158"/>
    <hyperlink ref="V171" r:id="rId159"/>
    <hyperlink ref="V172" r:id="rId160"/>
    <hyperlink ref="V173" r:id="rId161"/>
    <hyperlink ref="V174" r:id="rId162"/>
    <hyperlink ref="V175" r:id="rId163"/>
    <hyperlink ref="V176" r:id="rId164"/>
    <hyperlink ref="V177" r:id="rId165"/>
    <hyperlink ref="V178" r:id="rId166"/>
    <hyperlink ref="V179" r:id="rId167"/>
    <hyperlink ref="V180" r:id="rId168"/>
    <hyperlink ref="V181" r:id="rId169"/>
    <hyperlink ref="V182" r:id="rId170"/>
    <hyperlink ref="V183" r:id="rId171"/>
    <hyperlink ref="V184" r:id="rId172"/>
    <hyperlink ref="V185" r:id="rId173"/>
    <hyperlink ref="V186" r:id="rId174"/>
    <hyperlink ref="V187" r:id="rId175"/>
    <hyperlink ref="V188" r:id="rId176"/>
    <hyperlink ref="V189" r:id="rId177"/>
    <hyperlink ref="V190" r:id="rId178"/>
    <hyperlink ref="V191" r:id="rId179"/>
    <hyperlink ref="V192" r:id="rId180"/>
    <hyperlink ref="V193" r:id="rId181"/>
    <hyperlink ref="V194" r:id="rId182"/>
    <hyperlink ref="V195" r:id="rId183"/>
    <hyperlink ref="V196" r:id="rId184"/>
    <hyperlink ref="V197" r:id="rId185"/>
    <hyperlink ref="V198" r:id="rId186"/>
    <hyperlink ref="V199" r:id="rId187"/>
    <hyperlink ref="V200" r:id="rId188"/>
    <hyperlink ref="V201" r:id="rId189"/>
    <hyperlink ref="V202" r:id="rId190"/>
    <hyperlink ref="V203" r:id="rId191"/>
    <hyperlink ref="V204" r:id="rId192"/>
    <hyperlink ref="V205" r:id="rId193"/>
    <hyperlink ref="V206" r:id="rId194"/>
    <hyperlink ref="V207" r:id="rId195"/>
    <hyperlink ref="V208" r:id="rId196"/>
    <hyperlink ref="V209" r:id="rId197"/>
    <hyperlink ref="V210" r:id="rId198"/>
    <hyperlink ref="V211" r:id="rId199"/>
    <hyperlink ref="V212" r:id="rId200"/>
    <hyperlink ref="V213" r:id="rId201"/>
    <hyperlink ref="V214" r:id="rId202"/>
    <hyperlink ref="V215" r:id="rId203"/>
    <hyperlink ref="V216" r:id="rId204"/>
    <hyperlink ref="V217" r:id="rId205"/>
    <hyperlink ref="V218" r:id="rId206"/>
    <hyperlink ref="V219" r:id="rId207"/>
    <hyperlink ref="V220" r:id="rId208"/>
    <hyperlink ref="V221" r:id="rId209"/>
    <hyperlink ref="V222" r:id="rId210"/>
    <hyperlink ref="V223" r:id="rId211"/>
    <hyperlink ref="V224" r:id="rId212"/>
    <hyperlink ref="V225" r:id="rId213"/>
    <hyperlink ref="V226" r:id="rId214"/>
    <hyperlink ref="V227" r:id="rId215"/>
    <hyperlink ref="V228" r:id="rId216"/>
    <hyperlink ref="V229" r:id="rId217"/>
    <hyperlink ref="V230" r:id="rId218"/>
    <hyperlink ref="V231" r:id="rId219"/>
    <hyperlink ref="V232" r:id="rId220"/>
    <hyperlink ref="V233" r:id="rId221"/>
    <hyperlink ref="V234" r:id="rId222"/>
    <hyperlink ref="V235" r:id="rId223"/>
    <hyperlink ref="V236" r:id="rId224"/>
    <hyperlink ref="V237" r:id="rId225"/>
    <hyperlink ref="V238" r:id="rId226"/>
    <hyperlink ref="V239" r:id="rId227"/>
    <hyperlink ref="V240" r:id="rId228"/>
    <hyperlink ref="V241" r:id="rId229"/>
    <hyperlink ref="V242" r:id="rId230"/>
    <hyperlink ref="V243" r:id="rId231"/>
    <hyperlink ref="V244" r:id="rId232"/>
    <hyperlink ref="V245" r:id="rId233"/>
    <hyperlink ref="V246" r:id="rId234"/>
    <hyperlink ref="V247" r:id="rId235"/>
    <hyperlink ref="V248" r:id="rId236"/>
    <hyperlink ref="V249" r:id="rId237"/>
    <hyperlink ref="V250" r:id="rId238"/>
    <hyperlink ref="V251" r:id="rId239"/>
    <hyperlink ref="V252" r:id="rId240"/>
    <hyperlink ref="V253" r:id="rId241"/>
    <hyperlink ref="V254" r:id="rId242"/>
    <hyperlink ref="V255" r:id="rId243"/>
    <hyperlink ref="V256" r:id="rId244"/>
    <hyperlink ref="V257" r:id="rId245"/>
    <hyperlink ref="V258" r:id="rId246"/>
    <hyperlink ref="V259" r:id="rId247"/>
    <hyperlink ref="V260" r:id="rId248"/>
    <hyperlink ref="V261" r:id="rId249"/>
    <hyperlink ref="V262" r:id="rId250"/>
    <hyperlink ref="V263" r:id="rId251"/>
    <hyperlink ref="V264" r:id="rId252"/>
    <hyperlink ref="V265" r:id="rId253"/>
    <hyperlink ref="V266" r:id="rId254"/>
    <hyperlink ref="V267" r:id="rId255"/>
    <hyperlink ref="V268" r:id="rId256"/>
    <hyperlink ref="V269" r:id="rId257"/>
    <hyperlink ref="V270" r:id="rId258"/>
    <hyperlink ref="V271" r:id="rId259"/>
    <hyperlink ref="V272" r:id="rId260"/>
    <hyperlink ref="V273" r:id="rId261"/>
    <hyperlink ref="V274" r:id="rId262"/>
    <hyperlink ref="V275" r:id="rId263"/>
    <hyperlink ref="V276" r:id="rId264"/>
    <hyperlink ref="V277" r:id="rId265"/>
    <hyperlink ref="V278" r:id="rId266"/>
    <hyperlink ref="V279" r:id="rId267"/>
    <hyperlink ref="V280" r:id="rId268"/>
    <hyperlink ref="V281" r:id="rId269"/>
    <hyperlink ref="V282" r:id="rId270"/>
    <hyperlink ref="V283" r:id="rId271"/>
    <hyperlink ref="V284" r:id="rId272"/>
    <hyperlink ref="V285" r:id="rId273"/>
    <hyperlink ref="V286" r:id="rId274"/>
    <hyperlink ref="V287" r:id="rId275"/>
    <hyperlink ref="V288" r:id="rId276"/>
    <hyperlink ref="V289" r:id="rId277"/>
    <hyperlink ref="V290" r:id="rId278"/>
    <hyperlink ref="V291" r:id="rId279"/>
    <hyperlink ref="V292" r:id="rId280"/>
    <hyperlink ref="V293" r:id="rId281"/>
    <hyperlink ref="V294" r:id="rId282"/>
    <hyperlink ref="V295" r:id="rId283"/>
    <hyperlink ref="V296" r:id="rId284"/>
    <hyperlink ref="V297" r:id="rId285"/>
    <hyperlink ref="V298" r:id="rId286"/>
    <hyperlink ref="V299" r:id="rId287"/>
    <hyperlink ref="V300" r:id="rId288"/>
    <hyperlink ref="V301" r:id="rId289"/>
    <hyperlink ref="V302" r:id="rId290"/>
    <hyperlink ref="V303" r:id="rId291"/>
    <hyperlink ref="V304" r:id="rId292"/>
    <hyperlink ref="V305" r:id="rId293"/>
    <hyperlink ref="V306" r:id="rId294"/>
    <hyperlink ref="V307" r:id="rId295"/>
    <hyperlink ref="V308" r:id="rId296"/>
    <hyperlink ref="V309" r:id="rId297"/>
    <hyperlink ref="V310" r:id="rId298"/>
    <hyperlink ref="V311" r:id="rId299"/>
    <hyperlink ref="V312" r:id="rId300"/>
    <hyperlink ref="V313" r:id="rId301"/>
    <hyperlink ref="V314" r:id="rId302"/>
    <hyperlink ref="V315" r:id="rId303"/>
    <hyperlink ref="V316" r:id="rId304"/>
    <hyperlink ref="V317" r:id="rId305"/>
    <hyperlink ref="V318" r:id="rId306"/>
    <hyperlink ref="V319" r:id="rId307"/>
    <hyperlink ref="V320" r:id="rId308"/>
    <hyperlink ref="V321" r:id="rId309"/>
    <hyperlink ref="V322" r:id="rId310"/>
    <hyperlink ref="V323" r:id="rId311"/>
    <hyperlink ref="V324" r:id="rId312"/>
    <hyperlink ref="V325" r:id="rId313"/>
    <hyperlink ref="V326" r:id="rId314"/>
    <hyperlink ref="V327" r:id="rId315"/>
    <hyperlink ref="V328" r:id="rId316"/>
    <hyperlink ref="V329" r:id="rId317"/>
    <hyperlink ref="V330" r:id="rId318"/>
    <hyperlink ref="V331" r:id="rId319"/>
    <hyperlink ref="V332" r:id="rId320"/>
    <hyperlink ref="V333" r:id="rId321"/>
    <hyperlink ref="V334" r:id="rId322"/>
    <hyperlink ref="V335" r:id="rId323"/>
    <hyperlink ref="V336" r:id="rId324"/>
    <hyperlink ref="V337" r:id="rId325"/>
    <hyperlink ref="V338" r:id="rId326"/>
    <hyperlink ref="V339" r:id="rId327"/>
    <hyperlink ref="V340" r:id="rId328"/>
    <hyperlink ref="V341" r:id="rId329"/>
    <hyperlink ref="V342" r:id="rId330"/>
    <hyperlink ref="V343" r:id="rId331"/>
    <hyperlink ref="V344" r:id="rId332"/>
    <hyperlink ref="V345" r:id="rId333"/>
    <hyperlink ref="V346" r:id="rId334"/>
    <hyperlink ref="V347" r:id="rId335"/>
    <hyperlink ref="V348" r:id="rId336"/>
    <hyperlink ref="V349" r:id="rId337"/>
    <hyperlink ref="V350" r:id="rId338"/>
    <hyperlink ref="V351" r:id="rId339"/>
    <hyperlink ref="V352" r:id="rId340"/>
    <hyperlink ref="V353" r:id="rId341"/>
    <hyperlink ref="V354" r:id="rId342"/>
    <hyperlink ref="V355" r:id="rId343"/>
    <hyperlink ref="V356" r:id="rId344"/>
    <hyperlink ref="V357" r:id="rId345"/>
    <hyperlink ref="V358" r:id="rId346"/>
    <hyperlink ref="V359" r:id="rId347"/>
    <hyperlink ref="V360" r:id="rId348"/>
    <hyperlink ref="V361" r:id="rId349"/>
    <hyperlink ref="V362" r:id="rId350"/>
    <hyperlink ref="V363" r:id="rId351"/>
    <hyperlink ref="V364" r:id="rId352"/>
    <hyperlink ref="V365" r:id="rId353"/>
    <hyperlink ref="V366" r:id="rId354"/>
    <hyperlink ref="V367" r:id="rId355"/>
    <hyperlink ref="V368" r:id="rId356"/>
    <hyperlink ref="V369" r:id="rId357"/>
    <hyperlink ref="V370" r:id="rId358"/>
    <hyperlink ref="V371" r:id="rId359"/>
    <hyperlink ref="V372" r:id="rId360"/>
    <hyperlink ref="V373" r:id="rId361"/>
    <hyperlink ref="V374" r:id="rId362"/>
    <hyperlink ref="V375" r:id="rId363"/>
    <hyperlink ref="V376" r:id="rId364"/>
    <hyperlink ref="V377" r:id="rId365"/>
    <hyperlink ref="V378" r:id="rId366"/>
    <hyperlink ref="V379" r:id="rId367"/>
    <hyperlink ref="V380" r:id="rId368"/>
    <hyperlink ref="V381" r:id="rId369"/>
    <hyperlink ref="V382" r:id="rId370"/>
    <hyperlink ref="V383" r:id="rId371"/>
    <hyperlink ref="V384" r:id="rId372"/>
    <hyperlink ref="V385" r:id="rId373"/>
    <hyperlink ref="V386" r:id="rId374"/>
    <hyperlink ref="V387" r:id="rId375"/>
    <hyperlink ref="V388" r:id="rId376"/>
    <hyperlink ref="V389" r:id="rId377"/>
    <hyperlink ref="V390" r:id="rId378"/>
    <hyperlink ref="V391" r:id="rId379"/>
    <hyperlink ref="V392" r:id="rId380"/>
    <hyperlink ref="V393" r:id="rId381"/>
    <hyperlink ref="V394" r:id="rId382"/>
    <hyperlink ref="V395" r:id="rId383"/>
    <hyperlink ref="V396" r:id="rId384"/>
    <hyperlink ref="V397" r:id="rId385"/>
    <hyperlink ref="V398" r:id="rId386"/>
    <hyperlink ref="V399" r:id="rId387"/>
    <hyperlink ref="V400" r:id="rId388"/>
    <hyperlink ref="V401" r:id="rId389"/>
    <hyperlink ref="V402" r:id="rId390"/>
    <hyperlink ref="V403" r:id="rId391"/>
    <hyperlink ref="V404" r:id="rId392"/>
    <hyperlink ref="V405" r:id="rId393"/>
    <hyperlink ref="V406" r:id="rId394"/>
    <hyperlink ref="V407" r:id="rId395"/>
    <hyperlink ref="V408" r:id="rId396"/>
    <hyperlink ref="V409" r:id="rId397"/>
    <hyperlink ref="V410" r:id="rId398"/>
    <hyperlink ref="V411" r:id="rId399"/>
    <hyperlink ref="V412" r:id="rId400"/>
    <hyperlink ref="V413" r:id="rId401"/>
    <hyperlink ref="V414" r:id="rId402"/>
    <hyperlink ref="V415" r:id="rId403"/>
    <hyperlink ref="V416" r:id="rId404"/>
    <hyperlink ref="V417" r:id="rId405"/>
    <hyperlink ref="V418" r:id="rId406"/>
    <hyperlink ref="V419" r:id="rId407"/>
    <hyperlink ref="V420" r:id="rId408"/>
    <hyperlink ref="V421" r:id="rId409"/>
    <hyperlink ref="V422" r:id="rId410"/>
    <hyperlink ref="V423" r:id="rId411"/>
    <hyperlink ref="V424" r:id="rId412"/>
    <hyperlink ref="V425" r:id="rId413"/>
    <hyperlink ref="V426" r:id="rId414"/>
    <hyperlink ref="V427" r:id="rId415"/>
    <hyperlink ref="V428" r:id="rId416"/>
    <hyperlink ref="V429" r:id="rId417"/>
    <hyperlink ref="V430" r:id="rId418"/>
    <hyperlink ref="V431" r:id="rId419"/>
    <hyperlink ref="V432" r:id="rId420"/>
    <hyperlink ref="V433" r:id="rId421"/>
    <hyperlink ref="V434" r:id="rId422"/>
    <hyperlink ref="V435" r:id="rId423"/>
    <hyperlink ref="V436" r:id="rId424"/>
    <hyperlink ref="V437" r:id="rId425"/>
    <hyperlink ref="V438" r:id="rId426"/>
    <hyperlink ref="V439" r:id="rId427"/>
    <hyperlink ref="V440" r:id="rId428"/>
    <hyperlink ref="V441" r:id="rId429"/>
    <hyperlink ref="V442" r:id="rId430"/>
    <hyperlink ref="V443" r:id="rId431"/>
    <hyperlink ref="V444" r:id="rId432"/>
    <hyperlink ref="V445" r:id="rId433"/>
    <hyperlink ref="V446" r:id="rId434"/>
    <hyperlink ref="V447" r:id="rId435"/>
    <hyperlink ref="V448" r:id="rId436"/>
    <hyperlink ref="V449" r:id="rId437"/>
    <hyperlink ref="V450" r:id="rId438"/>
    <hyperlink ref="V451" r:id="rId439"/>
    <hyperlink ref="V452" r:id="rId440"/>
    <hyperlink ref="V453" r:id="rId441"/>
    <hyperlink ref="V454" r:id="rId442"/>
    <hyperlink ref="V455" r:id="rId443"/>
    <hyperlink ref="V456" r:id="rId444"/>
    <hyperlink ref="V457" r:id="rId445"/>
    <hyperlink ref="V458" r:id="rId446"/>
    <hyperlink ref="V459" r:id="rId447"/>
    <hyperlink ref="V460" r:id="rId448"/>
    <hyperlink ref="V461" r:id="rId449"/>
    <hyperlink ref="V462" r:id="rId450"/>
    <hyperlink ref="V463" r:id="rId451"/>
    <hyperlink ref="V464" r:id="rId452"/>
    <hyperlink ref="V465" r:id="rId453"/>
    <hyperlink ref="V466" r:id="rId454"/>
    <hyperlink ref="V467" r:id="rId455"/>
    <hyperlink ref="V468" r:id="rId456"/>
    <hyperlink ref="V469" r:id="rId457"/>
    <hyperlink ref="V470" r:id="rId458"/>
    <hyperlink ref="V471" r:id="rId459"/>
    <hyperlink ref="V472" r:id="rId460"/>
    <hyperlink ref="V473" r:id="rId461"/>
    <hyperlink ref="V474" r:id="rId462"/>
    <hyperlink ref="V475" r:id="rId463"/>
    <hyperlink ref="V476" r:id="rId464"/>
    <hyperlink ref="V477" r:id="rId465"/>
    <hyperlink ref="V478" r:id="rId466"/>
    <hyperlink ref="V479" r:id="rId467"/>
    <hyperlink ref="V480" r:id="rId468"/>
    <hyperlink ref="V481" r:id="rId469"/>
    <hyperlink ref="V482" r:id="rId470"/>
    <hyperlink ref="V483" r:id="rId471"/>
    <hyperlink ref="V484" r:id="rId472"/>
    <hyperlink ref="V485" r:id="rId473"/>
    <hyperlink ref="V486" r:id="rId474"/>
    <hyperlink ref="V487" r:id="rId475"/>
    <hyperlink ref="V488" r:id="rId476"/>
    <hyperlink ref="V489" r:id="rId477"/>
    <hyperlink ref="V490" r:id="rId478"/>
    <hyperlink ref="V491" r:id="rId479"/>
    <hyperlink ref="V492" r:id="rId480"/>
    <hyperlink ref="V493" r:id="rId481"/>
    <hyperlink ref="V494" r:id="rId482"/>
    <hyperlink ref="V495" r:id="rId483"/>
    <hyperlink ref="V496" r:id="rId484"/>
    <hyperlink ref="V497" r:id="rId485"/>
    <hyperlink ref="V498" r:id="rId486"/>
    <hyperlink ref="V499" r:id="rId487"/>
    <hyperlink ref="V500" r:id="rId488"/>
    <hyperlink ref="V501" r:id="rId489"/>
    <hyperlink ref="V502" r:id="rId490"/>
    <hyperlink ref="V503" r:id="rId491"/>
    <hyperlink ref="V504" r:id="rId492"/>
    <hyperlink ref="V505" r:id="rId493"/>
    <hyperlink ref="V506" r:id="rId494"/>
    <hyperlink ref="V507" r:id="rId495"/>
    <hyperlink ref="V508" r:id="rId496"/>
    <hyperlink ref="V509" r:id="rId497"/>
    <hyperlink ref="V510" r:id="rId498"/>
    <hyperlink ref="V511" r:id="rId499"/>
    <hyperlink ref="V512" r:id="rId500"/>
    <hyperlink ref="V513" r:id="rId501"/>
    <hyperlink ref="V514" r:id="rId502"/>
    <hyperlink ref="V515" r:id="rId503"/>
    <hyperlink ref="V516" r:id="rId504"/>
    <hyperlink ref="V517" r:id="rId505"/>
    <hyperlink ref="V518" r:id="rId506"/>
    <hyperlink ref="V519" r:id="rId507"/>
    <hyperlink ref="V520" r:id="rId508"/>
    <hyperlink ref="V521" r:id="rId509"/>
    <hyperlink ref="V522" r:id="rId510"/>
    <hyperlink ref="V523" r:id="rId511"/>
    <hyperlink ref="V524" r:id="rId512"/>
    <hyperlink ref="V525" r:id="rId513"/>
    <hyperlink ref="V526" r:id="rId514"/>
    <hyperlink ref="V527" r:id="rId515"/>
    <hyperlink ref="V528" r:id="rId516"/>
    <hyperlink ref="V529" r:id="rId517"/>
    <hyperlink ref="V530" r:id="rId518"/>
    <hyperlink ref="V531" r:id="rId519"/>
    <hyperlink ref="V532" r:id="rId520"/>
    <hyperlink ref="V533" r:id="rId521"/>
    <hyperlink ref="V534" r:id="rId522"/>
    <hyperlink ref="V535" r:id="rId523"/>
    <hyperlink ref="V536" r:id="rId524"/>
    <hyperlink ref="V537" r:id="rId525"/>
    <hyperlink ref="V538" r:id="rId526"/>
    <hyperlink ref="V539" r:id="rId527"/>
    <hyperlink ref="V540" r:id="rId528"/>
    <hyperlink ref="V541" r:id="rId529"/>
    <hyperlink ref="V542" r:id="rId530"/>
    <hyperlink ref="V543" r:id="rId531"/>
    <hyperlink ref="V544" r:id="rId532"/>
    <hyperlink ref="V545" r:id="rId533"/>
    <hyperlink ref="V546" r:id="rId534"/>
    <hyperlink ref="V547" r:id="rId535"/>
    <hyperlink ref="V548" r:id="rId536"/>
    <hyperlink ref="V549" r:id="rId537"/>
    <hyperlink ref="V550" r:id="rId538"/>
    <hyperlink ref="V551" r:id="rId539"/>
    <hyperlink ref="V552" r:id="rId540"/>
    <hyperlink ref="V553" r:id="rId541"/>
    <hyperlink ref="V554" r:id="rId542"/>
    <hyperlink ref="V555" r:id="rId543"/>
    <hyperlink ref="V556" r:id="rId544"/>
    <hyperlink ref="V557" r:id="rId545"/>
    <hyperlink ref="V558" r:id="rId546"/>
    <hyperlink ref="V559" r:id="rId547"/>
    <hyperlink ref="V560" r:id="rId548"/>
    <hyperlink ref="V561" r:id="rId549"/>
    <hyperlink ref="V562" r:id="rId550"/>
    <hyperlink ref="V563" r:id="rId551"/>
    <hyperlink ref="V564" r:id="rId552"/>
    <hyperlink ref="V565" r:id="rId553"/>
    <hyperlink ref="V566" r:id="rId554"/>
    <hyperlink ref="V567" r:id="rId555"/>
    <hyperlink ref="V568" r:id="rId556"/>
    <hyperlink ref="V569" r:id="rId557"/>
    <hyperlink ref="V570" r:id="rId558"/>
    <hyperlink ref="V571" r:id="rId559"/>
    <hyperlink ref="V572" r:id="rId560"/>
    <hyperlink ref="V573" r:id="rId561"/>
    <hyperlink ref="V574" r:id="rId562"/>
    <hyperlink ref="V575" r:id="rId563"/>
    <hyperlink ref="V576" r:id="rId564"/>
    <hyperlink ref="V577" r:id="rId565"/>
    <hyperlink ref="V578" r:id="rId566"/>
    <hyperlink ref="V579" r:id="rId567"/>
    <hyperlink ref="V580" r:id="rId568"/>
    <hyperlink ref="V581" r:id="rId569"/>
    <hyperlink ref="V582" r:id="rId570"/>
    <hyperlink ref="V583" r:id="rId571"/>
    <hyperlink ref="V584" r:id="rId572"/>
    <hyperlink ref="V585" r:id="rId573"/>
    <hyperlink ref="V586" r:id="rId574"/>
    <hyperlink ref="V587" r:id="rId575"/>
    <hyperlink ref="V588" r:id="rId576"/>
    <hyperlink ref="V589" r:id="rId577"/>
    <hyperlink ref="V590" r:id="rId578"/>
    <hyperlink ref="V591" r:id="rId579"/>
    <hyperlink ref="V592" r:id="rId580"/>
    <hyperlink ref="V593" r:id="rId581"/>
    <hyperlink ref="V594" r:id="rId582"/>
    <hyperlink ref="V595" r:id="rId583"/>
    <hyperlink ref="V596" r:id="rId584"/>
    <hyperlink ref="V597" r:id="rId585"/>
    <hyperlink ref="V598" r:id="rId586"/>
    <hyperlink ref="V599" r:id="rId587"/>
    <hyperlink ref="V600" r:id="rId588"/>
    <hyperlink ref="V601" r:id="rId589"/>
    <hyperlink ref="V602" r:id="rId590"/>
    <hyperlink ref="V603" r:id="rId591"/>
    <hyperlink ref="V604" r:id="rId592"/>
    <hyperlink ref="V605" r:id="rId593"/>
    <hyperlink ref="V606" r:id="rId594"/>
    <hyperlink ref="V607" r:id="rId595"/>
    <hyperlink ref="V608" r:id="rId596"/>
    <hyperlink ref="V609" r:id="rId597"/>
    <hyperlink ref="V610" r:id="rId598"/>
    <hyperlink ref="V611" r:id="rId599"/>
    <hyperlink ref="V612" r:id="rId600"/>
    <hyperlink ref="V613" r:id="rId601"/>
    <hyperlink ref="V614" r:id="rId602"/>
    <hyperlink ref="V615" r:id="rId603"/>
    <hyperlink ref="V616" r:id="rId604"/>
    <hyperlink ref="V617" r:id="rId605"/>
    <hyperlink ref="V618" r:id="rId606"/>
    <hyperlink ref="V619" r:id="rId607"/>
    <hyperlink ref="V620" r:id="rId608"/>
    <hyperlink ref="V621" r:id="rId609"/>
    <hyperlink ref="V622" r:id="rId610"/>
    <hyperlink ref="V623" r:id="rId611"/>
    <hyperlink ref="V624" r:id="rId612"/>
    <hyperlink ref="V625" r:id="rId613"/>
    <hyperlink ref="V626" r:id="rId614"/>
    <hyperlink ref="V627" r:id="rId615"/>
    <hyperlink ref="V628" r:id="rId616"/>
    <hyperlink ref="V629" r:id="rId617"/>
    <hyperlink ref="V630" r:id="rId618"/>
    <hyperlink ref="V631" r:id="rId619"/>
    <hyperlink ref="V632" r:id="rId620"/>
    <hyperlink ref="V633" r:id="rId621"/>
    <hyperlink ref="V634" r:id="rId622"/>
    <hyperlink ref="V635" r:id="rId623"/>
    <hyperlink ref="V636" r:id="rId624"/>
    <hyperlink ref="V637" r:id="rId625"/>
    <hyperlink ref="V638" r:id="rId626"/>
    <hyperlink ref="V639" r:id="rId627"/>
    <hyperlink ref="V640" r:id="rId628"/>
    <hyperlink ref="V641" r:id="rId629"/>
    <hyperlink ref="V642" r:id="rId630"/>
    <hyperlink ref="V643" r:id="rId631"/>
    <hyperlink ref="V644" r:id="rId632"/>
    <hyperlink ref="V645" r:id="rId633"/>
    <hyperlink ref="V646" r:id="rId634"/>
    <hyperlink ref="V647" r:id="rId635"/>
    <hyperlink ref="V648" r:id="rId636"/>
    <hyperlink ref="V649" r:id="rId637"/>
    <hyperlink ref="V650" r:id="rId638"/>
    <hyperlink ref="V651" r:id="rId639"/>
    <hyperlink ref="V652" r:id="rId640"/>
    <hyperlink ref="V653" r:id="rId641"/>
    <hyperlink ref="V654" r:id="rId642"/>
    <hyperlink ref="V655" r:id="rId643"/>
    <hyperlink ref="V656" r:id="rId644"/>
    <hyperlink ref="V657" r:id="rId645"/>
    <hyperlink ref="V658" r:id="rId646"/>
    <hyperlink ref="V659" r:id="rId647"/>
    <hyperlink ref="V660" r:id="rId648"/>
    <hyperlink ref="V661" r:id="rId649"/>
    <hyperlink ref="V662" r:id="rId650"/>
    <hyperlink ref="V663" r:id="rId651"/>
    <hyperlink ref="V664" r:id="rId652"/>
    <hyperlink ref="V665" r:id="rId653"/>
    <hyperlink ref="V666" r:id="rId654"/>
    <hyperlink ref="V667" r:id="rId655"/>
    <hyperlink ref="V668" r:id="rId656"/>
    <hyperlink ref="V669" r:id="rId657"/>
    <hyperlink ref="V670" r:id="rId658"/>
    <hyperlink ref="V671" r:id="rId659"/>
    <hyperlink ref="V672" r:id="rId660"/>
    <hyperlink ref="V673" r:id="rId661"/>
    <hyperlink ref="V674" r:id="rId662"/>
    <hyperlink ref="V675" r:id="rId663"/>
    <hyperlink ref="V676" r:id="rId664"/>
    <hyperlink ref="V677" r:id="rId665"/>
    <hyperlink ref="V678" r:id="rId666"/>
    <hyperlink ref="V679" r:id="rId667"/>
    <hyperlink ref="V680" r:id="rId668"/>
    <hyperlink ref="V681" r:id="rId669"/>
    <hyperlink ref="V682" r:id="rId670"/>
    <hyperlink ref="V683" r:id="rId671"/>
    <hyperlink ref="V684" r:id="rId672"/>
    <hyperlink ref="V685" r:id="rId673"/>
    <hyperlink ref="V686" r:id="rId674"/>
    <hyperlink ref="V687" r:id="rId675"/>
    <hyperlink ref="V688" r:id="rId676"/>
    <hyperlink ref="V689" r:id="rId677"/>
    <hyperlink ref="V690" r:id="rId678"/>
    <hyperlink ref="V691" r:id="rId679"/>
    <hyperlink ref="V692" r:id="rId680"/>
    <hyperlink ref="V693" r:id="rId681"/>
    <hyperlink ref="V694" r:id="rId682"/>
    <hyperlink ref="V695" r:id="rId683"/>
    <hyperlink ref="V696" r:id="rId684"/>
    <hyperlink ref="V697" r:id="rId685"/>
    <hyperlink ref="V698" r:id="rId686"/>
    <hyperlink ref="V699" r:id="rId687"/>
    <hyperlink ref="V700" r:id="rId688"/>
    <hyperlink ref="V701" r:id="rId689"/>
    <hyperlink ref="V702" r:id="rId690"/>
    <hyperlink ref="V703" r:id="rId691"/>
    <hyperlink ref="V704" r:id="rId692"/>
    <hyperlink ref="V705" r:id="rId693"/>
    <hyperlink ref="V706" r:id="rId694"/>
    <hyperlink ref="V707" r:id="rId695"/>
    <hyperlink ref="V708" r:id="rId696"/>
    <hyperlink ref="V709" r:id="rId697"/>
    <hyperlink ref="V710" r:id="rId698"/>
    <hyperlink ref="V711" r:id="rId699"/>
    <hyperlink ref="V712" r:id="rId700"/>
    <hyperlink ref="V713" r:id="rId701"/>
    <hyperlink ref="V714" r:id="rId702"/>
    <hyperlink ref="V715" r:id="rId703"/>
    <hyperlink ref="V716" r:id="rId704"/>
    <hyperlink ref="V717" r:id="rId705"/>
    <hyperlink ref="V718" r:id="rId706"/>
    <hyperlink ref="V719" r:id="rId707"/>
    <hyperlink ref="V720" r:id="rId708"/>
    <hyperlink ref="V721" r:id="rId709"/>
    <hyperlink ref="V722" r:id="rId710"/>
    <hyperlink ref="V723" r:id="rId711"/>
    <hyperlink ref="V724" r:id="rId712"/>
    <hyperlink ref="V725" r:id="rId713"/>
    <hyperlink ref="V726" r:id="rId714"/>
    <hyperlink ref="V727" r:id="rId715"/>
    <hyperlink ref="V728" r:id="rId716"/>
    <hyperlink ref="V729" r:id="rId717"/>
    <hyperlink ref="V730" r:id="rId718"/>
    <hyperlink ref="V731" r:id="rId719"/>
    <hyperlink ref="V732" r:id="rId720"/>
    <hyperlink ref="V733" r:id="rId721"/>
    <hyperlink ref="V734" r:id="rId722"/>
    <hyperlink ref="V735" r:id="rId723"/>
    <hyperlink ref="V736" r:id="rId724"/>
    <hyperlink ref="V737" r:id="rId725"/>
    <hyperlink ref="V738" r:id="rId726"/>
    <hyperlink ref="V739" r:id="rId727"/>
    <hyperlink ref="V740" r:id="rId728"/>
    <hyperlink ref="V741" r:id="rId729"/>
    <hyperlink ref="V742" r:id="rId730"/>
    <hyperlink ref="V743" r:id="rId731"/>
    <hyperlink ref="V744" r:id="rId732"/>
    <hyperlink ref="V745" r:id="rId733"/>
    <hyperlink ref="V746" r:id="rId734"/>
    <hyperlink ref="V747" r:id="rId735"/>
    <hyperlink ref="V748" r:id="rId736"/>
    <hyperlink ref="V749" r:id="rId737"/>
    <hyperlink ref="V750" r:id="rId738"/>
    <hyperlink ref="V751" r:id="rId739"/>
    <hyperlink ref="V752" r:id="rId740"/>
    <hyperlink ref="V753" r:id="rId741"/>
    <hyperlink ref="V754" r:id="rId742"/>
    <hyperlink ref="V755" r:id="rId743"/>
    <hyperlink ref="V756" r:id="rId744"/>
    <hyperlink ref="V757" r:id="rId745"/>
    <hyperlink ref="V758" r:id="rId746"/>
    <hyperlink ref="V759" r:id="rId747"/>
    <hyperlink ref="V760" r:id="rId748"/>
    <hyperlink ref="V761" r:id="rId749"/>
    <hyperlink ref="V762" r:id="rId750"/>
    <hyperlink ref="V763" r:id="rId751"/>
    <hyperlink ref="V764" r:id="rId752"/>
    <hyperlink ref="V765" r:id="rId753"/>
    <hyperlink ref="V766" r:id="rId754"/>
    <hyperlink ref="V767" r:id="rId755"/>
    <hyperlink ref="V768" r:id="rId756"/>
    <hyperlink ref="V769" r:id="rId757"/>
    <hyperlink ref="V770" r:id="rId758"/>
    <hyperlink ref="V771" r:id="rId759"/>
    <hyperlink ref="V772" r:id="rId760"/>
    <hyperlink ref="V773" r:id="rId761"/>
    <hyperlink ref="V774" r:id="rId762"/>
    <hyperlink ref="V775" r:id="rId763"/>
    <hyperlink ref="V776" r:id="rId764"/>
    <hyperlink ref="V777" r:id="rId765"/>
    <hyperlink ref="V778" r:id="rId766"/>
    <hyperlink ref="V779" r:id="rId767"/>
    <hyperlink ref="V780" r:id="rId768"/>
    <hyperlink ref="V781" r:id="rId769"/>
    <hyperlink ref="V782" r:id="rId770"/>
    <hyperlink ref="V783" r:id="rId771"/>
    <hyperlink ref="V784" r:id="rId772"/>
    <hyperlink ref="V785" r:id="rId773"/>
    <hyperlink ref="V786" r:id="rId774"/>
    <hyperlink ref="V787" r:id="rId775"/>
    <hyperlink ref="V788" r:id="rId776"/>
    <hyperlink ref="V789" r:id="rId777"/>
    <hyperlink ref="V790" r:id="rId778"/>
    <hyperlink ref="V791" r:id="rId779"/>
    <hyperlink ref="V792" r:id="rId780"/>
    <hyperlink ref="V793" r:id="rId781"/>
    <hyperlink ref="V794" r:id="rId782"/>
    <hyperlink ref="V795" r:id="rId783"/>
    <hyperlink ref="V796" r:id="rId784"/>
    <hyperlink ref="V797" r:id="rId785"/>
    <hyperlink ref="V798" r:id="rId786"/>
    <hyperlink ref="V799" r:id="rId787"/>
    <hyperlink ref="V800" r:id="rId788"/>
    <hyperlink ref="U11" r:id="rId789" location="top" display="http://vocab.nerc.ac.uk/collection/L22/current/ - top"/>
    <hyperlink ref="U12" r:id="rId790" location="top" display="http://vocab.nerc.ac.uk/collection/L22/current/ - top"/>
    <hyperlink ref="U13" r:id="rId791" location="top" display="http://vocab.nerc.ac.uk/collection/L22/current/ - top"/>
    <hyperlink ref="U14" r:id="rId792" location="top" display="http://vocab.nerc.ac.uk/collection/L22/current/ - top"/>
    <hyperlink ref="U16" r:id="rId793" location="top" display="http://vocab.nerc.ac.uk/collection/L22/current/ - top"/>
    <hyperlink ref="U17" r:id="rId794" location="top" display="http://vocab.nerc.ac.uk/collection/L22/current/ - top"/>
    <hyperlink ref="U18" r:id="rId795" location="top" display="http://vocab.nerc.ac.uk/collection/L22/current/ - top"/>
    <hyperlink ref="U19" r:id="rId796" location="top" display="http://vocab.nerc.ac.uk/collection/L22/current/ - top"/>
    <hyperlink ref="U20" r:id="rId797" location="top" display="http://vocab.nerc.ac.uk/collection/L22/current/ - top"/>
    <hyperlink ref="U21" r:id="rId798" location="top" display="http://vocab.nerc.ac.uk/collection/L22/current/ - top"/>
    <hyperlink ref="U22" r:id="rId799" location="top" display="http://vocab.nerc.ac.uk/collection/L22/current/ - top"/>
    <hyperlink ref="U23" r:id="rId800" location="top" display="http://vocab.nerc.ac.uk/collection/L22/current/ - top"/>
    <hyperlink ref="U24" r:id="rId801" location="top" display="http://vocab.nerc.ac.uk/collection/L22/current/ - top"/>
    <hyperlink ref="U25" r:id="rId802" location="top" display="http://vocab.nerc.ac.uk/collection/L22/current/ - top"/>
    <hyperlink ref="U26" r:id="rId803" location="top" display="http://vocab.nerc.ac.uk/collection/L22/current/ - top"/>
    <hyperlink ref="U27" r:id="rId804" location="top" display="http://vocab.nerc.ac.uk/collection/L22/current/ - top"/>
    <hyperlink ref="U28" r:id="rId805" location="top" display="http://vocab.nerc.ac.uk/collection/L22/current/ - top"/>
    <hyperlink ref="U29" r:id="rId806" location="top" display="http://vocab.nerc.ac.uk/collection/L22/current/ - top"/>
    <hyperlink ref="U30" r:id="rId807" location="top" display="http://vocab.nerc.ac.uk/collection/L22/current/ - top"/>
    <hyperlink ref="U31" r:id="rId808" location="top" display="http://vocab.nerc.ac.uk/collection/L22/current/ - top"/>
    <hyperlink ref="U32" r:id="rId809" location="top" display="http://vocab.nerc.ac.uk/collection/L22/current/ - top"/>
    <hyperlink ref="U33" r:id="rId810" location="top" display="http://vocab.nerc.ac.uk/collection/L22/current/ - top"/>
    <hyperlink ref="U34" r:id="rId811" location="top" display="http://vocab.nerc.ac.uk/collection/L22/current/ - top"/>
    <hyperlink ref="U35" r:id="rId812" location="top" display="http://vocab.nerc.ac.uk/collection/L22/current/ - top"/>
    <hyperlink ref="U36" r:id="rId813" location="top" display="http://vocab.nerc.ac.uk/collection/L22/current/ - top"/>
    <hyperlink ref="U37" r:id="rId814" location="top" display="http://vocab.nerc.ac.uk/collection/L22/current/ - top"/>
    <hyperlink ref="U38" r:id="rId815" location="top" display="http://vocab.nerc.ac.uk/collection/L22/current/ - top"/>
    <hyperlink ref="U39" r:id="rId816" location="top" display="http://vocab.nerc.ac.uk/collection/L22/current/ - top"/>
    <hyperlink ref="U40" r:id="rId817" location="top" display="http://vocab.nerc.ac.uk/collection/L22/current/ - top"/>
    <hyperlink ref="U41" r:id="rId818" location="top" display="http://vocab.nerc.ac.uk/collection/L22/current/ - top"/>
    <hyperlink ref="U42" r:id="rId819" location="top" display="http://vocab.nerc.ac.uk/collection/L22/current/ - top"/>
    <hyperlink ref="U43" r:id="rId820" location="top" display="http://vocab.nerc.ac.uk/collection/L22/current/ - top"/>
    <hyperlink ref="U44" r:id="rId821" location="top" display="http://vocab.nerc.ac.uk/collection/L22/current/ - top"/>
    <hyperlink ref="U45" r:id="rId822" location="top" display="http://vocab.nerc.ac.uk/collection/L22/current/ - top"/>
    <hyperlink ref="U46" r:id="rId823" location="top" display="http://vocab.nerc.ac.uk/collection/L22/current/ - top"/>
    <hyperlink ref="U47" r:id="rId824" location="top" display="http://vocab.nerc.ac.uk/collection/L22/current/ - top"/>
    <hyperlink ref="U48" r:id="rId825" location="top" display="http://vocab.nerc.ac.uk/collection/L22/current/ - top"/>
    <hyperlink ref="U49" r:id="rId826" location="top" display="http://vocab.nerc.ac.uk/collection/L22/current/ - top"/>
    <hyperlink ref="U50" r:id="rId827" location="top" display="http://vocab.nerc.ac.uk/collection/L22/current/ - top"/>
    <hyperlink ref="U51" r:id="rId828" location="top" display="http://vocab.nerc.ac.uk/collection/L22/current/ - top"/>
    <hyperlink ref="U52" r:id="rId829" location="top" display="http://vocab.nerc.ac.uk/collection/L22/current/ - top"/>
    <hyperlink ref="U53" r:id="rId830" location="top" display="http://vocab.nerc.ac.uk/collection/L22/current/ - top"/>
    <hyperlink ref="U54" r:id="rId831" location="top" display="http://vocab.nerc.ac.uk/collection/L22/current/ - top"/>
    <hyperlink ref="U55" r:id="rId832" location="top" display="http://vocab.nerc.ac.uk/collection/L22/current/ - top"/>
    <hyperlink ref="U56" r:id="rId833" location="top" display="http://vocab.nerc.ac.uk/collection/L22/current/ - top"/>
    <hyperlink ref="U57" r:id="rId834" location="top" display="http://vocab.nerc.ac.uk/collection/L22/current/ - top"/>
    <hyperlink ref="U58" r:id="rId835" location="top" display="http://vocab.nerc.ac.uk/collection/L22/current/ - top"/>
    <hyperlink ref="U59" r:id="rId836" location="top" display="http://vocab.nerc.ac.uk/collection/L22/current/ - top"/>
    <hyperlink ref="U60" r:id="rId837" location="top" display="http://vocab.nerc.ac.uk/collection/L22/current/ - top"/>
    <hyperlink ref="U61" r:id="rId838" location="top" display="http://vocab.nerc.ac.uk/collection/L22/current/ - top"/>
    <hyperlink ref="U62" r:id="rId839" location="top" display="http://vocab.nerc.ac.uk/collection/L22/current/ - top"/>
    <hyperlink ref="U63" r:id="rId840" location="top" display="http://vocab.nerc.ac.uk/collection/L22/current/ - top"/>
    <hyperlink ref="U64" r:id="rId841" location="top" display="http://vocab.nerc.ac.uk/collection/L22/current/ - top"/>
    <hyperlink ref="U65" r:id="rId842" location="top" display="http://vocab.nerc.ac.uk/collection/L22/current/ - top"/>
    <hyperlink ref="U66" r:id="rId843" location="top" display="http://vocab.nerc.ac.uk/collection/L22/current/ - top"/>
    <hyperlink ref="U67" r:id="rId844" location="top" display="http://vocab.nerc.ac.uk/collection/L22/current/ - top"/>
    <hyperlink ref="U68" r:id="rId845" location="top" display="http://vocab.nerc.ac.uk/collection/L22/current/ - top"/>
    <hyperlink ref="U69" r:id="rId846" location="top" display="http://vocab.nerc.ac.uk/collection/L22/current/ - top"/>
    <hyperlink ref="U70" r:id="rId847" location="top" display="http://vocab.nerc.ac.uk/collection/L22/current/ - top"/>
    <hyperlink ref="U71" r:id="rId848" location="top" display="http://vocab.nerc.ac.uk/collection/L22/current/ - top"/>
    <hyperlink ref="U72" r:id="rId849" location="top" display="http://vocab.nerc.ac.uk/collection/L22/current/ - top"/>
    <hyperlink ref="U73" r:id="rId850" location="top" display="http://vocab.nerc.ac.uk/collection/L22/current/ - top"/>
    <hyperlink ref="U74" r:id="rId851" location="top" display="http://vocab.nerc.ac.uk/collection/L22/current/ - top"/>
    <hyperlink ref="U75" r:id="rId852" location="top" display="http://vocab.nerc.ac.uk/collection/L22/current/ - top"/>
    <hyperlink ref="U76" r:id="rId853" location="top" display="http://vocab.nerc.ac.uk/collection/L22/current/ - top"/>
    <hyperlink ref="U77" r:id="rId854" location="top" display="http://vocab.nerc.ac.uk/collection/L22/current/ - top"/>
    <hyperlink ref="U78" r:id="rId855" location="top" display="http://vocab.nerc.ac.uk/collection/L22/current/ - top"/>
    <hyperlink ref="U79" r:id="rId856" location="top" display="http://vocab.nerc.ac.uk/collection/L22/current/ - top"/>
    <hyperlink ref="U80" r:id="rId857" location="top" display="http://vocab.nerc.ac.uk/collection/L22/current/ - top"/>
    <hyperlink ref="U81" r:id="rId858" location="top" display="http://vocab.nerc.ac.uk/collection/L22/current/ - top"/>
    <hyperlink ref="U82" r:id="rId859" location="top" display="http://vocab.nerc.ac.uk/collection/L22/current/ - top"/>
    <hyperlink ref="U83" r:id="rId860" location="top" display="http://vocab.nerc.ac.uk/collection/L22/current/ - top"/>
    <hyperlink ref="U84" r:id="rId861" location="top" display="http://vocab.nerc.ac.uk/collection/L22/current/ - top"/>
    <hyperlink ref="U85" r:id="rId862" location="top" display="http://vocab.nerc.ac.uk/collection/L22/current/ - top"/>
    <hyperlink ref="U86" r:id="rId863" location="top" display="http://vocab.nerc.ac.uk/collection/L22/current/ - top"/>
    <hyperlink ref="U87" r:id="rId864" location="top" display="http://vocab.nerc.ac.uk/collection/L22/current/ - top"/>
    <hyperlink ref="U88" r:id="rId865" location="top" display="http://vocab.nerc.ac.uk/collection/L22/current/ - top"/>
    <hyperlink ref="U89" r:id="rId866" location="top" display="http://vocab.nerc.ac.uk/collection/L22/current/ - top"/>
    <hyperlink ref="U90" r:id="rId867" location="top" display="http://vocab.nerc.ac.uk/collection/L22/current/ - top"/>
    <hyperlink ref="U91" r:id="rId868" location="top" display="http://vocab.nerc.ac.uk/collection/L22/current/ - top"/>
    <hyperlink ref="U92" r:id="rId869" location="top" display="http://vocab.nerc.ac.uk/collection/L22/current/ - top"/>
    <hyperlink ref="U93" r:id="rId870" location="top" display="http://vocab.nerc.ac.uk/collection/L22/current/ - top"/>
    <hyperlink ref="U94" r:id="rId871" location="top" display="http://vocab.nerc.ac.uk/collection/L22/current/ - top"/>
    <hyperlink ref="U95" r:id="rId872" location="top" display="http://vocab.nerc.ac.uk/collection/L22/current/ - top"/>
    <hyperlink ref="U96" r:id="rId873" location="top" display="http://vocab.nerc.ac.uk/collection/L22/current/ - top"/>
    <hyperlink ref="U97" r:id="rId874" location="top" display="http://vocab.nerc.ac.uk/collection/L22/current/ - top"/>
    <hyperlink ref="U98" r:id="rId875" location="top" display="http://vocab.nerc.ac.uk/collection/L22/current/ - top"/>
    <hyperlink ref="U99" r:id="rId876" location="top" display="http://vocab.nerc.ac.uk/collection/L22/current/ - top"/>
    <hyperlink ref="U100" r:id="rId877" location="top" display="http://vocab.nerc.ac.uk/collection/L22/current/ - top"/>
    <hyperlink ref="U101" r:id="rId878" location="top" display="http://vocab.nerc.ac.uk/collection/L22/current/ - top"/>
    <hyperlink ref="U102" r:id="rId879" location="top" display="http://vocab.nerc.ac.uk/collection/L22/current/ - top"/>
    <hyperlink ref="U103" r:id="rId880" location="top" display="http://vocab.nerc.ac.uk/collection/L22/current/ - top"/>
    <hyperlink ref="U104" r:id="rId881" location="top" display="http://vocab.nerc.ac.uk/collection/L22/current/ - top"/>
    <hyperlink ref="U105" r:id="rId882" location="top" display="http://vocab.nerc.ac.uk/collection/L22/current/ - top"/>
    <hyperlink ref="U106" r:id="rId883" location="top" display="http://vocab.nerc.ac.uk/collection/L22/current/ - top"/>
    <hyperlink ref="U107" r:id="rId884" location="top" display="http://vocab.nerc.ac.uk/collection/L22/current/ - top"/>
    <hyperlink ref="U108" r:id="rId885" location="top" display="http://vocab.nerc.ac.uk/collection/L22/current/ - top"/>
    <hyperlink ref="U109" r:id="rId886" location="top" display="http://vocab.nerc.ac.uk/collection/L22/current/ - top"/>
    <hyperlink ref="U110" r:id="rId887" location="top" display="http://vocab.nerc.ac.uk/collection/L22/current/ - top"/>
    <hyperlink ref="U111" r:id="rId888" location="top" display="http://vocab.nerc.ac.uk/collection/L22/current/ - top"/>
    <hyperlink ref="U112" r:id="rId889" location="top" display="http://vocab.nerc.ac.uk/collection/L22/current/ - top"/>
    <hyperlink ref="U113" r:id="rId890" location="top" display="http://vocab.nerc.ac.uk/collection/L22/current/ - top"/>
    <hyperlink ref="U114" r:id="rId891" location="top" display="http://vocab.nerc.ac.uk/collection/L22/current/ - top"/>
    <hyperlink ref="U115" r:id="rId892" location="top" display="http://vocab.nerc.ac.uk/collection/L22/current/ - top"/>
    <hyperlink ref="U116" r:id="rId893" location="top" display="http://vocab.nerc.ac.uk/collection/L22/current/ - top"/>
    <hyperlink ref="U117" r:id="rId894" location="top" display="http://vocab.nerc.ac.uk/collection/L22/current/ - top"/>
    <hyperlink ref="U118" r:id="rId895" location="top" display="http://vocab.nerc.ac.uk/collection/L22/current/ - top"/>
    <hyperlink ref="U119" r:id="rId896" location="top" display="http://vocab.nerc.ac.uk/collection/L22/current/ - top"/>
    <hyperlink ref="U120" r:id="rId897" location="top" display="http://vocab.nerc.ac.uk/collection/L22/current/ - top"/>
    <hyperlink ref="U121" r:id="rId898" location="top" display="http://vocab.nerc.ac.uk/collection/L22/current/ - top"/>
    <hyperlink ref="U122" r:id="rId899" location="top" display="http://vocab.nerc.ac.uk/collection/L22/current/ - top"/>
    <hyperlink ref="U123" r:id="rId900" location="top" display="http://vocab.nerc.ac.uk/collection/L22/current/ - top"/>
    <hyperlink ref="U124" r:id="rId901" location="top" display="http://vocab.nerc.ac.uk/collection/L22/current/ - top"/>
    <hyperlink ref="U125" r:id="rId902" location="top" display="http://vocab.nerc.ac.uk/collection/L22/current/ - top"/>
    <hyperlink ref="U126" r:id="rId903" location="top" display="http://vocab.nerc.ac.uk/collection/L22/current/ - top"/>
    <hyperlink ref="U127" r:id="rId904" location="top" display="http://vocab.nerc.ac.uk/collection/L22/current/ - top"/>
    <hyperlink ref="U128" r:id="rId905" location="top" display="http://vocab.nerc.ac.uk/collection/L22/current/ - top"/>
    <hyperlink ref="U129" r:id="rId906" location="top" display="http://vocab.nerc.ac.uk/collection/L22/current/ - top"/>
    <hyperlink ref="U130" r:id="rId907" location="top" display="http://vocab.nerc.ac.uk/collection/L22/current/ - top"/>
    <hyperlink ref="U131" r:id="rId908" location="top" display="http://vocab.nerc.ac.uk/collection/L22/current/ - top"/>
    <hyperlink ref="U132" r:id="rId909" location="top" display="http://vocab.nerc.ac.uk/collection/L22/current/ - top"/>
    <hyperlink ref="U133" r:id="rId910" location="top" display="http://vocab.nerc.ac.uk/collection/L22/current/ - top"/>
    <hyperlink ref="U134" r:id="rId911" location="top" display="http://vocab.nerc.ac.uk/collection/L22/current/ - top"/>
    <hyperlink ref="U135" r:id="rId912" location="top" display="http://vocab.nerc.ac.uk/collection/L22/current/ - top"/>
    <hyperlink ref="U136" r:id="rId913" location="top" display="http://vocab.nerc.ac.uk/collection/L22/current/ - top"/>
    <hyperlink ref="U137" r:id="rId914" location="top" display="http://vocab.nerc.ac.uk/collection/L22/current/ - top"/>
    <hyperlink ref="U138" r:id="rId915" location="top" display="http://vocab.nerc.ac.uk/collection/L22/current/ - top"/>
    <hyperlink ref="U139" r:id="rId916" location="top" display="http://vocab.nerc.ac.uk/collection/L22/current/ - top"/>
    <hyperlink ref="U140" r:id="rId917" location="top" display="http://vocab.nerc.ac.uk/collection/L22/current/ - top"/>
    <hyperlink ref="U141" r:id="rId918" location="top" display="http://vocab.nerc.ac.uk/collection/L22/current/ - top"/>
    <hyperlink ref="U142" r:id="rId919" location="top" display="http://vocab.nerc.ac.uk/collection/L22/current/ - top"/>
    <hyperlink ref="U143" r:id="rId920" location="top" display="http://vocab.nerc.ac.uk/collection/L22/current/ - top"/>
    <hyperlink ref="U144" r:id="rId921" location="top" display="http://vocab.nerc.ac.uk/collection/L22/current/ - top"/>
    <hyperlink ref="U145" r:id="rId922" location="top" display="http://vocab.nerc.ac.uk/collection/L22/current/ - top"/>
    <hyperlink ref="U146" r:id="rId923" location="top" display="http://vocab.nerc.ac.uk/collection/L22/current/ - top"/>
    <hyperlink ref="U147" r:id="rId924" location="top" display="http://vocab.nerc.ac.uk/collection/L22/current/ - top"/>
    <hyperlink ref="U148" r:id="rId925" location="top" display="http://vocab.nerc.ac.uk/collection/L22/current/ - top"/>
    <hyperlink ref="U149" r:id="rId926" location="top" display="http://vocab.nerc.ac.uk/collection/L22/current/ - top"/>
    <hyperlink ref="U150" r:id="rId927" location="top" display="http://vocab.nerc.ac.uk/collection/L22/current/ - top"/>
    <hyperlink ref="U151" r:id="rId928" location="top" display="http://vocab.nerc.ac.uk/collection/L22/current/ - top"/>
    <hyperlink ref="U152" r:id="rId929" location="top" display="http://vocab.nerc.ac.uk/collection/L22/current/ - top"/>
    <hyperlink ref="U153" r:id="rId930" location="top" display="http://vocab.nerc.ac.uk/collection/L22/current/ - top"/>
    <hyperlink ref="U154" r:id="rId931" location="top" display="http://vocab.nerc.ac.uk/collection/L22/current/ - top"/>
    <hyperlink ref="U155" r:id="rId932" location="top" display="http://vocab.nerc.ac.uk/collection/L22/current/ - top"/>
    <hyperlink ref="U156" r:id="rId933" location="top" display="http://vocab.nerc.ac.uk/collection/L22/current/ - top"/>
    <hyperlink ref="U157" r:id="rId934" location="top" display="http://vocab.nerc.ac.uk/collection/L22/current/ - top"/>
    <hyperlink ref="U158" r:id="rId935" location="top" display="http://vocab.nerc.ac.uk/collection/L22/current/ - top"/>
    <hyperlink ref="U159" r:id="rId936" location="top" display="http://vocab.nerc.ac.uk/collection/L22/current/ - top"/>
    <hyperlink ref="U160" r:id="rId937" location="top" display="http://vocab.nerc.ac.uk/collection/L22/current/ - top"/>
    <hyperlink ref="U161" r:id="rId938" location="top" display="http://vocab.nerc.ac.uk/collection/L22/current/ - top"/>
    <hyperlink ref="U162" r:id="rId939" location="top" display="http://vocab.nerc.ac.uk/collection/L22/current/ - top"/>
    <hyperlink ref="U163" r:id="rId940" location="top" display="http://vocab.nerc.ac.uk/collection/L22/current/ - top"/>
    <hyperlink ref="U164" r:id="rId941" location="top" display="http://vocab.nerc.ac.uk/collection/L22/current/ - top"/>
    <hyperlink ref="U165" r:id="rId942" location="top" display="http://vocab.nerc.ac.uk/collection/L22/current/ - top"/>
    <hyperlink ref="U166" r:id="rId943" location="top" display="http://vocab.nerc.ac.uk/collection/L22/current/ - top"/>
    <hyperlink ref="U167" r:id="rId944" location="top" display="http://vocab.nerc.ac.uk/collection/L22/current/ - top"/>
    <hyperlink ref="U168" r:id="rId945" location="top" display="http://vocab.nerc.ac.uk/collection/L22/current/ - top"/>
    <hyperlink ref="U169" r:id="rId946" location="top" display="http://vocab.nerc.ac.uk/collection/L22/current/ - top"/>
    <hyperlink ref="U170" r:id="rId947" location="top" display="http://vocab.nerc.ac.uk/collection/L22/current/ - top"/>
    <hyperlink ref="U171" r:id="rId948" location="top" display="http://vocab.nerc.ac.uk/collection/L22/current/ - top"/>
    <hyperlink ref="U172" r:id="rId949" location="top" display="http://vocab.nerc.ac.uk/collection/L22/current/ - top"/>
    <hyperlink ref="U173" r:id="rId950" location="top" display="http://vocab.nerc.ac.uk/collection/L22/current/ - top"/>
    <hyperlink ref="U174" r:id="rId951" location="top" display="http://vocab.nerc.ac.uk/collection/L22/current/ - top"/>
    <hyperlink ref="U175" r:id="rId952" location="top" display="http://vocab.nerc.ac.uk/collection/L22/current/ - top"/>
    <hyperlink ref="U176" r:id="rId953" location="top" display="http://vocab.nerc.ac.uk/collection/L22/current/ - top"/>
    <hyperlink ref="U177" r:id="rId954" location="top" display="http://vocab.nerc.ac.uk/collection/L22/current/ - top"/>
    <hyperlink ref="U178" r:id="rId955" location="top" display="http://vocab.nerc.ac.uk/collection/L22/current/ - top"/>
    <hyperlink ref="U179" r:id="rId956" location="top" display="http://vocab.nerc.ac.uk/collection/L22/current/ - top"/>
    <hyperlink ref="U180" r:id="rId957" location="top" display="http://vocab.nerc.ac.uk/collection/L22/current/ - top"/>
    <hyperlink ref="U181" r:id="rId958" location="top" display="http://vocab.nerc.ac.uk/collection/L22/current/ - top"/>
    <hyperlink ref="U182" r:id="rId959" location="top" display="http://vocab.nerc.ac.uk/collection/L22/current/ - top"/>
    <hyperlink ref="U183" r:id="rId960" location="top" display="http://vocab.nerc.ac.uk/collection/L22/current/ - top"/>
    <hyperlink ref="U184" r:id="rId961" location="top" display="http://vocab.nerc.ac.uk/collection/L22/current/ - top"/>
    <hyperlink ref="U185" r:id="rId962" location="top" display="http://vocab.nerc.ac.uk/collection/L22/current/ - top"/>
    <hyperlink ref="U186" r:id="rId963" location="top" display="http://vocab.nerc.ac.uk/collection/L22/current/ - top"/>
    <hyperlink ref="U187" r:id="rId964" location="top" display="http://vocab.nerc.ac.uk/collection/L22/current/ - top"/>
    <hyperlink ref="U188" r:id="rId965" location="top" display="http://vocab.nerc.ac.uk/collection/L22/current/ - top"/>
    <hyperlink ref="U189" r:id="rId966" location="top" display="http://vocab.nerc.ac.uk/collection/L22/current/ - top"/>
    <hyperlink ref="U190" r:id="rId967" location="top" display="http://vocab.nerc.ac.uk/collection/L22/current/ - top"/>
    <hyperlink ref="U191" r:id="rId968" location="top" display="http://vocab.nerc.ac.uk/collection/L22/current/ - top"/>
    <hyperlink ref="U192" r:id="rId969" location="top" display="http://vocab.nerc.ac.uk/collection/L22/current/ - top"/>
    <hyperlink ref="U193" r:id="rId970" location="top" display="http://vocab.nerc.ac.uk/collection/L22/current/ - top"/>
    <hyperlink ref="U194" r:id="rId971" location="top" display="http://vocab.nerc.ac.uk/collection/L22/current/ - top"/>
    <hyperlink ref="U195" r:id="rId972" location="top" display="http://vocab.nerc.ac.uk/collection/L22/current/ - top"/>
    <hyperlink ref="U196" r:id="rId973" location="top" display="http://vocab.nerc.ac.uk/collection/L22/current/ - top"/>
    <hyperlink ref="U197" r:id="rId974" location="top" display="http://vocab.nerc.ac.uk/collection/L22/current/ - top"/>
    <hyperlink ref="U198" r:id="rId975" location="top" display="http://vocab.nerc.ac.uk/collection/L22/current/ - top"/>
    <hyperlink ref="U199" r:id="rId976" location="top" display="http://vocab.nerc.ac.uk/collection/L22/current/ - top"/>
    <hyperlink ref="U200" r:id="rId977" location="top" display="http://vocab.nerc.ac.uk/collection/L22/current/ - top"/>
    <hyperlink ref="U201" r:id="rId978" location="top" display="http://vocab.nerc.ac.uk/collection/L22/current/ - top"/>
    <hyperlink ref="U202" r:id="rId979" location="top" display="http://vocab.nerc.ac.uk/collection/L22/current/ - top"/>
    <hyperlink ref="U203" r:id="rId980" location="top" display="http://vocab.nerc.ac.uk/collection/L22/current/ - top"/>
    <hyperlink ref="U204" r:id="rId981" location="top" display="http://vocab.nerc.ac.uk/collection/L22/current/ - top"/>
    <hyperlink ref="U205" r:id="rId982" location="top" display="http://vocab.nerc.ac.uk/collection/L22/current/ - top"/>
    <hyperlink ref="U206" r:id="rId983" location="top" display="http://vocab.nerc.ac.uk/collection/L22/current/ - top"/>
    <hyperlink ref="U207" r:id="rId984" location="top" display="http://vocab.nerc.ac.uk/collection/L22/current/ - top"/>
    <hyperlink ref="U208" r:id="rId985" location="top" display="http://vocab.nerc.ac.uk/collection/L22/current/ - top"/>
    <hyperlink ref="U209" r:id="rId986" location="top" display="http://vocab.nerc.ac.uk/collection/L22/current/ - top"/>
    <hyperlink ref="U210" r:id="rId987" location="top" display="http://vocab.nerc.ac.uk/collection/L22/current/ - top"/>
    <hyperlink ref="U211" r:id="rId988" location="top" display="http://vocab.nerc.ac.uk/collection/L22/current/ - top"/>
    <hyperlink ref="U212" r:id="rId989" location="top" display="http://vocab.nerc.ac.uk/collection/L22/current/ - top"/>
    <hyperlink ref="U213" r:id="rId990" location="top" display="http://vocab.nerc.ac.uk/collection/L22/current/ - top"/>
    <hyperlink ref="U214" r:id="rId991" location="top" display="http://vocab.nerc.ac.uk/collection/L22/current/ - top"/>
    <hyperlink ref="U215" r:id="rId992" location="top" display="http://vocab.nerc.ac.uk/collection/L22/current/ - top"/>
    <hyperlink ref="U216" r:id="rId993" location="top" display="http://vocab.nerc.ac.uk/collection/L22/current/ - top"/>
    <hyperlink ref="U217" r:id="rId994" location="top" display="http://vocab.nerc.ac.uk/collection/L22/current/ - top"/>
    <hyperlink ref="U218" r:id="rId995" location="top" display="http://vocab.nerc.ac.uk/collection/L22/current/ - top"/>
    <hyperlink ref="U219" r:id="rId996" location="top" display="http://vocab.nerc.ac.uk/collection/L22/current/ - top"/>
    <hyperlink ref="U220" r:id="rId997" location="top" display="http://vocab.nerc.ac.uk/collection/L22/current/ - top"/>
    <hyperlink ref="U221" r:id="rId998" location="top" display="http://vocab.nerc.ac.uk/collection/L22/current/ - top"/>
    <hyperlink ref="U222" r:id="rId999" location="top" display="http://vocab.nerc.ac.uk/collection/L22/current/ - top"/>
    <hyperlink ref="U223" r:id="rId1000" location="top" display="http://vocab.nerc.ac.uk/collection/L22/current/ - top"/>
    <hyperlink ref="U224" r:id="rId1001" location="top" display="http://vocab.nerc.ac.uk/collection/L22/current/ - top"/>
    <hyperlink ref="U225" r:id="rId1002" location="top" display="http://vocab.nerc.ac.uk/collection/L22/current/ - top"/>
    <hyperlink ref="U226" r:id="rId1003" location="top" display="http://vocab.nerc.ac.uk/collection/L22/current/ - top"/>
    <hyperlink ref="U227" r:id="rId1004" location="top" display="http://vocab.nerc.ac.uk/collection/L22/current/ - top"/>
    <hyperlink ref="U228" r:id="rId1005" location="top" display="http://vocab.nerc.ac.uk/collection/L22/current/ - top"/>
    <hyperlink ref="U229" r:id="rId1006" location="top" display="http://vocab.nerc.ac.uk/collection/L22/current/ - top"/>
    <hyperlink ref="U230" r:id="rId1007" location="top" display="http://vocab.nerc.ac.uk/collection/L22/current/ - top"/>
    <hyperlink ref="U231" r:id="rId1008" location="top" display="http://vocab.nerc.ac.uk/collection/L22/current/ - top"/>
    <hyperlink ref="U232" r:id="rId1009" location="top" display="http://vocab.nerc.ac.uk/collection/L22/current/ - top"/>
    <hyperlink ref="U233" r:id="rId1010" location="top" display="http://vocab.nerc.ac.uk/collection/L22/current/ - top"/>
    <hyperlink ref="U234" r:id="rId1011" location="top" display="http://vocab.nerc.ac.uk/collection/L22/current/ - top"/>
    <hyperlink ref="U235" r:id="rId1012" location="top" display="http://vocab.nerc.ac.uk/collection/L22/current/ - top"/>
    <hyperlink ref="U236" r:id="rId1013" location="top" display="http://vocab.nerc.ac.uk/collection/L22/current/ - top"/>
    <hyperlink ref="U237" r:id="rId1014" location="top" display="http://vocab.nerc.ac.uk/collection/L22/current/ - top"/>
    <hyperlink ref="U238" r:id="rId1015" location="top" display="http://vocab.nerc.ac.uk/collection/L22/current/ - top"/>
    <hyperlink ref="U239" r:id="rId1016" location="top" display="http://vocab.nerc.ac.uk/collection/L22/current/ - top"/>
    <hyperlink ref="U240" r:id="rId1017" location="top" display="http://vocab.nerc.ac.uk/collection/L22/current/ - top"/>
    <hyperlink ref="U241" r:id="rId1018" location="top" display="http://vocab.nerc.ac.uk/collection/L22/current/ - top"/>
    <hyperlink ref="U242" r:id="rId1019" location="top" display="http://vocab.nerc.ac.uk/collection/L22/current/ - top"/>
    <hyperlink ref="U243" r:id="rId1020" location="top" display="http://vocab.nerc.ac.uk/collection/L22/current/ - top"/>
    <hyperlink ref="U244" r:id="rId1021" location="top" display="http://vocab.nerc.ac.uk/collection/L22/current/ - top"/>
    <hyperlink ref="U245" r:id="rId1022" location="top" display="http://vocab.nerc.ac.uk/collection/L22/current/ - top"/>
    <hyperlink ref="U246" r:id="rId1023" location="top" display="http://vocab.nerc.ac.uk/collection/L22/current/ - top"/>
    <hyperlink ref="U247" r:id="rId1024" location="top" display="http://vocab.nerc.ac.uk/collection/L22/current/ - top"/>
    <hyperlink ref="U248" r:id="rId1025" location="top" display="http://vocab.nerc.ac.uk/collection/L22/current/ - top"/>
    <hyperlink ref="U249" r:id="rId1026" location="top" display="http://vocab.nerc.ac.uk/collection/L22/current/ - top"/>
    <hyperlink ref="U250" r:id="rId1027" location="top" display="http://vocab.nerc.ac.uk/collection/L22/current/ - top"/>
    <hyperlink ref="U251" r:id="rId1028" location="top" display="http://vocab.nerc.ac.uk/collection/L22/current/ - top"/>
    <hyperlink ref="U252" r:id="rId1029" location="top" display="http://vocab.nerc.ac.uk/collection/L22/current/ - top"/>
    <hyperlink ref="U253" r:id="rId1030" location="top" display="http://vocab.nerc.ac.uk/collection/L22/current/ - top"/>
    <hyperlink ref="U254" r:id="rId1031" location="top" display="http://vocab.nerc.ac.uk/collection/L22/current/ - top"/>
    <hyperlink ref="U255" r:id="rId1032" location="top" display="http://vocab.nerc.ac.uk/collection/L22/current/ - top"/>
    <hyperlink ref="U256" r:id="rId1033" location="top" display="http://vocab.nerc.ac.uk/collection/L22/current/ - top"/>
    <hyperlink ref="U257" r:id="rId1034" location="top" display="http://vocab.nerc.ac.uk/collection/L22/current/ - top"/>
    <hyperlink ref="U258" r:id="rId1035" location="top" display="http://vocab.nerc.ac.uk/collection/L22/current/ - top"/>
    <hyperlink ref="U259" r:id="rId1036" location="top" display="http://vocab.nerc.ac.uk/collection/L22/current/ - top"/>
    <hyperlink ref="U260" r:id="rId1037" location="top" display="http://vocab.nerc.ac.uk/collection/L22/current/ - top"/>
    <hyperlink ref="U261" r:id="rId1038" location="top" display="http://vocab.nerc.ac.uk/collection/L22/current/ - top"/>
    <hyperlink ref="U262" r:id="rId1039" location="top" display="http://vocab.nerc.ac.uk/collection/L22/current/ - top"/>
    <hyperlink ref="U263" r:id="rId1040" location="top" display="http://vocab.nerc.ac.uk/collection/L22/current/ - top"/>
    <hyperlink ref="U264" r:id="rId1041" location="top" display="http://vocab.nerc.ac.uk/collection/L22/current/ - top"/>
    <hyperlink ref="U265" r:id="rId1042" location="top" display="http://vocab.nerc.ac.uk/collection/L22/current/ - top"/>
    <hyperlink ref="U266" r:id="rId1043" location="top" display="http://vocab.nerc.ac.uk/collection/L22/current/ - top"/>
    <hyperlink ref="U267" r:id="rId1044" location="top" display="http://vocab.nerc.ac.uk/collection/L22/current/ - top"/>
    <hyperlink ref="U268" r:id="rId1045" location="top" display="http://vocab.nerc.ac.uk/collection/L22/current/ - top"/>
    <hyperlink ref="U269" r:id="rId1046" location="top" display="http://vocab.nerc.ac.uk/collection/L22/current/ - top"/>
    <hyperlink ref="U270" r:id="rId1047" location="top" display="http://vocab.nerc.ac.uk/collection/L22/current/ - top"/>
    <hyperlink ref="U271" r:id="rId1048" location="top" display="http://vocab.nerc.ac.uk/collection/L22/current/ - top"/>
    <hyperlink ref="U272" r:id="rId1049" location="top" display="http://vocab.nerc.ac.uk/collection/L22/current/ - top"/>
    <hyperlink ref="U273" r:id="rId1050" location="top" display="http://vocab.nerc.ac.uk/collection/L22/current/ - top"/>
    <hyperlink ref="U274" r:id="rId1051" location="top" display="http://vocab.nerc.ac.uk/collection/L22/current/ - top"/>
    <hyperlink ref="U275" r:id="rId1052" location="top" display="http://vocab.nerc.ac.uk/collection/L22/current/ - top"/>
    <hyperlink ref="U276" r:id="rId1053" location="top" display="http://vocab.nerc.ac.uk/collection/L22/current/ - top"/>
    <hyperlink ref="U277" r:id="rId1054" location="top" display="http://vocab.nerc.ac.uk/collection/L22/current/ - top"/>
    <hyperlink ref="U278" r:id="rId1055" location="top" display="http://vocab.nerc.ac.uk/collection/L22/current/ - top"/>
    <hyperlink ref="U279" r:id="rId1056" location="top" display="http://vocab.nerc.ac.uk/collection/L22/current/ - top"/>
    <hyperlink ref="U280" r:id="rId1057" location="top" display="http://vocab.nerc.ac.uk/collection/L22/current/ - top"/>
    <hyperlink ref="U281" r:id="rId1058" location="top" display="http://vocab.nerc.ac.uk/collection/L22/current/ - top"/>
    <hyperlink ref="U282" r:id="rId1059" location="top" display="http://vocab.nerc.ac.uk/collection/L22/current/ - top"/>
    <hyperlink ref="U283" r:id="rId1060" location="top" display="http://vocab.nerc.ac.uk/collection/L22/current/ - top"/>
    <hyperlink ref="U284" r:id="rId1061" location="top" display="http://vocab.nerc.ac.uk/collection/L22/current/ - top"/>
    <hyperlink ref="U285" r:id="rId1062" location="top" display="http://vocab.nerc.ac.uk/collection/L22/current/ - top"/>
    <hyperlink ref="U286" r:id="rId1063" location="top" display="http://vocab.nerc.ac.uk/collection/L22/current/ - top"/>
    <hyperlink ref="U287" r:id="rId1064" location="top" display="http://vocab.nerc.ac.uk/collection/L22/current/ - top"/>
    <hyperlink ref="U288" r:id="rId1065" location="top" display="http://vocab.nerc.ac.uk/collection/L22/current/ - top"/>
    <hyperlink ref="U289" r:id="rId1066" location="top" display="http://vocab.nerc.ac.uk/collection/L22/current/ - top"/>
    <hyperlink ref="U290" r:id="rId1067" location="top" display="http://vocab.nerc.ac.uk/collection/L22/current/ - top"/>
    <hyperlink ref="U291" r:id="rId1068" location="top" display="http://vocab.nerc.ac.uk/collection/L22/current/ - top"/>
    <hyperlink ref="U292" r:id="rId1069" location="top" display="http://vocab.nerc.ac.uk/collection/L22/current/ - top"/>
    <hyperlink ref="U293" r:id="rId1070" location="top" display="http://vocab.nerc.ac.uk/collection/L22/current/ - top"/>
    <hyperlink ref="U294" r:id="rId1071" location="top" display="http://vocab.nerc.ac.uk/collection/L22/current/ - top"/>
    <hyperlink ref="U295" r:id="rId1072" location="top" display="http://vocab.nerc.ac.uk/collection/L22/current/ - top"/>
    <hyperlink ref="U296" r:id="rId1073" location="top" display="http://vocab.nerc.ac.uk/collection/L22/current/ - top"/>
    <hyperlink ref="U297" r:id="rId1074" location="top" display="http://vocab.nerc.ac.uk/collection/L22/current/ - top"/>
    <hyperlink ref="U298" r:id="rId1075" location="top" display="http://vocab.nerc.ac.uk/collection/L22/current/ - top"/>
    <hyperlink ref="U299" r:id="rId1076" location="top" display="http://vocab.nerc.ac.uk/collection/L22/current/ - top"/>
    <hyperlink ref="U300" r:id="rId1077" location="top" display="http://vocab.nerc.ac.uk/collection/L22/current/ - top"/>
    <hyperlink ref="U301" r:id="rId1078" location="top" display="http://vocab.nerc.ac.uk/collection/L22/current/ - top"/>
    <hyperlink ref="U302" r:id="rId1079" location="top" display="http://vocab.nerc.ac.uk/collection/L22/current/ - top"/>
    <hyperlink ref="U303" r:id="rId1080" location="top" display="http://vocab.nerc.ac.uk/collection/L22/current/ - top"/>
    <hyperlink ref="U304" r:id="rId1081" location="top" display="http://vocab.nerc.ac.uk/collection/L22/current/ - top"/>
    <hyperlink ref="U305" r:id="rId1082" location="top" display="http://vocab.nerc.ac.uk/collection/L22/current/ - top"/>
    <hyperlink ref="U306" r:id="rId1083" location="top" display="http://vocab.nerc.ac.uk/collection/L22/current/ - top"/>
    <hyperlink ref="U307" r:id="rId1084" location="top" display="http://vocab.nerc.ac.uk/collection/L22/current/ - top"/>
    <hyperlink ref="U308" r:id="rId1085" location="top" display="http://vocab.nerc.ac.uk/collection/L22/current/ - top"/>
    <hyperlink ref="U309" r:id="rId1086" location="top" display="http://vocab.nerc.ac.uk/collection/L22/current/ - top"/>
    <hyperlink ref="U310" r:id="rId1087" location="top" display="http://vocab.nerc.ac.uk/collection/L22/current/ - top"/>
    <hyperlink ref="U311" r:id="rId1088" location="top" display="http://vocab.nerc.ac.uk/collection/L22/current/ - top"/>
    <hyperlink ref="U312" r:id="rId1089" location="top" display="http://vocab.nerc.ac.uk/collection/L22/current/ - top"/>
    <hyperlink ref="U313" r:id="rId1090" location="top" display="http://vocab.nerc.ac.uk/collection/L22/current/ - top"/>
    <hyperlink ref="U314" r:id="rId1091" location="top" display="http://vocab.nerc.ac.uk/collection/L22/current/ - top"/>
    <hyperlink ref="U315" r:id="rId1092" location="top" display="http://vocab.nerc.ac.uk/collection/L22/current/ - top"/>
    <hyperlink ref="U316" r:id="rId1093" location="top" display="http://vocab.nerc.ac.uk/collection/L22/current/ - top"/>
    <hyperlink ref="U317" r:id="rId1094" location="top" display="http://vocab.nerc.ac.uk/collection/L22/current/ - top"/>
    <hyperlink ref="U318" r:id="rId1095" location="top" display="http://vocab.nerc.ac.uk/collection/L22/current/ - top"/>
    <hyperlink ref="U319" r:id="rId1096" location="top" display="http://vocab.nerc.ac.uk/collection/L22/current/ - top"/>
    <hyperlink ref="U320" r:id="rId1097" location="top" display="http://vocab.nerc.ac.uk/collection/L22/current/ - top"/>
    <hyperlink ref="U321" r:id="rId1098" location="top" display="http://vocab.nerc.ac.uk/collection/L22/current/ - top"/>
    <hyperlink ref="U322" r:id="rId1099" location="top" display="http://vocab.nerc.ac.uk/collection/L22/current/ - top"/>
    <hyperlink ref="U323" r:id="rId1100" location="top" display="http://vocab.nerc.ac.uk/collection/L22/current/ - top"/>
    <hyperlink ref="U324" r:id="rId1101" location="top" display="http://vocab.nerc.ac.uk/collection/L22/current/ - top"/>
    <hyperlink ref="U325" r:id="rId1102" location="top" display="http://vocab.nerc.ac.uk/collection/L22/current/ - top"/>
    <hyperlink ref="U326" r:id="rId1103" location="top" display="http://vocab.nerc.ac.uk/collection/L22/current/ - top"/>
    <hyperlink ref="U327" r:id="rId1104" location="top" display="http://vocab.nerc.ac.uk/collection/L22/current/ - top"/>
    <hyperlink ref="U328" r:id="rId1105" location="top" display="http://vocab.nerc.ac.uk/collection/L22/current/ - top"/>
    <hyperlink ref="U329" r:id="rId1106" location="top" display="http://vocab.nerc.ac.uk/collection/L22/current/ - top"/>
    <hyperlink ref="U330" r:id="rId1107" location="top" display="http://vocab.nerc.ac.uk/collection/L22/current/ - top"/>
    <hyperlink ref="U331" r:id="rId1108" location="top" display="http://vocab.nerc.ac.uk/collection/L22/current/ - top"/>
    <hyperlink ref="U332" r:id="rId1109" location="top" display="http://vocab.nerc.ac.uk/collection/L22/current/ - top"/>
    <hyperlink ref="U333" r:id="rId1110" location="top" display="http://vocab.nerc.ac.uk/collection/L22/current/ - top"/>
    <hyperlink ref="U334" r:id="rId1111" location="top" display="http://vocab.nerc.ac.uk/collection/L22/current/ - top"/>
    <hyperlink ref="U335" r:id="rId1112" location="top" display="http://vocab.nerc.ac.uk/collection/L22/current/ - top"/>
    <hyperlink ref="U336" r:id="rId1113" location="top" display="http://vocab.nerc.ac.uk/collection/L22/current/ - top"/>
    <hyperlink ref="U337" r:id="rId1114" location="top" display="http://vocab.nerc.ac.uk/collection/L22/current/ - top"/>
    <hyperlink ref="U338" r:id="rId1115" location="top" display="http://vocab.nerc.ac.uk/collection/L22/current/ - top"/>
    <hyperlink ref="U339" r:id="rId1116" location="top" display="http://vocab.nerc.ac.uk/collection/L22/current/ - top"/>
    <hyperlink ref="U340" r:id="rId1117" location="top" display="http://vocab.nerc.ac.uk/collection/L22/current/ - top"/>
    <hyperlink ref="U341" r:id="rId1118" location="top" display="http://vocab.nerc.ac.uk/collection/L22/current/ - top"/>
    <hyperlink ref="U342" r:id="rId1119" location="top" display="http://vocab.nerc.ac.uk/collection/L22/current/ - top"/>
    <hyperlink ref="U343" r:id="rId1120" location="top" display="http://vocab.nerc.ac.uk/collection/L22/current/ - top"/>
    <hyperlink ref="U344" r:id="rId1121" location="top" display="http://vocab.nerc.ac.uk/collection/L22/current/ - top"/>
    <hyperlink ref="U345" r:id="rId1122" location="top" display="http://vocab.nerc.ac.uk/collection/L22/current/ - top"/>
    <hyperlink ref="U346" r:id="rId1123" location="top" display="http://vocab.nerc.ac.uk/collection/L22/current/ - top"/>
    <hyperlink ref="U347" r:id="rId1124" location="top" display="http://vocab.nerc.ac.uk/collection/L22/current/ - top"/>
    <hyperlink ref="U348" r:id="rId1125" location="top" display="http://vocab.nerc.ac.uk/collection/L22/current/ - top"/>
    <hyperlink ref="U349" r:id="rId1126" location="top" display="http://vocab.nerc.ac.uk/collection/L22/current/ - top"/>
    <hyperlink ref="U350" r:id="rId1127" location="top" display="http://vocab.nerc.ac.uk/collection/L22/current/ - top"/>
    <hyperlink ref="U351" r:id="rId1128" location="top" display="http://vocab.nerc.ac.uk/collection/L22/current/ - top"/>
    <hyperlink ref="U352" r:id="rId1129" location="top" display="http://vocab.nerc.ac.uk/collection/L22/current/ - top"/>
    <hyperlink ref="U353" r:id="rId1130" location="top" display="http://vocab.nerc.ac.uk/collection/L22/current/ - top"/>
    <hyperlink ref="U354" r:id="rId1131" location="top" display="http://vocab.nerc.ac.uk/collection/L22/current/ - top"/>
    <hyperlink ref="U355" r:id="rId1132" location="top" display="http://vocab.nerc.ac.uk/collection/L22/current/ - top"/>
    <hyperlink ref="U356" r:id="rId1133" location="top" display="http://vocab.nerc.ac.uk/collection/L22/current/ - top"/>
    <hyperlink ref="U357" r:id="rId1134" location="top" display="http://vocab.nerc.ac.uk/collection/L22/current/ - top"/>
    <hyperlink ref="U358" r:id="rId1135" location="top" display="http://vocab.nerc.ac.uk/collection/L22/current/ - top"/>
    <hyperlink ref="U359" r:id="rId1136" location="top" display="http://vocab.nerc.ac.uk/collection/L22/current/ - top"/>
    <hyperlink ref="U360" r:id="rId1137" location="top" display="http://vocab.nerc.ac.uk/collection/L22/current/ - top"/>
    <hyperlink ref="U361" r:id="rId1138" location="top" display="http://vocab.nerc.ac.uk/collection/L22/current/ - top"/>
    <hyperlink ref="U362" r:id="rId1139" location="top" display="http://vocab.nerc.ac.uk/collection/L22/current/ - top"/>
    <hyperlink ref="U363" r:id="rId1140" location="top" display="http://vocab.nerc.ac.uk/collection/L22/current/ - top"/>
    <hyperlink ref="U364" r:id="rId1141" location="top" display="http://vocab.nerc.ac.uk/collection/L22/current/ - top"/>
    <hyperlink ref="U365" r:id="rId1142" location="top" display="http://vocab.nerc.ac.uk/collection/L22/current/ - top"/>
    <hyperlink ref="U366" r:id="rId1143" location="top" display="http://vocab.nerc.ac.uk/collection/L22/current/ - top"/>
    <hyperlink ref="U367" r:id="rId1144" location="top" display="http://vocab.nerc.ac.uk/collection/L22/current/ - top"/>
    <hyperlink ref="U368" r:id="rId1145" location="top" display="http://vocab.nerc.ac.uk/collection/L22/current/ - top"/>
    <hyperlink ref="U369" r:id="rId1146" location="top" display="http://vocab.nerc.ac.uk/collection/L22/current/ - top"/>
    <hyperlink ref="U370" r:id="rId1147" location="top" display="http://vocab.nerc.ac.uk/collection/L22/current/ - top"/>
    <hyperlink ref="U371" r:id="rId1148" location="top" display="http://vocab.nerc.ac.uk/collection/L22/current/ - top"/>
    <hyperlink ref="U372" r:id="rId1149" location="top" display="http://vocab.nerc.ac.uk/collection/L22/current/ - top"/>
    <hyperlink ref="U373" r:id="rId1150" location="top" display="http://vocab.nerc.ac.uk/collection/L22/current/ - top"/>
    <hyperlink ref="U374" r:id="rId1151" location="top" display="http://vocab.nerc.ac.uk/collection/L22/current/ - top"/>
    <hyperlink ref="U375" r:id="rId1152" location="top" display="http://vocab.nerc.ac.uk/collection/L22/current/ - top"/>
    <hyperlink ref="U376" r:id="rId1153" location="top" display="http://vocab.nerc.ac.uk/collection/L22/current/ - top"/>
    <hyperlink ref="U377" r:id="rId1154" location="top" display="http://vocab.nerc.ac.uk/collection/L22/current/ - top"/>
    <hyperlink ref="U378" r:id="rId1155" location="top" display="http://vocab.nerc.ac.uk/collection/L22/current/ - top"/>
    <hyperlink ref="U379" r:id="rId1156" location="top" display="http://vocab.nerc.ac.uk/collection/L22/current/ - top"/>
    <hyperlink ref="U380" r:id="rId1157" location="top" display="http://vocab.nerc.ac.uk/collection/L22/current/ - top"/>
    <hyperlink ref="U381" r:id="rId1158" location="top" display="http://vocab.nerc.ac.uk/collection/L22/current/ - top"/>
    <hyperlink ref="U382" r:id="rId1159" location="top" display="http://vocab.nerc.ac.uk/collection/L22/current/ - top"/>
    <hyperlink ref="U383" r:id="rId1160" location="top" display="http://vocab.nerc.ac.uk/collection/L22/current/ - top"/>
    <hyperlink ref="U384" r:id="rId1161" location="top" display="http://vocab.nerc.ac.uk/collection/L22/current/ - top"/>
    <hyperlink ref="U385" r:id="rId1162" location="top" display="http://vocab.nerc.ac.uk/collection/L22/current/ - top"/>
    <hyperlink ref="U386" r:id="rId1163" location="top" display="http://vocab.nerc.ac.uk/collection/L22/current/ - top"/>
    <hyperlink ref="U387" r:id="rId1164" location="top" display="http://vocab.nerc.ac.uk/collection/L22/current/ - top"/>
    <hyperlink ref="U388" r:id="rId1165" location="top" display="http://vocab.nerc.ac.uk/collection/L22/current/ - top"/>
    <hyperlink ref="U389" r:id="rId1166" location="top" display="http://vocab.nerc.ac.uk/collection/L22/current/ - top"/>
    <hyperlink ref="U390" r:id="rId1167" location="top" display="http://vocab.nerc.ac.uk/collection/L22/current/ - top"/>
    <hyperlink ref="U391" r:id="rId1168" location="top" display="http://vocab.nerc.ac.uk/collection/L22/current/ - top"/>
    <hyperlink ref="U392" r:id="rId1169" location="top" display="http://vocab.nerc.ac.uk/collection/L22/current/ - top"/>
    <hyperlink ref="U393" r:id="rId1170" location="top" display="http://vocab.nerc.ac.uk/collection/L22/current/ - top"/>
    <hyperlink ref="U394" r:id="rId1171" location="top" display="http://vocab.nerc.ac.uk/collection/L22/current/ - top"/>
    <hyperlink ref="U395" r:id="rId1172" location="top" display="http://vocab.nerc.ac.uk/collection/L22/current/ - top"/>
    <hyperlink ref="U396" r:id="rId1173" location="top" display="http://vocab.nerc.ac.uk/collection/L22/current/ - top"/>
    <hyperlink ref="U397" r:id="rId1174" location="top" display="http://vocab.nerc.ac.uk/collection/L22/current/ - top"/>
    <hyperlink ref="U398" r:id="rId1175" location="top" display="http://vocab.nerc.ac.uk/collection/L22/current/ - top"/>
    <hyperlink ref="U399" r:id="rId1176" location="top" display="http://vocab.nerc.ac.uk/collection/L22/current/ - top"/>
    <hyperlink ref="U400" r:id="rId1177" location="top" display="http://vocab.nerc.ac.uk/collection/L22/current/ - top"/>
    <hyperlink ref="U401" r:id="rId1178" location="top" display="http://vocab.nerc.ac.uk/collection/L22/current/ - top"/>
    <hyperlink ref="U402" r:id="rId1179" location="top" display="http://vocab.nerc.ac.uk/collection/L22/current/ - top"/>
    <hyperlink ref="U403" r:id="rId1180" location="top" display="http://vocab.nerc.ac.uk/collection/L22/current/ - top"/>
    <hyperlink ref="U404" r:id="rId1181" location="top" display="http://vocab.nerc.ac.uk/collection/L22/current/ - top"/>
    <hyperlink ref="U405" r:id="rId1182" location="top" display="http://vocab.nerc.ac.uk/collection/L22/current/ - top"/>
    <hyperlink ref="U406" r:id="rId1183" location="top" display="http://vocab.nerc.ac.uk/collection/L22/current/ - top"/>
    <hyperlink ref="U407" r:id="rId1184" location="top" display="http://vocab.nerc.ac.uk/collection/L22/current/ - top"/>
    <hyperlink ref="U408" r:id="rId1185" location="top" display="http://vocab.nerc.ac.uk/collection/L22/current/ - top"/>
    <hyperlink ref="U409" r:id="rId1186" location="top" display="http://vocab.nerc.ac.uk/collection/L22/current/ - top"/>
    <hyperlink ref="U410" r:id="rId1187" location="top" display="http://vocab.nerc.ac.uk/collection/L22/current/ - top"/>
    <hyperlink ref="U411" r:id="rId1188" location="top" display="http://vocab.nerc.ac.uk/collection/L22/current/ - top"/>
    <hyperlink ref="U412" r:id="rId1189" location="top" display="http://vocab.nerc.ac.uk/collection/L22/current/ - top"/>
    <hyperlink ref="U413" r:id="rId1190" location="top" display="http://vocab.nerc.ac.uk/collection/L22/current/ - top"/>
    <hyperlink ref="U414" r:id="rId1191" location="top" display="http://vocab.nerc.ac.uk/collection/L22/current/ - top"/>
    <hyperlink ref="U415" r:id="rId1192" location="top" display="http://vocab.nerc.ac.uk/collection/L22/current/ - top"/>
    <hyperlink ref="U416" r:id="rId1193" location="top" display="http://vocab.nerc.ac.uk/collection/L22/current/ - top"/>
    <hyperlink ref="U417" r:id="rId1194" location="top" display="http://vocab.nerc.ac.uk/collection/L22/current/ - top"/>
    <hyperlink ref="U418" r:id="rId1195" location="top" display="http://vocab.nerc.ac.uk/collection/L22/current/ - top"/>
    <hyperlink ref="U419" r:id="rId1196" location="top" display="http://vocab.nerc.ac.uk/collection/L22/current/ - top"/>
    <hyperlink ref="U420" r:id="rId1197" location="top" display="http://vocab.nerc.ac.uk/collection/L22/current/ - top"/>
    <hyperlink ref="U421" r:id="rId1198" location="top" display="http://vocab.nerc.ac.uk/collection/L22/current/ - top"/>
    <hyperlink ref="U422" r:id="rId1199" location="top" display="http://vocab.nerc.ac.uk/collection/L22/current/ - top"/>
    <hyperlink ref="U423" r:id="rId1200" location="top" display="http://vocab.nerc.ac.uk/collection/L22/current/ - top"/>
    <hyperlink ref="U424" r:id="rId1201" location="top" display="http://vocab.nerc.ac.uk/collection/L22/current/ - top"/>
    <hyperlink ref="U425" r:id="rId1202" location="top" display="http://vocab.nerc.ac.uk/collection/L22/current/ - top"/>
    <hyperlink ref="U426" r:id="rId1203" location="top" display="http://vocab.nerc.ac.uk/collection/L22/current/ - top"/>
    <hyperlink ref="U427" r:id="rId1204" location="top" display="http://vocab.nerc.ac.uk/collection/L22/current/ - top"/>
    <hyperlink ref="U428" r:id="rId1205" location="top" display="http://vocab.nerc.ac.uk/collection/L22/current/ - top"/>
    <hyperlink ref="U429" r:id="rId1206" location="top" display="http://vocab.nerc.ac.uk/collection/L22/current/ - top"/>
    <hyperlink ref="U430" r:id="rId1207" location="top" display="http://vocab.nerc.ac.uk/collection/L22/current/ - top"/>
    <hyperlink ref="U431" r:id="rId1208" location="top" display="http://vocab.nerc.ac.uk/collection/L22/current/ - top"/>
    <hyperlink ref="U432" r:id="rId1209" location="top" display="http://vocab.nerc.ac.uk/collection/L22/current/ - top"/>
    <hyperlink ref="U433" r:id="rId1210" location="top" display="http://vocab.nerc.ac.uk/collection/L22/current/ - top"/>
    <hyperlink ref="U434" r:id="rId1211" location="top" display="http://vocab.nerc.ac.uk/collection/L22/current/ - top"/>
    <hyperlink ref="U435" r:id="rId1212" location="top" display="http://vocab.nerc.ac.uk/collection/L22/current/ - top"/>
    <hyperlink ref="U436" r:id="rId1213" location="top" display="http://vocab.nerc.ac.uk/collection/L22/current/ - top"/>
    <hyperlink ref="U437" r:id="rId1214" location="top" display="http://vocab.nerc.ac.uk/collection/L22/current/ - top"/>
    <hyperlink ref="U438" r:id="rId1215" location="top" display="http://vocab.nerc.ac.uk/collection/L22/current/ - top"/>
    <hyperlink ref="U439" r:id="rId1216" location="top" display="http://vocab.nerc.ac.uk/collection/L22/current/ - top"/>
    <hyperlink ref="U440" r:id="rId1217" location="top" display="http://vocab.nerc.ac.uk/collection/L22/current/ - top"/>
    <hyperlink ref="U441" r:id="rId1218" location="top" display="http://vocab.nerc.ac.uk/collection/L22/current/ - top"/>
    <hyperlink ref="U442" r:id="rId1219" location="top" display="http://vocab.nerc.ac.uk/collection/L22/current/ - top"/>
    <hyperlink ref="U443" r:id="rId1220" location="top" display="http://vocab.nerc.ac.uk/collection/L22/current/ - top"/>
    <hyperlink ref="U444" r:id="rId1221" location="top" display="http://vocab.nerc.ac.uk/collection/L22/current/ - top"/>
    <hyperlink ref="U445" r:id="rId1222" location="top" display="http://vocab.nerc.ac.uk/collection/L22/current/ - top"/>
    <hyperlink ref="U446" r:id="rId1223" location="top" display="http://vocab.nerc.ac.uk/collection/L22/current/ - top"/>
    <hyperlink ref="U447" r:id="rId1224" location="top" display="http://vocab.nerc.ac.uk/collection/L22/current/ - top"/>
    <hyperlink ref="U448" r:id="rId1225" location="top" display="http://vocab.nerc.ac.uk/collection/L22/current/ - top"/>
    <hyperlink ref="U449" r:id="rId1226" location="top" display="http://vocab.nerc.ac.uk/collection/L22/current/ - top"/>
    <hyperlink ref="U450" r:id="rId1227" location="top" display="http://vocab.nerc.ac.uk/collection/L22/current/ - top"/>
    <hyperlink ref="U451" r:id="rId1228" location="top" display="http://vocab.nerc.ac.uk/collection/L22/current/ - top"/>
    <hyperlink ref="U452" r:id="rId1229" location="top" display="http://vocab.nerc.ac.uk/collection/L22/current/ - top"/>
    <hyperlink ref="U453" r:id="rId1230" location="top" display="http://vocab.nerc.ac.uk/collection/L22/current/ - top"/>
    <hyperlink ref="U454" r:id="rId1231" location="top" display="http://vocab.nerc.ac.uk/collection/L22/current/ - top"/>
    <hyperlink ref="U455" r:id="rId1232" location="top" display="http://vocab.nerc.ac.uk/collection/L22/current/ - top"/>
    <hyperlink ref="U456" r:id="rId1233" location="top" display="http://vocab.nerc.ac.uk/collection/L22/current/ - top"/>
    <hyperlink ref="U457" r:id="rId1234" location="top" display="http://vocab.nerc.ac.uk/collection/L22/current/ - top"/>
    <hyperlink ref="U458" r:id="rId1235" location="top" display="http://vocab.nerc.ac.uk/collection/L22/current/ - top"/>
    <hyperlink ref="U459" r:id="rId1236" location="top" display="http://vocab.nerc.ac.uk/collection/L22/current/ - top"/>
    <hyperlink ref="U460" r:id="rId1237" location="top" display="http://vocab.nerc.ac.uk/collection/L22/current/ - top"/>
    <hyperlink ref="U461" r:id="rId1238" location="top" display="http://vocab.nerc.ac.uk/collection/L22/current/ - top"/>
    <hyperlink ref="U462" r:id="rId1239" location="top" display="http://vocab.nerc.ac.uk/collection/L22/current/ - top"/>
    <hyperlink ref="U463" r:id="rId1240" location="top" display="http://vocab.nerc.ac.uk/collection/L22/current/ - top"/>
    <hyperlink ref="U464" r:id="rId1241" location="top" display="http://vocab.nerc.ac.uk/collection/L22/current/ - top"/>
    <hyperlink ref="U465" r:id="rId1242" location="top" display="http://vocab.nerc.ac.uk/collection/L22/current/ - top"/>
    <hyperlink ref="U466" r:id="rId1243" location="top" display="http://vocab.nerc.ac.uk/collection/L22/current/ - top"/>
    <hyperlink ref="U467" r:id="rId1244" location="top" display="http://vocab.nerc.ac.uk/collection/L22/current/ - top"/>
    <hyperlink ref="U468" r:id="rId1245" location="top" display="http://vocab.nerc.ac.uk/collection/L22/current/ - top"/>
    <hyperlink ref="U469" r:id="rId1246" location="top" display="http://vocab.nerc.ac.uk/collection/L22/current/ - top"/>
    <hyperlink ref="U470" r:id="rId1247" location="top" display="http://vocab.nerc.ac.uk/collection/L22/current/ - top"/>
    <hyperlink ref="U471" r:id="rId1248" location="top" display="http://vocab.nerc.ac.uk/collection/L22/current/ - top"/>
    <hyperlink ref="U472" r:id="rId1249" location="top" display="http://vocab.nerc.ac.uk/collection/L22/current/ - top"/>
    <hyperlink ref="U473" r:id="rId1250" location="top" display="http://vocab.nerc.ac.uk/collection/L22/current/ - top"/>
    <hyperlink ref="U474" r:id="rId1251" location="top" display="http://vocab.nerc.ac.uk/collection/L22/current/ - top"/>
    <hyperlink ref="U475" r:id="rId1252" location="top" display="http://vocab.nerc.ac.uk/collection/L22/current/ - top"/>
    <hyperlink ref="U476" r:id="rId1253" location="top" display="http://vocab.nerc.ac.uk/collection/L22/current/ - top"/>
    <hyperlink ref="U477" r:id="rId1254" location="top" display="http://vocab.nerc.ac.uk/collection/L22/current/ - top"/>
    <hyperlink ref="U478" r:id="rId1255" location="top" display="http://vocab.nerc.ac.uk/collection/L22/current/ - top"/>
    <hyperlink ref="U479" r:id="rId1256" location="top" display="http://vocab.nerc.ac.uk/collection/L22/current/ - top"/>
    <hyperlink ref="U480" r:id="rId1257" location="top" display="http://vocab.nerc.ac.uk/collection/L22/current/ - top"/>
    <hyperlink ref="U481" r:id="rId1258" location="top" display="http://vocab.nerc.ac.uk/collection/L22/current/ - top"/>
    <hyperlink ref="U482" r:id="rId1259" location="top" display="http://vocab.nerc.ac.uk/collection/L22/current/ - top"/>
    <hyperlink ref="U483" r:id="rId1260" location="top" display="http://vocab.nerc.ac.uk/collection/L22/current/ - top"/>
    <hyperlink ref="U484" r:id="rId1261" location="top" display="http://vocab.nerc.ac.uk/collection/L22/current/ - top"/>
    <hyperlink ref="U485" r:id="rId1262" location="top" display="http://vocab.nerc.ac.uk/collection/L22/current/ - top"/>
    <hyperlink ref="U486" r:id="rId1263" location="top" display="http://vocab.nerc.ac.uk/collection/L22/current/ - top"/>
    <hyperlink ref="U487" r:id="rId1264" location="top" display="http://vocab.nerc.ac.uk/collection/L22/current/ - top"/>
    <hyperlink ref="U488" r:id="rId1265" location="top" display="http://vocab.nerc.ac.uk/collection/L22/current/ - top"/>
    <hyperlink ref="U489" r:id="rId1266" location="top" display="http://vocab.nerc.ac.uk/collection/L22/current/ - top"/>
    <hyperlink ref="U490" r:id="rId1267" location="top" display="http://vocab.nerc.ac.uk/collection/L22/current/ - top"/>
    <hyperlink ref="U491" r:id="rId1268" location="top" display="http://vocab.nerc.ac.uk/collection/L22/current/ - top"/>
    <hyperlink ref="U492" r:id="rId1269" location="top" display="http://vocab.nerc.ac.uk/collection/L22/current/ - top"/>
    <hyperlink ref="U493" r:id="rId1270" location="top" display="http://vocab.nerc.ac.uk/collection/L22/current/ - top"/>
    <hyperlink ref="U494" r:id="rId1271" location="top" display="http://vocab.nerc.ac.uk/collection/L22/current/ - top"/>
    <hyperlink ref="U495" r:id="rId1272" location="top" display="http://vocab.nerc.ac.uk/collection/L22/current/ - top"/>
    <hyperlink ref="U496" r:id="rId1273" location="top" display="http://vocab.nerc.ac.uk/collection/L22/current/ - top"/>
    <hyperlink ref="U497" r:id="rId1274" location="top" display="http://vocab.nerc.ac.uk/collection/L22/current/ - top"/>
    <hyperlink ref="U498" r:id="rId1275" location="top" display="http://vocab.nerc.ac.uk/collection/L22/current/ - top"/>
    <hyperlink ref="U499" r:id="rId1276" location="top" display="http://vocab.nerc.ac.uk/collection/L22/current/ - top"/>
    <hyperlink ref="U500" r:id="rId1277" location="top" display="http://vocab.nerc.ac.uk/collection/L22/current/ - top"/>
    <hyperlink ref="U501" r:id="rId1278" location="top" display="http://vocab.nerc.ac.uk/collection/L22/current/ - top"/>
    <hyperlink ref="U502" r:id="rId1279" location="top" display="http://vocab.nerc.ac.uk/collection/L22/current/ - top"/>
    <hyperlink ref="U503" r:id="rId1280" location="top" display="http://vocab.nerc.ac.uk/collection/L22/current/ - top"/>
    <hyperlink ref="U504" r:id="rId1281" location="top" display="http://vocab.nerc.ac.uk/collection/L22/current/ - top"/>
    <hyperlink ref="U505" r:id="rId1282" location="top" display="http://vocab.nerc.ac.uk/collection/L22/current/ - top"/>
    <hyperlink ref="U506" r:id="rId1283" location="top" display="http://vocab.nerc.ac.uk/collection/L22/current/ - top"/>
    <hyperlink ref="U507" r:id="rId1284" location="top" display="http://vocab.nerc.ac.uk/collection/L22/current/ - top"/>
    <hyperlink ref="U508" r:id="rId1285" location="top" display="http://vocab.nerc.ac.uk/collection/L22/current/ - top"/>
    <hyperlink ref="U509" r:id="rId1286" location="top" display="http://vocab.nerc.ac.uk/collection/L22/current/ - top"/>
    <hyperlink ref="U510" r:id="rId1287" location="top" display="http://vocab.nerc.ac.uk/collection/L22/current/ - top"/>
    <hyperlink ref="U511" r:id="rId1288" location="top" display="http://vocab.nerc.ac.uk/collection/L22/current/ - top"/>
    <hyperlink ref="U512" r:id="rId1289" location="top" display="http://vocab.nerc.ac.uk/collection/L22/current/ - top"/>
    <hyperlink ref="U513" r:id="rId1290" location="top" display="http://vocab.nerc.ac.uk/collection/L22/current/ - top"/>
    <hyperlink ref="U514" r:id="rId1291" location="top" display="http://vocab.nerc.ac.uk/collection/L22/current/ - top"/>
    <hyperlink ref="U515" r:id="rId1292" location="top" display="http://vocab.nerc.ac.uk/collection/L22/current/ - top"/>
    <hyperlink ref="U516" r:id="rId1293" location="top" display="http://vocab.nerc.ac.uk/collection/L22/current/ - top"/>
    <hyperlink ref="U517" r:id="rId1294" location="top" display="http://vocab.nerc.ac.uk/collection/L22/current/ - top"/>
    <hyperlink ref="U518" r:id="rId1295" location="top" display="http://vocab.nerc.ac.uk/collection/L22/current/ - top"/>
    <hyperlink ref="U519" r:id="rId1296" location="top" display="http://vocab.nerc.ac.uk/collection/L22/current/ - top"/>
    <hyperlink ref="U520" r:id="rId1297" location="top" display="http://vocab.nerc.ac.uk/collection/L22/current/ - top"/>
    <hyperlink ref="U521" r:id="rId1298" location="top" display="http://vocab.nerc.ac.uk/collection/L22/current/ - top"/>
    <hyperlink ref="U522" r:id="rId1299" location="top" display="http://vocab.nerc.ac.uk/collection/L22/current/ - top"/>
    <hyperlink ref="U523" r:id="rId1300" location="top" display="http://vocab.nerc.ac.uk/collection/L22/current/ - top"/>
    <hyperlink ref="U524" r:id="rId1301" location="top" display="http://vocab.nerc.ac.uk/collection/L22/current/ - top"/>
    <hyperlink ref="U525" r:id="rId1302" location="top" display="http://vocab.nerc.ac.uk/collection/L22/current/ - top"/>
    <hyperlink ref="U526" r:id="rId1303" location="top" display="http://vocab.nerc.ac.uk/collection/L22/current/ - top"/>
    <hyperlink ref="U527" r:id="rId1304" location="top" display="http://vocab.nerc.ac.uk/collection/L22/current/ - top"/>
    <hyperlink ref="U528" r:id="rId1305" location="top" display="http://vocab.nerc.ac.uk/collection/L22/current/ - top"/>
    <hyperlink ref="U529" r:id="rId1306" location="top" display="http://vocab.nerc.ac.uk/collection/L22/current/ - top"/>
    <hyperlink ref="U530" r:id="rId1307" location="top" display="http://vocab.nerc.ac.uk/collection/L22/current/ - top"/>
    <hyperlink ref="U531" r:id="rId1308" location="top" display="http://vocab.nerc.ac.uk/collection/L22/current/ - top"/>
    <hyperlink ref="U532" r:id="rId1309" location="top" display="http://vocab.nerc.ac.uk/collection/L22/current/ - top"/>
    <hyperlink ref="U533" r:id="rId1310" location="top" display="http://vocab.nerc.ac.uk/collection/L22/current/ - top"/>
    <hyperlink ref="U534" r:id="rId1311" location="top" display="http://vocab.nerc.ac.uk/collection/L22/current/ - top"/>
    <hyperlink ref="U535" r:id="rId1312" location="top" display="http://vocab.nerc.ac.uk/collection/L22/current/ - top"/>
    <hyperlink ref="U536" r:id="rId1313" location="top" display="http://vocab.nerc.ac.uk/collection/L22/current/ - top"/>
    <hyperlink ref="U537" r:id="rId1314" location="top" display="http://vocab.nerc.ac.uk/collection/L22/current/ - top"/>
    <hyperlink ref="U538" r:id="rId1315" location="top" display="http://vocab.nerc.ac.uk/collection/L22/current/ - top"/>
    <hyperlink ref="U539" r:id="rId1316" location="top" display="http://vocab.nerc.ac.uk/collection/L22/current/ - top"/>
    <hyperlink ref="U540" r:id="rId1317" location="top" display="http://vocab.nerc.ac.uk/collection/L22/current/ - top"/>
    <hyperlink ref="U541" r:id="rId1318" location="top" display="http://vocab.nerc.ac.uk/collection/L22/current/ - top"/>
    <hyperlink ref="U542" r:id="rId1319" location="top" display="http://vocab.nerc.ac.uk/collection/L22/current/ - top"/>
    <hyperlink ref="U543" r:id="rId1320" location="top" display="http://vocab.nerc.ac.uk/collection/L22/current/ - top"/>
    <hyperlink ref="U544" r:id="rId1321" location="top" display="http://vocab.nerc.ac.uk/collection/L22/current/ - top"/>
    <hyperlink ref="U545" r:id="rId1322" location="top" display="http://vocab.nerc.ac.uk/collection/L22/current/ - top"/>
    <hyperlink ref="U546" r:id="rId1323" location="top" display="http://vocab.nerc.ac.uk/collection/L22/current/ - top"/>
    <hyperlink ref="U547" r:id="rId1324" location="top" display="http://vocab.nerc.ac.uk/collection/L22/current/ - top"/>
    <hyperlink ref="U548" r:id="rId1325" location="top" display="http://vocab.nerc.ac.uk/collection/L22/current/ - top"/>
    <hyperlink ref="U549" r:id="rId1326" location="top" display="http://vocab.nerc.ac.uk/collection/L22/current/ - top"/>
    <hyperlink ref="U550" r:id="rId1327" location="top" display="http://vocab.nerc.ac.uk/collection/L22/current/ - top"/>
    <hyperlink ref="U551" r:id="rId1328" location="top" display="http://vocab.nerc.ac.uk/collection/L22/current/ - top"/>
    <hyperlink ref="U552" r:id="rId1329" location="top" display="http://vocab.nerc.ac.uk/collection/L22/current/ - top"/>
    <hyperlink ref="U553" r:id="rId1330" location="top" display="http://vocab.nerc.ac.uk/collection/L22/current/ - top"/>
    <hyperlink ref="U554" r:id="rId1331" location="top" display="http://vocab.nerc.ac.uk/collection/L22/current/ - top"/>
    <hyperlink ref="U555" r:id="rId1332" location="top" display="http://vocab.nerc.ac.uk/collection/L22/current/ - top"/>
    <hyperlink ref="U556" r:id="rId1333" location="top" display="http://vocab.nerc.ac.uk/collection/L22/current/ - top"/>
    <hyperlink ref="U557" r:id="rId1334" location="top" display="http://vocab.nerc.ac.uk/collection/L22/current/ - top"/>
    <hyperlink ref="U558" r:id="rId1335" location="top" display="http://vocab.nerc.ac.uk/collection/L22/current/ - top"/>
    <hyperlink ref="U559" r:id="rId1336" location="top" display="http://vocab.nerc.ac.uk/collection/L22/current/ - top"/>
    <hyperlink ref="U560" r:id="rId1337" location="top" display="http://vocab.nerc.ac.uk/collection/L22/current/ - top"/>
    <hyperlink ref="U561" r:id="rId1338" location="top" display="http://vocab.nerc.ac.uk/collection/L22/current/ - top"/>
    <hyperlink ref="U562" r:id="rId1339" location="top" display="http://vocab.nerc.ac.uk/collection/L22/current/ - top"/>
    <hyperlink ref="U563" r:id="rId1340" location="top" display="http://vocab.nerc.ac.uk/collection/L22/current/ - top"/>
    <hyperlink ref="U564" r:id="rId1341" location="top" display="http://vocab.nerc.ac.uk/collection/L22/current/ - top"/>
    <hyperlink ref="U565" r:id="rId1342" location="top" display="http://vocab.nerc.ac.uk/collection/L22/current/ - top"/>
    <hyperlink ref="U566" r:id="rId1343" location="top" display="http://vocab.nerc.ac.uk/collection/L22/current/ - top"/>
    <hyperlink ref="U567" r:id="rId1344" location="top" display="http://vocab.nerc.ac.uk/collection/L22/current/ - top"/>
    <hyperlink ref="U568" r:id="rId1345" location="top" display="http://vocab.nerc.ac.uk/collection/L22/current/ - top"/>
    <hyperlink ref="U569" r:id="rId1346" location="top" display="http://vocab.nerc.ac.uk/collection/L22/current/ - top"/>
    <hyperlink ref="U570" r:id="rId1347" location="top" display="http://vocab.nerc.ac.uk/collection/L22/current/ - top"/>
    <hyperlink ref="U571" r:id="rId1348" location="top" display="http://vocab.nerc.ac.uk/collection/L22/current/ - top"/>
    <hyperlink ref="U572" r:id="rId1349" location="top" display="http://vocab.nerc.ac.uk/collection/L22/current/ - top"/>
    <hyperlink ref="U573" r:id="rId1350" location="top" display="http://vocab.nerc.ac.uk/collection/L22/current/ - top"/>
    <hyperlink ref="U574" r:id="rId1351" location="top" display="http://vocab.nerc.ac.uk/collection/L22/current/ - top"/>
    <hyperlink ref="U575" r:id="rId1352" location="top" display="http://vocab.nerc.ac.uk/collection/L22/current/ - top"/>
    <hyperlink ref="U576" r:id="rId1353" location="top" display="http://vocab.nerc.ac.uk/collection/L22/current/ - top"/>
    <hyperlink ref="U577" r:id="rId1354" location="top" display="http://vocab.nerc.ac.uk/collection/L22/current/ - top"/>
    <hyperlink ref="U578" r:id="rId1355" location="top" display="http://vocab.nerc.ac.uk/collection/L22/current/ - top"/>
    <hyperlink ref="U579" r:id="rId1356" location="top" display="http://vocab.nerc.ac.uk/collection/L22/current/ - top"/>
    <hyperlink ref="U580" r:id="rId1357" location="top" display="http://vocab.nerc.ac.uk/collection/L22/current/ - top"/>
    <hyperlink ref="U581" r:id="rId1358" location="top" display="http://vocab.nerc.ac.uk/collection/L22/current/ - top"/>
    <hyperlink ref="U582" r:id="rId1359" location="top" display="http://vocab.nerc.ac.uk/collection/L22/current/ - top"/>
    <hyperlink ref="U583" r:id="rId1360" location="top" display="http://vocab.nerc.ac.uk/collection/L22/current/ - top"/>
    <hyperlink ref="U584" r:id="rId1361" location="top" display="http://vocab.nerc.ac.uk/collection/L22/current/ - top"/>
    <hyperlink ref="U585" r:id="rId1362" location="top" display="http://vocab.nerc.ac.uk/collection/L22/current/ - top"/>
    <hyperlink ref="U586" r:id="rId1363" location="top" display="http://vocab.nerc.ac.uk/collection/L22/current/ - top"/>
    <hyperlink ref="U587" r:id="rId1364" location="top" display="http://vocab.nerc.ac.uk/collection/L22/current/ - top"/>
    <hyperlink ref="U588" r:id="rId1365" location="top" display="http://vocab.nerc.ac.uk/collection/L22/current/ - top"/>
    <hyperlink ref="U589" r:id="rId1366" location="top" display="http://vocab.nerc.ac.uk/collection/L22/current/ - top"/>
    <hyperlink ref="U590" r:id="rId1367" location="top" display="http://vocab.nerc.ac.uk/collection/L22/current/ - top"/>
    <hyperlink ref="U591" r:id="rId1368" location="top" display="http://vocab.nerc.ac.uk/collection/L22/current/ - top"/>
    <hyperlink ref="U592" r:id="rId1369" location="top" display="http://vocab.nerc.ac.uk/collection/L22/current/ - top"/>
    <hyperlink ref="U593" r:id="rId1370" location="top" display="http://vocab.nerc.ac.uk/collection/L22/current/ - top"/>
    <hyperlink ref="U594" r:id="rId1371" location="top" display="http://vocab.nerc.ac.uk/collection/L22/current/ - top"/>
    <hyperlink ref="U595" r:id="rId1372" location="top" display="http://vocab.nerc.ac.uk/collection/L22/current/ - top"/>
    <hyperlink ref="U596" r:id="rId1373" location="top" display="http://vocab.nerc.ac.uk/collection/L22/current/ - top"/>
    <hyperlink ref="U597" r:id="rId1374" location="top" display="http://vocab.nerc.ac.uk/collection/L22/current/ - top"/>
    <hyperlink ref="U598" r:id="rId1375" location="top" display="http://vocab.nerc.ac.uk/collection/L22/current/ - top"/>
    <hyperlink ref="U599" r:id="rId1376" location="top" display="http://vocab.nerc.ac.uk/collection/L22/current/ - top"/>
    <hyperlink ref="U600" r:id="rId1377" location="top" display="http://vocab.nerc.ac.uk/collection/L22/current/ - top"/>
    <hyperlink ref="U601" r:id="rId1378" location="top" display="http://vocab.nerc.ac.uk/collection/L22/current/ - top"/>
    <hyperlink ref="U602" r:id="rId1379" location="top" display="http://vocab.nerc.ac.uk/collection/L22/current/ - top"/>
    <hyperlink ref="U603" r:id="rId1380" location="top" display="http://vocab.nerc.ac.uk/collection/L22/current/ - top"/>
    <hyperlink ref="U604" r:id="rId1381" location="top" display="http://vocab.nerc.ac.uk/collection/L22/current/ - top"/>
    <hyperlink ref="U605" r:id="rId1382" location="top" display="http://vocab.nerc.ac.uk/collection/L22/current/ - top"/>
    <hyperlink ref="U606" r:id="rId1383" location="top" display="http://vocab.nerc.ac.uk/collection/L22/current/ - top"/>
    <hyperlink ref="U607" r:id="rId1384" location="top" display="http://vocab.nerc.ac.uk/collection/L22/current/ - top"/>
    <hyperlink ref="U608" r:id="rId1385" location="top" display="http://vocab.nerc.ac.uk/collection/L22/current/ - top"/>
    <hyperlink ref="U609" r:id="rId1386" location="top" display="http://vocab.nerc.ac.uk/collection/L22/current/ - top"/>
    <hyperlink ref="U610" r:id="rId1387" location="top" display="http://vocab.nerc.ac.uk/collection/L22/current/ - top"/>
    <hyperlink ref="U611" r:id="rId1388" location="top" display="http://vocab.nerc.ac.uk/collection/L22/current/ - top"/>
    <hyperlink ref="U612" r:id="rId1389" location="top" display="http://vocab.nerc.ac.uk/collection/L22/current/ - top"/>
    <hyperlink ref="U613" r:id="rId1390" location="top" display="http://vocab.nerc.ac.uk/collection/L22/current/ - top"/>
    <hyperlink ref="U614" r:id="rId1391" location="top" display="http://vocab.nerc.ac.uk/collection/L22/current/ - top"/>
    <hyperlink ref="U615" r:id="rId1392" location="top" display="http://vocab.nerc.ac.uk/collection/L22/current/ - top"/>
    <hyperlink ref="U616" r:id="rId1393" location="top" display="http://vocab.nerc.ac.uk/collection/L22/current/ - top"/>
    <hyperlink ref="U617" r:id="rId1394" location="top" display="http://vocab.nerc.ac.uk/collection/L22/current/ - top"/>
    <hyperlink ref="U618" r:id="rId1395" location="top" display="http://vocab.nerc.ac.uk/collection/L22/current/ - top"/>
    <hyperlink ref="U619" r:id="rId1396" location="top" display="http://vocab.nerc.ac.uk/collection/L22/current/ - top"/>
    <hyperlink ref="U620" r:id="rId1397" location="top" display="http://vocab.nerc.ac.uk/collection/L22/current/ - top"/>
    <hyperlink ref="U621" r:id="rId1398" location="top" display="http://vocab.nerc.ac.uk/collection/L22/current/ - top"/>
    <hyperlink ref="U622" r:id="rId1399" location="top" display="http://vocab.nerc.ac.uk/collection/L22/current/ - top"/>
    <hyperlink ref="U623" r:id="rId1400" location="top" display="http://vocab.nerc.ac.uk/collection/L22/current/ - top"/>
    <hyperlink ref="U624" r:id="rId1401" location="top" display="http://vocab.nerc.ac.uk/collection/L22/current/ - top"/>
    <hyperlink ref="U625" r:id="rId1402" location="top" display="http://vocab.nerc.ac.uk/collection/L22/current/ - top"/>
    <hyperlink ref="U626" r:id="rId1403" location="top" display="http://vocab.nerc.ac.uk/collection/L22/current/ - top"/>
    <hyperlink ref="U627" r:id="rId1404" location="top" display="http://vocab.nerc.ac.uk/collection/L22/current/ - top"/>
    <hyperlink ref="U628" r:id="rId1405" location="top" display="http://vocab.nerc.ac.uk/collection/L22/current/ - top"/>
    <hyperlink ref="U629" r:id="rId1406" location="top" display="http://vocab.nerc.ac.uk/collection/L22/current/ - top"/>
    <hyperlink ref="U630" r:id="rId1407" location="top" display="http://vocab.nerc.ac.uk/collection/L22/current/ - top"/>
    <hyperlink ref="U631" r:id="rId1408" location="top" display="http://vocab.nerc.ac.uk/collection/L22/current/ - top"/>
    <hyperlink ref="U632" r:id="rId1409" location="top" display="http://vocab.nerc.ac.uk/collection/L22/current/ - top"/>
    <hyperlink ref="U633" r:id="rId1410" location="top" display="http://vocab.nerc.ac.uk/collection/L22/current/ - top"/>
    <hyperlink ref="U634" r:id="rId1411" location="top" display="http://vocab.nerc.ac.uk/collection/L22/current/ - top"/>
    <hyperlink ref="U635" r:id="rId1412" location="top" display="http://vocab.nerc.ac.uk/collection/L22/current/ - top"/>
    <hyperlink ref="U636" r:id="rId1413" location="top" display="http://vocab.nerc.ac.uk/collection/L22/current/ - top"/>
    <hyperlink ref="U637" r:id="rId1414" location="top" display="http://vocab.nerc.ac.uk/collection/L22/current/ - top"/>
    <hyperlink ref="U638" r:id="rId1415" location="top" display="http://vocab.nerc.ac.uk/collection/L22/current/ - top"/>
    <hyperlink ref="U639" r:id="rId1416" location="top" display="http://vocab.nerc.ac.uk/collection/L22/current/ - top"/>
    <hyperlink ref="U640" r:id="rId1417" location="top" display="http://vocab.nerc.ac.uk/collection/L22/current/ - top"/>
    <hyperlink ref="U641" r:id="rId1418" location="top" display="http://vocab.nerc.ac.uk/collection/L22/current/ - top"/>
    <hyperlink ref="U642" r:id="rId1419" location="top" display="http://vocab.nerc.ac.uk/collection/L22/current/ - top"/>
    <hyperlink ref="U643" r:id="rId1420" location="top" display="http://vocab.nerc.ac.uk/collection/L22/current/ - top"/>
    <hyperlink ref="U644" r:id="rId1421" location="top" display="http://vocab.nerc.ac.uk/collection/L22/current/ - top"/>
    <hyperlink ref="U645" r:id="rId1422" location="top" display="http://vocab.nerc.ac.uk/collection/L22/current/ - top"/>
    <hyperlink ref="U646" r:id="rId1423" location="top" display="http://vocab.nerc.ac.uk/collection/L22/current/ - top"/>
    <hyperlink ref="U647" r:id="rId1424" location="top" display="http://vocab.nerc.ac.uk/collection/L22/current/ - top"/>
    <hyperlink ref="U648" r:id="rId1425" location="top" display="http://vocab.nerc.ac.uk/collection/L22/current/ - top"/>
    <hyperlink ref="U649" r:id="rId1426" location="top" display="http://vocab.nerc.ac.uk/collection/L22/current/ - top"/>
    <hyperlink ref="U650" r:id="rId1427" location="top" display="http://vocab.nerc.ac.uk/collection/L22/current/ - top"/>
    <hyperlink ref="U651" r:id="rId1428" location="top" display="http://vocab.nerc.ac.uk/collection/L22/current/ - top"/>
    <hyperlink ref="U652" r:id="rId1429" location="top" display="http://vocab.nerc.ac.uk/collection/L22/current/ - top"/>
    <hyperlink ref="U653" r:id="rId1430" location="top" display="http://vocab.nerc.ac.uk/collection/L22/current/ - top"/>
    <hyperlink ref="U654" r:id="rId1431" location="top" display="http://vocab.nerc.ac.uk/collection/L22/current/ - top"/>
    <hyperlink ref="U655" r:id="rId1432" location="top" display="http://vocab.nerc.ac.uk/collection/L22/current/ - top"/>
    <hyperlink ref="U656" r:id="rId1433" location="top" display="http://vocab.nerc.ac.uk/collection/L22/current/ - top"/>
    <hyperlink ref="U657" r:id="rId1434" location="top" display="http://vocab.nerc.ac.uk/collection/L22/current/ - top"/>
    <hyperlink ref="U658" r:id="rId1435" location="top" display="http://vocab.nerc.ac.uk/collection/L22/current/ - top"/>
    <hyperlink ref="U659" r:id="rId1436" location="top" display="http://vocab.nerc.ac.uk/collection/L22/current/ - top"/>
    <hyperlink ref="U660" r:id="rId1437" location="top" display="http://vocab.nerc.ac.uk/collection/L22/current/ - top"/>
    <hyperlink ref="U661" r:id="rId1438" location="top" display="http://vocab.nerc.ac.uk/collection/L22/current/ - top"/>
    <hyperlink ref="U662" r:id="rId1439" location="top" display="http://vocab.nerc.ac.uk/collection/L22/current/ - top"/>
    <hyperlink ref="U663" r:id="rId1440" location="top" display="http://vocab.nerc.ac.uk/collection/L22/current/ - top"/>
    <hyperlink ref="U664" r:id="rId1441" location="top" display="http://vocab.nerc.ac.uk/collection/L22/current/ - top"/>
    <hyperlink ref="U665" r:id="rId1442" location="top" display="http://vocab.nerc.ac.uk/collection/L22/current/ - top"/>
    <hyperlink ref="U666" r:id="rId1443" location="top" display="http://vocab.nerc.ac.uk/collection/L22/current/ - top"/>
    <hyperlink ref="U667" r:id="rId1444" location="top" display="http://vocab.nerc.ac.uk/collection/L22/current/ - top"/>
    <hyperlink ref="U668" r:id="rId1445" location="top" display="http://vocab.nerc.ac.uk/collection/L22/current/ - top"/>
    <hyperlink ref="U669" r:id="rId1446" location="top" display="http://vocab.nerc.ac.uk/collection/L22/current/ - top"/>
    <hyperlink ref="U670" r:id="rId1447" location="top" display="http://vocab.nerc.ac.uk/collection/L22/current/ - top"/>
    <hyperlink ref="U671" r:id="rId1448" location="top" display="http://vocab.nerc.ac.uk/collection/L22/current/ - top"/>
    <hyperlink ref="U672" r:id="rId1449" location="top" display="http://vocab.nerc.ac.uk/collection/L22/current/ - top"/>
    <hyperlink ref="U673" r:id="rId1450" location="top" display="http://vocab.nerc.ac.uk/collection/L22/current/ - top"/>
    <hyperlink ref="U674" r:id="rId1451" location="top" display="http://vocab.nerc.ac.uk/collection/L22/current/ - top"/>
    <hyperlink ref="U675" r:id="rId1452" location="top" display="http://vocab.nerc.ac.uk/collection/L22/current/ - top"/>
    <hyperlink ref="U676" r:id="rId1453" location="top" display="http://vocab.nerc.ac.uk/collection/L22/current/ - top"/>
    <hyperlink ref="U677" r:id="rId1454" location="top" display="http://vocab.nerc.ac.uk/collection/L22/current/ - top"/>
    <hyperlink ref="U678" r:id="rId1455" location="top" display="http://vocab.nerc.ac.uk/collection/L22/current/ - top"/>
    <hyperlink ref="U679" r:id="rId1456" location="top" display="http://vocab.nerc.ac.uk/collection/L22/current/ - top"/>
    <hyperlink ref="U680" r:id="rId1457" location="top" display="http://vocab.nerc.ac.uk/collection/L22/current/ - top"/>
    <hyperlink ref="U681" r:id="rId1458" location="top" display="http://vocab.nerc.ac.uk/collection/L22/current/ - top"/>
    <hyperlink ref="U682" r:id="rId1459" location="top" display="http://vocab.nerc.ac.uk/collection/L22/current/ - top"/>
    <hyperlink ref="U683" r:id="rId1460" location="top" display="http://vocab.nerc.ac.uk/collection/L22/current/ - top"/>
    <hyperlink ref="U684" r:id="rId1461" location="top" display="http://vocab.nerc.ac.uk/collection/L22/current/ - top"/>
    <hyperlink ref="U685" r:id="rId1462" location="top" display="http://vocab.nerc.ac.uk/collection/L22/current/ - top"/>
    <hyperlink ref="U686" r:id="rId1463" location="top" display="http://vocab.nerc.ac.uk/collection/L22/current/ - top"/>
    <hyperlink ref="U687" r:id="rId1464" location="top" display="http://vocab.nerc.ac.uk/collection/L22/current/ - top"/>
    <hyperlink ref="U688" r:id="rId1465" location="top" display="http://vocab.nerc.ac.uk/collection/L22/current/ - top"/>
    <hyperlink ref="U689" r:id="rId1466" location="top" display="http://vocab.nerc.ac.uk/collection/L22/current/ - top"/>
    <hyperlink ref="U690" r:id="rId1467" location="top" display="http://vocab.nerc.ac.uk/collection/L22/current/ - top"/>
    <hyperlink ref="U691" r:id="rId1468" location="top" display="http://vocab.nerc.ac.uk/collection/L22/current/ - top"/>
    <hyperlink ref="U692" r:id="rId1469" location="top" display="http://vocab.nerc.ac.uk/collection/L22/current/ - top"/>
    <hyperlink ref="U693" r:id="rId1470" location="top" display="http://vocab.nerc.ac.uk/collection/L22/current/ - top"/>
    <hyperlink ref="U694" r:id="rId1471" location="top" display="http://vocab.nerc.ac.uk/collection/L22/current/ - top"/>
    <hyperlink ref="U695" r:id="rId1472" location="top" display="http://vocab.nerc.ac.uk/collection/L22/current/ - top"/>
    <hyperlink ref="U696" r:id="rId1473" location="top" display="http://vocab.nerc.ac.uk/collection/L22/current/ - top"/>
    <hyperlink ref="U697" r:id="rId1474" location="top" display="http://vocab.nerc.ac.uk/collection/L22/current/ - top"/>
    <hyperlink ref="U698" r:id="rId1475" location="top" display="http://vocab.nerc.ac.uk/collection/L22/current/ - top"/>
    <hyperlink ref="U699" r:id="rId1476" location="top" display="http://vocab.nerc.ac.uk/collection/L22/current/ - top"/>
    <hyperlink ref="U700" r:id="rId1477" location="top" display="http://vocab.nerc.ac.uk/collection/L22/current/ - top"/>
    <hyperlink ref="U701" r:id="rId1478" location="top" display="http://vocab.nerc.ac.uk/collection/L22/current/ - top"/>
    <hyperlink ref="U702" r:id="rId1479" location="top" display="http://vocab.nerc.ac.uk/collection/L22/current/ - top"/>
    <hyperlink ref="U703" r:id="rId1480" location="top" display="http://vocab.nerc.ac.uk/collection/L22/current/ - top"/>
    <hyperlink ref="U704" r:id="rId1481" location="top" display="http://vocab.nerc.ac.uk/collection/L22/current/ - top"/>
    <hyperlink ref="U705" r:id="rId1482" location="top" display="http://vocab.nerc.ac.uk/collection/L22/current/ - top"/>
    <hyperlink ref="U706" r:id="rId1483" location="top" display="http://vocab.nerc.ac.uk/collection/L22/current/ - top"/>
    <hyperlink ref="U707" r:id="rId1484" location="top" display="http://vocab.nerc.ac.uk/collection/L22/current/ - top"/>
    <hyperlink ref="U708" r:id="rId1485" location="top" display="http://vocab.nerc.ac.uk/collection/L22/current/ - top"/>
    <hyperlink ref="U709" r:id="rId1486" location="top" display="http://vocab.nerc.ac.uk/collection/L22/current/ - top"/>
    <hyperlink ref="U710" r:id="rId1487" location="top" display="http://vocab.nerc.ac.uk/collection/L22/current/ - top"/>
    <hyperlink ref="U711" r:id="rId1488" location="top" display="http://vocab.nerc.ac.uk/collection/L22/current/ - top"/>
    <hyperlink ref="U712" r:id="rId1489" location="top" display="http://vocab.nerc.ac.uk/collection/L22/current/ - top"/>
    <hyperlink ref="U713" r:id="rId1490" location="top" display="http://vocab.nerc.ac.uk/collection/L22/current/ - top"/>
    <hyperlink ref="U714" r:id="rId1491" location="top" display="http://vocab.nerc.ac.uk/collection/L22/current/ - top"/>
    <hyperlink ref="U715" r:id="rId1492" location="top" display="http://vocab.nerc.ac.uk/collection/L22/current/ - top"/>
    <hyperlink ref="U716" r:id="rId1493" location="top" display="http://vocab.nerc.ac.uk/collection/L22/current/ - top"/>
    <hyperlink ref="U717" r:id="rId1494" location="top" display="http://vocab.nerc.ac.uk/collection/L22/current/ - top"/>
    <hyperlink ref="U718" r:id="rId1495" location="top" display="http://vocab.nerc.ac.uk/collection/L22/current/ - top"/>
    <hyperlink ref="U719" r:id="rId1496" location="top" display="http://vocab.nerc.ac.uk/collection/L22/current/ - top"/>
    <hyperlink ref="U720" r:id="rId1497" location="top" display="http://vocab.nerc.ac.uk/collection/L22/current/ - top"/>
    <hyperlink ref="U721" r:id="rId1498" location="top" display="http://vocab.nerc.ac.uk/collection/L22/current/ - top"/>
    <hyperlink ref="U722" r:id="rId1499" location="top" display="http://vocab.nerc.ac.uk/collection/L22/current/ - top"/>
    <hyperlink ref="U723" r:id="rId1500" location="top" display="http://vocab.nerc.ac.uk/collection/L22/current/ - top"/>
    <hyperlink ref="U724" r:id="rId1501" location="top" display="http://vocab.nerc.ac.uk/collection/L22/current/ - top"/>
    <hyperlink ref="U725" r:id="rId1502" location="top" display="http://vocab.nerc.ac.uk/collection/L22/current/ - top"/>
    <hyperlink ref="U726" r:id="rId1503" location="top" display="http://vocab.nerc.ac.uk/collection/L22/current/ - top"/>
    <hyperlink ref="U727" r:id="rId1504" location="top" display="http://vocab.nerc.ac.uk/collection/L22/current/ - top"/>
    <hyperlink ref="U728" r:id="rId1505" location="top" display="http://vocab.nerc.ac.uk/collection/L22/current/ - top"/>
    <hyperlink ref="U729" r:id="rId1506" location="top" display="http://vocab.nerc.ac.uk/collection/L22/current/ - top"/>
    <hyperlink ref="U730" r:id="rId1507" location="top" display="http://vocab.nerc.ac.uk/collection/L22/current/ - top"/>
    <hyperlink ref="U731" r:id="rId1508" location="top" display="http://vocab.nerc.ac.uk/collection/L22/current/ - top"/>
    <hyperlink ref="U732" r:id="rId1509" location="top" display="http://vocab.nerc.ac.uk/collection/L22/current/ - top"/>
    <hyperlink ref="U733" r:id="rId1510" location="top" display="http://vocab.nerc.ac.uk/collection/L22/current/ - top"/>
    <hyperlink ref="U734" r:id="rId1511" location="top" display="http://vocab.nerc.ac.uk/collection/L22/current/ - top"/>
    <hyperlink ref="U735" r:id="rId1512" location="top" display="http://vocab.nerc.ac.uk/collection/L22/current/ - top"/>
    <hyperlink ref="U736" r:id="rId1513" location="top" display="http://vocab.nerc.ac.uk/collection/L22/current/ - top"/>
    <hyperlink ref="U737" r:id="rId1514" location="top" display="http://vocab.nerc.ac.uk/collection/L22/current/ - top"/>
    <hyperlink ref="U738" r:id="rId1515" location="top" display="http://vocab.nerc.ac.uk/collection/L22/current/ - top"/>
    <hyperlink ref="U739" r:id="rId1516" location="top" display="http://vocab.nerc.ac.uk/collection/L22/current/ - top"/>
    <hyperlink ref="U740" r:id="rId1517" location="top" display="http://vocab.nerc.ac.uk/collection/L22/current/ - top"/>
    <hyperlink ref="U741" r:id="rId1518" location="top" display="http://vocab.nerc.ac.uk/collection/L22/current/ - top"/>
    <hyperlink ref="U742" r:id="rId1519" location="top" display="http://vocab.nerc.ac.uk/collection/L22/current/ - top"/>
    <hyperlink ref="U743" r:id="rId1520" location="top" display="http://vocab.nerc.ac.uk/collection/L22/current/ - top"/>
    <hyperlink ref="U744" r:id="rId1521" location="top" display="http://vocab.nerc.ac.uk/collection/L22/current/ - top"/>
    <hyperlink ref="U745" r:id="rId1522" location="top" display="http://vocab.nerc.ac.uk/collection/L22/current/ - top"/>
    <hyperlink ref="U746" r:id="rId1523" location="top" display="http://vocab.nerc.ac.uk/collection/L22/current/ - top"/>
    <hyperlink ref="U747" r:id="rId1524" location="top" display="http://vocab.nerc.ac.uk/collection/L22/current/ - top"/>
    <hyperlink ref="U748" r:id="rId1525" location="top" display="http://vocab.nerc.ac.uk/collection/L22/current/ - top"/>
    <hyperlink ref="U749" r:id="rId1526" location="top" display="http://vocab.nerc.ac.uk/collection/L22/current/ - top"/>
    <hyperlink ref="U750" r:id="rId1527" location="top" display="http://vocab.nerc.ac.uk/collection/L22/current/ - top"/>
    <hyperlink ref="U751" r:id="rId1528" location="top" display="http://vocab.nerc.ac.uk/collection/L22/current/ - top"/>
    <hyperlink ref="U752" r:id="rId1529" location="top" display="http://vocab.nerc.ac.uk/collection/L22/current/ - top"/>
    <hyperlink ref="U753" r:id="rId1530" location="top" display="http://vocab.nerc.ac.uk/collection/L22/current/ - top"/>
    <hyperlink ref="U754" r:id="rId1531" location="top" display="http://vocab.nerc.ac.uk/collection/L22/current/ - top"/>
    <hyperlink ref="U755" r:id="rId1532" location="top" display="http://vocab.nerc.ac.uk/collection/L22/current/ - top"/>
    <hyperlink ref="U756" r:id="rId1533" location="top" display="http://vocab.nerc.ac.uk/collection/L22/current/ - top"/>
    <hyperlink ref="U757" r:id="rId1534" location="top" display="http://vocab.nerc.ac.uk/collection/L22/current/ - top"/>
    <hyperlink ref="U758" r:id="rId1535" location="top" display="http://vocab.nerc.ac.uk/collection/L22/current/ - top"/>
    <hyperlink ref="U759" r:id="rId1536" location="top" display="http://vocab.nerc.ac.uk/collection/L22/current/ - top"/>
    <hyperlink ref="U760" r:id="rId1537" location="top" display="http://vocab.nerc.ac.uk/collection/L22/current/ - top"/>
    <hyperlink ref="U761" r:id="rId1538" location="top" display="http://vocab.nerc.ac.uk/collection/L22/current/ - top"/>
    <hyperlink ref="U762" r:id="rId1539" location="top" display="http://vocab.nerc.ac.uk/collection/L22/current/ - top"/>
    <hyperlink ref="U763" r:id="rId1540" location="top" display="http://vocab.nerc.ac.uk/collection/L22/current/ - top"/>
    <hyperlink ref="U764" r:id="rId1541" location="top" display="http://vocab.nerc.ac.uk/collection/L22/current/ - top"/>
    <hyperlink ref="U765" r:id="rId1542" location="top" display="http://vocab.nerc.ac.uk/collection/L22/current/ - top"/>
    <hyperlink ref="U766" r:id="rId1543" location="top" display="http://vocab.nerc.ac.uk/collection/L22/current/ - top"/>
    <hyperlink ref="U767" r:id="rId1544" location="top" display="http://vocab.nerc.ac.uk/collection/L22/current/ - top"/>
    <hyperlink ref="U768" r:id="rId1545" location="top" display="http://vocab.nerc.ac.uk/collection/L22/current/ - top"/>
    <hyperlink ref="U769" r:id="rId1546" location="top" display="http://vocab.nerc.ac.uk/collection/L22/current/ - top"/>
    <hyperlink ref="U770" r:id="rId1547" location="top" display="http://vocab.nerc.ac.uk/collection/L22/current/ - top"/>
    <hyperlink ref="U771" r:id="rId1548" location="top" display="http://vocab.nerc.ac.uk/collection/L22/current/ - top"/>
    <hyperlink ref="U772" r:id="rId1549" location="top" display="http://vocab.nerc.ac.uk/collection/L22/current/ - top"/>
    <hyperlink ref="U773" r:id="rId1550" location="top" display="http://vocab.nerc.ac.uk/collection/L22/current/ - top"/>
    <hyperlink ref="U774" r:id="rId1551" location="top" display="http://vocab.nerc.ac.uk/collection/L22/current/ - top"/>
    <hyperlink ref="U775" r:id="rId1552" location="top" display="http://vocab.nerc.ac.uk/collection/L22/current/ - top"/>
    <hyperlink ref="U776" r:id="rId1553" location="top" display="http://vocab.nerc.ac.uk/collection/L22/current/ - top"/>
    <hyperlink ref="U777" r:id="rId1554" location="top" display="http://vocab.nerc.ac.uk/collection/L22/current/ - top"/>
    <hyperlink ref="U778" r:id="rId1555" location="top" display="http://vocab.nerc.ac.uk/collection/L22/current/ - top"/>
    <hyperlink ref="U779" r:id="rId1556" location="top" display="http://vocab.nerc.ac.uk/collection/L22/current/ - top"/>
    <hyperlink ref="U780" r:id="rId1557" location="top" display="http://vocab.nerc.ac.uk/collection/L22/current/ - top"/>
    <hyperlink ref="U781" r:id="rId1558" location="top" display="http://vocab.nerc.ac.uk/collection/L22/current/ - top"/>
    <hyperlink ref="U782" r:id="rId1559" location="top" display="http://vocab.nerc.ac.uk/collection/L22/current/ - top"/>
    <hyperlink ref="U783" r:id="rId1560" location="top" display="http://vocab.nerc.ac.uk/collection/L22/current/ - top"/>
    <hyperlink ref="U784" r:id="rId1561" location="top" display="http://vocab.nerc.ac.uk/collection/L22/current/ - top"/>
    <hyperlink ref="U785" r:id="rId1562" location="top" display="http://vocab.nerc.ac.uk/collection/L22/current/ - top"/>
    <hyperlink ref="U786" r:id="rId1563" location="top" display="http://vocab.nerc.ac.uk/collection/L22/current/ - top"/>
    <hyperlink ref="U787" r:id="rId1564" location="top" display="http://vocab.nerc.ac.uk/collection/L22/current/ - top"/>
    <hyperlink ref="U788" r:id="rId1565" location="top" display="http://vocab.nerc.ac.uk/collection/L22/current/ - top"/>
    <hyperlink ref="U789" r:id="rId1566" location="top" display="http://vocab.nerc.ac.uk/collection/L22/current/ - top"/>
    <hyperlink ref="U790" r:id="rId1567" location="top" display="http://vocab.nerc.ac.uk/collection/L22/current/ - top"/>
    <hyperlink ref="U791" r:id="rId1568" location="top" display="http://vocab.nerc.ac.uk/collection/L22/current/ - top"/>
    <hyperlink ref="U792" r:id="rId1569" location="top" display="http://vocab.nerc.ac.uk/collection/L22/current/ - top"/>
    <hyperlink ref="U793" r:id="rId1570" location="top" display="http://vocab.nerc.ac.uk/collection/L22/current/ - top"/>
    <hyperlink ref="U794" r:id="rId1571" location="top" display="http://vocab.nerc.ac.uk/collection/L22/current/ - top"/>
    <hyperlink ref="U795" r:id="rId1572" location="top" display="http://vocab.nerc.ac.uk/collection/L22/current/ - top"/>
    <hyperlink ref="U796" r:id="rId1573" location="top" display="http://vocab.nerc.ac.uk/collection/L22/current/ - top"/>
    <hyperlink ref="U797" r:id="rId1574" location="top" display="http://vocab.nerc.ac.uk/collection/L22/current/ - top"/>
    <hyperlink ref="U798" r:id="rId1575" location="top" display="http://vocab.nerc.ac.uk/collection/L22/current/ - top"/>
    <hyperlink ref="U799" r:id="rId1576" location="top" display="http://vocab.nerc.ac.uk/collection/L22/current/ - top"/>
    <hyperlink ref="U800" r:id="rId1577" location="top" display="http://vocab.nerc.ac.uk/collection/L22/current/ - top"/>
    <hyperlink ref="U801" r:id="rId1578" location="top" display="http://vocab.nerc.ac.uk/collection/L22/current/ - top"/>
    <hyperlink ref="V802" r:id="rId1579"/>
    <hyperlink ref="V803" r:id="rId1580" location="top" display="http://vocab.nerc.ac.uk/collection/L22/current/ - top"/>
    <hyperlink ref="V804" r:id="rId1581" location="top" display="http://vocab.nerc.ac.uk/collection/L22/current/ - top"/>
    <hyperlink ref="V805" r:id="rId1582" location="top" display="http://vocab.nerc.ac.uk/collection/L22/current/ - top"/>
    <hyperlink ref="V806" r:id="rId1583" location="top" display="http://vocab.nerc.ac.uk/collection/L22/current/ - top"/>
    <hyperlink ref="V807" r:id="rId1584" location="top" display="http://vocab.nerc.ac.uk/collection/L22/current/ - top"/>
    <hyperlink ref="V808" r:id="rId1585" location="top" display="http://vocab.nerc.ac.uk/collection/L22/current/ - top"/>
    <hyperlink ref="V809" r:id="rId1586" location="top" display="http://vocab.nerc.ac.uk/collection/L22/current/ - top"/>
    <hyperlink ref="V810" r:id="rId1587" location="top" display="http://vocab.nerc.ac.uk/collection/L22/current/ - top"/>
    <hyperlink ref="V811" r:id="rId1588" location="top" display="http://vocab.nerc.ac.uk/collection/L22/current/ - top"/>
    <hyperlink ref="V812" r:id="rId1589" location="top" display="http://vocab.nerc.ac.uk/collection/L22/current/ - top"/>
    <hyperlink ref="V813" r:id="rId1590" location="top" display="http://vocab.nerc.ac.uk/collection/L22/current/ - top"/>
    <hyperlink ref="V814" r:id="rId1591" location="top" display="http://vocab.nerc.ac.uk/collection/L22/current/ - top"/>
    <hyperlink ref="V815" r:id="rId1592" location="top" display="http://vocab.nerc.ac.uk/collection/L22/current/ - top"/>
    <hyperlink ref="V816" r:id="rId1593" location="top" display="http://vocab.nerc.ac.uk/collection/L22/current/ - top"/>
    <hyperlink ref="V817" r:id="rId1594" location="top" display="http://vocab.nerc.ac.uk/collection/L22/current/ - top"/>
    <hyperlink ref="V818" r:id="rId1595" location="top" display="http://vocab.nerc.ac.uk/collection/L22/current/ - top"/>
    <hyperlink ref="V819" r:id="rId1596" location="top" display="http://vocab.nerc.ac.uk/collection/L22/current/ - top"/>
    <hyperlink ref="V820" r:id="rId1597" location="top" display="http://vocab.nerc.ac.uk/collection/L22/current/ - top"/>
    <hyperlink ref="V821" r:id="rId1598" location="top" display="http://vocab.nerc.ac.uk/collection/L22/current/ - top"/>
    <hyperlink ref="V822" r:id="rId1599" location="top" display="http://vocab.nerc.ac.uk/collection/L22/current/ - top"/>
    <hyperlink ref="V823" r:id="rId1600" location="top" display="http://vocab.nerc.ac.uk/collection/L22/current/ - top"/>
    <hyperlink ref="V824" r:id="rId1601" location="top" display="http://vocab.nerc.ac.uk/collection/L22/current/ - top"/>
    <hyperlink ref="V825" r:id="rId1602" location="top" display="http://vocab.nerc.ac.uk/collection/L22/current/ - top"/>
    <hyperlink ref="V826" r:id="rId1603" location="top" display="http://vocab.nerc.ac.uk/collection/L22/current/ - top"/>
    <hyperlink ref="V827" r:id="rId1604" location="top" display="http://vocab.nerc.ac.uk/collection/L22/current/ - top"/>
    <hyperlink ref="V828" r:id="rId1605" location="top" display="http://vocab.nerc.ac.uk/collection/L22/current/ - top"/>
    <hyperlink ref="V829" r:id="rId1606" location="top" display="http://vocab.nerc.ac.uk/collection/L22/current/ - top"/>
    <hyperlink ref="V830" r:id="rId1607" location="top" display="http://vocab.nerc.ac.uk/collection/L22/current/ - top"/>
    <hyperlink ref="V831" r:id="rId1608" location="top" display="http://vocab.nerc.ac.uk/collection/L22/current/ - top"/>
    <hyperlink ref="V832" r:id="rId1609" location="top" display="http://vocab.nerc.ac.uk/collection/L22/current/ - top"/>
    <hyperlink ref="V833" r:id="rId1610" location="top" display="http://vocab.nerc.ac.uk/collection/L22/current/ - top"/>
    <hyperlink ref="V834" r:id="rId1611" location="top" display="http://vocab.nerc.ac.uk/collection/L22/current/ - top"/>
    <hyperlink ref="V835" r:id="rId1612" location="top" display="http://vocab.nerc.ac.uk/collection/L22/current/ - top"/>
    <hyperlink ref="V836" r:id="rId1613" location="top" display="http://vocab.nerc.ac.uk/collection/L22/current/ - top"/>
    <hyperlink ref="V837" r:id="rId1614" location="top" display="http://vocab.nerc.ac.uk/collection/L22/current/ - top"/>
    <hyperlink ref="V838" r:id="rId1615" location="top" display="http://vocab.nerc.ac.uk/collection/L22/current/ - top"/>
    <hyperlink ref="V839" r:id="rId1616" location="top" display="http://vocab.nerc.ac.uk/collection/L22/current/ - top"/>
    <hyperlink ref="V840" r:id="rId1617" location="top" display="http://vocab.nerc.ac.uk/collection/L22/current/ - top"/>
    <hyperlink ref="V841" r:id="rId1618" location="top" display="http://vocab.nerc.ac.uk/collection/L22/current/ - top"/>
    <hyperlink ref="V842" r:id="rId1619" location="top" display="http://vocab.nerc.ac.uk/collection/L22/current/ - top"/>
    <hyperlink ref="V843" r:id="rId1620" location="top" display="http://vocab.nerc.ac.uk/collection/L22/current/ - top"/>
    <hyperlink ref="V844" r:id="rId1621" location="top" display="http://vocab.nerc.ac.uk/collection/L22/current/ - top"/>
    <hyperlink ref="V845" r:id="rId1622" location="top" display="http://vocab.nerc.ac.uk/collection/L22/current/ - top"/>
    <hyperlink ref="V846" r:id="rId1623" location="top" display="http://vocab.nerc.ac.uk/collection/L22/current/ - top"/>
    <hyperlink ref="V847" r:id="rId1624" location="top" display="http://vocab.nerc.ac.uk/collection/L22/current/ - top"/>
    <hyperlink ref="V848" r:id="rId1625" location="top" display="http://vocab.nerc.ac.uk/collection/L22/current/ - top"/>
    <hyperlink ref="V849" r:id="rId1626" location="top" display="http://vocab.nerc.ac.uk/collection/L22/current/ - top"/>
    <hyperlink ref="V850" r:id="rId1627" location="top" display="http://vocab.nerc.ac.uk/collection/L22/current/ - top"/>
    <hyperlink ref="V851" r:id="rId1628" location="top" display="http://vocab.nerc.ac.uk/collection/L22/current/ - top"/>
    <hyperlink ref="V852" r:id="rId1629" location="top" display="http://vocab.nerc.ac.uk/collection/L22/current/ - top"/>
    <hyperlink ref="V853" r:id="rId1630" location="top" display="http://vocab.nerc.ac.uk/collection/L22/current/ - top"/>
    <hyperlink ref="V854" r:id="rId1631" location="top" display="http://vocab.nerc.ac.uk/collection/L22/current/ - top"/>
    <hyperlink ref="V855" r:id="rId1632" location="top" display="http://vocab.nerc.ac.uk/collection/L22/current/ - top"/>
    <hyperlink ref="V856" r:id="rId1633" location="top" display="http://vocab.nerc.ac.uk/collection/L22/current/ - top"/>
    <hyperlink ref="V857" r:id="rId1634" location="top" display="http://vocab.nerc.ac.uk/collection/L22/current/ - top"/>
    <hyperlink ref="V858" r:id="rId1635" location="top" display="http://vocab.nerc.ac.uk/collection/L22/current/ - top"/>
    <hyperlink ref="V859" r:id="rId1636" location="top" display="http://vocab.nerc.ac.uk/collection/L22/current/ - top"/>
    <hyperlink ref="V860" r:id="rId1637" location="top" display="http://vocab.nerc.ac.uk/collection/L22/current/ - top"/>
    <hyperlink ref="V861" r:id="rId1638" location="top" display="http://vocab.nerc.ac.uk/collection/L22/current/ - top"/>
    <hyperlink ref="V862" r:id="rId1639" location="top" display="http://vocab.nerc.ac.uk/collection/L22/current/ - top"/>
    <hyperlink ref="V863" r:id="rId1640" location="top" display="http://vocab.nerc.ac.uk/collection/L22/current/ - top"/>
    <hyperlink ref="V864" r:id="rId1641" location="top" display="http://vocab.nerc.ac.uk/collection/L22/current/ - top"/>
    <hyperlink ref="V865" r:id="rId1642" location="top" display="http://vocab.nerc.ac.uk/collection/L22/current/ - top"/>
    <hyperlink ref="V866" r:id="rId1643" location="top" display="http://vocab.nerc.ac.uk/collection/L22/current/ - top"/>
    <hyperlink ref="V867" r:id="rId1644" location="top" display="http://vocab.nerc.ac.uk/collection/L22/current/ - top"/>
    <hyperlink ref="V868" r:id="rId1645" location="top" display="http://vocab.nerc.ac.uk/collection/L22/current/ - top"/>
    <hyperlink ref="V869" r:id="rId1646" location="top" display="http://vocab.nerc.ac.uk/collection/L22/current/ - top"/>
    <hyperlink ref="V870" r:id="rId1647" location="top" display="http://vocab.nerc.ac.uk/collection/L22/current/ - top"/>
    <hyperlink ref="V871" r:id="rId1648" location="top" display="http://vocab.nerc.ac.uk/collection/L22/current/ - top"/>
    <hyperlink ref="V872" r:id="rId1649" location="top" display="http://vocab.nerc.ac.uk/collection/L22/current/ - top"/>
    <hyperlink ref="V873" r:id="rId1650" location="top" display="http://vocab.nerc.ac.uk/collection/L22/current/ - top"/>
    <hyperlink ref="V874" r:id="rId1651" location="top" display="http://vocab.nerc.ac.uk/collection/L22/current/ - top"/>
    <hyperlink ref="V875" r:id="rId1652" location="top" display="http://vocab.nerc.ac.uk/collection/L22/current/ - top"/>
    <hyperlink ref="V876" r:id="rId1653" location="top" display="http://vocab.nerc.ac.uk/collection/L22/current/ - top"/>
    <hyperlink ref="V877" r:id="rId1654" location="top" display="http://vocab.nerc.ac.uk/collection/L22/current/ - top"/>
    <hyperlink ref="V878" r:id="rId1655" location="top" display="http://vocab.nerc.ac.uk/collection/L22/current/ - top"/>
    <hyperlink ref="V879" r:id="rId1656" location="top" display="http://vocab.nerc.ac.uk/collection/L22/current/ - top"/>
    <hyperlink ref="V880" r:id="rId1657" location="top" display="http://vocab.nerc.ac.uk/collection/L22/current/ - top"/>
    <hyperlink ref="V881" r:id="rId1658" location="top" display="http://vocab.nerc.ac.uk/collection/L22/current/ - top"/>
    <hyperlink ref="V882" r:id="rId1659" location="top" display="http://vocab.nerc.ac.uk/collection/L22/current/ - top"/>
    <hyperlink ref="V883" r:id="rId1660" location="top" display="http://vocab.nerc.ac.uk/collection/L22/current/ - top"/>
    <hyperlink ref="V884" r:id="rId1661" location="top" display="http://vocab.nerc.ac.uk/collection/L22/current/ - top"/>
    <hyperlink ref="V885" r:id="rId1662" location="top" display="http://vocab.nerc.ac.uk/collection/L22/current/ - top"/>
    <hyperlink ref="V886" r:id="rId1663" location="top" display="http://vocab.nerc.ac.uk/collection/L22/current/ - top"/>
    <hyperlink ref="V887" r:id="rId1664" location="top" display="http://vocab.nerc.ac.uk/collection/L22/current/ - top"/>
    <hyperlink ref="V888" r:id="rId1665" location="top" display="http://vocab.nerc.ac.uk/collection/L22/current/ - top"/>
    <hyperlink ref="V889" r:id="rId1666" location="top" display="http://vocab.nerc.ac.uk/collection/L22/current/ - top"/>
    <hyperlink ref="V890" r:id="rId1667" location="top" display="http://vocab.nerc.ac.uk/collection/L22/current/ - top"/>
    <hyperlink ref="V891" r:id="rId1668" location="top" display="http://vocab.nerc.ac.uk/collection/L22/current/ - top"/>
    <hyperlink ref="V892" r:id="rId1669" location="top" display="http://vocab.nerc.ac.uk/collection/L22/current/ - top"/>
    <hyperlink ref="V893" r:id="rId1670" location="top" display="http://vocab.nerc.ac.uk/collection/L22/current/ - top"/>
    <hyperlink ref="V894" r:id="rId1671" location="top" display="http://vocab.nerc.ac.uk/collection/L22/current/ - top"/>
    <hyperlink ref="V895" r:id="rId1672" location="top" display="http://vocab.nerc.ac.uk/collection/L22/current/ - top"/>
    <hyperlink ref="V896" r:id="rId1673" location="top" display="http://vocab.nerc.ac.uk/collection/L22/current/ - top"/>
    <hyperlink ref="V897" r:id="rId1674" location="top" display="http://vocab.nerc.ac.uk/collection/L22/current/ - top"/>
    <hyperlink ref="V898" r:id="rId1675" location="top" display="http://vocab.nerc.ac.uk/collection/L22/current/ - top"/>
    <hyperlink ref="V899" r:id="rId1676" location="top" display="http://vocab.nerc.ac.uk/collection/L22/current/ - top"/>
    <hyperlink ref="V900" r:id="rId1677" location="top" display="http://vocab.nerc.ac.uk/collection/L22/current/ - top"/>
    <hyperlink ref="V901" r:id="rId1678" location="top" display="http://vocab.nerc.ac.uk/collection/L22/current/ - top"/>
    <hyperlink ref="V902" r:id="rId1679" location="top" display="http://vocab.nerc.ac.uk/collection/L22/current/ - top"/>
    <hyperlink ref="V903" r:id="rId1680" location="top" display="http://vocab.nerc.ac.uk/collection/L22/current/ - top"/>
    <hyperlink ref="V904" r:id="rId1681" location="top" display="http://vocab.nerc.ac.uk/collection/L22/current/ - top"/>
    <hyperlink ref="V905" r:id="rId1682" location="top" display="http://vocab.nerc.ac.uk/collection/L22/current/ - top"/>
    <hyperlink ref="V906" r:id="rId1683" location="top" display="http://vocab.nerc.ac.uk/collection/L22/current/ - top"/>
    <hyperlink ref="V907" r:id="rId1684" location="top" display="http://vocab.nerc.ac.uk/collection/L22/current/ - top"/>
    <hyperlink ref="V908" r:id="rId1685" location="top" display="http://vocab.nerc.ac.uk/collection/L22/current/ - top"/>
    <hyperlink ref="V909" r:id="rId1686" location="top" display="http://vocab.nerc.ac.uk/collection/L22/current/ - top"/>
    <hyperlink ref="V910" r:id="rId1687" location="top" display="http://vocab.nerc.ac.uk/collection/L22/current/ - top"/>
    <hyperlink ref="V911" r:id="rId1688" location="top" display="http://vocab.nerc.ac.uk/collection/L22/current/ - top"/>
    <hyperlink ref="V912" r:id="rId1689" location="top" display="http://vocab.nerc.ac.uk/collection/L22/current/ - top"/>
    <hyperlink ref="V913" r:id="rId1690" location="top" display="http://vocab.nerc.ac.uk/collection/L22/current/ - top"/>
    <hyperlink ref="V914" r:id="rId1691" location="top" display="http://vocab.nerc.ac.uk/collection/L22/current/ - top"/>
    <hyperlink ref="V915" r:id="rId1692" location="top" display="http://vocab.nerc.ac.uk/collection/L22/current/ - top"/>
    <hyperlink ref="V916" r:id="rId1693" location="top" display="http://vocab.nerc.ac.uk/collection/L22/current/ - top"/>
    <hyperlink ref="V917" r:id="rId1694" location="top" display="http://vocab.nerc.ac.uk/collection/L22/current/ - top"/>
    <hyperlink ref="V918" r:id="rId1695" location="top" display="http://vocab.nerc.ac.uk/collection/L22/current/ - top"/>
    <hyperlink ref="V919" r:id="rId1696" location="top" display="http://vocab.nerc.ac.uk/collection/L22/current/ - top"/>
    <hyperlink ref="V920" r:id="rId1697" location="top" display="http://vocab.nerc.ac.uk/collection/L22/current/ - top"/>
    <hyperlink ref="V921" r:id="rId1698" location="top" display="http://vocab.nerc.ac.uk/collection/L22/current/ - top"/>
    <hyperlink ref="V922" r:id="rId1699" location="top" display="http://vocab.nerc.ac.uk/collection/L22/current/ - top"/>
    <hyperlink ref="V923" r:id="rId1700" location="top" display="http://vocab.nerc.ac.uk/collection/L22/current/ - top"/>
    <hyperlink ref="V924" r:id="rId1701" location="top" display="http://vocab.nerc.ac.uk/collection/L22/current/ - top"/>
    <hyperlink ref="V925" r:id="rId1702" location="top" display="http://vocab.nerc.ac.uk/collection/L22/current/ - top"/>
    <hyperlink ref="V926" r:id="rId1703" location="top" display="http://vocab.nerc.ac.uk/collection/L22/current/ - top"/>
    <hyperlink ref="V927" r:id="rId1704" location="top" display="http://vocab.nerc.ac.uk/collection/L22/current/ - top"/>
    <hyperlink ref="V928" r:id="rId1705" location="top" display="http://vocab.nerc.ac.uk/collection/L22/current/ - top"/>
    <hyperlink ref="V929" r:id="rId1706" location="top" display="http://vocab.nerc.ac.uk/collection/L22/current/ - top"/>
    <hyperlink ref="V930" r:id="rId1707" location="top" display="http://vocab.nerc.ac.uk/collection/L22/current/ - top"/>
    <hyperlink ref="V931" r:id="rId1708" location="top" display="http://vocab.nerc.ac.uk/collection/L22/current/ - top"/>
    <hyperlink ref="V932" r:id="rId1709" location="top" display="http://vocab.nerc.ac.uk/collection/L22/current/ - top"/>
    <hyperlink ref="V933" r:id="rId1710" location="top" display="http://vocab.nerc.ac.uk/collection/L22/current/ - top"/>
    <hyperlink ref="V934" r:id="rId1711" location="top" display="http://vocab.nerc.ac.uk/collection/L22/current/ - top"/>
    <hyperlink ref="V935" r:id="rId1712" location="top" display="http://vocab.nerc.ac.uk/collection/L22/current/ - top"/>
    <hyperlink ref="V936" r:id="rId1713" location="top" display="http://vocab.nerc.ac.uk/collection/L22/current/ - top"/>
    <hyperlink ref="V937" r:id="rId1714" location="top" display="http://vocab.nerc.ac.uk/collection/L22/current/ - top"/>
    <hyperlink ref="V938" r:id="rId1715" location="top" display="http://vocab.nerc.ac.uk/collection/L22/current/ - top"/>
    <hyperlink ref="V939" r:id="rId1716" location="top" display="http://vocab.nerc.ac.uk/collection/L22/current/ - top"/>
    <hyperlink ref="V940" r:id="rId1717" location="top" display="http://vocab.nerc.ac.uk/collection/L22/current/ - top"/>
    <hyperlink ref="V941" r:id="rId1718" location="top" display="http://vocab.nerc.ac.uk/collection/L22/current/ - top"/>
    <hyperlink ref="V942" r:id="rId1719" location="top" display="http://vocab.nerc.ac.uk/collection/L22/current/ - top"/>
    <hyperlink ref="V943" r:id="rId1720" location="top" display="http://vocab.nerc.ac.uk/collection/L22/current/ - top"/>
    <hyperlink ref="V944" r:id="rId1721" location="top" display="http://vocab.nerc.ac.uk/collection/L22/current/ - top"/>
    <hyperlink ref="V945" r:id="rId1722" location="top" display="http://vocab.nerc.ac.uk/collection/L22/current/ - top"/>
    <hyperlink ref="V946" r:id="rId1723" location="top" display="http://vocab.nerc.ac.uk/collection/L22/current/ - top"/>
    <hyperlink ref="V947" r:id="rId1724" location="top" display="http://vocab.nerc.ac.uk/collection/L22/current/ - top"/>
    <hyperlink ref="V948" r:id="rId1725" location="top" display="http://vocab.nerc.ac.uk/collection/L22/current/ - top"/>
    <hyperlink ref="V949" r:id="rId1726" location="top" display="http://vocab.nerc.ac.uk/collection/L22/current/ - top"/>
    <hyperlink ref="V950" r:id="rId1727" location="top" display="http://vocab.nerc.ac.uk/collection/L22/current/ - top"/>
    <hyperlink ref="V951" r:id="rId1728" location="top" display="http://vocab.nerc.ac.uk/collection/L22/current/ - top"/>
    <hyperlink ref="V952" r:id="rId1729" location="top" display="http://vocab.nerc.ac.uk/collection/L22/current/ - top"/>
    <hyperlink ref="V953" r:id="rId1730" location="top" display="http://vocab.nerc.ac.uk/collection/L22/current/ - top"/>
    <hyperlink ref="V954" r:id="rId1731" location="top" display="http://vocab.nerc.ac.uk/collection/L22/current/ - top"/>
    <hyperlink ref="V955" r:id="rId1732" location="top" display="http://vocab.nerc.ac.uk/collection/L22/current/ - top"/>
    <hyperlink ref="V956" r:id="rId1733" location="top" display="http://vocab.nerc.ac.uk/collection/L22/current/ - top"/>
    <hyperlink ref="V957" r:id="rId1734" location="top" display="http://vocab.nerc.ac.uk/collection/L22/current/ - top"/>
    <hyperlink ref="V958" r:id="rId1735" location="top" display="http://vocab.nerc.ac.uk/collection/L22/current/ - top"/>
    <hyperlink ref="V959" r:id="rId1736" location="top" display="http://vocab.nerc.ac.uk/collection/L22/current/ - top"/>
    <hyperlink ref="V960" r:id="rId1737" location="top" display="http://vocab.nerc.ac.uk/collection/L22/current/ - top"/>
    <hyperlink ref="V961" r:id="rId1738" location="top" display="http://vocab.nerc.ac.uk/collection/L22/current/ - top"/>
    <hyperlink ref="V962" r:id="rId1739" location="top" display="http://vocab.nerc.ac.uk/collection/L22/current/ - top"/>
    <hyperlink ref="V963" r:id="rId1740" location="top" display="http://vocab.nerc.ac.uk/collection/L22/current/ - top"/>
    <hyperlink ref="V964" r:id="rId1741" location="top" display="http://vocab.nerc.ac.uk/collection/L22/current/ - top"/>
    <hyperlink ref="V965" r:id="rId1742" location="top" display="http://vocab.nerc.ac.uk/collection/L22/current/ - top"/>
    <hyperlink ref="V966" r:id="rId1743" location="top" display="http://vocab.nerc.ac.uk/collection/L22/current/ - top"/>
    <hyperlink ref="V967" r:id="rId1744" location="top" display="http://vocab.nerc.ac.uk/collection/L22/current/ - top"/>
    <hyperlink ref="V968" r:id="rId1745" location="top" display="http://vocab.nerc.ac.uk/collection/L22/current/ - top"/>
    <hyperlink ref="V969" r:id="rId1746" location="top" display="http://vocab.nerc.ac.uk/collection/L22/current/ - top"/>
    <hyperlink ref="V970" r:id="rId1747" location="top" display="http://vocab.nerc.ac.uk/collection/L22/current/ - top"/>
    <hyperlink ref="V971" r:id="rId1748" location="top" display="http://vocab.nerc.ac.uk/collection/L22/current/ - top"/>
    <hyperlink ref="V972" r:id="rId1749" location="top" display="http://vocab.nerc.ac.uk/collection/L22/current/ - top"/>
    <hyperlink ref="V973" r:id="rId1750" location="top" display="http://vocab.nerc.ac.uk/collection/L22/current/ - top"/>
    <hyperlink ref="V974" r:id="rId1751" location="top" display="http://vocab.nerc.ac.uk/collection/L22/current/ - top"/>
    <hyperlink ref="V975" r:id="rId1752" location="top" display="http://vocab.nerc.ac.uk/collection/L22/current/ - top"/>
    <hyperlink ref="V976" r:id="rId1753" location="top" display="http://vocab.nerc.ac.uk/collection/L22/current/ - top"/>
    <hyperlink ref="V977" r:id="rId1754" location="top" display="http://vocab.nerc.ac.uk/collection/L22/current/ - top"/>
    <hyperlink ref="V978" r:id="rId1755" location="top" display="http://vocab.nerc.ac.uk/collection/L22/current/ - top"/>
    <hyperlink ref="V979" r:id="rId1756" location="top" display="http://vocab.nerc.ac.uk/collection/L22/current/ - top"/>
    <hyperlink ref="V980" r:id="rId1757" location="top" display="http://vocab.nerc.ac.uk/collection/L22/current/ - top"/>
    <hyperlink ref="V981" r:id="rId1758" location="top" display="http://vocab.nerc.ac.uk/collection/L22/current/ - top"/>
    <hyperlink ref="V982" r:id="rId1759" location="top" display="http://vocab.nerc.ac.uk/collection/L22/current/ - top"/>
    <hyperlink ref="V983" r:id="rId1760" location="top" display="http://vocab.nerc.ac.uk/collection/L22/current/ - top"/>
    <hyperlink ref="V984" r:id="rId1761" location="top" display="http://vocab.nerc.ac.uk/collection/L22/current/ - top"/>
    <hyperlink ref="V985" r:id="rId1762" location="top" display="http://vocab.nerc.ac.uk/collection/L22/current/ - top"/>
    <hyperlink ref="V986" r:id="rId1763" location="top" display="http://vocab.nerc.ac.uk/collection/L22/current/ - top"/>
    <hyperlink ref="V987" r:id="rId1764" location="top" display="http://vocab.nerc.ac.uk/collection/L22/current/ - top"/>
    <hyperlink ref="V988" r:id="rId1765" location="top" display="http://vocab.nerc.ac.uk/collection/L22/current/ - top"/>
    <hyperlink ref="V989" r:id="rId1766" location="top" display="http://vocab.nerc.ac.uk/collection/L22/current/ - top"/>
    <hyperlink ref="V990" r:id="rId1767" location="top" display="http://vocab.nerc.ac.uk/collection/L22/current/ - top"/>
    <hyperlink ref="V991" r:id="rId1768" location="top" display="http://vocab.nerc.ac.uk/collection/L22/current/ - top"/>
    <hyperlink ref="V992" r:id="rId1769" location="top" display="http://vocab.nerc.ac.uk/collection/L22/current/ - top"/>
    <hyperlink ref="V993" r:id="rId1770" location="top" display="http://vocab.nerc.ac.uk/collection/L22/current/ - top"/>
    <hyperlink ref="V994" r:id="rId1771" location="top" display="http://vocab.nerc.ac.uk/collection/L22/current/ - top"/>
    <hyperlink ref="V995" r:id="rId1772" location="top" display="http://vocab.nerc.ac.uk/collection/L22/current/ - top"/>
    <hyperlink ref="V996" r:id="rId1773" location="top" display="http://vocab.nerc.ac.uk/collection/L22/current/ - top"/>
    <hyperlink ref="V997" r:id="rId1774" location="top" display="http://vocab.nerc.ac.uk/collection/L22/current/ - top"/>
    <hyperlink ref="V998" r:id="rId1775" location="top" display="http://vocab.nerc.ac.uk/collection/L22/current/ - top"/>
    <hyperlink ref="V999" r:id="rId1776" location="top" display="http://vocab.nerc.ac.uk/collection/L22/current/ - top"/>
    <hyperlink ref="V1000" r:id="rId1777" location="top" display="http://vocab.nerc.ac.uk/collection/L22/current/ - top"/>
    <hyperlink ref="V1001" r:id="rId1778" location="top" display="http://vocab.nerc.ac.uk/collection/L22/current/ - top"/>
    <hyperlink ref="V1002" r:id="rId1779" location="top" display="http://vocab.nerc.ac.uk/collection/L22/current/ - top"/>
    <hyperlink ref="V1003" r:id="rId1780" location="top" display="http://vocab.nerc.ac.uk/collection/L22/current/ - top"/>
    <hyperlink ref="V1004" r:id="rId1781" location="top" display="http://vocab.nerc.ac.uk/collection/L22/current/ - top"/>
    <hyperlink ref="V1005" r:id="rId1782" location="top" display="http://vocab.nerc.ac.uk/collection/L22/current/ - top"/>
    <hyperlink ref="V1006" r:id="rId1783" location="top" display="http://vocab.nerc.ac.uk/collection/L22/current/ - top"/>
    <hyperlink ref="V1007" r:id="rId1784" location="top" display="http://vocab.nerc.ac.uk/collection/L22/current/ - top"/>
    <hyperlink ref="V1008" r:id="rId1785" location="top" display="http://vocab.nerc.ac.uk/collection/L22/current/ - top"/>
    <hyperlink ref="V1009" r:id="rId1786" location="top" display="http://vocab.nerc.ac.uk/collection/L22/current/ - top"/>
    <hyperlink ref="V1010" r:id="rId1787" location="top" display="http://vocab.nerc.ac.uk/collection/L22/current/ - top"/>
    <hyperlink ref="V1011" r:id="rId1788" location="top" display="http://vocab.nerc.ac.uk/collection/L22/current/ - top"/>
    <hyperlink ref="V1012" r:id="rId1789" location="top" display="http://vocab.nerc.ac.uk/collection/L22/current/ - top"/>
    <hyperlink ref="V1013" r:id="rId1790" location="top" display="http://vocab.nerc.ac.uk/collection/L22/current/ - top"/>
    <hyperlink ref="V1014" r:id="rId1791" location="top" display="http://vocab.nerc.ac.uk/collection/L22/current/ - top"/>
    <hyperlink ref="V1015" r:id="rId1792" location="top" display="http://vocab.nerc.ac.uk/collection/L22/current/ - top"/>
    <hyperlink ref="V1016" r:id="rId1793" location="top" display="http://vocab.nerc.ac.uk/collection/L22/current/ - top"/>
    <hyperlink ref="V1017" r:id="rId1794" location="top" display="http://vocab.nerc.ac.uk/collection/L22/current/ - top"/>
    <hyperlink ref="V1018" r:id="rId1795" location="top" display="http://vocab.nerc.ac.uk/collection/L22/current/ - top"/>
    <hyperlink ref="V1019" r:id="rId1796" location="top" display="http://vocab.nerc.ac.uk/collection/L22/current/ - top"/>
    <hyperlink ref="V1020" r:id="rId1797" location="top" display="http://vocab.nerc.ac.uk/collection/L22/current/ - top"/>
    <hyperlink ref="V1021" r:id="rId1798" location="top" display="http://vocab.nerc.ac.uk/collection/L22/current/ - top"/>
    <hyperlink ref="V1022" r:id="rId1799" location="top" display="http://vocab.nerc.ac.uk/collection/L22/current/ - top"/>
    <hyperlink ref="V1023" r:id="rId1800" location="top" display="http://vocab.nerc.ac.uk/collection/L22/current/ - top"/>
    <hyperlink ref="V1024" r:id="rId1801" location="top" display="http://vocab.nerc.ac.uk/collection/L22/current/ - top"/>
    <hyperlink ref="V1025" r:id="rId1802" location="top" display="http://vocab.nerc.ac.uk/collection/L22/current/ - top"/>
    <hyperlink ref="V1026" r:id="rId1803" location="top" display="http://vocab.nerc.ac.uk/collection/L22/current/ - top"/>
    <hyperlink ref="V1027" r:id="rId1804" location="top" display="http://vocab.nerc.ac.uk/collection/L22/current/ - top"/>
    <hyperlink ref="V1028" r:id="rId1805" location="top" display="http://vocab.nerc.ac.uk/collection/L22/current/ - top"/>
    <hyperlink ref="V1029" r:id="rId1806" location="top" display="http://vocab.nerc.ac.uk/collection/L22/current/ - top"/>
    <hyperlink ref="V1030" r:id="rId1807" location="top" display="http://vocab.nerc.ac.uk/collection/L22/current/ - top"/>
    <hyperlink ref="V1031" r:id="rId1808" location="top" display="http://vocab.nerc.ac.uk/collection/L22/current/ - top"/>
    <hyperlink ref="V1032" r:id="rId1809" location="top" display="http://vocab.nerc.ac.uk/collection/L22/current/ - top"/>
    <hyperlink ref="V1033" r:id="rId1810" location="top" display="http://vocab.nerc.ac.uk/collection/L22/current/ - top"/>
    <hyperlink ref="V1034" r:id="rId1811" location="top" display="http://vocab.nerc.ac.uk/collection/L22/current/ - top"/>
    <hyperlink ref="V1035" r:id="rId1812" location="top" display="http://vocab.nerc.ac.uk/collection/L22/current/ - top"/>
    <hyperlink ref="V1036" r:id="rId1813" location="top" display="http://vocab.nerc.ac.uk/collection/L22/current/ - top"/>
    <hyperlink ref="V1037" r:id="rId1814" location="top" display="http://vocab.nerc.ac.uk/collection/L22/current/ - top"/>
    <hyperlink ref="V1038" r:id="rId1815" location="top" display="http://vocab.nerc.ac.uk/collection/L22/current/ - top"/>
    <hyperlink ref="V1039" r:id="rId1816" location="top" display="http://vocab.nerc.ac.uk/collection/L22/current/ - top"/>
    <hyperlink ref="V1040" r:id="rId1817" location="top" display="http://vocab.nerc.ac.uk/collection/L22/current/ - top"/>
    <hyperlink ref="V1041" r:id="rId1818" location="top" display="http://vocab.nerc.ac.uk/collection/L22/current/ - top"/>
    <hyperlink ref="V1042" r:id="rId1819" location="top" display="http://vocab.nerc.ac.uk/collection/L22/current/ - top"/>
    <hyperlink ref="V1043" r:id="rId1820" location="top" display="http://vocab.nerc.ac.uk/collection/L22/current/ - top"/>
    <hyperlink ref="V1044" r:id="rId1821" location="top" display="http://vocab.nerc.ac.uk/collection/L22/current/ - top"/>
    <hyperlink ref="V1045" r:id="rId1822" location="top" display="http://vocab.nerc.ac.uk/collection/L22/current/ - top"/>
    <hyperlink ref="V1046" r:id="rId1823" location="top" display="http://vocab.nerc.ac.uk/collection/L22/current/ - top"/>
    <hyperlink ref="V1047" r:id="rId1824" location="top" display="http://vocab.nerc.ac.uk/collection/L22/current/ - top"/>
    <hyperlink ref="V1048" r:id="rId1825" location="top" display="http://vocab.nerc.ac.uk/collection/L22/current/ - top"/>
    <hyperlink ref="V1049" r:id="rId1826" location="top" display="http://vocab.nerc.ac.uk/collection/L22/current/ - top"/>
    <hyperlink ref="V1050" r:id="rId1827" location="top" display="http://vocab.nerc.ac.uk/collection/L22/current/ - top"/>
    <hyperlink ref="V1051" r:id="rId1828" location="top" display="http://vocab.nerc.ac.uk/collection/L22/current/ - top"/>
    <hyperlink ref="V1052" r:id="rId1829" location="top" display="http://vocab.nerc.ac.uk/collection/L22/current/ - top"/>
    <hyperlink ref="V1053" r:id="rId1830" location="top" display="http://vocab.nerc.ac.uk/collection/L22/current/ - top"/>
    <hyperlink ref="V1054" r:id="rId1831" location="top" display="http://vocab.nerc.ac.uk/collection/L22/current/ - top"/>
    <hyperlink ref="V1055" r:id="rId1832" location="top" display="http://vocab.nerc.ac.uk/collection/L22/current/ - top"/>
    <hyperlink ref="V1056" r:id="rId1833" location="top" display="http://vocab.nerc.ac.uk/collection/L22/current/ - top"/>
    <hyperlink ref="V1057" r:id="rId1834" location="top" display="http://vocab.nerc.ac.uk/collection/L22/current/ - top"/>
    <hyperlink ref="V1058" r:id="rId1835" location="top" display="http://vocab.nerc.ac.uk/collection/L22/current/ - top"/>
    <hyperlink ref="V1059" r:id="rId1836" location="top" display="http://vocab.nerc.ac.uk/collection/L22/current/ - top"/>
    <hyperlink ref="V1060" r:id="rId1837" location="top" display="http://vocab.nerc.ac.uk/collection/L22/current/ - top"/>
    <hyperlink ref="V1061" r:id="rId1838" location="top" display="http://vocab.nerc.ac.uk/collection/L22/current/ - top"/>
    <hyperlink ref="V1062" r:id="rId1839" location="top" display="http://vocab.nerc.ac.uk/collection/L22/current/ - top"/>
    <hyperlink ref="V1063" r:id="rId1840" location="top" display="http://vocab.nerc.ac.uk/collection/L22/current/ - top"/>
    <hyperlink ref="V1064" r:id="rId1841" location="top" display="http://vocab.nerc.ac.uk/collection/L22/current/ - top"/>
    <hyperlink ref="V1065" r:id="rId1842" location="top" display="http://vocab.nerc.ac.uk/collection/L22/current/ - top"/>
    <hyperlink ref="V1066" r:id="rId1843" location="top" display="http://vocab.nerc.ac.uk/collection/L22/current/ - top"/>
    <hyperlink ref="V1067" r:id="rId1844" location="top" display="http://vocab.nerc.ac.uk/collection/L22/current/ - top"/>
    <hyperlink ref="V1068" r:id="rId1845" location="top" display="http://vocab.nerc.ac.uk/collection/L22/current/ - top"/>
    <hyperlink ref="V1069" r:id="rId1846" location="top" display="http://vocab.nerc.ac.uk/collection/L22/current/ - top"/>
    <hyperlink ref="V1070" r:id="rId1847" location="top" display="http://vocab.nerc.ac.uk/collection/L22/current/ - top"/>
    <hyperlink ref="V1071" r:id="rId1848" location="top" display="http://vocab.nerc.ac.uk/collection/L22/current/ - top"/>
    <hyperlink ref="V1072" r:id="rId1849" location="top" display="http://vocab.nerc.ac.uk/collection/L22/current/ - top"/>
    <hyperlink ref="V1073" r:id="rId1850" location="top" display="http://vocab.nerc.ac.uk/collection/L22/current/ - top"/>
    <hyperlink ref="V1074" r:id="rId1851" location="top" display="http://vocab.nerc.ac.uk/collection/L22/current/ - top"/>
    <hyperlink ref="V1075" r:id="rId1852" location="top" display="http://vocab.nerc.ac.uk/collection/L22/current/ - top"/>
    <hyperlink ref="V1076" r:id="rId1853" location="top" display="http://vocab.nerc.ac.uk/collection/L22/current/ - top"/>
    <hyperlink ref="V1077" r:id="rId1854" location="top" display="http://vocab.nerc.ac.uk/collection/L22/current/ - top"/>
    <hyperlink ref="V1078" r:id="rId1855" location="top" display="http://vocab.nerc.ac.uk/collection/L22/current/ - top"/>
    <hyperlink ref="V1079" r:id="rId1856" location="top" display="http://vocab.nerc.ac.uk/collection/L22/current/ - top"/>
    <hyperlink ref="V1080" r:id="rId1857" location="top" display="http://vocab.nerc.ac.uk/collection/L22/current/ - top"/>
    <hyperlink ref="V1081" r:id="rId1858" location="top" display="http://vocab.nerc.ac.uk/collection/L22/current/ - top"/>
    <hyperlink ref="V1082" r:id="rId1859" location="top" display="http://vocab.nerc.ac.uk/collection/L22/current/ - top"/>
    <hyperlink ref="V1083" r:id="rId1860" location="top" display="http://vocab.nerc.ac.uk/collection/L22/current/ - top"/>
    <hyperlink ref="V1084" r:id="rId1861" location="top" display="http://vocab.nerc.ac.uk/collection/L22/current/ - top"/>
    <hyperlink ref="V1085" r:id="rId1862" location="top" display="http://vocab.nerc.ac.uk/collection/L22/current/ - top"/>
    <hyperlink ref="V1086" r:id="rId1863" location="top" display="http://vocab.nerc.ac.uk/collection/L22/current/ - top"/>
    <hyperlink ref="V1087" r:id="rId1864" location="top" display="http://vocab.nerc.ac.uk/collection/L22/current/ - top"/>
    <hyperlink ref="V1088" r:id="rId1865" location="top" display="http://vocab.nerc.ac.uk/collection/L22/current/ - top"/>
    <hyperlink ref="V1089" r:id="rId1866" location="top" display="http://vocab.nerc.ac.uk/collection/L22/current/ - top"/>
    <hyperlink ref="V1090" r:id="rId1867" location="top" display="http://vocab.nerc.ac.uk/collection/L22/current/ - top"/>
    <hyperlink ref="V1091" r:id="rId1868" location="top" display="http://vocab.nerc.ac.uk/collection/L22/current/ - top"/>
    <hyperlink ref="V1092" r:id="rId1869" location="top" display="http://vocab.nerc.ac.uk/collection/L22/current/ - top"/>
    <hyperlink ref="V1093" r:id="rId1870" location="top" display="http://vocab.nerc.ac.uk/collection/L22/current/ - top"/>
    <hyperlink ref="V1094" r:id="rId1871" location="top" display="http://vocab.nerc.ac.uk/collection/L22/current/ - top"/>
    <hyperlink ref="V1095" r:id="rId1872" location="top" display="http://vocab.nerc.ac.uk/collection/L22/current/ - top"/>
    <hyperlink ref="V1096" r:id="rId1873" location="top" display="http://vocab.nerc.ac.uk/collection/L22/current/ - top"/>
    <hyperlink ref="V1097" r:id="rId1874" location="top" display="http://vocab.nerc.ac.uk/collection/L22/current/ - top"/>
    <hyperlink ref="V1098" r:id="rId1875" location="top" display="http://vocab.nerc.ac.uk/collection/L22/current/ - top"/>
    <hyperlink ref="V1099" r:id="rId1876" location="top" display="http://vocab.nerc.ac.uk/collection/L22/current/ - top"/>
    <hyperlink ref="V1100" r:id="rId1877" location="top" display="http://vocab.nerc.ac.uk/collection/L22/current/ - top"/>
    <hyperlink ref="V1101" r:id="rId1878" location="top" display="http://vocab.nerc.ac.uk/collection/L22/current/ - top"/>
    <hyperlink ref="V1102" r:id="rId1879" location="top" display="http://vocab.nerc.ac.uk/collection/L22/current/ - top"/>
    <hyperlink ref="V1103" r:id="rId1880" location="top" display="http://vocab.nerc.ac.uk/collection/L22/current/ - top"/>
    <hyperlink ref="V1104" r:id="rId1881" location="top" display="http://vocab.nerc.ac.uk/collection/L22/current/ - top"/>
    <hyperlink ref="V1105" r:id="rId1882" location="top" display="http://vocab.nerc.ac.uk/collection/L22/current/ - top"/>
    <hyperlink ref="V1106" r:id="rId1883" location="top" display="http://vocab.nerc.ac.uk/collection/L22/current/ - top"/>
    <hyperlink ref="V1107" r:id="rId1884" location="top" display="http://vocab.nerc.ac.uk/collection/L22/current/ - top"/>
    <hyperlink ref="V1108" r:id="rId1885" location="top" display="http://vocab.nerc.ac.uk/collection/L22/current/ - top"/>
    <hyperlink ref="V1109" r:id="rId1886" location="top" display="http://vocab.nerc.ac.uk/collection/L22/current/ - top"/>
    <hyperlink ref="V1110" r:id="rId1887" location="top" display="http://vocab.nerc.ac.uk/collection/L22/current/ - top"/>
    <hyperlink ref="V1111" r:id="rId1888" location="top" display="http://vocab.nerc.ac.uk/collection/L22/current/ - top"/>
    <hyperlink ref="V1112" r:id="rId1889" location="top" display="http://vocab.nerc.ac.uk/collection/L22/current/ - top"/>
    <hyperlink ref="V1113" r:id="rId1890" location="top" display="http://vocab.nerc.ac.uk/collection/L22/current/ - top"/>
    <hyperlink ref="V1114" r:id="rId1891" location="top" display="http://vocab.nerc.ac.uk/collection/L22/current/ - top"/>
    <hyperlink ref="V1115" r:id="rId1892" location="top" display="http://vocab.nerc.ac.uk/collection/L22/current/ - top"/>
    <hyperlink ref="V1116" r:id="rId1893" location="top" display="http://vocab.nerc.ac.uk/collection/L22/current/ - top"/>
    <hyperlink ref="V1117" r:id="rId1894" location="top" display="http://vocab.nerc.ac.uk/collection/L22/current/ - top"/>
    <hyperlink ref="V1118" r:id="rId1895" location="top" display="http://vocab.nerc.ac.uk/collection/L22/current/ - top"/>
    <hyperlink ref="V1119" r:id="rId1896" location="top" display="http://vocab.nerc.ac.uk/collection/L22/current/ - top"/>
    <hyperlink ref="V1120" r:id="rId1897" location="top" display="http://vocab.nerc.ac.uk/collection/L22/current/ - top"/>
    <hyperlink ref="V1121" r:id="rId1898" location="top" display="http://vocab.nerc.ac.uk/collection/L22/current/ - top"/>
    <hyperlink ref="V1122" r:id="rId1899" location="top" display="http://vocab.nerc.ac.uk/collection/L22/current/ - top"/>
    <hyperlink ref="V1123" r:id="rId1900" location="top" display="http://vocab.nerc.ac.uk/collection/L22/current/ - top"/>
    <hyperlink ref="V1124" r:id="rId1901" location="top" display="http://vocab.nerc.ac.uk/collection/L22/current/ - top"/>
    <hyperlink ref="V1125" r:id="rId1902" location="top" display="http://vocab.nerc.ac.uk/collection/L22/current/ - top"/>
    <hyperlink ref="V1126" r:id="rId1903" location="top" display="http://vocab.nerc.ac.uk/collection/L22/current/ - top"/>
    <hyperlink ref="V1127" r:id="rId1904" location="top" display="http://vocab.nerc.ac.uk/collection/L22/current/ - top"/>
    <hyperlink ref="V1128" r:id="rId1905" location="top" display="http://vocab.nerc.ac.uk/collection/L22/current/ - top"/>
    <hyperlink ref="V1129" r:id="rId1906" location="top" display="http://vocab.nerc.ac.uk/collection/L22/current/ - top"/>
    <hyperlink ref="V1130" r:id="rId1907" location="top" display="http://vocab.nerc.ac.uk/collection/L22/current/ - top"/>
    <hyperlink ref="V1131" r:id="rId1908" location="top" display="http://vocab.nerc.ac.uk/collection/L22/current/ - top"/>
    <hyperlink ref="V1132" r:id="rId1909" location="top" display="http://vocab.nerc.ac.uk/collection/L22/current/ - top"/>
    <hyperlink ref="V1133" r:id="rId1910" location="top" display="http://vocab.nerc.ac.uk/collection/L22/current/ - top"/>
    <hyperlink ref="V1134" r:id="rId1911" location="top" display="http://vocab.nerc.ac.uk/collection/L22/current/ - top"/>
    <hyperlink ref="V1135" r:id="rId1912" location="top" display="http://vocab.nerc.ac.uk/collection/L22/current/ - top"/>
    <hyperlink ref="V1136" r:id="rId1913" location="top" display="http://vocab.nerc.ac.uk/collection/L22/current/ - top"/>
    <hyperlink ref="V1137" r:id="rId1914" location="top" display="http://vocab.nerc.ac.uk/collection/L22/current/ - top"/>
    <hyperlink ref="V1138" r:id="rId1915" location="top" display="http://vocab.nerc.ac.uk/collection/L22/current/ - top"/>
    <hyperlink ref="V1139" r:id="rId1916" location="top" display="http://vocab.nerc.ac.uk/collection/L22/current/ - top"/>
    <hyperlink ref="V1140" r:id="rId1917" location="top" display="http://vocab.nerc.ac.uk/collection/L22/current/ - top"/>
    <hyperlink ref="V1141" r:id="rId1918" location="top" display="http://vocab.nerc.ac.uk/collection/L22/current/ - top"/>
    <hyperlink ref="V1142" r:id="rId1919" location="top" display="http://vocab.nerc.ac.uk/collection/L22/current/ - top"/>
    <hyperlink ref="V1143" r:id="rId1920" location="top" display="http://vocab.nerc.ac.uk/collection/L22/current/ - top"/>
    <hyperlink ref="V1144" r:id="rId1921" location="top" display="http://vocab.nerc.ac.uk/collection/L22/current/ - top"/>
    <hyperlink ref="V1145" r:id="rId1922" location="top" display="http://vocab.nerc.ac.uk/collection/L22/current/ - top"/>
    <hyperlink ref="V1146" r:id="rId1923" location="top" display="http://vocab.nerc.ac.uk/collection/L22/current/ - top"/>
    <hyperlink ref="V1147" r:id="rId1924" location="top" display="http://vocab.nerc.ac.uk/collection/L22/current/ - top"/>
    <hyperlink ref="V1148" r:id="rId1925" location="top" display="http://vocab.nerc.ac.uk/collection/L22/current/ - top"/>
    <hyperlink ref="V1149" r:id="rId1926" location="top" display="http://vocab.nerc.ac.uk/collection/L22/current/ - top"/>
    <hyperlink ref="V1150" r:id="rId1927" location="top" display="http://vocab.nerc.ac.uk/collection/L22/current/ - top"/>
    <hyperlink ref="V1151" r:id="rId1928" location="top" display="http://vocab.nerc.ac.uk/collection/L22/current/ - top"/>
    <hyperlink ref="V1152" r:id="rId1929" location="top" display="http://vocab.nerc.ac.uk/collection/L22/current/ - top"/>
    <hyperlink ref="V1153" r:id="rId1930" location="top" display="http://vocab.nerc.ac.uk/collection/L22/current/ - top"/>
    <hyperlink ref="V1154" r:id="rId1931" location="top" display="http://vocab.nerc.ac.uk/collection/L22/current/ - top"/>
    <hyperlink ref="V1155" r:id="rId1932" location="top" display="http://vocab.nerc.ac.uk/collection/L22/current/ - top"/>
    <hyperlink ref="V1156" r:id="rId1933" location="top" display="http://vocab.nerc.ac.uk/collection/L22/current/ - top"/>
    <hyperlink ref="V1157" r:id="rId1934" location="top" display="http://vocab.nerc.ac.uk/collection/L22/current/ - top"/>
    <hyperlink ref="V1158" r:id="rId1935" location="top" display="http://vocab.nerc.ac.uk/collection/L22/current/ - top"/>
    <hyperlink ref="V1159" r:id="rId1936" location="top" display="http://vocab.nerc.ac.uk/collection/L22/current/ - top"/>
    <hyperlink ref="V1160" r:id="rId1937" location="top" display="http://vocab.nerc.ac.uk/collection/L22/current/ - top"/>
    <hyperlink ref="V1161" r:id="rId1938" location="top" display="http://vocab.nerc.ac.uk/collection/L22/current/ - top"/>
    <hyperlink ref="V1162" r:id="rId1939" location="top" display="http://vocab.nerc.ac.uk/collection/L22/current/ - top"/>
    <hyperlink ref="V1163" r:id="rId1940" location="top" display="http://vocab.nerc.ac.uk/collection/L22/current/ - top"/>
    <hyperlink ref="V1164" r:id="rId1941" location="top" display="http://vocab.nerc.ac.uk/collection/L22/current/ - top"/>
    <hyperlink ref="V1165" r:id="rId1942" location="top" display="http://vocab.nerc.ac.uk/collection/L22/current/ - top"/>
    <hyperlink ref="V1166" r:id="rId1943" location="top" display="http://vocab.nerc.ac.uk/collection/L22/current/ - top"/>
    <hyperlink ref="V1167" r:id="rId1944" location="top" display="http://vocab.nerc.ac.uk/collection/L22/current/ - top"/>
    <hyperlink ref="V1168" r:id="rId1945" location="top" display="http://vocab.nerc.ac.uk/collection/L22/current/ - top"/>
    <hyperlink ref="V1169" r:id="rId1946" location="top" display="http://vocab.nerc.ac.uk/collection/L22/current/ - top"/>
    <hyperlink ref="V1170" r:id="rId1947" location="top" display="http://vocab.nerc.ac.uk/collection/L22/current/ - top"/>
    <hyperlink ref="V1171" r:id="rId1948" location="top" display="http://vocab.nerc.ac.uk/collection/L22/current/ - top"/>
    <hyperlink ref="V1172" r:id="rId1949" location="top" display="http://vocab.nerc.ac.uk/collection/L22/current/ - top"/>
    <hyperlink ref="V1173" r:id="rId1950" location="top" display="http://vocab.nerc.ac.uk/collection/L22/current/ - top"/>
    <hyperlink ref="V1174" r:id="rId1951" location="top" display="http://vocab.nerc.ac.uk/collection/L22/current/ - top"/>
    <hyperlink ref="V1175" r:id="rId1952" location="top" display="http://vocab.nerc.ac.uk/collection/L22/current/ - top"/>
    <hyperlink ref="V1176" r:id="rId1953" location="top" display="http://vocab.nerc.ac.uk/collection/L22/current/ - top"/>
    <hyperlink ref="V1177" r:id="rId1954" location="top" display="http://vocab.nerc.ac.uk/collection/L22/current/ - top"/>
    <hyperlink ref="V1178" r:id="rId1955" location="top" display="http://vocab.nerc.ac.uk/collection/L22/current/ - top"/>
    <hyperlink ref="V1179" r:id="rId1956" location="top" display="http://vocab.nerc.ac.uk/collection/L22/current/ - top"/>
    <hyperlink ref="V1180" r:id="rId1957" location="top" display="http://vocab.nerc.ac.uk/collection/L22/current/ - top"/>
    <hyperlink ref="V1181" r:id="rId1958" location="top" display="http://vocab.nerc.ac.uk/collection/L22/current/ - top"/>
    <hyperlink ref="V1182" r:id="rId1959" location="top" display="http://vocab.nerc.ac.uk/collection/L22/current/ - top"/>
    <hyperlink ref="V1183" r:id="rId1960" location="top" display="http://vocab.nerc.ac.uk/collection/L22/current/ - top"/>
    <hyperlink ref="V1184" r:id="rId1961" location="top" display="http://vocab.nerc.ac.uk/collection/L22/current/ - top"/>
    <hyperlink ref="V1185" r:id="rId1962" location="top" display="http://vocab.nerc.ac.uk/collection/L22/current/ - top"/>
    <hyperlink ref="V1186" r:id="rId1963" location="top" display="http://vocab.nerc.ac.uk/collection/L22/current/ - top"/>
    <hyperlink ref="V1187" r:id="rId1964" location="top" display="http://vocab.nerc.ac.uk/collection/L22/current/ - top"/>
    <hyperlink ref="V1188" r:id="rId1965" location="top" display="http://vocab.nerc.ac.uk/collection/L22/current/ - top"/>
    <hyperlink ref="V1189" r:id="rId1966" location="top" display="http://vocab.nerc.ac.uk/collection/L22/current/ - top"/>
    <hyperlink ref="V1190" r:id="rId1967" location="top" display="http://vocab.nerc.ac.uk/collection/L22/current/ - top"/>
    <hyperlink ref="V1191" r:id="rId1968" location="top" display="http://vocab.nerc.ac.uk/collection/L22/current/ - top"/>
    <hyperlink ref="V1192" r:id="rId1969" location="top" display="http://vocab.nerc.ac.uk/collection/L22/current/ - top"/>
    <hyperlink ref="V1193" r:id="rId1970" location="top" display="http://vocab.nerc.ac.uk/collection/L22/current/ - top"/>
    <hyperlink ref="V1194" r:id="rId1971" location="top" display="http://vocab.nerc.ac.uk/collection/L22/current/ - top"/>
    <hyperlink ref="V1195" r:id="rId1972" location="top" display="http://vocab.nerc.ac.uk/collection/L22/current/ - top"/>
    <hyperlink ref="V1196" r:id="rId1973" location="top" display="http://vocab.nerc.ac.uk/collection/L22/current/ - top"/>
    <hyperlink ref="V1197" r:id="rId1974" location="top" display="http://vocab.nerc.ac.uk/collection/L22/current/ - top"/>
    <hyperlink ref="V1198" r:id="rId1975" location="top" display="http://vocab.nerc.ac.uk/collection/L22/current/ - top"/>
    <hyperlink ref="V1199" r:id="rId1976" location="top" display="http://vocab.nerc.ac.uk/collection/L22/current/ - top"/>
    <hyperlink ref="V1200" r:id="rId1977" location="top" display="http://vocab.nerc.ac.uk/collection/L22/current/ - top"/>
    <hyperlink ref="V1201" r:id="rId1978" location="top" display="http://vocab.nerc.ac.uk/collection/L22/current/ - top"/>
    <hyperlink ref="V1202" r:id="rId1979" location="top" display="http://vocab.nerc.ac.uk/collection/L22/current/ - top"/>
    <hyperlink ref="V1203" r:id="rId1980" location="top" display="http://vocab.nerc.ac.uk/collection/L22/current/ - top"/>
    <hyperlink ref="U802" r:id="rId1981" location="top" display="http://vocab.nerc.ac.uk/collection/L22/current/ - top"/>
    <hyperlink ref="U803" r:id="rId1982" location="top" display="http://vocab.nerc.ac.uk/collection/L22/current/ - top"/>
    <hyperlink ref="U804" r:id="rId1983" location="top" display="http://vocab.nerc.ac.uk/collection/L22/current/ - top"/>
    <hyperlink ref="U805" r:id="rId1984" location="top" display="http://vocab.nerc.ac.uk/collection/L22/current/ - top"/>
    <hyperlink ref="U806" r:id="rId1985" location="top" display="http://vocab.nerc.ac.uk/collection/L22/current/ - top"/>
    <hyperlink ref="U807" r:id="rId1986" location="top" display="http://vocab.nerc.ac.uk/collection/L22/current/ - top"/>
    <hyperlink ref="U808" r:id="rId1987" location="top" display="http://vocab.nerc.ac.uk/collection/L22/current/ - top"/>
    <hyperlink ref="U809" r:id="rId1988" location="top" display="http://vocab.nerc.ac.uk/collection/L22/current/ - top"/>
    <hyperlink ref="U810" r:id="rId1989" location="top" display="http://vocab.nerc.ac.uk/collection/L22/current/ - top"/>
    <hyperlink ref="U811" r:id="rId1990" location="top" display="http://vocab.nerc.ac.uk/collection/L22/current/ - top"/>
    <hyperlink ref="U812" r:id="rId1991" location="top" display="http://vocab.nerc.ac.uk/collection/L22/current/ - top"/>
    <hyperlink ref="U813" r:id="rId1992" location="top" display="http://vocab.nerc.ac.uk/collection/L22/current/ - top"/>
    <hyperlink ref="U814" r:id="rId1993" location="top" display="http://vocab.nerc.ac.uk/collection/L22/current/ - top"/>
    <hyperlink ref="U815" r:id="rId1994" location="top" display="http://vocab.nerc.ac.uk/collection/L22/current/ - top"/>
    <hyperlink ref="U816" r:id="rId1995" location="top" display="http://vocab.nerc.ac.uk/collection/L22/current/ - top"/>
    <hyperlink ref="U817" r:id="rId1996" location="top" display="http://vocab.nerc.ac.uk/collection/L22/current/ - top"/>
    <hyperlink ref="U818" r:id="rId1997" location="top" display="http://vocab.nerc.ac.uk/collection/L22/current/ - top"/>
    <hyperlink ref="U819" r:id="rId1998" location="top" display="http://vocab.nerc.ac.uk/collection/L22/current/ - top"/>
    <hyperlink ref="U820" r:id="rId1999" location="top" display="http://vocab.nerc.ac.uk/collection/L22/current/ - top"/>
    <hyperlink ref="U821" r:id="rId2000" location="top" display="http://vocab.nerc.ac.uk/collection/L22/current/ - top"/>
    <hyperlink ref="U822" r:id="rId2001" location="top" display="http://vocab.nerc.ac.uk/collection/L22/current/ - top"/>
    <hyperlink ref="U823" r:id="rId2002" location="top" display="http://vocab.nerc.ac.uk/collection/L22/current/ - top"/>
    <hyperlink ref="U824" r:id="rId2003" location="top" display="http://vocab.nerc.ac.uk/collection/L22/current/ - top"/>
    <hyperlink ref="U825" r:id="rId2004" location="top" display="http://vocab.nerc.ac.uk/collection/L22/current/ - top"/>
    <hyperlink ref="U826" r:id="rId2005" location="top" display="http://vocab.nerc.ac.uk/collection/L22/current/ - top"/>
    <hyperlink ref="U827" r:id="rId2006" location="top" display="http://vocab.nerc.ac.uk/collection/L22/current/ - top"/>
    <hyperlink ref="U828" r:id="rId2007" location="top" display="http://vocab.nerc.ac.uk/collection/L22/current/ - top"/>
    <hyperlink ref="U829" r:id="rId2008" location="top" display="http://vocab.nerc.ac.uk/collection/L22/current/ - top"/>
    <hyperlink ref="U830" r:id="rId2009" location="top" display="http://vocab.nerc.ac.uk/collection/L22/current/ - top"/>
    <hyperlink ref="U831" r:id="rId2010" location="top" display="http://vocab.nerc.ac.uk/collection/L22/current/ - top"/>
    <hyperlink ref="U832" r:id="rId2011" location="top" display="http://vocab.nerc.ac.uk/collection/L22/current/ - top"/>
    <hyperlink ref="U833" r:id="rId2012" location="top" display="http://vocab.nerc.ac.uk/collection/L22/current/ - top"/>
    <hyperlink ref="U834" r:id="rId2013" location="top" display="http://vocab.nerc.ac.uk/collection/L22/current/ - top"/>
    <hyperlink ref="U835" r:id="rId2014" location="top" display="http://vocab.nerc.ac.uk/collection/L22/current/ - top"/>
    <hyperlink ref="U836" r:id="rId2015" location="top" display="http://vocab.nerc.ac.uk/collection/L22/current/ - top"/>
    <hyperlink ref="U837" r:id="rId2016" location="top" display="http://vocab.nerc.ac.uk/collection/L22/current/ - top"/>
    <hyperlink ref="U838" r:id="rId2017" location="top" display="http://vocab.nerc.ac.uk/collection/L22/current/ - top"/>
    <hyperlink ref="U839" r:id="rId2018" location="top" display="http://vocab.nerc.ac.uk/collection/L22/current/ - top"/>
    <hyperlink ref="U840" r:id="rId2019" location="top" display="http://vocab.nerc.ac.uk/collection/L22/current/ - top"/>
    <hyperlink ref="U841" r:id="rId2020" location="top" display="http://vocab.nerc.ac.uk/collection/L22/current/ - top"/>
    <hyperlink ref="U842" r:id="rId2021" location="top" display="http://vocab.nerc.ac.uk/collection/L22/current/ - top"/>
    <hyperlink ref="U843" r:id="rId2022" location="top" display="http://vocab.nerc.ac.uk/collection/L22/current/ - top"/>
    <hyperlink ref="U844" r:id="rId2023" location="top" display="http://vocab.nerc.ac.uk/collection/L22/current/ - top"/>
    <hyperlink ref="U845" r:id="rId2024" location="top" display="http://vocab.nerc.ac.uk/collection/L22/current/ - top"/>
    <hyperlink ref="U846" r:id="rId2025" location="top" display="http://vocab.nerc.ac.uk/collection/L22/current/ - top"/>
    <hyperlink ref="U847" r:id="rId2026" location="top" display="http://vocab.nerc.ac.uk/collection/L22/current/ - top"/>
    <hyperlink ref="U848" r:id="rId2027" location="top" display="http://vocab.nerc.ac.uk/collection/L22/current/ - top"/>
    <hyperlink ref="U849" r:id="rId2028" location="top" display="http://vocab.nerc.ac.uk/collection/L22/current/ - top"/>
    <hyperlink ref="U850" r:id="rId2029" location="top" display="http://vocab.nerc.ac.uk/collection/L22/current/ - top"/>
    <hyperlink ref="U851" r:id="rId2030" location="top" display="http://vocab.nerc.ac.uk/collection/L22/current/ - top"/>
    <hyperlink ref="U852" r:id="rId2031" location="top" display="http://vocab.nerc.ac.uk/collection/L22/current/ - top"/>
    <hyperlink ref="U853" r:id="rId2032" location="top" display="http://vocab.nerc.ac.uk/collection/L22/current/ - top"/>
    <hyperlink ref="U854" r:id="rId2033" location="top" display="http://vocab.nerc.ac.uk/collection/L22/current/ - top"/>
    <hyperlink ref="U855" r:id="rId2034" location="top" display="http://vocab.nerc.ac.uk/collection/L22/current/ - top"/>
    <hyperlink ref="U856" r:id="rId2035" location="top" display="http://vocab.nerc.ac.uk/collection/L22/current/ - top"/>
    <hyperlink ref="U857" r:id="rId2036" location="top" display="http://vocab.nerc.ac.uk/collection/L22/current/ - top"/>
    <hyperlink ref="U858" r:id="rId2037" location="top" display="http://vocab.nerc.ac.uk/collection/L22/current/ - top"/>
    <hyperlink ref="U859" r:id="rId2038" location="top" display="http://vocab.nerc.ac.uk/collection/L22/current/ - top"/>
    <hyperlink ref="U860" r:id="rId2039" location="top" display="http://vocab.nerc.ac.uk/collection/L22/current/ - top"/>
    <hyperlink ref="U861" r:id="rId2040" location="top" display="http://vocab.nerc.ac.uk/collection/L22/current/ - top"/>
    <hyperlink ref="U862" r:id="rId2041" location="top" display="http://vocab.nerc.ac.uk/collection/L22/current/ - top"/>
    <hyperlink ref="U863" r:id="rId2042" location="top" display="http://vocab.nerc.ac.uk/collection/L22/current/ - top"/>
    <hyperlink ref="U864" r:id="rId2043" location="top" display="http://vocab.nerc.ac.uk/collection/L22/current/ - top"/>
    <hyperlink ref="U865" r:id="rId2044" location="top" display="http://vocab.nerc.ac.uk/collection/L22/current/ - top"/>
    <hyperlink ref="U866" r:id="rId2045" location="top" display="http://vocab.nerc.ac.uk/collection/L22/current/ - top"/>
    <hyperlink ref="U867" r:id="rId2046" location="top" display="http://vocab.nerc.ac.uk/collection/L22/current/ - top"/>
    <hyperlink ref="U868" r:id="rId2047" location="top" display="http://vocab.nerc.ac.uk/collection/L22/current/ - top"/>
    <hyperlink ref="U869" r:id="rId2048" location="top" display="http://vocab.nerc.ac.uk/collection/L22/current/ - top"/>
    <hyperlink ref="U870" r:id="rId2049" location="top" display="http://vocab.nerc.ac.uk/collection/L22/current/ - top"/>
    <hyperlink ref="U871" r:id="rId2050" location="top" display="http://vocab.nerc.ac.uk/collection/L22/current/ - top"/>
    <hyperlink ref="U872" r:id="rId2051" location="top" display="http://vocab.nerc.ac.uk/collection/L22/current/ - top"/>
    <hyperlink ref="U873" r:id="rId2052" location="top" display="http://vocab.nerc.ac.uk/collection/L22/current/ - top"/>
    <hyperlink ref="U874" r:id="rId2053" location="top" display="http://vocab.nerc.ac.uk/collection/L22/current/ - top"/>
    <hyperlink ref="U875" r:id="rId2054" location="top" display="http://vocab.nerc.ac.uk/collection/L22/current/ - top"/>
    <hyperlink ref="U876" r:id="rId2055" location="top" display="http://vocab.nerc.ac.uk/collection/L22/current/ - top"/>
    <hyperlink ref="U877" r:id="rId2056" location="top" display="http://vocab.nerc.ac.uk/collection/L22/current/ - top"/>
    <hyperlink ref="U878" r:id="rId2057" location="top" display="http://vocab.nerc.ac.uk/collection/L22/current/ - top"/>
    <hyperlink ref="U879" r:id="rId2058" location="top" display="http://vocab.nerc.ac.uk/collection/L22/current/ - top"/>
    <hyperlink ref="U880" r:id="rId2059" location="top" display="http://vocab.nerc.ac.uk/collection/L22/current/ - top"/>
    <hyperlink ref="U881" r:id="rId2060" location="top" display="http://vocab.nerc.ac.uk/collection/L22/current/ - top"/>
    <hyperlink ref="U882" r:id="rId2061" location="top" display="http://vocab.nerc.ac.uk/collection/L22/current/ - top"/>
    <hyperlink ref="U883" r:id="rId2062" location="top" display="http://vocab.nerc.ac.uk/collection/L22/current/ - top"/>
    <hyperlink ref="U884" r:id="rId2063" location="top" display="http://vocab.nerc.ac.uk/collection/L22/current/ - top"/>
    <hyperlink ref="U885" r:id="rId2064" location="top" display="http://vocab.nerc.ac.uk/collection/L22/current/ - top"/>
    <hyperlink ref="U886" r:id="rId2065" location="top" display="http://vocab.nerc.ac.uk/collection/L22/current/ - top"/>
    <hyperlink ref="U887" r:id="rId2066" location="top" display="http://vocab.nerc.ac.uk/collection/L22/current/ - top"/>
    <hyperlink ref="U888" r:id="rId2067" location="top" display="http://vocab.nerc.ac.uk/collection/L22/current/ - top"/>
    <hyperlink ref="U889" r:id="rId2068" location="top" display="http://vocab.nerc.ac.uk/collection/L22/current/ - top"/>
    <hyperlink ref="U890" r:id="rId2069" location="top" display="http://vocab.nerc.ac.uk/collection/L22/current/ - top"/>
    <hyperlink ref="U891" r:id="rId2070" location="top" display="http://vocab.nerc.ac.uk/collection/L22/current/ - top"/>
    <hyperlink ref="U892" r:id="rId2071" location="top" display="http://vocab.nerc.ac.uk/collection/L22/current/ - top"/>
    <hyperlink ref="U893" r:id="rId2072" location="top" display="http://vocab.nerc.ac.uk/collection/L22/current/ - top"/>
    <hyperlink ref="U894" r:id="rId2073" location="top" display="http://vocab.nerc.ac.uk/collection/L22/current/ - top"/>
    <hyperlink ref="U895" r:id="rId2074" location="top" display="http://vocab.nerc.ac.uk/collection/L22/current/ - top"/>
    <hyperlink ref="U896" r:id="rId2075" location="top" display="http://vocab.nerc.ac.uk/collection/L22/current/ - top"/>
    <hyperlink ref="U897" r:id="rId2076" location="top" display="http://vocab.nerc.ac.uk/collection/L22/current/ - top"/>
    <hyperlink ref="U898" r:id="rId2077" location="top" display="http://vocab.nerc.ac.uk/collection/L22/current/ - top"/>
    <hyperlink ref="U899" r:id="rId2078" location="top" display="http://vocab.nerc.ac.uk/collection/L22/current/ - top"/>
    <hyperlink ref="U900" r:id="rId2079" location="top" display="http://vocab.nerc.ac.uk/collection/L22/current/ - top"/>
    <hyperlink ref="U901" r:id="rId2080" location="top" display="http://vocab.nerc.ac.uk/collection/L22/current/ - top"/>
    <hyperlink ref="U902" r:id="rId2081" location="top" display="http://vocab.nerc.ac.uk/collection/L22/current/ - top"/>
    <hyperlink ref="U903" r:id="rId2082" location="top" display="http://vocab.nerc.ac.uk/collection/L22/current/ - top"/>
    <hyperlink ref="U904" r:id="rId2083" location="top" display="http://vocab.nerc.ac.uk/collection/L22/current/ - top"/>
    <hyperlink ref="U905" r:id="rId2084" location="top" display="http://vocab.nerc.ac.uk/collection/L22/current/ - top"/>
    <hyperlink ref="U906" r:id="rId2085" location="top" display="http://vocab.nerc.ac.uk/collection/L22/current/ - top"/>
    <hyperlink ref="U907" r:id="rId2086" location="top" display="http://vocab.nerc.ac.uk/collection/L22/current/ - top"/>
    <hyperlink ref="U908" r:id="rId2087" location="top" display="http://vocab.nerc.ac.uk/collection/L22/current/ - top"/>
    <hyperlink ref="U909" r:id="rId2088" location="top" display="http://vocab.nerc.ac.uk/collection/L22/current/ - top"/>
    <hyperlink ref="U910" r:id="rId2089" location="top" display="http://vocab.nerc.ac.uk/collection/L22/current/ - top"/>
    <hyperlink ref="U911" r:id="rId2090" location="top" display="http://vocab.nerc.ac.uk/collection/L22/current/ - top"/>
    <hyperlink ref="U912" r:id="rId2091" location="top" display="http://vocab.nerc.ac.uk/collection/L22/current/ - top"/>
    <hyperlink ref="U913" r:id="rId2092" location="top" display="http://vocab.nerc.ac.uk/collection/L22/current/ - top"/>
    <hyperlink ref="U914" r:id="rId2093" location="top" display="http://vocab.nerc.ac.uk/collection/L22/current/ - top"/>
    <hyperlink ref="U915" r:id="rId2094" location="top" display="http://vocab.nerc.ac.uk/collection/L22/current/ - top"/>
    <hyperlink ref="U916" r:id="rId2095" location="top" display="http://vocab.nerc.ac.uk/collection/L22/current/ - top"/>
    <hyperlink ref="U917" r:id="rId2096" location="top" display="http://vocab.nerc.ac.uk/collection/L22/current/ - top"/>
    <hyperlink ref="U918" r:id="rId2097" location="top" display="http://vocab.nerc.ac.uk/collection/L22/current/ - top"/>
    <hyperlink ref="U919" r:id="rId2098" location="top" display="http://vocab.nerc.ac.uk/collection/L22/current/ - top"/>
    <hyperlink ref="U920" r:id="rId2099" location="top" display="http://vocab.nerc.ac.uk/collection/L22/current/ - top"/>
    <hyperlink ref="U921" r:id="rId2100" location="top" display="http://vocab.nerc.ac.uk/collection/L22/current/ - top"/>
    <hyperlink ref="U922" r:id="rId2101" location="top" display="http://vocab.nerc.ac.uk/collection/L22/current/ - top"/>
    <hyperlink ref="U923" r:id="rId2102" location="top" display="http://vocab.nerc.ac.uk/collection/L22/current/ - top"/>
    <hyperlink ref="U924" r:id="rId2103" location="top" display="http://vocab.nerc.ac.uk/collection/L22/current/ - top"/>
    <hyperlink ref="U925" r:id="rId2104" location="top" display="http://vocab.nerc.ac.uk/collection/L22/current/ - top"/>
    <hyperlink ref="U926" r:id="rId2105" location="top" display="http://vocab.nerc.ac.uk/collection/L22/current/ - top"/>
    <hyperlink ref="U927" r:id="rId2106" location="top" display="http://vocab.nerc.ac.uk/collection/L22/current/ - top"/>
    <hyperlink ref="U928" r:id="rId2107" location="top" display="http://vocab.nerc.ac.uk/collection/L22/current/ - top"/>
    <hyperlink ref="U929" r:id="rId2108" location="top" display="http://vocab.nerc.ac.uk/collection/L22/current/ - top"/>
    <hyperlink ref="U930" r:id="rId2109" location="top" display="http://vocab.nerc.ac.uk/collection/L22/current/ - top"/>
    <hyperlink ref="U931" r:id="rId2110" location="top" display="http://vocab.nerc.ac.uk/collection/L22/current/ - top"/>
    <hyperlink ref="U932" r:id="rId2111" location="top" display="http://vocab.nerc.ac.uk/collection/L22/current/ - top"/>
    <hyperlink ref="U933" r:id="rId2112" location="top" display="http://vocab.nerc.ac.uk/collection/L22/current/ - top"/>
    <hyperlink ref="U934" r:id="rId2113" location="top" display="http://vocab.nerc.ac.uk/collection/L22/current/ - top"/>
    <hyperlink ref="U935" r:id="rId2114" location="top" display="http://vocab.nerc.ac.uk/collection/L22/current/ - top"/>
    <hyperlink ref="U936" r:id="rId2115" location="top" display="http://vocab.nerc.ac.uk/collection/L22/current/ - top"/>
    <hyperlink ref="U937" r:id="rId2116" location="top" display="http://vocab.nerc.ac.uk/collection/L22/current/ - top"/>
    <hyperlink ref="U938" r:id="rId2117" location="top" display="http://vocab.nerc.ac.uk/collection/L22/current/ - top"/>
    <hyperlink ref="U939" r:id="rId2118" location="top" display="http://vocab.nerc.ac.uk/collection/L22/current/ - top"/>
    <hyperlink ref="U940" r:id="rId2119" location="top" display="http://vocab.nerc.ac.uk/collection/L22/current/ - top"/>
    <hyperlink ref="U941" r:id="rId2120" location="top" display="http://vocab.nerc.ac.uk/collection/L22/current/ - top"/>
    <hyperlink ref="U942" r:id="rId2121" location="top" display="http://vocab.nerc.ac.uk/collection/L22/current/ - top"/>
    <hyperlink ref="U943" r:id="rId2122" location="top" display="http://vocab.nerc.ac.uk/collection/L22/current/ - top"/>
    <hyperlink ref="U944" r:id="rId2123" location="top" display="http://vocab.nerc.ac.uk/collection/L22/current/ - top"/>
    <hyperlink ref="U945" r:id="rId2124" location="top" display="http://vocab.nerc.ac.uk/collection/L22/current/ - top"/>
    <hyperlink ref="U946" r:id="rId2125" location="top" display="http://vocab.nerc.ac.uk/collection/L22/current/ - top"/>
    <hyperlink ref="U947" r:id="rId2126" location="top" display="http://vocab.nerc.ac.uk/collection/L22/current/ - top"/>
    <hyperlink ref="U948" r:id="rId2127" location="top" display="http://vocab.nerc.ac.uk/collection/L22/current/ - top"/>
    <hyperlink ref="U949" r:id="rId2128" location="top" display="http://vocab.nerc.ac.uk/collection/L22/current/ - top"/>
    <hyperlink ref="U950" r:id="rId2129" location="top" display="http://vocab.nerc.ac.uk/collection/L22/current/ - top"/>
    <hyperlink ref="U951" r:id="rId2130" location="top" display="http://vocab.nerc.ac.uk/collection/L22/current/ - top"/>
    <hyperlink ref="U952" r:id="rId2131" location="top" display="http://vocab.nerc.ac.uk/collection/L22/current/ - top"/>
    <hyperlink ref="U953" r:id="rId2132" location="top" display="http://vocab.nerc.ac.uk/collection/L22/current/ - top"/>
    <hyperlink ref="U954" r:id="rId2133" location="top" display="http://vocab.nerc.ac.uk/collection/L22/current/ - top"/>
    <hyperlink ref="U955" r:id="rId2134" location="top" display="http://vocab.nerc.ac.uk/collection/L22/current/ - top"/>
    <hyperlink ref="U956" r:id="rId2135" location="top" display="http://vocab.nerc.ac.uk/collection/L22/current/ - top"/>
    <hyperlink ref="U957" r:id="rId2136" location="top" display="http://vocab.nerc.ac.uk/collection/L22/current/ - top"/>
    <hyperlink ref="U958" r:id="rId2137" location="top" display="http://vocab.nerc.ac.uk/collection/L22/current/ - top"/>
    <hyperlink ref="U959" r:id="rId2138" location="top" display="http://vocab.nerc.ac.uk/collection/L22/current/ - top"/>
    <hyperlink ref="U960" r:id="rId2139" location="top" display="http://vocab.nerc.ac.uk/collection/L22/current/ - top"/>
    <hyperlink ref="U961" r:id="rId2140" location="top" display="http://vocab.nerc.ac.uk/collection/L22/current/ - top"/>
    <hyperlink ref="U962" r:id="rId2141" location="top" display="http://vocab.nerc.ac.uk/collection/L22/current/ - top"/>
    <hyperlink ref="U963" r:id="rId2142" location="top" display="http://vocab.nerc.ac.uk/collection/L22/current/ - top"/>
    <hyperlink ref="U964" r:id="rId2143" location="top" display="http://vocab.nerc.ac.uk/collection/L22/current/ - top"/>
    <hyperlink ref="U965" r:id="rId2144" location="top" display="http://vocab.nerc.ac.uk/collection/L22/current/ - top"/>
    <hyperlink ref="U966" r:id="rId2145" location="top" display="http://vocab.nerc.ac.uk/collection/L22/current/ - top"/>
    <hyperlink ref="U967" r:id="rId2146" location="top" display="http://vocab.nerc.ac.uk/collection/L22/current/ - top"/>
    <hyperlink ref="U968" r:id="rId2147" location="top" display="http://vocab.nerc.ac.uk/collection/L22/current/ - top"/>
    <hyperlink ref="U969" r:id="rId2148" location="top" display="http://vocab.nerc.ac.uk/collection/L22/current/ - top"/>
    <hyperlink ref="U970" r:id="rId2149" location="top" display="http://vocab.nerc.ac.uk/collection/L22/current/ - top"/>
    <hyperlink ref="U971" r:id="rId2150" location="top" display="http://vocab.nerc.ac.uk/collection/L22/current/ - top"/>
    <hyperlink ref="U972" r:id="rId2151" location="top" display="http://vocab.nerc.ac.uk/collection/L22/current/ - top"/>
    <hyperlink ref="U973" r:id="rId2152" location="top" display="http://vocab.nerc.ac.uk/collection/L22/current/ - top"/>
    <hyperlink ref="U974" r:id="rId2153" location="top" display="http://vocab.nerc.ac.uk/collection/L22/current/ - top"/>
    <hyperlink ref="U975" r:id="rId2154" location="top" display="http://vocab.nerc.ac.uk/collection/L22/current/ - top"/>
    <hyperlink ref="U976" r:id="rId2155" location="top" display="http://vocab.nerc.ac.uk/collection/L22/current/ - top"/>
    <hyperlink ref="U977" r:id="rId2156" location="top" display="http://vocab.nerc.ac.uk/collection/L22/current/ - top"/>
    <hyperlink ref="U978" r:id="rId2157" location="top" display="http://vocab.nerc.ac.uk/collection/L22/current/ - top"/>
    <hyperlink ref="U979" r:id="rId2158" location="top" display="http://vocab.nerc.ac.uk/collection/L22/current/ - top"/>
    <hyperlink ref="U980" r:id="rId2159" location="top" display="http://vocab.nerc.ac.uk/collection/L22/current/ - top"/>
    <hyperlink ref="U981" r:id="rId2160" location="top" display="http://vocab.nerc.ac.uk/collection/L22/current/ - top"/>
    <hyperlink ref="U982" r:id="rId2161" location="top" display="http://vocab.nerc.ac.uk/collection/L22/current/ - top"/>
    <hyperlink ref="U983" r:id="rId2162" location="top" display="http://vocab.nerc.ac.uk/collection/L22/current/ - top"/>
    <hyperlink ref="U984" r:id="rId2163" location="top" display="http://vocab.nerc.ac.uk/collection/L22/current/ - top"/>
    <hyperlink ref="U985" r:id="rId2164" location="top" display="http://vocab.nerc.ac.uk/collection/L22/current/ - top"/>
    <hyperlink ref="U986" r:id="rId2165" location="top" display="http://vocab.nerc.ac.uk/collection/L22/current/ - top"/>
    <hyperlink ref="U987" r:id="rId2166" location="top" display="http://vocab.nerc.ac.uk/collection/L22/current/ - top"/>
    <hyperlink ref="U988" r:id="rId2167" location="top" display="http://vocab.nerc.ac.uk/collection/L22/current/ - top"/>
    <hyperlink ref="U989" r:id="rId2168" location="top" display="http://vocab.nerc.ac.uk/collection/L22/current/ - top"/>
    <hyperlink ref="U990" r:id="rId2169" location="top" display="http://vocab.nerc.ac.uk/collection/L22/current/ - top"/>
    <hyperlink ref="U991" r:id="rId2170" location="top" display="http://vocab.nerc.ac.uk/collection/L22/current/ - top"/>
    <hyperlink ref="U992" r:id="rId2171" location="top" display="http://vocab.nerc.ac.uk/collection/L22/current/ - top"/>
    <hyperlink ref="U993" r:id="rId2172" location="top" display="http://vocab.nerc.ac.uk/collection/L22/current/ - top"/>
    <hyperlink ref="U994" r:id="rId2173" location="top" display="http://vocab.nerc.ac.uk/collection/L22/current/ - top"/>
    <hyperlink ref="U995" r:id="rId2174" location="top" display="http://vocab.nerc.ac.uk/collection/L22/current/ - top"/>
    <hyperlink ref="U996" r:id="rId2175" location="top" display="http://vocab.nerc.ac.uk/collection/L22/current/ - top"/>
    <hyperlink ref="U997" r:id="rId2176" location="top" display="http://vocab.nerc.ac.uk/collection/L22/current/ - top"/>
    <hyperlink ref="U998" r:id="rId2177" location="top" display="http://vocab.nerc.ac.uk/collection/L22/current/ - top"/>
    <hyperlink ref="U999" r:id="rId2178" location="top" display="http://vocab.nerc.ac.uk/collection/L22/current/ - top"/>
    <hyperlink ref="U1000" r:id="rId2179" location="top" display="http://vocab.nerc.ac.uk/collection/L22/current/ - top"/>
    <hyperlink ref="U1001" r:id="rId2180" location="top" display="http://vocab.nerc.ac.uk/collection/L22/current/ - top"/>
    <hyperlink ref="U1002" r:id="rId2181" location="top" display="http://vocab.nerc.ac.uk/collection/L22/current/ - top"/>
    <hyperlink ref="U1003" r:id="rId2182" location="top" display="http://vocab.nerc.ac.uk/collection/L22/current/ - top"/>
    <hyperlink ref="U1004" r:id="rId2183" location="top" display="http://vocab.nerc.ac.uk/collection/L22/current/ - top"/>
    <hyperlink ref="U1005" r:id="rId2184" location="top" display="http://vocab.nerc.ac.uk/collection/L22/current/ - top"/>
    <hyperlink ref="U1006" r:id="rId2185" location="top" display="http://vocab.nerc.ac.uk/collection/L22/current/ - top"/>
    <hyperlink ref="U1007" r:id="rId2186" location="top" display="http://vocab.nerc.ac.uk/collection/L22/current/ - top"/>
    <hyperlink ref="U1008" r:id="rId2187" location="top" display="http://vocab.nerc.ac.uk/collection/L22/current/ - top"/>
    <hyperlink ref="U1009" r:id="rId2188" location="top" display="http://vocab.nerc.ac.uk/collection/L22/current/ - top"/>
    <hyperlink ref="U1010" r:id="rId2189" location="top" display="http://vocab.nerc.ac.uk/collection/L22/current/ - top"/>
    <hyperlink ref="U1011" r:id="rId2190" location="top" display="http://vocab.nerc.ac.uk/collection/L22/current/ - top"/>
    <hyperlink ref="U1012" r:id="rId2191" location="top" display="http://vocab.nerc.ac.uk/collection/L22/current/ - top"/>
    <hyperlink ref="U1013" r:id="rId2192" location="top" display="http://vocab.nerc.ac.uk/collection/L22/current/ - top"/>
    <hyperlink ref="U1014" r:id="rId2193" location="top" display="http://vocab.nerc.ac.uk/collection/L22/current/ - top"/>
    <hyperlink ref="U1015" r:id="rId2194" location="top" display="http://vocab.nerc.ac.uk/collection/L22/current/ - top"/>
    <hyperlink ref="U1016" r:id="rId2195" location="top" display="http://vocab.nerc.ac.uk/collection/L22/current/ - top"/>
    <hyperlink ref="U1017" r:id="rId2196" location="top" display="http://vocab.nerc.ac.uk/collection/L22/current/ - top"/>
    <hyperlink ref="U1018" r:id="rId2197" location="top" display="http://vocab.nerc.ac.uk/collection/L22/current/ - top"/>
    <hyperlink ref="U1019" r:id="rId2198" location="top" display="http://vocab.nerc.ac.uk/collection/L22/current/ - top"/>
    <hyperlink ref="U1020" r:id="rId2199" location="top" display="http://vocab.nerc.ac.uk/collection/L22/current/ - top"/>
    <hyperlink ref="U1021" r:id="rId2200" location="top" display="http://vocab.nerc.ac.uk/collection/L22/current/ - top"/>
    <hyperlink ref="U1022" r:id="rId2201" location="top" display="http://vocab.nerc.ac.uk/collection/L22/current/ - top"/>
    <hyperlink ref="U1023" r:id="rId2202" location="top" display="http://vocab.nerc.ac.uk/collection/L22/current/ - top"/>
    <hyperlink ref="U1024" r:id="rId2203" location="top" display="http://vocab.nerc.ac.uk/collection/L22/current/ - top"/>
    <hyperlink ref="U1025" r:id="rId2204" location="top" display="http://vocab.nerc.ac.uk/collection/L22/current/ - top"/>
    <hyperlink ref="U1026" r:id="rId2205" location="top" display="http://vocab.nerc.ac.uk/collection/L22/current/ - top"/>
    <hyperlink ref="U1027" r:id="rId2206" location="top" display="http://vocab.nerc.ac.uk/collection/L22/current/ - top"/>
    <hyperlink ref="U1028" r:id="rId2207" location="top" display="http://vocab.nerc.ac.uk/collection/L22/current/ - top"/>
    <hyperlink ref="U1029" r:id="rId2208" location="top" display="http://vocab.nerc.ac.uk/collection/L22/current/ - top"/>
    <hyperlink ref="U1030" r:id="rId2209" location="top" display="http://vocab.nerc.ac.uk/collection/L22/current/ - top"/>
    <hyperlink ref="U1031" r:id="rId2210" location="top" display="http://vocab.nerc.ac.uk/collection/L22/current/ - top"/>
    <hyperlink ref="U1032" r:id="rId2211" location="top" display="http://vocab.nerc.ac.uk/collection/L22/current/ - top"/>
    <hyperlink ref="U1033" r:id="rId2212" location="top" display="http://vocab.nerc.ac.uk/collection/L22/current/ - top"/>
    <hyperlink ref="U1034" r:id="rId2213" location="top" display="http://vocab.nerc.ac.uk/collection/L22/current/ - top"/>
    <hyperlink ref="U1035" r:id="rId2214" location="top" display="http://vocab.nerc.ac.uk/collection/L22/current/ - top"/>
    <hyperlink ref="U1036" r:id="rId2215" location="top" display="http://vocab.nerc.ac.uk/collection/L22/current/ - top"/>
    <hyperlink ref="U1037" r:id="rId2216" location="top" display="http://vocab.nerc.ac.uk/collection/L22/current/ - top"/>
    <hyperlink ref="U1038" r:id="rId2217" location="top" display="http://vocab.nerc.ac.uk/collection/L22/current/ - top"/>
    <hyperlink ref="U1039" r:id="rId2218" location="top" display="http://vocab.nerc.ac.uk/collection/L22/current/ - top"/>
    <hyperlink ref="U1040" r:id="rId2219" location="top" display="http://vocab.nerc.ac.uk/collection/L22/current/ - top"/>
    <hyperlink ref="U1041" r:id="rId2220" location="top" display="http://vocab.nerc.ac.uk/collection/L22/current/ - top"/>
    <hyperlink ref="U1042" r:id="rId2221" location="top" display="http://vocab.nerc.ac.uk/collection/L22/current/ - top"/>
    <hyperlink ref="U1043" r:id="rId2222" location="top" display="http://vocab.nerc.ac.uk/collection/L22/current/ - top"/>
    <hyperlink ref="U1044" r:id="rId2223" location="top" display="http://vocab.nerc.ac.uk/collection/L22/current/ - top"/>
    <hyperlink ref="U1045" r:id="rId2224" location="top" display="http://vocab.nerc.ac.uk/collection/L22/current/ - top"/>
    <hyperlink ref="U1046" r:id="rId2225" location="top" display="http://vocab.nerc.ac.uk/collection/L22/current/ - top"/>
    <hyperlink ref="U1047" r:id="rId2226" location="top" display="http://vocab.nerc.ac.uk/collection/L22/current/ - top"/>
    <hyperlink ref="U1048" r:id="rId2227" location="top" display="http://vocab.nerc.ac.uk/collection/L22/current/ - top"/>
    <hyperlink ref="U1049" r:id="rId2228" location="top" display="http://vocab.nerc.ac.uk/collection/L22/current/ - top"/>
    <hyperlink ref="U1050" r:id="rId2229" location="top" display="http://vocab.nerc.ac.uk/collection/L22/current/ - top"/>
    <hyperlink ref="U1051" r:id="rId2230" location="top" display="http://vocab.nerc.ac.uk/collection/L22/current/ - top"/>
    <hyperlink ref="U1052" r:id="rId2231" location="top" display="http://vocab.nerc.ac.uk/collection/L22/current/ - top"/>
    <hyperlink ref="U1053" r:id="rId2232" location="top" display="http://vocab.nerc.ac.uk/collection/L22/current/ - top"/>
    <hyperlink ref="U1054" r:id="rId2233" location="top" display="http://vocab.nerc.ac.uk/collection/L22/current/ - top"/>
    <hyperlink ref="U1055" r:id="rId2234" location="top" display="http://vocab.nerc.ac.uk/collection/L22/current/ - top"/>
    <hyperlink ref="U1056" r:id="rId2235" location="top" display="http://vocab.nerc.ac.uk/collection/L22/current/ - top"/>
    <hyperlink ref="U1057" r:id="rId2236" location="top" display="http://vocab.nerc.ac.uk/collection/L22/current/ - top"/>
    <hyperlink ref="U1058" r:id="rId2237" location="top" display="http://vocab.nerc.ac.uk/collection/L22/current/ - top"/>
    <hyperlink ref="U1059" r:id="rId2238" location="top" display="http://vocab.nerc.ac.uk/collection/L22/current/ - top"/>
    <hyperlink ref="U1060" r:id="rId2239" location="top" display="http://vocab.nerc.ac.uk/collection/L22/current/ - top"/>
    <hyperlink ref="U1061" r:id="rId2240" location="top" display="http://vocab.nerc.ac.uk/collection/L22/current/ - top"/>
    <hyperlink ref="U1062" r:id="rId2241" location="top" display="http://vocab.nerc.ac.uk/collection/L22/current/ - top"/>
    <hyperlink ref="U1063" r:id="rId2242" location="top" display="http://vocab.nerc.ac.uk/collection/L22/current/ - top"/>
    <hyperlink ref="U1064" r:id="rId2243" location="top" display="http://vocab.nerc.ac.uk/collection/L22/current/ - top"/>
    <hyperlink ref="U1065" r:id="rId2244" location="top" display="http://vocab.nerc.ac.uk/collection/L22/current/ - top"/>
    <hyperlink ref="U1066" r:id="rId2245" location="top" display="http://vocab.nerc.ac.uk/collection/L22/current/ - top"/>
    <hyperlink ref="U1067" r:id="rId2246" location="top" display="http://vocab.nerc.ac.uk/collection/L22/current/ - top"/>
    <hyperlink ref="U1068" r:id="rId2247" location="top" display="http://vocab.nerc.ac.uk/collection/L22/current/ - top"/>
    <hyperlink ref="U1069" r:id="rId2248" location="top" display="http://vocab.nerc.ac.uk/collection/L22/current/ - top"/>
    <hyperlink ref="U1070" r:id="rId2249" location="top" display="http://vocab.nerc.ac.uk/collection/L22/current/ - top"/>
    <hyperlink ref="U1071" r:id="rId2250" location="top" display="http://vocab.nerc.ac.uk/collection/L22/current/ - top"/>
    <hyperlink ref="U1072" r:id="rId2251" location="top" display="http://vocab.nerc.ac.uk/collection/L22/current/ - top"/>
    <hyperlink ref="U1073" r:id="rId2252" location="top" display="http://vocab.nerc.ac.uk/collection/L22/current/ - top"/>
    <hyperlink ref="U1074" r:id="rId2253" location="top" display="http://vocab.nerc.ac.uk/collection/L22/current/ - top"/>
    <hyperlink ref="U1075" r:id="rId2254" location="top" display="http://vocab.nerc.ac.uk/collection/L22/current/ - top"/>
    <hyperlink ref="U1076" r:id="rId2255" location="top" display="http://vocab.nerc.ac.uk/collection/L22/current/ - top"/>
    <hyperlink ref="U1077" r:id="rId2256" location="top" display="http://vocab.nerc.ac.uk/collection/L22/current/ - top"/>
    <hyperlink ref="U1078" r:id="rId2257" location="top" display="http://vocab.nerc.ac.uk/collection/L22/current/ - top"/>
    <hyperlink ref="U1079" r:id="rId2258" location="top" display="http://vocab.nerc.ac.uk/collection/L22/current/ - top"/>
    <hyperlink ref="U1080" r:id="rId2259" location="top" display="http://vocab.nerc.ac.uk/collection/L22/current/ - top"/>
    <hyperlink ref="U1081" r:id="rId2260" location="top" display="http://vocab.nerc.ac.uk/collection/L22/current/ - top"/>
    <hyperlink ref="U1082" r:id="rId2261" location="top" display="http://vocab.nerc.ac.uk/collection/L22/current/ - top"/>
    <hyperlink ref="U1083" r:id="rId2262" location="top" display="http://vocab.nerc.ac.uk/collection/L22/current/ - top"/>
    <hyperlink ref="U1084" r:id="rId2263" location="top" display="http://vocab.nerc.ac.uk/collection/L22/current/ - top"/>
    <hyperlink ref="U1085" r:id="rId2264" location="top" display="http://vocab.nerc.ac.uk/collection/L22/current/ - top"/>
    <hyperlink ref="U1086" r:id="rId2265" location="top" display="http://vocab.nerc.ac.uk/collection/L22/current/ - top"/>
    <hyperlink ref="U1087" r:id="rId2266" location="top" display="http://vocab.nerc.ac.uk/collection/L22/current/ - top"/>
    <hyperlink ref="U1088" r:id="rId2267" location="top" display="http://vocab.nerc.ac.uk/collection/L22/current/ - top"/>
    <hyperlink ref="U1089" r:id="rId2268" location="top" display="http://vocab.nerc.ac.uk/collection/L22/current/ - top"/>
    <hyperlink ref="U1090" r:id="rId2269" location="top" display="http://vocab.nerc.ac.uk/collection/L22/current/ - top"/>
    <hyperlink ref="U1091" r:id="rId2270" location="top" display="http://vocab.nerc.ac.uk/collection/L22/current/ - top"/>
    <hyperlink ref="U1092" r:id="rId2271" location="top" display="http://vocab.nerc.ac.uk/collection/L22/current/ - top"/>
    <hyperlink ref="U1093" r:id="rId2272" location="top" display="http://vocab.nerc.ac.uk/collection/L22/current/ - top"/>
    <hyperlink ref="U1094" r:id="rId2273" location="top" display="http://vocab.nerc.ac.uk/collection/L22/current/ - top"/>
    <hyperlink ref="U1095" r:id="rId2274" location="top" display="http://vocab.nerc.ac.uk/collection/L22/current/ - top"/>
    <hyperlink ref="U1096" r:id="rId2275" location="top" display="http://vocab.nerc.ac.uk/collection/L22/current/ - top"/>
    <hyperlink ref="U1097" r:id="rId2276" location="top" display="http://vocab.nerc.ac.uk/collection/L22/current/ - top"/>
    <hyperlink ref="U1098" r:id="rId2277" location="top" display="http://vocab.nerc.ac.uk/collection/L22/current/ - top"/>
    <hyperlink ref="U1099" r:id="rId2278" location="top" display="http://vocab.nerc.ac.uk/collection/L22/current/ - top"/>
    <hyperlink ref="U1100" r:id="rId2279" location="top" display="http://vocab.nerc.ac.uk/collection/L22/current/ - top"/>
    <hyperlink ref="U1101" r:id="rId2280" location="top" display="http://vocab.nerc.ac.uk/collection/L22/current/ - top"/>
    <hyperlink ref="U1102" r:id="rId2281" location="top" display="http://vocab.nerc.ac.uk/collection/L22/current/ - top"/>
    <hyperlink ref="U1103" r:id="rId2282" location="top" display="http://vocab.nerc.ac.uk/collection/L22/current/ - top"/>
    <hyperlink ref="U1104" r:id="rId2283" location="top" display="http://vocab.nerc.ac.uk/collection/L22/current/ - top"/>
    <hyperlink ref="U1105" r:id="rId2284" location="top" display="http://vocab.nerc.ac.uk/collection/L22/current/ - top"/>
    <hyperlink ref="U1106" r:id="rId2285" location="top" display="http://vocab.nerc.ac.uk/collection/L22/current/ - top"/>
    <hyperlink ref="U1107" r:id="rId2286" location="top" display="http://vocab.nerc.ac.uk/collection/L22/current/ - top"/>
    <hyperlink ref="U1108" r:id="rId2287" location="top" display="http://vocab.nerc.ac.uk/collection/L22/current/ - top"/>
    <hyperlink ref="U1109" r:id="rId2288" location="top" display="http://vocab.nerc.ac.uk/collection/L22/current/ - top"/>
    <hyperlink ref="U1110" r:id="rId2289" location="top" display="http://vocab.nerc.ac.uk/collection/L22/current/ - top"/>
    <hyperlink ref="U1111" r:id="rId2290" location="top" display="http://vocab.nerc.ac.uk/collection/L22/current/ - top"/>
    <hyperlink ref="U1112" r:id="rId2291" location="top" display="http://vocab.nerc.ac.uk/collection/L22/current/ - top"/>
    <hyperlink ref="U1113" r:id="rId2292" location="top" display="http://vocab.nerc.ac.uk/collection/L22/current/ - top"/>
    <hyperlink ref="U1114" r:id="rId2293" location="top" display="http://vocab.nerc.ac.uk/collection/L22/current/ - top"/>
    <hyperlink ref="U1115" r:id="rId2294" location="top" display="http://vocab.nerc.ac.uk/collection/L22/current/ - top"/>
    <hyperlink ref="U1116" r:id="rId2295" location="top" display="http://vocab.nerc.ac.uk/collection/L22/current/ - top"/>
    <hyperlink ref="U1117" r:id="rId2296" location="top" display="http://vocab.nerc.ac.uk/collection/L22/current/ - top"/>
    <hyperlink ref="U1118" r:id="rId2297" location="top" display="http://vocab.nerc.ac.uk/collection/L22/current/ - top"/>
    <hyperlink ref="U1119" r:id="rId2298" location="top" display="http://vocab.nerc.ac.uk/collection/L22/current/ - top"/>
    <hyperlink ref="U1120" r:id="rId2299" location="top" display="http://vocab.nerc.ac.uk/collection/L22/current/ - top"/>
    <hyperlink ref="U1121" r:id="rId2300" location="top" display="http://vocab.nerc.ac.uk/collection/L22/current/ - top"/>
    <hyperlink ref="U1122" r:id="rId2301" location="top" display="http://vocab.nerc.ac.uk/collection/L22/current/ - top"/>
    <hyperlink ref="U1123" r:id="rId2302" location="top" display="http://vocab.nerc.ac.uk/collection/L22/current/ - top"/>
    <hyperlink ref="U1124" r:id="rId2303" location="top" display="http://vocab.nerc.ac.uk/collection/L22/current/ - top"/>
    <hyperlink ref="U1125" r:id="rId2304" location="top" display="http://vocab.nerc.ac.uk/collection/L22/current/ - top"/>
    <hyperlink ref="U1126" r:id="rId2305" location="top" display="http://vocab.nerc.ac.uk/collection/L22/current/ - top"/>
    <hyperlink ref="U1127" r:id="rId2306" location="top" display="http://vocab.nerc.ac.uk/collection/L22/current/ - top"/>
    <hyperlink ref="U1128" r:id="rId2307" location="top" display="http://vocab.nerc.ac.uk/collection/L22/current/ - top"/>
    <hyperlink ref="U1129" r:id="rId2308" location="top" display="http://vocab.nerc.ac.uk/collection/L22/current/ - top"/>
    <hyperlink ref="U1130" r:id="rId2309" location="top" display="http://vocab.nerc.ac.uk/collection/L22/current/ - top"/>
    <hyperlink ref="U1131" r:id="rId2310" location="top" display="http://vocab.nerc.ac.uk/collection/L22/current/ - top"/>
    <hyperlink ref="U1132" r:id="rId2311" location="top" display="http://vocab.nerc.ac.uk/collection/L22/current/ - top"/>
    <hyperlink ref="U1133" r:id="rId2312" location="top" display="http://vocab.nerc.ac.uk/collection/L22/current/ - top"/>
    <hyperlink ref="U1134" r:id="rId2313" location="top" display="http://vocab.nerc.ac.uk/collection/L22/current/ - top"/>
    <hyperlink ref="U1135" r:id="rId2314" location="top" display="http://vocab.nerc.ac.uk/collection/L22/current/ - top"/>
    <hyperlink ref="U1136" r:id="rId2315" location="top" display="http://vocab.nerc.ac.uk/collection/L22/current/ - top"/>
    <hyperlink ref="U1137" r:id="rId2316" location="top" display="http://vocab.nerc.ac.uk/collection/L22/current/ - top"/>
    <hyperlink ref="U1138" r:id="rId2317" location="top" display="http://vocab.nerc.ac.uk/collection/L22/current/ - top"/>
    <hyperlink ref="U1139" r:id="rId2318" location="top" display="http://vocab.nerc.ac.uk/collection/L22/current/ - top"/>
    <hyperlink ref="U1140" r:id="rId2319" location="top" display="http://vocab.nerc.ac.uk/collection/L22/current/ - top"/>
    <hyperlink ref="U1141" r:id="rId2320" location="top" display="http://vocab.nerc.ac.uk/collection/L22/current/ - top"/>
    <hyperlink ref="U1142" r:id="rId2321" location="top" display="http://vocab.nerc.ac.uk/collection/L22/current/ - top"/>
    <hyperlink ref="U1143" r:id="rId2322" location="top" display="http://vocab.nerc.ac.uk/collection/L22/current/ - top"/>
    <hyperlink ref="U1144" r:id="rId2323" location="top" display="http://vocab.nerc.ac.uk/collection/L22/current/ - top"/>
    <hyperlink ref="U1145" r:id="rId2324" location="top" display="http://vocab.nerc.ac.uk/collection/L22/current/ - top"/>
    <hyperlink ref="U1146" r:id="rId2325" location="top" display="http://vocab.nerc.ac.uk/collection/L22/current/ - top"/>
    <hyperlink ref="U1147" r:id="rId2326" location="top" display="http://vocab.nerc.ac.uk/collection/L22/current/ - top"/>
    <hyperlink ref="U1148" r:id="rId2327" location="top" display="http://vocab.nerc.ac.uk/collection/L22/current/ - top"/>
    <hyperlink ref="U1149" r:id="rId2328" location="top" display="http://vocab.nerc.ac.uk/collection/L22/current/ - top"/>
    <hyperlink ref="U1150" r:id="rId2329" location="top" display="http://vocab.nerc.ac.uk/collection/L22/current/ - top"/>
    <hyperlink ref="U1151" r:id="rId2330" location="top" display="http://vocab.nerc.ac.uk/collection/L22/current/ - top"/>
    <hyperlink ref="U1152" r:id="rId2331" location="top" display="http://vocab.nerc.ac.uk/collection/L22/current/ - top"/>
    <hyperlink ref="U1153" r:id="rId2332" location="top" display="http://vocab.nerc.ac.uk/collection/L22/current/ - top"/>
    <hyperlink ref="U1154" r:id="rId2333" location="top" display="http://vocab.nerc.ac.uk/collection/L22/current/ - top"/>
    <hyperlink ref="U1155" r:id="rId2334" location="top" display="http://vocab.nerc.ac.uk/collection/L22/current/ - top"/>
    <hyperlink ref="U1156" r:id="rId2335" location="top" display="http://vocab.nerc.ac.uk/collection/L22/current/ - top"/>
    <hyperlink ref="U1157" r:id="rId2336" location="top" display="http://vocab.nerc.ac.uk/collection/L22/current/ - top"/>
    <hyperlink ref="U1158" r:id="rId2337" location="top" display="http://vocab.nerc.ac.uk/collection/L22/current/ - top"/>
    <hyperlink ref="U1159" r:id="rId2338" location="top" display="http://vocab.nerc.ac.uk/collection/L22/current/ - top"/>
    <hyperlink ref="U1160" r:id="rId2339" location="top" display="http://vocab.nerc.ac.uk/collection/L22/current/ - top"/>
    <hyperlink ref="U1161" r:id="rId2340" location="top" display="http://vocab.nerc.ac.uk/collection/L22/current/ - top"/>
    <hyperlink ref="U1162" r:id="rId2341" location="top" display="http://vocab.nerc.ac.uk/collection/L22/current/ - top"/>
    <hyperlink ref="U1163" r:id="rId2342" location="top" display="http://vocab.nerc.ac.uk/collection/L22/current/ - top"/>
    <hyperlink ref="U1164" r:id="rId2343" location="top" display="http://vocab.nerc.ac.uk/collection/L22/current/ - top"/>
    <hyperlink ref="U1165" r:id="rId2344" location="top" display="http://vocab.nerc.ac.uk/collection/L22/current/ - top"/>
    <hyperlink ref="U1166" r:id="rId2345" location="top" display="http://vocab.nerc.ac.uk/collection/L22/current/ - top"/>
    <hyperlink ref="U1167" r:id="rId2346" location="top" display="http://vocab.nerc.ac.uk/collection/L22/current/ - top"/>
    <hyperlink ref="U1168" r:id="rId2347" location="top" display="http://vocab.nerc.ac.uk/collection/L22/current/ - top"/>
    <hyperlink ref="U1169" r:id="rId2348" location="top" display="http://vocab.nerc.ac.uk/collection/L22/current/ - top"/>
    <hyperlink ref="U1170" r:id="rId2349" location="top" display="http://vocab.nerc.ac.uk/collection/L22/current/ - top"/>
    <hyperlink ref="U1171" r:id="rId2350" location="top" display="http://vocab.nerc.ac.uk/collection/L22/current/ - top"/>
    <hyperlink ref="U1172" r:id="rId2351" location="top" display="http://vocab.nerc.ac.uk/collection/L22/current/ - top"/>
    <hyperlink ref="U1173" r:id="rId2352" location="top" display="http://vocab.nerc.ac.uk/collection/L22/current/ - top"/>
    <hyperlink ref="U1174" r:id="rId2353" location="top" display="http://vocab.nerc.ac.uk/collection/L22/current/ - top"/>
    <hyperlink ref="U1175" r:id="rId2354" location="top" display="http://vocab.nerc.ac.uk/collection/L22/current/ - top"/>
    <hyperlink ref="U1176" r:id="rId2355" location="top" display="http://vocab.nerc.ac.uk/collection/L22/current/ - top"/>
    <hyperlink ref="U1177" r:id="rId2356" location="top" display="http://vocab.nerc.ac.uk/collection/L22/current/ - top"/>
    <hyperlink ref="U1178" r:id="rId2357" location="top" display="http://vocab.nerc.ac.uk/collection/L22/current/ - top"/>
    <hyperlink ref="U1179" r:id="rId2358" location="top" display="http://vocab.nerc.ac.uk/collection/L22/current/ - top"/>
    <hyperlink ref="U1180" r:id="rId2359" location="top" display="http://vocab.nerc.ac.uk/collection/L22/current/ - top"/>
    <hyperlink ref="U1181" r:id="rId2360" location="top" display="http://vocab.nerc.ac.uk/collection/L22/current/ - top"/>
    <hyperlink ref="U1182" r:id="rId2361" location="top" display="http://vocab.nerc.ac.uk/collection/L22/current/ - top"/>
    <hyperlink ref="U1183" r:id="rId2362" location="top" display="http://vocab.nerc.ac.uk/collection/L22/current/ - top"/>
    <hyperlink ref="U1184" r:id="rId2363" location="top" display="http://vocab.nerc.ac.uk/collection/L22/current/ - top"/>
    <hyperlink ref="U1185" r:id="rId2364" location="top" display="http://vocab.nerc.ac.uk/collection/L22/current/ - top"/>
    <hyperlink ref="U1186" r:id="rId2365" location="top" display="http://vocab.nerc.ac.uk/collection/L22/current/ - top"/>
    <hyperlink ref="U1187" r:id="rId2366" location="top" display="http://vocab.nerc.ac.uk/collection/L22/current/ - top"/>
    <hyperlink ref="U1188" r:id="rId2367" location="top" display="http://vocab.nerc.ac.uk/collection/L22/current/ - top"/>
    <hyperlink ref="U1189" r:id="rId2368" location="top" display="http://vocab.nerc.ac.uk/collection/L22/current/ - top"/>
    <hyperlink ref="U1190" r:id="rId2369" location="top" display="http://vocab.nerc.ac.uk/collection/L22/current/ - top"/>
    <hyperlink ref="U1191" r:id="rId2370" location="top" display="http://vocab.nerc.ac.uk/collection/L22/current/ - top"/>
    <hyperlink ref="U1192" r:id="rId2371" location="top" display="http://vocab.nerc.ac.uk/collection/L22/current/ - top"/>
    <hyperlink ref="U1193" r:id="rId2372" location="top" display="http://vocab.nerc.ac.uk/collection/L22/current/ - top"/>
    <hyperlink ref="U1194" r:id="rId2373" location="top" display="http://vocab.nerc.ac.uk/collection/L22/current/ - top"/>
    <hyperlink ref="U1195" r:id="rId2374" location="top" display="http://vocab.nerc.ac.uk/collection/L22/current/ - top"/>
    <hyperlink ref="U1196" r:id="rId2375" location="top" display="http://vocab.nerc.ac.uk/collection/L22/current/ - top"/>
    <hyperlink ref="U1197" r:id="rId2376" location="top" display="http://vocab.nerc.ac.uk/collection/L22/current/ - top"/>
    <hyperlink ref="U1198" r:id="rId2377" location="top" display="http://vocab.nerc.ac.uk/collection/L22/current/ - top"/>
    <hyperlink ref="U1199" r:id="rId2378" location="top" display="http://vocab.nerc.ac.uk/collection/L22/current/ - top"/>
    <hyperlink ref="U1200" r:id="rId2379" location="top" display="http://vocab.nerc.ac.uk/collection/L22/current/ - top"/>
    <hyperlink ref="U1201" r:id="rId2380" location="top" display="http://vocab.nerc.ac.uk/collection/L22/current/ - top"/>
    <hyperlink ref="U1202" r:id="rId2381" location="top" display="http://vocab.nerc.ac.uk/collection/L22/current/ - top"/>
    <hyperlink ref="U1203" r:id="rId2382" location="top" display="http://vocab.nerc.ac.uk/collection/L22/current/ - top"/>
    <hyperlink ref="V801" r:id="rId2383"/>
    <hyperlink ref="V5" r:id="rId2384"/>
    <hyperlink ref="V6" r:id="rId2385"/>
    <hyperlink ref="V7" r:id="rId2386"/>
    <hyperlink ref="G8" r:id="rId2387" display="https://wedocs.unep.org/bitstream/handle/20.500.11822/7081/99ig12_5_eng.pdf?sequence=1&amp;isAllowed=y"/>
    <hyperlink ref="V2433" r:id="rId2388"/>
    <hyperlink ref="V2434:V2597" r:id="rId2389" display="https://wedocs.unep.org/bitstream/handle/20.500.11822/7081/99ig12_5_eng.pdf?sequence=1&amp;isAllowed=y"/>
    <hyperlink ref="X10" r:id="rId2390" display="http://www.blacksea-commission.org/_convention.asp"/>
    <hyperlink ref="V8" r:id="rId2391" display="http://vocab.nerc.ac.uk/collection/L22/current/TOOL0830/"/>
    <hyperlink ref="V9" r:id="rId2392" display="http://vocab.nerc.ac.uk/collection/L22/current/TOOL0823/"/>
    <hyperlink ref="Y12" r:id="rId2393"/>
    <hyperlink ref="Y4" r:id="rId2394"/>
    <hyperlink ref="Y5" r:id="rId2395"/>
    <hyperlink ref="V16" r:id="rId2396"/>
    <hyperlink ref="V15" r:id="rId2397"/>
    <hyperlink ref="C14" r:id="rId2398" display="http://vocab.nerc.ac.uk/collection/L22/current/TOOL1215/"/>
    <hyperlink ref="C15" r:id="rId2399" display="http://vocab.nerc.ac.uk/collection/L22/current/TOOL1177"/>
    <hyperlink ref="Y16" r:id="rId2400"/>
  </hyperlinks>
  <pageMargins left="0.7" right="0.7" top="0.75" bottom="0.75" header="0.3" footer="0.3"/>
  <pageSetup paperSize="9" orientation="portrait" r:id="rId2401"/>
  <legacyDrawing r:id="rId2402"/>
  <tableParts count="2">
    <tablePart r:id="rId2403"/>
    <tablePart r:id="rId240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A1:AG511"/>
  <sheetViews>
    <sheetView topLeftCell="F1" workbookViewId="0">
      <selection activeCell="AC21" sqref="AC21"/>
    </sheetView>
  </sheetViews>
  <sheetFormatPr defaultRowHeight="14.5" x14ac:dyDescent="0.35"/>
  <cols>
    <col min="1" max="1" width="58.81640625" bestFit="1" customWidth="1"/>
    <col min="2" max="2" width="9.81640625" customWidth="1"/>
    <col min="3" max="3" width="14.81640625" bestFit="1" customWidth="1"/>
    <col min="5" max="5" width="17.453125" customWidth="1"/>
    <col min="18" max="21" width="9.1796875" style="59"/>
    <col min="23" max="23" width="13.26953125" style="22" customWidth="1"/>
  </cols>
  <sheetData>
    <row r="1" spans="1:33" x14ac:dyDescent="0.35">
      <c r="A1" s="59" t="s">
        <v>7412</v>
      </c>
      <c r="B1" s="24" t="s">
        <v>122</v>
      </c>
      <c r="C1" s="12" t="s">
        <v>130</v>
      </c>
      <c r="D1" s="12" t="s">
        <v>143</v>
      </c>
      <c r="E1" s="12" t="s">
        <v>144</v>
      </c>
      <c r="F1" s="12" t="s">
        <v>136</v>
      </c>
      <c r="G1" s="12" t="s">
        <v>145</v>
      </c>
      <c r="H1" s="12" t="s">
        <v>146</v>
      </c>
      <c r="I1" s="12" t="s">
        <v>166</v>
      </c>
      <c r="J1" s="12" t="s">
        <v>148</v>
      </c>
      <c r="K1" s="12" t="s">
        <v>149</v>
      </c>
      <c r="L1" s="12" t="s">
        <v>150</v>
      </c>
      <c r="M1" s="12" t="s">
        <v>127</v>
      </c>
      <c r="N1" s="12" t="s">
        <v>151</v>
      </c>
      <c r="O1" s="12" t="s">
        <v>152</v>
      </c>
      <c r="P1" s="13" t="s">
        <v>153</v>
      </c>
      <c r="Q1" s="13" t="s">
        <v>154</v>
      </c>
      <c r="R1" s="215" t="s">
        <v>155</v>
      </c>
      <c r="S1" s="215"/>
      <c r="T1" s="215"/>
      <c r="U1" s="215"/>
      <c r="V1" s="59"/>
      <c r="W1" s="87" t="s">
        <v>7413</v>
      </c>
      <c r="X1" s="59"/>
      <c r="Y1" s="59"/>
      <c r="Z1" s="59"/>
      <c r="AA1" s="59"/>
      <c r="AB1" s="59"/>
      <c r="AC1" s="59"/>
      <c r="AD1" s="59"/>
      <c r="AE1" s="59" t="s">
        <v>7414</v>
      </c>
      <c r="AF1" s="59"/>
      <c r="AG1" s="59" t="s">
        <v>7415</v>
      </c>
    </row>
    <row r="2" spans="1:33" x14ac:dyDescent="0.35">
      <c r="A2" s="59">
        <f>+IF('EMOF for data entry'!G11=dropdown_lists!C$1,1,IF('EMOF for data entry'!G11=dropdown_lists!D$1,2,IF('EMOF for data entry'!G11=dropdown_lists!E$1,3,IF('EMOF for data entry'!G11=dropdown_lists!F$1,4,IF('EMOF for data entry'!G11=dropdown_lists!G$1,5,IF('EMOF for data entry'!G11=dropdown_lists!H$1,6,IF('EMOF for data entry'!G11=dropdown_lists!I$1,7,IF('EMOF for data entry'!G11=dropdown_lists!J$1,8,IF('EMOF for data entry'!G11=dropdown_lists!K$1,9,IF('EMOF for data entry'!G11=dropdown_lists!L$1,10,IF('EMOF for data entry'!G11=dropdown_lists!M$1,11,IF('EMOF for data entry'!G11=dropdown_lists!N$1,12,IF('EMOF for data entry'!G11=dropdown_lists!O$1,13,IF('EMOF for data entry'!G11=dropdown_lists!P$1,14,IF('EMOF for data entry'!G11=dropdown_lists!Q$1,15,IF('EMOF for data entry'!G11=dropdown_lists!R$1,16,IF('EMOF for data entry'!G11=dropdown_lists!S$1,17,0)))))))))))))))))</f>
        <v>0</v>
      </c>
      <c r="B2" s="59">
        <f>+COUNTIF(METHOD,'EMOF for data entry'!$H11)</f>
        <v>0</v>
      </c>
      <c r="C2" s="59">
        <f>+(COUNTIF(EUNIS,'EMOF for data entry'!$H11))*2</f>
        <v>0</v>
      </c>
      <c r="D2" s="59">
        <f>+(COUNTIF(HABITAT,'EMOF for data entry'!$H11))*3</f>
        <v>0</v>
      </c>
      <c r="E2" s="59">
        <f>+(COUNTIF(PERES,'EMOF for data entry'!$H11))*4</f>
        <v>0</v>
      </c>
      <c r="F2" s="59">
        <f>+(COUNTIF(BARCELONA,'EMOF for data entry'!$H11))*5</f>
        <v>0</v>
      </c>
      <c r="G2" s="59">
        <f>+(COUNTIF(OSPAR,'EMOF for data entry'!$H11))*6</f>
        <v>0</v>
      </c>
      <c r="H2" s="59">
        <f>+(COUNTIF(HELCOM,'EMOF for data entry'!$H11))*7</f>
        <v>0</v>
      </c>
      <c r="I2" s="59">
        <f>+(COUNTIF(GERMAN,'EMOF for data entry'!$H11))*8</f>
        <v>0</v>
      </c>
      <c r="J2" s="59">
        <f>+(COUNTIF(MSFD,'EMOF for data entry'!$H11))*9</f>
        <v>0</v>
      </c>
      <c r="K2" s="59">
        <f>+IF($A2=10,COUNTIF(Folk5,'EMOF for data entry'!$H11)*10,0)</f>
        <v>0</v>
      </c>
      <c r="L2" s="59">
        <f>+IF($A2=11,COUNTIF(Folk7,'EMOF for data entry'!$H11)*11,0)</f>
        <v>0</v>
      </c>
      <c r="M2" s="59">
        <f>+IF($A2=12,COUNTIF(Folk16,'EMOF for data entry'!$H11)*12,0)</f>
        <v>0</v>
      </c>
      <c r="N2" s="59">
        <f>+(COUNTIF(MHCBI,'EMOF for data entry'!$H11))*13</f>
        <v>0</v>
      </c>
      <c r="O2" s="59">
        <f>+(COUNTIF(dropdown_lists!P$4:P$399,'EMOF for data entry'!$H11))*14</f>
        <v>0</v>
      </c>
      <c r="P2" s="59">
        <f>+IF(A2=15,(COUNTIF(dropdown_lists!Q$4:Q$37,'EMOF for data entry'!$H11))*15,0)</f>
        <v>0</v>
      </c>
      <c r="Q2" s="59">
        <f>+IF(A2=16,(COUNTIF(dropdown_lists!R$4:R$32,'EMOF for data entry'!$H11))*16,0)</f>
        <v>0</v>
      </c>
      <c r="R2" s="59">
        <f>+IF(A2=17,(COUNTIF(dropdown_lists!S$4:S$10,'EMOF for data entry'!$H11))*17,0)</f>
        <v>0</v>
      </c>
      <c r="V2" s="59"/>
      <c r="W2" s="22" t="str">
        <f>+IF(A2&gt;0,A2-SUM(B2:R2),IF(A2="","","p"))</f>
        <v>p</v>
      </c>
      <c r="X2" s="59"/>
      <c r="Y2" s="59"/>
      <c r="Z2" s="59"/>
      <c r="AA2" s="59"/>
      <c r="AB2" s="59"/>
      <c r="AC2" s="59"/>
      <c r="AD2" s="59"/>
      <c r="AE2" s="18" t="s">
        <v>132</v>
      </c>
      <c r="AF2" s="59"/>
      <c r="AG2" s="59" t="s">
        <v>7416</v>
      </c>
    </row>
    <row r="3" spans="1:33" x14ac:dyDescent="0.35">
      <c r="A3" s="59">
        <f>+IF('EMOF for data entry'!G12=dropdown_lists!C$1,1,IF('EMOF for data entry'!G12=dropdown_lists!D$1,2,IF('EMOF for data entry'!G12=dropdown_lists!E$1,3,IF('EMOF for data entry'!G12=dropdown_lists!F$1,4,IF('EMOF for data entry'!G12=dropdown_lists!G$1,5,IF('EMOF for data entry'!G12=dropdown_lists!H$1,6,IF('EMOF for data entry'!G12=dropdown_lists!I$1,7,IF('EMOF for data entry'!G12=dropdown_lists!J$1,8,IF('EMOF for data entry'!G12=dropdown_lists!K$1,9,IF('EMOF for data entry'!G12=dropdown_lists!L$1,10,IF('EMOF for data entry'!G12=dropdown_lists!M$1,11,IF('EMOF for data entry'!G12=dropdown_lists!N$1,12,IF('EMOF for data entry'!G12=dropdown_lists!O$1,13,IF('EMOF for data entry'!G12=dropdown_lists!P$1,14,IF('EMOF for data entry'!G12=dropdown_lists!Q$1,15,IF('EMOF for data entry'!G12=dropdown_lists!R$1,16,IF('EMOF for data entry'!G12=dropdown_lists!S$1,17,0)))))))))))))))))</f>
        <v>0</v>
      </c>
      <c r="B3" s="59">
        <f>+COUNTIF(METHOD,'EMOF for data entry'!$H12)</f>
        <v>0</v>
      </c>
      <c r="C3" s="59">
        <f>+(COUNTIF(EUNIS,'EMOF for data entry'!$H12))*2</f>
        <v>0</v>
      </c>
      <c r="D3" s="59">
        <f>+(COUNTIF(HABITAT,'EMOF for data entry'!$H12))*3</f>
        <v>0</v>
      </c>
      <c r="E3" s="59">
        <f>+(COUNTIF(PERES,'EMOF for data entry'!$H12))*4</f>
        <v>0</v>
      </c>
      <c r="F3" s="59">
        <f>+(COUNTIF(BARCELONA,'EMOF for data entry'!$H12))*5</f>
        <v>0</v>
      </c>
      <c r="G3" s="59">
        <f>+(COUNTIF(OSPAR,'EMOF for data entry'!$H12))*6</f>
        <v>0</v>
      </c>
      <c r="H3" s="59">
        <f>+(COUNTIF(HELCOM,'EMOF for data entry'!$H12))*7</f>
        <v>0</v>
      </c>
      <c r="I3" s="59">
        <f>+(COUNTIF(GERMAN,'EMOF for data entry'!$H12))*8</f>
        <v>0</v>
      </c>
      <c r="J3" s="59">
        <f>+(COUNTIF(MSFD,'EMOF for data entry'!$H12))*9</f>
        <v>0</v>
      </c>
      <c r="K3" s="59">
        <f>+IF($A3=10,COUNTIF(Folk5,'EMOF for data entry'!$H12)*10,0)</f>
        <v>0</v>
      </c>
      <c r="L3" s="59">
        <f>+IF($A3=11,COUNTIF(Folk7,'EMOF for data entry'!$H12)*11,0)</f>
        <v>0</v>
      </c>
      <c r="M3" s="59">
        <f>+IF($A3=12,COUNTIF(Folk16,'EMOF for data entry'!$H12)*12,0)</f>
        <v>0</v>
      </c>
      <c r="N3" s="59">
        <f>+(COUNTIF(MHCBI,'EMOF for data entry'!$H12))*13</f>
        <v>0</v>
      </c>
      <c r="O3" s="59">
        <f>+(COUNTIF(dropdown_lists!P$4:P$399,'EMOF for data entry'!$H12))*14</f>
        <v>0</v>
      </c>
      <c r="P3" s="59">
        <f>+IF(A3=15,(COUNTIF(dropdown_lists!Q$4:Q$37,'EMOF for data entry'!$H12))*15,0)</f>
        <v>0</v>
      </c>
      <c r="Q3" s="59">
        <f>+IF(A3=16,(COUNTIF(dropdown_lists!R$4:R$32,'EMOF for data entry'!$H12))*16,0)</f>
        <v>0</v>
      </c>
      <c r="R3" s="59">
        <f>+IF(A3=17,(COUNTIF(dropdown_lists!S$4:S$10,'EMOF for data entry'!$H12))*17,0)</f>
        <v>0</v>
      </c>
      <c r="V3" s="59"/>
      <c r="W3" s="22" t="str">
        <f t="shared" ref="W3:W66" si="0">+IF(A3&gt;0,A3-SUM(B3:R3),IF(A3="","","p"))</f>
        <v>p</v>
      </c>
      <c r="X3" s="59"/>
      <c r="Y3" s="59"/>
      <c r="Z3" s="59"/>
      <c r="AA3" s="59"/>
      <c r="AB3" s="59"/>
      <c r="AC3" s="59"/>
      <c r="AD3" s="59"/>
      <c r="AE3" s="59" t="s">
        <v>242</v>
      </c>
      <c r="AF3" s="59"/>
      <c r="AG3" s="59" t="s">
        <v>7417</v>
      </c>
    </row>
    <row r="4" spans="1:33" x14ac:dyDescent="0.35">
      <c r="A4" s="59">
        <f>+IF('EMOF for data entry'!G13=dropdown_lists!C$1,1,IF('EMOF for data entry'!G13=dropdown_lists!D$1,2,IF('EMOF for data entry'!G13=dropdown_lists!E$1,3,IF('EMOF for data entry'!G13=dropdown_lists!F$1,4,IF('EMOF for data entry'!G13=dropdown_lists!G$1,5,IF('EMOF for data entry'!G13=dropdown_lists!H$1,6,IF('EMOF for data entry'!G13=dropdown_lists!I$1,7,IF('EMOF for data entry'!G13=dropdown_lists!J$1,8,IF('EMOF for data entry'!G13=dropdown_lists!K$1,9,IF('EMOF for data entry'!G13=dropdown_lists!L$1,10,IF('EMOF for data entry'!G13=dropdown_lists!M$1,11,IF('EMOF for data entry'!G13=dropdown_lists!N$1,12,IF('EMOF for data entry'!G13=dropdown_lists!O$1,13,IF('EMOF for data entry'!G13=dropdown_lists!P$1,14,IF('EMOF for data entry'!G13=dropdown_lists!Q$1,15,IF('EMOF for data entry'!G13=dropdown_lists!R$1,16,IF('EMOF for data entry'!G13=dropdown_lists!S$1,17,0)))))))))))))))))</f>
        <v>0</v>
      </c>
      <c r="B4" s="59">
        <f>+COUNTIF(METHOD,'EMOF for data entry'!$H13)</f>
        <v>0</v>
      </c>
      <c r="C4" s="59">
        <f>+(COUNTIF(EUNIS,'EMOF for data entry'!$H13))*2</f>
        <v>0</v>
      </c>
      <c r="D4" s="59">
        <f>+(COUNTIF(HABITAT,'EMOF for data entry'!$H13))*3</f>
        <v>0</v>
      </c>
      <c r="E4" s="59">
        <f>+(COUNTIF(PERES,'EMOF for data entry'!$H13))*4</f>
        <v>0</v>
      </c>
      <c r="F4" s="59">
        <f>+(COUNTIF(BARCELONA,'EMOF for data entry'!$H13))*5</f>
        <v>0</v>
      </c>
      <c r="G4" s="59">
        <f>+(COUNTIF(OSPAR,'EMOF for data entry'!$H13))*6</f>
        <v>0</v>
      </c>
      <c r="H4" s="59">
        <f>+(COUNTIF(HELCOM,'EMOF for data entry'!$H13))*7</f>
        <v>0</v>
      </c>
      <c r="I4" s="59">
        <f>+(COUNTIF(GERMAN,'EMOF for data entry'!$H13))*8</f>
        <v>0</v>
      </c>
      <c r="J4" s="59">
        <f>+(COUNTIF(MSFD,'EMOF for data entry'!$H13))*9</f>
        <v>0</v>
      </c>
      <c r="K4" s="59">
        <f>+IF($A4=10,COUNTIF(Folk5,'EMOF for data entry'!$H13)*10,0)</f>
        <v>0</v>
      </c>
      <c r="L4" s="59">
        <f>+IF($A4=11,COUNTIF(Folk7,'EMOF for data entry'!$H13)*11,0)</f>
        <v>0</v>
      </c>
      <c r="M4" s="59">
        <f>+IF($A4=12,COUNTIF(Folk16,'EMOF for data entry'!$H13)*12,0)</f>
        <v>0</v>
      </c>
      <c r="N4" s="59">
        <f>+(COUNTIF(MHCBI,'EMOF for data entry'!$H13))*13</f>
        <v>0</v>
      </c>
      <c r="O4" s="59">
        <f>+(COUNTIF(dropdown_lists!P$4:P$399,'EMOF for data entry'!$H13))*14</f>
        <v>0</v>
      </c>
      <c r="P4" s="59">
        <f>+IF(A4=15,(COUNTIF(dropdown_lists!Q$4:Q$37,'EMOF for data entry'!$H13))*15,0)</f>
        <v>0</v>
      </c>
      <c r="Q4" s="59">
        <f>+IF(A4=16,(COUNTIF(dropdown_lists!R$4:R$32,'EMOF for data entry'!$H13))*16,0)</f>
        <v>0</v>
      </c>
      <c r="R4" s="59">
        <f>+IF(A4=17,(COUNTIF(dropdown_lists!S$4:S$10,'EMOF for data entry'!$H13))*17,0)</f>
        <v>0</v>
      </c>
      <c r="V4" s="59"/>
      <c r="W4" s="22" t="str">
        <f t="shared" si="0"/>
        <v>p</v>
      </c>
      <c r="X4" s="59"/>
      <c r="Y4" s="59"/>
      <c r="Z4" s="59"/>
      <c r="AA4" s="59"/>
      <c r="AB4" s="59"/>
      <c r="AC4" s="59"/>
      <c r="AD4" s="59"/>
      <c r="AE4" s="59" t="s">
        <v>261</v>
      </c>
      <c r="AF4" s="59"/>
      <c r="AG4" s="59" t="s">
        <v>135</v>
      </c>
    </row>
    <row r="5" spans="1:33" x14ac:dyDescent="0.35">
      <c r="A5" s="59">
        <f>+IF('EMOF for data entry'!G14=dropdown_lists!C$1,1,IF('EMOF for data entry'!G14=dropdown_lists!D$1,2,IF('EMOF for data entry'!G14=dropdown_lists!E$1,3,IF('EMOF for data entry'!G14=dropdown_lists!F$1,4,IF('EMOF for data entry'!G14=dropdown_lists!G$1,5,IF('EMOF for data entry'!G14=dropdown_lists!H$1,6,IF('EMOF for data entry'!G14=dropdown_lists!I$1,7,IF('EMOF for data entry'!G14=dropdown_lists!J$1,8,IF('EMOF for data entry'!G14=dropdown_lists!K$1,9,IF('EMOF for data entry'!G14=dropdown_lists!L$1,10,IF('EMOF for data entry'!G14=dropdown_lists!M$1,11,IF('EMOF for data entry'!G14=dropdown_lists!N$1,12,IF('EMOF for data entry'!G14=dropdown_lists!O$1,13,IF('EMOF for data entry'!G14=dropdown_lists!P$1,14,IF('EMOF for data entry'!G14=dropdown_lists!Q$1,15,IF('EMOF for data entry'!G14=dropdown_lists!R$1,16,IF('EMOF for data entry'!G14=dropdown_lists!S$1,17,0)))))))))))))))))</f>
        <v>0</v>
      </c>
      <c r="B5" s="59">
        <f>+COUNTIF(METHOD,'EMOF for data entry'!$H14)</f>
        <v>0</v>
      </c>
      <c r="C5" s="59">
        <f>+(COUNTIF(EUNIS,'EMOF for data entry'!$H14))*2</f>
        <v>0</v>
      </c>
      <c r="D5" s="59">
        <f>+(COUNTIF(HABITAT,'EMOF for data entry'!$H14))*3</f>
        <v>0</v>
      </c>
      <c r="E5" s="59">
        <f>+(COUNTIF(PERES,'EMOF for data entry'!$H14))*4</f>
        <v>0</v>
      </c>
      <c r="F5" s="59">
        <f>+(COUNTIF(BARCELONA,'EMOF for data entry'!$H14))*5</f>
        <v>0</v>
      </c>
      <c r="G5" s="59">
        <f>+(COUNTIF(OSPAR,'EMOF for data entry'!$H14))*6</f>
        <v>0</v>
      </c>
      <c r="H5" s="59">
        <f>+(COUNTIF(HELCOM,'EMOF for data entry'!$H14))*7</f>
        <v>0</v>
      </c>
      <c r="I5" s="59">
        <f>+(COUNTIF(GERMAN,'EMOF for data entry'!$H14))*8</f>
        <v>0</v>
      </c>
      <c r="J5" s="59">
        <f>+(COUNTIF(MSFD,'EMOF for data entry'!$H14))*9</f>
        <v>0</v>
      </c>
      <c r="K5" s="59">
        <f>+IF($A5=10,COUNTIF(Folk5,'EMOF for data entry'!$H14)*10,0)</f>
        <v>0</v>
      </c>
      <c r="L5" s="59">
        <f>+IF($A5=11,COUNTIF(Folk7,'EMOF for data entry'!$H14)*11,0)</f>
        <v>0</v>
      </c>
      <c r="M5" s="59">
        <f>+IF($A5=12,COUNTIF(Folk16,'EMOF for data entry'!$H14)*12,0)</f>
        <v>0</v>
      </c>
      <c r="N5" s="59">
        <f>+(COUNTIF(MHCBI,'EMOF for data entry'!$H14))*13</f>
        <v>0</v>
      </c>
      <c r="O5" s="59">
        <f>+(COUNTIF(dropdown_lists!P$4:P$399,'EMOF for data entry'!$H14))*14</f>
        <v>0</v>
      </c>
      <c r="P5" s="59">
        <f>+IF(A5=15,(COUNTIF(dropdown_lists!Q$4:Q$37,'EMOF for data entry'!$H14))*15,0)</f>
        <v>0</v>
      </c>
      <c r="Q5" s="59">
        <f>+IF(A5=16,(COUNTIF(dropdown_lists!R$4:R$32,'EMOF for data entry'!$H14))*16,0)</f>
        <v>0</v>
      </c>
      <c r="R5" s="59">
        <f>+IF(A5=17,(COUNTIF(dropdown_lists!S$4:S$10,'EMOF for data entry'!$H14))*17,0)</f>
        <v>0</v>
      </c>
      <c r="V5" s="59"/>
      <c r="W5" s="22" t="str">
        <f t="shared" si="0"/>
        <v>p</v>
      </c>
      <c r="X5" s="59"/>
      <c r="Y5" s="59"/>
      <c r="Z5" s="59"/>
      <c r="AA5" s="59"/>
      <c r="AB5" s="59"/>
      <c r="AC5" s="59"/>
      <c r="AD5" s="59"/>
      <c r="AE5" s="59" t="s">
        <v>279</v>
      </c>
      <c r="AF5" s="59"/>
      <c r="AG5" s="59" t="s">
        <v>7418</v>
      </c>
    </row>
    <row r="6" spans="1:33" x14ac:dyDescent="0.35">
      <c r="A6" s="59">
        <f>+IF('EMOF for data entry'!G15=dropdown_lists!C$1,1,IF('EMOF for data entry'!G15=dropdown_lists!D$1,2,IF('EMOF for data entry'!G15=dropdown_lists!E$1,3,IF('EMOF for data entry'!G15=dropdown_lists!F$1,4,IF('EMOF for data entry'!G15=dropdown_lists!G$1,5,IF('EMOF for data entry'!G15=dropdown_lists!H$1,6,IF('EMOF for data entry'!G15=dropdown_lists!I$1,7,IF('EMOF for data entry'!G15=dropdown_lists!J$1,8,IF('EMOF for data entry'!G15=dropdown_lists!K$1,9,IF('EMOF for data entry'!G15=dropdown_lists!L$1,10,IF('EMOF for data entry'!G15=dropdown_lists!M$1,11,IF('EMOF for data entry'!G15=dropdown_lists!N$1,12,IF('EMOF for data entry'!G15=dropdown_lists!O$1,13,IF('EMOF for data entry'!G15=dropdown_lists!P$1,14,IF('EMOF for data entry'!G15=dropdown_lists!Q$1,15,IF('EMOF for data entry'!G15=dropdown_lists!R$1,16,IF('EMOF for data entry'!G15=dropdown_lists!S$1,17,0)))))))))))))))))</f>
        <v>0</v>
      </c>
      <c r="B6" s="59">
        <f>+COUNTIF(METHOD,'EMOF for data entry'!$H15)</f>
        <v>0</v>
      </c>
      <c r="C6" s="59">
        <f>+(COUNTIF(EUNIS,'EMOF for data entry'!$H15))*2</f>
        <v>0</v>
      </c>
      <c r="D6" s="59">
        <f>+(COUNTIF(HABITAT,'EMOF for data entry'!$H15))*3</f>
        <v>0</v>
      </c>
      <c r="E6" s="59">
        <f>+(COUNTIF(PERES,'EMOF for data entry'!$H15))*4</f>
        <v>0</v>
      </c>
      <c r="F6" s="59">
        <f>+(COUNTIF(BARCELONA,'EMOF for data entry'!$H15))*5</f>
        <v>0</v>
      </c>
      <c r="G6" s="59">
        <f>+(COUNTIF(OSPAR,'EMOF for data entry'!$H15))*6</f>
        <v>0</v>
      </c>
      <c r="H6" s="59">
        <f>+(COUNTIF(HELCOM,'EMOF for data entry'!$H15))*7</f>
        <v>0</v>
      </c>
      <c r="I6" s="59">
        <f>+(COUNTIF(GERMAN,'EMOF for data entry'!$H15))*8</f>
        <v>0</v>
      </c>
      <c r="J6" s="59">
        <f>+(COUNTIF(MSFD,'EMOF for data entry'!$H15))*9</f>
        <v>0</v>
      </c>
      <c r="K6" s="59">
        <f>+IF($A6=10,COUNTIF(Folk5,'EMOF for data entry'!$H15)*10,0)</f>
        <v>0</v>
      </c>
      <c r="L6" s="59">
        <f>+IF($A6=11,COUNTIF(Folk7,'EMOF for data entry'!$H15)*11,0)</f>
        <v>0</v>
      </c>
      <c r="M6" s="59">
        <f>+IF($A6=12,COUNTIF(Folk16,'EMOF for data entry'!$H15)*12,0)</f>
        <v>0</v>
      </c>
      <c r="N6" s="59">
        <f>+(COUNTIF(MHCBI,'EMOF for data entry'!$H15))*13</f>
        <v>0</v>
      </c>
      <c r="O6" s="59">
        <f>+(COUNTIF(dropdown_lists!P$4:P$399,'EMOF for data entry'!$H15))*14</f>
        <v>0</v>
      </c>
      <c r="P6" s="59">
        <f>+IF(A6=15,(COUNTIF(dropdown_lists!Q$4:Q$37,'EMOF for data entry'!$H15))*15,0)</f>
        <v>0</v>
      </c>
      <c r="Q6" s="59">
        <f>+IF(A6=16,(COUNTIF(dropdown_lists!R$4:R$32,'EMOF for data entry'!$H15))*16,0)</f>
        <v>0</v>
      </c>
      <c r="R6" s="59">
        <f>+IF(A6=17,(COUNTIF(dropdown_lists!S$4:S$10,'EMOF for data entry'!$H15))*17,0)</f>
        <v>0</v>
      </c>
      <c r="V6" s="59"/>
      <c r="W6" s="22" t="str">
        <f t="shared" si="0"/>
        <v>p</v>
      </c>
      <c r="X6" s="59"/>
      <c r="Y6" s="59"/>
      <c r="Z6" s="59"/>
      <c r="AA6" s="59"/>
      <c r="AB6" s="59"/>
      <c r="AC6" s="59"/>
      <c r="AD6" s="59"/>
      <c r="AE6" s="59" t="s">
        <v>298</v>
      </c>
      <c r="AF6" s="59"/>
      <c r="AG6" s="59" t="s">
        <v>7419</v>
      </c>
    </row>
    <row r="7" spans="1:33" x14ac:dyDescent="0.35">
      <c r="A7" s="59">
        <f>+IF('EMOF for data entry'!G16=dropdown_lists!C$1,1,IF('EMOF for data entry'!G16=dropdown_lists!D$1,2,IF('EMOF for data entry'!G16=dropdown_lists!E$1,3,IF('EMOF for data entry'!G16=dropdown_lists!F$1,4,IF('EMOF for data entry'!G16=dropdown_lists!G$1,5,IF('EMOF for data entry'!G16=dropdown_lists!H$1,6,IF('EMOF for data entry'!G16=dropdown_lists!I$1,7,IF('EMOF for data entry'!G16=dropdown_lists!J$1,8,IF('EMOF for data entry'!G16=dropdown_lists!K$1,9,IF('EMOF for data entry'!G16=dropdown_lists!L$1,10,IF('EMOF for data entry'!G16=dropdown_lists!M$1,11,IF('EMOF for data entry'!G16=dropdown_lists!N$1,12,IF('EMOF for data entry'!G16=dropdown_lists!O$1,13,IF('EMOF for data entry'!G16=dropdown_lists!P$1,14,IF('EMOF for data entry'!G16=dropdown_lists!Q$1,15,IF('EMOF for data entry'!G16=dropdown_lists!R$1,16,IF('EMOF for data entry'!G16=dropdown_lists!S$1,17,0)))))))))))))))))</f>
        <v>0</v>
      </c>
      <c r="B7" s="59">
        <f>+COUNTIF(METHOD,'EMOF for data entry'!$H16)</f>
        <v>0</v>
      </c>
      <c r="C7" s="59">
        <f>+(COUNTIF(EUNIS,'EMOF for data entry'!$H16))*2</f>
        <v>0</v>
      </c>
      <c r="D7" s="59">
        <f>+(COUNTIF(HABITAT,'EMOF for data entry'!$H16))*3</f>
        <v>0</v>
      </c>
      <c r="E7" s="59">
        <f>+(COUNTIF(PERES,'EMOF for data entry'!$H16))*4</f>
        <v>0</v>
      </c>
      <c r="F7" s="59">
        <f>+(COUNTIF(BARCELONA,'EMOF for data entry'!$H16))*5</f>
        <v>0</v>
      </c>
      <c r="G7" s="59">
        <f>+(COUNTIF(OSPAR,'EMOF for data entry'!$H16))*6</f>
        <v>0</v>
      </c>
      <c r="H7" s="59">
        <f>+(COUNTIF(HELCOM,'EMOF for data entry'!$H16))*7</f>
        <v>0</v>
      </c>
      <c r="I7" s="59">
        <f>+(COUNTIF(GERMAN,'EMOF for data entry'!$H16))*8</f>
        <v>0</v>
      </c>
      <c r="J7" s="59">
        <f>+(COUNTIF(MSFD,'EMOF for data entry'!$H16))*9</f>
        <v>0</v>
      </c>
      <c r="K7" s="59">
        <f>+IF($A7=10,COUNTIF(Folk5,'EMOF for data entry'!$H16)*10,0)</f>
        <v>0</v>
      </c>
      <c r="L7" s="59">
        <f>+IF($A7=11,COUNTIF(Folk7,'EMOF for data entry'!$H16)*11,0)</f>
        <v>0</v>
      </c>
      <c r="M7" s="59">
        <f>+IF($A7=12,COUNTIF(Folk16,'EMOF for data entry'!$H16)*12,0)</f>
        <v>0</v>
      </c>
      <c r="N7" s="59">
        <f>+(COUNTIF(MHCBI,'EMOF for data entry'!$H16))*13</f>
        <v>0</v>
      </c>
      <c r="O7" s="59">
        <f>+(COUNTIF(dropdown_lists!P$4:P$399,'EMOF for data entry'!$H16))*14</f>
        <v>0</v>
      </c>
      <c r="P7" s="59">
        <f>+IF(A7=15,(COUNTIF(dropdown_lists!Q$4:Q$37,'EMOF for data entry'!$H16))*15,0)</f>
        <v>0</v>
      </c>
      <c r="Q7" s="59">
        <f>+IF(A7=16,(COUNTIF(dropdown_lists!R$4:R$32,'EMOF for data entry'!$H16))*16,0)</f>
        <v>0</v>
      </c>
      <c r="R7" s="59">
        <f>+IF(A7=17,(COUNTIF(dropdown_lists!S$4:S$10,'EMOF for data entry'!$H16))*17,0)</f>
        <v>0</v>
      </c>
      <c r="V7" s="59"/>
      <c r="W7" s="22" t="str">
        <f t="shared" si="0"/>
        <v>p</v>
      </c>
      <c r="X7" s="59"/>
      <c r="Y7" s="59"/>
      <c r="Z7" s="59"/>
      <c r="AA7" s="59"/>
      <c r="AB7" s="59"/>
      <c r="AC7" s="59"/>
      <c r="AD7" s="59"/>
      <c r="AE7" s="18" t="s">
        <v>316</v>
      </c>
      <c r="AF7" s="59"/>
      <c r="AG7" s="59"/>
    </row>
    <row r="8" spans="1:33" x14ac:dyDescent="0.35">
      <c r="A8" s="59">
        <f>+IF('EMOF for data entry'!G17=dropdown_lists!C$1,1,IF('EMOF for data entry'!G17=dropdown_lists!D$1,2,IF('EMOF for data entry'!G17=dropdown_lists!E$1,3,IF('EMOF for data entry'!G17=dropdown_lists!F$1,4,IF('EMOF for data entry'!G17=dropdown_lists!G$1,5,IF('EMOF for data entry'!G17=dropdown_lists!H$1,6,IF('EMOF for data entry'!G17=dropdown_lists!I$1,7,IF('EMOF for data entry'!G17=dropdown_lists!J$1,8,IF('EMOF for data entry'!G17=dropdown_lists!K$1,9,IF('EMOF for data entry'!G17=dropdown_lists!L$1,10,IF('EMOF for data entry'!G17=dropdown_lists!M$1,11,IF('EMOF for data entry'!G17=dropdown_lists!N$1,12,IF('EMOF for data entry'!G17=dropdown_lists!O$1,13,IF('EMOF for data entry'!G17=dropdown_lists!P$1,14,IF('EMOF for data entry'!G17=dropdown_lists!Q$1,15,IF('EMOF for data entry'!G17=dropdown_lists!R$1,16,IF('EMOF for data entry'!G17=dropdown_lists!S$1,17,0)))))))))))))))))</f>
        <v>0</v>
      </c>
      <c r="B8" s="59">
        <f>+COUNTIF(METHOD,'EMOF for data entry'!$H17)</f>
        <v>0</v>
      </c>
      <c r="C8" s="59">
        <f>+(COUNTIF(EUNIS,'EMOF for data entry'!$H17))*2</f>
        <v>0</v>
      </c>
      <c r="D8" s="59">
        <f>+(COUNTIF(HABITAT,'EMOF for data entry'!$H17))*3</f>
        <v>0</v>
      </c>
      <c r="E8" s="59">
        <f>+(COUNTIF(PERES,'EMOF for data entry'!$H17))*4</f>
        <v>0</v>
      </c>
      <c r="F8" s="59">
        <f>+(COUNTIF(BARCELONA,'EMOF for data entry'!$H17))*5</f>
        <v>0</v>
      </c>
      <c r="G8" s="59">
        <f>+(COUNTIF(OSPAR,'EMOF for data entry'!$H17))*6</f>
        <v>0</v>
      </c>
      <c r="H8" s="59">
        <f>+(COUNTIF(HELCOM,'EMOF for data entry'!$H17))*7</f>
        <v>0</v>
      </c>
      <c r="I8" s="59">
        <f>+(COUNTIF(GERMAN,'EMOF for data entry'!$H17))*8</f>
        <v>0</v>
      </c>
      <c r="J8" s="59">
        <f>+(COUNTIF(MSFD,'EMOF for data entry'!$H17))*9</f>
        <v>0</v>
      </c>
      <c r="K8" s="59">
        <f>+IF($A8=10,COUNTIF(Folk5,'EMOF for data entry'!$H17)*10,0)</f>
        <v>0</v>
      </c>
      <c r="L8" s="59">
        <f>+IF($A8=11,COUNTIF(Folk7,'EMOF for data entry'!$H17)*11,0)</f>
        <v>0</v>
      </c>
      <c r="M8" s="59">
        <f>+IF($A8=12,COUNTIF(Folk16,'EMOF for data entry'!$H17)*12,0)</f>
        <v>0</v>
      </c>
      <c r="N8" s="59">
        <f>+(COUNTIF(MHCBI,'EMOF for data entry'!$H17))*13</f>
        <v>0</v>
      </c>
      <c r="O8" s="59">
        <f>+(COUNTIF(dropdown_lists!P$4:P$399,'EMOF for data entry'!$H17))*14</f>
        <v>0</v>
      </c>
      <c r="P8" s="59">
        <f>+IF(A8=15,(COUNTIF(dropdown_lists!Q$4:Q$37,'EMOF for data entry'!$H17))*15,0)</f>
        <v>0</v>
      </c>
      <c r="Q8" s="59">
        <f>+IF(A8=16,(COUNTIF(dropdown_lists!R$4:R$32,'EMOF for data entry'!$H17))*16,0)</f>
        <v>0</v>
      </c>
      <c r="R8" s="59">
        <f>+IF(A8=17,(COUNTIF(dropdown_lists!S$4:S$10,'EMOF for data entry'!$H17))*17,0)</f>
        <v>0</v>
      </c>
      <c r="V8" s="59"/>
      <c r="W8" s="22" t="str">
        <f t="shared" si="0"/>
        <v>p</v>
      </c>
      <c r="X8" s="59"/>
      <c r="Y8" s="59"/>
      <c r="Z8" s="59"/>
      <c r="AA8" s="59"/>
      <c r="AB8" s="59"/>
      <c r="AC8" s="59"/>
      <c r="AD8" s="59"/>
      <c r="AE8" s="6" t="s">
        <v>332</v>
      </c>
      <c r="AF8" s="59"/>
      <c r="AG8" s="59"/>
    </row>
    <row r="9" spans="1:33" x14ac:dyDescent="0.35">
      <c r="A9" s="59">
        <f>+IF('EMOF for data entry'!G18=dropdown_lists!C$1,1,IF('EMOF for data entry'!G18=dropdown_lists!D$1,2,IF('EMOF for data entry'!G18=dropdown_lists!E$1,3,IF('EMOF for data entry'!G18=dropdown_lists!F$1,4,IF('EMOF for data entry'!G18=dropdown_lists!G$1,5,IF('EMOF for data entry'!G18=dropdown_lists!H$1,6,IF('EMOF for data entry'!G18=dropdown_lists!I$1,7,IF('EMOF for data entry'!G18=dropdown_lists!J$1,8,IF('EMOF for data entry'!G18=dropdown_lists!K$1,9,IF('EMOF for data entry'!G18=dropdown_lists!L$1,10,IF('EMOF for data entry'!G18=dropdown_lists!M$1,11,IF('EMOF for data entry'!G18=dropdown_lists!N$1,12,IF('EMOF for data entry'!G18=dropdown_lists!O$1,13,IF('EMOF for data entry'!G18=dropdown_lists!P$1,14,IF('EMOF for data entry'!G18=dropdown_lists!Q$1,15,IF('EMOF for data entry'!G18=dropdown_lists!R$1,16,IF('EMOF for data entry'!G18=dropdown_lists!S$1,17,0)))))))))))))))))</f>
        <v>0</v>
      </c>
      <c r="B9" s="59">
        <f>+COUNTIF(METHOD,'EMOF for data entry'!$H18)</f>
        <v>0</v>
      </c>
      <c r="C9" s="59">
        <f>+(COUNTIF(EUNIS,'EMOF for data entry'!$H18))*2</f>
        <v>0</v>
      </c>
      <c r="D9" s="59">
        <f>+(COUNTIF(HABITAT,'EMOF for data entry'!$H18))*3</f>
        <v>0</v>
      </c>
      <c r="E9" s="59">
        <f>+(COUNTIF(PERES,'EMOF for data entry'!$H18))*4</f>
        <v>0</v>
      </c>
      <c r="F9" s="59">
        <f>+(COUNTIF(BARCELONA,'EMOF for data entry'!$H18))*5</f>
        <v>0</v>
      </c>
      <c r="G9" s="59">
        <f>+(COUNTIF(OSPAR,'EMOF for data entry'!$H18))*6</f>
        <v>0</v>
      </c>
      <c r="H9" s="59">
        <f>+(COUNTIF(HELCOM,'EMOF for data entry'!$H18))*7</f>
        <v>0</v>
      </c>
      <c r="I9" s="59">
        <f>+(COUNTIF(GERMAN,'EMOF for data entry'!$H18))*8</f>
        <v>0</v>
      </c>
      <c r="J9" s="59">
        <f>+(COUNTIF(MSFD,'EMOF for data entry'!$H18))*9</f>
        <v>0</v>
      </c>
      <c r="K9" s="59">
        <f>+IF($A9=10,COUNTIF(Folk5,'EMOF for data entry'!$H18)*10,0)</f>
        <v>0</v>
      </c>
      <c r="L9" s="59">
        <f>+IF($A9=11,COUNTIF(Folk7,'EMOF for data entry'!$H18)*11,0)</f>
        <v>0</v>
      </c>
      <c r="M9" s="59">
        <f>+IF($A9=12,COUNTIF(Folk16,'EMOF for data entry'!$H18)*12,0)</f>
        <v>0</v>
      </c>
      <c r="N9" s="59">
        <f>+(COUNTIF(MHCBI,'EMOF for data entry'!$H18))*13</f>
        <v>0</v>
      </c>
      <c r="O9" s="59">
        <f>+(COUNTIF(dropdown_lists!P$4:P$399,'EMOF for data entry'!$H18))*14</f>
        <v>0</v>
      </c>
      <c r="P9" s="59">
        <f>+IF(A9=15,(COUNTIF(dropdown_lists!Q$4:Q$37,'EMOF for data entry'!$H18))*15,0)</f>
        <v>0</v>
      </c>
      <c r="Q9" s="59">
        <f>+IF(A9=16,(COUNTIF(dropdown_lists!R$4:R$32,'EMOF for data entry'!$H18))*16,0)</f>
        <v>0</v>
      </c>
      <c r="R9" s="59">
        <f>+IF(A9=17,(COUNTIF(dropdown_lists!S$4:S$10,'EMOF for data entry'!$H18))*17,0)</f>
        <v>0</v>
      </c>
      <c r="V9" s="59"/>
      <c r="W9" s="22" t="str">
        <f t="shared" si="0"/>
        <v>p</v>
      </c>
      <c r="X9" s="59"/>
      <c r="Y9" s="59"/>
      <c r="Z9" s="59"/>
      <c r="AA9" s="59"/>
      <c r="AB9" s="59"/>
      <c r="AC9" s="59"/>
      <c r="AD9" s="59"/>
      <c r="AE9" s="59" t="s">
        <v>349</v>
      </c>
      <c r="AF9" s="59"/>
      <c r="AG9" s="59"/>
    </row>
    <row r="10" spans="1:33" x14ac:dyDescent="0.35">
      <c r="A10" s="59">
        <f>+IF('EMOF for data entry'!G19=dropdown_lists!C$1,1,IF('EMOF for data entry'!G19=dropdown_lists!D$1,2,IF('EMOF for data entry'!G19=dropdown_lists!E$1,3,IF('EMOF for data entry'!G19=dropdown_lists!F$1,4,IF('EMOF for data entry'!G19=dropdown_lists!G$1,5,IF('EMOF for data entry'!G19=dropdown_lists!H$1,6,IF('EMOF for data entry'!G19=dropdown_lists!I$1,7,IF('EMOF for data entry'!G19=dropdown_lists!J$1,8,IF('EMOF for data entry'!G19=dropdown_lists!K$1,9,IF('EMOF for data entry'!G19=dropdown_lists!L$1,10,IF('EMOF for data entry'!G19=dropdown_lists!M$1,11,IF('EMOF for data entry'!G19=dropdown_lists!N$1,12,IF('EMOF for data entry'!G19=dropdown_lists!O$1,13,IF('EMOF for data entry'!G19=dropdown_lists!P$1,14,IF('EMOF for data entry'!G19=dropdown_lists!Q$1,15,IF('EMOF for data entry'!G19=dropdown_lists!R$1,16,IF('EMOF for data entry'!G19=dropdown_lists!S$1,17,0)))))))))))))))))</f>
        <v>0</v>
      </c>
      <c r="B10" s="59">
        <f>+COUNTIF(METHOD,'EMOF for data entry'!$H19)</f>
        <v>0</v>
      </c>
      <c r="C10" s="59">
        <f>+(COUNTIF(EUNIS,'EMOF for data entry'!$H19))*2</f>
        <v>0</v>
      </c>
      <c r="D10" s="59">
        <f>+(COUNTIF(HABITAT,'EMOF for data entry'!$H19))*3</f>
        <v>0</v>
      </c>
      <c r="E10" s="59">
        <f>+(COUNTIF(PERES,'EMOF for data entry'!$H19))*4</f>
        <v>0</v>
      </c>
      <c r="F10" s="59">
        <f>+(COUNTIF(BARCELONA,'EMOF for data entry'!$H19))*5</f>
        <v>0</v>
      </c>
      <c r="G10" s="59">
        <f>+(COUNTIF(OSPAR,'EMOF for data entry'!$H19))*6</f>
        <v>0</v>
      </c>
      <c r="H10" s="59">
        <f>+(COUNTIF(HELCOM,'EMOF for data entry'!$H19))*7</f>
        <v>0</v>
      </c>
      <c r="I10" s="59">
        <f>+(COUNTIF(GERMAN,'EMOF for data entry'!$H19))*8</f>
        <v>0</v>
      </c>
      <c r="J10" s="59">
        <f>+(COUNTIF(MSFD,'EMOF for data entry'!$H19))*9</f>
        <v>0</v>
      </c>
      <c r="K10" s="59">
        <f>+IF($A10=10,COUNTIF(Folk5,'EMOF for data entry'!$H19)*10,0)</f>
        <v>0</v>
      </c>
      <c r="L10" s="59">
        <f>+IF($A10=11,COUNTIF(Folk7,'EMOF for data entry'!$H19)*11,0)</f>
        <v>0</v>
      </c>
      <c r="M10" s="59">
        <f>+IF($A10=12,COUNTIF(Folk16,'EMOF for data entry'!$H19)*12,0)</f>
        <v>0</v>
      </c>
      <c r="N10" s="59">
        <f>+(COUNTIF(MHCBI,'EMOF for data entry'!$H19))*13</f>
        <v>0</v>
      </c>
      <c r="O10" s="59">
        <f>+(COUNTIF(dropdown_lists!P$4:P$399,'EMOF for data entry'!$H19))*14</f>
        <v>0</v>
      </c>
      <c r="P10" s="59">
        <f>+IF(A10=15,(COUNTIF(dropdown_lists!Q$4:Q$37,'EMOF for data entry'!$H19))*15,0)</f>
        <v>0</v>
      </c>
      <c r="Q10" s="59">
        <f>+IF(A10=16,(COUNTIF(dropdown_lists!R$4:R$32,'EMOF for data entry'!$H19))*16,0)</f>
        <v>0</v>
      </c>
      <c r="R10" s="59">
        <f>+IF(A10=17,(COUNTIF(dropdown_lists!S$4:S$10,'EMOF for data entry'!$H19))*17,0)</f>
        <v>0</v>
      </c>
      <c r="V10" s="59"/>
      <c r="W10" s="22" t="str">
        <f t="shared" si="0"/>
        <v>p</v>
      </c>
      <c r="X10" s="59"/>
      <c r="Y10" s="59"/>
      <c r="Z10" s="59"/>
      <c r="AA10" s="59"/>
      <c r="AB10" s="59"/>
      <c r="AC10" s="59"/>
      <c r="AD10" s="59"/>
      <c r="AE10" s="6" t="s">
        <v>364</v>
      </c>
      <c r="AF10" s="59"/>
      <c r="AG10" s="59"/>
    </row>
    <row r="11" spans="1:33" x14ac:dyDescent="0.35">
      <c r="A11" s="59">
        <f>+IF('EMOF for data entry'!G20=dropdown_lists!C$1,1,IF('EMOF for data entry'!G20=dropdown_lists!D$1,2,IF('EMOF for data entry'!G20=dropdown_lists!E$1,3,IF('EMOF for data entry'!G20=dropdown_lists!F$1,4,IF('EMOF for data entry'!G20=dropdown_lists!G$1,5,IF('EMOF for data entry'!G20=dropdown_lists!H$1,6,IF('EMOF for data entry'!G20=dropdown_lists!I$1,7,IF('EMOF for data entry'!G20=dropdown_lists!J$1,8,IF('EMOF for data entry'!G20=dropdown_lists!K$1,9,IF('EMOF for data entry'!G20=dropdown_lists!L$1,10,IF('EMOF for data entry'!G20=dropdown_lists!M$1,11,IF('EMOF for data entry'!G20=dropdown_lists!N$1,12,IF('EMOF for data entry'!G20=dropdown_lists!O$1,13,IF('EMOF for data entry'!G20=dropdown_lists!P$1,14,IF('EMOF for data entry'!G20=dropdown_lists!Q$1,15,IF('EMOF for data entry'!G20=dropdown_lists!R$1,16,IF('EMOF for data entry'!G20=dropdown_lists!S$1,17,0)))))))))))))))))</f>
        <v>0</v>
      </c>
      <c r="B11" s="59">
        <f>+COUNTIF(METHOD,'EMOF for data entry'!$H20)</f>
        <v>0</v>
      </c>
      <c r="C11" s="59">
        <f>+(COUNTIF(EUNIS,'EMOF for data entry'!$H20))*2</f>
        <v>0</v>
      </c>
      <c r="D11" s="59">
        <f>+(COUNTIF(HABITAT,'EMOF for data entry'!$H20))*3</f>
        <v>0</v>
      </c>
      <c r="E11" s="59">
        <f>+(COUNTIF(PERES,'EMOF for data entry'!$H20))*4</f>
        <v>0</v>
      </c>
      <c r="F11" s="59">
        <f>+(COUNTIF(BARCELONA,'EMOF for data entry'!$H20))*5</f>
        <v>0</v>
      </c>
      <c r="G11" s="59">
        <f>+(COUNTIF(OSPAR,'EMOF for data entry'!$H20))*6</f>
        <v>0</v>
      </c>
      <c r="H11" s="59">
        <f>+(COUNTIF(HELCOM,'EMOF for data entry'!$H20))*7</f>
        <v>0</v>
      </c>
      <c r="I11" s="59">
        <f>+(COUNTIF(GERMAN,'EMOF for data entry'!$H20))*8</f>
        <v>0</v>
      </c>
      <c r="J11" s="59">
        <f>+(COUNTIF(MSFD,'EMOF for data entry'!$H20))*9</f>
        <v>0</v>
      </c>
      <c r="K11" s="59">
        <f>+IF($A11=10,COUNTIF(Folk5,'EMOF for data entry'!$H20)*10,0)</f>
        <v>0</v>
      </c>
      <c r="L11" s="59">
        <f>+IF($A11=11,COUNTIF(Folk7,'EMOF for data entry'!$H20)*11,0)</f>
        <v>0</v>
      </c>
      <c r="M11" s="59">
        <f>+IF($A11=12,COUNTIF(Folk16,'EMOF for data entry'!$H20)*12,0)</f>
        <v>0</v>
      </c>
      <c r="N11" s="59">
        <f>+(COUNTIF(MHCBI,'EMOF for data entry'!$H20))*13</f>
        <v>0</v>
      </c>
      <c r="O11" s="59">
        <f>+(COUNTIF(dropdown_lists!P$4:P$399,'EMOF for data entry'!$H20))*14</f>
        <v>0</v>
      </c>
      <c r="P11" s="59">
        <f>+IF(A11=15,(COUNTIF(dropdown_lists!Q$4:Q$37,'EMOF for data entry'!$H20))*15,0)</f>
        <v>0</v>
      </c>
      <c r="Q11" s="59">
        <f>+IF(A11=16,(COUNTIF(dropdown_lists!R$4:R$32,'EMOF for data entry'!$H20))*16,0)</f>
        <v>0</v>
      </c>
      <c r="R11" s="59">
        <f>+IF(A11=17,(COUNTIF(dropdown_lists!S$4:S$10,'EMOF for data entry'!$H20))*17,0)</f>
        <v>0</v>
      </c>
      <c r="V11" s="59"/>
      <c r="W11" s="22" t="str">
        <f t="shared" si="0"/>
        <v>p</v>
      </c>
      <c r="X11" s="59"/>
      <c r="Y11" s="59"/>
      <c r="Z11" s="59"/>
      <c r="AA11" s="59"/>
      <c r="AB11" s="59"/>
      <c r="AC11" s="59"/>
      <c r="AD11" s="59"/>
      <c r="AE11" s="59"/>
      <c r="AF11" s="59"/>
      <c r="AG11" s="59"/>
    </row>
    <row r="12" spans="1:33" x14ac:dyDescent="0.35">
      <c r="A12" s="59">
        <f>+IF('EMOF for data entry'!G21=dropdown_lists!C$1,1,IF('EMOF for data entry'!G21=dropdown_lists!D$1,2,IF('EMOF for data entry'!G21=dropdown_lists!E$1,3,IF('EMOF for data entry'!G21=dropdown_lists!F$1,4,IF('EMOF for data entry'!G21=dropdown_lists!G$1,5,IF('EMOF for data entry'!G21=dropdown_lists!H$1,6,IF('EMOF for data entry'!G21=dropdown_lists!I$1,7,IF('EMOF for data entry'!G21=dropdown_lists!J$1,8,IF('EMOF for data entry'!G21=dropdown_lists!K$1,9,IF('EMOF for data entry'!G21=dropdown_lists!L$1,10,IF('EMOF for data entry'!G21=dropdown_lists!M$1,11,IF('EMOF for data entry'!G21=dropdown_lists!N$1,12,IF('EMOF for data entry'!G21=dropdown_lists!O$1,13,IF('EMOF for data entry'!G21=dropdown_lists!P$1,14,IF('EMOF for data entry'!G21=dropdown_lists!Q$1,15,IF('EMOF for data entry'!G21=dropdown_lists!R$1,16,IF('EMOF for data entry'!G21=dropdown_lists!S$1,17,0)))))))))))))))))</f>
        <v>0</v>
      </c>
      <c r="B12" s="59">
        <f>+COUNTIF(METHOD,'EMOF for data entry'!$H21)</f>
        <v>0</v>
      </c>
      <c r="C12" s="59">
        <f>+(COUNTIF(EUNIS,'EMOF for data entry'!$H21))*2</f>
        <v>0</v>
      </c>
      <c r="D12" s="59">
        <f>+(COUNTIF(HABITAT,'EMOF for data entry'!$H21))*3</f>
        <v>0</v>
      </c>
      <c r="E12" s="59">
        <f>+(COUNTIF(PERES,'EMOF for data entry'!$H21))*4</f>
        <v>0</v>
      </c>
      <c r="F12" s="59">
        <f>+(COUNTIF(BARCELONA,'EMOF for data entry'!$H21))*5</f>
        <v>0</v>
      </c>
      <c r="G12" s="59">
        <f>+(COUNTIF(OSPAR,'EMOF for data entry'!$H21))*6</f>
        <v>0</v>
      </c>
      <c r="H12" s="59">
        <f>+(COUNTIF(HELCOM,'EMOF for data entry'!$H21))*7</f>
        <v>0</v>
      </c>
      <c r="I12" s="59">
        <f>+(COUNTIF(GERMAN,'EMOF for data entry'!$H21))*8</f>
        <v>0</v>
      </c>
      <c r="J12" s="59">
        <f>+(COUNTIF(MSFD,'EMOF for data entry'!$H21))*9</f>
        <v>0</v>
      </c>
      <c r="K12" s="59">
        <f>+IF($A12=10,COUNTIF(Folk5,'EMOF for data entry'!$H21)*10,0)</f>
        <v>0</v>
      </c>
      <c r="L12" s="59">
        <f>+IF($A12=11,COUNTIF(Folk7,'EMOF for data entry'!$H21)*11,0)</f>
        <v>0</v>
      </c>
      <c r="M12" s="59">
        <f>+IF($A12=12,COUNTIF(Folk16,'EMOF for data entry'!$H21)*12,0)</f>
        <v>0</v>
      </c>
      <c r="N12" s="59">
        <f>+(COUNTIF(MHCBI,'EMOF for data entry'!$H21))*13</f>
        <v>0</v>
      </c>
      <c r="O12" s="59">
        <f>+(COUNTIF(dropdown_lists!P$4:P$399,'EMOF for data entry'!$H21))*14</f>
        <v>0</v>
      </c>
      <c r="P12" s="59">
        <f>+IF(A12=15,(COUNTIF(dropdown_lists!Q$4:Q$37,'EMOF for data entry'!$H21))*15,0)</f>
        <v>0</v>
      </c>
      <c r="Q12" s="59">
        <f>+IF(A12=16,(COUNTIF(dropdown_lists!R$4:R$32,'EMOF for data entry'!$H21))*16,0)</f>
        <v>0</v>
      </c>
      <c r="R12" s="59">
        <f>+IF(A12=17,(COUNTIF(dropdown_lists!S$4:S$10,'EMOF for data entry'!$H21))*17,0)</f>
        <v>0</v>
      </c>
      <c r="V12" s="59"/>
      <c r="W12" s="22" t="str">
        <f t="shared" si="0"/>
        <v>p</v>
      </c>
      <c r="X12" s="59"/>
      <c r="Y12" s="59"/>
      <c r="Z12" s="59"/>
      <c r="AA12" s="59"/>
      <c r="AB12" s="59"/>
      <c r="AC12" s="59"/>
      <c r="AD12" s="59"/>
      <c r="AE12" s="59"/>
      <c r="AF12" s="59"/>
      <c r="AG12" s="59"/>
    </row>
    <row r="13" spans="1:33" x14ac:dyDescent="0.35">
      <c r="A13" s="59">
        <f>+IF('EMOF for data entry'!G22=dropdown_lists!C$1,1,IF('EMOF for data entry'!G22=dropdown_lists!D$1,2,IF('EMOF for data entry'!G22=dropdown_lists!E$1,3,IF('EMOF for data entry'!G22=dropdown_lists!F$1,4,IF('EMOF for data entry'!G22=dropdown_lists!G$1,5,IF('EMOF for data entry'!G22=dropdown_lists!H$1,6,IF('EMOF for data entry'!G22=dropdown_lists!I$1,7,IF('EMOF for data entry'!G22=dropdown_lists!J$1,8,IF('EMOF for data entry'!G22=dropdown_lists!K$1,9,IF('EMOF for data entry'!G22=dropdown_lists!L$1,10,IF('EMOF for data entry'!G22=dropdown_lists!M$1,11,IF('EMOF for data entry'!G22=dropdown_lists!N$1,12,IF('EMOF for data entry'!G22=dropdown_lists!O$1,13,IF('EMOF for data entry'!G22=dropdown_lists!P$1,14,IF('EMOF for data entry'!G22=dropdown_lists!Q$1,15,IF('EMOF for data entry'!G22=dropdown_lists!R$1,16,IF('EMOF for data entry'!G22=dropdown_lists!S$1,17,0)))))))))))))))))</f>
        <v>0</v>
      </c>
      <c r="B13" s="59">
        <f>+COUNTIF(METHOD,'EMOF for data entry'!$H22)</f>
        <v>0</v>
      </c>
      <c r="C13" s="59">
        <f>+(COUNTIF(EUNIS,'EMOF for data entry'!$H22))*2</f>
        <v>0</v>
      </c>
      <c r="D13" s="59">
        <f>+(COUNTIF(HABITAT,'EMOF for data entry'!$H22))*3</f>
        <v>0</v>
      </c>
      <c r="E13" s="59">
        <f>+(COUNTIF(PERES,'EMOF for data entry'!$H22))*4</f>
        <v>0</v>
      </c>
      <c r="F13" s="59">
        <f>+(COUNTIF(BARCELONA,'EMOF for data entry'!$H22))*5</f>
        <v>0</v>
      </c>
      <c r="G13" s="59">
        <f>+(COUNTIF(OSPAR,'EMOF for data entry'!$H22))*6</f>
        <v>0</v>
      </c>
      <c r="H13" s="59">
        <f>+(COUNTIF(HELCOM,'EMOF for data entry'!$H22))*7</f>
        <v>0</v>
      </c>
      <c r="I13" s="59">
        <f>+(COUNTIF(GERMAN,'EMOF for data entry'!$H22))*8</f>
        <v>0</v>
      </c>
      <c r="J13" s="59">
        <f>+(COUNTIF(MSFD,'EMOF for data entry'!$H22))*9</f>
        <v>0</v>
      </c>
      <c r="K13" s="59">
        <f>+IF($A13=10,COUNTIF(Folk5,'EMOF for data entry'!$H22)*10,0)</f>
        <v>0</v>
      </c>
      <c r="L13" s="59">
        <f>+IF($A13=11,COUNTIF(Folk7,'EMOF for data entry'!$H22)*11,0)</f>
        <v>0</v>
      </c>
      <c r="M13" s="59">
        <f>+IF($A13=12,COUNTIF(Folk16,'EMOF for data entry'!$H22)*12,0)</f>
        <v>0</v>
      </c>
      <c r="N13" s="59">
        <f>+(COUNTIF(MHCBI,'EMOF for data entry'!$H22))*13</f>
        <v>0</v>
      </c>
      <c r="O13" s="59">
        <f>+(COUNTIF(dropdown_lists!P$4:P$399,'EMOF for data entry'!$H22))*14</f>
        <v>0</v>
      </c>
      <c r="P13" s="59">
        <f>+IF(A13=15,(COUNTIF(dropdown_lists!Q$4:Q$37,'EMOF for data entry'!$H22))*15,0)</f>
        <v>0</v>
      </c>
      <c r="Q13" s="59">
        <f>+IF(A13=16,(COUNTIF(dropdown_lists!R$4:R$32,'EMOF for data entry'!$H22))*16,0)</f>
        <v>0</v>
      </c>
      <c r="R13" s="59">
        <f>+IF(A13=17,(COUNTIF(dropdown_lists!S$4:S$10,'EMOF for data entry'!$H22))*17,0)</f>
        <v>0</v>
      </c>
      <c r="V13" s="59"/>
      <c r="W13" s="22" t="str">
        <f t="shared" si="0"/>
        <v>p</v>
      </c>
      <c r="X13" s="59"/>
      <c r="Y13" s="59"/>
      <c r="Z13" s="59"/>
      <c r="AA13" s="59"/>
      <c r="AB13" s="59"/>
      <c r="AC13" s="59"/>
      <c r="AD13" s="59"/>
      <c r="AE13" s="59"/>
      <c r="AF13" s="59"/>
      <c r="AG13" s="59"/>
    </row>
    <row r="14" spans="1:33" x14ac:dyDescent="0.35">
      <c r="A14" s="59">
        <f>+IF('EMOF for data entry'!G23=dropdown_lists!C$1,1,IF('EMOF for data entry'!G23=dropdown_lists!D$1,2,IF('EMOF for data entry'!G23=dropdown_lists!E$1,3,IF('EMOF for data entry'!G23=dropdown_lists!F$1,4,IF('EMOF for data entry'!G23=dropdown_lists!G$1,5,IF('EMOF for data entry'!G23=dropdown_lists!H$1,6,IF('EMOF for data entry'!G23=dropdown_lists!I$1,7,IF('EMOF for data entry'!G23=dropdown_lists!J$1,8,IF('EMOF for data entry'!G23=dropdown_lists!K$1,9,IF('EMOF for data entry'!G23=dropdown_lists!L$1,10,IF('EMOF for data entry'!G23=dropdown_lists!M$1,11,IF('EMOF for data entry'!G23=dropdown_lists!N$1,12,IF('EMOF for data entry'!G23=dropdown_lists!O$1,13,IF('EMOF for data entry'!G23=dropdown_lists!P$1,14,IF('EMOF for data entry'!G23=dropdown_lists!Q$1,15,IF('EMOF for data entry'!G23=dropdown_lists!R$1,16,IF('EMOF for data entry'!G23=dropdown_lists!S$1,17,0)))))))))))))))))</f>
        <v>0</v>
      </c>
      <c r="B14" s="59">
        <f>+COUNTIF(METHOD,'EMOF for data entry'!$H23)</f>
        <v>0</v>
      </c>
      <c r="C14" s="59">
        <f>+(COUNTIF(EUNIS,'EMOF for data entry'!$H23))*2</f>
        <v>0</v>
      </c>
      <c r="D14" s="59">
        <f>+(COUNTIF(HABITAT,'EMOF for data entry'!$H23))*3</f>
        <v>0</v>
      </c>
      <c r="E14" s="59">
        <f>+(COUNTIF(PERES,'EMOF for data entry'!$H23))*4</f>
        <v>0</v>
      </c>
      <c r="F14" s="59">
        <f>+(COUNTIF(BARCELONA,'EMOF for data entry'!$H23))*5</f>
        <v>0</v>
      </c>
      <c r="G14" s="59">
        <f>+(COUNTIF(OSPAR,'EMOF for data entry'!$H23))*6</f>
        <v>0</v>
      </c>
      <c r="H14" s="59">
        <f>+(COUNTIF(HELCOM,'EMOF for data entry'!$H23))*7</f>
        <v>0</v>
      </c>
      <c r="I14" s="59">
        <f>+(COUNTIF(GERMAN,'EMOF for data entry'!$H23))*8</f>
        <v>0</v>
      </c>
      <c r="J14" s="59">
        <f>+(COUNTIF(MSFD,'EMOF for data entry'!$H23))*9</f>
        <v>0</v>
      </c>
      <c r="K14" s="59">
        <f>+IF($A14=10,COUNTIF(Folk5,'EMOF for data entry'!$H23)*10,0)</f>
        <v>0</v>
      </c>
      <c r="L14" s="59">
        <f>+IF($A14=11,COUNTIF(Folk7,'EMOF for data entry'!$H23)*11,0)</f>
        <v>0</v>
      </c>
      <c r="M14" s="59">
        <f>+IF($A14=12,COUNTIF(Folk16,'EMOF for data entry'!$H23)*12,0)</f>
        <v>0</v>
      </c>
      <c r="N14" s="59">
        <f>+(COUNTIF(MHCBI,'EMOF for data entry'!$H23))*13</f>
        <v>0</v>
      </c>
      <c r="O14" s="59">
        <f>+(COUNTIF(dropdown_lists!P$4:P$399,'EMOF for data entry'!$H23))*14</f>
        <v>0</v>
      </c>
      <c r="P14" s="59">
        <f>+IF(A14=15,(COUNTIF(dropdown_lists!Q$4:Q$37,'EMOF for data entry'!$H23))*15,0)</f>
        <v>0</v>
      </c>
      <c r="Q14" s="59">
        <f>+IF(A14=16,(COUNTIF(dropdown_lists!R$4:R$32,'EMOF for data entry'!$H23))*16,0)</f>
        <v>0</v>
      </c>
      <c r="R14" s="59">
        <f>+IF(A14=17,(COUNTIF(dropdown_lists!S$4:S$10,'EMOF for data entry'!$H23))*17,0)</f>
        <v>0</v>
      </c>
      <c r="V14" s="59"/>
      <c r="W14" s="22" t="str">
        <f t="shared" si="0"/>
        <v>p</v>
      </c>
      <c r="X14" s="59"/>
      <c r="Y14" s="59"/>
      <c r="Z14" s="59"/>
      <c r="AA14" s="59"/>
      <c r="AB14" s="59"/>
      <c r="AC14" s="59"/>
      <c r="AD14" s="59"/>
      <c r="AE14" s="59"/>
      <c r="AF14" s="59"/>
      <c r="AG14" s="59"/>
    </row>
    <row r="15" spans="1:33" x14ac:dyDescent="0.35">
      <c r="A15" s="59">
        <f>+IF('EMOF for data entry'!G24=dropdown_lists!C$1,1,IF('EMOF for data entry'!G24=dropdown_lists!D$1,2,IF('EMOF for data entry'!G24=dropdown_lists!E$1,3,IF('EMOF for data entry'!G24=dropdown_lists!F$1,4,IF('EMOF for data entry'!G24=dropdown_lists!G$1,5,IF('EMOF for data entry'!G24=dropdown_lists!H$1,6,IF('EMOF for data entry'!G24=dropdown_lists!I$1,7,IF('EMOF for data entry'!G24=dropdown_lists!J$1,8,IF('EMOF for data entry'!G24=dropdown_lists!K$1,9,IF('EMOF for data entry'!G24=dropdown_lists!L$1,10,IF('EMOF for data entry'!G24=dropdown_lists!M$1,11,IF('EMOF for data entry'!G24=dropdown_lists!N$1,12,IF('EMOF for data entry'!G24=dropdown_lists!O$1,13,IF('EMOF for data entry'!G24=dropdown_lists!P$1,14,IF('EMOF for data entry'!G24=dropdown_lists!Q$1,15,IF('EMOF for data entry'!G24=dropdown_lists!R$1,16,IF('EMOF for data entry'!G24=dropdown_lists!S$1,17,0)))))))))))))))))</f>
        <v>0</v>
      </c>
      <c r="B15" s="59">
        <f>+COUNTIF(METHOD,'EMOF for data entry'!$H24)</f>
        <v>0</v>
      </c>
      <c r="C15" s="59">
        <f>+(COUNTIF(EUNIS,'EMOF for data entry'!$H24))*2</f>
        <v>0</v>
      </c>
      <c r="D15" s="59">
        <f>+(COUNTIF(HABITAT,'EMOF for data entry'!$H24))*3</f>
        <v>0</v>
      </c>
      <c r="E15" s="59">
        <f>+(COUNTIF(PERES,'EMOF for data entry'!$H24))*4</f>
        <v>0</v>
      </c>
      <c r="F15" s="59">
        <f>+(COUNTIF(BARCELONA,'EMOF for data entry'!$H24))*5</f>
        <v>0</v>
      </c>
      <c r="G15" s="59">
        <f>+(COUNTIF(OSPAR,'EMOF for data entry'!$H24))*6</f>
        <v>0</v>
      </c>
      <c r="H15" s="59">
        <f>+(COUNTIF(HELCOM,'EMOF for data entry'!$H24))*7</f>
        <v>0</v>
      </c>
      <c r="I15" s="59">
        <f>+(COUNTIF(GERMAN,'EMOF for data entry'!$H24))*8</f>
        <v>0</v>
      </c>
      <c r="J15" s="59">
        <f>+(COUNTIF(MSFD,'EMOF for data entry'!$H24))*9</f>
        <v>0</v>
      </c>
      <c r="K15" s="59">
        <f>+IF($A15=10,COUNTIF(Folk5,'EMOF for data entry'!$H24)*10,0)</f>
        <v>0</v>
      </c>
      <c r="L15" s="59">
        <f>+IF($A15=11,COUNTIF(Folk7,'EMOF for data entry'!$H24)*11,0)</f>
        <v>0</v>
      </c>
      <c r="M15" s="59">
        <f>+IF($A15=12,COUNTIF(Folk16,'EMOF for data entry'!$H24)*12,0)</f>
        <v>0</v>
      </c>
      <c r="N15" s="59">
        <f>+(COUNTIF(MHCBI,'EMOF for data entry'!$H24))*13</f>
        <v>0</v>
      </c>
      <c r="O15" s="59">
        <f>+(COUNTIF(dropdown_lists!P$4:P$399,'EMOF for data entry'!$H24))*14</f>
        <v>0</v>
      </c>
      <c r="P15" s="59">
        <f>+IF(A15=15,(COUNTIF(dropdown_lists!Q$4:Q$37,'EMOF for data entry'!$H24))*15,0)</f>
        <v>0</v>
      </c>
      <c r="Q15" s="59">
        <f>+IF(A15=16,(COUNTIF(dropdown_lists!R$4:R$32,'EMOF for data entry'!$H24))*16,0)</f>
        <v>0</v>
      </c>
      <c r="R15" s="59">
        <f>+IF(A15=17,(COUNTIF(dropdown_lists!S$4:S$10,'EMOF for data entry'!$H24))*17,0)</f>
        <v>0</v>
      </c>
      <c r="V15" s="59"/>
      <c r="W15" s="22" t="str">
        <f t="shared" si="0"/>
        <v>p</v>
      </c>
      <c r="X15" s="59"/>
      <c r="Y15" s="59"/>
      <c r="Z15" s="59"/>
      <c r="AA15" s="59"/>
      <c r="AB15" s="59"/>
      <c r="AC15" s="59"/>
      <c r="AD15" s="59"/>
      <c r="AE15" s="59"/>
      <c r="AF15" s="59"/>
      <c r="AG15" s="59"/>
    </row>
    <row r="16" spans="1:33" x14ac:dyDescent="0.35">
      <c r="A16" s="59">
        <f>+IF('EMOF for data entry'!G25=dropdown_lists!C$1,1,IF('EMOF for data entry'!G25=dropdown_lists!D$1,2,IF('EMOF for data entry'!G25=dropdown_lists!E$1,3,IF('EMOF for data entry'!G25=dropdown_lists!F$1,4,IF('EMOF for data entry'!G25=dropdown_lists!G$1,5,IF('EMOF for data entry'!G25=dropdown_lists!H$1,6,IF('EMOF for data entry'!G25=dropdown_lists!I$1,7,IF('EMOF for data entry'!G25=dropdown_lists!J$1,8,IF('EMOF for data entry'!G25=dropdown_lists!K$1,9,IF('EMOF for data entry'!G25=dropdown_lists!L$1,10,IF('EMOF for data entry'!G25=dropdown_lists!M$1,11,IF('EMOF for data entry'!G25=dropdown_lists!N$1,12,IF('EMOF for data entry'!G25=dropdown_lists!O$1,13,IF('EMOF for data entry'!G25=dropdown_lists!P$1,14,IF('EMOF for data entry'!G25=dropdown_lists!Q$1,15,IF('EMOF for data entry'!G25=dropdown_lists!R$1,16,IF('EMOF for data entry'!G25=dropdown_lists!S$1,17,0)))))))))))))))))</f>
        <v>0</v>
      </c>
      <c r="B16" s="59">
        <f>+COUNTIF(METHOD,'EMOF for data entry'!$H25)</f>
        <v>0</v>
      </c>
      <c r="C16" s="59">
        <f>+(COUNTIF(EUNIS,'EMOF for data entry'!$H25))*2</f>
        <v>0</v>
      </c>
      <c r="D16" s="59">
        <f>+(COUNTIF(HABITAT,'EMOF for data entry'!$H25))*3</f>
        <v>0</v>
      </c>
      <c r="E16" s="59">
        <f>+(COUNTIF(PERES,'EMOF for data entry'!$H25))*4</f>
        <v>0</v>
      </c>
      <c r="F16" s="59">
        <f>+(COUNTIF(BARCELONA,'EMOF for data entry'!$H25))*5</f>
        <v>0</v>
      </c>
      <c r="G16" s="59">
        <f>+(COUNTIF(OSPAR,'EMOF for data entry'!$H25))*6</f>
        <v>0</v>
      </c>
      <c r="H16" s="59">
        <f>+(COUNTIF(HELCOM,'EMOF for data entry'!$H25))*7</f>
        <v>0</v>
      </c>
      <c r="I16" s="59">
        <f>+(COUNTIF(GERMAN,'EMOF for data entry'!$H25))*8</f>
        <v>0</v>
      </c>
      <c r="J16" s="59">
        <f>+(COUNTIF(MSFD,'EMOF for data entry'!$H25))*9</f>
        <v>0</v>
      </c>
      <c r="K16" s="59">
        <f>+IF($A16=10,COUNTIF(Folk5,'EMOF for data entry'!$H25)*10,0)</f>
        <v>0</v>
      </c>
      <c r="L16" s="59">
        <f>+IF($A16=11,COUNTIF(Folk7,'EMOF for data entry'!$H25)*11,0)</f>
        <v>0</v>
      </c>
      <c r="M16" s="59">
        <f>+IF($A16=12,COUNTIF(Folk16,'EMOF for data entry'!$H25)*12,0)</f>
        <v>0</v>
      </c>
      <c r="N16" s="59">
        <f>+(COUNTIF(MHCBI,'EMOF for data entry'!$H25))*13</f>
        <v>0</v>
      </c>
      <c r="O16" s="59">
        <f>+(COUNTIF(dropdown_lists!P$4:P$399,'EMOF for data entry'!$H25))*14</f>
        <v>0</v>
      </c>
      <c r="P16" s="59">
        <f>+IF(A16=15,(COUNTIF(dropdown_lists!Q$4:Q$37,'EMOF for data entry'!$H25))*15,0)</f>
        <v>0</v>
      </c>
      <c r="Q16" s="59">
        <f>+IF(A16=16,(COUNTIF(dropdown_lists!R$4:R$32,'EMOF for data entry'!$H25))*16,0)</f>
        <v>0</v>
      </c>
      <c r="R16" s="59">
        <f>+IF(A16=17,(COUNTIF(dropdown_lists!S$4:S$10,'EMOF for data entry'!$H25))*17,0)</f>
        <v>0</v>
      </c>
      <c r="V16" s="59"/>
      <c r="W16" s="22" t="str">
        <f t="shared" si="0"/>
        <v>p</v>
      </c>
      <c r="X16" s="59"/>
      <c r="Y16" s="59"/>
      <c r="Z16" s="59"/>
      <c r="AA16" s="59"/>
      <c r="AB16" s="59"/>
      <c r="AC16" s="59"/>
      <c r="AD16" s="59"/>
      <c r="AE16" s="59"/>
      <c r="AF16" s="59"/>
      <c r="AG16" s="59"/>
    </row>
    <row r="17" spans="1:23" x14ac:dyDescent="0.35">
      <c r="A17" s="59">
        <f>+IF('EMOF for data entry'!G26=dropdown_lists!C$1,1,IF('EMOF for data entry'!G26=dropdown_lists!D$1,2,IF('EMOF for data entry'!G26=dropdown_lists!E$1,3,IF('EMOF for data entry'!G26=dropdown_lists!F$1,4,IF('EMOF for data entry'!G26=dropdown_lists!G$1,5,IF('EMOF for data entry'!G26=dropdown_lists!H$1,6,IF('EMOF for data entry'!G26=dropdown_lists!I$1,7,IF('EMOF for data entry'!G26=dropdown_lists!J$1,8,IF('EMOF for data entry'!G26=dropdown_lists!K$1,9,IF('EMOF for data entry'!G26=dropdown_lists!L$1,10,IF('EMOF for data entry'!G26=dropdown_lists!M$1,11,IF('EMOF for data entry'!G26=dropdown_lists!N$1,12,IF('EMOF for data entry'!G26=dropdown_lists!O$1,13,IF('EMOF for data entry'!G26=dropdown_lists!P$1,14,IF('EMOF for data entry'!G26=dropdown_lists!Q$1,15,IF('EMOF for data entry'!G26=dropdown_lists!R$1,16,IF('EMOF for data entry'!G26=dropdown_lists!S$1,17,0)))))))))))))))))</f>
        <v>0</v>
      </c>
      <c r="B17" s="59">
        <f>+COUNTIF(METHOD,'EMOF for data entry'!$H26)</f>
        <v>0</v>
      </c>
      <c r="C17" s="59">
        <f>+(COUNTIF(EUNIS,'EMOF for data entry'!$H26))*2</f>
        <v>0</v>
      </c>
      <c r="D17" s="59">
        <f>+(COUNTIF(HABITAT,'EMOF for data entry'!$H26))*3</f>
        <v>0</v>
      </c>
      <c r="E17" s="59">
        <f>+(COUNTIF(PERES,'EMOF for data entry'!$H26))*4</f>
        <v>0</v>
      </c>
      <c r="F17" s="59">
        <f>+(COUNTIF(BARCELONA,'EMOF for data entry'!$H26))*5</f>
        <v>0</v>
      </c>
      <c r="G17" s="59">
        <f>+(COUNTIF(OSPAR,'EMOF for data entry'!$H26))*6</f>
        <v>0</v>
      </c>
      <c r="H17" s="59">
        <f>+(COUNTIF(HELCOM,'EMOF for data entry'!$H26))*7</f>
        <v>0</v>
      </c>
      <c r="I17" s="59">
        <f>+(COUNTIF(GERMAN,'EMOF for data entry'!$H26))*8</f>
        <v>0</v>
      </c>
      <c r="J17" s="59">
        <f>+(COUNTIF(MSFD,'EMOF for data entry'!$H26))*9</f>
        <v>0</v>
      </c>
      <c r="K17" s="59">
        <f>+IF($A17=10,COUNTIF(Folk5,'EMOF for data entry'!$H26)*10,0)</f>
        <v>0</v>
      </c>
      <c r="L17" s="59">
        <f>+IF($A17=11,COUNTIF(Folk7,'EMOF for data entry'!$H26)*11,0)</f>
        <v>0</v>
      </c>
      <c r="M17" s="59">
        <f>+IF($A17=12,COUNTIF(Folk16,'EMOF for data entry'!$H26)*12,0)</f>
        <v>0</v>
      </c>
      <c r="N17" s="59">
        <f>+(COUNTIF(MHCBI,'EMOF for data entry'!$H26))*13</f>
        <v>0</v>
      </c>
      <c r="O17" s="59">
        <f>+(COUNTIF(dropdown_lists!P$4:P$399,'EMOF for data entry'!$H26))*14</f>
        <v>0</v>
      </c>
      <c r="P17" s="59">
        <f>+IF(A17=15,(COUNTIF(dropdown_lists!Q$4:Q$37,'EMOF for data entry'!$H26))*15,0)</f>
        <v>0</v>
      </c>
      <c r="Q17" s="59">
        <f>+IF(A17=16,(COUNTIF(dropdown_lists!R$4:R$32,'EMOF for data entry'!$H26))*16,0)</f>
        <v>0</v>
      </c>
      <c r="R17" s="59">
        <f>+IF(A17=17,(COUNTIF(dropdown_lists!S$4:S$10,'EMOF for data entry'!$H26))*17,0)</f>
        <v>0</v>
      </c>
      <c r="V17" s="59"/>
      <c r="W17" s="22" t="str">
        <f t="shared" si="0"/>
        <v>p</v>
      </c>
    </row>
    <row r="18" spans="1:23" x14ac:dyDescent="0.35">
      <c r="A18" s="59">
        <f>+IF('EMOF for data entry'!G27=dropdown_lists!C$1,1,IF('EMOF for data entry'!G27=dropdown_lists!D$1,2,IF('EMOF for data entry'!G27=dropdown_lists!E$1,3,IF('EMOF for data entry'!G27=dropdown_lists!F$1,4,IF('EMOF for data entry'!G27=dropdown_lists!G$1,5,IF('EMOF for data entry'!G27=dropdown_lists!H$1,6,IF('EMOF for data entry'!G27=dropdown_lists!I$1,7,IF('EMOF for data entry'!G27=dropdown_lists!J$1,8,IF('EMOF for data entry'!G27=dropdown_lists!K$1,9,IF('EMOF for data entry'!G27=dropdown_lists!L$1,10,IF('EMOF for data entry'!G27=dropdown_lists!M$1,11,IF('EMOF for data entry'!G27=dropdown_lists!N$1,12,IF('EMOF for data entry'!G27=dropdown_lists!O$1,13,IF('EMOF for data entry'!G27=dropdown_lists!P$1,14,IF('EMOF for data entry'!G27=dropdown_lists!Q$1,15,IF('EMOF for data entry'!G27=dropdown_lists!R$1,16,IF('EMOF for data entry'!G27=dropdown_lists!S$1,17,0)))))))))))))))))</f>
        <v>0</v>
      </c>
      <c r="B18" s="59">
        <f>+COUNTIF(METHOD,'EMOF for data entry'!$H27)</f>
        <v>0</v>
      </c>
      <c r="C18" s="59">
        <f>+(COUNTIF(EUNIS,'EMOF for data entry'!$H27))*2</f>
        <v>0</v>
      </c>
      <c r="D18" s="59">
        <f>+(COUNTIF(HABITAT,'EMOF for data entry'!$H27))*3</f>
        <v>0</v>
      </c>
      <c r="E18" s="59">
        <f>+(COUNTIF(PERES,'EMOF for data entry'!$H27))*4</f>
        <v>0</v>
      </c>
      <c r="F18" s="59">
        <f>+(COUNTIF(BARCELONA,'EMOF for data entry'!$H27))*5</f>
        <v>0</v>
      </c>
      <c r="G18" s="59">
        <f>+(COUNTIF(OSPAR,'EMOF for data entry'!$H27))*6</f>
        <v>0</v>
      </c>
      <c r="H18" s="59">
        <f>+(COUNTIF(HELCOM,'EMOF for data entry'!$H27))*7</f>
        <v>0</v>
      </c>
      <c r="I18" s="59">
        <f>+(COUNTIF(GERMAN,'EMOF for data entry'!$H27))*8</f>
        <v>0</v>
      </c>
      <c r="J18" s="59">
        <f>+(COUNTIF(MSFD,'EMOF for data entry'!$H27))*9</f>
        <v>0</v>
      </c>
      <c r="K18" s="59">
        <f>+IF($A18=10,COUNTIF(Folk5,'EMOF for data entry'!$H27)*10,0)</f>
        <v>0</v>
      </c>
      <c r="L18" s="59">
        <f>+IF($A18=11,COUNTIF(Folk7,'EMOF for data entry'!$H27)*11,0)</f>
        <v>0</v>
      </c>
      <c r="M18" s="59">
        <f>+IF($A18=12,COUNTIF(Folk16,'EMOF for data entry'!$H27)*12,0)</f>
        <v>0</v>
      </c>
      <c r="N18" s="59">
        <f>+(COUNTIF(MHCBI,'EMOF for data entry'!$H27))*13</f>
        <v>0</v>
      </c>
      <c r="O18" s="59">
        <f>+(COUNTIF(dropdown_lists!P$4:P$399,'EMOF for data entry'!$H27))*14</f>
        <v>0</v>
      </c>
      <c r="P18" s="59">
        <f>+IF(A18=15,(COUNTIF(dropdown_lists!Q$4:Q$37,'EMOF for data entry'!$H27))*15,0)</f>
        <v>0</v>
      </c>
      <c r="Q18" s="59">
        <f>+IF(A18=16,(COUNTIF(dropdown_lists!R$4:R$32,'EMOF for data entry'!$H27))*16,0)</f>
        <v>0</v>
      </c>
      <c r="R18" s="59">
        <f>+IF(A18=17,(COUNTIF(dropdown_lists!S$4:S$10,'EMOF for data entry'!$H27))*17,0)</f>
        <v>0</v>
      </c>
      <c r="V18" s="59"/>
      <c r="W18" s="22" t="str">
        <f t="shared" si="0"/>
        <v>p</v>
      </c>
    </row>
    <row r="19" spans="1:23" x14ac:dyDescent="0.35">
      <c r="A19" s="59">
        <f>+IF('EMOF for data entry'!G28=dropdown_lists!C$1,1,IF('EMOF for data entry'!G28=dropdown_lists!D$1,2,IF('EMOF for data entry'!G28=dropdown_lists!E$1,3,IF('EMOF for data entry'!G28=dropdown_lists!F$1,4,IF('EMOF for data entry'!G28=dropdown_lists!G$1,5,IF('EMOF for data entry'!G28=dropdown_lists!H$1,6,IF('EMOF for data entry'!G28=dropdown_lists!I$1,7,IF('EMOF for data entry'!G28=dropdown_lists!J$1,8,IF('EMOF for data entry'!G28=dropdown_lists!K$1,9,IF('EMOF for data entry'!G28=dropdown_lists!L$1,10,IF('EMOF for data entry'!G28=dropdown_lists!M$1,11,IF('EMOF for data entry'!G28=dropdown_lists!N$1,12,IF('EMOF for data entry'!G28=dropdown_lists!O$1,13,IF('EMOF for data entry'!G28=dropdown_lists!P$1,14,IF('EMOF for data entry'!G28=dropdown_lists!Q$1,15,IF('EMOF for data entry'!G28=dropdown_lists!R$1,16,IF('EMOF for data entry'!G28=dropdown_lists!S$1,17,0)))))))))))))))))</f>
        <v>0</v>
      </c>
      <c r="B19" s="59">
        <f>+COUNTIF(METHOD,'EMOF for data entry'!$H28)</f>
        <v>0</v>
      </c>
      <c r="C19" s="59">
        <f>+(COUNTIF(EUNIS,'EMOF for data entry'!$H28))*2</f>
        <v>0</v>
      </c>
      <c r="D19" s="59">
        <f>+(COUNTIF(HABITAT,'EMOF for data entry'!$H28))*3</f>
        <v>0</v>
      </c>
      <c r="E19" s="59">
        <f>+(COUNTIF(PERES,'EMOF for data entry'!$H28))*4</f>
        <v>0</v>
      </c>
      <c r="F19" s="59">
        <f>+(COUNTIF(BARCELONA,'EMOF for data entry'!$H28))*5</f>
        <v>0</v>
      </c>
      <c r="G19" s="59">
        <f>+(COUNTIF(OSPAR,'EMOF for data entry'!$H28))*6</f>
        <v>0</v>
      </c>
      <c r="H19" s="59">
        <f>+(COUNTIF(HELCOM,'EMOF for data entry'!$H28))*7</f>
        <v>0</v>
      </c>
      <c r="I19" s="59">
        <f>+(COUNTIF(GERMAN,'EMOF for data entry'!$H28))*8</f>
        <v>0</v>
      </c>
      <c r="J19" s="59">
        <f>+(COUNTIF(MSFD,'EMOF for data entry'!$H28))*9</f>
        <v>0</v>
      </c>
      <c r="K19" s="59">
        <f>+IF($A19=10,COUNTIF(Folk5,'EMOF for data entry'!$H28)*10,0)</f>
        <v>0</v>
      </c>
      <c r="L19" s="59">
        <f>+IF($A19=11,COUNTIF(Folk7,'EMOF for data entry'!$H28)*11,0)</f>
        <v>0</v>
      </c>
      <c r="M19" s="59">
        <f>+IF($A19=12,COUNTIF(Folk16,'EMOF for data entry'!$H28)*12,0)</f>
        <v>0</v>
      </c>
      <c r="N19" s="59">
        <f>+(COUNTIF(MHCBI,'EMOF for data entry'!$H28))*13</f>
        <v>0</v>
      </c>
      <c r="O19" s="59">
        <f>+(COUNTIF(dropdown_lists!P$4:P$399,'EMOF for data entry'!$H28))*14</f>
        <v>0</v>
      </c>
      <c r="P19" s="59">
        <f>+IF(A19=15,(COUNTIF(dropdown_lists!Q$4:Q$37,'EMOF for data entry'!$H28))*15,0)</f>
        <v>0</v>
      </c>
      <c r="Q19" s="59">
        <f>+IF(A19=16,(COUNTIF(dropdown_lists!R$4:R$32,'EMOF for data entry'!$H28))*16,0)</f>
        <v>0</v>
      </c>
      <c r="R19" s="59">
        <f>+IF(A19=17,(COUNTIF(dropdown_lists!S$4:S$10,'EMOF for data entry'!$H28))*17,0)</f>
        <v>0</v>
      </c>
      <c r="V19" s="59"/>
      <c r="W19" s="22" t="str">
        <f t="shared" si="0"/>
        <v>p</v>
      </c>
    </row>
    <row r="20" spans="1:23" x14ac:dyDescent="0.35">
      <c r="A20" s="59">
        <f>+IF('EMOF for data entry'!G29=dropdown_lists!C$1,1,IF('EMOF for data entry'!G29=dropdown_lists!D$1,2,IF('EMOF for data entry'!G29=dropdown_lists!E$1,3,IF('EMOF for data entry'!G29=dropdown_lists!F$1,4,IF('EMOF for data entry'!G29=dropdown_lists!G$1,5,IF('EMOF for data entry'!G29=dropdown_lists!H$1,6,IF('EMOF for data entry'!G29=dropdown_lists!I$1,7,IF('EMOF for data entry'!G29=dropdown_lists!J$1,8,IF('EMOF for data entry'!G29=dropdown_lists!K$1,9,IF('EMOF for data entry'!G29=dropdown_lists!L$1,10,IF('EMOF for data entry'!G29=dropdown_lists!M$1,11,IF('EMOF for data entry'!G29=dropdown_lists!N$1,12,IF('EMOF for data entry'!G29=dropdown_lists!O$1,13,IF('EMOF for data entry'!G29=dropdown_lists!P$1,14,IF('EMOF for data entry'!G29=dropdown_lists!Q$1,15,IF('EMOF for data entry'!G29=dropdown_lists!R$1,16,IF('EMOF for data entry'!G29=dropdown_lists!S$1,17,0)))))))))))))))))</f>
        <v>0</v>
      </c>
      <c r="B20" s="59">
        <f>+COUNTIF(METHOD,'EMOF for data entry'!$H29)</f>
        <v>0</v>
      </c>
      <c r="C20" s="59">
        <f>+(COUNTIF(EUNIS,'EMOF for data entry'!$H29))*2</f>
        <v>0</v>
      </c>
      <c r="D20" s="59">
        <f>+(COUNTIF(HABITAT,'EMOF for data entry'!$H29))*3</f>
        <v>0</v>
      </c>
      <c r="E20" s="59">
        <f>+(COUNTIF(PERES,'EMOF for data entry'!$H29))*4</f>
        <v>0</v>
      </c>
      <c r="F20" s="59">
        <f>+(COUNTIF(BARCELONA,'EMOF for data entry'!$H29))*5</f>
        <v>0</v>
      </c>
      <c r="G20" s="59">
        <f>+(COUNTIF(OSPAR,'EMOF for data entry'!$H29))*6</f>
        <v>0</v>
      </c>
      <c r="H20" s="59">
        <f>+(COUNTIF(HELCOM,'EMOF for data entry'!$H29))*7</f>
        <v>0</v>
      </c>
      <c r="I20" s="59">
        <f>+(COUNTIF(GERMAN,'EMOF for data entry'!$H29))*8</f>
        <v>0</v>
      </c>
      <c r="J20" s="59">
        <f>+(COUNTIF(MSFD,'EMOF for data entry'!$H29))*9</f>
        <v>0</v>
      </c>
      <c r="K20" s="59">
        <f>+IF($A20=10,COUNTIF(Folk5,'EMOF for data entry'!$H29)*10,0)</f>
        <v>0</v>
      </c>
      <c r="L20" s="59">
        <f>+IF($A20=11,COUNTIF(Folk7,'EMOF for data entry'!$H29)*11,0)</f>
        <v>0</v>
      </c>
      <c r="M20" s="59">
        <f>+IF($A20=12,COUNTIF(Folk16,'EMOF for data entry'!$H29)*12,0)</f>
        <v>0</v>
      </c>
      <c r="N20" s="59">
        <f>+(COUNTIF(MHCBI,'EMOF for data entry'!$H29))*13</f>
        <v>0</v>
      </c>
      <c r="O20" s="59">
        <f>+(COUNTIF(dropdown_lists!P$4:P$399,'EMOF for data entry'!$H29))*14</f>
        <v>0</v>
      </c>
      <c r="P20" s="59">
        <f>+IF(A20=15,(COUNTIF(dropdown_lists!Q$4:Q$37,'EMOF for data entry'!$H29))*15,0)</f>
        <v>0</v>
      </c>
      <c r="Q20" s="59">
        <f>+IF(A20=16,(COUNTIF(dropdown_lists!R$4:R$32,'EMOF for data entry'!$H29))*16,0)</f>
        <v>0</v>
      </c>
      <c r="R20" s="59">
        <f>+IF(A20=17,(COUNTIF(dropdown_lists!S$4:S$10,'EMOF for data entry'!$H29))*17,0)</f>
        <v>0</v>
      </c>
      <c r="V20" s="59"/>
      <c r="W20" s="22" t="str">
        <f t="shared" si="0"/>
        <v>p</v>
      </c>
    </row>
    <row r="21" spans="1:23" x14ac:dyDescent="0.35">
      <c r="A21" s="59">
        <f>+IF('EMOF for data entry'!G30=dropdown_lists!C$1,1,IF('EMOF for data entry'!G30=dropdown_lists!D$1,2,IF('EMOF for data entry'!G30=dropdown_lists!E$1,3,IF('EMOF for data entry'!G30=dropdown_lists!F$1,4,IF('EMOF for data entry'!G30=dropdown_lists!G$1,5,IF('EMOF for data entry'!G30=dropdown_lists!H$1,6,IF('EMOF for data entry'!G30=dropdown_lists!I$1,7,IF('EMOF for data entry'!G30=dropdown_lists!J$1,8,IF('EMOF for data entry'!G30=dropdown_lists!K$1,9,IF('EMOF for data entry'!G30=dropdown_lists!L$1,10,IF('EMOF for data entry'!G30=dropdown_lists!M$1,11,IF('EMOF for data entry'!G30=dropdown_lists!N$1,12,IF('EMOF for data entry'!G30=dropdown_lists!O$1,13,IF('EMOF for data entry'!G30=dropdown_lists!P$1,14,IF('EMOF for data entry'!G30=dropdown_lists!Q$1,15,IF('EMOF for data entry'!G30=dropdown_lists!R$1,16,IF('EMOF for data entry'!G30=dropdown_lists!S$1,17,0)))))))))))))))))</f>
        <v>0</v>
      </c>
      <c r="B21" s="59">
        <f>+COUNTIF(METHOD,'EMOF for data entry'!$H30)</f>
        <v>0</v>
      </c>
      <c r="C21" s="59">
        <f>+(COUNTIF(EUNIS,'EMOF for data entry'!$H30))*2</f>
        <v>0</v>
      </c>
      <c r="D21" s="59">
        <f>+(COUNTIF(HABITAT,'EMOF for data entry'!$H30))*3</f>
        <v>0</v>
      </c>
      <c r="E21" s="59">
        <f>+(COUNTIF(PERES,'EMOF for data entry'!$H30))*4</f>
        <v>0</v>
      </c>
      <c r="F21" s="59">
        <f>+(COUNTIF(BARCELONA,'EMOF for data entry'!$H30))*5</f>
        <v>0</v>
      </c>
      <c r="G21" s="59">
        <f>+(COUNTIF(OSPAR,'EMOF for data entry'!$H30))*6</f>
        <v>0</v>
      </c>
      <c r="H21" s="59">
        <f>+(COUNTIF(HELCOM,'EMOF for data entry'!$H30))*7</f>
        <v>0</v>
      </c>
      <c r="I21" s="59">
        <f>+(COUNTIF(GERMAN,'EMOF for data entry'!$H30))*8</f>
        <v>0</v>
      </c>
      <c r="J21" s="59">
        <f>+(COUNTIF(MSFD,'EMOF for data entry'!$H30))*9</f>
        <v>0</v>
      </c>
      <c r="K21" s="59">
        <f>+IF($A21=10,COUNTIF(Folk5,'EMOF for data entry'!$H30)*10,0)</f>
        <v>0</v>
      </c>
      <c r="L21" s="59">
        <f>+IF($A21=11,COUNTIF(Folk7,'EMOF for data entry'!$H30)*11,0)</f>
        <v>0</v>
      </c>
      <c r="M21" s="59">
        <f>+IF($A21=12,COUNTIF(Folk16,'EMOF for data entry'!$H30)*12,0)</f>
        <v>0</v>
      </c>
      <c r="N21" s="59">
        <f>+(COUNTIF(MHCBI,'EMOF for data entry'!$H30))*13</f>
        <v>0</v>
      </c>
      <c r="O21" s="59">
        <f>+(COUNTIF(dropdown_lists!P$4:P$399,'EMOF for data entry'!$H30))*14</f>
        <v>0</v>
      </c>
      <c r="P21" s="59">
        <f>+IF(A21=15,(COUNTIF(dropdown_lists!Q$4:Q$37,'EMOF for data entry'!$H30))*15,0)</f>
        <v>0</v>
      </c>
      <c r="Q21" s="59">
        <f>+IF(A21=16,(COUNTIF(dropdown_lists!R$4:R$32,'EMOF for data entry'!$H30))*16,0)</f>
        <v>0</v>
      </c>
      <c r="R21" s="59">
        <f>+IF(A21=17,(COUNTIF(dropdown_lists!S$4:S$10,'EMOF for data entry'!$H30))*17,0)</f>
        <v>0</v>
      </c>
      <c r="V21" s="59"/>
      <c r="W21" s="22" t="str">
        <f t="shared" si="0"/>
        <v>p</v>
      </c>
    </row>
    <row r="22" spans="1:23" x14ac:dyDescent="0.35">
      <c r="A22" s="59">
        <f>+IF('EMOF for data entry'!G31=dropdown_lists!C$1,1,IF('EMOF for data entry'!G31=dropdown_lists!D$1,2,IF('EMOF for data entry'!G31=dropdown_lists!E$1,3,IF('EMOF for data entry'!G31=dropdown_lists!F$1,4,IF('EMOF for data entry'!G31=dropdown_lists!G$1,5,IF('EMOF for data entry'!G31=dropdown_lists!H$1,6,IF('EMOF for data entry'!G31=dropdown_lists!I$1,7,IF('EMOF for data entry'!G31=dropdown_lists!J$1,8,IF('EMOF for data entry'!G31=dropdown_lists!K$1,9,IF('EMOF for data entry'!G31=dropdown_lists!L$1,10,IF('EMOF for data entry'!G31=dropdown_lists!M$1,11,IF('EMOF for data entry'!G31=dropdown_lists!N$1,12,IF('EMOF for data entry'!G31=dropdown_lists!O$1,13,IF('EMOF for data entry'!G31=dropdown_lists!P$1,14,IF('EMOF for data entry'!G31=dropdown_lists!Q$1,15,IF('EMOF for data entry'!G31=dropdown_lists!R$1,16,IF('EMOF for data entry'!G31=dropdown_lists!S$1,17,0)))))))))))))))))</f>
        <v>0</v>
      </c>
      <c r="B22" s="59">
        <f>+COUNTIF(METHOD,'EMOF for data entry'!$H31)</f>
        <v>0</v>
      </c>
      <c r="C22" s="59">
        <f>+(COUNTIF(EUNIS,'EMOF for data entry'!$H31))*2</f>
        <v>0</v>
      </c>
      <c r="D22" s="59">
        <f>+(COUNTIF(HABITAT,'EMOF for data entry'!$H31))*3</f>
        <v>0</v>
      </c>
      <c r="E22" s="59">
        <f>+(COUNTIF(PERES,'EMOF for data entry'!$H31))*4</f>
        <v>0</v>
      </c>
      <c r="F22" s="59">
        <f>+(COUNTIF(BARCELONA,'EMOF for data entry'!$H31))*5</f>
        <v>0</v>
      </c>
      <c r="G22" s="59">
        <f>+(COUNTIF(OSPAR,'EMOF for data entry'!$H31))*6</f>
        <v>0</v>
      </c>
      <c r="H22" s="59">
        <f>+(COUNTIF(HELCOM,'EMOF for data entry'!$H31))*7</f>
        <v>0</v>
      </c>
      <c r="I22" s="59">
        <f>+(COUNTIF(GERMAN,'EMOF for data entry'!$H31))*8</f>
        <v>0</v>
      </c>
      <c r="J22" s="59">
        <f>+(COUNTIF(MSFD,'EMOF for data entry'!$H31))*9</f>
        <v>0</v>
      </c>
      <c r="K22" s="59">
        <f>+IF($A22=10,COUNTIF(Folk5,'EMOF for data entry'!$H31)*10,0)</f>
        <v>0</v>
      </c>
      <c r="L22" s="59">
        <f>+IF($A22=11,COUNTIF(Folk7,'EMOF for data entry'!$H31)*11,0)</f>
        <v>0</v>
      </c>
      <c r="M22" s="59">
        <f>+IF($A22=12,COUNTIF(Folk16,'EMOF for data entry'!$H31)*12,0)</f>
        <v>0</v>
      </c>
      <c r="N22" s="59">
        <f>+(COUNTIF(MHCBI,'EMOF for data entry'!$H31))*13</f>
        <v>0</v>
      </c>
      <c r="O22" s="59">
        <f>+(COUNTIF(dropdown_lists!P$4:P$399,'EMOF for data entry'!$H31))*14</f>
        <v>0</v>
      </c>
      <c r="P22" s="59">
        <f>+IF(A22=15,(COUNTIF(dropdown_lists!Q$4:Q$37,'EMOF for data entry'!$H31))*15,0)</f>
        <v>0</v>
      </c>
      <c r="Q22" s="59">
        <f>+IF(A22=16,(COUNTIF(dropdown_lists!R$4:R$32,'EMOF for data entry'!$H31))*16,0)</f>
        <v>0</v>
      </c>
      <c r="R22" s="59">
        <f>+IF(A22=17,(COUNTIF(dropdown_lists!S$4:S$10,'EMOF for data entry'!$H31))*17,0)</f>
        <v>0</v>
      </c>
      <c r="V22" s="59"/>
      <c r="W22" s="22" t="str">
        <f t="shared" si="0"/>
        <v>p</v>
      </c>
    </row>
    <row r="23" spans="1:23" x14ac:dyDescent="0.35">
      <c r="A23" s="59">
        <f>+IF('EMOF for data entry'!G32=dropdown_lists!C$1,1,IF('EMOF for data entry'!G32=dropdown_lists!D$1,2,IF('EMOF for data entry'!G32=dropdown_lists!E$1,3,IF('EMOF for data entry'!G32=dropdown_lists!F$1,4,IF('EMOF for data entry'!G32=dropdown_lists!G$1,5,IF('EMOF for data entry'!G32=dropdown_lists!H$1,6,IF('EMOF for data entry'!G32=dropdown_lists!I$1,7,IF('EMOF for data entry'!G32=dropdown_lists!J$1,8,IF('EMOF for data entry'!G32=dropdown_lists!K$1,9,IF('EMOF for data entry'!G32=dropdown_lists!L$1,10,IF('EMOF for data entry'!G32=dropdown_lists!M$1,11,IF('EMOF for data entry'!G32=dropdown_lists!N$1,12,IF('EMOF for data entry'!G32=dropdown_lists!O$1,13,IF('EMOF for data entry'!G32=dropdown_lists!P$1,14,IF('EMOF for data entry'!G32=dropdown_lists!Q$1,15,IF('EMOF for data entry'!G32=dropdown_lists!R$1,16,IF('EMOF for data entry'!G32=dropdown_lists!S$1,17,0)))))))))))))))))</f>
        <v>0</v>
      </c>
      <c r="B23" s="59">
        <f>+COUNTIF(METHOD,'EMOF for data entry'!$H32)</f>
        <v>0</v>
      </c>
      <c r="C23" s="59">
        <f>+(COUNTIF(EUNIS,'EMOF for data entry'!$H32))*2</f>
        <v>0</v>
      </c>
      <c r="D23" s="59">
        <f>+(COUNTIF(HABITAT,'EMOF for data entry'!$H32))*3</f>
        <v>0</v>
      </c>
      <c r="E23" s="59">
        <f>+(COUNTIF(PERES,'EMOF for data entry'!$H32))*4</f>
        <v>0</v>
      </c>
      <c r="F23" s="59">
        <f>+(COUNTIF(BARCELONA,'EMOF for data entry'!$H32))*5</f>
        <v>0</v>
      </c>
      <c r="G23" s="59">
        <f>+(COUNTIF(OSPAR,'EMOF for data entry'!$H32))*6</f>
        <v>0</v>
      </c>
      <c r="H23" s="59">
        <f>+(COUNTIF(HELCOM,'EMOF for data entry'!$H32))*7</f>
        <v>0</v>
      </c>
      <c r="I23" s="59">
        <f>+(COUNTIF(GERMAN,'EMOF for data entry'!$H32))*8</f>
        <v>0</v>
      </c>
      <c r="J23" s="59">
        <f>+(COUNTIF(MSFD,'EMOF for data entry'!$H32))*9</f>
        <v>0</v>
      </c>
      <c r="K23" s="59">
        <f>+IF($A23=10,COUNTIF(Folk5,'EMOF for data entry'!$H32)*10,0)</f>
        <v>0</v>
      </c>
      <c r="L23" s="59">
        <f>+IF($A23=11,COUNTIF(Folk7,'EMOF for data entry'!$H32)*11,0)</f>
        <v>0</v>
      </c>
      <c r="M23" s="59">
        <f>+IF($A23=12,COUNTIF(Folk16,'EMOF for data entry'!$H32)*12,0)</f>
        <v>0</v>
      </c>
      <c r="N23" s="59">
        <f>+(COUNTIF(MHCBI,'EMOF for data entry'!$H32))*13</f>
        <v>0</v>
      </c>
      <c r="O23" s="59">
        <f>+(COUNTIF(dropdown_lists!P$4:P$399,'EMOF for data entry'!$H32))*14</f>
        <v>0</v>
      </c>
      <c r="P23" s="59">
        <f>+IF(A23=15,(COUNTIF(dropdown_lists!Q$4:Q$37,'EMOF for data entry'!$H32))*15,0)</f>
        <v>0</v>
      </c>
      <c r="Q23" s="59">
        <f>+IF(A23=16,(COUNTIF(dropdown_lists!R$4:R$32,'EMOF for data entry'!$H32))*16,0)</f>
        <v>0</v>
      </c>
      <c r="R23" s="59">
        <f>+IF(A23=17,(COUNTIF(dropdown_lists!S$4:S$10,'EMOF for data entry'!$H32))*17,0)</f>
        <v>0</v>
      </c>
      <c r="V23" s="59"/>
      <c r="W23" s="22" t="str">
        <f t="shared" si="0"/>
        <v>p</v>
      </c>
    </row>
    <row r="24" spans="1:23" x14ac:dyDescent="0.35">
      <c r="A24" s="59">
        <f>+IF('EMOF for data entry'!G33=dropdown_lists!C$1,1,IF('EMOF for data entry'!G33=dropdown_lists!D$1,2,IF('EMOF for data entry'!G33=dropdown_lists!E$1,3,IF('EMOF for data entry'!G33=dropdown_lists!F$1,4,IF('EMOF for data entry'!G33=dropdown_lists!G$1,5,IF('EMOF for data entry'!G33=dropdown_lists!H$1,6,IF('EMOF for data entry'!G33=dropdown_lists!I$1,7,IF('EMOF for data entry'!G33=dropdown_lists!J$1,8,IF('EMOF for data entry'!G33=dropdown_lists!K$1,9,IF('EMOF for data entry'!G33=dropdown_lists!L$1,10,IF('EMOF for data entry'!G33=dropdown_lists!M$1,11,IF('EMOF for data entry'!G33=dropdown_lists!N$1,12,IF('EMOF for data entry'!G33=dropdown_lists!O$1,13,IF('EMOF for data entry'!G33=dropdown_lists!P$1,14,IF('EMOF for data entry'!G33=dropdown_lists!Q$1,15,IF('EMOF for data entry'!G33=dropdown_lists!R$1,16,IF('EMOF for data entry'!G33=dropdown_lists!S$1,17,0)))))))))))))))))</f>
        <v>0</v>
      </c>
      <c r="B24" s="59">
        <f>+COUNTIF(METHOD,'EMOF for data entry'!$H33)</f>
        <v>0</v>
      </c>
      <c r="C24" s="59">
        <f>+(COUNTIF(EUNIS,'EMOF for data entry'!$H33))*2</f>
        <v>0</v>
      </c>
      <c r="D24" s="59">
        <f>+(COUNTIF(HABITAT,'EMOF for data entry'!$H33))*3</f>
        <v>0</v>
      </c>
      <c r="E24" s="59">
        <f>+(COUNTIF(PERES,'EMOF for data entry'!$H33))*4</f>
        <v>0</v>
      </c>
      <c r="F24" s="59">
        <f>+(COUNTIF(BARCELONA,'EMOF for data entry'!$H33))*5</f>
        <v>0</v>
      </c>
      <c r="G24" s="59">
        <f>+(COUNTIF(OSPAR,'EMOF for data entry'!$H33))*6</f>
        <v>0</v>
      </c>
      <c r="H24" s="59">
        <f>+(COUNTIF(HELCOM,'EMOF for data entry'!$H33))*7</f>
        <v>0</v>
      </c>
      <c r="I24" s="59">
        <f>+(COUNTIF(GERMAN,'EMOF for data entry'!$H33))*8</f>
        <v>0</v>
      </c>
      <c r="J24" s="59">
        <f>+(COUNTIF(MSFD,'EMOF for data entry'!$H33))*9</f>
        <v>0</v>
      </c>
      <c r="K24" s="59">
        <f>+IF($A24=10,COUNTIF(Folk5,'EMOF for data entry'!$H33)*10,0)</f>
        <v>0</v>
      </c>
      <c r="L24" s="59">
        <f>+IF($A24=11,COUNTIF(Folk7,'EMOF for data entry'!$H33)*11,0)</f>
        <v>0</v>
      </c>
      <c r="M24" s="59">
        <f>+IF($A24=12,COUNTIF(Folk16,'EMOF for data entry'!$H33)*12,0)</f>
        <v>0</v>
      </c>
      <c r="N24" s="59">
        <f>+(COUNTIF(MHCBI,'EMOF for data entry'!$H33))*13</f>
        <v>0</v>
      </c>
      <c r="O24" s="59">
        <f>+(COUNTIF(dropdown_lists!P$4:P$399,'EMOF for data entry'!$H33))*14</f>
        <v>0</v>
      </c>
      <c r="P24" s="59">
        <f>+IF(A24=15,(COUNTIF(dropdown_lists!Q$4:Q$37,'EMOF for data entry'!$H33))*15,0)</f>
        <v>0</v>
      </c>
      <c r="Q24" s="59">
        <f>+IF(A24=16,(COUNTIF(dropdown_lists!R$4:R$32,'EMOF for data entry'!$H33))*16,0)</f>
        <v>0</v>
      </c>
      <c r="R24" s="59">
        <f>+IF(A24=17,(COUNTIF(dropdown_lists!S$4:S$10,'EMOF for data entry'!$H33))*17,0)</f>
        <v>0</v>
      </c>
      <c r="V24" s="59"/>
      <c r="W24" s="22" t="str">
        <f t="shared" si="0"/>
        <v>p</v>
      </c>
    </row>
    <row r="25" spans="1:23" x14ac:dyDescent="0.35">
      <c r="A25" s="59">
        <f>+IF('EMOF for data entry'!G34=dropdown_lists!C$1,1,IF('EMOF for data entry'!G34=dropdown_lists!D$1,2,IF('EMOF for data entry'!G34=dropdown_lists!E$1,3,IF('EMOF for data entry'!G34=dropdown_lists!F$1,4,IF('EMOF for data entry'!G34=dropdown_lists!G$1,5,IF('EMOF for data entry'!G34=dropdown_lists!H$1,6,IF('EMOF for data entry'!G34=dropdown_lists!I$1,7,IF('EMOF for data entry'!G34=dropdown_lists!J$1,8,IF('EMOF for data entry'!G34=dropdown_lists!K$1,9,IF('EMOF for data entry'!G34=dropdown_lists!L$1,10,IF('EMOF for data entry'!G34=dropdown_lists!M$1,11,IF('EMOF for data entry'!G34=dropdown_lists!N$1,12,IF('EMOF for data entry'!G34=dropdown_lists!O$1,13,IF('EMOF for data entry'!G34=dropdown_lists!P$1,14,IF('EMOF for data entry'!G34=dropdown_lists!Q$1,15,IF('EMOF for data entry'!G34=dropdown_lists!R$1,16,IF('EMOF for data entry'!G34=dropdown_lists!S$1,17,0)))))))))))))))))</f>
        <v>0</v>
      </c>
      <c r="B25" s="59">
        <f>+COUNTIF(METHOD,'EMOF for data entry'!$H34)</f>
        <v>0</v>
      </c>
      <c r="C25" s="59">
        <f>+(COUNTIF(EUNIS,'EMOF for data entry'!$H34))*2</f>
        <v>0</v>
      </c>
      <c r="D25" s="59">
        <f>+(COUNTIF(HABITAT,'EMOF for data entry'!$H34))*3</f>
        <v>0</v>
      </c>
      <c r="E25" s="59">
        <f>+(COUNTIF(PERES,'EMOF for data entry'!$H34))*4</f>
        <v>0</v>
      </c>
      <c r="F25" s="59">
        <f>+(COUNTIF(BARCELONA,'EMOF for data entry'!$H34))*5</f>
        <v>0</v>
      </c>
      <c r="G25" s="59">
        <f>+(COUNTIF(OSPAR,'EMOF for data entry'!$H34))*6</f>
        <v>0</v>
      </c>
      <c r="H25" s="59">
        <f>+(COUNTIF(HELCOM,'EMOF for data entry'!$H34))*7</f>
        <v>0</v>
      </c>
      <c r="I25" s="59">
        <f>+(COUNTIF(GERMAN,'EMOF for data entry'!$H34))*8</f>
        <v>0</v>
      </c>
      <c r="J25" s="59">
        <f>+(COUNTIF(MSFD,'EMOF for data entry'!$H34))*9</f>
        <v>0</v>
      </c>
      <c r="K25" s="59">
        <f>+IF($A25=10,COUNTIF(Folk5,'EMOF for data entry'!$H34)*10,0)</f>
        <v>0</v>
      </c>
      <c r="L25" s="59">
        <f>+IF($A25=11,COUNTIF(Folk7,'EMOF for data entry'!$H34)*11,0)</f>
        <v>0</v>
      </c>
      <c r="M25" s="59">
        <f>+IF($A25=12,COUNTIF(Folk16,'EMOF for data entry'!$H34)*12,0)</f>
        <v>0</v>
      </c>
      <c r="N25" s="59">
        <f>+(COUNTIF(MHCBI,'EMOF for data entry'!$H34))*13</f>
        <v>0</v>
      </c>
      <c r="O25" s="59">
        <f>+(COUNTIF(dropdown_lists!P$4:P$399,'EMOF for data entry'!$H34))*14</f>
        <v>0</v>
      </c>
      <c r="P25" s="59">
        <f>+IF(A25=15,(COUNTIF(dropdown_lists!Q$4:Q$37,'EMOF for data entry'!$H34))*15,0)</f>
        <v>0</v>
      </c>
      <c r="Q25" s="59">
        <f>+IF(A25=16,(COUNTIF(dropdown_lists!R$4:R$32,'EMOF for data entry'!$H34))*16,0)</f>
        <v>0</v>
      </c>
      <c r="R25" s="59">
        <f>+IF(A25=17,(COUNTIF(dropdown_lists!S$4:S$10,'EMOF for data entry'!$H34))*17,0)</f>
        <v>0</v>
      </c>
      <c r="V25" s="59"/>
      <c r="W25" s="22" t="str">
        <f t="shared" si="0"/>
        <v>p</v>
      </c>
    </row>
    <row r="26" spans="1:23" x14ac:dyDescent="0.35">
      <c r="A26" s="59">
        <f>+IF('EMOF for data entry'!G35=dropdown_lists!C$1,1,IF('EMOF for data entry'!G35=dropdown_lists!D$1,2,IF('EMOF for data entry'!G35=dropdown_lists!E$1,3,IF('EMOF for data entry'!G35=dropdown_lists!F$1,4,IF('EMOF for data entry'!G35=dropdown_lists!G$1,5,IF('EMOF for data entry'!G35=dropdown_lists!H$1,6,IF('EMOF for data entry'!G35=dropdown_lists!I$1,7,IF('EMOF for data entry'!G35=dropdown_lists!J$1,8,IF('EMOF for data entry'!G35=dropdown_lists!K$1,9,IF('EMOF for data entry'!G35=dropdown_lists!L$1,10,IF('EMOF for data entry'!G35=dropdown_lists!M$1,11,IF('EMOF for data entry'!G35=dropdown_lists!N$1,12,IF('EMOF for data entry'!G35=dropdown_lists!O$1,13,IF('EMOF for data entry'!G35=dropdown_lists!P$1,14,IF('EMOF for data entry'!G35=dropdown_lists!Q$1,15,IF('EMOF for data entry'!G35=dropdown_lists!R$1,16,IF('EMOF for data entry'!G35=dropdown_lists!S$1,17,0)))))))))))))))))</f>
        <v>0</v>
      </c>
      <c r="B26" s="59">
        <f>+COUNTIF(METHOD,'EMOF for data entry'!$H35)</f>
        <v>0</v>
      </c>
      <c r="C26" s="59">
        <f>+(COUNTIF(EUNIS,'EMOF for data entry'!$H35))*2</f>
        <v>0</v>
      </c>
      <c r="D26" s="59">
        <f>+(COUNTIF(HABITAT,'EMOF for data entry'!$H35))*3</f>
        <v>0</v>
      </c>
      <c r="E26" s="59">
        <f>+(COUNTIF(PERES,'EMOF for data entry'!$H35))*4</f>
        <v>0</v>
      </c>
      <c r="F26" s="59">
        <f>+(COUNTIF(BARCELONA,'EMOF for data entry'!$H35))*5</f>
        <v>0</v>
      </c>
      <c r="G26" s="59">
        <f>+(COUNTIF(OSPAR,'EMOF for data entry'!$H35))*6</f>
        <v>0</v>
      </c>
      <c r="H26" s="59">
        <f>+(COUNTIF(HELCOM,'EMOF for data entry'!$H35))*7</f>
        <v>0</v>
      </c>
      <c r="I26" s="59">
        <f>+(COUNTIF(GERMAN,'EMOF for data entry'!$H35))*8</f>
        <v>0</v>
      </c>
      <c r="J26" s="59">
        <f>+(COUNTIF(MSFD,'EMOF for data entry'!$H35))*9</f>
        <v>0</v>
      </c>
      <c r="K26" s="59">
        <f>+IF($A26=10,COUNTIF(Folk5,'EMOF for data entry'!$H35)*10,0)</f>
        <v>0</v>
      </c>
      <c r="L26" s="59">
        <f>+IF($A26=11,COUNTIF(Folk7,'EMOF for data entry'!$H35)*11,0)</f>
        <v>0</v>
      </c>
      <c r="M26" s="59">
        <f>+IF($A26=12,COUNTIF(Folk16,'EMOF for data entry'!$H35)*12,0)</f>
        <v>0</v>
      </c>
      <c r="N26" s="59">
        <f>+(COUNTIF(MHCBI,'EMOF for data entry'!$H35))*13</f>
        <v>0</v>
      </c>
      <c r="O26" s="59">
        <f>+(COUNTIF(dropdown_lists!P$4:P$399,'EMOF for data entry'!$H35))*14</f>
        <v>0</v>
      </c>
      <c r="P26" s="59">
        <f>+IF(A26=15,(COUNTIF(dropdown_lists!Q$4:Q$37,'EMOF for data entry'!$H35))*15,0)</f>
        <v>0</v>
      </c>
      <c r="Q26" s="59">
        <f>+IF(A26=16,(COUNTIF(dropdown_lists!R$4:R$32,'EMOF for data entry'!$H35))*16,0)</f>
        <v>0</v>
      </c>
      <c r="R26" s="59">
        <f>+IF(A26=17,(COUNTIF(dropdown_lists!S$4:S$10,'EMOF for data entry'!$H35))*17,0)</f>
        <v>0</v>
      </c>
      <c r="V26" s="59"/>
      <c r="W26" s="22" t="str">
        <f t="shared" si="0"/>
        <v>p</v>
      </c>
    </row>
    <row r="27" spans="1:23" x14ac:dyDescent="0.35">
      <c r="A27" s="59">
        <f>+IF('EMOF for data entry'!G36=dropdown_lists!C$1,1,IF('EMOF for data entry'!G36=dropdown_lists!D$1,2,IF('EMOF for data entry'!G36=dropdown_lists!E$1,3,IF('EMOF for data entry'!G36=dropdown_lists!F$1,4,IF('EMOF for data entry'!G36=dropdown_lists!G$1,5,IF('EMOF for data entry'!G36=dropdown_lists!H$1,6,IF('EMOF for data entry'!G36=dropdown_lists!I$1,7,IF('EMOF for data entry'!G36=dropdown_lists!J$1,8,IF('EMOF for data entry'!G36=dropdown_lists!K$1,9,IF('EMOF for data entry'!G36=dropdown_lists!L$1,10,IF('EMOF for data entry'!G36=dropdown_lists!M$1,11,IF('EMOF for data entry'!G36=dropdown_lists!N$1,12,IF('EMOF for data entry'!G36=dropdown_lists!O$1,13,IF('EMOF for data entry'!G36=dropdown_lists!P$1,14,IF('EMOF for data entry'!G36=dropdown_lists!Q$1,15,IF('EMOF for data entry'!G36=dropdown_lists!R$1,16,IF('EMOF for data entry'!G36=dropdown_lists!S$1,17,0)))))))))))))))))</f>
        <v>0</v>
      </c>
      <c r="B27" s="59">
        <f>+COUNTIF(METHOD,'EMOF for data entry'!$H36)</f>
        <v>0</v>
      </c>
      <c r="C27" s="59">
        <f>+(COUNTIF(EUNIS,'EMOF for data entry'!$H36))*2</f>
        <v>0</v>
      </c>
      <c r="D27" s="59">
        <f>+(COUNTIF(HABITAT,'EMOF for data entry'!$H36))*3</f>
        <v>0</v>
      </c>
      <c r="E27" s="59">
        <f>+(COUNTIF(PERES,'EMOF for data entry'!$H36))*4</f>
        <v>0</v>
      </c>
      <c r="F27" s="59">
        <f>+(COUNTIF(BARCELONA,'EMOF for data entry'!$H36))*5</f>
        <v>0</v>
      </c>
      <c r="G27" s="59">
        <f>+(COUNTIF(OSPAR,'EMOF for data entry'!$H36))*6</f>
        <v>0</v>
      </c>
      <c r="H27" s="59">
        <f>+(COUNTIF(HELCOM,'EMOF for data entry'!$H36))*7</f>
        <v>0</v>
      </c>
      <c r="I27" s="59">
        <f>+(COUNTIF(GERMAN,'EMOF for data entry'!$H36))*8</f>
        <v>0</v>
      </c>
      <c r="J27" s="59">
        <f>+(COUNTIF(MSFD,'EMOF for data entry'!$H36))*9</f>
        <v>0</v>
      </c>
      <c r="K27" s="59">
        <f>+IF($A27=10,COUNTIF(Folk5,'EMOF for data entry'!$H36)*10,0)</f>
        <v>0</v>
      </c>
      <c r="L27" s="59">
        <f>+IF($A27=11,COUNTIF(Folk7,'EMOF for data entry'!$H36)*11,0)</f>
        <v>0</v>
      </c>
      <c r="M27" s="59">
        <f>+IF($A27=12,COUNTIF(Folk16,'EMOF for data entry'!$H36)*12,0)</f>
        <v>0</v>
      </c>
      <c r="N27" s="59">
        <f>+(COUNTIF(MHCBI,'EMOF for data entry'!$H36))*13</f>
        <v>0</v>
      </c>
      <c r="O27" s="59">
        <f>+(COUNTIF(dropdown_lists!P$4:P$399,'EMOF for data entry'!$H36))*14</f>
        <v>0</v>
      </c>
      <c r="P27" s="59">
        <f>+IF(A27=15,(COUNTIF(dropdown_lists!Q$4:Q$37,'EMOF for data entry'!$H36))*15,0)</f>
        <v>0</v>
      </c>
      <c r="Q27" s="59">
        <f>+IF(A27=16,(COUNTIF(dropdown_lists!R$4:R$32,'EMOF for data entry'!$H36))*16,0)</f>
        <v>0</v>
      </c>
      <c r="R27" s="59">
        <f>+IF(A27=17,(COUNTIF(dropdown_lists!S$4:S$10,'EMOF for data entry'!$H36))*17,0)</f>
        <v>0</v>
      </c>
      <c r="V27" s="59"/>
      <c r="W27" s="22" t="str">
        <f t="shared" si="0"/>
        <v>p</v>
      </c>
    </row>
    <row r="28" spans="1:23" x14ac:dyDescent="0.35">
      <c r="A28" s="59">
        <f>+IF('EMOF for data entry'!G37=dropdown_lists!C$1,1,IF('EMOF for data entry'!G37=dropdown_lists!D$1,2,IF('EMOF for data entry'!G37=dropdown_lists!E$1,3,IF('EMOF for data entry'!G37=dropdown_lists!F$1,4,IF('EMOF for data entry'!G37=dropdown_lists!G$1,5,IF('EMOF for data entry'!G37=dropdown_lists!H$1,6,IF('EMOF for data entry'!G37=dropdown_lists!I$1,7,IF('EMOF for data entry'!G37=dropdown_lists!J$1,8,IF('EMOF for data entry'!G37=dropdown_lists!K$1,9,IF('EMOF for data entry'!G37=dropdown_lists!L$1,10,IF('EMOF for data entry'!G37=dropdown_lists!M$1,11,IF('EMOF for data entry'!G37=dropdown_lists!N$1,12,IF('EMOF for data entry'!G37=dropdown_lists!O$1,13,IF('EMOF for data entry'!G37=dropdown_lists!P$1,14,IF('EMOF for data entry'!G37=dropdown_lists!Q$1,15,IF('EMOF for data entry'!G37=dropdown_lists!R$1,16,IF('EMOF for data entry'!G37=dropdown_lists!S$1,17,0)))))))))))))))))</f>
        <v>0</v>
      </c>
      <c r="B28" s="59">
        <f>+COUNTIF(METHOD,'EMOF for data entry'!$H37)</f>
        <v>0</v>
      </c>
      <c r="C28" s="59">
        <f>+(COUNTIF(EUNIS,'EMOF for data entry'!$H37))*2</f>
        <v>0</v>
      </c>
      <c r="D28" s="59">
        <f>+(COUNTIF(HABITAT,'EMOF for data entry'!$H37))*3</f>
        <v>0</v>
      </c>
      <c r="E28" s="59">
        <f>+(COUNTIF(PERES,'EMOF for data entry'!$H37))*4</f>
        <v>0</v>
      </c>
      <c r="F28" s="59">
        <f>+(COUNTIF(BARCELONA,'EMOF for data entry'!$H37))*5</f>
        <v>0</v>
      </c>
      <c r="G28" s="59">
        <f>+(COUNTIF(OSPAR,'EMOF for data entry'!$H37))*6</f>
        <v>0</v>
      </c>
      <c r="H28" s="59">
        <f>+(COUNTIF(HELCOM,'EMOF for data entry'!$H37))*7</f>
        <v>0</v>
      </c>
      <c r="I28" s="59">
        <f>+(COUNTIF(GERMAN,'EMOF for data entry'!$H37))*8</f>
        <v>0</v>
      </c>
      <c r="J28" s="59">
        <f>+(COUNTIF(MSFD,'EMOF for data entry'!$H37))*9</f>
        <v>0</v>
      </c>
      <c r="K28" s="59">
        <f>+IF($A28=10,COUNTIF(Folk5,'EMOF for data entry'!$H37)*10,0)</f>
        <v>0</v>
      </c>
      <c r="L28" s="59">
        <f>+IF($A28=11,COUNTIF(Folk7,'EMOF for data entry'!$H37)*11,0)</f>
        <v>0</v>
      </c>
      <c r="M28" s="59">
        <f>+IF($A28=12,COUNTIF(Folk16,'EMOF for data entry'!$H37)*12,0)</f>
        <v>0</v>
      </c>
      <c r="N28" s="59">
        <f>+(COUNTIF(MHCBI,'EMOF for data entry'!$H37))*13</f>
        <v>0</v>
      </c>
      <c r="O28" s="59">
        <f>+(COUNTIF(dropdown_lists!P$4:P$399,'EMOF for data entry'!$H37))*14</f>
        <v>0</v>
      </c>
      <c r="P28" s="59">
        <f>+IF(A28=15,(COUNTIF(dropdown_lists!Q$4:Q$37,'EMOF for data entry'!$H37))*15,0)</f>
        <v>0</v>
      </c>
      <c r="Q28" s="59">
        <f>+IF(A28=16,(COUNTIF(dropdown_lists!R$4:R$32,'EMOF for data entry'!$H37))*16,0)</f>
        <v>0</v>
      </c>
      <c r="R28" s="59">
        <f>+IF(A28=17,(COUNTIF(dropdown_lists!S$4:S$10,'EMOF for data entry'!$H37))*17,0)</f>
        <v>0</v>
      </c>
      <c r="V28" s="59"/>
      <c r="W28" s="22" t="str">
        <f t="shared" si="0"/>
        <v>p</v>
      </c>
    </row>
    <row r="29" spans="1:23" x14ac:dyDescent="0.35">
      <c r="A29" s="59">
        <f>+IF('EMOF for data entry'!G38=dropdown_lists!C$1,1,IF('EMOF for data entry'!G38=dropdown_lists!D$1,2,IF('EMOF for data entry'!G38=dropdown_lists!E$1,3,IF('EMOF for data entry'!G38=dropdown_lists!F$1,4,IF('EMOF for data entry'!G38=dropdown_lists!G$1,5,IF('EMOF for data entry'!G38=dropdown_lists!H$1,6,IF('EMOF for data entry'!G38=dropdown_lists!I$1,7,IF('EMOF for data entry'!G38=dropdown_lists!J$1,8,IF('EMOF for data entry'!G38=dropdown_lists!K$1,9,IF('EMOF for data entry'!G38=dropdown_lists!L$1,10,IF('EMOF for data entry'!G38=dropdown_lists!M$1,11,IF('EMOF for data entry'!G38=dropdown_lists!N$1,12,IF('EMOF for data entry'!G38=dropdown_lists!O$1,13,IF('EMOF for data entry'!G38=dropdown_lists!P$1,14,IF('EMOF for data entry'!G38=dropdown_lists!Q$1,15,IF('EMOF for data entry'!G38=dropdown_lists!R$1,16,IF('EMOF for data entry'!G38=dropdown_lists!S$1,17,0)))))))))))))))))</f>
        <v>0</v>
      </c>
      <c r="B29" s="59">
        <f>+COUNTIF(METHOD,'EMOF for data entry'!$H38)</f>
        <v>0</v>
      </c>
      <c r="C29" s="59">
        <f>+(COUNTIF(EUNIS,'EMOF for data entry'!$H38))*2</f>
        <v>0</v>
      </c>
      <c r="D29" s="59">
        <f>+(COUNTIF(HABITAT,'EMOF for data entry'!$H38))*3</f>
        <v>0</v>
      </c>
      <c r="E29" s="59">
        <f>+(COUNTIF(PERES,'EMOF for data entry'!$H38))*4</f>
        <v>0</v>
      </c>
      <c r="F29" s="59">
        <f>+(COUNTIF(BARCELONA,'EMOF for data entry'!$H38))*5</f>
        <v>0</v>
      </c>
      <c r="G29" s="59">
        <f>+(COUNTIF(OSPAR,'EMOF for data entry'!$H38))*6</f>
        <v>0</v>
      </c>
      <c r="H29" s="59">
        <f>+(COUNTIF(HELCOM,'EMOF for data entry'!$H38))*7</f>
        <v>0</v>
      </c>
      <c r="I29" s="59">
        <f>+(COUNTIF(GERMAN,'EMOF for data entry'!$H38))*8</f>
        <v>0</v>
      </c>
      <c r="J29" s="59">
        <f>+(COUNTIF(MSFD,'EMOF for data entry'!$H38))*9</f>
        <v>0</v>
      </c>
      <c r="K29" s="59">
        <f>+IF($A29=10,COUNTIF(Folk5,'EMOF for data entry'!$H38)*10,0)</f>
        <v>0</v>
      </c>
      <c r="L29" s="59">
        <f>+IF($A29=11,COUNTIF(Folk7,'EMOF for data entry'!$H38)*11,0)</f>
        <v>0</v>
      </c>
      <c r="M29" s="59">
        <f>+IF($A29=12,COUNTIF(Folk16,'EMOF for data entry'!$H38)*12,0)</f>
        <v>0</v>
      </c>
      <c r="N29" s="59">
        <f>+(COUNTIF(MHCBI,'EMOF for data entry'!$H38))*13</f>
        <v>0</v>
      </c>
      <c r="O29" s="59">
        <f>+(COUNTIF(dropdown_lists!P$4:P$399,'EMOF for data entry'!$H38))*14</f>
        <v>0</v>
      </c>
      <c r="P29" s="59">
        <f>+IF(A29=15,(COUNTIF(dropdown_lists!Q$4:Q$37,'EMOF for data entry'!$H38))*15,0)</f>
        <v>0</v>
      </c>
      <c r="Q29" s="59">
        <f>+IF(A29=16,(COUNTIF(dropdown_lists!R$4:R$32,'EMOF for data entry'!$H38))*16,0)</f>
        <v>0</v>
      </c>
      <c r="R29" s="59">
        <f>+IF(A29=17,(COUNTIF(dropdown_lists!S$4:S$10,'EMOF for data entry'!$H38))*17,0)</f>
        <v>0</v>
      </c>
      <c r="V29" s="59"/>
      <c r="W29" s="22" t="str">
        <f t="shared" si="0"/>
        <v>p</v>
      </c>
    </row>
    <row r="30" spans="1:23" x14ac:dyDescent="0.35">
      <c r="A30" s="59">
        <f>+IF('EMOF for data entry'!G39=dropdown_lists!C$1,1,IF('EMOF for data entry'!G39=dropdown_lists!D$1,2,IF('EMOF for data entry'!G39=dropdown_lists!E$1,3,IF('EMOF for data entry'!G39=dropdown_lists!F$1,4,IF('EMOF for data entry'!G39=dropdown_lists!G$1,5,IF('EMOF for data entry'!G39=dropdown_lists!H$1,6,IF('EMOF for data entry'!G39=dropdown_lists!I$1,7,IF('EMOF for data entry'!G39=dropdown_lists!J$1,8,IF('EMOF for data entry'!G39=dropdown_lists!K$1,9,IF('EMOF for data entry'!G39=dropdown_lists!L$1,10,IF('EMOF for data entry'!G39=dropdown_lists!M$1,11,IF('EMOF for data entry'!G39=dropdown_lists!N$1,12,IF('EMOF for data entry'!G39=dropdown_lists!O$1,13,IF('EMOF for data entry'!G39=dropdown_lists!P$1,14,IF('EMOF for data entry'!G39=dropdown_lists!Q$1,15,IF('EMOF for data entry'!G39=dropdown_lists!R$1,16,IF('EMOF for data entry'!G39=dropdown_lists!S$1,17,0)))))))))))))))))</f>
        <v>0</v>
      </c>
      <c r="B30" s="59">
        <f>+COUNTIF(METHOD,'EMOF for data entry'!$H39)</f>
        <v>0</v>
      </c>
      <c r="C30" s="59">
        <f>+(COUNTIF(EUNIS,'EMOF for data entry'!$H39))*2</f>
        <v>0</v>
      </c>
      <c r="D30" s="59">
        <f>+(COUNTIF(HABITAT,'EMOF for data entry'!$H39))*3</f>
        <v>0</v>
      </c>
      <c r="E30" s="59">
        <f>+(COUNTIF(PERES,'EMOF for data entry'!$H39))*4</f>
        <v>0</v>
      </c>
      <c r="F30" s="59">
        <f>+(COUNTIF(BARCELONA,'EMOF for data entry'!$H39))*5</f>
        <v>0</v>
      </c>
      <c r="G30" s="59">
        <f>+(COUNTIF(OSPAR,'EMOF for data entry'!$H39))*6</f>
        <v>0</v>
      </c>
      <c r="H30" s="59">
        <f>+(COUNTIF(HELCOM,'EMOF for data entry'!$H39))*7</f>
        <v>0</v>
      </c>
      <c r="I30" s="59">
        <f>+(COUNTIF(GERMAN,'EMOF for data entry'!$H39))*8</f>
        <v>0</v>
      </c>
      <c r="J30" s="59">
        <f>+(COUNTIF(MSFD,'EMOF for data entry'!$H39))*9</f>
        <v>0</v>
      </c>
      <c r="K30" s="59">
        <f>+IF($A30=10,COUNTIF(Folk5,'EMOF for data entry'!$H39)*10,0)</f>
        <v>0</v>
      </c>
      <c r="L30" s="59">
        <f>+IF($A30=11,COUNTIF(Folk7,'EMOF for data entry'!$H39)*11,0)</f>
        <v>0</v>
      </c>
      <c r="M30" s="59">
        <f>+IF($A30=12,COUNTIF(Folk16,'EMOF for data entry'!$H39)*12,0)</f>
        <v>0</v>
      </c>
      <c r="N30" s="59">
        <f>+(COUNTIF(MHCBI,'EMOF for data entry'!$H39))*13</f>
        <v>0</v>
      </c>
      <c r="O30" s="59">
        <f>+(COUNTIF(dropdown_lists!P$4:P$399,'EMOF for data entry'!$H39))*14</f>
        <v>0</v>
      </c>
      <c r="P30" s="59">
        <f>+IF(A30=15,(COUNTIF(dropdown_lists!Q$4:Q$37,'EMOF for data entry'!$H39))*15,0)</f>
        <v>0</v>
      </c>
      <c r="Q30" s="59">
        <f>+IF(A30=16,(COUNTIF(dropdown_lists!R$4:R$32,'EMOF for data entry'!$H39))*16,0)</f>
        <v>0</v>
      </c>
      <c r="R30" s="59">
        <f>+IF(A30=17,(COUNTIF(dropdown_lists!S$4:S$10,'EMOF for data entry'!$H39))*17,0)</f>
        <v>0</v>
      </c>
      <c r="V30" s="59"/>
      <c r="W30" s="22" t="str">
        <f t="shared" si="0"/>
        <v>p</v>
      </c>
    </row>
    <row r="31" spans="1:23" x14ac:dyDescent="0.35">
      <c r="A31" s="59">
        <f>+IF('EMOF for data entry'!G40=dropdown_lists!C$1,1,IF('EMOF for data entry'!G40=dropdown_lists!D$1,2,IF('EMOF for data entry'!G40=dropdown_lists!E$1,3,IF('EMOF for data entry'!G40=dropdown_lists!F$1,4,IF('EMOF for data entry'!G40=dropdown_lists!G$1,5,IF('EMOF for data entry'!G40=dropdown_lists!H$1,6,IF('EMOF for data entry'!G40=dropdown_lists!I$1,7,IF('EMOF for data entry'!G40=dropdown_lists!J$1,8,IF('EMOF for data entry'!G40=dropdown_lists!K$1,9,IF('EMOF for data entry'!G40=dropdown_lists!L$1,10,IF('EMOF for data entry'!G40=dropdown_lists!M$1,11,IF('EMOF for data entry'!G40=dropdown_lists!N$1,12,IF('EMOF for data entry'!G40=dropdown_lists!O$1,13,IF('EMOF for data entry'!G40=dropdown_lists!P$1,14,IF('EMOF for data entry'!G40=dropdown_lists!Q$1,15,IF('EMOF for data entry'!G40=dropdown_lists!R$1,16,IF('EMOF for data entry'!G40=dropdown_lists!S$1,17,0)))))))))))))))))</f>
        <v>0</v>
      </c>
      <c r="B31" s="59">
        <f>+COUNTIF(METHOD,'EMOF for data entry'!$H40)</f>
        <v>0</v>
      </c>
      <c r="C31" s="59">
        <f>+(COUNTIF(EUNIS,'EMOF for data entry'!$H40))*2</f>
        <v>0</v>
      </c>
      <c r="D31" s="59">
        <f>+(COUNTIF(HABITAT,'EMOF for data entry'!$H40))*3</f>
        <v>0</v>
      </c>
      <c r="E31" s="59">
        <f>+(COUNTIF(PERES,'EMOF for data entry'!$H40))*4</f>
        <v>0</v>
      </c>
      <c r="F31" s="59">
        <f>+(COUNTIF(BARCELONA,'EMOF for data entry'!$H40))*5</f>
        <v>0</v>
      </c>
      <c r="G31" s="59">
        <f>+(COUNTIF(OSPAR,'EMOF for data entry'!$H40))*6</f>
        <v>0</v>
      </c>
      <c r="H31" s="59">
        <f>+(COUNTIF(HELCOM,'EMOF for data entry'!$H40))*7</f>
        <v>0</v>
      </c>
      <c r="I31" s="59">
        <f>+(COUNTIF(GERMAN,'EMOF for data entry'!$H40))*8</f>
        <v>0</v>
      </c>
      <c r="J31" s="59">
        <f>+(COUNTIF(MSFD,'EMOF for data entry'!$H40))*9</f>
        <v>0</v>
      </c>
      <c r="K31" s="59">
        <f>+IF($A31=10,COUNTIF(Folk5,'EMOF for data entry'!$H40)*10,0)</f>
        <v>0</v>
      </c>
      <c r="L31" s="59">
        <f>+IF($A31=11,COUNTIF(Folk7,'EMOF for data entry'!$H40)*11,0)</f>
        <v>0</v>
      </c>
      <c r="M31" s="59">
        <f>+IF($A31=12,COUNTIF(Folk16,'EMOF for data entry'!$H40)*12,0)</f>
        <v>0</v>
      </c>
      <c r="N31" s="59">
        <f>+(COUNTIF(MHCBI,'EMOF for data entry'!$H40))*13</f>
        <v>0</v>
      </c>
      <c r="O31" s="59">
        <f>+(COUNTIF(dropdown_lists!P$4:P$399,'EMOF for data entry'!$H40))*14</f>
        <v>0</v>
      </c>
      <c r="P31" s="59">
        <f>+IF(A31=15,(COUNTIF(dropdown_lists!Q$4:Q$37,'EMOF for data entry'!$H40))*15,0)</f>
        <v>0</v>
      </c>
      <c r="Q31" s="59">
        <f>+IF(A31=16,(COUNTIF(dropdown_lists!R$4:R$32,'EMOF for data entry'!$H40))*16,0)</f>
        <v>0</v>
      </c>
      <c r="R31" s="59">
        <f>+IF(A31=17,(COUNTIF(dropdown_lists!S$4:S$10,'EMOF for data entry'!$H40))*17,0)</f>
        <v>0</v>
      </c>
      <c r="V31" s="59"/>
      <c r="W31" s="22" t="str">
        <f t="shared" si="0"/>
        <v>p</v>
      </c>
    </row>
    <row r="32" spans="1:23" x14ac:dyDescent="0.35">
      <c r="A32" s="59">
        <f>+IF('EMOF for data entry'!G41=dropdown_lists!C$1,1,IF('EMOF for data entry'!G41=dropdown_lists!D$1,2,IF('EMOF for data entry'!G41=dropdown_lists!E$1,3,IF('EMOF for data entry'!G41=dropdown_lists!F$1,4,IF('EMOF for data entry'!G41=dropdown_lists!G$1,5,IF('EMOF for data entry'!G41=dropdown_lists!H$1,6,IF('EMOF for data entry'!G41=dropdown_lists!I$1,7,IF('EMOF for data entry'!G41=dropdown_lists!J$1,8,IF('EMOF for data entry'!G41=dropdown_lists!K$1,9,IF('EMOF for data entry'!G41=dropdown_lists!L$1,10,IF('EMOF for data entry'!G41=dropdown_lists!M$1,11,IF('EMOF for data entry'!G41=dropdown_lists!N$1,12,IF('EMOF for data entry'!G41=dropdown_lists!O$1,13,IF('EMOF for data entry'!G41=dropdown_lists!P$1,14,IF('EMOF for data entry'!G41=dropdown_lists!Q$1,15,IF('EMOF for data entry'!G41=dropdown_lists!R$1,16,IF('EMOF for data entry'!G41=dropdown_lists!S$1,17,0)))))))))))))))))</f>
        <v>0</v>
      </c>
      <c r="B32" s="59">
        <f>+COUNTIF(METHOD,'EMOF for data entry'!$H41)</f>
        <v>0</v>
      </c>
      <c r="C32" s="59">
        <f>+(COUNTIF(EUNIS,'EMOF for data entry'!$H41))*2</f>
        <v>0</v>
      </c>
      <c r="D32" s="59">
        <f>+(COUNTIF(HABITAT,'EMOF for data entry'!$H41))*3</f>
        <v>0</v>
      </c>
      <c r="E32" s="59">
        <f>+(COUNTIF(PERES,'EMOF for data entry'!$H41))*4</f>
        <v>0</v>
      </c>
      <c r="F32" s="59">
        <f>+(COUNTIF(BARCELONA,'EMOF for data entry'!$H41))*5</f>
        <v>0</v>
      </c>
      <c r="G32" s="59">
        <f>+(COUNTIF(OSPAR,'EMOF for data entry'!$H41))*6</f>
        <v>0</v>
      </c>
      <c r="H32" s="59">
        <f>+(COUNTIF(HELCOM,'EMOF for data entry'!$H41))*7</f>
        <v>0</v>
      </c>
      <c r="I32" s="59">
        <f>+(COUNTIF(GERMAN,'EMOF for data entry'!$H41))*8</f>
        <v>0</v>
      </c>
      <c r="J32" s="59">
        <f>+(COUNTIF(MSFD,'EMOF for data entry'!$H41))*9</f>
        <v>0</v>
      </c>
      <c r="K32" s="59">
        <f>+IF($A32=10,COUNTIF(Folk5,'EMOF for data entry'!$H41)*10,0)</f>
        <v>0</v>
      </c>
      <c r="L32" s="59">
        <f>+IF($A32=11,COUNTIF(Folk7,'EMOF for data entry'!$H41)*11,0)</f>
        <v>0</v>
      </c>
      <c r="M32" s="59">
        <f>+IF($A32=12,COUNTIF(Folk16,'EMOF for data entry'!$H41)*12,0)</f>
        <v>0</v>
      </c>
      <c r="N32" s="59">
        <f>+(COUNTIF(MHCBI,'EMOF for data entry'!$H41))*13</f>
        <v>0</v>
      </c>
      <c r="O32" s="59">
        <f>+(COUNTIF(dropdown_lists!P$4:P$399,'EMOF for data entry'!$H41))*14</f>
        <v>0</v>
      </c>
      <c r="P32" s="59">
        <f>+IF(A32=15,(COUNTIF(dropdown_lists!Q$4:Q$37,'EMOF for data entry'!$H41))*15,0)</f>
        <v>0</v>
      </c>
      <c r="Q32" s="59">
        <f>+IF(A32=16,(COUNTIF(dropdown_lists!R$4:R$32,'EMOF for data entry'!$H41))*16,0)</f>
        <v>0</v>
      </c>
      <c r="R32" s="59">
        <f>+IF(A32=17,(COUNTIF(dropdown_lists!S$4:S$10,'EMOF for data entry'!$H41))*17,0)</f>
        <v>0</v>
      </c>
      <c r="V32" s="59"/>
      <c r="W32" s="22" t="str">
        <f t="shared" si="0"/>
        <v>p</v>
      </c>
    </row>
    <row r="33" spans="1:23" x14ac:dyDescent="0.35">
      <c r="A33" s="59">
        <f>+IF('EMOF for data entry'!G42=dropdown_lists!C$1,1,IF('EMOF for data entry'!G42=dropdown_lists!D$1,2,IF('EMOF for data entry'!G42=dropdown_lists!E$1,3,IF('EMOF for data entry'!G42=dropdown_lists!F$1,4,IF('EMOF for data entry'!G42=dropdown_lists!G$1,5,IF('EMOF for data entry'!G42=dropdown_lists!H$1,6,IF('EMOF for data entry'!G42=dropdown_lists!I$1,7,IF('EMOF for data entry'!G42=dropdown_lists!J$1,8,IF('EMOF for data entry'!G42=dropdown_lists!K$1,9,IF('EMOF for data entry'!G42=dropdown_lists!L$1,10,IF('EMOF for data entry'!G42=dropdown_lists!M$1,11,IF('EMOF for data entry'!G42=dropdown_lists!N$1,12,IF('EMOF for data entry'!G42=dropdown_lists!O$1,13,IF('EMOF for data entry'!G42=dropdown_lists!P$1,14,IF('EMOF for data entry'!G42=dropdown_lists!Q$1,15,IF('EMOF for data entry'!G42=dropdown_lists!R$1,16,IF('EMOF for data entry'!G42=dropdown_lists!S$1,17,0)))))))))))))))))</f>
        <v>0</v>
      </c>
      <c r="B33" s="59">
        <f>+COUNTIF(METHOD,'EMOF for data entry'!$H42)</f>
        <v>0</v>
      </c>
      <c r="C33" s="59">
        <f>+(COUNTIF(EUNIS,'EMOF for data entry'!$H42))*2</f>
        <v>0</v>
      </c>
      <c r="D33" s="59">
        <f>+(COUNTIF(HABITAT,'EMOF for data entry'!$H42))*3</f>
        <v>0</v>
      </c>
      <c r="E33" s="59">
        <f>+(COUNTIF(PERES,'EMOF for data entry'!$H42))*4</f>
        <v>0</v>
      </c>
      <c r="F33" s="59">
        <f>+(COUNTIF(BARCELONA,'EMOF for data entry'!$H42))*5</f>
        <v>0</v>
      </c>
      <c r="G33" s="59">
        <f>+(COUNTIF(OSPAR,'EMOF for data entry'!$H42))*6</f>
        <v>0</v>
      </c>
      <c r="H33" s="59">
        <f>+(COUNTIF(HELCOM,'EMOF for data entry'!$H42))*7</f>
        <v>0</v>
      </c>
      <c r="I33" s="59">
        <f>+(COUNTIF(GERMAN,'EMOF for data entry'!$H42))*8</f>
        <v>0</v>
      </c>
      <c r="J33" s="59">
        <f>+(COUNTIF(MSFD,'EMOF for data entry'!$H42))*9</f>
        <v>0</v>
      </c>
      <c r="K33" s="59">
        <f>+IF($A33=10,COUNTIF(Folk5,'EMOF for data entry'!$H42)*10,0)</f>
        <v>0</v>
      </c>
      <c r="L33" s="59">
        <f>+IF($A33=11,COUNTIF(Folk7,'EMOF for data entry'!$H42)*11,0)</f>
        <v>0</v>
      </c>
      <c r="M33" s="59">
        <f>+IF($A33=12,COUNTIF(Folk16,'EMOF for data entry'!$H42)*12,0)</f>
        <v>0</v>
      </c>
      <c r="N33" s="59">
        <f>+(COUNTIF(MHCBI,'EMOF for data entry'!$H42))*13</f>
        <v>0</v>
      </c>
      <c r="O33" s="59">
        <f>+(COUNTIF(dropdown_lists!P$4:P$399,'EMOF for data entry'!$H42))*14</f>
        <v>0</v>
      </c>
      <c r="P33" s="59">
        <f>+IF(A33=15,(COUNTIF(dropdown_lists!Q$4:Q$37,'EMOF for data entry'!$H42))*15,0)</f>
        <v>0</v>
      </c>
      <c r="Q33" s="59">
        <f>+IF(A33=16,(COUNTIF(dropdown_lists!R$4:R$32,'EMOF for data entry'!$H42))*16,0)</f>
        <v>0</v>
      </c>
      <c r="R33" s="59">
        <f>+IF(A33=17,(COUNTIF(dropdown_lists!S$4:S$10,'EMOF for data entry'!$H42))*17,0)</f>
        <v>0</v>
      </c>
      <c r="V33" s="59"/>
      <c r="W33" s="22" t="str">
        <f t="shared" si="0"/>
        <v>p</v>
      </c>
    </row>
    <row r="34" spans="1:23" x14ac:dyDescent="0.35">
      <c r="A34" s="59">
        <f>+IF('EMOF for data entry'!G43=dropdown_lists!C$1,1,IF('EMOF for data entry'!G43=dropdown_lists!D$1,2,IF('EMOF for data entry'!G43=dropdown_lists!E$1,3,IF('EMOF for data entry'!G43=dropdown_lists!F$1,4,IF('EMOF for data entry'!G43=dropdown_lists!G$1,5,IF('EMOF for data entry'!G43=dropdown_lists!H$1,6,IF('EMOF for data entry'!G43=dropdown_lists!I$1,7,IF('EMOF for data entry'!G43=dropdown_lists!J$1,8,IF('EMOF for data entry'!G43=dropdown_lists!K$1,9,IF('EMOF for data entry'!G43=dropdown_lists!L$1,10,IF('EMOF for data entry'!G43=dropdown_lists!M$1,11,IF('EMOF for data entry'!G43=dropdown_lists!N$1,12,IF('EMOF for data entry'!G43=dropdown_lists!O$1,13,IF('EMOF for data entry'!G43=dropdown_lists!P$1,14,IF('EMOF for data entry'!G43=dropdown_lists!Q$1,15,IF('EMOF for data entry'!G43=dropdown_lists!R$1,16,IF('EMOF for data entry'!G43=dropdown_lists!S$1,17,0)))))))))))))))))</f>
        <v>0</v>
      </c>
      <c r="B34" s="59">
        <f>+COUNTIF(METHOD,'EMOF for data entry'!$H43)</f>
        <v>0</v>
      </c>
      <c r="C34" s="59">
        <f>+(COUNTIF(EUNIS,'EMOF for data entry'!$H43))*2</f>
        <v>0</v>
      </c>
      <c r="D34" s="59">
        <f>+(COUNTIF(HABITAT,'EMOF for data entry'!$H43))*3</f>
        <v>0</v>
      </c>
      <c r="E34" s="59">
        <f>+(COUNTIF(PERES,'EMOF for data entry'!$H43))*4</f>
        <v>0</v>
      </c>
      <c r="F34" s="59">
        <f>+(COUNTIF(BARCELONA,'EMOF for data entry'!$H43))*5</f>
        <v>0</v>
      </c>
      <c r="G34" s="59">
        <f>+(COUNTIF(OSPAR,'EMOF for data entry'!$H43))*6</f>
        <v>0</v>
      </c>
      <c r="H34" s="59">
        <f>+(COUNTIF(HELCOM,'EMOF for data entry'!$H43))*7</f>
        <v>0</v>
      </c>
      <c r="I34" s="59">
        <f>+(COUNTIF(GERMAN,'EMOF for data entry'!$H43))*8</f>
        <v>0</v>
      </c>
      <c r="J34" s="59">
        <f>+(COUNTIF(MSFD,'EMOF for data entry'!$H43))*9</f>
        <v>0</v>
      </c>
      <c r="K34" s="59">
        <f>+IF($A34=10,COUNTIF(Folk5,'EMOF for data entry'!$H43)*10,0)</f>
        <v>0</v>
      </c>
      <c r="L34" s="59">
        <f>+IF($A34=11,COUNTIF(Folk7,'EMOF for data entry'!$H43)*11,0)</f>
        <v>0</v>
      </c>
      <c r="M34" s="59">
        <f>+IF($A34=12,COUNTIF(Folk16,'EMOF for data entry'!$H43)*12,0)</f>
        <v>0</v>
      </c>
      <c r="N34" s="59">
        <f>+(COUNTIF(MHCBI,'EMOF for data entry'!$H43))*13</f>
        <v>0</v>
      </c>
      <c r="O34" s="59">
        <f>+(COUNTIF(dropdown_lists!P$4:P$399,'EMOF for data entry'!$H43))*14</f>
        <v>0</v>
      </c>
      <c r="P34" s="59">
        <f>+IF(A34=15,(COUNTIF(dropdown_lists!Q$4:Q$37,'EMOF for data entry'!$H43))*15,0)</f>
        <v>0</v>
      </c>
      <c r="Q34" s="59">
        <f>+IF(A34=16,(COUNTIF(dropdown_lists!R$4:R$32,'EMOF for data entry'!$H43))*16,0)</f>
        <v>0</v>
      </c>
      <c r="R34" s="59">
        <f>+IF(A34=17,(COUNTIF(dropdown_lists!S$4:S$10,'EMOF for data entry'!$H43))*17,0)</f>
        <v>0</v>
      </c>
      <c r="V34" s="59"/>
      <c r="W34" s="22" t="str">
        <f t="shared" si="0"/>
        <v>p</v>
      </c>
    </row>
    <row r="35" spans="1:23" x14ac:dyDescent="0.35">
      <c r="A35" s="59">
        <f>+IF('EMOF for data entry'!G44=dropdown_lists!C$1,1,IF('EMOF for data entry'!G44=dropdown_lists!D$1,2,IF('EMOF for data entry'!G44=dropdown_lists!E$1,3,IF('EMOF for data entry'!G44=dropdown_lists!F$1,4,IF('EMOF for data entry'!G44=dropdown_lists!G$1,5,IF('EMOF for data entry'!G44=dropdown_lists!H$1,6,IF('EMOF for data entry'!G44=dropdown_lists!I$1,7,IF('EMOF for data entry'!G44=dropdown_lists!J$1,8,IF('EMOF for data entry'!G44=dropdown_lists!K$1,9,IF('EMOF for data entry'!G44=dropdown_lists!L$1,10,IF('EMOF for data entry'!G44=dropdown_lists!M$1,11,IF('EMOF for data entry'!G44=dropdown_lists!N$1,12,IF('EMOF for data entry'!G44=dropdown_lists!O$1,13,IF('EMOF for data entry'!G44=dropdown_lists!P$1,14,IF('EMOF for data entry'!G44=dropdown_lists!Q$1,15,IF('EMOF for data entry'!G44=dropdown_lists!R$1,16,IF('EMOF for data entry'!G44=dropdown_lists!S$1,17,0)))))))))))))))))</f>
        <v>0</v>
      </c>
      <c r="B35" s="59">
        <f>+COUNTIF(METHOD,'EMOF for data entry'!$H44)</f>
        <v>0</v>
      </c>
      <c r="C35" s="59">
        <f>+(COUNTIF(EUNIS,'EMOF for data entry'!$H44))*2</f>
        <v>0</v>
      </c>
      <c r="D35" s="59">
        <f>+(COUNTIF(HABITAT,'EMOF for data entry'!$H44))*3</f>
        <v>0</v>
      </c>
      <c r="E35" s="59">
        <f>+(COUNTIF(PERES,'EMOF for data entry'!$H44))*4</f>
        <v>0</v>
      </c>
      <c r="F35" s="59">
        <f>+(COUNTIF(BARCELONA,'EMOF for data entry'!$H44))*5</f>
        <v>0</v>
      </c>
      <c r="G35" s="59">
        <f>+(COUNTIF(OSPAR,'EMOF for data entry'!$H44))*6</f>
        <v>0</v>
      </c>
      <c r="H35" s="59">
        <f>+(COUNTIF(HELCOM,'EMOF for data entry'!$H44))*7</f>
        <v>0</v>
      </c>
      <c r="I35" s="59">
        <f>+(COUNTIF(GERMAN,'EMOF for data entry'!$H44))*8</f>
        <v>0</v>
      </c>
      <c r="J35" s="59">
        <f>+(COUNTIF(MSFD,'EMOF for data entry'!$H44))*9</f>
        <v>0</v>
      </c>
      <c r="K35" s="59">
        <f>+IF($A35=10,COUNTIF(Folk5,'EMOF for data entry'!$H44)*10,0)</f>
        <v>0</v>
      </c>
      <c r="L35" s="59">
        <f>+IF($A35=11,COUNTIF(Folk7,'EMOF for data entry'!$H44)*11,0)</f>
        <v>0</v>
      </c>
      <c r="M35" s="59">
        <f>+IF($A35=12,COUNTIF(Folk16,'EMOF for data entry'!$H44)*12,0)</f>
        <v>0</v>
      </c>
      <c r="N35" s="59">
        <f>+(COUNTIF(MHCBI,'EMOF for data entry'!$H44))*13</f>
        <v>0</v>
      </c>
      <c r="O35" s="59">
        <f>+(COUNTIF(dropdown_lists!P$4:P$399,'EMOF for data entry'!$H44))*14</f>
        <v>0</v>
      </c>
      <c r="P35" s="59">
        <f>+IF(A35=15,(COUNTIF(dropdown_lists!Q$4:Q$37,'EMOF for data entry'!$H44))*15,0)</f>
        <v>0</v>
      </c>
      <c r="Q35" s="59">
        <f>+IF(A35=16,(COUNTIF(dropdown_lists!R$4:R$32,'EMOF for data entry'!$H44))*16,0)</f>
        <v>0</v>
      </c>
      <c r="R35" s="59">
        <f>+IF(A35=17,(COUNTIF(dropdown_lists!S$4:S$10,'EMOF for data entry'!$H44))*17,0)</f>
        <v>0</v>
      </c>
      <c r="V35" s="59"/>
      <c r="W35" s="22" t="str">
        <f t="shared" si="0"/>
        <v>p</v>
      </c>
    </row>
    <row r="36" spans="1:23" x14ac:dyDescent="0.35">
      <c r="A36" s="59">
        <f>+IF('EMOF for data entry'!G45=dropdown_lists!C$1,1,IF('EMOF for data entry'!G45=dropdown_lists!D$1,2,IF('EMOF for data entry'!G45=dropdown_lists!E$1,3,IF('EMOF for data entry'!G45=dropdown_lists!F$1,4,IF('EMOF for data entry'!G45=dropdown_lists!G$1,5,IF('EMOF for data entry'!G45=dropdown_lists!H$1,6,IF('EMOF for data entry'!G45=dropdown_lists!I$1,7,IF('EMOF for data entry'!G45=dropdown_lists!J$1,8,IF('EMOF for data entry'!G45=dropdown_lists!K$1,9,IF('EMOF for data entry'!G45=dropdown_lists!L$1,10,IF('EMOF for data entry'!G45=dropdown_lists!M$1,11,IF('EMOF for data entry'!G45=dropdown_lists!N$1,12,IF('EMOF for data entry'!G45=dropdown_lists!O$1,13,IF('EMOF for data entry'!G45=dropdown_lists!P$1,14,IF('EMOF for data entry'!G45=dropdown_lists!Q$1,15,IF('EMOF for data entry'!G45=dropdown_lists!R$1,16,IF('EMOF for data entry'!G45=dropdown_lists!S$1,17,0)))))))))))))))))</f>
        <v>0</v>
      </c>
      <c r="B36" s="59">
        <f>+COUNTIF(METHOD,'EMOF for data entry'!$H45)</f>
        <v>0</v>
      </c>
      <c r="C36" s="59">
        <f>+(COUNTIF(EUNIS,'EMOF for data entry'!$H45))*2</f>
        <v>0</v>
      </c>
      <c r="D36" s="59">
        <f>+(COUNTIF(HABITAT,'EMOF for data entry'!$H45))*3</f>
        <v>0</v>
      </c>
      <c r="E36" s="59">
        <f>+(COUNTIF(PERES,'EMOF for data entry'!$H45))*4</f>
        <v>0</v>
      </c>
      <c r="F36" s="59">
        <f>+(COUNTIF(BARCELONA,'EMOF for data entry'!$H45))*5</f>
        <v>0</v>
      </c>
      <c r="G36" s="59">
        <f>+(COUNTIF(OSPAR,'EMOF for data entry'!$H45))*6</f>
        <v>0</v>
      </c>
      <c r="H36" s="59">
        <f>+(COUNTIF(HELCOM,'EMOF for data entry'!$H45))*7</f>
        <v>0</v>
      </c>
      <c r="I36" s="59">
        <f>+(COUNTIF(GERMAN,'EMOF for data entry'!$H45))*8</f>
        <v>0</v>
      </c>
      <c r="J36" s="59">
        <f>+(COUNTIF(MSFD,'EMOF for data entry'!$H45))*9</f>
        <v>0</v>
      </c>
      <c r="K36" s="59">
        <f>+IF($A36=10,COUNTIF(Folk5,'EMOF for data entry'!$H45)*10,0)</f>
        <v>0</v>
      </c>
      <c r="L36" s="59">
        <f>+IF($A36=11,COUNTIF(Folk7,'EMOF for data entry'!$H45)*11,0)</f>
        <v>0</v>
      </c>
      <c r="M36" s="59">
        <f>+IF($A36=12,COUNTIF(Folk16,'EMOF for data entry'!$H45)*12,0)</f>
        <v>0</v>
      </c>
      <c r="N36" s="59">
        <f>+(COUNTIF(MHCBI,'EMOF for data entry'!$H45))*13</f>
        <v>0</v>
      </c>
      <c r="O36" s="59">
        <f>+(COUNTIF(dropdown_lists!P$4:P$399,'EMOF for data entry'!$H45))*14</f>
        <v>0</v>
      </c>
      <c r="P36" s="59">
        <f>+IF(A36=15,(COUNTIF(dropdown_lists!Q$4:Q$37,'EMOF for data entry'!$H45))*15,0)</f>
        <v>0</v>
      </c>
      <c r="Q36" s="59">
        <f>+IF(A36=16,(COUNTIF(dropdown_lists!R$4:R$32,'EMOF for data entry'!$H45))*16,0)</f>
        <v>0</v>
      </c>
      <c r="R36" s="59">
        <f>+IF(A36=17,(COUNTIF(dropdown_lists!S$4:S$10,'EMOF for data entry'!$H45))*17,0)</f>
        <v>0</v>
      </c>
      <c r="V36" s="59"/>
      <c r="W36" s="22" t="str">
        <f t="shared" si="0"/>
        <v>p</v>
      </c>
    </row>
    <row r="37" spans="1:23" x14ac:dyDescent="0.35">
      <c r="A37" s="59">
        <f>+IF('EMOF for data entry'!G46=dropdown_lists!C$1,1,IF('EMOF for data entry'!G46=dropdown_lists!D$1,2,IF('EMOF for data entry'!G46=dropdown_lists!E$1,3,IF('EMOF for data entry'!G46=dropdown_lists!F$1,4,IF('EMOF for data entry'!G46=dropdown_lists!G$1,5,IF('EMOF for data entry'!G46=dropdown_lists!H$1,6,IF('EMOF for data entry'!G46=dropdown_lists!I$1,7,IF('EMOF for data entry'!G46=dropdown_lists!J$1,8,IF('EMOF for data entry'!G46=dropdown_lists!K$1,9,IF('EMOF for data entry'!G46=dropdown_lists!L$1,10,IF('EMOF for data entry'!G46=dropdown_lists!M$1,11,IF('EMOF for data entry'!G46=dropdown_lists!N$1,12,IF('EMOF for data entry'!G46=dropdown_lists!O$1,13,IF('EMOF for data entry'!G46=dropdown_lists!P$1,14,IF('EMOF for data entry'!G46=dropdown_lists!Q$1,15,IF('EMOF for data entry'!G46=dropdown_lists!R$1,16,IF('EMOF for data entry'!G46=dropdown_lists!S$1,17,0)))))))))))))))))</f>
        <v>0</v>
      </c>
      <c r="B37" s="59">
        <f>+COUNTIF(METHOD,'EMOF for data entry'!$H46)</f>
        <v>0</v>
      </c>
      <c r="C37" s="59">
        <f>+(COUNTIF(EUNIS,'EMOF for data entry'!$H46))*2</f>
        <v>0</v>
      </c>
      <c r="D37" s="59">
        <f>+(COUNTIF(HABITAT,'EMOF for data entry'!$H46))*3</f>
        <v>0</v>
      </c>
      <c r="E37" s="59">
        <f>+(COUNTIF(PERES,'EMOF for data entry'!$H46))*4</f>
        <v>0</v>
      </c>
      <c r="F37" s="59">
        <f>+(COUNTIF(BARCELONA,'EMOF for data entry'!$H46))*5</f>
        <v>0</v>
      </c>
      <c r="G37" s="59">
        <f>+(COUNTIF(OSPAR,'EMOF for data entry'!$H46))*6</f>
        <v>0</v>
      </c>
      <c r="H37" s="59">
        <f>+(COUNTIF(HELCOM,'EMOF for data entry'!$H46))*7</f>
        <v>0</v>
      </c>
      <c r="I37" s="59">
        <f>+(COUNTIF(GERMAN,'EMOF for data entry'!$H46))*8</f>
        <v>0</v>
      </c>
      <c r="J37" s="59">
        <f>+(COUNTIF(MSFD,'EMOF for data entry'!$H46))*9</f>
        <v>0</v>
      </c>
      <c r="K37" s="59">
        <f>+IF($A37=10,COUNTIF(Folk5,'EMOF for data entry'!$H46)*10,0)</f>
        <v>0</v>
      </c>
      <c r="L37" s="59">
        <f>+IF($A37=11,COUNTIF(Folk7,'EMOF for data entry'!$H46)*11,0)</f>
        <v>0</v>
      </c>
      <c r="M37" s="59">
        <f>+IF($A37=12,COUNTIF(Folk16,'EMOF for data entry'!$H46)*12,0)</f>
        <v>0</v>
      </c>
      <c r="N37" s="59">
        <f>+(COUNTIF(MHCBI,'EMOF for data entry'!$H46))*13</f>
        <v>0</v>
      </c>
      <c r="O37" s="59">
        <f>+(COUNTIF(dropdown_lists!P$4:P$399,'EMOF for data entry'!$H46))*14</f>
        <v>0</v>
      </c>
      <c r="P37" s="59">
        <f>+IF(A37=15,(COUNTIF(dropdown_lists!Q$4:Q$37,'EMOF for data entry'!$H46))*15,0)</f>
        <v>0</v>
      </c>
      <c r="Q37" s="59">
        <f>+IF(A37=16,(COUNTIF(dropdown_lists!R$4:R$32,'EMOF for data entry'!$H46))*16,0)</f>
        <v>0</v>
      </c>
      <c r="R37" s="59">
        <f>+IF(A37=17,(COUNTIF(dropdown_lists!S$4:S$10,'EMOF for data entry'!$H46))*17,0)</f>
        <v>0</v>
      </c>
      <c r="V37" s="59"/>
      <c r="W37" s="22" t="str">
        <f t="shared" si="0"/>
        <v>p</v>
      </c>
    </row>
    <row r="38" spans="1:23" x14ac:dyDescent="0.35">
      <c r="A38" s="59">
        <f>+IF('EMOF for data entry'!G47=dropdown_lists!C$1,1,IF('EMOF for data entry'!G47=dropdown_lists!D$1,2,IF('EMOF for data entry'!G47=dropdown_lists!E$1,3,IF('EMOF for data entry'!G47=dropdown_lists!F$1,4,IF('EMOF for data entry'!G47=dropdown_lists!G$1,5,IF('EMOF for data entry'!G47=dropdown_lists!H$1,6,IF('EMOF for data entry'!G47=dropdown_lists!I$1,7,IF('EMOF for data entry'!G47=dropdown_lists!J$1,8,IF('EMOF for data entry'!G47=dropdown_lists!K$1,9,IF('EMOF for data entry'!G47=dropdown_lists!L$1,10,IF('EMOF for data entry'!G47=dropdown_lists!M$1,11,IF('EMOF for data entry'!G47=dropdown_lists!N$1,12,IF('EMOF for data entry'!G47=dropdown_lists!O$1,13,IF('EMOF for data entry'!G47=dropdown_lists!P$1,14,IF('EMOF for data entry'!G47=dropdown_lists!Q$1,15,IF('EMOF for data entry'!G47=dropdown_lists!R$1,16,IF('EMOF for data entry'!G47=dropdown_lists!S$1,17,0)))))))))))))))))</f>
        <v>0</v>
      </c>
      <c r="B38" s="59">
        <f>+COUNTIF(METHOD,'EMOF for data entry'!$H47)</f>
        <v>0</v>
      </c>
      <c r="C38" s="59">
        <f>+(COUNTIF(EUNIS,'EMOF for data entry'!$H47))*2</f>
        <v>0</v>
      </c>
      <c r="D38" s="59">
        <f>+(COUNTIF(HABITAT,'EMOF for data entry'!$H47))*3</f>
        <v>0</v>
      </c>
      <c r="E38" s="59">
        <f>+(COUNTIF(PERES,'EMOF for data entry'!$H47))*4</f>
        <v>0</v>
      </c>
      <c r="F38" s="59">
        <f>+(COUNTIF(BARCELONA,'EMOF for data entry'!$H47))*5</f>
        <v>0</v>
      </c>
      <c r="G38" s="59">
        <f>+(COUNTIF(OSPAR,'EMOF for data entry'!$H47))*6</f>
        <v>0</v>
      </c>
      <c r="H38" s="59">
        <f>+(COUNTIF(HELCOM,'EMOF for data entry'!$H47))*7</f>
        <v>0</v>
      </c>
      <c r="I38" s="59">
        <f>+(COUNTIF(GERMAN,'EMOF for data entry'!$H47))*8</f>
        <v>0</v>
      </c>
      <c r="J38" s="59">
        <f>+(COUNTIF(MSFD,'EMOF for data entry'!$H47))*9</f>
        <v>0</v>
      </c>
      <c r="K38" s="59">
        <f>+IF($A38=10,COUNTIF(Folk5,'EMOF for data entry'!$H47)*10,0)</f>
        <v>0</v>
      </c>
      <c r="L38" s="59">
        <f>+IF($A38=11,COUNTIF(Folk7,'EMOF for data entry'!$H47)*11,0)</f>
        <v>0</v>
      </c>
      <c r="M38" s="59">
        <f>+IF($A38=12,COUNTIF(Folk16,'EMOF for data entry'!$H47)*12,0)</f>
        <v>0</v>
      </c>
      <c r="N38" s="59">
        <f>+(COUNTIF(MHCBI,'EMOF for data entry'!$H47))*13</f>
        <v>0</v>
      </c>
      <c r="O38" s="59">
        <f>+(COUNTIF(dropdown_lists!P$4:P$399,'EMOF for data entry'!$H47))*14</f>
        <v>0</v>
      </c>
      <c r="P38" s="59">
        <f>+IF(A38=15,(COUNTIF(dropdown_lists!Q$4:Q$37,'EMOF for data entry'!$H47))*15,0)</f>
        <v>0</v>
      </c>
      <c r="Q38" s="59">
        <f>+IF(A38=16,(COUNTIF(dropdown_lists!R$4:R$32,'EMOF for data entry'!$H47))*16,0)</f>
        <v>0</v>
      </c>
      <c r="R38" s="59">
        <f>+IF(A38=17,(COUNTIF(dropdown_lists!S$4:S$10,'EMOF for data entry'!$H47))*17,0)</f>
        <v>0</v>
      </c>
      <c r="V38" s="59"/>
      <c r="W38" s="22" t="str">
        <f t="shared" si="0"/>
        <v>p</v>
      </c>
    </row>
    <row r="39" spans="1:23" x14ac:dyDescent="0.35">
      <c r="A39" s="59">
        <f>+IF('EMOF for data entry'!G48=dropdown_lists!C$1,1,IF('EMOF for data entry'!G48=dropdown_lists!D$1,2,IF('EMOF for data entry'!G48=dropdown_lists!E$1,3,IF('EMOF for data entry'!G48=dropdown_lists!F$1,4,IF('EMOF for data entry'!G48=dropdown_lists!G$1,5,IF('EMOF for data entry'!G48=dropdown_lists!H$1,6,IF('EMOF for data entry'!G48=dropdown_lists!I$1,7,IF('EMOF for data entry'!G48=dropdown_lists!J$1,8,IF('EMOF for data entry'!G48=dropdown_lists!K$1,9,IF('EMOF for data entry'!G48=dropdown_lists!L$1,10,IF('EMOF for data entry'!G48=dropdown_lists!M$1,11,IF('EMOF for data entry'!G48=dropdown_lists!N$1,12,IF('EMOF for data entry'!G48=dropdown_lists!O$1,13,IF('EMOF for data entry'!G48=dropdown_lists!P$1,14,IF('EMOF for data entry'!G48=dropdown_lists!Q$1,15,IF('EMOF for data entry'!G48=dropdown_lists!R$1,16,IF('EMOF for data entry'!G48=dropdown_lists!S$1,17,0)))))))))))))))))</f>
        <v>0</v>
      </c>
      <c r="B39" s="59">
        <f>+COUNTIF(METHOD,'EMOF for data entry'!$H48)</f>
        <v>0</v>
      </c>
      <c r="C39" s="59">
        <f>+(COUNTIF(EUNIS,'EMOF for data entry'!$H48))*2</f>
        <v>0</v>
      </c>
      <c r="D39" s="59">
        <f>+(COUNTIF(HABITAT,'EMOF for data entry'!$H48))*3</f>
        <v>0</v>
      </c>
      <c r="E39" s="59">
        <f>+(COUNTIF(PERES,'EMOF for data entry'!$H48))*4</f>
        <v>0</v>
      </c>
      <c r="F39" s="59">
        <f>+(COUNTIF(BARCELONA,'EMOF for data entry'!$H48))*5</f>
        <v>0</v>
      </c>
      <c r="G39" s="59">
        <f>+(COUNTIF(OSPAR,'EMOF for data entry'!$H48))*6</f>
        <v>0</v>
      </c>
      <c r="H39" s="59">
        <f>+(COUNTIF(HELCOM,'EMOF for data entry'!$H48))*7</f>
        <v>0</v>
      </c>
      <c r="I39" s="59">
        <f>+(COUNTIF(GERMAN,'EMOF for data entry'!$H48))*8</f>
        <v>0</v>
      </c>
      <c r="J39" s="59">
        <f>+(COUNTIF(MSFD,'EMOF for data entry'!$H48))*9</f>
        <v>0</v>
      </c>
      <c r="K39" s="59">
        <f>+IF($A39=10,COUNTIF(Folk5,'EMOF for data entry'!$H48)*10,0)</f>
        <v>0</v>
      </c>
      <c r="L39" s="59">
        <f>+IF($A39=11,COUNTIF(Folk7,'EMOF for data entry'!$H48)*11,0)</f>
        <v>0</v>
      </c>
      <c r="M39" s="59">
        <f>+IF($A39=12,COUNTIF(Folk16,'EMOF for data entry'!$H48)*12,0)</f>
        <v>0</v>
      </c>
      <c r="N39" s="59">
        <f>+(COUNTIF(MHCBI,'EMOF for data entry'!$H48))*13</f>
        <v>0</v>
      </c>
      <c r="O39" s="59">
        <f>+(COUNTIF(dropdown_lists!P$4:P$399,'EMOF for data entry'!$H48))*14</f>
        <v>0</v>
      </c>
      <c r="P39" s="59">
        <f>+IF(A39=15,(COUNTIF(dropdown_lists!Q$4:Q$37,'EMOF for data entry'!$H48))*15,0)</f>
        <v>0</v>
      </c>
      <c r="Q39" s="59">
        <f>+IF(A39=16,(COUNTIF(dropdown_lists!R$4:R$32,'EMOF for data entry'!$H48))*16,0)</f>
        <v>0</v>
      </c>
      <c r="R39" s="59">
        <f>+IF(A39=17,(COUNTIF(dropdown_lists!S$4:S$10,'EMOF for data entry'!$H48))*17,0)</f>
        <v>0</v>
      </c>
      <c r="V39" s="59"/>
      <c r="W39" s="22" t="str">
        <f t="shared" si="0"/>
        <v>p</v>
      </c>
    </row>
    <row r="40" spans="1:23" x14ac:dyDescent="0.35">
      <c r="A40" s="59">
        <f>+IF('EMOF for data entry'!G49=dropdown_lists!C$1,1,IF('EMOF for data entry'!G49=dropdown_lists!D$1,2,IF('EMOF for data entry'!G49=dropdown_lists!E$1,3,IF('EMOF for data entry'!G49=dropdown_lists!F$1,4,IF('EMOF for data entry'!G49=dropdown_lists!G$1,5,IF('EMOF for data entry'!G49=dropdown_lists!H$1,6,IF('EMOF for data entry'!G49=dropdown_lists!I$1,7,IF('EMOF for data entry'!G49=dropdown_lists!J$1,8,IF('EMOF for data entry'!G49=dropdown_lists!K$1,9,IF('EMOF for data entry'!G49=dropdown_lists!L$1,10,IF('EMOF for data entry'!G49=dropdown_lists!M$1,11,IF('EMOF for data entry'!G49=dropdown_lists!N$1,12,IF('EMOF for data entry'!G49=dropdown_lists!O$1,13,IF('EMOF for data entry'!G49=dropdown_lists!P$1,14,IF('EMOF for data entry'!G49=dropdown_lists!Q$1,15,IF('EMOF for data entry'!G49=dropdown_lists!R$1,16,IF('EMOF for data entry'!G49=dropdown_lists!S$1,17,0)))))))))))))))))</f>
        <v>0</v>
      </c>
      <c r="B40" s="59">
        <f>+COUNTIF(METHOD,'EMOF for data entry'!$H49)</f>
        <v>0</v>
      </c>
      <c r="C40" s="59">
        <f>+(COUNTIF(EUNIS,'EMOF for data entry'!$H49))*2</f>
        <v>0</v>
      </c>
      <c r="D40" s="59">
        <f>+(COUNTIF(HABITAT,'EMOF for data entry'!$H49))*3</f>
        <v>0</v>
      </c>
      <c r="E40" s="59">
        <f>+(COUNTIF(PERES,'EMOF for data entry'!$H49))*4</f>
        <v>0</v>
      </c>
      <c r="F40" s="59">
        <f>+(COUNTIF(BARCELONA,'EMOF for data entry'!$H49))*5</f>
        <v>0</v>
      </c>
      <c r="G40" s="59">
        <f>+(COUNTIF(OSPAR,'EMOF for data entry'!$H49))*6</f>
        <v>0</v>
      </c>
      <c r="H40" s="59">
        <f>+(COUNTIF(HELCOM,'EMOF for data entry'!$H49))*7</f>
        <v>0</v>
      </c>
      <c r="I40" s="59">
        <f>+(COUNTIF(GERMAN,'EMOF for data entry'!$H49))*8</f>
        <v>0</v>
      </c>
      <c r="J40" s="59">
        <f>+(COUNTIF(MSFD,'EMOF for data entry'!$H49))*9</f>
        <v>0</v>
      </c>
      <c r="K40" s="59">
        <f>+IF($A40=10,COUNTIF(Folk5,'EMOF for data entry'!$H49)*10,0)</f>
        <v>0</v>
      </c>
      <c r="L40" s="59">
        <f>+IF($A40=11,COUNTIF(Folk7,'EMOF for data entry'!$H49)*11,0)</f>
        <v>0</v>
      </c>
      <c r="M40" s="59">
        <f>+IF($A40=12,COUNTIF(Folk16,'EMOF for data entry'!$H49)*12,0)</f>
        <v>0</v>
      </c>
      <c r="N40" s="59">
        <f>+(COUNTIF(MHCBI,'EMOF for data entry'!$H49))*13</f>
        <v>0</v>
      </c>
      <c r="O40" s="59">
        <f>+(COUNTIF(dropdown_lists!P$4:P$399,'EMOF for data entry'!$H49))*14</f>
        <v>0</v>
      </c>
      <c r="P40" s="59">
        <f>+IF(A40=15,(COUNTIF(dropdown_lists!Q$4:Q$37,'EMOF for data entry'!$H49))*15,0)</f>
        <v>0</v>
      </c>
      <c r="Q40" s="59">
        <f>+IF(A40=16,(COUNTIF(dropdown_lists!R$4:R$32,'EMOF for data entry'!$H49))*16,0)</f>
        <v>0</v>
      </c>
      <c r="R40" s="59">
        <f>+IF(A40=17,(COUNTIF(dropdown_lists!S$4:S$10,'EMOF for data entry'!$H49))*17,0)</f>
        <v>0</v>
      </c>
      <c r="V40" s="59"/>
      <c r="W40" s="22" t="str">
        <f t="shared" si="0"/>
        <v>p</v>
      </c>
    </row>
    <row r="41" spans="1:23" x14ac:dyDescent="0.35">
      <c r="A41" s="59">
        <f>+IF('EMOF for data entry'!G50=dropdown_lists!C$1,1,IF('EMOF for data entry'!G50=dropdown_lists!D$1,2,IF('EMOF for data entry'!G50=dropdown_lists!E$1,3,IF('EMOF for data entry'!G50=dropdown_lists!F$1,4,IF('EMOF for data entry'!G50=dropdown_lists!G$1,5,IF('EMOF for data entry'!G50=dropdown_lists!H$1,6,IF('EMOF for data entry'!G50=dropdown_lists!I$1,7,IF('EMOF for data entry'!G50=dropdown_lists!J$1,8,IF('EMOF for data entry'!G50=dropdown_lists!K$1,9,IF('EMOF for data entry'!G50=dropdown_lists!L$1,10,IF('EMOF for data entry'!G50=dropdown_lists!M$1,11,IF('EMOF for data entry'!G50=dropdown_lists!N$1,12,IF('EMOF for data entry'!G50=dropdown_lists!O$1,13,IF('EMOF for data entry'!G50=dropdown_lists!P$1,14,IF('EMOF for data entry'!G50=dropdown_lists!Q$1,15,IF('EMOF for data entry'!G50=dropdown_lists!R$1,16,IF('EMOF for data entry'!G50=dropdown_lists!S$1,17,0)))))))))))))))))</f>
        <v>0</v>
      </c>
      <c r="B41" s="59">
        <f>+COUNTIF(METHOD,'EMOF for data entry'!$H50)</f>
        <v>0</v>
      </c>
      <c r="C41" s="59">
        <f>+(COUNTIF(EUNIS,'EMOF for data entry'!$H50))*2</f>
        <v>0</v>
      </c>
      <c r="D41" s="59">
        <f>+(COUNTIF(HABITAT,'EMOF for data entry'!$H50))*3</f>
        <v>0</v>
      </c>
      <c r="E41" s="59">
        <f>+(COUNTIF(PERES,'EMOF for data entry'!$H50))*4</f>
        <v>0</v>
      </c>
      <c r="F41" s="59">
        <f>+(COUNTIF(BARCELONA,'EMOF for data entry'!$H50))*5</f>
        <v>0</v>
      </c>
      <c r="G41" s="59">
        <f>+(COUNTIF(OSPAR,'EMOF for data entry'!$H50))*6</f>
        <v>0</v>
      </c>
      <c r="H41" s="59">
        <f>+(COUNTIF(HELCOM,'EMOF for data entry'!$H50))*7</f>
        <v>0</v>
      </c>
      <c r="I41" s="59">
        <f>+(COUNTIF(GERMAN,'EMOF for data entry'!$H50))*8</f>
        <v>0</v>
      </c>
      <c r="J41" s="59">
        <f>+(COUNTIF(MSFD,'EMOF for data entry'!$H50))*9</f>
        <v>0</v>
      </c>
      <c r="K41" s="59">
        <f>+IF($A41=10,COUNTIF(Folk5,'EMOF for data entry'!$H50)*10,0)</f>
        <v>0</v>
      </c>
      <c r="L41" s="59">
        <f>+IF($A41=11,COUNTIF(Folk7,'EMOF for data entry'!$H50)*11,0)</f>
        <v>0</v>
      </c>
      <c r="M41" s="59">
        <f>+IF($A41=12,COUNTIF(Folk16,'EMOF for data entry'!$H50)*12,0)</f>
        <v>0</v>
      </c>
      <c r="N41" s="59">
        <f>+(COUNTIF(MHCBI,'EMOF for data entry'!$H50))*13</f>
        <v>0</v>
      </c>
      <c r="O41" s="59">
        <f>+(COUNTIF(dropdown_lists!P$4:P$399,'EMOF for data entry'!$H50))*14</f>
        <v>0</v>
      </c>
      <c r="P41" s="59">
        <f>+IF(A41=15,(COUNTIF(dropdown_lists!Q$4:Q$37,'EMOF for data entry'!$H50))*15,0)</f>
        <v>0</v>
      </c>
      <c r="Q41" s="59">
        <f>+IF(A41=16,(COUNTIF(dropdown_lists!R$4:R$32,'EMOF for data entry'!$H50))*16,0)</f>
        <v>0</v>
      </c>
      <c r="R41" s="59">
        <f>+IF(A41=17,(COUNTIF(dropdown_lists!S$4:S$10,'EMOF for data entry'!$H50))*17,0)</f>
        <v>0</v>
      </c>
      <c r="V41" s="59"/>
      <c r="W41" s="22" t="str">
        <f t="shared" si="0"/>
        <v>p</v>
      </c>
    </row>
    <row r="42" spans="1:23" x14ac:dyDescent="0.35">
      <c r="A42" s="59">
        <f>+IF('EMOF for data entry'!G51=dropdown_lists!C$1,1,IF('EMOF for data entry'!G51=dropdown_lists!D$1,2,IF('EMOF for data entry'!G51=dropdown_lists!E$1,3,IF('EMOF for data entry'!G51=dropdown_lists!F$1,4,IF('EMOF for data entry'!G51=dropdown_lists!G$1,5,IF('EMOF for data entry'!G51=dropdown_lists!H$1,6,IF('EMOF for data entry'!G51=dropdown_lists!I$1,7,IF('EMOF for data entry'!G51=dropdown_lists!J$1,8,IF('EMOF for data entry'!G51=dropdown_lists!K$1,9,IF('EMOF for data entry'!G51=dropdown_lists!L$1,10,IF('EMOF for data entry'!G51=dropdown_lists!M$1,11,IF('EMOF for data entry'!G51=dropdown_lists!N$1,12,IF('EMOF for data entry'!G51=dropdown_lists!O$1,13,IF('EMOF for data entry'!G51=dropdown_lists!P$1,14,IF('EMOF for data entry'!G51=dropdown_lists!Q$1,15,IF('EMOF for data entry'!G51=dropdown_lists!R$1,16,IF('EMOF for data entry'!G51=dropdown_lists!S$1,17,0)))))))))))))))))</f>
        <v>0</v>
      </c>
      <c r="B42" s="59">
        <f>+COUNTIF(METHOD,'EMOF for data entry'!$H51)</f>
        <v>0</v>
      </c>
      <c r="C42" s="59">
        <f>+(COUNTIF(EUNIS,'EMOF for data entry'!$H51))*2</f>
        <v>0</v>
      </c>
      <c r="D42" s="59">
        <f>+(COUNTIF(HABITAT,'EMOF for data entry'!$H51))*3</f>
        <v>0</v>
      </c>
      <c r="E42" s="59">
        <f>+(COUNTIF(PERES,'EMOF for data entry'!$H51))*4</f>
        <v>0</v>
      </c>
      <c r="F42" s="59">
        <f>+(COUNTIF(BARCELONA,'EMOF for data entry'!$H51))*5</f>
        <v>0</v>
      </c>
      <c r="G42" s="59">
        <f>+(COUNTIF(OSPAR,'EMOF for data entry'!$H51))*6</f>
        <v>0</v>
      </c>
      <c r="H42" s="59">
        <f>+(COUNTIF(HELCOM,'EMOF for data entry'!$H51))*7</f>
        <v>0</v>
      </c>
      <c r="I42" s="59">
        <f>+(COUNTIF(GERMAN,'EMOF for data entry'!$H51))*8</f>
        <v>0</v>
      </c>
      <c r="J42" s="59">
        <f>+(COUNTIF(MSFD,'EMOF for data entry'!$H51))*9</f>
        <v>0</v>
      </c>
      <c r="K42" s="59">
        <f>+IF($A42=10,COUNTIF(Folk5,'EMOF for data entry'!$H51)*10,0)</f>
        <v>0</v>
      </c>
      <c r="L42" s="59">
        <f>+IF($A42=11,COUNTIF(Folk7,'EMOF for data entry'!$H51)*11,0)</f>
        <v>0</v>
      </c>
      <c r="M42" s="59">
        <f>+IF($A42=12,COUNTIF(Folk16,'EMOF for data entry'!$H51)*12,0)</f>
        <v>0</v>
      </c>
      <c r="N42" s="59">
        <f>+(COUNTIF(MHCBI,'EMOF for data entry'!$H51))*13</f>
        <v>0</v>
      </c>
      <c r="O42" s="59">
        <f>+(COUNTIF(dropdown_lists!P$4:P$399,'EMOF for data entry'!$H51))*14</f>
        <v>0</v>
      </c>
      <c r="P42" s="59">
        <f>+IF(A42=15,(COUNTIF(dropdown_lists!Q$4:Q$37,'EMOF for data entry'!$H51))*15,0)</f>
        <v>0</v>
      </c>
      <c r="Q42" s="59">
        <f>+IF(A42=16,(COUNTIF(dropdown_lists!R$4:R$32,'EMOF for data entry'!$H51))*16,0)</f>
        <v>0</v>
      </c>
      <c r="R42" s="59">
        <f>+IF(A42=17,(COUNTIF(dropdown_lists!S$4:S$10,'EMOF for data entry'!$H51))*17,0)</f>
        <v>0</v>
      </c>
      <c r="V42" s="59"/>
      <c r="W42" s="22" t="str">
        <f t="shared" si="0"/>
        <v>p</v>
      </c>
    </row>
    <row r="43" spans="1:23" x14ac:dyDescent="0.35">
      <c r="A43" s="59">
        <f>+IF('EMOF for data entry'!G52=dropdown_lists!C$1,1,IF('EMOF for data entry'!G52=dropdown_lists!D$1,2,IF('EMOF for data entry'!G52=dropdown_lists!E$1,3,IF('EMOF for data entry'!G52=dropdown_lists!F$1,4,IF('EMOF for data entry'!G52=dropdown_lists!G$1,5,IF('EMOF for data entry'!G52=dropdown_lists!H$1,6,IF('EMOF for data entry'!G52=dropdown_lists!I$1,7,IF('EMOF for data entry'!G52=dropdown_lists!J$1,8,IF('EMOF for data entry'!G52=dropdown_lists!K$1,9,IF('EMOF for data entry'!G52=dropdown_lists!L$1,10,IF('EMOF for data entry'!G52=dropdown_lists!M$1,11,IF('EMOF for data entry'!G52=dropdown_lists!N$1,12,IF('EMOF for data entry'!G52=dropdown_lists!O$1,13,IF('EMOF for data entry'!G52=dropdown_lists!P$1,14,IF('EMOF for data entry'!G52=dropdown_lists!Q$1,15,IF('EMOF for data entry'!G52=dropdown_lists!R$1,16,IF('EMOF for data entry'!G52=dropdown_lists!S$1,17,0)))))))))))))))))</f>
        <v>0</v>
      </c>
      <c r="B43" s="59">
        <f>+COUNTIF(METHOD,'EMOF for data entry'!$H52)</f>
        <v>0</v>
      </c>
      <c r="C43" s="59">
        <f>+(COUNTIF(EUNIS,'EMOF for data entry'!$H52))*2</f>
        <v>0</v>
      </c>
      <c r="D43" s="59">
        <f>+(COUNTIF(HABITAT,'EMOF for data entry'!$H52))*3</f>
        <v>0</v>
      </c>
      <c r="E43" s="59">
        <f>+(COUNTIF(PERES,'EMOF for data entry'!$H52))*4</f>
        <v>0</v>
      </c>
      <c r="F43" s="59">
        <f>+(COUNTIF(BARCELONA,'EMOF for data entry'!$H52))*5</f>
        <v>0</v>
      </c>
      <c r="G43" s="59">
        <f>+(COUNTIF(OSPAR,'EMOF for data entry'!$H52))*6</f>
        <v>0</v>
      </c>
      <c r="H43" s="59">
        <f>+(COUNTIF(HELCOM,'EMOF for data entry'!$H52))*7</f>
        <v>0</v>
      </c>
      <c r="I43" s="59">
        <f>+(COUNTIF(GERMAN,'EMOF for data entry'!$H52))*8</f>
        <v>0</v>
      </c>
      <c r="J43" s="59">
        <f>+(COUNTIF(MSFD,'EMOF for data entry'!$H52))*9</f>
        <v>0</v>
      </c>
      <c r="K43" s="59">
        <f>+IF($A43=10,COUNTIF(Folk5,'EMOF for data entry'!$H52)*10,0)</f>
        <v>0</v>
      </c>
      <c r="L43" s="59">
        <f>+IF($A43=11,COUNTIF(Folk7,'EMOF for data entry'!$H52)*11,0)</f>
        <v>0</v>
      </c>
      <c r="M43" s="59">
        <f>+IF($A43=12,COUNTIF(Folk16,'EMOF for data entry'!$H52)*12,0)</f>
        <v>0</v>
      </c>
      <c r="N43" s="59">
        <f>+(COUNTIF(MHCBI,'EMOF for data entry'!$H52))*13</f>
        <v>0</v>
      </c>
      <c r="O43" s="59">
        <f>+(COUNTIF(dropdown_lists!P$4:P$399,'EMOF for data entry'!$H52))*14</f>
        <v>0</v>
      </c>
      <c r="P43" s="59">
        <f>+IF(A43=15,(COUNTIF(dropdown_lists!Q$4:Q$37,'EMOF for data entry'!$H52))*15,0)</f>
        <v>0</v>
      </c>
      <c r="Q43" s="59">
        <f>+IF(A43=16,(COUNTIF(dropdown_lists!R$4:R$32,'EMOF for data entry'!$H52))*16,0)</f>
        <v>0</v>
      </c>
      <c r="R43" s="59">
        <f>+IF(A43=17,(COUNTIF(dropdown_lists!S$4:S$10,'EMOF for data entry'!$H52))*17,0)</f>
        <v>0</v>
      </c>
      <c r="V43" s="59"/>
      <c r="W43" s="22" t="str">
        <f t="shared" si="0"/>
        <v>p</v>
      </c>
    </row>
    <row r="44" spans="1:23" x14ac:dyDescent="0.35">
      <c r="A44" s="59">
        <f>+IF('EMOF for data entry'!G53=dropdown_lists!C$1,1,IF('EMOF for data entry'!G53=dropdown_lists!D$1,2,IF('EMOF for data entry'!G53=dropdown_lists!E$1,3,IF('EMOF for data entry'!G53=dropdown_lists!F$1,4,IF('EMOF for data entry'!G53=dropdown_lists!G$1,5,IF('EMOF for data entry'!G53=dropdown_lists!H$1,6,IF('EMOF for data entry'!G53=dropdown_lists!I$1,7,IF('EMOF for data entry'!G53=dropdown_lists!J$1,8,IF('EMOF for data entry'!G53=dropdown_lists!K$1,9,IF('EMOF for data entry'!G53=dropdown_lists!L$1,10,IF('EMOF for data entry'!G53=dropdown_lists!M$1,11,IF('EMOF for data entry'!G53=dropdown_lists!N$1,12,IF('EMOF for data entry'!G53=dropdown_lists!O$1,13,IF('EMOF for data entry'!G53=dropdown_lists!P$1,14,IF('EMOF for data entry'!G53=dropdown_lists!Q$1,15,IF('EMOF for data entry'!G53=dropdown_lists!R$1,16,IF('EMOF for data entry'!G53=dropdown_lists!S$1,17,0)))))))))))))))))</f>
        <v>0</v>
      </c>
      <c r="B44" s="59">
        <f>+COUNTIF(METHOD,'EMOF for data entry'!$H53)</f>
        <v>0</v>
      </c>
      <c r="C44" s="59">
        <f>+(COUNTIF(EUNIS,'EMOF for data entry'!$H53))*2</f>
        <v>0</v>
      </c>
      <c r="D44" s="59">
        <f>+(COUNTIF(HABITAT,'EMOF for data entry'!$H53))*3</f>
        <v>0</v>
      </c>
      <c r="E44" s="59">
        <f>+(COUNTIF(PERES,'EMOF for data entry'!$H53))*4</f>
        <v>0</v>
      </c>
      <c r="F44" s="59">
        <f>+(COUNTIF(BARCELONA,'EMOF for data entry'!$H53))*5</f>
        <v>0</v>
      </c>
      <c r="G44" s="59">
        <f>+(COUNTIF(OSPAR,'EMOF for data entry'!$H53))*6</f>
        <v>0</v>
      </c>
      <c r="H44" s="59">
        <f>+(COUNTIF(HELCOM,'EMOF for data entry'!$H53))*7</f>
        <v>0</v>
      </c>
      <c r="I44" s="59">
        <f>+(COUNTIF(GERMAN,'EMOF for data entry'!$H53))*8</f>
        <v>0</v>
      </c>
      <c r="J44" s="59">
        <f>+(COUNTIF(MSFD,'EMOF for data entry'!$H53))*9</f>
        <v>0</v>
      </c>
      <c r="K44" s="59">
        <f>+IF($A44=10,COUNTIF(Folk5,'EMOF for data entry'!$H53)*10,0)</f>
        <v>0</v>
      </c>
      <c r="L44" s="59">
        <f>+IF($A44=11,COUNTIF(Folk7,'EMOF for data entry'!$H53)*11,0)</f>
        <v>0</v>
      </c>
      <c r="M44" s="59">
        <f>+IF($A44=12,COUNTIF(Folk16,'EMOF for data entry'!$H53)*12,0)</f>
        <v>0</v>
      </c>
      <c r="N44" s="59">
        <f>+(COUNTIF(MHCBI,'EMOF for data entry'!$H53))*13</f>
        <v>0</v>
      </c>
      <c r="O44" s="59">
        <f>+(COUNTIF(dropdown_lists!P$4:P$399,'EMOF for data entry'!$H53))*14</f>
        <v>0</v>
      </c>
      <c r="P44" s="59">
        <f>+IF(A44=15,(COUNTIF(dropdown_lists!Q$4:Q$37,'EMOF for data entry'!$H53))*15,0)</f>
        <v>0</v>
      </c>
      <c r="Q44" s="59">
        <f>+IF(A44=16,(COUNTIF(dropdown_lists!R$4:R$32,'EMOF for data entry'!$H53))*16,0)</f>
        <v>0</v>
      </c>
      <c r="R44" s="59">
        <f>+IF(A44=17,(COUNTIF(dropdown_lists!S$4:S$10,'EMOF for data entry'!$H53))*17,0)</f>
        <v>0</v>
      </c>
      <c r="V44" s="59"/>
      <c r="W44" s="22" t="str">
        <f t="shared" si="0"/>
        <v>p</v>
      </c>
    </row>
    <row r="45" spans="1:23" x14ac:dyDescent="0.35">
      <c r="A45" s="59">
        <f>+IF('EMOF for data entry'!G54=dropdown_lists!C$1,1,IF('EMOF for data entry'!G54=dropdown_lists!D$1,2,IF('EMOF for data entry'!G54=dropdown_lists!E$1,3,IF('EMOF for data entry'!G54=dropdown_lists!F$1,4,IF('EMOF for data entry'!G54=dropdown_lists!G$1,5,IF('EMOF for data entry'!G54=dropdown_lists!H$1,6,IF('EMOF for data entry'!G54=dropdown_lists!I$1,7,IF('EMOF for data entry'!G54=dropdown_lists!J$1,8,IF('EMOF for data entry'!G54=dropdown_lists!K$1,9,IF('EMOF for data entry'!G54=dropdown_lists!L$1,10,IF('EMOF for data entry'!G54=dropdown_lists!M$1,11,IF('EMOF for data entry'!G54=dropdown_lists!N$1,12,IF('EMOF for data entry'!G54=dropdown_lists!O$1,13,IF('EMOF for data entry'!G54=dropdown_lists!P$1,14,IF('EMOF for data entry'!G54=dropdown_lists!Q$1,15,IF('EMOF for data entry'!G54=dropdown_lists!R$1,16,IF('EMOF for data entry'!G54=dropdown_lists!S$1,17,0)))))))))))))))))</f>
        <v>0</v>
      </c>
      <c r="B45" s="59">
        <f>+COUNTIF(METHOD,'EMOF for data entry'!$H54)</f>
        <v>0</v>
      </c>
      <c r="C45" s="59">
        <f>+(COUNTIF(EUNIS,'EMOF for data entry'!$H54))*2</f>
        <v>0</v>
      </c>
      <c r="D45" s="59">
        <f>+(COUNTIF(HABITAT,'EMOF for data entry'!$H54))*3</f>
        <v>0</v>
      </c>
      <c r="E45" s="59">
        <f>+(COUNTIF(PERES,'EMOF for data entry'!$H54))*4</f>
        <v>0</v>
      </c>
      <c r="F45" s="59">
        <f>+(COUNTIF(BARCELONA,'EMOF for data entry'!$H54))*5</f>
        <v>0</v>
      </c>
      <c r="G45" s="59">
        <f>+(COUNTIF(OSPAR,'EMOF for data entry'!$H54))*6</f>
        <v>0</v>
      </c>
      <c r="H45" s="59">
        <f>+(COUNTIF(HELCOM,'EMOF for data entry'!$H54))*7</f>
        <v>0</v>
      </c>
      <c r="I45" s="59">
        <f>+(COUNTIF(GERMAN,'EMOF for data entry'!$H54))*8</f>
        <v>0</v>
      </c>
      <c r="J45" s="59">
        <f>+(COUNTIF(MSFD,'EMOF for data entry'!$H54))*9</f>
        <v>0</v>
      </c>
      <c r="K45" s="59">
        <f>+IF($A45=10,COUNTIF(Folk5,'EMOF for data entry'!$H54)*10,0)</f>
        <v>0</v>
      </c>
      <c r="L45" s="59">
        <f>+IF($A45=11,COUNTIF(Folk7,'EMOF for data entry'!$H54)*11,0)</f>
        <v>0</v>
      </c>
      <c r="M45" s="59">
        <f>+IF($A45=12,COUNTIF(Folk16,'EMOF for data entry'!$H54)*12,0)</f>
        <v>0</v>
      </c>
      <c r="N45" s="59">
        <f>+(COUNTIF(MHCBI,'EMOF for data entry'!$H54))*13</f>
        <v>0</v>
      </c>
      <c r="O45" s="59">
        <f>+(COUNTIF(dropdown_lists!P$4:P$399,'EMOF for data entry'!$H54))*14</f>
        <v>0</v>
      </c>
      <c r="P45" s="59">
        <f>+IF(A45=15,(COUNTIF(dropdown_lists!Q$4:Q$37,'EMOF for data entry'!$H54))*15,0)</f>
        <v>0</v>
      </c>
      <c r="Q45" s="59">
        <f>+IF(A45=16,(COUNTIF(dropdown_lists!R$4:R$32,'EMOF for data entry'!$H54))*16,0)</f>
        <v>0</v>
      </c>
      <c r="R45" s="59">
        <f>+IF(A45=17,(COUNTIF(dropdown_lists!S$4:S$10,'EMOF for data entry'!$H54))*17,0)</f>
        <v>0</v>
      </c>
      <c r="V45" s="59"/>
      <c r="W45" s="22" t="str">
        <f t="shared" si="0"/>
        <v>p</v>
      </c>
    </row>
    <row r="46" spans="1:23" x14ac:dyDescent="0.35">
      <c r="A46" s="59">
        <f>+IF('EMOF for data entry'!G55=dropdown_lists!C$1,1,IF('EMOF for data entry'!G55=dropdown_lists!D$1,2,IF('EMOF for data entry'!G55=dropdown_lists!E$1,3,IF('EMOF for data entry'!G55=dropdown_lists!F$1,4,IF('EMOF for data entry'!G55=dropdown_lists!G$1,5,IF('EMOF for data entry'!G55=dropdown_lists!H$1,6,IF('EMOF for data entry'!G55=dropdown_lists!I$1,7,IF('EMOF for data entry'!G55=dropdown_lists!J$1,8,IF('EMOF for data entry'!G55=dropdown_lists!K$1,9,IF('EMOF for data entry'!G55=dropdown_lists!L$1,10,IF('EMOF for data entry'!G55=dropdown_lists!M$1,11,IF('EMOF for data entry'!G55=dropdown_lists!N$1,12,IF('EMOF for data entry'!G55=dropdown_lists!O$1,13,IF('EMOF for data entry'!G55=dropdown_lists!P$1,14,IF('EMOF for data entry'!G55=dropdown_lists!Q$1,15,IF('EMOF for data entry'!G55=dropdown_lists!R$1,16,IF('EMOF for data entry'!G55=dropdown_lists!S$1,17,0)))))))))))))))))</f>
        <v>0</v>
      </c>
      <c r="B46" s="59">
        <f>+COUNTIF(METHOD,'EMOF for data entry'!$H55)</f>
        <v>0</v>
      </c>
      <c r="C46" s="59">
        <f>+(COUNTIF(EUNIS,'EMOF for data entry'!$H55))*2</f>
        <v>0</v>
      </c>
      <c r="D46" s="59">
        <f>+(COUNTIF(HABITAT,'EMOF for data entry'!$H55))*3</f>
        <v>0</v>
      </c>
      <c r="E46" s="59">
        <f>+(COUNTIF(PERES,'EMOF for data entry'!$H55))*4</f>
        <v>0</v>
      </c>
      <c r="F46" s="59">
        <f>+(COUNTIF(BARCELONA,'EMOF for data entry'!$H55))*5</f>
        <v>0</v>
      </c>
      <c r="G46" s="59">
        <f>+(COUNTIF(OSPAR,'EMOF for data entry'!$H55))*6</f>
        <v>0</v>
      </c>
      <c r="H46" s="59">
        <f>+(COUNTIF(HELCOM,'EMOF for data entry'!$H55))*7</f>
        <v>0</v>
      </c>
      <c r="I46" s="59">
        <f>+(COUNTIF(GERMAN,'EMOF for data entry'!$H55))*8</f>
        <v>0</v>
      </c>
      <c r="J46" s="59">
        <f>+(COUNTIF(MSFD,'EMOF for data entry'!$H55))*9</f>
        <v>0</v>
      </c>
      <c r="K46" s="59">
        <f>+IF($A46=10,COUNTIF(Folk5,'EMOF for data entry'!$H55)*10,0)</f>
        <v>0</v>
      </c>
      <c r="L46" s="59">
        <f>+IF($A46=11,COUNTIF(Folk7,'EMOF for data entry'!$H55)*11,0)</f>
        <v>0</v>
      </c>
      <c r="M46" s="59">
        <f>+IF($A46=12,COUNTIF(Folk16,'EMOF for data entry'!$H55)*12,0)</f>
        <v>0</v>
      </c>
      <c r="N46" s="59">
        <f>+(COUNTIF(MHCBI,'EMOF for data entry'!$H55))*13</f>
        <v>0</v>
      </c>
      <c r="O46" s="59">
        <f>+(COUNTIF(dropdown_lists!P$4:P$399,'EMOF for data entry'!$H55))*14</f>
        <v>0</v>
      </c>
      <c r="P46" s="59">
        <f>+IF(A46=15,(COUNTIF(dropdown_lists!Q$4:Q$37,'EMOF for data entry'!$H55))*15,0)</f>
        <v>0</v>
      </c>
      <c r="Q46" s="59">
        <f>+IF(A46=16,(COUNTIF(dropdown_lists!R$4:R$32,'EMOF for data entry'!$H55))*16,0)</f>
        <v>0</v>
      </c>
      <c r="R46" s="59">
        <f>+IF(A46=17,(COUNTIF(dropdown_lists!S$4:S$10,'EMOF for data entry'!$H55))*17,0)</f>
        <v>0</v>
      </c>
      <c r="V46" s="59"/>
      <c r="W46" s="22" t="str">
        <f t="shared" si="0"/>
        <v>p</v>
      </c>
    </row>
    <row r="47" spans="1:23" x14ac:dyDescent="0.35">
      <c r="A47" s="59">
        <f>+IF('EMOF for data entry'!G56=dropdown_lists!C$1,1,IF('EMOF for data entry'!G56=dropdown_lists!D$1,2,IF('EMOF for data entry'!G56=dropdown_lists!E$1,3,IF('EMOF for data entry'!G56=dropdown_lists!F$1,4,IF('EMOF for data entry'!G56=dropdown_lists!G$1,5,IF('EMOF for data entry'!G56=dropdown_lists!H$1,6,IF('EMOF for data entry'!G56=dropdown_lists!I$1,7,IF('EMOF for data entry'!G56=dropdown_lists!J$1,8,IF('EMOF for data entry'!G56=dropdown_lists!K$1,9,IF('EMOF for data entry'!G56=dropdown_lists!L$1,10,IF('EMOF for data entry'!G56=dropdown_lists!M$1,11,IF('EMOF for data entry'!G56=dropdown_lists!N$1,12,IF('EMOF for data entry'!G56=dropdown_lists!O$1,13,IF('EMOF for data entry'!G56=dropdown_lists!P$1,14,IF('EMOF for data entry'!G56=dropdown_lists!Q$1,15,IF('EMOF for data entry'!G56=dropdown_lists!R$1,16,IF('EMOF for data entry'!G56=dropdown_lists!S$1,17,0)))))))))))))))))</f>
        <v>0</v>
      </c>
      <c r="B47" s="59">
        <f>+COUNTIF(METHOD,'EMOF for data entry'!$H56)</f>
        <v>0</v>
      </c>
      <c r="C47" s="59">
        <f>+(COUNTIF(EUNIS,'EMOF for data entry'!$H56))*2</f>
        <v>0</v>
      </c>
      <c r="D47" s="59">
        <f>+(COUNTIF(HABITAT,'EMOF for data entry'!$H56))*3</f>
        <v>0</v>
      </c>
      <c r="E47" s="59">
        <f>+(COUNTIF(PERES,'EMOF for data entry'!$H56))*4</f>
        <v>0</v>
      </c>
      <c r="F47" s="59">
        <f>+(COUNTIF(BARCELONA,'EMOF for data entry'!$H56))*5</f>
        <v>0</v>
      </c>
      <c r="G47" s="59">
        <f>+(COUNTIF(OSPAR,'EMOF for data entry'!$H56))*6</f>
        <v>0</v>
      </c>
      <c r="H47" s="59">
        <f>+(COUNTIF(HELCOM,'EMOF for data entry'!$H56))*7</f>
        <v>0</v>
      </c>
      <c r="I47" s="59">
        <f>+(COUNTIF(GERMAN,'EMOF for data entry'!$H56))*8</f>
        <v>0</v>
      </c>
      <c r="J47" s="59">
        <f>+(COUNTIF(MSFD,'EMOF for data entry'!$H56))*9</f>
        <v>0</v>
      </c>
      <c r="K47" s="59">
        <f>+IF($A47=10,COUNTIF(Folk5,'EMOF for data entry'!$H56)*10,0)</f>
        <v>0</v>
      </c>
      <c r="L47" s="59">
        <f>+IF($A47=11,COUNTIF(Folk7,'EMOF for data entry'!$H56)*11,0)</f>
        <v>0</v>
      </c>
      <c r="M47" s="59">
        <f>+IF($A47=12,COUNTIF(Folk16,'EMOF for data entry'!$H56)*12,0)</f>
        <v>0</v>
      </c>
      <c r="N47" s="59">
        <f>+(COUNTIF(MHCBI,'EMOF for data entry'!$H56))*13</f>
        <v>0</v>
      </c>
      <c r="O47" s="59">
        <f>+(COUNTIF(dropdown_lists!P$4:P$399,'EMOF for data entry'!$H56))*14</f>
        <v>0</v>
      </c>
      <c r="P47" s="59">
        <f>+IF(A47=15,(COUNTIF(dropdown_lists!Q$4:Q$37,'EMOF for data entry'!$H56))*15,0)</f>
        <v>0</v>
      </c>
      <c r="Q47" s="59">
        <f>+IF(A47=16,(COUNTIF(dropdown_lists!R$4:R$32,'EMOF for data entry'!$H56))*16,0)</f>
        <v>0</v>
      </c>
      <c r="R47" s="59">
        <f>+IF(A47=17,(COUNTIF(dropdown_lists!S$4:S$10,'EMOF for data entry'!$H56))*17,0)</f>
        <v>0</v>
      </c>
      <c r="V47" s="59"/>
      <c r="W47" s="22" t="str">
        <f t="shared" si="0"/>
        <v>p</v>
      </c>
    </row>
    <row r="48" spans="1:23" x14ac:dyDescent="0.35">
      <c r="A48" s="59">
        <f>+IF('EMOF for data entry'!G57=dropdown_lists!C$1,1,IF('EMOF for data entry'!G57=dropdown_lists!D$1,2,IF('EMOF for data entry'!G57=dropdown_lists!E$1,3,IF('EMOF for data entry'!G57=dropdown_lists!F$1,4,IF('EMOF for data entry'!G57=dropdown_lists!G$1,5,IF('EMOF for data entry'!G57=dropdown_lists!H$1,6,IF('EMOF for data entry'!G57=dropdown_lists!I$1,7,IF('EMOF for data entry'!G57=dropdown_lists!J$1,8,IF('EMOF for data entry'!G57=dropdown_lists!K$1,9,IF('EMOF for data entry'!G57=dropdown_lists!L$1,10,IF('EMOF for data entry'!G57=dropdown_lists!M$1,11,IF('EMOF for data entry'!G57=dropdown_lists!N$1,12,IF('EMOF for data entry'!G57=dropdown_lists!O$1,13,IF('EMOF for data entry'!G57=dropdown_lists!P$1,14,IF('EMOF for data entry'!G57=dropdown_lists!Q$1,15,IF('EMOF for data entry'!G57=dropdown_lists!R$1,16,IF('EMOF for data entry'!G57=dropdown_lists!S$1,17,0)))))))))))))))))</f>
        <v>0</v>
      </c>
      <c r="B48" s="59">
        <f>+COUNTIF(METHOD,'EMOF for data entry'!$H57)</f>
        <v>0</v>
      </c>
      <c r="C48" s="59">
        <f>+(COUNTIF(EUNIS,'EMOF for data entry'!$H57))*2</f>
        <v>0</v>
      </c>
      <c r="D48" s="59">
        <f>+(COUNTIF(HABITAT,'EMOF for data entry'!$H57))*3</f>
        <v>0</v>
      </c>
      <c r="E48" s="59">
        <f>+(COUNTIF(PERES,'EMOF for data entry'!$H57))*4</f>
        <v>0</v>
      </c>
      <c r="F48" s="59">
        <f>+(COUNTIF(BARCELONA,'EMOF for data entry'!$H57))*5</f>
        <v>0</v>
      </c>
      <c r="G48" s="59">
        <f>+(COUNTIF(OSPAR,'EMOF for data entry'!$H57))*6</f>
        <v>0</v>
      </c>
      <c r="H48" s="59">
        <f>+(COUNTIF(HELCOM,'EMOF for data entry'!$H57))*7</f>
        <v>0</v>
      </c>
      <c r="I48" s="59">
        <f>+(COUNTIF(GERMAN,'EMOF for data entry'!$H57))*8</f>
        <v>0</v>
      </c>
      <c r="J48" s="59">
        <f>+(COUNTIF(MSFD,'EMOF for data entry'!$H57))*9</f>
        <v>0</v>
      </c>
      <c r="K48" s="59">
        <f>+IF($A48=10,COUNTIF(Folk5,'EMOF for data entry'!$H57)*10,0)</f>
        <v>0</v>
      </c>
      <c r="L48" s="59">
        <f>+IF($A48=11,COUNTIF(Folk7,'EMOF for data entry'!$H57)*11,0)</f>
        <v>0</v>
      </c>
      <c r="M48" s="59">
        <f>+IF($A48=12,COUNTIF(Folk16,'EMOF for data entry'!$H57)*12,0)</f>
        <v>0</v>
      </c>
      <c r="N48" s="59">
        <f>+(COUNTIF(MHCBI,'EMOF for data entry'!$H57))*13</f>
        <v>0</v>
      </c>
      <c r="O48" s="59">
        <f>+(COUNTIF(dropdown_lists!P$4:P$399,'EMOF for data entry'!$H57))*14</f>
        <v>0</v>
      </c>
      <c r="P48" s="59">
        <f>+IF(A48=15,(COUNTIF(dropdown_lists!Q$4:Q$37,'EMOF for data entry'!$H57))*15,0)</f>
        <v>0</v>
      </c>
      <c r="Q48" s="59">
        <f>+IF(A48=16,(COUNTIF(dropdown_lists!R$4:R$32,'EMOF for data entry'!$H57))*16,0)</f>
        <v>0</v>
      </c>
      <c r="R48" s="59">
        <f>+IF(A48=17,(COUNTIF(dropdown_lists!S$4:S$10,'EMOF for data entry'!$H57))*17,0)</f>
        <v>0</v>
      </c>
      <c r="V48" s="59"/>
      <c r="W48" s="22" t="str">
        <f t="shared" si="0"/>
        <v>p</v>
      </c>
    </row>
    <row r="49" spans="1:23" x14ac:dyDescent="0.35">
      <c r="A49" s="59">
        <f>+IF('EMOF for data entry'!G58=dropdown_lists!C$1,1,IF('EMOF for data entry'!G58=dropdown_lists!D$1,2,IF('EMOF for data entry'!G58=dropdown_lists!E$1,3,IF('EMOF for data entry'!G58=dropdown_lists!F$1,4,IF('EMOF for data entry'!G58=dropdown_lists!G$1,5,IF('EMOF for data entry'!G58=dropdown_lists!H$1,6,IF('EMOF for data entry'!G58=dropdown_lists!I$1,7,IF('EMOF for data entry'!G58=dropdown_lists!J$1,8,IF('EMOF for data entry'!G58=dropdown_lists!K$1,9,IF('EMOF for data entry'!G58=dropdown_lists!L$1,10,IF('EMOF for data entry'!G58=dropdown_lists!M$1,11,IF('EMOF for data entry'!G58=dropdown_lists!N$1,12,IF('EMOF for data entry'!G58=dropdown_lists!O$1,13,IF('EMOF for data entry'!G58=dropdown_lists!P$1,14,IF('EMOF for data entry'!G58=dropdown_lists!Q$1,15,IF('EMOF for data entry'!G58=dropdown_lists!R$1,16,IF('EMOF for data entry'!G58=dropdown_lists!S$1,17,0)))))))))))))))))</f>
        <v>0</v>
      </c>
      <c r="B49" s="59">
        <f>+COUNTIF(METHOD,'EMOF for data entry'!$H58)</f>
        <v>0</v>
      </c>
      <c r="C49" s="59">
        <f>+(COUNTIF(EUNIS,'EMOF for data entry'!$H58))*2</f>
        <v>0</v>
      </c>
      <c r="D49" s="59">
        <f>+(COUNTIF(HABITAT,'EMOF for data entry'!$H58))*3</f>
        <v>0</v>
      </c>
      <c r="E49" s="59">
        <f>+(COUNTIF(PERES,'EMOF for data entry'!$H58))*4</f>
        <v>0</v>
      </c>
      <c r="F49" s="59">
        <f>+(COUNTIF(BARCELONA,'EMOF for data entry'!$H58))*5</f>
        <v>0</v>
      </c>
      <c r="G49" s="59">
        <f>+(COUNTIF(OSPAR,'EMOF for data entry'!$H58))*6</f>
        <v>0</v>
      </c>
      <c r="H49" s="59">
        <f>+(COUNTIF(HELCOM,'EMOF for data entry'!$H58))*7</f>
        <v>0</v>
      </c>
      <c r="I49" s="59">
        <f>+(COUNTIF(GERMAN,'EMOF for data entry'!$H58))*8</f>
        <v>0</v>
      </c>
      <c r="J49" s="59">
        <f>+(COUNTIF(MSFD,'EMOF for data entry'!$H58))*9</f>
        <v>0</v>
      </c>
      <c r="K49" s="59">
        <f>+IF($A49=10,COUNTIF(Folk5,'EMOF for data entry'!$H58)*10,0)</f>
        <v>0</v>
      </c>
      <c r="L49" s="59">
        <f>+IF($A49=11,COUNTIF(Folk7,'EMOF for data entry'!$H58)*11,0)</f>
        <v>0</v>
      </c>
      <c r="M49" s="59">
        <f>+IF($A49=12,COUNTIF(Folk16,'EMOF for data entry'!$H58)*12,0)</f>
        <v>0</v>
      </c>
      <c r="N49" s="59">
        <f>+(COUNTIF(MHCBI,'EMOF for data entry'!$H58))*13</f>
        <v>0</v>
      </c>
      <c r="O49" s="59">
        <f>+(COUNTIF(dropdown_lists!P$4:P$399,'EMOF for data entry'!$H58))*14</f>
        <v>0</v>
      </c>
      <c r="P49" s="59">
        <f>+IF(A49=15,(COUNTIF(dropdown_lists!Q$4:Q$37,'EMOF for data entry'!$H58))*15,0)</f>
        <v>0</v>
      </c>
      <c r="Q49" s="59">
        <f>+IF(A49=16,(COUNTIF(dropdown_lists!R$4:R$32,'EMOF for data entry'!$H58))*16,0)</f>
        <v>0</v>
      </c>
      <c r="R49" s="59">
        <f>+IF(A49=17,(COUNTIF(dropdown_lists!S$4:S$10,'EMOF for data entry'!$H58))*17,0)</f>
        <v>0</v>
      </c>
      <c r="V49" s="59"/>
      <c r="W49" s="22" t="str">
        <f t="shared" si="0"/>
        <v>p</v>
      </c>
    </row>
    <row r="50" spans="1:23" x14ac:dyDescent="0.35">
      <c r="A50" s="59">
        <f>+IF('EMOF for data entry'!G59=dropdown_lists!C$1,1,IF('EMOF for data entry'!G59=dropdown_lists!D$1,2,IF('EMOF for data entry'!G59=dropdown_lists!E$1,3,IF('EMOF for data entry'!G59=dropdown_lists!F$1,4,IF('EMOF for data entry'!G59=dropdown_lists!G$1,5,IF('EMOF for data entry'!G59=dropdown_lists!H$1,6,IF('EMOF for data entry'!G59=dropdown_lists!I$1,7,IF('EMOF for data entry'!G59=dropdown_lists!J$1,8,IF('EMOF for data entry'!G59=dropdown_lists!K$1,9,IF('EMOF for data entry'!G59=dropdown_lists!L$1,10,IF('EMOF for data entry'!G59=dropdown_lists!M$1,11,IF('EMOF for data entry'!G59=dropdown_lists!N$1,12,IF('EMOF for data entry'!G59=dropdown_lists!O$1,13,IF('EMOF for data entry'!G59=dropdown_lists!P$1,14,IF('EMOF for data entry'!G59=dropdown_lists!Q$1,15,IF('EMOF for data entry'!G59=dropdown_lists!R$1,16,IF('EMOF for data entry'!G59=dropdown_lists!S$1,17,0)))))))))))))))))</f>
        <v>0</v>
      </c>
      <c r="B50" s="59">
        <f>+COUNTIF(METHOD,'EMOF for data entry'!$H59)</f>
        <v>0</v>
      </c>
      <c r="C50" s="59">
        <f>+(COUNTIF(EUNIS,'EMOF for data entry'!$H59))*2</f>
        <v>0</v>
      </c>
      <c r="D50" s="59">
        <f>+(COUNTIF(HABITAT,'EMOF for data entry'!$H59))*3</f>
        <v>0</v>
      </c>
      <c r="E50" s="59">
        <f>+(COUNTIF(PERES,'EMOF for data entry'!$H59))*4</f>
        <v>0</v>
      </c>
      <c r="F50" s="59">
        <f>+(COUNTIF(BARCELONA,'EMOF for data entry'!$H59))*5</f>
        <v>0</v>
      </c>
      <c r="G50" s="59">
        <f>+(COUNTIF(OSPAR,'EMOF for data entry'!$H59))*6</f>
        <v>0</v>
      </c>
      <c r="H50" s="59">
        <f>+(COUNTIF(HELCOM,'EMOF for data entry'!$H59))*7</f>
        <v>0</v>
      </c>
      <c r="I50" s="59">
        <f>+(COUNTIF(GERMAN,'EMOF for data entry'!$H59))*8</f>
        <v>0</v>
      </c>
      <c r="J50" s="59">
        <f>+(COUNTIF(MSFD,'EMOF for data entry'!$H59))*9</f>
        <v>0</v>
      </c>
      <c r="K50" s="59">
        <f>+IF($A50=10,COUNTIF(Folk5,'EMOF for data entry'!$H59)*10,0)</f>
        <v>0</v>
      </c>
      <c r="L50" s="59">
        <f>+IF($A50=11,COUNTIF(Folk7,'EMOF for data entry'!$H59)*11,0)</f>
        <v>0</v>
      </c>
      <c r="M50" s="59">
        <f>+IF($A50=12,COUNTIF(Folk16,'EMOF for data entry'!$H59)*12,0)</f>
        <v>0</v>
      </c>
      <c r="N50" s="59">
        <f>+(COUNTIF(MHCBI,'EMOF for data entry'!$H59))*13</f>
        <v>0</v>
      </c>
      <c r="O50" s="59">
        <f>+(COUNTIF(dropdown_lists!P$4:P$399,'EMOF for data entry'!$H59))*14</f>
        <v>0</v>
      </c>
      <c r="P50" s="59">
        <f>+IF(A50=15,(COUNTIF(dropdown_lists!Q$4:Q$37,'EMOF for data entry'!$H59))*15,0)</f>
        <v>0</v>
      </c>
      <c r="Q50" s="59">
        <f>+IF(A50=16,(COUNTIF(dropdown_lists!R$4:R$32,'EMOF for data entry'!$H59))*16,0)</f>
        <v>0</v>
      </c>
      <c r="R50" s="59">
        <f>+IF(A50=17,(COUNTIF(dropdown_lists!S$4:S$10,'EMOF for data entry'!$H59))*17,0)</f>
        <v>0</v>
      </c>
      <c r="V50" s="59"/>
      <c r="W50" s="22" t="str">
        <f t="shared" si="0"/>
        <v>p</v>
      </c>
    </row>
    <row r="51" spans="1:23" x14ac:dyDescent="0.35">
      <c r="A51" s="59">
        <f>+IF('EMOF for data entry'!G60=dropdown_lists!C$1,1,IF('EMOF for data entry'!G60=dropdown_lists!D$1,2,IF('EMOF for data entry'!G60=dropdown_lists!E$1,3,IF('EMOF for data entry'!G60=dropdown_lists!F$1,4,IF('EMOF for data entry'!G60=dropdown_lists!G$1,5,IF('EMOF for data entry'!G60=dropdown_lists!H$1,6,IF('EMOF for data entry'!G60=dropdown_lists!I$1,7,IF('EMOF for data entry'!G60=dropdown_lists!J$1,8,IF('EMOF for data entry'!G60=dropdown_lists!K$1,9,IF('EMOF for data entry'!G60=dropdown_lists!L$1,10,IF('EMOF for data entry'!G60=dropdown_lists!M$1,11,IF('EMOF for data entry'!G60=dropdown_lists!N$1,12,IF('EMOF for data entry'!G60=dropdown_lists!O$1,13,IF('EMOF for data entry'!G60=dropdown_lists!P$1,14,IF('EMOF for data entry'!G60=dropdown_lists!Q$1,15,IF('EMOF for data entry'!G60=dropdown_lists!R$1,16,IF('EMOF for data entry'!G60=dropdown_lists!S$1,17,0)))))))))))))))))</f>
        <v>0</v>
      </c>
      <c r="B51" s="59">
        <f>+COUNTIF(METHOD,'EMOF for data entry'!$H60)</f>
        <v>0</v>
      </c>
      <c r="C51" s="59">
        <f>+(COUNTIF(EUNIS,'EMOF for data entry'!$H60))*2</f>
        <v>0</v>
      </c>
      <c r="D51" s="59">
        <f>+(COUNTIF(HABITAT,'EMOF for data entry'!$H60))*3</f>
        <v>0</v>
      </c>
      <c r="E51" s="59">
        <f>+(COUNTIF(PERES,'EMOF for data entry'!$H60))*4</f>
        <v>0</v>
      </c>
      <c r="F51" s="59">
        <f>+(COUNTIF(BARCELONA,'EMOF for data entry'!$H60))*5</f>
        <v>0</v>
      </c>
      <c r="G51" s="59">
        <f>+(COUNTIF(OSPAR,'EMOF for data entry'!$H60))*6</f>
        <v>0</v>
      </c>
      <c r="H51" s="59">
        <f>+(COUNTIF(HELCOM,'EMOF for data entry'!$H60))*7</f>
        <v>0</v>
      </c>
      <c r="I51" s="59">
        <f>+(COUNTIF(GERMAN,'EMOF for data entry'!$H60))*8</f>
        <v>0</v>
      </c>
      <c r="J51" s="59">
        <f>+(COUNTIF(MSFD,'EMOF for data entry'!$H60))*9</f>
        <v>0</v>
      </c>
      <c r="K51" s="59">
        <f>+IF($A51=10,COUNTIF(Folk5,'EMOF for data entry'!$H60)*10,0)</f>
        <v>0</v>
      </c>
      <c r="L51" s="59">
        <f>+IF($A51=11,COUNTIF(Folk7,'EMOF for data entry'!$H60)*11,0)</f>
        <v>0</v>
      </c>
      <c r="M51" s="59">
        <f>+IF($A51=12,COUNTIF(Folk16,'EMOF for data entry'!$H60)*12,0)</f>
        <v>0</v>
      </c>
      <c r="N51" s="59">
        <f>+(COUNTIF(MHCBI,'EMOF for data entry'!$H60))*13</f>
        <v>0</v>
      </c>
      <c r="O51" s="59">
        <f>+(COUNTIF(dropdown_lists!P$4:P$399,'EMOF for data entry'!$H60))*14</f>
        <v>0</v>
      </c>
      <c r="P51" s="59">
        <f>+IF(A51=15,(COUNTIF(dropdown_lists!Q$4:Q$37,'EMOF for data entry'!$H60))*15,0)</f>
        <v>0</v>
      </c>
      <c r="Q51" s="59">
        <f>+IF(A51=16,(COUNTIF(dropdown_lists!R$4:R$32,'EMOF for data entry'!$H60))*16,0)</f>
        <v>0</v>
      </c>
      <c r="R51" s="59">
        <f>+IF(A51=17,(COUNTIF(dropdown_lists!S$4:S$10,'EMOF for data entry'!$H60))*17,0)</f>
        <v>0</v>
      </c>
      <c r="V51" s="59"/>
      <c r="W51" s="22" t="str">
        <f t="shared" si="0"/>
        <v>p</v>
      </c>
    </row>
    <row r="52" spans="1:23" x14ac:dyDescent="0.35">
      <c r="A52" s="59">
        <f>+IF('EMOF for data entry'!G61=dropdown_lists!C$1,1,IF('EMOF for data entry'!G61=dropdown_lists!D$1,2,IF('EMOF for data entry'!G61=dropdown_lists!E$1,3,IF('EMOF for data entry'!G61=dropdown_lists!F$1,4,IF('EMOF for data entry'!G61=dropdown_lists!G$1,5,IF('EMOF for data entry'!G61=dropdown_lists!H$1,6,IF('EMOF for data entry'!G61=dropdown_lists!I$1,7,IF('EMOF for data entry'!G61=dropdown_lists!J$1,8,IF('EMOF for data entry'!G61=dropdown_lists!K$1,9,IF('EMOF for data entry'!G61=dropdown_lists!L$1,10,IF('EMOF for data entry'!G61=dropdown_lists!M$1,11,IF('EMOF for data entry'!G61=dropdown_lists!N$1,12,IF('EMOF for data entry'!G61=dropdown_lists!O$1,13,IF('EMOF for data entry'!G61=dropdown_lists!P$1,14,IF('EMOF for data entry'!G61=dropdown_lists!Q$1,15,IF('EMOF for data entry'!G61=dropdown_lists!R$1,16,IF('EMOF for data entry'!G61=dropdown_lists!S$1,17,0)))))))))))))))))</f>
        <v>0</v>
      </c>
      <c r="B52" s="59">
        <f>+COUNTIF(METHOD,'EMOF for data entry'!$H61)</f>
        <v>0</v>
      </c>
      <c r="C52" s="59">
        <f>+(COUNTIF(EUNIS,'EMOF for data entry'!$H61))*2</f>
        <v>0</v>
      </c>
      <c r="D52" s="59">
        <f>+(COUNTIF(HABITAT,'EMOF for data entry'!$H61))*3</f>
        <v>0</v>
      </c>
      <c r="E52" s="59">
        <f>+(COUNTIF(PERES,'EMOF for data entry'!$H61))*4</f>
        <v>0</v>
      </c>
      <c r="F52" s="59">
        <f>+(COUNTIF(BARCELONA,'EMOF for data entry'!$H61))*5</f>
        <v>0</v>
      </c>
      <c r="G52" s="59">
        <f>+(COUNTIF(OSPAR,'EMOF for data entry'!$H61))*6</f>
        <v>0</v>
      </c>
      <c r="H52" s="59">
        <f>+(COUNTIF(HELCOM,'EMOF for data entry'!$H61))*7</f>
        <v>0</v>
      </c>
      <c r="I52" s="59">
        <f>+(COUNTIF(GERMAN,'EMOF for data entry'!$H61))*8</f>
        <v>0</v>
      </c>
      <c r="J52" s="59">
        <f>+(COUNTIF(MSFD,'EMOF for data entry'!$H61))*9</f>
        <v>0</v>
      </c>
      <c r="K52" s="59">
        <f>+IF($A52=10,COUNTIF(Folk5,'EMOF for data entry'!$H61)*10,0)</f>
        <v>0</v>
      </c>
      <c r="L52" s="59">
        <f>+IF($A52=11,COUNTIF(Folk7,'EMOF for data entry'!$H61)*11,0)</f>
        <v>0</v>
      </c>
      <c r="M52" s="59">
        <f>+IF($A52=12,COUNTIF(Folk16,'EMOF for data entry'!$H61)*12,0)</f>
        <v>0</v>
      </c>
      <c r="N52" s="59">
        <f>+(COUNTIF(MHCBI,'EMOF for data entry'!$H61))*13</f>
        <v>0</v>
      </c>
      <c r="O52" s="59">
        <f>+(COUNTIF(dropdown_lists!P$4:P$399,'EMOF for data entry'!$H61))*14</f>
        <v>0</v>
      </c>
      <c r="P52" s="59">
        <f>+IF(A52=15,(COUNTIF(dropdown_lists!Q$4:Q$37,'EMOF for data entry'!$H61))*15,0)</f>
        <v>0</v>
      </c>
      <c r="Q52" s="59">
        <f>+IF(A52=16,(COUNTIF(dropdown_lists!R$4:R$32,'EMOF for data entry'!$H61))*16,0)</f>
        <v>0</v>
      </c>
      <c r="R52" s="59">
        <f>+IF(A52=17,(COUNTIF(dropdown_lists!S$4:S$10,'EMOF for data entry'!$H61))*17,0)</f>
        <v>0</v>
      </c>
      <c r="V52" s="59"/>
      <c r="W52" s="22" t="str">
        <f t="shared" si="0"/>
        <v>p</v>
      </c>
    </row>
    <row r="53" spans="1:23" x14ac:dyDescent="0.35">
      <c r="A53" s="59">
        <f>+IF('EMOF for data entry'!G62=dropdown_lists!C$1,1,IF('EMOF for data entry'!G62=dropdown_lists!D$1,2,IF('EMOF for data entry'!G62=dropdown_lists!E$1,3,IF('EMOF for data entry'!G62=dropdown_lists!F$1,4,IF('EMOF for data entry'!G62=dropdown_lists!G$1,5,IF('EMOF for data entry'!G62=dropdown_lists!H$1,6,IF('EMOF for data entry'!G62=dropdown_lists!I$1,7,IF('EMOF for data entry'!G62=dropdown_lists!J$1,8,IF('EMOF for data entry'!G62=dropdown_lists!K$1,9,IF('EMOF for data entry'!G62=dropdown_lists!L$1,10,IF('EMOF for data entry'!G62=dropdown_lists!M$1,11,IF('EMOF for data entry'!G62=dropdown_lists!N$1,12,IF('EMOF for data entry'!G62=dropdown_lists!O$1,13,IF('EMOF for data entry'!G62=dropdown_lists!P$1,14,IF('EMOF for data entry'!G62=dropdown_lists!Q$1,15,IF('EMOF for data entry'!G62=dropdown_lists!R$1,16,IF('EMOF for data entry'!G62=dropdown_lists!S$1,17,0)))))))))))))))))</f>
        <v>0</v>
      </c>
      <c r="B53" s="59">
        <f>+COUNTIF(METHOD,'EMOF for data entry'!$H62)</f>
        <v>0</v>
      </c>
      <c r="C53" s="59">
        <f>+(COUNTIF(EUNIS,'EMOF for data entry'!$H62))*2</f>
        <v>0</v>
      </c>
      <c r="D53" s="59">
        <f>+(COUNTIF(HABITAT,'EMOF for data entry'!$H62))*3</f>
        <v>0</v>
      </c>
      <c r="E53" s="59">
        <f>+(COUNTIF(PERES,'EMOF for data entry'!$H62))*4</f>
        <v>0</v>
      </c>
      <c r="F53" s="59">
        <f>+(COUNTIF(BARCELONA,'EMOF for data entry'!$H62))*5</f>
        <v>0</v>
      </c>
      <c r="G53" s="59">
        <f>+(COUNTIF(OSPAR,'EMOF for data entry'!$H62))*6</f>
        <v>0</v>
      </c>
      <c r="H53" s="59">
        <f>+(COUNTIF(HELCOM,'EMOF for data entry'!$H62))*7</f>
        <v>0</v>
      </c>
      <c r="I53" s="59">
        <f>+(COUNTIF(GERMAN,'EMOF for data entry'!$H62))*8</f>
        <v>0</v>
      </c>
      <c r="J53" s="59">
        <f>+(COUNTIF(MSFD,'EMOF for data entry'!$H62))*9</f>
        <v>0</v>
      </c>
      <c r="K53" s="59">
        <f>+IF($A53=10,COUNTIF(Folk5,'EMOF for data entry'!$H62)*10,0)</f>
        <v>0</v>
      </c>
      <c r="L53" s="59">
        <f>+IF($A53=11,COUNTIF(Folk7,'EMOF for data entry'!$H62)*11,0)</f>
        <v>0</v>
      </c>
      <c r="M53" s="59">
        <f>+IF($A53=12,COUNTIF(Folk16,'EMOF for data entry'!$H62)*12,0)</f>
        <v>0</v>
      </c>
      <c r="N53" s="59">
        <f>+(COUNTIF(MHCBI,'EMOF for data entry'!$H62))*13</f>
        <v>0</v>
      </c>
      <c r="O53" s="59">
        <f>+(COUNTIF(dropdown_lists!P$4:P$399,'EMOF for data entry'!$H62))*14</f>
        <v>0</v>
      </c>
      <c r="P53" s="59">
        <f>+IF(A53=15,(COUNTIF(dropdown_lists!Q$4:Q$37,'EMOF for data entry'!$H62))*15,0)</f>
        <v>0</v>
      </c>
      <c r="Q53" s="59">
        <f>+IF(A53=16,(COUNTIF(dropdown_lists!R$4:R$32,'EMOF for data entry'!$H62))*16,0)</f>
        <v>0</v>
      </c>
      <c r="R53" s="59">
        <f>+IF(A53=17,(COUNTIF(dropdown_lists!S$4:S$10,'EMOF for data entry'!$H62))*17,0)</f>
        <v>0</v>
      </c>
      <c r="V53" s="59"/>
      <c r="W53" s="22" t="str">
        <f t="shared" si="0"/>
        <v>p</v>
      </c>
    </row>
    <row r="54" spans="1:23" x14ac:dyDescent="0.35">
      <c r="A54" s="59">
        <f>+IF('EMOF for data entry'!G63=dropdown_lists!C$1,1,IF('EMOF for data entry'!G63=dropdown_lists!D$1,2,IF('EMOF for data entry'!G63=dropdown_lists!E$1,3,IF('EMOF for data entry'!G63=dropdown_lists!F$1,4,IF('EMOF for data entry'!G63=dropdown_lists!G$1,5,IF('EMOF for data entry'!G63=dropdown_lists!H$1,6,IF('EMOF for data entry'!G63=dropdown_lists!I$1,7,IF('EMOF for data entry'!G63=dropdown_lists!J$1,8,IF('EMOF for data entry'!G63=dropdown_lists!K$1,9,IF('EMOF for data entry'!G63=dropdown_lists!L$1,10,IF('EMOF for data entry'!G63=dropdown_lists!M$1,11,IF('EMOF for data entry'!G63=dropdown_lists!N$1,12,IF('EMOF for data entry'!G63=dropdown_lists!O$1,13,IF('EMOF for data entry'!G63=dropdown_lists!P$1,14,IF('EMOF for data entry'!G63=dropdown_lists!Q$1,15,IF('EMOF for data entry'!G63=dropdown_lists!R$1,16,IF('EMOF for data entry'!G63=dropdown_lists!S$1,17,0)))))))))))))))))</f>
        <v>0</v>
      </c>
      <c r="B54" s="59">
        <f>+COUNTIF(METHOD,'EMOF for data entry'!$H63)</f>
        <v>0</v>
      </c>
      <c r="C54" s="59">
        <f>+(COUNTIF(EUNIS,'EMOF for data entry'!$H63))*2</f>
        <v>0</v>
      </c>
      <c r="D54" s="59">
        <f>+(COUNTIF(HABITAT,'EMOF for data entry'!$H63))*3</f>
        <v>0</v>
      </c>
      <c r="E54" s="59">
        <f>+(COUNTIF(PERES,'EMOF for data entry'!$H63))*4</f>
        <v>0</v>
      </c>
      <c r="F54" s="59">
        <f>+(COUNTIF(BARCELONA,'EMOF for data entry'!$H63))*5</f>
        <v>0</v>
      </c>
      <c r="G54" s="59">
        <f>+(COUNTIF(OSPAR,'EMOF for data entry'!$H63))*6</f>
        <v>0</v>
      </c>
      <c r="H54" s="59">
        <f>+(COUNTIF(HELCOM,'EMOF for data entry'!$H63))*7</f>
        <v>0</v>
      </c>
      <c r="I54" s="59">
        <f>+(COUNTIF(GERMAN,'EMOF for data entry'!$H63))*8</f>
        <v>0</v>
      </c>
      <c r="J54" s="59">
        <f>+(COUNTIF(MSFD,'EMOF for data entry'!$H63))*9</f>
        <v>0</v>
      </c>
      <c r="K54" s="59">
        <f>+IF($A54=10,COUNTIF(Folk5,'EMOF for data entry'!$H63)*10,0)</f>
        <v>0</v>
      </c>
      <c r="L54" s="59">
        <f>+IF($A54=11,COUNTIF(Folk7,'EMOF for data entry'!$H63)*11,0)</f>
        <v>0</v>
      </c>
      <c r="M54" s="59">
        <f>+IF($A54=12,COUNTIF(Folk16,'EMOF for data entry'!$H63)*12,0)</f>
        <v>0</v>
      </c>
      <c r="N54" s="59">
        <f>+(COUNTIF(MHCBI,'EMOF for data entry'!$H63))*13</f>
        <v>0</v>
      </c>
      <c r="O54" s="59">
        <f>+(COUNTIF(dropdown_lists!P$4:P$399,'EMOF for data entry'!$H63))*14</f>
        <v>0</v>
      </c>
      <c r="P54" s="59">
        <f>+IF(A54=15,(COUNTIF(dropdown_lists!Q$4:Q$37,'EMOF for data entry'!$H63))*15,0)</f>
        <v>0</v>
      </c>
      <c r="Q54" s="59">
        <f>+IF(A54=16,(COUNTIF(dropdown_lists!R$4:R$32,'EMOF for data entry'!$H63))*16,0)</f>
        <v>0</v>
      </c>
      <c r="R54" s="59">
        <f>+IF(A54=17,(COUNTIF(dropdown_lists!S$4:S$10,'EMOF for data entry'!$H63))*17,0)</f>
        <v>0</v>
      </c>
      <c r="V54" s="59"/>
      <c r="W54" s="22" t="str">
        <f t="shared" si="0"/>
        <v>p</v>
      </c>
    </row>
    <row r="55" spans="1:23" x14ac:dyDescent="0.35">
      <c r="A55" s="59">
        <f>+IF('EMOF for data entry'!G64=dropdown_lists!C$1,1,IF('EMOF for data entry'!G64=dropdown_lists!D$1,2,IF('EMOF for data entry'!G64=dropdown_lists!E$1,3,IF('EMOF for data entry'!G64=dropdown_lists!F$1,4,IF('EMOF for data entry'!G64=dropdown_lists!G$1,5,IF('EMOF for data entry'!G64=dropdown_lists!H$1,6,IF('EMOF for data entry'!G64=dropdown_lists!I$1,7,IF('EMOF for data entry'!G64=dropdown_lists!J$1,8,IF('EMOF for data entry'!G64=dropdown_lists!K$1,9,IF('EMOF for data entry'!G64=dropdown_lists!L$1,10,IF('EMOF for data entry'!G64=dropdown_lists!M$1,11,IF('EMOF for data entry'!G64=dropdown_lists!N$1,12,IF('EMOF for data entry'!G64=dropdown_lists!O$1,13,IF('EMOF for data entry'!G64=dropdown_lists!P$1,14,IF('EMOF for data entry'!G64=dropdown_lists!Q$1,15,IF('EMOF for data entry'!G64=dropdown_lists!R$1,16,IF('EMOF for data entry'!G64=dropdown_lists!S$1,17,0)))))))))))))))))</f>
        <v>0</v>
      </c>
      <c r="B55" s="59">
        <f>+COUNTIF(METHOD,'EMOF for data entry'!$H64)</f>
        <v>0</v>
      </c>
      <c r="C55" s="59">
        <f>+(COUNTIF(EUNIS,'EMOF for data entry'!$H64))*2</f>
        <v>0</v>
      </c>
      <c r="D55" s="59">
        <f>+(COUNTIF(HABITAT,'EMOF for data entry'!$H64))*3</f>
        <v>0</v>
      </c>
      <c r="E55" s="59">
        <f>+(COUNTIF(PERES,'EMOF for data entry'!$H64))*4</f>
        <v>0</v>
      </c>
      <c r="F55" s="59">
        <f>+(COUNTIF(BARCELONA,'EMOF for data entry'!$H64))*5</f>
        <v>0</v>
      </c>
      <c r="G55" s="59">
        <f>+(COUNTIF(OSPAR,'EMOF for data entry'!$H64))*6</f>
        <v>0</v>
      </c>
      <c r="H55" s="59">
        <f>+(COUNTIF(HELCOM,'EMOF for data entry'!$H64))*7</f>
        <v>0</v>
      </c>
      <c r="I55" s="59">
        <f>+(COUNTIF(GERMAN,'EMOF for data entry'!$H64))*8</f>
        <v>0</v>
      </c>
      <c r="J55" s="59">
        <f>+(COUNTIF(MSFD,'EMOF for data entry'!$H64))*9</f>
        <v>0</v>
      </c>
      <c r="K55" s="59">
        <f>+IF($A55=10,COUNTIF(Folk5,'EMOF for data entry'!$H64)*10,0)</f>
        <v>0</v>
      </c>
      <c r="L55" s="59">
        <f>+IF($A55=11,COUNTIF(Folk7,'EMOF for data entry'!$H64)*11,0)</f>
        <v>0</v>
      </c>
      <c r="M55" s="59">
        <f>+IF($A55=12,COUNTIF(Folk16,'EMOF for data entry'!$H64)*12,0)</f>
        <v>0</v>
      </c>
      <c r="N55" s="59">
        <f>+(COUNTIF(MHCBI,'EMOF for data entry'!$H64))*13</f>
        <v>0</v>
      </c>
      <c r="O55" s="59">
        <f>+(COUNTIF(dropdown_lists!P$4:P$399,'EMOF for data entry'!$H64))*14</f>
        <v>0</v>
      </c>
      <c r="P55" s="59">
        <f>+IF(A55=15,(COUNTIF(dropdown_lists!Q$4:Q$37,'EMOF for data entry'!$H64))*15,0)</f>
        <v>0</v>
      </c>
      <c r="Q55" s="59">
        <f>+IF(A55=16,(COUNTIF(dropdown_lists!R$4:R$32,'EMOF for data entry'!$H64))*16,0)</f>
        <v>0</v>
      </c>
      <c r="R55" s="59">
        <f>+IF(A55=17,(COUNTIF(dropdown_lists!S$4:S$10,'EMOF for data entry'!$H64))*17,0)</f>
        <v>0</v>
      </c>
      <c r="V55" s="59"/>
      <c r="W55" s="22" t="str">
        <f t="shared" si="0"/>
        <v>p</v>
      </c>
    </row>
    <row r="56" spans="1:23" x14ac:dyDescent="0.35">
      <c r="A56" s="59">
        <f>+IF('EMOF for data entry'!G65=dropdown_lists!C$1,1,IF('EMOF for data entry'!G65=dropdown_lists!D$1,2,IF('EMOF for data entry'!G65=dropdown_lists!E$1,3,IF('EMOF for data entry'!G65=dropdown_lists!F$1,4,IF('EMOF for data entry'!G65=dropdown_lists!G$1,5,IF('EMOF for data entry'!G65=dropdown_lists!H$1,6,IF('EMOF for data entry'!G65=dropdown_lists!I$1,7,IF('EMOF for data entry'!G65=dropdown_lists!J$1,8,IF('EMOF for data entry'!G65=dropdown_lists!K$1,9,IF('EMOF for data entry'!G65=dropdown_lists!L$1,10,IF('EMOF for data entry'!G65=dropdown_lists!M$1,11,IF('EMOF for data entry'!G65=dropdown_lists!N$1,12,IF('EMOF for data entry'!G65=dropdown_lists!O$1,13,IF('EMOF for data entry'!G65=dropdown_lists!P$1,14,IF('EMOF for data entry'!G65=dropdown_lists!Q$1,15,IF('EMOF for data entry'!G65=dropdown_lists!R$1,16,IF('EMOF for data entry'!G65=dropdown_lists!S$1,17,0)))))))))))))))))</f>
        <v>0</v>
      </c>
      <c r="B56" s="59">
        <f>+COUNTIF(METHOD,'EMOF for data entry'!$H65)</f>
        <v>0</v>
      </c>
      <c r="C56" s="59">
        <f>+(COUNTIF(EUNIS,'EMOF for data entry'!$H65))*2</f>
        <v>0</v>
      </c>
      <c r="D56" s="59">
        <f>+(COUNTIF(HABITAT,'EMOF for data entry'!$H65))*3</f>
        <v>0</v>
      </c>
      <c r="E56" s="59">
        <f>+(COUNTIF(PERES,'EMOF for data entry'!$H65))*4</f>
        <v>0</v>
      </c>
      <c r="F56" s="59">
        <f>+(COUNTIF(BARCELONA,'EMOF for data entry'!$H65))*5</f>
        <v>0</v>
      </c>
      <c r="G56" s="59">
        <f>+(COUNTIF(OSPAR,'EMOF for data entry'!$H65))*6</f>
        <v>0</v>
      </c>
      <c r="H56" s="59">
        <f>+(COUNTIF(HELCOM,'EMOF for data entry'!$H65))*7</f>
        <v>0</v>
      </c>
      <c r="I56" s="59">
        <f>+(COUNTIF(GERMAN,'EMOF for data entry'!$H65))*8</f>
        <v>0</v>
      </c>
      <c r="J56" s="59">
        <f>+(COUNTIF(MSFD,'EMOF for data entry'!$H65))*9</f>
        <v>0</v>
      </c>
      <c r="K56" s="59">
        <f>+IF($A56=10,COUNTIF(Folk5,'EMOF for data entry'!$H65)*10,0)</f>
        <v>0</v>
      </c>
      <c r="L56" s="59">
        <f>+IF($A56=11,COUNTIF(Folk7,'EMOF for data entry'!$H65)*11,0)</f>
        <v>0</v>
      </c>
      <c r="M56" s="59">
        <f>+IF($A56=12,COUNTIF(Folk16,'EMOF for data entry'!$H65)*12,0)</f>
        <v>0</v>
      </c>
      <c r="N56" s="59">
        <f>+(COUNTIF(MHCBI,'EMOF for data entry'!$H65))*13</f>
        <v>0</v>
      </c>
      <c r="O56" s="59">
        <f>+(COUNTIF(dropdown_lists!P$4:P$399,'EMOF for data entry'!$H65))*14</f>
        <v>0</v>
      </c>
      <c r="P56" s="59">
        <f>+IF(A56=15,(COUNTIF(dropdown_lists!Q$4:Q$37,'EMOF for data entry'!$H65))*15,0)</f>
        <v>0</v>
      </c>
      <c r="Q56" s="59">
        <f>+IF(A56=16,(COUNTIF(dropdown_lists!R$4:R$32,'EMOF for data entry'!$H65))*16,0)</f>
        <v>0</v>
      </c>
      <c r="R56" s="59">
        <f>+IF(A56=17,(COUNTIF(dropdown_lists!S$4:S$10,'EMOF for data entry'!$H65))*17,0)</f>
        <v>0</v>
      </c>
      <c r="V56" s="59"/>
      <c r="W56" s="22" t="str">
        <f t="shared" si="0"/>
        <v>p</v>
      </c>
    </row>
    <row r="57" spans="1:23" x14ac:dyDescent="0.35">
      <c r="A57" s="59">
        <f>+IF('EMOF for data entry'!G66=dropdown_lists!C$1,1,IF('EMOF for data entry'!G66=dropdown_lists!D$1,2,IF('EMOF for data entry'!G66=dropdown_lists!E$1,3,IF('EMOF for data entry'!G66=dropdown_lists!F$1,4,IF('EMOF for data entry'!G66=dropdown_lists!G$1,5,IF('EMOF for data entry'!G66=dropdown_lists!H$1,6,IF('EMOF for data entry'!G66=dropdown_lists!I$1,7,IF('EMOF for data entry'!G66=dropdown_lists!J$1,8,IF('EMOF for data entry'!G66=dropdown_lists!K$1,9,IF('EMOF for data entry'!G66=dropdown_lists!L$1,10,IF('EMOF for data entry'!G66=dropdown_lists!M$1,11,IF('EMOF for data entry'!G66=dropdown_lists!N$1,12,IF('EMOF for data entry'!G66=dropdown_lists!O$1,13,IF('EMOF for data entry'!G66=dropdown_lists!P$1,14,IF('EMOF for data entry'!G66=dropdown_lists!Q$1,15,IF('EMOF for data entry'!G66=dropdown_lists!R$1,16,IF('EMOF for data entry'!G66=dropdown_lists!S$1,17,0)))))))))))))))))</f>
        <v>0</v>
      </c>
      <c r="B57" s="59">
        <f>+COUNTIF(METHOD,'EMOF for data entry'!$H66)</f>
        <v>0</v>
      </c>
      <c r="C57" s="59">
        <f>+(COUNTIF(EUNIS,'EMOF for data entry'!$H66))*2</f>
        <v>0</v>
      </c>
      <c r="D57" s="59">
        <f>+(COUNTIF(HABITAT,'EMOF for data entry'!$H66))*3</f>
        <v>0</v>
      </c>
      <c r="E57" s="59">
        <f>+(COUNTIF(PERES,'EMOF for data entry'!$H66))*4</f>
        <v>0</v>
      </c>
      <c r="F57" s="59">
        <f>+(COUNTIF(BARCELONA,'EMOF for data entry'!$H66))*5</f>
        <v>0</v>
      </c>
      <c r="G57" s="59">
        <f>+(COUNTIF(OSPAR,'EMOF for data entry'!$H66))*6</f>
        <v>0</v>
      </c>
      <c r="H57" s="59">
        <f>+(COUNTIF(HELCOM,'EMOF for data entry'!$H66))*7</f>
        <v>0</v>
      </c>
      <c r="I57" s="59">
        <f>+(COUNTIF(GERMAN,'EMOF for data entry'!$H66))*8</f>
        <v>0</v>
      </c>
      <c r="J57" s="59">
        <f>+(COUNTIF(MSFD,'EMOF for data entry'!$H66))*9</f>
        <v>0</v>
      </c>
      <c r="K57" s="59">
        <f>+IF($A57=10,COUNTIF(Folk5,'EMOF for data entry'!$H66)*10,0)</f>
        <v>0</v>
      </c>
      <c r="L57" s="59">
        <f>+IF($A57=11,COUNTIF(Folk7,'EMOF for data entry'!$H66)*11,0)</f>
        <v>0</v>
      </c>
      <c r="M57" s="59">
        <f>+IF($A57=12,COUNTIF(Folk16,'EMOF for data entry'!$H66)*12,0)</f>
        <v>0</v>
      </c>
      <c r="N57" s="59">
        <f>+(COUNTIF(MHCBI,'EMOF for data entry'!$H66))*13</f>
        <v>0</v>
      </c>
      <c r="O57" s="59">
        <f>+(COUNTIF(dropdown_lists!P$4:P$399,'EMOF for data entry'!$H66))*14</f>
        <v>0</v>
      </c>
      <c r="P57" s="59">
        <f>+IF(A57=15,(COUNTIF(dropdown_lists!Q$4:Q$37,'EMOF for data entry'!$H66))*15,0)</f>
        <v>0</v>
      </c>
      <c r="Q57" s="59">
        <f>+IF(A57=16,(COUNTIF(dropdown_lists!R$4:R$32,'EMOF for data entry'!$H66))*16,0)</f>
        <v>0</v>
      </c>
      <c r="R57" s="59">
        <f>+IF(A57=17,(COUNTIF(dropdown_lists!S$4:S$10,'EMOF for data entry'!$H66))*17,0)</f>
        <v>0</v>
      </c>
      <c r="V57" s="59"/>
      <c r="W57" s="22" t="str">
        <f t="shared" si="0"/>
        <v>p</v>
      </c>
    </row>
    <row r="58" spans="1:23" x14ac:dyDescent="0.35">
      <c r="A58" s="59">
        <f>+IF('EMOF for data entry'!G67=dropdown_lists!C$1,1,IF('EMOF for data entry'!G67=dropdown_lists!D$1,2,IF('EMOF for data entry'!G67=dropdown_lists!E$1,3,IF('EMOF for data entry'!G67=dropdown_lists!F$1,4,IF('EMOF for data entry'!G67=dropdown_lists!G$1,5,IF('EMOF for data entry'!G67=dropdown_lists!H$1,6,IF('EMOF for data entry'!G67=dropdown_lists!I$1,7,IF('EMOF for data entry'!G67=dropdown_lists!J$1,8,IF('EMOF for data entry'!G67=dropdown_lists!K$1,9,IF('EMOF for data entry'!G67=dropdown_lists!L$1,10,IF('EMOF for data entry'!G67=dropdown_lists!M$1,11,IF('EMOF for data entry'!G67=dropdown_lists!N$1,12,IF('EMOF for data entry'!G67=dropdown_lists!O$1,13,IF('EMOF for data entry'!G67=dropdown_lists!P$1,14,IF('EMOF for data entry'!G67=dropdown_lists!Q$1,15,IF('EMOF for data entry'!G67=dropdown_lists!R$1,16,IF('EMOF for data entry'!G67=dropdown_lists!S$1,17,0)))))))))))))))))</f>
        <v>0</v>
      </c>
      <c r="B58" s="59">
        <f>+COUNTIF(METHOD,'EMOF for data entry'!$H67)</f>
        <v>0</v>
      </c>
      <c r="C58" s="59">
        <f>+(COUNTIF(EUNIS,'EMOF for data entry'!$H67))*2</f>
        <v>0</v>
      </c>
      <c r="D58" s="59">
        <f>+(COUNTIF(HABITAT,'EMOF for data entry'!$H67))*3</f>
        <v>0</v>
      </c>
      <c r="E58" s="59">
        <f>+(COUNTIF(PERES,'EMOF for data entry'!$H67))*4</f>
        <v>0</v>
      </c>
      <c r="F58" s="59">
        <f>+(COUNTIF(BARCELONA,'EMOF for data entry'!$H67))*5</f>
        <v>0</v>
      </c>
      <c r="G58" s="59">
        <f>+(COUNTIF(OSPAR,'EMOF for data entry'!$H67))*6</f>
        <v>0</v>
      </c>
      <c r="H58" s="59">
        <f>+(COUNTIF(HELCOM,'EMOF for data entry'!$H67))*7</f>
        <v>0</v>
      </c>
      <c r="I58" s="59">
        <f>+(COUNTIF(GERMAN,'EMOF for data entry'!$H67))*8</f>
        <v>0</v>
      </c>
      <c r="J58" s="59">
        <f>+(COUNTIF(MSFD,'EMOF for data entry'!$H67))*9</f>
        <v>0</v>
      </c>
      <c r="K58" s="59">
        <f>+IF($A58=10,COUNTIF(Folk5,'EMOF for data entry'!$H67)*10,0)</f>
        <v>0</v>
      </c>
      <c r="L58" s="59">
        <f>+IF($A58=11,COUNTIF(Folk7,'EMOF for data entry'!$H67)*11,0)</f>
        <v>0</v>
      </c>
      <c r="M58" s="59">
        <f>+IF($A58=12,COUNTIF(Folk16,'EMOF for data entry'!$H67)*12,0)</f>
        <v>0</v>
      </c>
      <c r="N58" s="59">
        <f>+(COUNTIF(MHCBI,'EMOF for data entry'!$H67))*13</f>
        <v>0</v>
      </c>
      <c r="O58" s="59">
        <f>+(COUNTIF(dropdown_lists!P$4:P$399,'EMOF for data entry'!$H67))*14</f>
        <v>0</v>
      </c>
      <c r="P58" s="59">
        <f>+IF(A58=15,(COUNTIF(dropdown_lists!Q$4:Q$37,'EMOF for data entry'!$H67))*15,0)</f>
        <v>0</v>
      </c>
      <c r="Q58" s="59">
        <f>+IF(A58=16,(COUNTIF(dropdown_lists!R$4:R$32,'EMOF for data entry'!$H67))*16,0)</f>
        <v>0</v>
      </c>
      <c r="R58" s="59">
        <f>+IF(A58=17,(COUNTIF(dropdown_lists!S$4:S$10,'EMOF for data entry'!$H67))*17,0)</f>
        <v>0</v>
      </c>
      <c r="V58" s="59"/>
      <c r="W58" s="22" t="str">
        <f t="shared" si="0"/>
        <v>p</v>
      </c>
    </row>
    <row r="59" spans="1:23" x14ac:dyDescent="0.35">
      <c r="A59" s="59">
        <f>+IF('EMOF for data entry'!G68=dropdown_lists!C$1,1,IF('EMOF for data entry'!G68=dropdown_lists!D$1,2,IF('EMOF for data entry'!G68=dropdown_lists!E$1,3,IF('EMOF for data entry'!G68=dropdown_lists!F$1,4,IF('EMOF for data entry'!G68=dropdown_lists!G$1,5,IF('EMOF for data entry'!G68=dropdown_lists!H$1,6,IF('EMOF for data entry'!G68=dropdown_lists!I$1,7,IF('EMOF for data entry'!G68=dropdown_lists!J$1,8,IF('EMOF for data entry'!G68=dropdown_lists!K$1,9,IF('EMOF for data entry'!G68=dropdown_lists!L$1,10,IF('EMOF for data entry'!G68=dropdown_lists!M$1,11,IF('EMOF for data entry'!G68=dropdown_lists!N$1,12,IF('EMOF for data entry'!G68=dropdown_lists!O$1,13,IF('EMOF for data entry'!G68=dropdown_lists!P$1,14,IF('EMOF for data entry'!G68=dropdown_lists!Q$1,15,IF('EMOF for data entry'!G68=dropdown_lists!R$1,16,IF('EMOF for data entry'!G68=dropdown_lists!S$1,17,0)))))))))))))))))</f>
        <v>0</v>
      </c>
      <c r="B59" s="59">
        <f>+COUNTIF(METHOD,'EMOF for data entry'!$H68)</f>
        <v>0</v>
      </c>
      <c r="C59" s="59">
        <f>+(COUNTIF(EUNIS,'EMOF for data entry'!$H68))*2</f>
        <v>0</v>
      </c>
      <c r="D59" s="59">
        <f>+(COUNTIF(HABITAT,'EMOF for data entry'!$H68))*3</f>
        <v>0</v>
      </c>
      <c r="E59" s="59">
        <f>+(COUNTIF(PERES,'EMOF for data entry'!$H68))*4</f>
        <v>0</v>
      </c>
      <c r="F59" s="59">
        <f>+(COUNTIF(BARCELONA,'EMOF for data entry'!$H68))*5</f>
        <v>0</v>
      </c>
      <c r="G59" s="59">
        <f>+(COUNTIF(OSPAR,'EMOF for data entry'!$H68))*6</f>
        <v>0</v>
      </c>
      <c r="H59" s="59">
        <f>+(COUNTIF(HELCOM,'EMOF for data entry'!$H68))*7</f>
        <v>0</v>
      </c>
      <c r="I59" s="59">
        <f>+(COUNTIF(GERMAN,'EMOF for data entry'!$H68))*8</f>
        <v>0</v>
      </c>
      <c r="J59" s="59">
        <f>+(COUNTIF(MSFD,'EMOF for data entry'!$H68))*9</f>
        <v>0</v>
      </c>
      <c r="K59" s="59">
        <f>+IF($A59=10,COUNTIF(Folk5,'EMOF for data entry'!$H68)*10,0)</f>
        <v>0</v>
      </c>
      <c r="L59" s="59">
        <f>+IF($A59=11,COUNTIF(Folk7,'EMOF for data entry'!$H68)*11,0)</f>
        <v>0</v>
      </c>
      <c r="M59" s="59">
        <f>+IF($A59=12,COUNTIF(Folk16,'EMOF for data entry'!$H68)*12,0)</f>
        <v>0</v>
      </c>
      <c r="N59" s="59">
        <f>+(COUNTIF(MHCBI,'EMOF for data entry'!$H68))*13</f>
        <v>0</v>
      </c>
      <c r="O59" s="59">
        <f>+(COUNTIF(dropdown_lists!P$4:P$399,'EMOF for data entry'!$H68))*14</f>
        <v>0</v>
      </c>
      <c r="P59" s="59">
        <f>+IF(A59=15,(COUNTIF(dropdown_lists!Q$4:Q$37,'EMOF for data entry'!$H68))*15,0)</f>
        <v>0</v>
      </c>
      <c r="Q59" s="59">
        <f>+IF(A59=16,(COUNTIF(dropdown_lists!R$4:R$32,'EMOF for data entry'!$H68))*16,0)</f>
        <v>0</v>
      </c>
      <c r="R59" s="59">
        <f>+IF(A59=17,(COUNTIF(dropdown_lists!S$4:S$10,'EMOF for data entry'!$H68))*17,0)</f>
        <v>0</v>
      </c>
      <c r="V59" s="59"/>
      <c r="W59" s="22" t="str">
        <f t="shared" si="0"/>
        <v>p</v>
      </c>
    </row>
    <row r="60" spans="1:23" x14ac:dyDescent="0.35">
      <c r="A60" s="59">
        <f>+IF('EMOF for data entry'!G69=dropdown_lists!C$1,1,IF('EMOF for data entry'!G69=dropdown_lists!D$1,2,IF('EMOF for data entry'!G69=dropdown_lists!E$1,3,IF('EMOF for data entry'!G69=dropdown_lists!F$1,4,IF('EMOF for data entry'!G69=dropdown_lists!G$1,5,IF('EMOF for data entry'!G69=dropdown_lists!H$1,6,IF('EMOF for data entry'!G69=dropdown_lists!I$1,7,IF('EMOF for data entry'!G69=dropdown_lists!J$1,8,IF('EMOF for data entry'!G69=dropdown_lists!K$1,9,IF('EMOF for data entry'!G69=dropdown_lists!L$1,10,IF('EMOF for data entry'!G69=dropdown_lists!M$1,11,IF('EMOF for data entry'!G69=dropdown_lists!N$1,12,IF('EMOF for data entry'!G69=dropdown_lists!O$1,13,IF('EMOF for data entry'!G69=dropdown_lists!P$1,14,IF('EMOF for data entry'!G69=dropdown_lists!Q$1,15,IF('EMOF for data entry'!G69=dropdown_lists!R$1,16,IF('EMOF for data entry'!G69=dropdown_lists!S$1,17,0)))))))))))))))))</f>
        <v>0</v>
      </c>
      <c r="B60" s="59">
        <f>+COUNTIF(METHOD,'EMOF for data entry'!$H69)</f>
        <v>0</v>
      </c>
      <c r="C60" s="59">
        <f>+(COUNTIF(EUNIS,'EMOF for data entry'!$H69))*2</f>
        <v>0</v>
      </c>
      <c r="D60" s="59">
        <f>+(COUNTIF(HABITAT,'EMOF for data entry'!$H69))*3</f>
        <v>0</v>
      </c>
      <c r="E60" s="59">
        <f>+(COUNTIF(PERES,'EMOF for data entry'!$H69))*4</f>
        <v>0</v>
      </c>
      <c r="F60" s="59">
        <f>+(COUNTIF(BARCELONA,'EMOF for data entry'!$H69))*5</f>
        <v>0</v>
      </c>
      <c r="G60" s="59">
        <f>+(COUNTIF(OSPAR,'EMOF for data entry'!$H69))*6</f>
        <v>0</v>
      </c>
      <c r="H60" s="59">
        <f>+(COUNTIF(HELCOM,'EMOF for data entry'!$H69))*7</f>
        <v>0</v>
      </c>
      <c r="I60" s="59">
        <f>+(COUNTIF(GERMAN,'EMOF for data entry'!$H69))*8</f>
        <v>0</v>
      </c>
      <c r="J60" s="59">
        <f>+(COUNTIF(MSFD,'EMOF for data entry'!$H69))*9</f>
        <v>0</v>
      </c>
      <c r="K60" s="59">
        <f>+IF($A60=10,COUNTIF(Folk5,'EMOF for data entry'!$H69)*10,0)</f>
        <v>0</v>
      </c>
      <c r="L60" s="59">
        <f>+IF($A60=11,COUNTIF(Folk7,'EMOF for data entry'!$H69)*11,0)</f>
        <v>0</v>
      </c>
      <c r="M60" s="59">
        <f>+IF($A60=12,COUNTIF(Folk16,'EMOF for data entry'!$H69)*12,0)</f>
        <v>0</v>
      </c>
      <c r="N60" s="59">
        <f>+(COUNTIF(MHCBI,'EMOF for data entry'!$H69))*13</f>
        <v>0</v>
      </c>
      <c r="O60" s="59">
        <f>+(COUNTIF(dropdown_lists!P$4:P$399,'EMOF for data entry'!$H69))*14</f>
        <v>0</v>
      </c>
      <c r="P60" s="59">
        <f>+IF(A60=15,(COUNTIF(dropdown_lists!Q$4:Q$37,'EMOF for data entry'!$H69))*15,0)</f>
        <v>0</v>
      </c>
      <c r="Q60" s="59">
        <f>+IF(A60=16,(COUNTIF(dropdown_lists!R$4:R$32,'EMOF for data entry'!$H69))*16,0)</f>
        <v>0</v>
      </c>
      <c r="R60" s="59">
        <f>+IF(A60=17,(COUNTIF(dropdown_lists!S$4:S$10,'EMOF for data entry'!$H69))*17,0)</f>
        <v>0</v>
      </c>
      <c r="V60" s="59"/>
      <c r="W60" s="22" t="str">
        <f t="shared" si="0"/>
        <v>p</v>
      </c>
    </row>
    <row r="61" spans="1:23" x14ac:dyDescent="0.35">
      <c r="A61" s="59">
        <f>+IF('EMOF for data entry'!G70=dropdown_lists!C$1,1,IF('EMOF for data entry'!G70=dropdown_lists!D$1,2,IF('EMOF for data entry'!G70=dropdown_lists!E$1,3,IF('EMOF for data entry'!G70=dropdown_lists!F$1,4,IF('EMOF for data entry'!G70=dropdown_lists!G$1,5,IF('EMOF for data entry'!G70=dropdown_lists!H$1,6,IF('EMOF for data entry'!G70=dropdown_lists!I$1,7,IF('EMOF for data entry'!G70=dropdown_lists!J$1,8,IF('EMOF for data entry'!G70=dropdown_lists!K$1,9,IF('EMOF for data entry'!G70=dropdown_lists!L$1,10,IF('EMOF for data entry'!G70=dropdown_lists!M$1,11,IF('EMOF for data entry'!G70=dropdown_lists!N$1,12,IF('EMOF for data entry'!G70=dropdown_lists!O$1,13,IF('EMOF for data entry'!G70=dropdown_lists!P$1,14,IF('EMOF for data entry'!G70=dropdown_lists!Q$1,15,IF('EMOF for data entry'!G70=dropdown_lists!R$1,16,IF('EMOF for data entry'!G70=dropdown_lists!S$1,17,0)))))))))))))))))</f>
        <v>0</v>
      </c>
      <c r="B61" s="59">
        <f>+COUNTIF(METHOD,'EMOF for data entry'!$H70)</f>
        <v>0</v>
      </c>
      <c r="C61" s="59">
        <f>+(COUNTIF(EUNIS,'EMOF for data entry'!$H70))*2</f>
        <v>0</v>
      </c>
      <c r="D61" s="59">
        <f>+(COUNTIF(HABITAT,'EMOF for data entry'!$H70))*3</f>
        <v>0</v>
      </c>
      <c r="E61" s="59">
        <f>+(COUNTIF(PERES,'EMOF for data entry'!$H70))*4</f>
        <v>0</v>
      </c>
      <c r="F61" s="59">
        <f>+(COUNTIF(BARCELONA,'EMOF for data entry'!$H70))*5</f>
        <v>0</v>
      </c>
      <c r="G61" s="59">
        <f>+(COUNTIF(OSPAR,'EMOF for data entry'!$H70))*6</f>
        <v>0</v>
      </c>
      <c r="H61" s="59">
        <f>+(COUNTIF(HELCOM,'EMOF for data entry'!$H70))*7</f>
        <v>0</v>
      </c>
      <c r="I61" s="59">
        <f>+(COUNTIF(GERMAN,'EMOF for data entry'!$H70))*8</f>
        <v>0</v>
      </c>
      <c r="J61" s="59">
        <f>+(COUNTIF(MSFD,'EMOF for data entry'!$H70))*9</f>
        <v>0</v>
      </c>
      <c r="K61" s="59">
        <f>+IF($A61=10,COUNTIF(Folk5,'EMOF for data entry'!$H70)*10,0)</f>
        <v>0</v>
      </c>
      <c r="L61" s="59">
        <f>+IF($A61=11,COUNTIF(Folk7,'EMOF for data entry'!$H70)*11,0)</f>
        <v>0</v>
      </c>
      <c r="M61" s="59">
        <f>+IF($A61=12,COUNTIF(Folk16,'EMOF for data entry'!$H70)*12,0)</f>
        <v>0</v>
      </c>
      <c r="N61" s="59">
        <f>+(COUNTIF(MHCBI,'EMOF for data entry'!$H70))*13</f>
        <v>0</v>
      </c>
      <c r="O61" s="59">
        <f>+(COUNTIF(dropdown_lists!P$4:P$399,'EMOF for data entry'!$H70))*14</f>
        <v>0</v>
      </c>
      <c r="P61" s="59">
        <f>+IF(A61=15,(COUNTIF(dropdown_lists!Q$4:Q$37,'EMOF for data entry'!$H70))*15,0)</f>
        <v>0</v>
      </c>
      <c r="Q61" s="59">
        <f>+IF(A61=16,(COUNTIF(dropdown_lists!R$4:R$32,'EMOF for data entry'!$H70))*16,0)</f>
        <v>0</v>
      </c>
      <c r="R61" s="59">
        <f>+IF(A61=17,(COUNTIF(dropdown_lists!S$4:S$10,'EMOF for data entry'!$H70))*17,0)</f>
        <v>0</v>
      </c>
      <c r="V61" s="59"/>
      <c r="W61" s="22" t="str">
        <f t="shared" si="0"/>
        <v>p</v>
      </c>
    </row>
    <row r="62" spans="1:23" x14ac:dyDescent="0.35">
      <c r="A62" s="59">
        <f>+IF('EMOF for data entry'!G71=dropdown_lists!C$1,1,IF('EMOF for data entry'!G71=dropdown_lists!D$1,2,IF('EMOF for data entry'!G71=dropdown_lists!E$1,3,IF('EMOF for data entry'!G71=dropdown_lists!F$1,4,IF('EMOF for data entry'!G71=dropdown_lists!G$1,5,IF('EMOF for data entry'!G71=dropdown_lists!H$1,6,IF('EMOF for data entry'!G71=dropdown_lists!I$1,7,IF('EMOF for data entry'!G71=dropdown_lists!J$1,8,IF('EMOF for data entry'!G71=dropdown_lists!K$1,9,IF('EMOF for data entry'!G71=dropdown_lists!L$1,10,IF('EMOF for data entry'!G71=dropdown_lists!M$1,11,IF('EMOF for data entry'!G71=dropdown_lists!N$1,12,IF('EMOF for data entry'!G71=dropdown_lists!O$1,13,IF('EMOF for data entry'!G71=dropdown_lists!P$1,14,IF('EMOF for data entry'!G71=dropdown_lists!Q$1,15,IF('EMOF for data entry'!G71=dropdown_lists!R$1,16,IF('EMOF for data entry'!G71=dropdown_lists!S$1,17,0)))))))))))))))))</f>
        <v>0</v>
      </c>
      <c r="B62" s="59">
        <f>+COUNTIF(METHOD,'EMOF for data entry'!$H71)</f>
        <v>0</v>
      </c>
      <c r="C62" s="59">
        <f>+(COUNTIF(EUNIS,'EMOF for data entry'!$H71))*2</f>
        <v>0</v>
      </c>
      <c r="D62" s="59">
        <f>+(COUNTIF(HABITAT,'EMOF for data entry'!$H71))*3</f>
        <v>0</v>
      </c>
      <c r="E62" s="59">
        <f>+(COUNTIF(PERES,'EMOF for data entry'!$H71))*4</f>
        <v>0</v>
      </c>
      <c r="F62" s="59">
        <f>+(COUNTIF(BARCELONA,'EMOF for data entry'!$H71))*5</f>
        <v>0</v>
      </c>
      <c r="G62" s="59">
        <f>+(COUNTIF(OSPAR,'EMOF for data entry'!$H71))*6</f>
        <v>0</v>
      </c>
      <c r="H62" s="59">
        <f>+(COUNTIF(HELCOM,'EMOF for data entry'!$H71))*7</f>
        <v>0</v>
      </c>
      <c r="I62" s="59">
        <f>+(COUNTIF(GERMAN,'EMOF for data entry'!$H71))*8</f>
        <v>0</v>
      </c>
      <c r="J62" s="59">
        <f>+(COUNTIF(MSFD,'EMOF for data entry'!$H71))*9</f>
        <v>0</v>
      </c>
      <c r="K62" s="59">
        <f>+IF($A62=10,COUNTIF(Folk5,'EMOF for data entry'!$H71)*10,0)</f>
        <v>0</v>
      </c>
      <c r="L62" s="59">
        <f>+IF($A62=11,COUNTIF(Folk7,'EMOF for data entry'!$H71)*11,0)</f>
        <v>0</v>
      </c>
      <c r="M62" s="59">
        <f>+IF($A62=12,COUNTIF(Folk16,'EMOF for data entry'!$H71)*12,0)</f>
        <v>0</v>
      </c>
      <c r="N62" s="59">
        <f>+(COUNTIF(MHCBI,'EMOF for data entry'!$H71))*13</f>
        <v>0</v>
      </c>
      <c r="O62" s="59">
        <f>+(COUNTIF(dropdown_lists!P$4:P$399,'EMOF for data entry'!$H71))*14</f>
        <v>0</v>
      </c>
      <c r="P62" s="59">
        <f>+IF(A62=15,(COUNTIF(dropdown_lists!Q$4:Q$37,'EMOF for data entry'!$H71))*15,0)</f>
        <v>0</v>
      </c>
      <c r="Q62" s="59">
        <f>+IF(A62=16,(COUNTIF(dropdown_lists!R$4:R$32,'EMOF for data entry'!$H71))*16,0)</f>
        <v>0</v>
      </c>
      <c r="R62" s="59">
        <f>+IF(A62=17,(COUNTIF(dropdown_lists!S$4:S$10,'EMOF for data entry'!$H71))*17,0)</f>
        <v>0</v>
      </c>
      <c r="V62" s="59"/>
      <c r="W62" s="22" t="str">
        <f t="shared" si="0"/>
        <v>p</v>
      </c>
    </row>
    <row r="63" spans="1:23" x14ac:dyDescent="0.35">
      <c r="A63" s="59">
        <f>+IF('EMOF for data entry'!G72=dropdown_lists!C$1,1,IF('EMOF for data entry'!G72=dropdown_lists!D$1,2,IF('EMOF for data entry'!G72=dropdown_lists!E$1,3,IF('EMOF for data entry'!G72=dropdown_lists!F$1,4,IF('EMOF for data entry'!G72=dropdown_lists!G$1,5,IF('EMOF for data entry'!G72=dropdown_lists!H$1,6,IF('EMOF for data entry'!G72=dropdown_lists!I$1,7,IF('EMOF for data entry'!G72=dropdown_lists!J$1,8,IF('EMOF for data entry'!G72=dropdown_lists!K$1,9,IF('EMOF for data entry'!G72=dropdown_lists!L$1,10,IF('EMOF for data entry'!G72=dropdown_lists!M$1,11,IF('EMOF for data entry'!G72=dropdown_lists!N$1,12,IF('EMOF for data entry'!G72=dropdown_lists!O$1,13,IF('EMOF for data entry'!G72=dropdown_lists!P$1,14,IF('EMOF for data entry'!G72=dropdown_lists!Q$1,15,IF('EMOF for data entry'!G72=dropdown_lists!R$1,16,IF('EMOF for data entry'!G72=dropdown_lists!S$1,17,0)))))))))))))))))</f>
        <v>0</v>
      </c>
      <c r="B63" s="59">
        <f>+COUNTIF(METHOD,'EMOF for data entry'!$H72)</f>
        <v>0</v>
      </c>
      <c r="C63" s="59">
        <f>+(COUNTIF(EUNIS,'EMOF for data entry'!$H72))*2</f>
        <v>0</v>
      </c>
      <c r="D63" s="59">
        <f>+(COUNTIF(HABITAT,'EMOF for data entry'!$H72))*3</f>
        <v>0</v>
      </c>
      <c r="E63" s="59">
        <f>+(COUNTIF(PERES,'EMOF for data entry'!$H72))*4</f>
        <v>0</v>
      </c>
      <c r="F63" s="59">
        <f>+(COUNTIF(BARCELONA,'EMOF for data entry'!$H72))*5</f>
        <v>0</v>
      </c>
      <c r="G63" s="59">
        <f>+(COUNTIF(OSPAR,'EMOF for data entry'!$H72))*6</f>
        <v>0</v>
      </c>
      <c r="H63" s="59">
        <f>+(COUNTIF(HELCOM,'EMOF for data entry'!$H72))*7</f>
        <v>0</v>
      </c>
      <c r="I63" s="59">
        <f>+(COUNTIF(GERMAN,'EMOF for data entry'!$H72))*8</f>
        <v>0</v>
      </c>
      <c r="J63" s="59">
        <f>+(COUNTIF(MSFD,'EMOF for data entry'!$H72))*9</f>
        <v>0</v>
      </c>
      <c r="K63" s="59">
        <f>+IF($A63=10,COUNTIF(Folk5,'EMOF for data entry'!$H72)*10,0)</f>
        <v>0</v>
      </c>
      <c r="L63" s="59">
        <f>+IF($A63=11,COUNTIF(Folk7,'EMOF for data entry'!$H72)*11,0)</f>
        <v>0</v>
      </c>
      <c r="M63" s="59">
        <f>+IF($A63=12,COUNTIF(Folk16,'EMOF for data entry'!$H72)*12,0)</f>
        <v>0</v>
      </c>
      <c r="N63" s="59">
        <f>+(COUNTIF(MHCBI,'EMOF for data entry'!$H72))*13</f>
        <v>0</v>
      </c>
      <c r="O63" s="59">
        <f>+(COUNTIF(dropdown_lists!P$4:P$399,'EMOF for data entry'!$H72))*14</f>
        <v>0</v>
      </c>
      <c r="P63" s="59">
        <f>+IF(A63=15,(COUNTIF(dropdown_lists!Q$4:Q$37,'EMOF for data entry'!$H72))*15,0)</f>
        <v>0</v>
      </c>
      <c r="Q63" s="59">
        <f>+IF(A63=16,(COUNTIF(dropdown_lists!R$4:R$32,'EMOF for data entry'!$H72))*16,0)</f>
        <v>0</v>
      </c>
      <c r="R63" s="59">
        <f>+IF(A63=17,(COUNTIF(dropdown_lists!S$4:S$10,'EMOF for data entry'!$H72))*17,0)</f>
        <v>0</v>
      </c>
      <c r="V63" s="59"/>
      <c r="W63" s="22" t="str">
        <f t="shared" si="0"/>
        <v>p</v>
      </c>
    </row>
    <row r="64" spans="1:23" x14ac:dyDescent="0.35">
      <c r="A64" s="59">
        <f>+IF('EMOF for data entry'!G73=dropdown_lists!C$1,1,IF('EMOF for data entry'!G73=dropdown_lists!D$1,2,IF('EMOF for data entry'!G73=dropdown_lists!E$1,3,IF('EMOF for data entry'!G73=dropdown_lists!F$1,4,IF('EMOF for data entry'!G73=dropdown_lists!G$1,5,IF('EMOF for data entry'!G73=dropdown_lists!H$1,6,IF('EMOF for data entry'!G73=dropdown_lists!I$1,7,IF('EMOF for data entry'!G73=dropdown_lists!J$1,8,IF('EMOF for data entry'!G73=dropdown_lists!K$1,9,IF('EMOF for data entry'!G73=dropdown_lists!L$1,10,IF('EMOF for data entry'!G73=dropdown_lists!M$1,11,IF('EMOF for data entry'!G73=dropdown_lists!N$1,12,IF('EMOF for data entry'!G73=dropdown_lists!O$1,13,IF('EMOF for data entry'!G73=dropdown_lists!P$1,14,IF('EMOF for data entry'!G73=dropdown_lists!Q$1,15,IF('EMOF for data entry'!G73=dropdown_lists!R$1,16,IF('EMOF for data entry'!G73=dropdown_lists!S$1,17,0)))))))))))))))))</f>
        <v>0</v>
      </c>
      <c r="B64" s="59">
        <f>+COUNTIF(METHOD,'EMOF for data entry'!$H73)</f>
        <v>0</v>
      </c>
      <c r="C64" s="59">
        <f>+(COUNTIF(EUNIS,'EMOF for data entry'!$H73))*2</f>
        <v>0</v>
      </c>
      <c r="D64" s="59">
        <f>+(COUNTIF(HABITAT,'EMOF for data entry'!$H73))*3</f>
        <v>0</v>
      </c>
      <c r="E64" s="59">
        <f>+(COUNTIF(PERES,'EMOF for data entry'!$H73))*4</f>
        <v>0</v>
      </c>
      <c r="F64" s="59">
        <f>+(COUNTIF(BARCELONA,'EMOF for data entry'!$H73))*5</f>
        <v>0</v>
      </c>
      <c r="G64" s="59">
        <f>+(COUNTIF(OSPAR,'EMOF for data entry'!$H73))*6</f>
        <v>0</v>
      </c>
      <c r="H64" s="59">
        <f>+(COUNTIF(HELCOM,'EMOF for data entry'!$H73))*7</f>
        <v>0</v>
      </c>
      <c r="I64" s="59">
        <f>+(COUNTIF(GERMAN,'EMOF for data entry'!$H73))*8</f>
        <v>0</v>
      </c>
      <c r="J64" s="59">
        <f>+(COUNTIF(MSFD,'EMOF for data entry'!$H73))*9</f>
        <v>0</v>
      </c>
      <c r="K64" s="59">
        <f>+IF($A64=10,COUNTIF(Folk5,'EMOF for data entry'!$H73)*10,0)</f>
        <v>0</v>
      </c>
      <c r="L64" s="59">
        <f>+IF($A64=11,COUNTIF(Folk7,'EMOF for data entry'!$H73)*11,0)</f>
        <v>0</v>
      </c>
      <c r="M64" s="59">
        <f>+IF($A64=12,COUNTIF(Folk16,'EMOF for data entry'!$H73)*12,0)</f>
        <v>0</v>
      </c>
      <c r="N64" s="59">
        <f>+(COUNTIF(MHCBI,'EMOF for data entry'!$H73))*13</f>
        <v>0</v>
      </c>
      <c r="O64" s="59">
        <f>+(COUNTIF(dropdown_lists!P$4:P$399,'EMOF for data entry'!$H73))*14</f>
        <v>0</v>
      </c>
      <c r="P64" s="59">
        <f>+IF(A64=15,(COUNTIF(dropdown_lists!Q$4:Q$37,'EMOF for data entry'!$H73))*15,0)</f>
        <v>0</v>
      </c>
      <c r="Q64" s="59">
        <f>+IF(A64=16,(COUNTIF(dropdown_lists!R$4:R$32,'EMOF for data entry'!$H73))*16,0)</f>
        <v>0</v>
      </c>
      <c r="R64" s="59">
        <f>+IF(A64=17,(COUNTIF(dropdown_lists!S$4:S$10,'EMOF for data entry'!$H73))*17,0)</f>
        <v>0</v>
      </c>
      <c r="V64" s="59"/>
      <c r="W64" s="22" t="str">
        <f t="shared" si="0"/>
        <v>p</v>
      </c>
    </row>
    <row r="65" spans="1:23" x14ac:dyDescent="0.35">
      <c r="A65" s="59">
        <f>+IF('EMOF for data entry'!G74=dropdown_lists!C$1,1,IF('EMOF for data entry'!G74=dropdown_lists!D$1,2,IF('EMOF for data entry'!G74=dropdown_lists!E$1,3,IF('EMOF for data entry'!G74=dropdown_lists!F$1,4,IF('EMOF for data entry'!G74=dropdown_lists!G$1,5,IF('EMOF for data entry'!G74=dropdown_lists!H$1,6,IF('EMOF for data entry'!G74=dropdown_lists!I$1,7,IF('EMOF for data entry'!G74=dropdown_lists!J$1,8,IF('EMOF for data entry'!G74=dropdown_lists!K$1,9,IF('EMOF for data entry'!G74=dropdown_lists!L$1,10,IF('EMOF for data entry'!G74=dropdown_lists!M$1,11,IF('EMOF for data entry'!G74=dropdown_lists!N$1,12,IF('EMOF for data entry'!G74=dropdown_lists!O$1,13,IF('EMOF for data entry'!G74=dropdown_lists!P$1,14,IF('EMOF for data entry'!G74=dropdown_lists!Q$1,15,IF('EMOF for data entry'!G74=dropdown_lists!R$1,16,IF('EMOF for data entry'!G74=dropdown_lists!S$1,17,0)))))))))))))))))</f>
        <v>0</v>
      </c>
      <c r="B65" s="59">
        <f>+COUNTIF(METHOD,'EMOF for data entry'!$H74)</f>
        <v>0</v>
      </c>
      <c r="C65" s="59">
        <f>+(COUNTIF(EUNIS,'EMOF for data entry'!$H74))*2</f>
        <v>0</v>
      </c>
      <c r="D65" s="59">
        <f>+(COUNTIF(HABITAT,'EMOF for data entry'!$H74))*3</f>
        <v>0</v>
      </c>
      <c r="E65" s="59">
        <f>+(COUNTIF(PERES,'EMOF for data entry'!$H74))*4</f>
        <v>0</v>
      </c>
      <c r="F65" s="59">
        <f>+(COUNTIF(BARCELONA,'EMOF for data entry'!$H74))*5</f>
        <v>0</v>
      </c>
      <c r="G65" s="59">
        <f>+(COUNTIF(OSPAR,'EMOF for data entry'!$H74))*6</f>
        <v>0</v>
      </c>
      <c r="H65" s="59">
        <f>+(COUNTIF(HELCOM,'EMOF for data entry'!$H74))*7</f>
        <v>0</v>
      </c>
      <c r="I65" s="59">
        <f>+(COUNTIF(GERMAN,'EMOF for data entry'!$H74))*8</f>
        <v>0</v>
      </c>
      <c r="J65" s="59">
        <f>+(COUNTIF(MSFD,'EMOF for data entry'!$H74))*9</f>
        <v>0</v>
      </c>
      <c r="K65" s="59">
        <f>+IF($A65=10,COUNTIF(Folk5,'EMOF for data entry'!$H74)*10,0)</f>
        <v>0</v>
      </c>
      <c r="L65" s="59">
        <f>+IF($A65=11,COUNTIF(Folk7,'EMOF for data entry'!$H74)*11,0)</f>
        <v>0</v>
      </c>
      <c r="M65" s="59">
        <f>+IF($A65=12,COUNTIF(Folk16,'EMOF for data entry'!$H74)*12,0)</f>
        <v>0</v>
      </c>
      <c r="N65" s="59">
        <f>+(COUNTIF(MHCBI,'EMOF for data entry'!$H74))*13</f>
        <v>0</v>
      </c>
      <c r="O65" s="59">
        <f>+(COUNTIF(dropdown_lists!P$4:P$399,'EMOF for data entry'!$H74))*14</f>
        <v>0</v>
      </c>
      <c r="P65" s="59">
        <f>+IF(A65=15,(COUNTIF(dropdown_lists!Q$4:Q$37,'EMOF for data entry'!$H74))*15,0)</f>
        <v>0</v>
      </c>
      <c r="Q65" s="59">
        <f>+IF(A65=16,(COUNTIF(dropdown_lists!R$4:R$32,'EMOF for data entry'!$H74))*16,0)</f>
        <v>0</v>
      </c>
      <c r="R65" s="59">
        <f>+IF(A65=17,(COUNTIF(dropdown_lists!S$4:S$10,'EMOF for data entry'!$H74))*17,0)</f>
        <v>0</v>
      </c>
      <c r="V65" s="59"/>
      <c r="W65" s="22" t="str">
        <f t="shared" si="0"/>
        <v>p</v>
      </c>
    </row>
    <row r="66" spans="1:23" x14ac:dyDescent="0.35">
      <c r="A66" s="59">
        <f>+IF('EMOF for data entry'!G75=dropdown_lists!C$1,1,IF('EMOF for data entry'!G75=dropdown_lists!D$1,2,IF('EMOF for data entry'!G75=dropdown_lists!E$1,3,IF('EMOF for data entry'!G75=dropdown_lists!F$1,4,IF('EMOF for data entry'!G75=dropdown_lists!G$1,5,IF('EMOF for data entry'!G75=dropdown_lists!H$1,6,IF('EMOF for data entry'!G75=dropdown_lists!I$1,7,IF('EMOF for data entry'!G75=dropdown_lists!J$1,8,IF('EMOF for data entry'!G75=dropdown_lists!K$1,9,IF('EMOF for data entry'!G75=dropdown_lists!L$1,10,IF('EMOF for data entry'!G75=dropdown_lists!M$1,11,IF('EMOF for data entry'!G75=dropdown_lists!N$1,12,IF('EMOF for data entry'!G75=dropdown_lists!O$1,13,IF('EMOF for data entry'!G75=dropdown_lists!P$1,14,IF('EMOF for data entry'!G75=dropdown_lists!Q$1,15,IF('EMOF for data entry'!G75=dropdown_lists!R$1,16,IF('EMOF for data entry'!G75=dropdown_lists!S$1,17,0)))))))))))))))))</f>
        <v>0</v>
      </c>
      <c r="B66" s="59">
        <f>+COUNTIF(METHOD,'EMOF for data entry'!$H75)</f>
        <v>0</v>
      </c>
      <c r="C66" s="59">
        <f>+(COUNTIF(EUNIS,'EMOF for data entry'!$H75))*2</f>
        <v>0</v>
      </c>
      <c r="D66" s="59">
        <f>+(COUNTIF(HABITAT,'EMOF for data entry'!$H75))*3</f>
        <v>0</v>
      </c>
      <c r="E66" s="59">
        <f>+(COUNTIF(PERES,'EMOF for data entry'!$H75))*4</f>
        <v>0</v>
      </c>
      <c r="F66" s="59">
        <f>+(COUNTIF(BARCELONA,'EMOF for data entry'!$H75))*5</f>
        <v>0</v>
      </c>
      <c r="G66" s="59">
        <f>+(COUNTIF(OSPAR,'EMOF for data entry'!$H75))*6</f>
        <v>0</v>
      </c>
      <c r="H66" s="59">
        <f>+(COUNTIF(HELCOM,'EMOF for data entry'!$H75))*7</f>
        <v>0</v>
      </c>
      <c r="I66" s="59">
        <f>+(COUNTIF(GERMAN,'EMOF for data entry'!$H75))*8</f>
        <v>0</v>
      </c>
      <c r="J66" s="59">
        <f>+(COUNTIF(MSFD,'EMOF for data entry'!$H75))*9</f>
        <v>0</v>
      </c>
      <c r="K66" s="59">
        <f>+IF($A66=10,COUNTIF(Folk5,'EMOF for data entry'!$H75)*10,0)</f>
        <v>0</v>
      </c>
      <c r="L66" s="59">
        <f>+IF($A66=11,COUNTIF(Folk7,'EMOF for data entry'!$H75)*11,0)</f>
        <v>0</v>
      </c>
      <c r="M66" s="59">
        <f>+IF($A66=12,COUNTIF(Folk16,'EMOF for data entry'!$H75)*12,0)</f>
        <v>0</v>
      </c>
      <c r="N66" s="59">
        <f>+(COUNTIF(MHCBI,'EMOF for data entry'!$H75))*13</f>
        <v>0</v>
      </c>
      <c r="O66" s="59">
        <f>+(COUNTIF(dropdown_lists!P$4:P$399,'EMOF for data entry'!$H75))*14</f>
        <v>0</v>
      </c>
      <c r="P66" s="59">
        <f>+IF(A66=15,(COUNTIF(dropdown_lists!Q$4:Q$37,'EMOF for data entry'!$H75))*15,0)</f>
        <v>0</v>
      </c>
      <c r="Q66" s="59">
        <f>+IF(A66=16,(COUNTIF(dropdown_lists!R$4:R$32,'EMOF for data entry'!$H75))*16,0)</f>
        <v>0</v>
      </c>
      <c r="R66" s="59">
        <f>+IF(A66=17,(COUNTIF(dropdown_lists!S$4:S$10,'EMOF for data entry'!$H75))*17,0)</f>
        <v>0</v>
      </c>
      <c r="V66" s="59"/>
      <c r="W66" s="22" t="str">
        <f t="shared" si="0"/>
        <v>p</v>
      </c>
    </row>
    <row r="67" spans="1:23" x14ac:dyDescent="0.35">
      <c r="A67" s="59">
        <f>+IF('EMOF for data entry'!G76=dropdown_lists!C$1,1,IF('EMOF for data entry'!G76=dropdown_lists!D$1,2,IF('EMOF for data entry'!G76=dropdown_lists!E$1,3,IF('EMOF for data entry'!G76=dropdown_lists!F$1,4,IF('EMOF for data entry'!G76=dropdown_lists!G$1,5,IF('EMOF for data entry'!G76=dropdown_lists!H$1,6,IF('EMOF for data entry'!G76=dropdown_lists!I$1,7,IF('EMOF for data entry'!G76=dropdown_lists!J$1,8,IF('EMOF for data entry'!G76=dropdown_lists!K$1,9,IF('EMOF for data entry'!G76=dropdown_lists!L$1,10,IF('EMOF for data entry'!G76=dropdown_lists!M$1,11,IF('EMOF for data entry'!G76=dropdown_lists!N$1,12,IF('EMOF for data entry'!G76=dropdown_lists!O$1,13,IF('EMOF for data entry'!G76=dropdown_lists!P$1,14,IF('EMOF for data entry'!G76=dropdown_lists!Q$1,15,IF('EMOF for data entry'!G76=dropdown_lists!R$1,16,IF('EMOF for data entry'!G76=dropdown_lists!S$1,17,0)))))))))))))))))</f>
        <v>0</v>
      </c>
      <c r="B67" s="59">
        <f>+COUNTIF(METHOD,'EMOF for data entry'!$H76)</f>
        <v>0</v>
      </c>
      <c r="C67" s="59">
        <f>+(COUNTIF(EUNIS,'EMOF for data entry'!$H76))*2</f>
        <v>0</v>
      </c>
      <c r="D67" s="59">
        <f>+(COUNTIF(HABITAT,'EMOF for data entry'!$H76))*3</f>
        <v>0</v>
      </c>
      <c r="E67" s="59">
        <f>+(COUNTIF(PERES,'EMOF for data entry'!$H76))*4</f>
        <v>0</v>
      </c>
      <c r="F67" s="59">
        <f>+(COUNTIF(BARCELONA,'EMOF for data entry'!$H76))*5</f>
        <v>0</v>
      </c>
      <c r="G67" s="59">
        <f>+(COUNTIF(OSPAR,'EMOF for data entry'!$H76))*6</f>
        <v>0</v>
      </c>
      <c r="H67" s="59">
        <f>+(COUNTIF(HELCOM,'EMOF for data entry'!$H76))*7</f>
        <v>0</v>
      </c>
      <c r="I67" s="59">
        <f>+(COUNTIF(GERMAN,'EMOF for data entry'!$H76))*8</f>
        <v>0</v>
      </c>
      <c r="J67" s="59">
        <f>+(COUNTIF(MSFD,'EMOF for data entry'!$H76))*9</f>
        <v>0</v>
      </c>
      <c r="K67" s="59">
        <f>+IF($A67=10,COUNTIF(Folk5,'EMOF for data entry'!$H76)*10,0)</f>
        <v>0</v>
      </c>
      <c r="L67" s="59">
        <f>+IF($A67=11,COUNTIF(Folk7,'EMOF for data entry'!$H76)*11,0)</f>
        <v>0</v>
      </c>
      <c r="M67" s="59">
        <f>+IF($A67=12,COUNTIF(Folk16,'EMOF for data entry'!$H76)*12,0)</f>
        <v>0</v>
      </c>
      <c r="N67" s="59">
        <f>+(COUNTIF(MHCBI,'EMOF for data entry'!$H76))*13</f>
        <v>0</v>
      </c>
      <c r="O67" s="59">
        <f>+(COUNTIF(dropdown_lists!P$4:P$399,'EMOF for data entry'!$H76))*14</f>
        <v>0</v>
      </c>
      <c r="P67" s="59">
        <f>+IF(A67=15,(COUNTIF(dropdown_lists!Q$4:Q$37,'EMOF for data entry'!$H76))*15,0)</f>
        <v>0</v>
      </c>
      <c r="Q67" s="59">
        <f>+IF(A67=16,(COUNTIF(dropdown_lists!R$4:R$32,'EMOF for data entry'!$H76))*16,0)</f>
        <v>0</v>
      </c>
      <c r="R67" s="59">
        <f>+IF(A67=17,(COUNTIF(dropdown_lists!S$4:S$10,'EMOF for data entry'!$H76))*17,0)</f>
        <v>0</v>
      </c>
      <c r="V67" s="59"/>
      <c r="W67" s="22" t="str">
        <f t="shared" ref="W67:W130" si="1">+IF(A67&gt;0,A67-SUM(B67:R67),IF(A67="","","p"))</f>
        <v>p</v>
      </c>
    </row>
    <row r="68" spans="1:23" x14ac:dyDescent="0.35">
      <c r="A68" s="59">
        <f>+IF('EMOF for data entry'!G77=dropdown_lists!C$1,1,IF('EMOF for data entry'!G77=dropdown_lists!D$1,2,IF('EMOF for data entry'!G77=dropdown_lists!E$1,3,IF('EMOF for data entry'!G77=dropdown_lists!F$1,4,IF('EMOF for data entry'!G77=dropdown_lists!G$1,5,IF('EMOF for data entry'!G77=dropdown_lists!H$1,6,IF('EMOF for data entry'!G77=dropdown_lists!I$1,7,IF('EMOF for data entry'!G77=dropdown_lists!J$1,8,IF('EMOF for data entry'!G77=dropdown_lists!K$1,9,IF('EMOF for data entry'!G77=dropdown_lists!L$1,10,IF('EMOF for data entry'!G77=dropdown_lists!M$1,11,IF('EMOF for data entry'!G77=dropdown_lists!N$1,12,IF('EMOF for data entry'!G77=dropdown_lists!O$1,13,IF('EMOF for data entry'!G77=dropdown_lists!P$1,14,IF('EMOF for data entry'!G77=dropdown_lists!Q$1,15,IF('EMOF for data entry'!G77=dropdown_lists!R$1,16,IF('EMOF for data entry'!G77=dropdown_lists!S$1,17,0)))))))))))))))))</f>
        <v>0</v>
      </c>
      <c r="B68" s="59">
        <f>+COUNTIF(METHOD,'EMOF for data entry'!$H77)</f>
        <v>0</v>
      </c>
      <c r="C68" s="59">
        <f>+(COUNTIF(EUNIS,'EMOF for data entry'!$H77))*2</f>
        <v>0</v>
      </c>
      <c r="D68" s="59">
        <f>+(COUNTIF(HABITAT,'EMOF for data entry'!$H77))*3</f>
        <v>0</v>
      </c>
      <c r="E68" s="59">
        <f>+(COUNTIF(PERES,'EMOF for data entry'!$H77))*4</f>
        <v>0</v>
      </c>
      <c r="F68" s="59">
        <f>+(COUNTIF(BARCELONA,'EMOF for data entry'!$H77))*5</f>
        <v>0</v>
      </c>
      <c r="G68" s="59">
        <f>+(COUNTIF(OSPAR,'EMOF for data entry'!$H77))*6</f>
        <v>0</v>
      </c>
      <c r="H68" s="59">
        <f>+(COUNTIF(HELCOM,'EMOF for data entry'!$H77))*7</f>
        <v>0</v>
      </c>
      <c r="I68" s="59">
        <f>+(COUNTIF(GERMAN,'EMOF for data entry'!$H77))*8</f>
        <v>0</v>
      </c>
      <c r="J68" s="59">
        <f>+(COUNTIF(MSFD,'EMOF for data entry'!$H77))*9</f>
        <v>0</v>
      </c>
      <c r="K68" s="59">
        <f>+IF($A68=10,COUNTIF(Folk5,'EMOF for data entry'!$H77)*10,0)</f>
        <v>0</v>
      </c>
      <c r="L68" s="59">
        <f>+IF($A68=11,COUNTIF(Folk7,'EMOF for data entry'!$H77)*11,0)</f>
        <v>0</v>
      </c>
      <c r="M68" s="59">
        <f>+IF($A68=12,COUNTIF(Folk16,'EMOF for data entry'!$H77)*12,0)</f>
        <v>0</v>
      </c>
      <c r="N68" s="59">
        <f>+(COUNTIF(MHCBI,'EMOF for data entry'!$H77))*13</f>
        <v>0</v>
      </c>
      <c r="O68" s="59">
        <f>+(COUNTIF(dropdown_lists!P$4:P$399,'EMOF for data entry'!$H77))*14</f>
        <v>0</v>
      </c>
      <c r="P68" s="59">
        <f>+IF(A68=15,(COUNTIF(dropdown_lists!Q$4:Q$37,'EMOF for data entry'!$H77))*15,0)</f>
        <v>0</v>
      </c>
      <c r="Q68" s="59">
        <f>+IF(A68=16,(COUNTIF(dropdown_lists!R$4:R$32,'EMOF for data entry'!$H77))*16,0)</f>
        <v>0</v>
      </c>
      <c r="R68" s="59">
        <f>+IF(A68=17,(COUNTIF(dropdown_lists!S$4:S$10,'EMOF for data entry'!$H77))*17,0)</f>
        <v>0</v>
      </c>
      <c r="V68" s="59"/>
      <c r="W68" s="22" t="str">
        <f t="shared" si="1"/>
        <v>p</v>
      </c>
    </row>
    <row r="69" spans="1:23" x14ac:dyDescent="0.35">
      <c r="A69" s="59">
        <f>+IF('EMOF for data entry'!G78=dropdown_lists!C$1,1,IF('EMOF for data entry'!G78=dropdown_lists!D$1,2,IF('EMOF for data entry'!G78=dropdown_lists!E$1,3,IF('EMOF for data entry'!G78=dropdown_lists!F$1,4,IF('EMOF for data entry'!G78=dropdown_lists!G$1,5,IF('EMOF for data entry'!G78=dropdown_lists!H$1,6,IF('EMOF for data entry'!G78=dropdown_lists!I$1,7,IF('EMOF for data entry'!G78=dropdown_lists!J$1,8,IF('EMOF for data entry'!G78=dropdown_lists!K$1,9,IF('EMOF for data entry'!G78=dropdown_lists!L$1,10,IF('EMOF for data entry'!G78=dropdown_lists!M$1,11,IF('EMOF for data entry'!G78=dropdown_lists!N$1,12,IF('EMOF for data entry'!G78=dropdown_lists!O$1,13,IF('EMOF for data entry'!G78=dropdown_lists!P$1,14,IF('EMOF for data entry'!G78=dropdown_lists!Q$1,15,IF('EMOF for data entry'!G78=dropdown_lists!R$1,16,IF('EMOF for data entry'!G78=dropdown_lists!S$1,17,0)))))))))))))))))</f>
        <v>0</v>
      </c>
      <c r="B69" s="59">
        <f>+COUNTIF(METHOD,'EMOF for data entry'!$H78)</f>
        <v>0</v>
      </c>
      <c r="C69" s="59">
        <f>+(COUNTIF(EUNIS,'EMOF for data entry'!$H78))*2</f>
        <v>0</v>
      </c>
      <c r="D69" s="59">
        <f>+(COUNTIF(HABITAT,'EMOF for data entry'!$H78))*3</f>
        <v>0</v>
      </c>
      <c r="E69" s="59">
        <f>+(COUNTIF(PERES,'EMOF for data entry'!$H78))*4</f>
        <v>0</v>
      </c>
      <c r="F69" s="59">
        <f>+(COUNTIF(BARCELONA,'EMOF for data entry'!$H78))*5</f>
        <v>0</v>
      </c>
      <c r="G69" s="59">
        <f>+(COUNTIF(OSPAR,'EMOF for data entry'!$H78))*6</f>
        <v>0</v>
      </c>
      <c r="H69" s="59">
        <f>+(COUNTIF(HELCOM,'EMOF for data entry'!$H78))*7</f>
        <v>0</v>
      </c>
      <c r="I69" s="59">
        <f>+(COUNTIF(GERMAN,'EMOF for data entry'!$H78))*8</f>
        <v>0</v>
      </c>
      <c r="J69" s="59">
        <f>+(COUNTIF(MSFD,'EMOF for data entry'!$H78))*9</f>
        <v>0</v>
      </c>
      <c r="K69" s="59">
        <f>+IF($A69=10,COUNTIF(Folk5,'EMOF for data entry'!$H78)*10,0)</f>
        <v>0</v>
      </c>
      <c r="L69" s="59">
        <f>+IF($A69=11,COUNTIF(Folk7,'EMOF for data entry'!$H78)*11,0)</f>
        <v>0</v>
      </c>
      <c r="M69" s="59">
        <f>+IF($A69=12,COUNTIF(Folk16,'EMOF for data entry'!$H78)*12,0)</f>
        <v>0</v>
      </c>
      <c r="N69" s="59">
        <f>+(COUNTIF(MHCBI,'EMOF for data entry'!$H78))*13</f>
        <v>0</v>
      </c>
      <c r="O69" s="59">
        <f>+(COUNTIF(dropdown_lists!P$4:P$399,'EMOF for data entry'!$H78))*14</f>
        <v>0</v>
      </c>
      <c r="P69" s="59">
        <f>+IF(A69=15,(COUNTIF(dropdown_lists!Q$4:Q$37,'EMOF for data entry'!$H78))*15,0)</f>
        <v>0</v>
      </c>
      <c r="Q69" s="59">
        <f>+IF(A69=16,(COUNTIF(dropdown_lists!R$4:R$32,'EMOF for data entry'!$H78))*16,0)</f>
        <v>0</v>
      </c>
      <c r="R69" s="59">
        <f>+IF(A69=17,(COUNTIF(dropdown_lists!S$4:S$10,'EMOF for data entry'!$H78))*17,0)</f>
        <v>0</v>
      </c>
      <c r="V69" s="59"/>
      <c r="W69" s="22" t="str">
        <f t="shared" si="1"/>
        <v>p</v>
      </c>
    </row>
    <row r="70" spans="1:23" x14ac:dyDescent="0.35">
      <c r="A70" s="59">
        <f>+IF('EMOF for data entry'!G79=dropdown_lists!C$1,1,IF('EMOF for data entry'!G79=dropdown_lists!D$1,2,IF('EMOF for data entry'!G79=dropdown_lists!E$1,3,IF('EMOF for data entry'!G79=dropdown_lists!F$1,4,IF('EMOF for data entry'!G79=dropdown_lists!G$1,5,IF('EMOF for data entry'!G79=dropdown_lists!H$1,6,IF('EMOF for data entry'!G79=dropdown_lists!I$1,7,IF('EMOF for data entry'!G79=dropdown_lists!J$1,8,IF('EMOF for data entry'!G79=dropdown_lists!K$1,9,IF('EMOF for data entry'!G79=dropdown_lists!L$1,10,IF('EMOF for data entry'!G79=dropdown_lists!M$1,11,IF('EMOF for data entry'!G79=dropdown_lists!N$1,12,IF('EMOF for data entry'!G79=dropdown_lists!O$1,13,IF('EMOF for data entry'!G79=dropdown_lists!P$1,14,IF('EMOF for data entry'!G79=dropdown_lists!Q$1,15,IF('EMOF for data entry'!G79=dropdown_lists!R$1,16,IF('EMOF for data entry'!G79=dropdown_lists!S$1,17,0)))))))))))))))))</f>
        <v>0</v>
      </c>
      <c r="B70" s="59">
        <f>+COUNTIF(METHOD,'EMOF for data entry'!$H79)</f>
        <v>0</v>
      </c>
      <c r="C70" s="59">
        <f>+(COUNTIF(EUNIS,'EMOF for data entry'!$H79))*2</f>
        <v>0</v>
      </c>
      <c r="D70" s="59">
        <f>+(COUNTIF(HABITAT,'EMOF for data entry'!$H79))*3</f>
        <v>0</v>
      </c>
      <c r="E70" s="59">
        <f>+(COUNTIF(PERES,'EMOF for data entry'!$H79))*4</f>
        <v>0</v>
      </c>
      <c r="F70" s="59">
        <f>+(COUNTIF(BARCELONA,'EMOF for data entry'!$H79))*5</f>
        <v>0</v>
      </c>
      <c r="G70" s="59">
        <f>+(COUNTIF(OSPAR,'EMOF for data entry'!$H79))*6</f>
        <v>0</v>
      </c>
      <c r="H70" s="59">
        <f>+(COUNTIF(HELCOM,'EMOF for data entry'!$H79))*7</f>
        <v>0</v>
      </c>
      <c r="I70" s="59">
        <f>+(COUNTIF(GERMAN,'EMOF for data entry'!$H79))*8</f>
        <v>0</v>
      </c>
      <c r="J70" s="59">
        <f>+(COUNTIF(MSFD,'EMOF for data entry'!$H79))*9</f>
        <v>0</v>
      </c>
      <c r="K70" s="59">
        <f>+IF($A70=10,COUNTIF(Folk5,'EMOF for data entry'!$H79)*10,0)</f>
        <v>0</v>
      </c>
      <c r="L70" s="59">
        <f>+IF($A70=11,COUNTIF(Folk7,'EMOF for data entry'!$H79)*11,0)</f>
        <v>0</v>
      </c>
      <c r="M70" s="59">
        <f>+IF($A70=12,COUNTIF(Folk16,'EMOF for data entry'!$H79)*12,0)</f>
        <v>0</v>
      </c>
      <c r="N70" s="59">
        <f>+(COUNTIF(MHCBI,'EMOF for data entry'!$H79))*13</f>
        <v>0</v>
      </c>
      <c r="O70" s="59">
        <f>+(COUNTIF(dropdown_lists!P$4:P$399,'EMOF for data entry'!$H79))*14</f>
        <v>0</v>
      </c>
      <c r="P70" s="59">
        <f>+IF(A70=15,(COUNTIF(dropdown_lists!Q$4:Q$37,'EMOF for data entry'!$H79))*15,0)</f>
        <v>0</v>
      </c>
      <c r="Q70" s="59">
        <f>+IF(A70=16,(COUNTIF(dropdown_lists!R$4:R$32,'EMOF for data entry'!$H79))*16,0)</f>
        <v>0</v>
      </c>
      <c r="R70" s="59">
        <f>+IF(A70=17,(COUNTIF(dropdown_lists!S$4:S$10,'EMOF for data entry'!$H79))*17,0)</f>
        <v>0</v>
      </c>
      <c r="V70" s="59"/>
      <c r="W70" s="22" t="str">
        <f t="shared" si="1"/>
        <v>p</v>
      </c>
    </row>
    <row r="71" spans="1:23" x14ac:dyDescent="0.35">
      <c r="A71" s="59">
        <f>+IF('EMOF for data entry'!G80=dropdown_lists!C$1,1,IF('EMOF for data entry'!G80=dropdown_lists!D$1,2,IF('EMOF for data entry'!G80=dropdown_lists!E$1,3,IF('EMOF for data entry'!G80=dropdown_lists!F$1,4,IF('EMOF for data entry'!G80=dropdown_lists!G$1,5,IF('EMOF for data entry'!G80=dropdown_lists!H$1,6,IF('EMOF for data entry'!G80=dropdown_lists!I$1,7,IF('EMOF for data entry'!G80=dropdown_lists!J$1,8,IF('EMOF for data entry'!G80=dropdown_lists!K$1,9,IF('EMOF for data entry'!G80=dropdown_lists!L$1,10,IF('EMOF for data entry'!G80=dropdown_lists!M$1,11,IF('EMOF for data entry'!G80=dropdown_lists!N$1,12,IF('EMOF for data entry'!G80=dropdown_lists!O$1,13,IF('EMOF for data entry'!G80=dropdown_lists!P$1,14,IF('EMOF for data entry'!G80=dropdown_lists!Q$1,15,IF('EMOF for data entry'!G80=dropdown_lists!R$1,16,IF('EMOF for data entry'!G80=dropdown_lists!S$1,17,0)))))))))))))))))</f>
        <v>0</v>
      </c>
      <c r="B71" s="59">
        <f>+COUNTIF(METHOD,'EMOF for data entry'!$H80)</f>
        <v>0</v>
      </c>
      <c r="C71" s="59">
        <f>+(COUNTIF(EUNIS,'EMOF for data entry'!$H80))*2</f>
        <v>0</v>
      </c>
      <c r="D71" s="59">
        <f>+(COUNTIF(HABITAT,'EMOF for data entry'!$H80))*3</f>
        <v>0</v>
      </c>
      <c r="E71" s="59">
        <f>+(COUNTIF(PERES,'EMOF for data entry'!$H80))*4</f>
        <v>0</v>
      </c>
      <c r="F71" s="59">
        <f>+(COUNTIF(BARCELONA,'EMOF for data entry'!$H80))*5</f>
        <v>0</v>
      </c>
      <c r="G71" s="59">
        <f>+(COUNTIF(OSPAR,'EMOF for data entry'!$H80))*6</f>
        <v>0</v>
      </c>
      <c r="H71" s="59">
        <f>+(COUNTIF(HELCOM,'EMOF for data entry'!$H80))*7</f>
        <v>0</v>
      </c>
      <c r="I71" s="59">
        <f>+(COUNTIF(GERMAN,'EMOF for data entry'!$H80))*8</f>
        <v>0</v>
      </c>
      <c r="J71" s="59">
        <f>+(COUNTIF(MSFD,'EMOF for data entry'!$H80))*9</f>
        <v>0</v>
      </c>
      <c r="K71" s="59">
        <f>+IF($A71=10,COUNTIF(Folk5,'EMOF for data entry'!$H80)*10,0)</f>
        <v>0</v>
      </c>
      <c r="L71" s="59">
        <f>+IF($A71=11,COUNTIF(Folk7,'EMOF for data entry'!$H80)*11,0)</f>
        <v>0</v>
      </c>
      <c r="M71" s="59">
        <f>+IF($A71=12,COUNTIF(Folk16,'EMOF for data entry'!$H80)*12,0)</f>
        <v>0</v>
      </c>
      <c r="N71" s="59">
        <f>+(COUNTIF(MHCBI,'EMOF for data entry'!$H80))*13</f>
        <v>0</v>
      </c>
      <c r="O71" s="59">
        <f>+(COUNTIF(dropdown_lists!P$4:P$399,'EMOF for data entry'!$H80))*14</f>
        <v>0</v>
      </c>
      <c r="P71" s="59">
        <f>+IF(A71=15,(COUNTIF(dropdown_lists!Q$4:Q$37,'EMOF for data entry'!$H80))*15,0)</f>
        <v>0</v>
      </c>
      <c r="Q71" s="59">
        <f>+IF(A71=16,(COUNTIF(dropdown_lists!R$4:R$32,'EMOF for data entry'!$H80))*16,0)</f>
        <v>0</v>
      </c>
      <c r="R71" s="59">
        <f>+IF(A71=17,(COUNTIF(dropdown_lists!S$4:S$10,'EMOF for data entry'!$H80))*17,0)</f>
        <v>0</v>
      </c>
      <c r="V71" s="59"/>
      <c r="W71" s="22" t="str">
        <f t="shared" si="1"/>
        <v>p</v>
      </c>
    </row>
    <row r="72" spans="1:23" x14ac:dyDescent="0.35">
      <c r="A72" s="59">
        <f>+IF('EMOF for data entry'!G81=dropdown_lists!C$1,1,IF('EMOF for data entry'!G81=dropdown_lists!D$1,2,IF('EMOF for data entry'!G81=dropdown_lists!E$1,3,IF('EMOF for data entry'!G81=dropdown_lists!F$1,4,IF('EMOF for data entry'!G81=dropdown_lists!G$1,5,IF('EMOF for data entry'!G81=dropdown_lists!H$1,6,IF('EMOF for data entry'!G81=dropdown_lists!I$1,7,IF('EMOF for data entry'!G81=dropdown_lists!J$1,8,IF('EMOF for data entry'!G81=dropdown_lists!K$1,9,IF('EMOF for data entry'!G81=dropdown_lists!L$1,10,IF('EMOF for data entry'!G81=dropdown_lists!M$1,11,IF('EMOF for data entry'!G81=dropdown_lists!N$1,12,IF('EMOF for data entry'!G81=dropdown_lists!O$1,13,IF('EMOF for data entry'!G81=dropdown_lists!P$1,14,IF('EMOF for data entry'!G81=dropdown_lists!Q$1,15,IF('EMOF for data entry'!G81=dropdown_lists!R$1,16,IF('EMOF for data entry'!G81=dropdown_lists!S$1,17,0)))))))))))))))))</f>
        <v>0</v>
      </c>
      <c r="B72" s="59">
        <f>+COUNTIF(METHOD,'EMOF for data entry'!$H81)</f>
        <v>0</v>
      </c>
      <c r="C72" s="59">
        <f>+(COUNTIF(EUNIS,'EMOF for data entry'!$H81))*2</f>
        <v>0</v>
      </c>
      <c r="D72" s="59">
        <f>+(COUNTIF(HABITAT,'EMOF for data entry'!$H81))*3</f>
        <v>0</v>
      </c>
      <c r="E72" s="59">
        <f>+(COUNTIF(PERES,'EMOF for data entry'!$H81))*4</f>
        <v>0</v>
      </c>
      <c r="F72" s="59">
        <f>+(COUNTIF(BARCELONA,'EMOF for data entry'!$H81))*5</f>
        <v>0</v>
      </c>
      <c r="G72" s="59">
        <f>+(COUNTIF(OSPAR,'EMOF for data entry'!$H81))*6</f>
        <v>0</v>
      </c>
      <c r="H72" s="59">
        <f>+(COUNTIF(HELCOM,'EMOF for data entry'!$H81))*7</f>
        <v>0</v>
      </c>
      <c r="I72" s="59">
        <f>+(COUNTIF(GERMAN,'EMOF for data entry'!$H81))*8</f>
        <v>0</v>
      </c>
      <c r="J72" s="59">
        <f>+(COUNTIF(MSFD,'EMOF for data entry'!$H81))*9</f>
        <v>0</v>
      </c>
      <c r="K72" s="59">
        <f>+IF($A72=10,COUNTIF(Folk5,'EMOF for data entry'!$H81)*10,0)</f>
        <v>0</v>
      </c>
      <c r="L72" s="59">
        <f>+IF($A72=11,COUNTIF(Folk7,'EMOF for data entry'!$H81)*11,0)</f>
        <v>0</v>
      </c>
      <c r="M72" s="59">
        <f>+IF($A72=12,COUNTIF(Folk16,'EMOF for data entry'!$H81)*12,0)</f>
        <v>0</v>
      </c>
      <c r="N72" s="59">
        <f>+(COUNTIF(MHCBI,'EMOF for data entry'!$H81))*13</f>
        <v>0</v>
      </c>
      <c r="O72" s="59">
        <f>+(COUNTIF(dropdown_lists!P$4:P$399,'EMOF for data entry'!$H81))*14</f>
        <v>0</v>
      </c>
      <c r="P72" s="59">
        <f>+IF(A72=15,(COUNTIF(dropdown_lists!Q$4:Q$37,'EMOF for data entry'!$H81))*15,0)</f>
        <v>0</v>
      </c>
      <c r="Q72" s="59">
        <f>+IF(A72=16,(COUNTIF(dropdown_lists!R$4:R$32,'EMOF for data entry'!$H81))*16,0)</f>
        <v>0</v>
      </c>
      <c r="R72" s="59">
        <f>+IF(A72=17,(COUNTIF(dropdown_lists!S$4:S$10,'EMOF for data entry'!$H81))*17,0)</f>
        <v>0</v>
      </c>
      <c r="V72" s="59"/>
      <c r="W72" s="22" t="str">
        <f t="shared" si="1"/>
        <v>p</v>
      </c>
    </row>
    <row r="73" spans="1:23" x14ac:dyDescent="0.35">
      <c r="A73" s="59">
        <f>+IF('EMOF for data entry'!G82=dropdown_lists!C$1,1,IF('EMOF for data entry'!G82=dropdown_lists!D$1,2,IF('EMOF for data entry'!G82=dropdown_lists!E$1,3,IF('EMOF for data entry'!G82=dropdown_lists!F$1,4,IF('EMOF for data entry'!G82=dropdown_lists!G$1,5,IF('EMOF for data entry'!G82=dropdown_lists!H$1,6,IF('EMOF for data entry'!G82=dropdown_lists!I$1,7,IF('EMOF for data entry'!G82=dropdown_lists!J$1,8,IF('EMOF for data entry'!G82=dropdown_lists!K$1,9,IF('EMOF for data entry'!G82=dropdown_lists!L$1,10,IF('EMOF for data entry'!G82=dropdown_lists!M$1,11,IF('EMOF for data entry'!G82=dropdown_lists!N$1,12,IF('EMOF for data entry'!G82=dropdown_lists!O$1,13,IF('EMOF for data entry'!G82=dropdown_lists!P$1,14,IF('EMOF for data entry'!G82=dropdown_lists!Q$1,15,IF('EMOF for data entry'!G82=dropdown_lists!R$1,16,IF('EMOF for data entry'!G82=dropdown_lists!S$1,17,0)))))))))))))))))</f>
        <v>0</v>
      </c>
      <c r="B73" s="59">
        <f>+COUNTIF(METHOD,'EMOF for data entry'!$H82)</f>
        <v>0</v>
      </c>
      <c r="C73" s="59">
        <f>+(COUNTIF(EUNIS,'EMOF for data entry'!$H82))*2</f>
        <v>0</v>
      </c>
      <c r="D73" s="59">
        <f>+(COUNTIF(HABITAT,'EMOF for data entry'!$H82))*3</f>
        <v>0</v>
      </c>
      <c r="E73" s="59">
        <f>+(COUNTIF(PERES,'EMOF for data entry'!$H82))*4</f>
        <v>0</v>
      </c>
      <c r="F73" s="59">
        <f>+(COUNTIF(BARCELONA,'EMOF for data entry'!$H82))*5</f>
        <v>0</v>
      </c>
      <c r="G73" s="59">
        <f>+(COUNTIF(OSPAR,'EMOF for data entry'!$H82))*6</f>
        <v>0</v>
      </c>
      <c r="H73" s="59">
        <f>+(COUNTIF(HELCOM,'EMOF for data entry'!$H82))*7</f>
        <v>0</v>
      </c>
      <c r="I73" s="59">
        <f>+(COUNTIF(GERMAN,'EMOF for data entry'!$H82))*8</f>
        <v>0</v>
      </c>
      <c r="J73" s="59">
        <f>+(COUNTIF(MSFD,'EMOF for data entry'!$H82))*9</f>
        <v>0</v>
      </c>
      <c r="K73" s="59">
        <f>+IF($A73=10,COUNTIF(Folk5,'EMOF for data entry'!$H82)*10,0)</f>
        <v>0</v>
      </c>
      <c r="L73" s="59">
        <f>+IF($A73=11,COUNTIF(Folk7,'EMOF for data entry'!$H82)*11,0)</f>
        <v>0</v>
      </c>
      <c r="M73" s="59">
        <f>+IF($A73=12,COUNTIF(Folk16,'EMOF for data entry'!$H82)*12,0)</f>
        <v>0</v>
      </c>
      <c r="N73" s="59">
        <f>+(COUNTIF(MHCBI,'EMOF for data entry'!$H82))*13</f>
        <v>0</v>
      </c>
      <c r="O73" s="59">
        <f>+(COUNTIF(dropdown_lists!P$4:P$399,'EMOF for data entry'!$H82))*14</f>
        <v>0</v>
      </c>
      <c r="P73" s="59">
        <f>+IF(A73=15,(COUNTIF(dropdown_lists!Q$4:Q$37,'EMOF for data entry'!$H82))*15,0)</f>
        <v>0</v>
      </c>
      <c r="Q73" s="59">
        <f>+IF(A73=16,(COUNTIF(dropdown_lists!R$4:R$32,'EMOF for data entry'!$H82))*16,0)</f>
        <v>0</v>
      </c>
      <c r="R73" s="59">
        <f>+IF(A73=17,(COUNTIF(dropdown_lists!S$4:S$10,'EMOF for data entry'!$H82))*17,0)</f>
        <v>0</v>
      </c>
      <c r="V73" s="59"/>
      <c r="W73" s="22" t="str">
        <f t="shared" si="1"/>
        <v>p</v>
      </c>
    </row>
    <row r="74" spans="1:23" x14ac:dyDescent="0.35">
      <c r="A74" s="59">
        <f>+IF('EMOF for data entry'!G83=dropdown_lists!C$1,1,IF('EMOF for data entry'!G83=dropdown_lists!D$1,2,IF('EMOF for data entry'!G83=dropdown_lists!E$1,3,IF('EMOF for data entry'!G83=dropdown_lists!F$1,4,IF('EMOF for data entry'!G83=dropdown_lists!G$1,5,IF('EMOF for data entry'!G83=dropdown_lists!H$1,6,IF('EMOF for data entry'!G83=dropdown_lists!I$1,7,IF('EMOF for data entry'!G83=dropdown_lists!J$1,8,IF('EMOF for data entry'!G83=dropdown_lists!K$1,9,IF('EMOF for data entry'!G83=dropdown_lists!L$1,10,IF('EMOF for data entry'!G83=dropdown_lists!M$1,11,IF('EMOF for data entry'!G83=dropdown_lists!N$1,12,IF('EMOF for data entry'!G83=dropdown_lists!O$1,13,IF('EMOF for data entry'!G83=dropdown_lists!P$1,14,IF('EMOF for data entry'!G83=dropdown_lists!Q$1,15,IF('EMOF for data entry'!G83=dropdown_lists!R$1,16,IF('EMOF for data entry'!G83=dropdown_lists!S$1,17,0)))))))))))))))))</f>
        <v>0</v>
      </c>
      <c r="B74" s="59">
        <f>+COUNTIF(METHOD,'EMOF for data entry'!$H83)</f>
        <v>0</v>
      </c>
      <c r="C74" s="59">
        <f>+(COUNTIF(EUNIS,'EMOF for data entry'!$H83))*2</f>
        <v>0</v>
      </c>
      <c r="D74" s="59">
        <f>+(COUNTIF(HABITAT,'EMOF for data entry'!$H83))*3</f>
        <v>0</v>
      </c>
      <c r="E74" s="59">
        <f>+(COUNTIF(PERES,'EMOF for data entry'!$H83))*4</f>
        <v>0</v>
      </c>
      <c r="F74" s="59">
        <f>+(COUNTIF(BARCELONA,'EMOF for data entry'!$H83))*5</f>
        <v>0</v>
      </c>
      <c r="G74" s="59">
        <f>+(COUNTIF(OSPAR,'EMOF for data entry'!$H83))*6</f>
        <v>0</v>
      </c>
      <c r="H74" s="59">
        <f>+(COUNTIF(HELCOM,'EMOF for data entry'!$H83))*7</f>
        <v>0</v>
      </c>
      <c r="I74" s="59">
        <f>+(COUNTIF(GERMAN,'EMOF for data entry'!$H83))*8</f>
        <v>0</v>
      </c>
      <c r="J74" s="59">
        <f>+(COUNTIF(MSFD,'EMOF for data entry'!$H83))*9</f>
        <v>0</v>
      </c>
      <c r="K74" s="59">
        <f>+IF($A74=10,COUNTIF(Folk5,'EMOF for data entry'!$H83)*10,0)</f>
        <v>0</v>
      </c>
      <c r="L74" s="59">
        <f>+IF($A74=11,COUNTIF(Folk7,'EMOF for data entry'!$H83)*11,0)</f>
        <v>0</v>
      </c>
      <c r="M74" s="59">
        <f>+IF($A74=12,COUNTIF(Folk16,'EMOF for data entry'!$H83)*12,0)</f>
        <v>0</v>
      </c>
      <c r="N74" s="59">
        <f>+(COUNTIF(MHCBI,'EMOF for data entry'!$H83))*13</f>
        <v>0</v>
      </c>
      <c r="O74" s="59">
        <f>+(COUNTIF(dropdown_lists!P$4:P$399,'EMOF for data entry'!$H83))*14</f>
        <v>0</v>
      </c>
      <c r="P74" s="59">
        <f>+IF(A74=15,(COUNTIF(dropdown_lists!Q$4:Q$37,'EMOF for data entry'!$H83))*15,0)</f>
        <v>0</v>
      </c>
      <c r="Q74" s="59">
        <f>+IF(A74=16,(COUNTIF(dropdown_lists!R$4:R$32,'EMOF for data entry'!$H83))*16,0)</f>
        <v>0</v>
      </c>
      <c r="R74" s="59">
        <f>+IF(A74=17,(COUNTIF(dropdown_lists!S$4:S$10,'EMOF for data entry'!$H83))*17,0)</f>
        <v>0</v>
      </c>
      <c r="V74" s="59"/>
      <c r="W74" s="22" t="str">
        <f t="shared" si="1"/>
        <v>p</v>
      </c>
    </row>
    <row r="75" spans="1:23" x14ac:dyDescent="0.35">
      <c r="A75" s="59">
        <f>+IF('EMOF for data entry'!G84=dropdown_lists!C$1,1,IF('EMOF for data entry'!G84=dropdown_lists!D$1,2,IF('EMOF for data entry'!G84=dropdown_lists!E$1,3,IF('EMOF for data entry'!G84=dropdown_lists!F$1,4,IF('EMOF for data entry'!G84=dropdown_lists!G$1,5,IF('EMOF for data entry'!G84=dropdown_lists!H$1,6,IF('EMOF for data entry'!G84=dropdown_lists!I$1,7,IF('EMOF for data entry'!G84=dropdown_lists!J$1,8,IF('EMOF for data entry'!G84=dropdown_lists!K$1,9,IF('EMOF for data entry'!G84=dropdown_lists!L$1,10,IF('EMOF for data entry'!G84=dropdown_lists!M$1,11,IF('EMOF for data entry'!G84=dropdown_lists!N$1,12,IF('EMOF for data entry'!G84=dropdown_lists!O$1,13,IF('EMOF for data entry'!G84=dropdown_lists!P$1,14,IF('EMOF for data entry'!G84=dropdown_lists!Q$1,15,IF('EMOF for data entry'!G84=dropdown_lists!R$1,16,IF('EMOF for data entry'!G84=dropdown_lists!S$1,17,0)))))))))))))))))</f>
        <v>0</v>
      </c>
      <c r="B75" s="59">
        <f>+COUNTIF(METHOD,'EMOF for data entry'!$H84)</f>
        <v>0</v>
      </c>
      <c r="C75" s="59">
        <f>+(COUNTIF(EUNIS,'EMOF for data entry'!$H84))*2</f>
        <v>0</v>
      </c>
      <c r="D75" s="59">
        <f>+(COUNTIF(HABITAT,'EMOF for data entry'!$H84))*3</f>
        <v>0</v>
      </c>
      <c r="E75" s="59">
        <f>+(COUNTIF(PERES,'EMOF for data entry'!$H84))*4</f>
        <v>0</v>
      </c>
      <c r="F75" s="59">
        <f>+(COUNTIF(BARCELONA,'EMOF for data entry'!$H84))*5</f>
        <v>0</v>
      </c>
      <c r="G75" s="59">
        <f>+(COUNTIF(OSPAR,'EMOF for data entry'!$H84))*6</f>
        <v>0</v>
      </c>
      <c r="H75" s="59">
        <f>+(COUNTIF(HELCOM,'EMOF for data entry'!$H84))*7</f>
        <v>0</v>
      </c>
      <c r="I75" s="59">
        <f>+(COUNTIF(GERMAN,'EMOF for data entry'!$H84))*8</f>
        <v>0</v>
      </c>
      <c r="J75" s="59">
        <f>+(COUNTIF(MSFD,'EMOF for data entry'!$H84))*9</f>
        <v>0</v>
      </c>
      <c r="K75" s="59">
        <f>+IF($A75=10,COUNTIF(Folk5,'EMOF for data entry'!$H84)*10,0)</f>
        <v>0</v>
      </c>
      <c r="L75" s="59">
        <f>+IF($A75=11,COUNTIF(Folk7,'EMOF for data entry'!$H84)*11,0)</f>
        <v>0</v>
      </c>
      <c r="M75" s="59">
        <f>+IF($A75=12,COUNTIF(Folk16,'EMOF for data entry'!$H84)*12,0)</f>
        <v>0</v>
      </c>
      <c r="N75" s="59">
        <f>+(COUNTIF(MHCBI,'EMOF for data entry'!$H84))*13</f>
        <v>0</v>
      </c>
      <c r="O75" s="59">
        <f>+(COUNTIF(dropdown_lists!P$4:P$399,'EMOF for data entry'!$H84))*14</f>
        <v>0</v>
      </c>
      <c r="P75" s="59">
        <f>+IF(A75=15,(COUNTIF(dropdown_lists!Q$4:Q$37,'EMOF for data entry'!$H84))*15,0)</f>
        <v>0</v>
      </c>
      <c r="Q75" s="59">
        <f>+IF(A75=16,(COUNTIF(dropdown_lists!R$4:R$32,'EMOF for data entry'!$H84))*16,0)</f>
        <v>0</v>
      </c>
      <c r="R75" s="59">
        <f>+IF(A75=17,(COUNTIF(dropdown_lists!S$4:S$10,'EMOF for data entry'!$H84))*17,0)</f>
        <v>0</v>
      </c>
      <c r="V75" s="59"/>
      <c r="W75" s="22" t="str">
        <f t="shared" si="1"/>
        <v>p</v>
      </c>
    </row>
    <row r="76" spans="1:23" x14ac:dyDescent="0.35">
      <c r="A76" s="59">
        <f>+IF('EMOF for data entry'!G85=dropdown_lists!C$1,1,IF('EMOF for data entry'!G85=dropdown_lists!D$1,2,IF('EMOF for data entry'!G85=dropdown_lists!E$1,3,IF('EMOF for data entry'!G85=dropdown_lists!F$1,4,IF('EMOF for data entry'!G85=dropdown_lists!G$1,5,IF('EMOF for data entry'!G85=dropdown_lists!H$1,6,IF('EMOF for data entry'!G85=dropdown_lists!I$1,7,IF('EMOF for data entry'!G85=dropdown_lists!J$1,8,IF('EMOF for data entry'!G85=dropdown_lists!K$1,9,IF('EMOF for data entry'!G85=dropdown_lists!L$1,10,IF('EMOF for data entry'!G85=dropdown_lists!M$1,11,IF('EMOF for data entry'!G85=dropdown_lists!N$1,12,IF('EMOF for data entry'!G85=dropdown_lists!O$1,13,IF('EMOF for data entry'!G85=dropdown_lists!P$1,14,IF('EMOF for data entry'!G85=dropdown_lists!Q$1,15,IF('EMOF for data entry'!G85=dropdown_lists!R$1,16,IF('EMOF for data entry'!G85=dropdown_lists!S$1,17,0)))))))))))))))))</f>
        <v>0</v>
      </c>
      <c r="B76" s="59">
        <f>+COUNTIF(METHOD,'EMOF for data entry'!$H85)</f>
        <v>0</v>
      </c>
      <c r="C76" s="59">
        <f>+(COUNTIF(EUNIS,'EMOF for data entry'!$H85))*2</f>
        <v>0</v>
      </c>
      <c r="D76" s="59">
        <f>+(COUNTIF(HABITAT,'EMOF for data entry'!$H85))*3</f>
        <v>0</v>
      </c>
      <c r="E76" s="59">
        <f>+(COUNTIF(PERES,'EMOF for data entry'!$H85))*4</f>
        <v>0</v>
      </c>
      <c r="F76" s="59">
        <f>+(COUNTIF(BARCELONA,'EMOF for data entry'!$H85))*5</f>
        <v>0</v>
      </c>
      <c r="G76" s="59">
        <f>+(COUNTIF(OSPAR,'EMOF for data entry'!$H85))*6</f>
        <v>0</v>
      </c>
      <c r="H76" s="59">
        <f>+(COUNTIF(HELCOM,'EMOF for data entry'!$H85))*7</f>
        <v>0</v>
      </c>
      <c r="I76" s="59">
        <f>+(COUNTIF(GERMAN,'EMOF for data entry'!$H85))*8</f>
        <v>0</v>
      </c>
      <c r="J76" s="59">
        <f>+(COUNTIF(MSFD,'EMOF for data entry'!$H85))*9</f>
        <v>0</v>
      </c>
      <c r="K76" s="59">
        <f>+IF($A76=10,COUNTIF(Folk5,'EMOF for data entry'!$H85)*10,0)</f>
        <v>0</v>
      </c>
      <c r="L76" s="59">
        <f>+IF($A76=11,COUNTIF(Folk7,'EMOF for data entry'!$H85)*11,0)</f>
        <v>0</v>
      </c>
      <c r="M76" s="59">
        <f>+IF($A76=12,COUNTIF(Folk16,'EMOF for data entry'!$H85)*12,0)</f>
        <v>0</v>
      </c>
      <c r="N76" s="59">
        <f>+(COUNTIF(MHCBI,'EMOF for data entry'!$H85))*13</f>
        <v>0</v>
      </c>
      <c r="O76" s="59">
        <f>+(COUNTIF(dropdown_lists!P$4:P$399,'EMOF for data entry'!$H85))*14</f>
        <v>0</v>
      </c>
      <c r="P76" s="59">
        <f>+IF(A76=15,(COUNTIF(dropdown_lists!Q$4:Q$37,'EMOF for data entry'!$H85))*15,0)</f>
        <v>0</v>
      </c>
      <c r="Q76" s="59">
        <f>+IF(A76=16,(COUNTIF(dropdown_lists!R$4:R$32,'EMOF for data entry'!$H85))*16,0)</f>
        <v>0</v>
      </c>
      <c r="R76" s="59">
        <f>+IF(A76=17,(COUNTIF(dropdown_lists!S$4:S$10,'EMOF for data entry'!$H85))*17,0)</f>
        <v>0</v>
      </c>
      <c r="V76" s="59"/>
      <c r="W76" s="22" t="str">
        <f t="shared" si="1"/>
        <v>p</v>
      </c>
    </row>
    <row r="77" spans="1:23" x14ac:dyDescent="0.35">
      <c r="A77" s="59">
        <f>+IF('EMOF for data entry'!G86=dropdown_lists!C$1,1,IF('EMOF for data entry'!G86=dropdown_lists!D$1,2,IF('EMOF for data entry'!G86=dropdown_lists!E$1,3,IF('EMOF for data entry'!G86=dropdown_lists!F$1,4,IF('EMOF for data entry'!G86=dropdown_lists!G$1,5,IF('EMOF for data entry'!G86=dropdown_lists!H$1,6,IF('EMOF for data entry'!G86=dropdown_lists!I$1,7,IF('EMOF for data entry'!G86=dropdown_lists!J$1,8,IF('EMOF for data entry'!G86=dropdown_lists!K$1,9,IF('EMOF for data entry'!G86=dropdown_lists!L$1,10,IF('EMOF for data entry'!G86=dropdown_lists!M$1,11,IF('EMOF for data entry'!G86=dropdown_lists!N$1,12,IF('EMOF for data entry'!G86=dropdown_lists!O$1,13,IF('EMOF for data entry'!G86=dropdown_lists!P$1,14,IF('EMOF for data entry'!G86=dropdown_lists!Q$1,15,IF('EMOF for data entry'!G86=dropdown_lists!R$1,16,IF('EMOF for data entry'!G86=dropdown_lists!S$1,17,0)))))))))))))))))</f>
        <v>0</v>
      </c>
      <c r="B77" s="59">
        <f>+COUNTIF(METHOD,'EMOF for data entry'!$H86)</f>
        <v>0</v>
      </c>
      <c r="C77" s="59">
        <f>+(COUNTIF(EUNIS,'EMOF for data entry'!$H86))*2</f>
        <v>0</v>
      </c>
      <c r="D77" s="59">
        <f>+(COUNTIF(HABITAT,'EMOF for data entry'!$H86))*3</f>
        <v>0</v>
      </c>
      <c r="E77" s="59">
        <f>+(COUNTIF(PERES,'EMOF for data entry'!$H86))*4</f>
        <v>0</v>
      </c>
      <c r="F77" s="59">
        <f>+(COUNTIF(BARCELONA,'EMOF for data entry'!$H86))*5</f>
        <v>0</v>
      </c>
      <c r="G77" s="59">
        <f>+(COUNTIF(OSPAR,'EMOF for data entry'!$H86))*6</f>
        <v>0</v>
      </c>
      <c r="H77" s="59">
        <f>+(COUNTIF(HELCOM,'EMOF for data entry'!$H86))*7</f>
        <v>0</v>
      </c>
      <c r="I77" s="59">
        <f>+(COUNTIF(GERMAN,'EMOF for data entry'!$H86))*8</f>
        <v>0</v>
      </c>
      <c r="J77" s="59">
        <f>+(COUNTIF(MSFD,'EMOF for data entry'!$H86))*9</f>
        <v>0</v>
      </c>
      <c r="K77" s="59">
        <f>+IF($A77=10,COUNTIF(Folk5,'EMOF for data entry'!$H86)*10,0)</f>
        <v>0</v>
      </c>
      <c r="L77" s="59">
        <f>+IF($A77=11,COUNTIF(Folk7,'EMOF for data entry'!$H86)*11,0)</f>
        <v>0</v>
      </c>
      <c r="M77" s="59">
        <f>+IF($A77=12,COUNTIF(Folk16,'EMOF for data entry'!$H86)*12,0)</f>
        <v>0</v>
      </c>
      <c r="N77" s="59">
        <f>+(COUNTIF(MHCBI,'EMOF for data entry'!$H86))*13</f>
        <v>0</v>
      </c>
      <c r="O77" s="59">
        <f>+(COUNTIF(dropdown_lists!P$4:P$399,'EMOF for data entry'!$H86))*14</f>
        <v>0</v>
      </c>
      <c r="P77" s="59">
        <f>+IF(A77=15,(COUNTIF(dropdown_lists!Q$4:Q$37,'EMOF for data entry'!$H86))*15,0)</f>
        <v>0</v>
      </c>
      <c r="Q77" s="59">
        <f>+IF(A77=16,(COUNTIF(dropdown_lists!R$4:R$32,'EMOF for data entry'!$H86))*16,0)</f>
        <v>0</v>
      </c>
      <c r="R77" s="59">
        <f>+IF(A77=17,(COUNTIF(dropdown_lists!S$4:S$10,'EMOF for data entry'!$H86))*17,0)</f>
        <v>0</v>
      </c>
      <c r="V77" s="59"/>
      <c r="W77" s="22" t="str">
        <f t="shared" si="1"/>
        <v>p</v>
      </c>
    </row>
    <row r="78" spans="1:23" x14ac:dyDescent="0.35">
      <c r="A78" s="59">
        <f>+IF('EMOF for data entry'!G87=dropdown_lists!C$1,1,IF('EMOF for data entry'!G87=dropdown_lists!D$1,2,IF('EMOF for data entry'!G87=dropdown_lists!E$1,3,IF('EMOF for data entry'!G87=dropdown_lists!F$1,4,IF('EMOF for data entry'!G87=dropdown_lists!G$1,5,IF('EMOF for data entry'!G87=dropdown_lists!H$1,6,IF('EMOF for data entry'!G87=dropdown_lists!I$1,7,IF('EMOF for data entry'!G87=dropdown_lists!J$1,8,IF('EMOF for data entry'!G87=dropdown_lists!K$1,9,IF('EMOF for data entry'!G87=dropdown_lists!L$1,10,IF('EMOF for data entry'!G87=dropdown_lists!M$1,11,IF('EMOF for data entry'!G87=dropdown_lists!N$1,12,IF('EMOF for data entry'!G87=dropdown_lists!O$1,13,IF('EMOF for data entry'!G87=dropdown_lists!P$1,14,IF('EMOF for data entry'!G87=dropdown_lists!Q$1,15,IF('EMOF for data entry'!G87=dropdown_lists!R$1,16,IF('EMOF for data entry'!G87=dropdown_lists!S$1,17,0)))))))))))))))))</f>
        <v>0</v>
      </c>
      <c r="B78" s="59">
        <f>+COUNTIF(METHOD,'EMOF for data entry'!$H87)</f>
        <v>0</v>
      </c>
      <c r="C78" s="59">
        <f>+(COUNTIF(EUNIS,'EMOF for data entry'!$H87))*2</f>
        <v>0</v>
      </c>
      <c r="D78" s="59">
        <f>+(COUNTIF(HABITAT,'EMOF for data entry'!$H87))*3</f>
        <v>0</v>
      </c>
      <c r="E78" s="59">
        <f>+(COUNTIF(PERES,'EMOF for data entry'!$H87))*4</f>
        <v>0</v>
      </c>
      <c r="F78" s="59">
        <f>+(COUNTIF(BARCELONA,'EMOF for data entry'!$H87))*5</f>
        <v>0</v>
      </c>
      <c r="G78" s="59">
        <f>+(COUNTIF(OSPAR,'EMOF for data entry'!$H87))*6</f>
        <v>0</v>
      </c>
      <c r="H78" s="59">
        <f>+(COUNTIF(HELCOM,'EMOF for data entry'!$H87))*7</f>
        <v>0</v>
      </c>
      <c r="I78" s="59">
        <f>+(COUNTIF(GERMAN,'EMOF for data entry'!$H87))*8</f>
        <v>0</v>
      </c>
      <c r="J78" s="59">
        <f>+(COUNTIF(MSFD,'EMOF for data entry'!$H87))*9</f>
        <v>0</v>
      </c>
      <c r="K78" s="59">
        <f>+IF($A78=10,COUNTIF(Folk5,'EMOF for data entry'!$H87)*10,0)</f>
        <v>0</v>
      </c>
      <c r="L78" s="59">
        <f>+IF($A78=11,COUNTIF(Folk7,'EMOF for data entry'!$H87)*11,0)</f>
        <v>0</v>
      </c>
      <c r="M78" s="59">
        <f>+IF($A78=12,COUNTIF(Folk16,'EMOF for data entry'!$H87)*12,0)</f>
        <v>0</v>
      </c>
      <c r="N78" s="59">
        <f>+(COUNTIF(MHCBI,'EMOF for data entry'!$H87))*13</f>
        <v>0</v>
      </c>
      <c r="O78" s="59">
        <f>+(COUNTIF(dropdown_lists!P$4:P$399,'EMOF for data entry'!$H87))*14</f>
        <v>0</v>
      </c>
      <c r="P78" s="59">
        <f>+IF(A78=15,(COUNTIF(dropdown_lists!Q$4:Q$37,'EMOF for data entry'!$H87))*15,0)</f>
        <v>0</v>
      </c>
      <c r="Q78" s="59">
        <f>+IF(A78=16,(COUNTIF(dropdown_lists!R$4:R$32,'EMOF for data entry'!$H87))*16,0)</f>
        <v>0</v>
      </c>
      <c r="R78" s="59">
        <f>+IF(A78=17,(COUNTIF(dropdown_lists!S$4:S$10,'EMOF for data entry'!$H87))*17,0)</f>
        <v>0</v>
      </c>
      <c r="V78" s="59"/>
      <c r="W78" s="22" t="str">
        <f t="shared" si="1"/>
        <v>p</v>
      </c>
    </row>
    <row r="79" spans="1:23" x14ac:dyDescent="0.35">
      <c r="A79" s="59">
        <f>+IF('EMOF for data entry'!G88=dropdown_lists!C$1,1,IF('EMOF for data entry'!G88=dropdown_lists!D$1,2,IF('EMOF for data entry'!G88=dropdown_lists!E$1,3,IF('EMOF for data entry'!G88=dropdown_lists!F$1,4,IF('EMOF for data entry'!G88=dropdown_lists!G$1,5,IF('EMOF for data entry'!G88=dropdown_lists!H$1,6,IF('EMOF for data entry'!G88=dropdown_lists!I$1,7,IF('EMOF for data entry'!G88=dropdown_lists!J$1,8,IF('EMOF for data entry'!G88=dropdown_lists!K$1,9,IF('EMOF for data entry'!G88=dropdown_lists!L$1,10,IF('EMOF for data entry'!G88=dropdown_lists!M$1,11,IF('EMOF for data entry'!G88=dropdown_lists!N$1,12,IF('EMOF for data entry'!G88=dropdown_lists!O$1,13,IF('EMOF for data entry'!G88=dropdown_lists!P$1,14,IF('EMOF for data entry'!G88=dropdown_lists!Q$1,15,IF('EMOF for data entry'!G88=dropdown_lists!R$1,16,IF('EMOF for data entry'!G88=dropdown_lists!S$1,17,0)))))))))))))))))</f>
        <v>0</v>
      </c>
      <c r="B79" s="59">
        <f>+COUNTIF(METHOD,'EMOF for data entry'!$H88)</f>
        <v>0</v>
      </c>
      <c r="C79" s="59">
        <f>+(COUNTIF(EUNIS,'EMOF for data entry'!$H88))*2</f>
        <v>0</v>
      </c>
      <c r="D79" s="59">
        <f>+(COUNTIF(HABITAT,'EMOF for data entry'!$H88))*3</f>
        <v>0</v>
      </c>
      <c r="E79" s="59">
        <f>+(COUNTIF(PERES,'EMOF for data entry'!$H88))*4</f>
        <v>0</v>
      </c>
      <c r="F79" s="59">
        <f>+(COUNTIF(BARCELONA,'EMOF for data entry'!$H88))*5</f>
        <v>0</v>
      </c>
      <c r="G79" s="59">
        <f>+(COUNTIF(OSPAR,'EMOF for data entry'!$H88))*6</f>
        <v>0</v>
      </c>
      <c r="H79" s="59">
        <f>+(COUNTIF(HELCOM,'EMOF for data entry'!$H88))*7</f>
        <v>0</v>
      </c>
      <c r="I79" s="59">
        <f>+(COUNTIF(GERMAN,'EMOF for data entry'!$H88))*8</f>
        <v>0</v>
      </c>
      <c r="J79" s="59">
        <f>+(COUNTIF(MSFD,'EMOF for data entry'!$H88))*9</f>
        <v>0</v>
      </c>
      <c r="K79" s="59">
        <f>+IF($A79=10,COUNTIF(Folk5,'EMOF for data entry'!$H88)*10,0)</f>
        <v>0</v>
      </c>
      <c r="L79" s="59">
        <f>+IF($A79=11,COUNTIF(Folk7,'EMOF for data entry'!$H88)*11,0)</f>
        <v>0</v>
      </c>
      <c r="M79" s="59">
        <f>+IF($A79=12,COUNTIF(Folk16,'EMOF for data entry'!$H88)*12,0)</f>
        <v>0</v>
      </c>
      <c r="N79" s="59">
        <f>+(COUNTIF(MHCBI,'EMOF for data entry'!$H88))*13</f>
        <v>0</v>
      </c>
      <c r="O79" s="59">
        <f>+(COUNTIF(dropdown_lists!P$4:P$399,'EMOF for data entry'!$H88))*14</f>
        <v>0</v>
      </c>
      <c r="P79" s="59">
        <f>+IF(A79=15,(COUNTIF(dropdown_lists!Q$4:Q$37,'EMOF for data entry'!$H88))*15,0)</f>
        <v>0</v>
      </c>
      <c r="Q79" s="59">
        <f>+IF(A79=16,(COUNTIF(dropdown_lists!R$4:R$32,'EMOF for data entry'!$H88))*16,0)</f>
        <v>0</v>
      </c>
      <c r="R79" s="59">
        <f>+IF(A79=17,(COUNTIF(dropdown_lists!S$4:S$10,'EMOF for data entry'!$H88))*17,0)</f>
        <v>0</v>
      </c>
      <c r="V79" s="59"/>
      <c r="W79" s="22" t="str">
        <f t="shared" si="1"/>
        <v>p</v>
      </c>
    </row>
    <row r="80" spans="1:23" x14ac:dyDescent="0.35">
      <c r="A80" s="59">
        <f>+IF('EMOF for data entry'!G89=dropdown_lists!C$1,1,IF('EMOF for data entry'!G89=dropdown_lists!D$1,2,IF('EMOF for data entry'!G89=dropdown_lists!E$1,3,IF('EMOF for data entry'!G89=dropdown_lists!F$1,4,IF('EMOF for data entry'!G89=dropdown_lists!G$1,5,IF('EMOF for data entry'!G89=dropdown_lists!H$1,6,IF('EMOF for data entry'!G89=dropdown_lists!I$1,7,IF('EMOF for data entry'!G89=dropdown_lists!J$1,8,IF('EMOF for data entry'!G89=dropdown_lists!K$1,9,IF('EMOF for data entry'!G89=dropdown_lists!L$1,10,IF('EMOF for data entry'!G89=dropdown_lists!M$1,11,IF('EMOF for data entry'!G89=dropdown_lists!N$1,12,IF('EMOF for data entry'!G89=dropdown_lists!O$1,13,IF('EMOF for data entry'!G89=dropdown_lists!P$1,14,IF('EMOF for data entry'!G89=dropdown_lists!Q$1,15,IF('EMOF for data entry'!G89=dropdown_lists!R$1,16,IF('EMOF for data entry'!G89=dropdown_lists!S$1,17,0)))))))))))))))))</f>
        <v>0</v>
      </c>
      <c r="B80" s="59">
        <f>+COUNTIF(METHOD,'EMOF for data entry'!$H89)</f>
        <v>0</v>
      </c>
      <c r="C80" s="59">
        <f>+(COUNTIF(EUNIS,'EMOF for data entry'!$H89))*2</f>
        <v>0</v>
      </c>
      <c r="D80" s="59">
        <f>+(COUNTIF(HABITAT,'EMOF for data entry'!$H89))*3</f>
        <v>0</v>
      </c>
      <c r="E80" s="59">
        <f>+(COUNTIF(PERES,'EMOF for data entry'!$H89))*4</f>
        <v>0</v>
      </c>
      <c r="F80" s="59">
        <f>+(COUNTIF(BARCELONA,'EMOF for data entry'!$H89))*5</f>
        <v>0</v>
      </c>
      <c r="G80" s="59">
        <f>+(COUNTIF(OSPAR,'EMOF for data entry'!$H89))*6</f>
        <v>0</v>
      </c>
      <c r="H80" s="59">
        <f>+(COUNTIF(HELCOM,'EMOF for data entry'!$H89))*7</f>
        <v>0</v>
      </c>
      <c r="I80" s="59">
        <f>+(COUNTIF(GERMAN,'EMOF for data entry'!$H89))*8</f>
        <v>0</v>
      </c>
      <c r="J80" s="59">
        <f>+(COUNTIF(MSFD,'EMOF for data entry'!$H89))*9</f>
        <v>0</v>
      </c>
      <c r="K80" s="59">
        <f>+IF($A80=10,COUNTIF(Folk5,'EMOF for data entry'!$H89)*10,0)</f>
        <v>0</v>
      </c>
      <c r="L80" s="59">
        <f>+IF($A80=11,COUNTIF(Folk7,'EMOF for data entry'!$H89)*11,0)</f>
        <v>0</v>
      </c>
      <c r="M80" s="59">
        <f>+IF($A80=12,COUNTIF(Folk16,'EMOF for data entry'!$H89)*12,0)</f>
        <v>0</v>
      </c>
      <c r="N80" s="59">
        <f>+(COUNTIF(MHCBI,'EMOF for data entry'!$H89))*13</f>
        <v>0</v>
      </c>
      <c r="O80" s="59">
        <f>+(COUNTIF(dropdown_lists!P$4:P$399,'EMOF for data entry'!$H89))*14</f>
        <v>0</v>
      </c>
      <c r="P80" s="59">
        <f>+IF(A80=15,(COUNTIF(dropdown_lists!Q$4:Q$37,'EMOF for data entry'!$H89))*15,0)</f>
        <v>0</v>
      </c>
      <c r="Q80" s="59">
        <f>+IF(A80=16,(COUNTIF(dropdown_lists!R$4:R$32,'EMOF for data entry'!$H89))*16,0)</f>
        <v>0</v>
      </c>
      <c r="R80" s="59">
        <f>+IF(A80=17,(COUNTIF(dropdown_lists!S$4:S$10,'EMOF for data entry'!$H89))*17,0)</f>
        <v>0</v>
      </c>
      <c r="V80" s="59"/>
      <c r="W80" s="22" t="str">
        <f t="shared" si="1"/>
        <v>p</v>
      </c>
    </row>
    <row r="81" spans="1:23" x14ac:dyDescent="0.35">
      <c r="A81" s="59">
        <f>+IF('EMOF for data entry'!G90=dropdown_lists!C$1,1,IF('EMOF for data entry'!G90=dropdown_lists!D$1,2,IF('EMOF for data entry'!G90=dropdown_lists!E$1,3,IF('EMOF for data entry'!G90=dropdown_lists!F$1,4,IF('EMOF for data entry'!G90=dropdown_lists!G$1,5,IF('EMOF for data entry'!G90=dropdown_lists!H$1,6,IF('EMOF for data entry'!G90=dropdown_lists!I$1,7,IF('EMOF for data entry'!G90=dropdown_lists!J$1,8,IF('EMOF for data entry'!G90=dropdown_lists!K$1,9,IF('EMOF for data entry'!G90=dropdown_lists!L$1,10,IF('EMOF for data entry'!G90=dropdown_lists!M$1,11,IF('EMOF for data entry'!G90=dropdown_lists!N$1,12,IF('EMOF for data entry'!G90=dropdown_lists!O$1,13,IF('EMOF for data entry'!G90=dropdown_lists!P$1,14,IF('EMOF for data entry'!G90=dropdown_lists!Q$1,15,IF('EMOF for data entry'!G90=dropdown_lists!R$1,16,IF('EMOF for data entry'!G90=dropdown_lists!S$1,17,0)))))))))))))))))</f>
        <v>0</v>
      </c>
      <c r="B81" s="59">
        <f>+COUNTIF(METHOD,'EMOF for data entry'!$H90)</f>
        <v>0</v>
      </c>
      <c r="C81" s="59">
        <f>+(COUNTIF(EUNIS,'EMOF for data entry'!$H90))*2</f>
        <v>0</v>
      </c>
      <c r="D81" s="59">
        <f>+(COUNTIF(HABITAT,'EMOF for data entry'!$H90))*3</f>
        <v>0</v>
      </c>
      <c r="E81" s="59">
        <f>+(COUNTIF(PERES,'EMOF for data entry'!$H90))*4</f>
        <v>0</v>
      </c>
      <c r="F81" s="59">
        <f>+(COUNTIF(BARCELONA,'EMOF for data entry'!$H90))*5</f>
        <v>0</v>
      </c>
      <c r="G81" s="59">
        <f>+(COUNTIF(OSPAR,'EMOF for data entry'!$H90))*6</f>
        <v>0</v>
      </c>
      <c r="H81" s="59">
        <f>+(COUNTIF(HELCOM,'EMOF for data entry'!$H90))*7</f>
        <v>0</v>
      </c>
      <c r="I81" s="59">
        <f>+(COUNTIF(GERMAN,'EMOF for data entry'!$H90))*8</f>
        <v>0</v>
      </c>
      <c r="J81" s="59">
        <f>+(COUNTIF(MSFD,'EMOF for data entry'!$H90))*9</f>
        <v>0</v>
      </c>
      <c r="K81" s="59">
        <f>+IF($A81=10,COUNTIF(Folk5,'EMOF for data entry'!$H90)*10,0)</f>
        <v>0</v>
      </c>
      <c r="L81" s="59">
        <f>+IF($A81=11,COUNTIF(Folk7,'EMOF for data entry'!$H90)*11,0)</f>
        <v>0</v>
      </c>
      <c r="M81" s="59">
        <f>+IF($A81=12,COUNTIF(Folk16,'EMOF for data entry'!$H90)*12,0)</f>
        <v>0</v>
      </c>
      <c r="N81" s="59">
        <f>+(COUNTIF(MHCBI,'EMOF for data entry'!$H90))*13</f>
        <v>0</v>
      </c>
      <c r="O81" s="59">
        <f>+(COUNTIF(dropdown_lists!P$4:P$399,'EMOF for data entry'!$H90))*14</f>
        <v>0</v>
      </c>
      <c r="P81" s="59">
        <f>+IF(A81=15,(COUNTIF(dropdown_lists!Q$4:Q$37,'EMOF for data entry'!$H90))*15,0)</f>
        <v>0</v>
      </c>
      <c r="Q81" s="59">
        <f>+IF(A81=16,(COUNTIF(dropdown_lists!R$4:R$32,'EMOF for data entry'!$H90))*16,0)</f>
        <v>0</v>
      </c>
      <c r="R81" s="59">
        <f>+IF(A81=17,(COUNTIF(dropdown_lists!S$4:S$10,'EMOF for data entry'!$H90))*17,0)</f>
        <v>0</v>
      </c>
      <c r="V81" s="59"/>
      <c r="W81" s="22" t="str">
        <f t="shared" si="1"/>
        <v>p</v>
      </c>
    </row>
    <row r="82" spans="1:23" x14ac:dyDescent="0.35">
      <c r="A82" s="59">
        <f>+IF('EMOF for data entry'!G91=dropdown_lists!C$1,1,IF('EMOF for data entry'!G91=dropdown_lists!D$1,2,IF('EMOF for data entry'!G91=dropdown_lists!E$1,3,IF('EMOF for data entry'!G91=dropdown_lists!F$1,4,IF('EMOF for data entry'!G91=dropdown_lists!G$1,5,IF('EMOF for data entry'!G91=dropdown_lists!H$1,6,IF('EMOF for data entry'!G91=dropdown_lists!I$1,7,IF('EMOF for data entry'!G91=dropdown_lists!J$1,8,IF('EMOF for data entry'!G91=dropdown_lists!K$1,9,IF('EMOF for data entry'!G91=dropdown_lists!L$1,10,IF('EMOF for data entry'!G91=dropdown_lists!M$1,11,IF('EMOF for data entry'!G91=dropdown_lists!N$1,12,IF('EMOF for data entry'!G91=dropdown_lists!O$1,13,IF('EMOF for data entry'!G91=dropdown_lists!P$1,14,IF('EMOF for data entry'!G91=dropdown_lists!Q$1,15,IF('EMOF for data entry'!G91=dropdown_lists!R$1,16,IF('EMOF for data entry'!G91=dropdown_lists!S$1,17,0)))))))))))))))))</f>
        <v>0</v>
      </c>
      <c r="B82" s="59">
        <f>+COUNTIF(METHOD,'EMOF for data entry'!$H91)</f>
        <v>0</v>
      </c>
      <c r="C82" s="59">
        <f>+(COUNTIF(EUNIS,'EMOF for data entry'!$H91))*2</f>
        <v>0</v>
      </c>
      <c r="D82" s="59">
        <f>+(COUNTIF(HABITAT,'EMOF for data entry'!$H91))*3</f>
        <v>0</v>
      </c>
      <c r="E82" s="59">
        <f>+(COUNTIF(PERES,'EMOF for data entry'!$H91))*4</f>
        <v>0</v>
      </c>
      <c r="F82" s="59">
        <f>+(COUNTIF(BARCELONA,'EMOF for data entry'!$H91))*5</f>
        <v>0</v>
      </c>
      <c r="G82" s="59">
        <f>+(COUNTIF(OSPAR,'EMOF for data entry'!$H91))*6</f>
        <v>0</v>
      </c>
      <c r="H82" s="59">
        <f>+(COUNTIF(HELCOM,'EMOF for data entry'!$H91))*7</f>
        <v>0</v>
      </c>
      <c r="I82" s="59">
        <f>+(COUNTIF(GERMAN,'EMOF for data entry'!$H91))*8</f>
        <v>0</v>
      </c>
      <c r="J82" s="59">
        <f>+(COUNTIF(MSFD,'EMOF for data entry'!$H91))*9</f>
        <v>0</v>
      </c>
      <c r="K82" s="59">
        <f>+IF($A82=10,COUNTIF(Folk5,'EMOF for data entry'!$H91)*10,0)</f>
        <v>0</v>
      </c>
      <c r="L82" s="59">
        <f>+IF($A82=11,COUNTIF(Folk7,'EMOF for data entry'!$H91)*11,0)</f>
        <v>0</v>
      </c>
      <c r="M82" s="59">
        <f>+IF($A82=12,COUNTIF(Folk16,'EMOF for data entry'!$H91)*12,0)</f>
        <v>0</v>
      </c>
      <c r="N82" s="59">
        <f>+(COUNTIF(MHCBI,'EMOF for data entry'!$H91))*13</f>
        <v>0</v>
      </c>
      <c r="O82" s="59">
        <f>+(COUNTIF(dropdown_lists!P$4:P$399,'EMOF for data entry'!$H91))*14</f>
        <v>0</v>
      </c>
      <c r="P82" s="59">
        <f>+IF(A82=15,(COUNTIF(dropdown_lists!Q$4:Q$37,'EMOF for data entry'!$H91))*15,0)</f>
        <v>0</v>
      </c>
      <c r="Q82" s="59">
        <f>+IF(A82=16,(COUNTIF(dropdown_lists!R$4:R$32,'EMOF for data entry'!$H91))*16,0)</f>
        <v>0</v>
      </c>
      <c r="R82" s="59">
        <f>+IF(A82=17,(COUNTIF(dropdown_lists!S$4:S$10,'EMOF for data entry'!$H91))*17,0)</f>
        <v>0</v>
      </c>
      <c r="V82" s="59"/>
      <c r="W82" s="22" t="str">
        <f t="shared" si="1"/>
        <v>p</v>
      </c>
    </row>
    <row r="83" spans="1:23" x14ac:dyDescent="0.35">
      <c r="A83" s="59">
        <f>+IF('EMOF for data entry'!G92=dropdown_lists!C$1,1,IF('EMOF for data entry'!G92=dropdown_lists!D$1,2,IF('EMOF for data entry'!G92=dropdown_lists!E$1,3,IF('EMOF for data entry'!G92=dropdown_lists!F$1,4,IF('EMOF for data entry'!G92=dropdown_lists!G$1,5,IF('EMOF for data entry'!G92=dropdown_lists!H$1,6,IF('EMOF for data entry'!G92=dropdown_lists!I$1,7,IF('EMOF for data entry'!G92=dropdown_lists!J$1,8,IF('EMOF for data entry'!G92=dropdown_lists!K$1,9,IF('EMOF for data entry'!G92=dropdown_lists!L$1,10,IF('EMOF for data entry'!G92=dropdown_lists!M$1,11,IF('EMOF for data entry'!G92=dropdown_lists!N$1,12,IF('EMOF for data entry'!G92=dropdown_lists!O$1,13,IF('EMOF for data entry'!G92=dropdown_lists!P$1,14,IF('EMOF for data entry'!G92=dropdown_lists!Q$1,15,IF('EMOF for data entry'!G92=dropdown_lists!R$1,16,IF('EMOF for data entry'!G92=dropdown_lists!S$1,17,0)))))))))))))))))</f>
        <v>0</v>
      </c>
      <c r="B83" s="59">
        <f>+COUNTIF(METHOD,'EMOF for data entry'!$H92)</f>
        <v>0</v>
      </c>
      <c r="C83" s="59">
        <f>+(COUNTIF(EUNIS,'EMOF for data entry'!$H92))*2</f>
        <v>0</v>
      </c>
      <c r="D83" s="59">
        <f>+(COUNTIF(HABITAT,'EMOF for data entry'!$H92))*3</f>
        <v>0</v>
      </c>
      <c r="E83" s="59">
        <f>+(COUNTIF(PERES,'EMOF for data entry'!$H92))*4</f>
        <v>0</v>
      </c>
      <c r="F83" s="59">
        <f>+(COUNTIF(BARCELONA,'EMOF for data entry'!$H92))*5</f>
        <v>0</v>
      </c>
      <c r="G83" s="59">
        <f>+(COUNTIF(OSPAR,'EMOF for data entry'!$H92))*6</f>
        <v>0</v>
      </c>
      <c r="H83" s="59">
        <f>+(COUNTIF(HELCOM,'EMOF for data entry'!$H92))*7</f>
        <v>0</v>
      </c>
      <c r="I83" s="59">
        <f>+(COUNTIF(GERMAN,'EMOF for data entry'!$H92))*8</f>
        <v>0</v>
      </c>
      <c r="J83" s="59">
        <f>+(COUNTIF(MSFD,'EMOF for data entry'!$H92))*9</f>
        <v>0</v>
      </c>
      <c r="K83" s="59">
        <f>+IF($A83=10,COUNTIF(Folk5,'EMOF for data entry'!$H92)*10,0)</f>
        <v>0</v>
      </c>
      <c r="L83" s="59">
        <f>+IF($A83=11,COUNTIF(Folk7,'EMOF for data entry'!$H92)*11,0)</f>
        <v>0</v>
      </c>
      <c r="M83" s="59">
        <f>+IF($A83=12,COUNTIF(Folk16,'EMOF for data entry'!$H92)*12,0)</f>
        <v>0</v>
      </c>
      <c r="N83" s="59">
        <f>+(COUNTIF(MHCBI,'EMOF for data entry'!$H92))*13</f>
        <v>0</v>
      </c>
      <c r="O83" s="59">
        <f>+(COUNTIF(dropdown_lists!P$4:P$399,'EMOF for data entry'!$H92))*14</f>
        <v>0</v>
      </c>
      <c r="P83" s="59">
        <f>+IF(A83=15,(COUNTIF(dropdown_lists!Q$4:Q$37,'EMOF for data entry'!$H92))*15,0)</f>
        <v>0</v>
      </c>
      <c r="Q83" s="59">
        <f>+IF(A83=16,(COUNTIF(dropdown_lists!R$4:R$32,'EMOF for data entry'!$H92))*16,0)</f>
        <v>0</v>
      </c>
      <c r="R83" s="59">
        <f>+IF(A83=17,(COUNTIF(dropdown_lists!S$4:S$10,'EMOF for data entry'!$H92))*17,0)</f>
        <v>0</v>
      </c>
      <c r="V83" s="59"/>
      <c r="W83" s="22" t="str">
        <f t="shared" si="1"/>
        <v>p</v>
      </c>
    </row>
    <row r="84" spans="1:23" x14ac:dyDescent="0.35">
      <c r="A84" s="59">
        <f>+IF('EMOF for data entry'!G93=dropdown_lists!C$1,1,IF('EMOF for data entry'!G93=dropdown_lists!D$1,2,IF('EMOF for data entry'!G93=dropdown_lists!E$1,3,IF('EMOF for data entry'!G93=dropdown_lists!F$1,4,IF('EMOF for data entry'!G93=dropdown_lists!G$1,5,IF('EMOF for data entry'!G93=dropdown_lists!H$1,6,IF('EMOF for data entry'!G93=dropdown_lists!I$1,7,IF('EMOF for data entry'!G93=dropdown_lists!J$1,8,IF('EMOF for data entry'!G93=dropdown_lists!K$1,9,IF('EMOF for data entry'!G93=dropdown_lists!L$1,10,IF('EMOF for data entry'!G93=dropdown_lists!M$1,11,IF('EMOF for data entry'!G93=dropdown_lists!N$1,12,IF('EMOF for data entry'!G93=dropdown_lists!O$1,13,IF('EMOF for data entry'!G93=dropdown_lists!P$1,14,IF('EMOF for data entry'!G93=dropdown_lists!Q$1,15,IF('EMOF for data entry'!G93=dropdown_lists!R$1,16,IF('EMOF for data entry'!G93=dropdown_lists!S$1,17,0)))))))))))))))))</f>
        <v>0</v>
      </c>
      <c r="B84" s="59">
        <f>+COUNTIF(METHOD,'EMOF for data entry'!$H93)</f>
        <v>0</v>
      </c>
      <c r="C84" s="59">
        <f>+(COUNTIF(EUNIS,'EMOF for data entry'!$H93))*2</f>
        <v>0</v>
      </c>
      <c r="D84" s="59">
        <f>+(COUNTIF(HABITAT,'EMOF for data entry'!$H93))*3</f>
        <v>0</v>
      </c>
      <c r="E84" s="59">
        <f>+(COUNTIF(PERES,'EMOF for data entry'!$H93))*4</f>
        <v>0</v>
      </c>
      <c r="F84" s="59">
        <f>+(COUNTIF(BARCELONA,'EMOF for data entry'!$H93))*5</f>
        <v>0</v>
      </c>
      <c r="G84" s="59">
        <f>+(COUNTIF(OSPAR,'EMOF for data entry'!$H93))*6</f>
        <v>0</v>
      </c>
      <c r="H84" s="59">
        <f>+(COUNTIF(HELCOM,'EMOF for data entry'!$H93))*7</f>
        <v>0</v>
      </c>
      <c r="I84" s="59">
        <f>+(COUNTIF(GERMAN,'EMOF for data entry'!$H93))*8</f>
        <v>0</v>
      </c>
      <c r="J84" s="59">
        <f>+(COUNTIF(MSFD,'EMOF for data entry'!$H93))*9</f>
        <v>0</v>
      </c>
      <c r="K84" s="59">
        <f>+IF($A84=10,COUNTIF(Folk5,'EMOF for data entry'!$H93)*10,0)</f>
        <v>0</v>
      </c>
      <c r="L84" s="59">
        <f>+IF($A84=11,COUNTIF(Folk7,'EMOF for data entry'!$H93)*11,0)</f>
        <v>0</v>
      </c>
      <c r="M84" s="59">
        <f>+IF($A84=12,COUNTIF(Folk16,'EMOF for data entry'!$H93)*12,0)</f>
        <v>0</v>
      </c>
      <c r="N84" s="59">
        <f>+(COUNTIF(MHCBI,'EMOF for data entry'!$H93))*13</f>
        <v>0</v>
      </c>
      <c r="O84" s="59">
        <f>+(COUNTIF(dropdown_lists!P$4:P$399,'EMOF for data entry'!$H93))*14</f>
        <v>0</v>
      </c>
      <c r="P84" s="59">
        <f>+IF(A84=15,(COUNTIF(dropdown_lists!Q$4:Q$37,'EMOF for data entry'!$H93))*15,0)</f>
        <v>0</v>
      </c>
      <c r="Q84" s="59">
        <f>+IF(A84=16,(COUNTIF(dropdown_lists!R$4:R$32,'EMOF for data entry'!$H93))*16,0)</f>
        <v>0</v>
      </c>
      <c r="R84" s="59">
        <f>+IF(A84=17,(COUNTIF(dropdown_lists!S$4:S$10,'EMOF for data entry'!$H93))*17,0)</f>
        <v>0</v>
      </c>
      <c r="V84" s="59"/>
      <c r="W84" s="22" t="str">
        <f t="shared" si="1"/>
        <v>p</v>
      </c>
    </row>
    <row r="85" spans="1:23" x14ac:dyDescent="0.35">
      <c r="A85" s="59">
        <f>+IF('EMOF for data entry'!G94=dropdown_lists!C$1,1,IF('EMOF for data entry'!G94=dropdown_lists!D$1,2,IF('EMOF for data entry'!G94=dropdown_lists!E$1,3,IF('EMOF for data entry'!G94=dropdown_lists!F$1,4,IF('EMOF for data entry'!G94=dropdown_lists!G$1,5,IF('EMOF for data entry'!G94=dropdown_lists!H$1,6,IF('EMOF for data entry'!G94=dropdown_lists!I$1,7,IF('EMOF for data entry'!G94=dropdown_lists!J$1,8,IF('EMOF for data entry'!G94=dropdown_lists!K$1,9,IF('EMOF for data entry'!G94=dropdown_lists!L$1,10,IF('EMOF for data entry'!G94=dropdown_lists!M$1,11,IF('EMOF for data entry'!G94=dropdown_lists!N$1,12,IF('EMOF for data entry'!G94=dropdown_lists!O$1,13,IF('EMOF for data entry'!G94=dropdown_lists!P$1,14,IF('EMOF for data entry'!G94=dropdown_lists!Q$1,15,IF('EMOF for data entry'!G94=dropdown_lists!R$1,16,IF('EMOF for data entry'!G94=dropdown_lists!S$1,17,0)))))))))))))))))</f>
        <v>0</v>
      </c>
      <c r="B85" s="59">
        <f>+COUNTIF(METHOD,'EMOF for data entry'!$H94)</f>
        <v>0</v>
      </c>
      <c r="C85" s="59">
        <f>+(COUNTIF(EUNIS,'EMOF for data entry'!$H94))*2</f>
        <v>0</v>
      </c>
      <c r="D85" s="59">
        <f>+(COUNTIF(HABITAT,'EMOF for data entry'!$H94))*3</f>
        <v>0</v>
      </c>
      <c r="E85" s="59">
        <f>+(COUNTIF(PERES,'EMOF for data entry'!$H94))*4</f>
        <v>0</v>
      </c>
      <c r="F85" s="59">
        <f>+(COUNTIF(BARCELONA,'EMOF for data entry'!$H94))*5</f>
        <v>0</v>
      </c>
      <c r="G85" s="59">
        <f>+(COUNTIF(OSPAR,'EMOF for data entry'!$H94))*6</f>
        <v>0</v>
      </c>
      <c r="H85" s="59">
        <f>+(COUNTIF(HELCOM,'EMOF for data entry'!$H94))*7</f>
        <v>0</v>
      </c>
      <c r="I85" s="59">
        <f>+(COUNTIF(GERMAN,'EMOF for data entry'!$H94))*8</f>
        <v>0</v>
      </c>
      <c r="J85" s="59">
        <f>+(COUNTIF(MSFD,'EMOF for data entry'!$H94))*9</f>
        <v>0</v>
      </c>
      <c r="K85" s="59">
        <f>+IF($A85=10,COUNTIF(Folk5,'EMOF for data entry'!$H94)*10,0)</f>
        <v>0</v>
      </c>
      <c r="L85" s="59">
        <f>+IF($A85=11,COUNTIF(Folk7,'EMOF for data entry'!$H94)*11,0)</f>
        <v>0</v>
      </c>
      <c r="M85" s="59">
        <f>+IF($A85=12,COUNTIF(Folk16,'EMOF for data entry'!$H94)*12,0)</f>
        <v>0</v>
      </c>
      <c r="N85" s="59">
        <f>+(COUNTIF(MHCBI,'EMOF for data entry'!$H94))*13</f>
        <v>0</v>
      </c>
      <c r="O85" s="59">
        <f>+(COUNTIF(dropdown_lists!P$4:P$399,'EMOF for data entry'!$H94))*14</f>
        <v>0</v>
      </c>
      <c r="P85" s="59">
        <f>+IF(A85=15,(COUNTIF(dropdown_lists!Q$4:Q$37,'EMOF for data entry'!$H94))*15,0)</f>
        <v>0</v>
      </c>
      <c r="Q85" s="59">
        <f>+IF(A85=16,(COUNTIF(dropdown_lists!R$4:R$32,'EMOF for data entry'!$H94))*16,0)</f>
        <v>0</v>
      </c>
      <c r="R85" s="59">
        <f>+IF(A85=17,(COUNTIF(dropdown_lists!S$4:S$10,'EMOF for data entry'!$H94))*17,0)</f>
        <v>0</v>
      </c>
      <c r="V85" s="59"/>
      <c r="W85" s="22" t="str">
        <f t="shared" si="1"/>
        <v>p</v>
      </c>
    </row>
    <row r="86" spans="1:23" x14ac:dyDescent="0.35">
      <c r="A86" s="59">
        <f>+IF('EMOF for data entry'!G95=dropdown_lists!C$1,1,IF('EMOF for data entry'!G95=dropdown_lists!D$1,2,IF('EMOF for data entry'!G95=dropdown_lists!E$1,3,IF('EMOF for data entry'!G95=dropdown_lists!F$1,4,IF('EMOF for data entry'!G95=dropdown_lists!G$1,5,IF('EMOF for data entry'!G95=dropdown_lists!H$1,6,IF('EMOF for data entry'!G95=dropdown_lists!I$1,7,IF('EMOF for data entry'!G95=dropdown_lists!J$1,8,IF('EMOF for data entry'!G95=dropdown_lists!K$1,9,IF('EMOF for data entry'!G95=dropdown_lists!L$1,10,IF('EMOF for data entry'!G95=dropdown_lists!M$1,11,IF('EMOF for data entry'!G95=dropdown_lists!N$1,12,IF('EMOF for data entry'!G95=dropdown_lists!O$1,13,IF('EMOF for data entry'!G95=dropdown_lists!P$1,14,IF('EMOF for data entry'!G95=dropdown_lists!Q$1,15,IF('EMOF for data entry'!G95=dropdown_lists!R$1,16,IF('EMOF for data entry'!G95=dropdown_lists!S$1,17,0)))))))))))))))))</f>
        <v>0</v>
      </c>
      <c r="B86" s="59">
        <f>+COUNTIF(METHOD,'EMOF for data entry'!$H95)</f>
        <v>0</v>
      </c>
      <c r="C86" s="59">
        <f>+(COUNTIF(EUNIS,'EMOF for data entry'!$H95))*2</f>
        <v>0</v>
      </c>
      <c r="D86" s="59">
        <f>+(COUNTIF(HABITAT,'EMOF for data entry'!$H95))*3</f>
        <v>0</v>
      </c>
      <c r="E86" s="59">
        <f>+(COUNTIF(PERES,'EMOF for data entry'!$H95))*4</f>
        <v>0</v>
      </c>
      <c r="F86" s="59">
        <f>+(COUNTIF(BARCELONA,'EMOF for data entry'!$H95))*5</f>
        <v>0</v>
      </c>
      <c r="G86" s="59">
        <f>+(COUNTIF(OSPAR,'EMOF for data entry'!$H95))*6</f>
        <v>0</v>
      </c>
      <c r="H86" s="59">
        <f>+(COUNTIF(HELCOM,'EMOF for data entry'!$H95))*7</f>
        <v>0</v>
      </c>
      <c r="I86" s="59">
        <f>+(COUNTIF(GERMAN,'EMOF for data entry'!$H95))*8</f>
        <v>0</v>
      </c>
      <c r="J86" s="59">
        <f>+(COUNTIF(MSFD,'EMOF for data entry'!$H95))*9</f>
        <v>0</v>
      </c>
      <c r="K86" s="59">
        <f>+IF($A86=10,COUNTIF(Folk5,'EMOF for data entry'!$H95)*10,0)</f>
        <v>0</v>
      </c>
      <c r="L86" s="59">
        <f>+IF($A86=11,COUNTIF(Folk7,'EMOF for data entry'!$H95)*11,0)</f>
        <v>0</v>
      </c>
      <c r="M86" s="59">
        <f>+IF($A86=12,COUNTIF(Folk16,'EMOF for data entry'!$H95)*12,0)</f>
        <v>0</v>
      </c>
      <c r="N86" s="59">
        <f>+(COUNTIF(MHCBI,'EMOF for data entry'!$H95))*13</f>
        <v>0</v>
      </c>
      <c r="O86" s="59">
        <f>+(COUNTIF(dropdown_lists!P$4:P$399,'EMOF for data entry'!$H95))*14</f>
        <v>0</v>
      </c>
      <c r="P86" s="59">
        <f>+IF(A86=15,(COUNTIF(dropdown_lists!Q$4:Q$37,'EMOF for data entry'!$H95))*15,0)</f>
        <v>0</v>
      </c>
      <c r="Q86" s="59">
        <f>+IF(A86=16,(COUNTIF(dropdown_lists!R$4:R$32,'EMOF for data entry'!$H95))*16,0)</f>
        <v>0</v>
      </c>
      <c r="R86" s="59">
        <f>+IF(A86=17,(COUNTIF(dropdown_lists!S$4:S$10,'EMOF for data entry'!$H95))*17,0)</f>
        <v>0</v>
      </c>
      <c r="V86" s="59"/>
      <c r="W86" s="22" t="str">
        <f t="shared" si="1"/>
        <v>p</v>
      </c>
    </row>
    <row r="87" spans="1:23" x14ac:dyDescent="0.35">
      <c r="A87" s="59">
        <f>+IF('EMOF for data entry'!G96=dropdown_lists!C$1,1,IF('EMOF for data entry'!G96=dropdown_lists!D$1,2,IF('EMOF for data entry'!G96=dropdown_lists!E$1,3,IF('EMOF for data entry'!G96=dropdown_lists!F$1,4,IF('EMOF for data entry'!G96=dropdown_lists!G$1,5,IF('EMOF for data entry'!G96=dropdown_lists!H$1,6,IF('EMOF for data entry'!G96=dropdown_lists!I$1,7,IF('EMOF for data entry'!G96=dropdown_lists!J$1,8,IF('EMOF for data entry'!G96=dropdown_lists!K$1,9,IF('EMOF for data entry'!G96=dropdown_lists!L$1,10,IF('EMOF for data entry'!G96=dropdown_lists!M$1,11,IF('EMOF for data entry'!G96=dropdown_lists!N$1,12,IF('EMOF for data entry'!G96=dropdown_lists!O$1,13,IF('EMOF for data entry'!G96=dropdown_lists!P$1,14,IF('EMOF for data entry'!G96=dropdown_lists!Q$1,15,IF('EMOF for data entry'!G96=dropdown_lists!R$1,16,IF('EMOF for data entry'!G96=dropdown_lists!S$1,17,0)))))))))))))))))</f>
        <v>0</v>
      </c>
      <c r="B87" s="59">
        <f>+COUNTIF(METHOD,'EMOF for data entry'!$H96)</f>
        <v>0</v>
      </c>
      <c r="C87" s="59">
        <f>+(COUNTIF(EUNIS,'EMOF for data entry'!$H96))*2</f>
        <v>0</v>
      </c>
      <c r="D87" s="59">
        <f>+(COUNTIF(HABITAT,'EMOF for data entry'!$H96))*3</f>
        <v>0</v>
      </c>
      <c r="E87" s="59">
        <f>+(COUNTIF(PERES,'EMOF for data entry'!$H96))*4</f>
        <v>0</v>
      </c>
      <c r="F87" s="59">
        <f>+(COUNTIF(BARCELONA,'EMOF for data entry'!$H96))*5</f>
        <v>0</v>
      </c>
      <c r="G87" s="59">
        <f>+(COUNTIF(OSPAR,'EMOF for data entry'!$H96))*6</f>
        <v>0</v>
      </c>
      <c r="H87" s="59">
        <f>+(COUNTIF(HELCOM,'EMOF for data entry'!$H96))*7</f>
        <v>0</v>
      </c>
      <c r="I87" s="59">
        <f>+(COUNTIF(GERMAN,'EMOF for data entry'!$H96))*8</f>
        <v>0</v>
      </c>
      <c r="J87" s="59">
        <f>+(COUNTIF(MSFD,'EMOF for data entry'!$H96))*9</f>
        <v>0</v>
      </c>
      <c r="K87" s="59">
        <f>+IF($A87=10,COUNTIF(Folk5,'EMOF for data entry'!$H96)*10,0)</f>
        <v>0</v>
      </c>
      <c r="L87" s="59">
        <f>+IF($A87=11,COUNTIF(Folk7,'EMOF for data entry'!$H96)*11,0)</f>
        <v>0</v>
      </c>
      <c r="M87" s="59">
        <f>+IF($A87=12,COUNTIF(Folk16,'EMOF for data entry'!$H96)*12,0)</f>
        <v>0</v>
      </c>
      <c r="N87" s="59">
        <f>+(COUNTIF(MHCBI,'EMOF for data entry'!$H96))*13</f>
        <v>0</v>
      </c>
      <c r="O87" s="59">
        <f>+(COUNTIF(dropdown_lists!P$4:P$399,'EMOF for data entry'!$H96))*14</f>
        <v>0</v>
      </c>
      <c r="P87" s="59">
        <f>+IF(A87=15,(COUNTIF(dropdown_lists!Q$4:Q$37,'EMOF for data entry'!$H96))*15,0)</f>
        <v>0</v>
      </c>
      <c r="Q87" s="59">
        <f>+IF(A87=16,(COUNTIF(dropdown_lists!R$4:R$32,'EMOF for data entry'!$H96))*16,0)</f>
        <v>0</v>
      </c>
      <c r="R87" s="59">
        <f>+IF(A87=17,(COUNTIF(dropdown_lists!S$4:S$10,'EMOF for data entry'!$H96))*17,0)</f>
        <v>0</v>
      </c>
      <c r="V87" s="59"/>
      <c r="W87" s="22" t="str">
        <f t="shared" si="1"/>
        <v>p</v>
      </c>
    </row>
    <row r="88" spans="1:23" x14ac:dyDescent="0.35">
      <c r="A88" s="59">
        <f>+IF('EMOF for data entry'!G97=dropdown_lists!C$1,1,IF('EMOF for data entry'!G97=dropdown_lists!D$1,2,IF('EMOF for data entry'!G97=dropdown_lists!E$1,3,IF('EMOF for data entry'!G97=dropdown_lists!F$1,4,IF('EMOF for data entry'!G97=dropdown_lists!G$1,5,IF('EMOF for data entry'!G97=dropdown_lists!H$1,6,IF('EMOF for data entry'!G97=dropdown_lists!I$1,7,IF('EMOF for data entry'!G97=dropdown_lists!J$1,8,IF('EMOF for data entry'!G97=dropdown_lists!K$1,9,IF('EMOF for data entry'!G97=dropdown_lists!L$1,10,IF('EMOF for data entry'!G97=dropdown_lists!M$1,11,IF('EMOF for data entry'!G97=dropdown_lists!N$1,12,IF('EMOF for data entry'!G97=dropdown_lists!O$1,13,IF('EMOF for data entry'!G97=dropdown_lists!P$1,14,IF('EMOF for data entry'!G97=dropdown_lists!Q$1,15,IF('EMOF for data entry'!G97=dropdown_lists!R$1,16,IF('EMOF for data entry'!G97=dropdown_lists!S$1,17,0)))))))))))))))))</f>
        <v>0</v>
      </c>
      <c r="B88" s="59">
        <f>+COUNTIF(METHOD,'EMOF for data entry'!$H97)</f>
        <v>0</v>
      </c>
      <c r="C88" s="59">
        <f>+(COUNTIF(EUNIS,'EMOF for data entry'!$H97))*2</f>
        <v>0</v>
      </c>
      <c r="D88" s="59">
        <f>+(COUNTIF(HABITAT,'EMOF for data entry'!$H97))*3</f>
        <v>0</v>
      </c>
      <c r="E88" s="59">
        <f>+(COUNTIF(PERES,'EMOF for data entry'!$H97))*4</f>
        <v>0</v>
      </c>
      <c r="F88" s="59">
        <f>+(COUNTIF(BARCELONA,'EMOF for data entry'!$H97))*5</f>
        <v>0</v>
      </c>
      <c r="G88" s="59">
        <f>+(COUNTIF(OSPAR,'EMOF for data entry'!$H97))*6</f>
        <v>0</v>
      </c>
      <c r="H88" s="59">
        <f>+(COUNTIF(HELCOM,'EMOF for data entry'!$H97))*7</f>
        <v>0</v>
      </c>
      <c r="I88" s="59">
        <f>+(COUNTIF(GERMAN,'EMOF for data entry'!$H97))*8</f>
        <v>0</v>
      </c>
      <c r="J88" s="59">
        <f>+(COUNTIF(MSFD,'EMOF for data entry'!$H97))*9</f>
        <v>0</v>
      </c>
      <c r="K88" s="59">
        <f>+IF($A88=10,COUNTIF(Folk5,'EMOF for data entry'!$H97)*10,0)</f>
        <v>0</v>
      </c>
      <c r="L88" s="59">
        <f>+IF($A88=11,COUNTIF(Folk7,'EMOF for data entry'!$H97)*11,0)</f>
        <v>0</v>
      </c>
      <c r="M88" s="59">
        <f>+IF($A88=12,COUNTIF(Folk16,'EMOF for data entry'!$H97)*12,0)</f>
        <v>0</v>
      </c>
      <c r="N88" s="59">
        <f>+(COUNTIF(MHCBI,'EMOF for data entry'!$H97))*13</f>
        <v>0</v>
      </c>
      <c r="O88" s="59">
        <f>+(COUNTIF(dropdown_lists!P$4:P$399,'EMOF for data entry'!$H97))*14</f>
        <v>0</v>
      </c>
      <c r="P88" s="59">
        <f>+IF(A88=15,(COUNTIF(dropdown_lists!Q$4:Q$37,'EMOF for data entry'!$H97))*15,0)</f>
        <v>0</v>
      </c>
      <c r="Q88" s="59">
        <f>+IF(A88=16,(COUNTIF(dropdown_lists!R$4:R$32,'EMOF for data entry'!$H97))*16,0)</f>
        <v>0</v>
      </c>
      <c r="R88" s="59">
        <f>+IF(A88=17,(COUNTIF(dropdown_lists!S$4:S$10,'EMOF for data entry'!$H97))*17,0)</f>
        <v>0</v>
      </c>
      <c r="V88" s="59"/>
      <c r="W88" s="22" t="str">
        <f t="shared" si="1"/>
        <v>p</v>
      </c>
    </row>
    <row r="89" spans="1:23" x14ac:dyDescent="0.35">
      <c r="A89" s="59">
        <f>+IF('EMOF for data entry'!G98=dropdown_lists!C$1,1,IF('EMOF for data entry'!G98=dropdown_lists!D$1,2,IF('EMOF for data entry'!G98=dropdown_lists!E$1,3,IF('EMOF for data entry'!G98=dropdown_lists!F$1,4,IF('EMOF for data entry'!G98=dropdown_lists!G$1,5,IF('EMOF for data entry'!G98=dropdown_lists!H$1,6,IF('EMOF for data entry'!G98=dropdown_lists!I$1,7,IF('EMOF for data entry'!G98=dropdown_lists!J$1,8,IF('EMOF for data entry'!G98=dropdown_lists!K$1,9,IF('EMOF for data entry'!G98=dropdown_lists!L$1,10,IF('EMOF for data entry'!G98=dropdown_lists!M$1,11,IF('EMOF for data entry'!G98=dropdown_lists!N$1,12,IF('EMOF for data entry'!G98=dropdown_lists!O$1,13,IF('EMOF for data entry'!G98=dropdown_lists!P$1,14,IF('EMOF for data entry'!G98=dropdown_lists!Q$1,15,IF('EMOF for data entry'!G98=dropdown_lists!R$1,16,IF('EMOF for data entry'!G98=dropdown_lists!S$1,17,0)))))))))))))))))</f>
        <v>0</v>
      </c>
      <c r="B89" s="59">
        <f>+COUNTIF(METHOD,'EMOF for data entry'!$H98)</f>
        <v>0</v>
      </c>
      <c r="C89" s="59">
        <f>+(COUNTIF(EUNIS,'EMOF for data entry'!$H98))*2</f>
        <v>0</v>
      </c>
      <c r="D89" s="59">
        <f>+(COUNTIF(HABITAT,'EMOF for data entry'!$H98))*3</f>
        <v>0</v>
      </c>
      <c r="E89" s="59">
        <f>+(COUNTIF(PERES,'EMOF for data entry'!$H98))*4</f>
        <v>0</v>
      </c>
      <c r="F89" s="59">
        <f>+(COUNTIF(BARCELONA,'EMOF for data entry'!$H98))*5</f>
        <v>0</v>
      </c>
      <c r="G89" s="59">
        <f>+(COUNTIF(OSPAR,'EMOF for data entry'!$H98))*6</f>
        <v>0</v>
      </c>
      <c r="H89" s="59">
        <f>+(COUNTIF(HELCOM,'EMOF for data entry'!$H98))*7</f>
        <v>0</v>
      </c>
      <c r="I89" s="59">
        <f>+(COUNTIF(GERMAN,'EMOF for data entry'!$H98))*8</f>
        <v>0</v>
      </c>
      <c r="J89" s="59">
        <f>+(COUNTIF(MSFD,'EMOF for data entry'!$H98))*9</f>
        <v>0</v>
      </c>
      <c r="K89" s="59">
        <f>+IF($A89=10,COUNTIF(Folk5,'EMOF for data entry'!$H98)*10,0)</f>
        <v>0</v>
      </c>
      <c r="L89" s="59">
        <f>+IF($A89=11,COUNTIF(Folk7,'EMOF for data entry'!$H98)*11,0)</f>
        <v>0</v>
      </c>
      <c r="M89" s="59">
        <f>+IF($A89=12,COUNTIF(Folk16,'EMOF for data entry'!$H98)*12,0)</f>
        <v>0</v>
      </c>
      <c r="N89" s="59">
        <f>+(COUNTIF(MHCBI,'EMOF for data entry'!$H98))*13</f>
        <v>0</v>
      </c>
      <c r="O89" s="59">
        <f>+(COUNTIF(dropdown_lists!P$4:P$399,'EMOF for data entry'!$H98))*14</f>
        <v>0</v>
      </c>
      <c r="P89" s="59">
        <f>+IF(A89=15,(COUNTIF(dropdown_lists!Q$4:Q$37,'EMOF for data entry'!$H98))*15,0)</f>
        <v>0</v>
      </c>
      <c r="Q89" s="59">
        <f>+IF(A89=16,(COUNTIF(dropdown_lists!R$4:R$32,'EMOF for data entry'!$H98))*16,0)</f>
        <v>0</v>
      </c>
      <c r="R89" s="59">
        <f>+IF(A89=17,(COUNTIF(dropdown_lists!S$4:S$10,'EMOF for data entry'!$H98))*17,0)</f>
        <v>0</v>
      </c>
      <c r="V89" s="59"/>
      <c r="W89" s="22" t="str">
        <f t="shared" si="1"/>
        <v>p</v>
      </c>
    </row>
    <row r="90" spans="1:23" x14ac:dyDescent="0.35">
      <c r="A90" s="59">
        <f>+IF('EMOF for data entry'!G99=dropdown_lists!C$1,1,IF('EMOF for data entry'!G99=dropdown_lists!D$1,2,IF('EMOF for data entry'!G99=dropdown_lists!E$1,3,IF('EMOF for data entry'!G99=dropdown_lists!F$1,4,IF('EMOF for data entry'!G99=dropdown_lists!G$1,5,IF('EMOF for data entry'!G99=dropdown_lists!H$1,6,IF('EMOF for data entry'!G99=dropdown_lists!I$1,7,IF('EMOF for data entry'!G99=dropdown_lists!J$1,8,IF('EMOF for data entry'!G99=dropdown_lists!K$1,9,IF('EMOF for data entry'!G99=dropdown_lists!L$1,10,IF('EMOF for data entry'!G99=dropdown_lists!M$1,11,IF('EMOF for data entry'!G99=dropdown_lists!N$1,12,IF('EMOF for data entry'!G99=dropdown_lists!O$1,13,IF('EMOF for data entry'!G99=dropdown_lists!P$1,14,IF('EMOF for data entry'!G99=dropdown_lists!Q$1,15,IF('EMOF for data entry'!G99=dropdown_lists!R$1,16,IF('EMOF for data entry'!G99=dropdown_lists!S$1,17,0)))))))))))))))))</f>
        <v>0</v>
      </c>
      <c r="B90" s="59">
        <f>+COUNTIF(METHOD,'EMOF for data entry'!$H99)</f>
        <v>0</v>
      </c>
      <c r="C90" s="59">
        <f>+(COUNTIF(EUNIS,'EMOF for data entry'!$H99))*2</f>
        <v>0</v>
      </c>
      <c r="D90" s="59">
        <f>+(COUNTIF(HABITAT,'EMOF for data entry'!$H99))*3</f>
        <v>0</v>
      </c>
      <c r="E90" s="59">
        <f>+(COUNTIF(PERES,'EMOF for data entry'!$H99))*4</f>
        <v>0</v>
      </c>
      <c r="F90" s="59">
        <f>+(COUNTIF(BARCELONA,'EMOF for data entry'!$H99))*5</f>
        <v>0</v>
      </c>
      <c r="G90" s="59">
        <f>+(COUNTIF(OSPAR,'EMOF for data entry'!$H99))*6</f>
        <v>0</v>
      </c>
      <c r="H90" s="59">
        <f>+(COUNTIF(HELCOM,'EMOF for data entry'!$H99))*7</f>
        <v>0</v>
      </c>
      <c r="I90" s="59">
        <f>+(COUNTIF(GERMAN,'EMOF for data entry'!$H99))*8</f>
        <v>0</v>
      </c>
      <c r="J90" s="59">
        <f>+(COUNTIF(MSFD,'EMOF for data entry'!$H99))*9</f>
        <v>0</v>
      </c>
      <c r="K90" s="59">
        <f>+IF($A90=10,COUNTIF(Folk5,'EMOF for data entry'!$H99)*10,0)</f>
        <v>0</v>
      </c>
      <c r="L90" s="59">
        <f>+IF($A90=11,COUNTIF(Folk7,'EMOF for data entry'!$H99)*11,0)</f>
        <v>0</v>
      </c>
      <c r="M90" s="59">
        <f>+IF($A90=12,COUNTIF(Folk16,'EMOF for data entry'!$H99)*12,0)</f>
        <v>0</v>
      </c>
      <c r="N90" s="59">
        <f>+(COUNTIF(MHCBI,'EMOF for data entry'!$H99))*13</f>
        <v>0</v>
      </c>
      <c r="O90" s="59">
        <f>+(COUNTIF(dropdown_lists!P$4:P$399,'EMOF for data entry'!$H99))*14</f>
        <v>0</v>
      </c>
      <c r="P90" s="59">
        <f>+IF(A90=15,(COUNTIF(dropdown_lists!Q$4:Q$37,'EMOF for data entry'!$H99))*15,0)</f>
        <v>0</v>
      </c>
      <c r="Q90" s="59">
        <f>+IF(A90=16,(COUNTIF(dropdown_lists!R$4:R$32,'EMOF for data entry'!$H99))*16,0)</f>
        <v>0</v>
      </c>
      <c r="R90" s="59">
        <f>+IF(A90=17,(COUNTIF(dropdown_lists!S$4:S$10,'EMOF for data entry'!$H99))*17,0)</f>
        <v>0</v>
      </c>
      <c r="V90" s="59"/>
      <c r="W90" s="22" t="str">
        <f t="shared" si="1"/>
        <v>p</v>
      </c>
    </row>
    <row r="91" spans="1:23" x14ac:dyDescent="0.35">
      <c r="A91" s="59">
        <f>+IF('EMOF for data entry'!G100=dropdown_lists!C$1,1,IF('EMOF for data entry'!G100=dropdown_lists!D$1,2,IF('EMOF for data entry'!G100=dropdown_lists!E$1,3,IF('EMOF for data entry'!G100=dropdown_lists!F$1,4,IF('EMOF for data entry'!G100=dropdown_lists!G$1,5,IF('EMOF for data entry'!G100=dropdown_lists!H$1,6,IF('EMOF for data entry'!G100=dropdown_lists!I$1,7,IF('EMOF for data entry'!G100=dropdown_lists!J$1,8,IF('EMOF for data entry'!G100=dropdown_lists!K$1,9,IF('EMOF for data entry'!G100=dropdown_lists!L$1,10,IF('EMOF for data entry'!G100=dropdown_lists!M$1,11,IF('EMOF for data entry'!G100=dropdown_lists!N$1,12,IF('EMOF for data entry'!G100=dropdown_lists!O$1,13,IF('EMOF for data entry'!G100=dropdown_lists!P$1,14,IF('EMOF for data entry'!G100=dropdown_lists!Q$1,15,IF('EMOF for data entry'!G100=dropdown_lists!R$1,16,IF('EMOF for data entry'!G100=dropdown_lists!S$1,17,0)))))))))))))))))</f>
        <v>0</v>
      </c>
      <c r="B91" s="59">
        <f>+COUNTIF(METHOD,'EMOF for data entry'!$H100)</f>
        <v>0</v>
      </c>
      <c r="C91" s="59">
        <f>+(COUNTIF(EUNIS,'EMOF for data entry'!$H100))*2</f>
        <v>0</v>
      </c>
      <c r="D91" s="59">
        <f>+(COUNTIF(HABITAT,'EMOF for data entry'!$H100))*3</f>
        <v>0</v>
      </c>
      <c r="E91" s="59">
        <f>+(COUNTIF(PERES,'EMOF for data entry'!$H100))*4</f>
        <v>0</v>
      </c>
      <c r="F91" s="59">
        <f>+(COUNTIF(BARCELONA,'EMOF for data entry'!$H100))*5</f>
        <v>0</v>
      </c>
      <c r="G91" s="59">
        <f>+(COUNTIF(OSPAR,'EMOF for data entry'!$H100))*6</f>
        <v>0</v>
      </c>
      <c r="H91" s="59">
        <f>+(COUNTIF(HELCOM,'EMOF for data entry'!$H100))*7</f>
        <v>0</v>
      </c>
      <c r="I91" s="59">
        <f>+(COUNTIF(GERMAN,'EMOF for data entry'!$H100))*8</f>
        <v>0</v>
      </c>
      <c r="J91" s="59">
        <f>+(COUNTIF(MSFD,'EMOF for data entry'!$H100))*9</f>
        <v>0</v>
      </c>
      <c r="K91" s="59">
        <f>+IF($A91=10,COUNTIF(Folk5,'EMOF for data entry'!$H100)*10,0)</f>
        <v>0</v>
      </c>
      <c r="L91" s="59">
        <f>+IF($A91=11,COUNTIF(Folk7,'EMOF for data entry'!$H100)*11,0)</f>
        <v>0</v>
      </c>
      <c r="M91" s="59">
        <f>+IF($A91=12,COUNTIF(Folk16,'EMOF for data entry'!$H100)*12,0)</f>
        <v>0</v>
      </c>
      <c r="N91" s="59">
        <f>+(COUNTIF(MHCBI,'EMOF for data entry'!$H100))*13</f>
        <v>0</v>
      </c>
      <c r="O91" s="59">
        <f>+(COUNTIF(dropdown_lists!P$4:P$399,'EMOF for data entry'!$H100))*14</f>
        <v>0</v>
      </c>
      <c r="P91" s="59">
        <f>+IF(A91=15,(COUNTIF(dropdown_lists!Q$4:Q$37,'EMOF for data entry'!$H100))*15,0)</f>
        <v>0</v>
      </c>
      <c r="Q91" s="59">
        <f>+IF(A91=16,(COUNTIF(dropdown_lists!R$4:R$32,'EMOF for data entry'!$H100))*16,0)</f>
        <v>0</v>
      </c>
      <c r="R91" s="59">
        <f>+IF(A91=17,(COUNTIF(dropdown_lists!S$4:S$10,'EMOF for data entry'!$H100))*17,0)</f>
        <v>0</v>
      </c>
      <c r="V91" s="59"/>
      <c r="W91" s="22" t="str">
        <f t="shared" si="1"/>
        <v>p</v>
      </c>
    </row>
    <row r="92" spans="1:23" x14ac:dyDescent="0.35">
      <c r="A92" s="59">
        <f>+IF('EMOF for data entry'!G101=dropdown_lists!C$1,1,IF('EMOF for data entry'!G101=dropdown_lists!D$1,2,IF('EMOF for data entry'!G101=dropdown_lists!E$1,3,IF('EMOF for data entry'!G101=dropdown_lists!F$1,4,IF('EMOF for data entry'!G101=dropdown_lists!G$1,5,IF('EMOF for data entry'!G101=dropdown_lists!H$1,6,IF('EMOF for data entry'!G101=dropdown_lists!I$1,7,IF('EMOF for data entry'!G101=dropdown_lists!J$1,8,IF('EMOF for data entry'!G101=dropdown_lists!K$1,9,IF('EMOF for data entry'!G101=dropdown_lists!L$1,10,IF('EMOF for data entry'!G101=dropdown_lists!M$1,11,IF('EMOF for data entry'!G101=dropdown_lists!N$1,12,IF('EMOF for data entry'!G101=dropdown_lists!O$1,13,IF('EMOF for data entry'!G101=dropdown_lists!P$1,14,IF('EMOF for data entry'!G101=dropdown_lists!Q$1,15,IF('EMOF for data entry'!G101=dropdown_lists!R$1,16,IF('EMOF for data entry'!G101=dropdown_lists!S$1,17,0)))))))))))))))))</f>
        <v>0</v>
      </c>
      <c r="B92" s="59">
        <f>+COUNTIF(METHOD,'EMOF for data entry'!$H101)</f>
        <v>0</v>
      </c>
      <c r="C92" s="59">
        <f>+(COUNTIF(EUNIS,'EMOF for data entry'!$H101))*2</f>
        <v>0</v>
      </c>
      <c r="D92" s="59">
        <f>+(COUNTIF(HABITAT,'EMOF for data entry'!$H101))*3</f>
        <v>0</v>
      </c>
      <c r="E92" s="59">
        <f>+(COUNTIF(PERES,'EMOF for data entry'!$H101))*4</f>
        <v>0</v>
      </c>
      <c r="F92" s="59">
        <f>+(COUNTIF(BARCELONA,'EMOF for data entry'!$H101))*5</f>
        <v>0</v>
      </c>
      <c r="G92" s="59">
        <f>+(COUNTIF(OSPAR,'EMOF for data entry'!$H101))*6</f>
        <v>0</v>
      </c>
      <c r="H92" s="59">
        <f>+(COUNTIF(HELCOM,'EMOF for data entry'!$H101))*7</f>
        <v>0</v>
      </c>
      <c r="I92" s="59">
        <f>+(COUNTIF(GERMAN,'EMOF for data entry'!$H101))*8</f>
        <v>0</v>
      </c>
      <c r="J92" s="59">
        <f>+(COUNTIF(MSFD,'EMOF for data entry'!$H101))*9</f>
        <v>0</v>
      </c>
      <c r="K92" s="59">
        <f>+IF($A92=10,COUNTIF(Folk5,'EMOF for data entry'!$H101)*10,0)</f>
        <v>0</v>
      </c>
      <c r="L92" s="59">
        <f>+IF($A92=11,COUNTIF(Folk7,'EMOF for data entry'!$H101)*11,0)</f>
        <v>0</v>
      </c>
      <c r="M92" s="59">
        <f>+IF($A92=12,COUNTIF(Folk16,'EMOF for data entry'!$H101)*12,0)</f>
        <v>0</v>
      </c>
      <c r="N92" s="59">
        <f>+(COUNTIF(MHCBI,'EMOF for data entry'!$H101))*13</f>
        <v>0</v>
      </c>
      <c r="O92" s="59">
        <f>+(COUNTIF(dropdown_lists!P$4:P$399,'EMOF for data entry'!$H101))*14</f>
        <v>0</v>
      </c>
      <c r="P92" s="59">
        <f>+IF(A92=15,(COUNTIF(dropdown_lists!Q$4:Q$37,'EMOF for data entry'!$H101))*15,0)</f>
        <v>0</v>
      </c>
      <c r="Q92" s="59">
        <f>+IF(A92=16,(COUNTIF(dropdown_lists!R$4:R$32,'EMOF for data entry'!$H101))*16,0)</f>
        <v>0</v>
      </c>
      <c r="R92" s="59">
        <f>+IF(A92=17,(COUNTIF(dropdown_lists!S$4:S$10,'EMOF for data entry'!$H101))*17,0)</f>
        <v>0</v>
      </c>
      <c r="V92" s="59"/>
      <c r="W92" s="22" t="str">
        <f t="shared" si="1"/>
        <v>p</v>
      </c>
    </row>
    <row r="93" spans="1:23" x14ac:dyDescent="0.35">
      <c r="A93" s="59">
        <f>+IF('EMOF for data entry'!G102=dropdown_lists!C$1,1,IF('EMOF for data entry'!G102=dropdown_lists!D$1,2,IF('EMOF for data entry'!G102=dropdown_lists!E$1,3,IF('EMOF for data entry'!G102=dropdown_lists!F$1,4,IF('EMOF for data entry'!G102=dropdown_lists!G$1,5,IF('EMOF for data entry'!G102=dropdown_lists!H$1,6,IF('EMOF for data entry'!G102=dropdown_lists!I$1,7,IF('EMOF for data entry'!G102=dropdown_lists!J$1,8,IF('EMOF for data entry'!G102=dropdown_lists!K$1,9,IF('EMOF for data entry'!G102=dropdown_lists!L$1,10,IF('EMOF for data entry'!G102=dropdown_lists!M$1,11,IF('EMOF for data entry'!G102=dropdown_lists!N$1,12,IF('EMOF for data entry'!G102=dropdown_lists!O$1,13,IF('EMOF for data entry'!G102=dropdown_lists!P$1,14,IF('EMOF for data entry'!G102=dropdown_lists!Q$1,15,IF('EMOF for data entry'!G102=dropdown_lists!R$1,16,IF('EMOF for data entry'!G102=dropdown_lists!S$1,17,0)))))))))))))))))</f>
        <v>0</v>
      </c>
      <c r="B93" s="59">
        <f>+COUNTIF(METHOD,'EMOF for data entry'!$H102)</f>
        <v>0</v>
      </c>
      <c r="C93" s="59">
        <f>+(COUNTIF(EUNIS,'EMOF for data entry'!$H102))*2</f>
        <v>0</v>
      </c>
      <c r="D93" s="59">
        <f>+(COUNTIF(HABITAT,'EMOF for data entry'!$H102))*3</f>
        <v>0</v>
      </c>
      <c r="E93" s="59">
        <f>+(COUNTIF(PERES,'EMOF for data entry'!$H102))*4</f>
        <v>0</v>
      </c>
      <c r="F93" s="59">
        <f>+(COUNTIF(BARCELONA,'EMOF for data entry'!$H102))*5</f>
        <v>0</v>
      </c>
      <c r="G93" s="59">
        <f>+(COUNTIF(OSPAR,'EMOF for data entry'!$H102))*6</f>
        <v>0</v>
      </c>
      <c r="H93" s="59">
        <f>+(COUNTIF(HELCOM,'EMOF for data entry'!$H102))*7</f>
        <v>0</v>
      </c>
      <c r="I93" s="59">
        <f>+(COUNTIF(GERMAN,'EMOF for data entry'!$H102))*8</f>
        <v>0</v>
      </c>
      <c r="J93" s="59">
        <f>+(COUNTIF(MSFD,'EMOF for data entry'!$H102))*9</f>
        <v>0</v>
      </c>
      <c r="K93" s="59">
        <f>+IF($A93=10,COUNTIF(Folk5,'EMOF for data entry'!$H102)*10,0)</f>
        <v>0</v>
      </c>
      <c r="L93" s="59">
        <f>+IF($A93=11,COUNTIF(Folk7,'EMOF for data entry'!$H102)*11,0)</f>
        <v>0</v>
      </c>
      <c r="M93" s="59">
        <f>+IF($A93=12,COUNTIF(Folk16,'EMOF for data entry'!$H102)*12,0)</f>
        <v>0</v>
      </c>
      <c r="N93" s="59">
        <f>+(COUNTIF(MHCBI,'EMOF for data entry'!$H102))*13</f>
        <v>0</v>
      </c>
      <c r="O93" s="59">
        <f>+(COUNTIF(dropdown_lists!P$4:P$399,'EMOF for data entry'!$H102))*14</f>
        <v>0</v>
      </c>
      <c r="P93" s="59">
        <f>+IF(A93=15,(COUNTIF(dropdown_lists!Q$4:Q$37,'EMOF for data entry'!$H102))*15,0)</f>
        <v>0</v>
      </c>
      <c r="Q93" s="59">
        <f>+IF(A93=16,(COUNTIF(dropdown_lists!R$4:R$32,'EMOF for data entry'!$H102))*16,0)</f>
        <v>0</v>
      </c>
      <c r="R93" s="59">
        <f>+IF(A93=17,(COUNTIF(dropdown_lists!S$4:S$10,'EMOF for data entry'!$H102))*17,0)</f>
        <v>0</v>
      </c>
      <c r="V93" s="59"/>
      <c r="W93" s="22" t="str">
        <f t="shared" si="1"/>
        <v>p</v>
      </c>
    </row>
    <row r="94" spans="1:23" x14ac:dyDescent="0.35">
      <c r="A94" s="59">
        <f>+IF('EMOF for data entry'!G103=dropdown_lists!C$1,1,IF('EMOF for data entry'!G103=dropdown_lists!D$1,2,IF('EMOF for data entry'!G103=dropdown_lists!E$1,3,IF('EMOF for data entry'!G103=dropdown_lists!F$1,4,IF('EMOF for data entry'!G103=dropdown_lists!G$1,5,IF('EMOF for data entry'!G103=dropdown_lists!H$1,6,IF('EMOF for data entry'!G103=dropdown_lists!I$1,7,IF('EMOF for data entry'!G103=dropdown_lists!J$1,8,IF('EMOF for data entry'!G103=dropdown_lists!K$1,9,IF('EMOF for data entry'!G103=dropdown_lists!L$1,10,IF('EMOF for data entry'!G103=dropdown_lists!M$1,11,IF('EMOF for data entry'!G103=dropdown_lists!N$1,12,IF('EMOF for data entry'!G103=dropdown_lists!O$1,13,IF('EMOF for data entry'!G103=dropdown_lists!P$1,14,IF('EMOF for data entry'!G103=dropdown_lists!Q$1,15,IF('EMOF for data entry'!G103=dropdown_lists!R$1,16,IF('EMOF for data entry'!G103=dropdown_lists!S$1,17,0)))))))))))))))))</f>
        <v>0</v>
      </c>
      <c r="B94" s="59">
        <f>+COUNTIF(METHOD,'EMOF for data entry'!$H103)</f>
        <v>0</v>
      </c>
      <c r="C94" s="59">
        <f>+(COUNTIF(EUNIS,'EMOF for data entry'!$H103))*2</f>
        <v>0</v>
      </c>
      <c r="D94" s="59">
        <f>+(COUNTIF(HABITAT,'EMOF for data entry'!$H103))*3</f>
        <v>0</v>
      </c>
      <c r="E94" s="59">
        <f>+(COUNTIF(PERES,'EMOF for data entry'!$H103))*4</f>
        <v>0</v>
      </c>
      <c r="F94" s="59">
        <f>+(COUNTIF(BARCELONA,'EMOF for data entry'!$H103))*5</f>
        <v>0</v>
      </c>
      <c r="G94" s="59">
        <f>+(COUNTIF(OSPAR,'EMOF for data entry'!$H103))*6</f>
        <v>0</v>
      </c>
      <c r="H94" s="59">
        <f>+(COUNTIF(HELCOM,'EMOF for data entry'!$H103))*7</f>
        <v>0</v>
      </c>
      <c r="I94" s="59">
        <f>+(COUNTIF(GERMAN,'EMOF for data entry'!$H103))*8</f>
        <v>0</v>
      </c>
      <c r="J94" s="59">
        <f>+(COUNTIF(MSFD,'EMOF for data entry'!$H103))*9</f>
        <v>0</v>
      </c>
      <c r="K94" s="59">
        <f>+IF($A94=10,COUNTIF(Folk5,'EMOF for data entry'!$H103)*10,0)</f>
        <v>0</v>
      </c>
      <c r="L94" s="59">
        <f>+IF($A94=11,COUNTIF(Folk7,'EMOF for data entry'!$H103)*11,0)</f>
        <v>0</v>
      </c>
      <c r="M94" s="59">
        <f>+IF($A94=12,COUNTIF(Folk16,'EMOF for data entry'!$H103)*12,0)</f>
        <v>0</v>
      </c>
      <c r="N94" s="59">
        <f>+(COUNTIF(MHCBI,'EMOF for data entry'!$H103))*13</f>
        <v>0</v>
      </c>
      <c r="O94" s="59">
        <f>+(COUNTIF(dropdown_lists!P$4:P$399,'EMOF for data entry'!$H103))*14</f>
        <v>0</v>
      </c>
      <c r="P94" s="59">
        <f>+IF(A94=15,(COUNTIF(dropdown_lists!Q$4:Q$37,'EMOF for data entry'!$H103))*15,0)</f>
        <v>0</v>
      </c>
      <c r="Q94" s="59">
        <f>+IF(A94=16,(COUNTIF(dropdown_lists!R$4:R$32,'EMOF for data entry'!$H103))*16,0)</f>
        <v>0</v>
      </c>
      <c r="R94" s="59">
        <f>+IF(A94=17,(COUNTIF(dropdown_lists!S$4:S$10,'EMOF for data entry'!$H103))*17,0)</f>
        <v>0</v>
      </c>
      <c r="V94" s="59"/>
      <c r="W94" s="22" t="str">
        <f t="shared" si="1"/>
        <v>p</v>
      </c>
    </row>
    <row r="95" spans="1:23" x14ac:dyDescent="0.35">
      <c r="A95" s="59">
        <f>+IF('EMOF for data entry'!G104=dropdown_lists!C$1,1,IF('EMOF for data entry'!G104=dropdown_lists!D$1,2,IF('EMOF for data entry'!G104=dropdown_lists!E$1,3,IF('EMOF for data entry'!G104=dropdown_lists!F$1,4,IF('EMOF for data entry'!G104=dropdown_lists!G$1,5,IF('EMOF for data entry'!G104=dropdown_lists!H$1,6,IF('EMOF for data entry'!G104=dropdown_lists!I$1,7,IF('EMOF for data entry'!G104=dropdown_lists!J$1,8,IF('EMOF for data entry'!G104=dropdown_lists!K$1,9,IF('EMOF for data entry'!G104=dropdown_lists!L$1,10,IF('EMOF for data entry'!G104=dropdown_lists!M$1,11,IF('EMOF for data entry'!G104=dropdown_lists!N$1,12,IF('EMOF for data entry'!G104=dropdown_lists!O$1,13,IF('EMOF for data entry'!G104=dropdown_lists!P$1,14,IF('EMOF for data entry'!G104=dropdown_lists!Q$1,15,IF('EMOF for data entry'!G104=dropdown_lists!R$1,16,IF('EMOF for data entry'!G104=dropdown_lists!S$1,17,0)))))))))))))))))</f>
        <v>0</v>
      </c>
      <c r="B95" s="59">
        <f>+COUNTIF(METHOD,'EMOF for data entry'!$H104)</f>
        <v>0</v>
      </c>
      <c r="C95" s="59">
        <f>+(COUNTIF(EUNIS,'EMOF for data entry'!$H104))*2</f>
        <v>0</v>
      </c>
      <c r="D95" s="59">
        <f>+(COUNTIF(HABITAT,'EMOF for data entry'!$H104))*3</f>
        <v>0</v>
      </c>
      <c r="E95" s="59">
        <f>+(COUNTIF(PERES,'EMOF for data entry'!$H104))*4</f>
        <v>0</v>
      </c>
      <c r="F95" s="59">
        <f>+(COUNTIF(BARCELONA,'EMOF for data entry'!$H104))*5</f>
        <v>0</v>
      </c>
      <c r="G95" s="59">
        <f>+(COUNTIF(OSPAR,'EMOF for data entry'!$H104))*6</f>
        <v>0</v>
      </c>
      <c r="H95" s="59">
        <f>+(COUNTIF(HELCOM,'EMOF for data entry'!$H104))*7</f>
        <v>0</v>
      </c>
      <c r="I95" s="59">
        <f>+(COUNTIF(GERMAN,'EMOF for data entry'!$H104))*8</f>
        <v>0</v>
      </c>
      <c r="J95" s="59">
        <f>+(COUNTIF(MSFD,'EMOF for data entry'!$H104))*9</f>
        <v>0</v>
      </c>
      <c r="K95" s="59">
        <f>+IF($A95=10,COUNTIF(Folk5,'EMOF for data entry'!$H104)*10,0)</f>
        <v>0</v>
      </c>
      <c r="L95" s="59">
        <f>+IF($A95=11,COUNTIF(Folk7,'EMOF for data entry'!$H104)*11,0)</f>
        <v>0</v>
      </c>
      <c r="M95" s="59">
        <f>+IF($A95=12,COUNTIF(Folk16,'EMOF for data entry'!$H104)*12,0)</f>
        <v>0</v>
      </c>
      <c r="N95" s="59">
        <f>+(COUNTIF(MHCBI,'EMOF for data entry'!$H104))*13</f>
        <v>0</v>
      </c>
      <c r="O95" s="59">
        <f>+(COUNTIF(dropdown_lists!P$4:P$399,'EMOF for data entry'!$H104))*14</f>
        <v>0</v>
      </c>
      <c r="P95" s="59">
        <f>+IF(A95=15,(COUNTIF(dropdown_lists!Q$4:Q$37,'EMOF for data entry'!$H104))*15,0)</f>
        <v>0</v>
      </c>
      <c r="Q95" s="59">
        <f>+IF(A95=16,(COUNTIF(dropdown_lists!R$4:R$32,'EMOF for data entry'!$H104))*16,0)</f>
        <v>0</v>
      </c>
      <c r="R95" s="59">
        <f>+IF(A95=17,(COUNTIF(dropdown_lists!S$4:S$10,'EMOF for data entry'!$H104))*17,0)</f>
        <v>0</v>
      </c>
      <c r="V95" s="59"/>
      <c r="W95" s="22" t="str">
        <f t="shared" si="1"/>
        <v>p</v>
      </c>
    </row>
    <row r="96" spans="1:23" x14ac:dyDescent="0.35">
      <c r="A96" s="59">
        <f>+IF('EMOF for data entry'!G105=dropdown_lists!C$1,1,IF('EMOF for data entry'!G105=dropdown_lists!D$1,2,IF('EMOF for data entry'!G105=dropdown_lists!E$1,3,IF('EMOF for data entry'!G105=dropdown_lists!F$1,4,IF('EMOF for data entry'!G105=dropdown_lists!G$1,5,IF('EMOF for data entry'!G105=dropdown_lists!H$1,6,IF('EMOF for data entry'!G105=dropdown_lists!I$1,7,IF('EMOF for data entry'!G105=dropdown_lists!J$1,8,IF('EMOF for data entry'!G105=dropdown_lists!K$1,9,IF('EMOF for data entry'!G105=dropdown_lists!L$1,10,IF('EMOF for data entry'!G105=dropdown_lists!M$1,11,IF('EMOF for data entry'!G105=dropdown_lists!N$1,12,IF('EMOF for data entry'!G105=dropdown_lists!O$1,13,IF('EMOF for data entry'!G105=dropdown_lists!P$1,14,IF('EMOF for data entry'!G105=dropdown_lists!Q$1,15,IF('EMOF for data entry'!G105=dropdown_lists!R$1,16,IF('EMOF for data entry'!G105=dropdown_lists!S$1,17,0)))))))))))))))))</f>
        <v>0</v>
      </c>
      <c r="B96" s="59">
        <f>+COUNTIF(METHOD,'EMOF for data entry'!$H105)</f>
        <v>0</v>
      </c>
      <c r="C96" s="59">
        <f>+(COUNTIF(EUNIS,'EMOF for data entry'!$H105))*2</f>
        <v>0</v>
      </c>
      <c r="D96" s="59">
        <f>+(COUNTIF(HABITAT,'EMOF for data entry'!$H105))*3</f>
        <v>0</v>
      </c>
      <c r="E96" s="59">
        <f>+(COUNTIF(PERES,'EMOF for data entry'!$H105))*4</f>
        <v>0</v>
      </c>
      <c r="F96" s="59">
        <f>+(COUNTIF(BARCELONA,'EMOF for data entry'!$H105))*5</f>
        <v>0</v>
      </c>
      <c r="G96" s="59">
        <f>+(COUNTIF(OSPAR,'EMOF for data entry'!$H105))*6</f>
        <v>0</v>
      </c>
      <c r="H96" s="59">
        <f>+(COUNTIF(HELCOM,'EMOF for data entry'!$H105))*7</f>
        <v>0</v>
      </c>
      <c r="I96" s="59">
        <f>+(COUNTIF(GERMAN,'EMOF for data entry'!$H105))*8</f>
        <v>0</v>
      </c>
      <c r="J96" s="59">
        <f>+(COUNTIF(MSFD,'EMOF for data entry'!$H105))*9</f>
        <v>0</v>
      </c>
      <c r="K96" s="59">
        <f>+IF($A96=10,COUNTIF(Folk5,'EMOF for data entry'!$H105)*10,0)</f>
        <v>0</v>
      </c>
      <c r="L96" s="59">
        <f>+IF($A96=11,COUNTIF(Folk7,'EMOF for data entry'!$H105)*11,0)</f>
        <v>0</v>
      </c>
      <c r="M96" s="59">
        <f>+IF($A96=12,COUNTIF(Folk16,'EMOF for data entry'!$H105)*12,0)</f>
        <v>0</v>
      </c>
      <c r="N96" s="59">
        <f>+(COUNTIF(MHCBI,'EMOF for data entry'!$H105))*13</f>
        <v>0</v>
      </c>
      <c r="O96" s="59">
        <f>+(COUNTIF(dropdown_lists!P$4:P$399,'EMOF for data entry'!$H105))*14</f>
        <v>0</v>
      </c>
      <c r="P96" s="59">
        <f>+IF(A96=15,(COUNTIF(dropdown_lists!Q$4:Q$37,'EMOF for data entry'!$H105))*15,0)</f>
        <v>0</v>
      </c>
      <c r="Q96" s="59">
        <f>+IF(A96=16,(COUNTIF(dropdown_lists!R$4:R$32,'EMOF for data entry'!$H105))*16,0)</f>
        <v>0</v>
      </c>
      <c r="R96" s="59">
        <f>+IF(A96=17,(COUNTIF(dropdown_lists!S$4:S$10,'EMOF for data entry'!$H105))*17,0)</f>
        <v>0</v>
      </c>
      <c r="V96" s="59"/>
      <c r="W96" s="22" t="str">
        <f t="shared" si="1"/>
        <v>p</v>
      </c>
    </row>
    <row r="97" spans="1:23" x14ac:dyDescent="0.35">
      <c r="A97" s="59">
        <f>+IF('EMOF for data entry'!G106=dropdown_lists!C$1,1,IF('EMOF for data entry'!G106=dropdown_lists!D$1,2,IF('EMOF for data entry'!G106=dropdown_lists!E$1,3,IF('EMOF for data entry'!G106=dropdown_lists!F$1,4,IF('EMOF for data entry'!G106=dropdown_lists!G$1,5,IF('EMOF for data entry'!G106=dropdown_lists!H$1,6,IF('EMOF for data entry'!G106=dropdown_lists!I$1,7,IF('EMOF for data entry'!G106=dropdown_lists!J$1,8,IF('EMOF for data entry'!G106=dropdown_lists!K$1,9,IF('EMOF for data entry'!G106=dropdown_lists!L$1,10,IF('EMOF for data entry'!G106=dropdown_lists!M$1,11,IF('EMOF for data entry'!G106=dropdown_lists!N$1,12,IF('EMOF for data entry'!G106=dropdown_lists!O$1,13,IF('EMOF for data entry'!G106=dropdown_lists!P$1,14,IF('EMOF for data entry'!G106=dropdown_lists!Q$1,15,IF('EMOF for data entry'!G106=dropdown_lists!R$1,16,IF('EMOF for data entry'!G106=dropdown_lists!S$1,17,0)))))))))))))))))</f>
        <v>0</v>
      </c>
      <c r="B97" s="59">
        <f>+COUNTIF(METHOD,'EMOF for data entry'!$H106)</f>
        <v>0</v>
      </c>
      <c r="C97" s="59">
        <f>+(COUNTIF(EUNIS,'EMOF for data entry'!$H106))*2</f>
        <v>0</v>
      </c>
      <c r="D97" s="59">
        <f>+(COUNTIF(HABITAT,'EMOF for data entry'!$H106))*3</f>
        <v>0</v>
      </c>
      <c r="E97" s="59">
        <f>+(COUNTIF(PERES,'EMOF for data entry'!$H106))*4</f>
        <v>0</v>
      </c>
      <c r="F97" s="59">
        <f>+(COUNTIF(BARCELONA,'EMOF for data entry'!$H106))*5</f>
        <v>0</v>
      </c>
      <c r="G97" s="59">
        <f>+(COUNTIF(OSPAR,'EMOF for data entry'!$H106))*6</f>
        <v>0</v>
      </c>
      <c r="H97" s="59">
        <f>+(COUNTIF(HELCOM,'EMOF for data entry'!$H106))*7</f>
        <v>0</v>
      </c>
      <c r="I97" s="59">
        <f>+(COUNTIF(GERMAN,'EMOF for data entry'!$H106))*8</f>
        <v>0</v>
      </c>
      <c r="J97" s="59">
        <f>+(COUNTIF(MSFD,'EMOF for data entry'!$H106))*9</f>
        <v>0</v>
      </c>
      <c r="K97" s="59">
        <f>+IF($A97=10,COUNTIF(Folk5,'EMOF for data entry'!$H106)*10,0)</f>
        <v>0</v>
      </c>
      <c r="L97" s="59">
        <f>+IF($A97=11,COUNTIF(Folk7,'EMOF for data entry'!$H106)*11,0)</f>
        <v>0</v>
      </c>
      <c r="M97" s="59">
        <f>+IF($A97=12,COUNTIF(Folk16,'EMOF for data entry'!$H106)*12,0)</f>
        <v>0</v>
      </c>
      <c r="N97" s="59">
        <f>+(COUNTIF(MHCBI,'EMOF for data entry'!$H106))*13</f>
        <v>0</v>
      </c>
      <c r="O97" s="59">
        <f>+(COUNTIF(dropdown_lists!P$4:P$399,'EMOF for data entry'!$H106))*14</f>
        <v>0</v>
      </c>
      <c r="P97" s="59">
        <f>+IF(A97=15,(COUNTIF(dropdown_lists!Q$4:Q$37,'EMOF for data entry'!$H106))*15,0)</f>
        <v>0</v>
      </c>
      <c r="Q97" s="59">
        <f>+IF(A97=16,(COUNTIF(dropdown_lists!R$4:R$32,'EMOF for data entry'!$H106))*16,0)</f>
        <v>0</v>
      </c>
      <c r="R97" s="59">
        <f>+IF(A97=17,(COUNTIF(dropdown_lists!S$4:S$10,'EMOF for data entry'!$H106))*17,0)</f>
        <v>0</v>
      </c>
      <c r="V97" s="59"/>
      <c r="W97" s="22" t="str">
        <f t="shared" si="1"/>
        <v>p</v>
      </c>
    </row>
    <row r="98" spans="1:23" x14ac:dyDescent="0.35">
      <c r="A98" s="59">
        <f>+IF('EMOF for data entry'!G107=dropdown_lists!C$1,1,IF('EMOF for data entry'!G107=dropdown_lists!D$1,2,IF('EMOF for data entry'!G107=dropdown_lists!E$1,3,IF('EMOF for data entry'!G107=dropdown_lists!F$1,4,IF('EMOF for data entry'!G107=dropdown_lists!G$1,5,IF('EMOF for data entry'!G107=dropdown_lists!H$1,6,IF('EMOF for data entry'!G107=dropdown_lists!I$1,7,IF('EMOF for data entry'!G107=dropdown_lists!J$1,8,IF('EMOF for data entry'!G107=dropdown_lists!K$1,9,IF('EMOF for data entry'!G107=dropdown_lists!L$1,10,IF('EMOF for data entry'!G107=dropdown_lists!M$1,11,IF('EMOF for data entry'!G107=dropdown_lists!N$1,12,IF('EMOF for data entry'!G107=dropdown_lists!O$1,13,IF('EMOF for data entry'!G107=dropdown_lists!P$1,14,IF('EMOF for data entry'!G107=dropdown_lists!Q$1,15,IF('EMOF for data entry'!G107=dropdown_lists!R$1,16,IF('EMOF for data entry'!G107=dropdown_lists!S$1,17,0)))))))))))))))))</f>
        <v>0</v>
      </c>
      <c r="B98" s="59">
        <f>+COUNTIF(METHOD,'EMOF for data entry'!$H107)</f>
        <v>0</v>
      </c>
      <c r="C98" s="59">
        <f>+(COUNTIF(EUNIS,'EMOF for data entry'!$H107))*2</f>
        <v>0</v>
      </c>
      <c r="D98" s="59">
        <f>+(COUNTIF(HABITAT,'EMOF for data entry'!$H107))*3</f>
        <v>0</v>
      </c>
      <c r="E98" s="59">
        <f>+(COUNTIF(PERES,'EMOF for data entry'!$H107))*4</f>
        <v>0</v>
      </c>
      <c r="F98" s="59">
        <f>+(COUNTIF(BARCELONA,'EMOF for data entry'!$H107))*5</f>
        <v>0</v>
      </c>
      <c r="G98" s="59">
        <f>+(COUNTIF(OSPAR,'EMOF for data entry'!$H107))*6</f>
        <v>0</v>
      </c>
      <c r="H98" s="59">
        <f>+(COUNTIF(HELCOM,'EMOF for data entry'!$H107))*7</f>
        <v>0</v>
      </c>
      <c r="I98" s="59">
        <f>+(COUNTIF(GERMAN,'EMOF for data entry'!$H107))*8</f>
        <v>0</v>
      </c>
      <c r="J98" s="59">
        <f>+(COUNTIF(MSFD,'EMOF for data entry'!$H107))*9</f>
        <v>0</v>
      </c>
      <c r="K98" s="59">
        <f>+IF($A98=10,COUNTIF(Folk5,'EMOF for data entry'!$H107)*10,0)</f>
        <v>0</v>
      </c>
      <c r="L98" s="59">
        <f>+IF($A98=11,COUNTIF(Folk7,'EMOF for data entry'!$H107)*11,0)</f>
        <v>0</v>
      </c>
      <c r="M98" s="59">
        <f>+IF($A98=12,COUNTIF(Folk16,'EMOF for data entry'!$H107)*12,0)</f>
        <v>0</v>
      </c>
      <c r="N98" s="59">
        <f>+(COUNTIF(MHCBI,'EMOF for data entry'!$H107))*13</f>
        <v>0</v>
      </c>
      <c r="O98" s="59">
        <f>+(COUNTIF(dropdown_lists!P$4:P$399,'EMOF for data entry'!$H107))*14</f>
        <v>0</v>
      </c>
      <c r="P98" s="59">
        <f>+IF(A98=15,(COUNTIF(dropdown_lists!Q$4:Q$37,'EMOF for data entry'!$H107))*15,0)</f>
        <v>0</v>
      </c>
      <c r="Q98" s="59">
        <f>+IF(A98=16,(COUNTIF(dropdown_lists!R$4:R$32,'EMOF for data entry'!$H107))*16,0)</f>
        <v>0</v>
      </c>
      <c r="R98" s="59">
        <f>+IF(A98=17,(COUNTIF(dropdown_lists!S$4:S$10,'EMOF for data entry'!$H107))*17,0)</f>
        <v>0</v>
      </c>
      <c r="V98" s="59"/>
      <c r="W98" s="22" t="str">
        <f t="shared" si="1"/>
        <v>p</v>
      </c>
    </row>
    <row r="99" spans="1:23" x14ac:dyDescent="0.35">
      <c r="A99" s="59">
        <f>+IF('EMOF for data entry'!G108=dropdown_lists!C$1,1,IF('EMOF for data entry'!G108=dropdown_lists!D$1,2,IF('EMOF for data entry'!G108=dropdown_lists!E$1,3,IF('EMOF for data entry'!G108=dropdown_lists!F$1,4,IF('EMOF for data entry'!G108=dropdown_lists!G$1,5,IF('EMOF for data entry'!G108=dropdown_lists!H$1,6,IF('EMOF for data entry'!G108=dropdown_lists!I$1,7,IF('EMOF for data entry'!G108=dropdown_lists!J$1,8,IF('EMOF for data entry'!G108=dropdown_lists!K$1,9,IF('EMOF for data entry'!G108=dropdown_lists!L$1,10,IF('EMOF for data entry'!G108=dropdown_lists!M$1,11,IF('EMOF for data entry'!G108=dropdown_lists!N$1,12,IF('EMOF for data entry'!G108=dropdown_lists!O$1,13,IF('EMOF for data entry'!G108=dropdown_lists!P$1,14,IF('EMOF for data entry'!G108=dropdown_lists!Q$1,15,IF('EMOF for data entry'!G108=dropdown_lists!R$1,16,IF('EMOF for data entry'!G108=dropdown_lists!S$1,17,0)))))))))))))))))</f>
        <v>0</v>
      </c>
      <c r="B99" s="59">
        <f>+COUNTIF(METHOD,'EMOF for data entry'!$H108)</f>
        <v>0</v>
      </c>
      <c r="C99" s="59">
        <f>+(COUNTIF(EUNIS,'EMOF for data entry'!$H108))*2</f>
        <v>0</v>
      </c>
      <c r="D99" s="59">
        <f>+(COUNTIF(HABITAT,'EMOF for data entry'!$H108))*3</f>
        <v>0</v>
      </c>
      <c r="E99" s="59">
        <f>+(COUNTIF(PERES,'EMOF for data entry'!$H108))*4</f>
        <v>0</v>
      </c>
      <c r="F99" s="59">
        <f>+(COUNTIF(BARCELONA,'EMOF for data entry'!$H108))*5</f>
        <v>0</v>
      </c>
      <c r="G99" s="59">
        <f>+(COUNTIF(OSPAR,'EMOF for data entry'!$H108))*6</f>
        <v>0</v>
      </c>
      <c r="H99" s="59">
        <f>+(COUNTIF(HELCOM,'EMOF for data entry'!$H108))*7</f>
        <v>0</v>
      </c>
      <c r="I99" s="59">
        <f>+(COUNTIF(GERMAN,'EMOF for data entry'!$H108))*8</f>
        <v>0</v>
      </c>
      <c r="J99" s="59">
        <f>+(COUNTIF(MSFD,'EMOF for data entry'!$H108))*9</f>
        <v>0</v>
      </c>
      <c r="K99" s="59">
        <f>+IF($A99=10,COUNTIF(Folk5,'EMOF for data entry'!$H108)*10,0)</f>
        <v>0</v>
      </c>
      <c r="L99" s="59">
        <f>+IF($A99=11,COUNTIF(Folk7,'EMOF for data entry'!$H108)*11,0)</f>
        <v>0</v>
      </c>
      <c r="M99" s="59">
        <f>+IF($A99=12,COUNTIF(Folk16,'EMOF for data entry'!$H108)*12,0)</f>
        <v>0</v>
      </c>
      <c r="N99" s="59">
        <f>+(COUNTIF(MHCBI,'EMOF for data entry'!$H108))*13</f>
        <v>0</v>
      </c>
      <c r="O99" s="59">
        <f>+(COUNTIF(dropdown_lists!P$4:P$399,'EMOF for data entry'!$H108))*14</f>
        <v>0</v>
      </c>
      <c r="P99" s="59">
        <f>+IF(A99=15,(COUNTIF(dropdown_lists!Q$4:Q$37,'EMOF for data entry'!$H108))*15,0)</f>
        <v>0</v>
      </c>
      <c r="Q99" s="59">
        <f>+IF(A99=16,(COUNTIF(dropdown_lists!R$4:R$32,'EMOF for data entry'!$H108))*16,0)</f>
        <v>0</v>
      </c>
      <c r="R99" s="59">
        <f>+IF(A99=17,(COUNTIF(dropdown_lists!S$4:S$10,'EMOF for data entry'!$H108))*17,0)</f>
        <v>0</v>
      </c>
      <c r="V99" s="59"/>
      <c r="W99" s="22" t="str">
        <f t="shared" si="1"/>
        <v>p</v>
      </c>
    </row>
    <row r="100" spans="1:23" x14ac:dyDescent="0.35">
      <c r="A100" s="59">
        <f>+IF('EMOF for data entry'!G109=dropdown_lists!C$1,1,IF('EMOF for data entry'!G109=dropdown_lists!D$1,2,IF('EMOF for data entry'!G109=dropdown_lists!E$1,3,IF('EMOF for data entry'!G109=dropdown_lists!F$1,4,IF('EMOF for data entry'!G109=dropdown_lists!G$1,5,IF('EMOF for data entry'!G109=dropdown_lists!H$1,6,IF('EMOF for data entry'!G109=dropdown_lists!I$1,7,IF('EMOF for data entry'!G109=dropdown_lists!J$1,8,IF('EMOF for data entry'!G109=dropdown_lists!K$1,9,IF('EMOF for data entry'!G109=dropdown_lists!L$1,10,IF('EMOF for data entry'!G109=dropdown_lists!M$1,11,IF('EMOF for data entry'!G109=dropdown_lists!N$1,12,IF('EMOF for data entry'!G109=dropdown_lists!O$1,13,IF('EMOF for data entry'!G109=dropdown_lists!P$1,14,IF('EMOF for data entry'!G109=dropdown_lists!Q$1,15,IF('EMOF for data entry'!G109=dropdown_lists!R$1,16,IF('EMOF for data entry'!G109=dropdown_lists!S$1,17,0)))))))))))))))))</f>
        <v>0</v>
      </c>
      <c r="B100" s="59">
        <f>+COUNTIF(METHOD,'EMOF for data entry'!$H109)</f>
        <v>0</v>
      </c>
      <c r="C100" s="59">
        <f>+(COUNTIF(EUNIS,'EMOF for data entry'!$H109))*2</f>
        <v>0</v>
      </c>
      <c r="D100" s="59">
        <f>+(COUNTIF(HABITAT,'EMOF for data entry'!$H109))*3</f>
        <v>0</v>
      </c>
      <c r="E100" s="59">
        <f>+(COUNTIF(PERES,'EMOF for data entry'!$H109))*4</f>
        <v>0</v>
      </c>
      <c r="F100" s="59">
        <f>+(COUNTIF(BARCELONA,'EMOF for data entry'!$H109))*5</f>
        <v>0</v>
      </c>
      <c r="G100" s="59">
        <f>+(COUNTIF(OSPAR,'EMOF for data entry'!$H109))*6</f>
        <v>0</v>
      </c>
      <c r="H100" s="59">
        <f>+(COUNTIF(HELCOM,'EMOF for data entry'!$H109))*7</f>
        <v>0</v>
      </c>
      <c r="I100" s="59">
        <f>+(COUNTIF(GERMAN,'EMOF for data entry'!$H109))*8</f>
        <v>0</v>
      </c>
      <c r="J100" s="59">
        <f>+(COUNTIF(MSFD,'EMOF for data entry'!$H109))*9</f>
        <v>0</v>
      </c>
      <c r="K100" s="59">
        <f>+IF($A100=10,COUNTIF(Folk5,'EMOF for data entry'!$H109)*10,0)</f>
        <v>0</v>
      </c>
      <c r="L100" s="59">
        <f>+IF($A100=11,COUNTIF(Folk7,'EMOF for data entry'!$H109)*11,0)</f>
        <v>0</v>
      </c>
      <c r="M100" s="59">
        <f>+IF($A100=12,COUNTIF(Folk16,'EMOF for data entry'!$H109)*12,0)</f>
        <v>0</v>
      </c>
      <c r="N100" s="59">
        <f>+(COUNTIF(MHCBI,'EMOF for data entry'!$H109))*13</f>
        <v>0</v>
      </c>
      <c r="O100" s="59">
        <f>+(COUNTIF(dropdown_lists!P$4:P$399,'EMOF for data entry'!$H109))*14</f>
        <v>0</v>
      </c>
      <c r="P100" s="59">
        <f>+IF(A100=15,(COUNTIF(dropdown_lists!Q$4:Q$37,'EMOF for data entry'!$H109))*15,0)</f>
        <v>0</v>
      </c>
      <c r="Q100" s="59">
        <f>+IF(A100=16,(COUNTIF(dropdown_lists!R$4:R$32,'EMOF for data entry'!$H109))*16,0)</f>
        <v>0</v>
      </c>
      <c r="R100" s="59">
        <f>+IF(A100=17,(COUNTIF(dropdown_lists!S$4:S$10,'EMOF for data entry'!$H109))*17,0)</f>
        <v>0</v>
      </c>
      <c r="V100" s="59"/>
      <c r="W100" s="22" t="str">
        <f t="shared" si="1"/>
        <v>p</v>
      </c>
    </row>
    <row r="101" spans="1:23" x14ac:dyDescent="0.35">
      <c r="A101" s="59">
        <f>+IF('EMOF for data entry'!G110=dropdown_lists!C$1,1,IF('EMOF for data entry'!G110=dropdown_lists!D$1,2,IF('EMOF for data entry'!G110=dropdown_lists!E$1,3,IF('EMOF for data entry'!G110=dropdown_lists!F$1,4,IF('EMOF for data entry'!G110=dropdown_lists!G$1,5,IF('EMOF for data entry'!G110=dropdown_lists!H$1,6,IF('EMOF for data entry'!G110=dropdown_lists!I$1,7,IF('EMOF for data entry'!G110=dropdown_lists!J$1,8,IF('EMOF for data entry'!G110=dropdown_lists!K$1,9,IF('EMOF for data entry'!G110=dropdown_lists!L$1,10,IF('EMOF for data entry'!G110=dropdown_lists!M$1,11,IF('EMOF for data entry'!G110=dropdown_lists!N$1,12,IF('EMOF for data entry'!G110=dropdown_lists!O$1,13,IF('EMOF for data entry'!G110=dropdown_lists!P$1,14,IF('EMOF for data entry'!G110=dropdown_lists!Q$1,15,IF('EMOF for data entry'!G110=dropdown_lists!R$1,16,IF('EMOF for data entry'!G110=dropdown_lists!S$1,17,0)))))))))))))))))</f>
        <v>0</v>
      </c>
      <c r="B101" s="59">
        <f>+COUNTIF(METHOD,'EMOF for data entry'!$H110)</f>
        <v>0</v>
      </c>
      <c r="C101" s="59">
        <f>+(COUNTIF(EUNIS,'EMOF for data entry'!$H110))*2</f>
        <v>0</v>
      </c>
      <c r="D101" s="59">
        <f>+(COUNTIF(HABITAT,'EMOF for data entry'!$H110))*3</f>
        <v>0</v>
      </c>
      <c r="E101" s="59">
        <f>+(COUNTIF(PERES,'EMOF for data entry'!$H110))*4</f>
        <v>0</v>
      </c>
      <c r="F101" s="59">
        <f>+(COUNTIF(BARCELONA,'EMOF for data entry'!$H110))*5</f>
        <v>0</v>
      </c>
      <c r="G101" s="59">
        <f>+(COUNTIF(OSPAR,'EMOF for data entry'!$H110))*6</f>
        <v>0</v>
      </c>
      <c r="H101" s="59">
        <f>+(COUNTIF(HELCOM,'EMOF for data entry'!$H110))*7</f>
        <v>0</v>
      </c>
      <c r="I101" s="59">
        <f>+(COUNTIF(GERMAN,'EMOF for data entry'!$H110))*8</f>
        <v>0</v>
      </c>
      <c r="J101" s="59">
        <f>+(COUNTIF(MSFD,'EMOF for data entry'!$H110))*9</f>
        <v>0</v>
      </c>
      <c r="K101" s="59">
        <f>+IF($A101=10,COUNTIF(Folk5,'EMOF for data entry'!$H110)*10,0)</f>
        <v>0</v>
      </c>
      <c r="L101" s="59">
        <f>+IF($A101=11,COUNTIF(Folk7,'EMOF for data entry'!$H110)*11,0)</f>
        <v>0</v>
      </c>
      <c r="M101" s="59">
        <f>+IF($A101=12,COUNTIF(Folk16,'EMOF for data entry'!$H110)*12,0)</f>
        <v>0</v>
      </c>
      <c r="N101" s="59">
        <f>+(COUNTIF(MHCBI,'EMOF for data entry'!$H110))*13</f>
        <v>0</v>
      </c>
      <c r="O101" s="59">
        <f>+(COUNTIF(dropdown_lists!P$4:P$399,'EMOF for data entry'!$H110))*14</f>
        <v>0</v>
      </c>
      <c r="P101" s="59">
        <f>+IF(A101=15,(COUNTIF(dropdown_lists!Q$4:Q$37,'EMOF for data entry'!$H110))*15,0)</f>
        <v>0</v>
      </c>
      <c r="Q101" s="59">
        <f>+IF(A101=16,(COUNTIF(dropdown_lists!R$4:R$32,'EMOF for data entry'!$H110))*16,0)</f>
        <v>0</v>
      </c>
      <c r="R101" s="59">
        <f>+IF(A101=17,(COUNTIF(dropdown_lists!S$4:S$10,'EMOF for data entry'!$H110))*17,0)</f>
        <v>0</v>
      </c>
      <c r="V101" s="59"/>
      <c r="W101" s="22" t="str">
        <f t="shared" si="1"/>
        <v>p</v>
      </c>
    </row>
    <row r="102" spans="1:23" x14ac:dyDescent="0.35">
      <c r="A102" s="59">
        <f>+IF('EMOF for data entry'!G111=dropdown_lists!C$1,1,IF('EMOF for data entry'!G111=dropdown_lists!D$1,2,IF('EMOF for data entry'!G111=dropdown_lists!E$1,3,IF('EMOF for data entry'!G111=dropdown_lists!F$1,4,IF('EMOF for data entry'!G111=dropdown_lists!G$1,5,IF('EMOF for data entry'!G111=dropdown_lists!H$1,6,IF('EMOF for data entry'!G111=dropdown_lists!I$1,7,IF('EMOF for data entry'!G111=dropdown_lists!J$1,8,IF('EMOF for data entry'!G111=dropdown_lists!K$1,9,IF('EMOF for data entry'!G111=dropdown_lists!L$1,10,IF('EMOF for data entry'!G111=dropdown_lists!M$1,11,IF('EMOF for data entry'!G111=dropdown_lists!N$1,12,IF('EMOF for data entry'!G111=dropdown_lists!O$1,13,IF('EMOF for data entry'!G111=dropdown_lists!P$1,14,IF('EMOF for data entry'!G111=dropdown_lists!Q$1,15,IF('EMOF for data entry'!G111=dropdown_lists!R$1,16,IF('EMOF for data entry'!G111=dropdown_lists!S$1,17,0)))))))))))))))))</f>
        <v>0</v>
      </c>
      <c r="B102" s="59">
        <f>+COUNTIF(METHOD,'EMOF for data entry'!$H111)</f>
        <v>0</v>
      </c>
      <c r="C102" s="59">
        <f>+(COUNTIF(EUNIS,'EMOF for data entry'!$H111))*2</f>
        <v>0</v>
      </c>
      <c r="D102" s="59">
        <f>+(COUNTIF(HABITAT,'EMOF for data entry'!$H111))*3</f>
        <v>0</v>
      </c>
      <c r="E102" s="59">
        <f>+(COUNTIF(PERES,'EMOF for data entry'!$H111))*4</f>
        <v>0</v>
      </c>
      <c r="F102" s="59">
        <f>+(COUNTIF(BARCELONA,'EMOF for data entry'!$H111))*5</f>
        <v>0</v>
      </c>
      <c r="G102" s="59">
        <f>+(COUNTIF(OSPAR,'EMOF for data entry'!$H111))*6</f>
        <v>0</v>
      </c>
      <c r="H102" s="59">
        <f>+(COUNTIF(HELCOM,'EMOF for data entry'!$H111))*7</f>
        <v>0</v>
      </c>
      <c r="I102" s="59">
        <f>+(COUNTIF(GERMAN,'EMOF for data entry'!$H111))*8</f>
        <v>0</v>
      </c>
      <c r="J102" s="59">
        <f>+(COUNTIF(MSFD,'EMOF for data entry'!$H111))*9</f>
        <v>0</v>
      </c>
      <c r="K102" s="59">
        <f>+IF($A102=10,COUNTIF(Folk5,'EMOF for data entry'!$H111)*10,0)</f>
        <v>0</v>
      </c>
      <c r="L102" s="59">
        <f>+IF($A102=11,COUNTIF(Folk7,'EMOF for data entry'!$H111)*11,0)</f>
        <v>0</v>
      </c>
      <c r="M102" s="59">
        <f>+IF($A102=12,COUNTIF(Folk16,'EMOF for data entry'!$H111)*12,0)</f>
        <v>0</v>
      </c>
      <c r="N102" s="59">
        <f>+(COUNTIF(MHCBI,'EMOF for data entry'!$H111))*13</f>
        <v>0</v>
      </c>
      <c r="O102" s="59">
        <f>+(COUNTIF(dropdown_lists!P$4:P$399,'EMOF for data entry'!$H111))*14</f>
        <v>0</v>
      </c>
      <c r="P102" s="59">
        <f>+IF(A102=15,(COUNTIF(dropdown_lists!Q$4:Q$37,'EMOF for data entry'!$H111))*15,0)</f>
        <v>0</v>
      </c>
      <c r="Q102" s="59">
        <f>+IF(A102=16,(COUNTIF(dropdown_lists!R$4:R$32,'EMOF for data entry'!$H111))*16,0)</f>
        <v>0</v>
      </c>
      <c r="R102" s="59">
        <f>+IF(A102=17,(COUNTIF(dropdown_lists!S$4:S$10,'EMOF for data entry'!$H111))*17,0)</f>
        <v>0</v>
      </c>
      <c r="V102" s="59"/>
      <c r="W102" s="22" t="str">
        <f t="shared" si="1"/>
        <v>p</v>
      </c>
    </row>
    <row r="103" spans="1:23" x14ac:dyDescent="0.35">
      <c r="A103" s="59">
        <f>+IF('EMOF for data entry'!G112=dropdown_lists!C$1,1,IF('EMOF for data entry'!G112=dropdown_lists!D$1,2,IF('EMOF for data entry'!G112=dropdown_lists!E$1,3,IF('EMOF for data entry'!G112=dropdown_lists!F$1,4,IF('EMOF for data entry'!G112=dropdown_lists!G$1,5,IF('EMOF for data entry'!G112=dropdown_lists!H$1,6,IF('EMOF for data entry'!G112=dropdown_lists!I$1,7,IF('EMOF for data entry'!G112=dropdown_lists!J$1,8,IF('EMOF for data entry'!G112=dropdown_lists!K$1,9,IF('EMOF for data entry'!G112=dropdown_lists!L$1,10,IF('EMOF for data entry'!G112=dropdown_lists!M$1,11,IF('EMOF for data entry'!G112=dropdown_lists!N$1,12,IF('EMOF for data entry'!G112=dropdown_lists!O$1,13,IF('EMOF for data entry'!G112=dropdown_lists!P$1,14,IF('EMOF for data entry'!G112=dropdown_lists!Q$1,15,IF('EMOF for data entry'!G112=dropdown_lists!R$1,16,IF('EMOF for data entry'!G112=dropdown_lists!S$1,17,0)))))))))))))))))</f>
        <v>0</v>
      </c>
      <c r="B103" s="59">
        <f>+COUNTIF(METHOD,'EMOF for data entry'!$H112)</f>
        <v>0</v>
      </c>
      <c r="C103" s="59">
        <f>+(COUNTIF(EUNIS,'EMOF for data entry'!$H112))*2</f>
        <v>0</v>
      </c>
      <c r="D103" s="59">
        <f>+(COUNTIF(HABITAT,'EMOF for data entry'!$H112))*3</f>
        <v>0</v>
      </c>
      <c r="E103" s="59">
        <f>+(COUNTIF(PERES,'EMOF for data entry'!$H112))*4</f>
        <v>0</v>
      </c>
      <c r="F103" s="59">
        <f>+(COUNTIF(BARCELONA,'EMOF for data entry'!$H112))*5</f>
        <v>0</v>
      </c>
      <c r="G103" s="59">
        <f>+(COUNTIF(OSPAR,'EMOF for data entry'!$H112))*6</f>
        <v>0</v>
      </c>
      <c r="H103" s="59">
        <f>+(COUNTIF(HELCOM,'EMOF for data entry'!$H112))*7</f>
        <v>0</v>
      </c>
      <c r="I103" s="59">
        <f>+(COUNTIF(GERMAN,'EMOF for data entry'!$H112))*8</f>
        <v>0</v>
      </c>
      <c r="J103" s="59">
        <f>+(COUNTIF(MSFD,'EMOF for data entry'!$H112))*9</f>
        <v>0</v>
      </c>
      <c r="K103" s="59">
        <f>+IF($A103=10,COUNTIF(Folk5,'EMOF for data entry'!$H112)*10,0)</f>
        <v>0</v>
      </c>
      <c r="L103" s="59">
        <f>+IF($A103=11,COUNTIF(Folk7,'EMOF for data entry'!$H112)*11,0)</f>
        <v>0</v>
      </c>
      <c r="M103" s="59">
        <f>+IF($A103=12,COUNTIF(Folk16,'EMOF for data entry'!$H112)*12,0)</f>
        <v>0</v>
      </c>
      <c r="N103" s="59">
        <f>+(COUNTIF(MHCBI,'EMOF for data entry'!$H112))*13</f>
        <v>0</v>
      </c>
      <c r="O103" s="59">
        <f>+(COUNTIF(dropdown_lists!P$4:P$399,'EMOF for data entry'!$H112))*14</f>
        <v>0</v>
      </c>
      <c r="P103" s="59">
        <f>+IF(A103=15,(COUNTIF(dropdown_lists!Q$4:Q$37,'EMOF for data entry'!$H112))*15,0)</f>
        <v>0</v>
      </c>
      <c r="Q103" s="59">
        <f>+IF(A103=16,(COUNTIF(dropdown_lists!R$4:R$32,'EMOF for data entry'!$H112))*16,0)</f>
        <v>0</v>
      </c>
      <c r="R103" s="59">
        <f>+IF(A103=17,(COUNTIF(dropdown_lists!S$4:S$10,'EMOF for data entry'!$H112))*17,0)</f>
        <v>0</v>
      </c>
      <c r="V103" s="59"/>
      <c r="W103" s="22" t="str">
        <f t="shared" si="1"/>
        <v>p</v>
      </c>
    </row>
    <row r="104" spans="1:23" x14ac:dyDescent="0.35">
      <c r="A104" s="59">
        <f>+IF('EMOF for data entry'!G113=dropdown_lists!C$1,1,IF('EMOF for data entry'!G113=dropdown_lists!D$1,2,IF('EMOF for data entry'!G113=dropdown_lists!E$1,3,IF('EMOF for data entry'!G113=dropdown_lists!F$1,4,IF('EMOF for data entry'!G113=dropdown_lists!G$1,5,IF('EMOF for data entry'!G113=dropdown_lists!H$1,6,IF('EMOF for data entry'!G113=dropdown_lists!I$1,7,IF('EMOF for data entry'!G113=dropdown_lists!J$1,8,IF('EMOF for data entry'!G113=dropdown_lists!K$1,9,IF('EMOF for data entry'!G113=dropdown_lists!L$1,10,IF('EMOF for data entry'!G113=dropdown_lists!M$1,11,IF('EMOF for data entry'!G113=dropdown_lists!N$1,12,IF('EMOF for data entry'!G113=dropdown_lists!O$1,13,IF('EMOF for data entry'!G113=dropdown_lists!P$1,14,IF('EMOF for data entry'!G113=dropdown_lists!Q$1,15,IF('EMOF for data entry'!G113=dropdown_lists!R$1,16,IF('EMOF for data entry'!G113=dropdown_lists!S$1,17,0)))))))))))))))))</f>
        <v>0</v>
      </c>
      <c r="B104" s="59">
        <f>+COUNTIF(METHOD,'EMOF for data entry'!$H113)</f>
        <v>0</v>
      </c>
      <c r="C104" s="59">
        <f>+(COUNTIF(EUNIS,'EMOF for data entry'!$H113))*2</f>
        <v>0</v>
      </c>
      <c r="D104" s="59">
        <f>+(COUNTIF(HABITAT,'EMOF for data entry'!$H113))*3</f>
        <v>0</v>
      </c>
      <c r="E104" s="59">
        <f>+(COUNTIF(PERES,'EMOF for data entry'!$H113))*4</f>
        <v>0</v>
      </c>
      <c r="F104" s="59">
        <f>+(COUNTIF(BARCELONA,'EMOF for data entry'!$H113))*5</f>
        <v>0</v>
      </c>
      <c r="G104" s="59">
        <f>+(COUNTIF(OSPAR,'EMOF for data entry'!$H113))*6</f>
        <v>0</v>
      </c>
      <c r="H104" s="59">
        <f>+(COUNTIF(HELCOM,'EMOF for data entry'!$H113))*7</f>
        <v>0</v>
      </c>
      <c r="I104" s="59">
        <f>+(COUNTIF(GERMAN,'EMOF for data entry'!$H113))*8</f>
        <v>0</v>
      </c>
      <c r="J104" s="59">
        <f>+(COUNTIF(MSFD,'EMOF for data entry'!$H113))*9</f>
        <v>0</v>
      </c>
      <c r="K104" s="59">
        <f>+IF($A104=10,COUNTIF(Folk5,'EMOF for data entry'!$H113)*10,0)</f>
        <v>0</v>
      </c>
      <c r="L104" s="59">
        <f>+IF($A104=11,COUNTIF(Folk7,'EMOF for data entry'!$H113)*11,0)</f>
        <v>0</v>
      </c>
      <c r="M104" s="59">
        <f>+IF($A104=12,COUNTIF(Folk16,'EMOF for data entry'!$H113)*12,0)</f>
        <v>0</v>
      </c>
      <c r="N104" s="59">
        <f>+(COUNTIF(MHCBI,'EMOF for data entry'!$H113))*13</f>
        <v>0</v>
      </c>
      <c r="O104" s="59">
        <f>+(COUNTIF(dropdown_lists!P$4:P$399,'EMOF for data entry'!$H113))*14</f>
        <v>0</v>
      </c>
      <c r="P104" s="59">
        <f>+IF(A104=15,(COUNTIF(dropdown_lists!Q$4:Q$37,'EMOF for data entry'!$H113))*15,0)</f>
        <v>0</v>
      </c>
      <c r="Q104" s="59">
        <f>+IF(A104=16,(COUNTIF(dropdown_lists!R$4:R$32,'EMOF for data entry'!$H113))*16,0)</f>
        <v>0</v>
      </c>
      <c r="R104" s="59">
        <f>+IF(A104=17,(COUNTIF(dropdown_lists!S$4:S$10,'EMOF for data entry'!$H113))*17,0)</f>
        <v>0</v>
      </c>
      <c r="V104" s="59"/>
      <c r="W104" s="22" t="str">
        <f t="shared" si="1"/>
        <v>p</v>
      </c>
    </row>
    <row r="105" spans="1:23" x14ac:dyDescent="0.35">
      <c r="A105" s="59">
        <f>+IF('EMOF for data entry'!G114=dropdown_lists!C$1,1,IF('EMOF for data entry'!G114=dropdown_lists!D$1,2,IF('EMOF for data entry'!G114=dropdown_lists!E$1,3,IF('EMOF for data entry'!G114=dropdown_lists!F$1,4,IF('EMOF for data entry'!G114=dropdown_lists!G$1,5,IF('EMOF for data entry'!G114=dropdown_lists!H$1,6,IF('EMOF for data entry'!G114=dropdown_lists!I$1,7,IF('EMOF for data entry'!G114=dropdown_lists!J$1,8,IF('EMOF for data entry'!G114=dropdown_lists!K$1,9,IF('EMOF for data entry'!G114=dropdown_lists!L$1,10,IF('EMOF for data entry'!G114=dropdown_lists!M$1,11,IF('EMOF for data entry'!G114=dropdown_lists!N$1,12,IF('EMOF for data entry'!G114=dropdown_lists!O$1,13,IF('EMOF for data entry'!G114=dropdown_lists!P$1,14,IF('EMOF for data entry'!G114=dropdown_lists!Q$1,15,IF('EMOF for data entry'!G114=dropdown_lists!R$1,16,IF('EMOF for data entry'!G114=dropdown_lists!S$1,17,0)))))))))))))))))</f>
        <v>0</v>
      </c>
      <c r="B105" s="59">
        <f>+COUNTIF(METHOD,'EMOF for data entry'!$H114)</f>
        <v>0</v>
      </c>
      <c r="C105" s="59">
        <f>+(COUNTIF(EUNIS,'EMOF for data entry'!$H114))*2</f>
        <v>0</v>
      </c>
      <c r="D105" s="59">
        <f>+(COUNTIF(HABITAT,'EMOF for data entry'!$H114))*3</f>
        <v>0</v>
      </c>
      <c r="E105" s="59">
        <f>+(COUNTIF(PERES,'EMOF for data entry'!$H114))*4</f>
        <v>0</v>
      </c>
      <c r="F105" s="59">
        <f>+(COUNTIF(BARCELONA,'EMOF for data entry'!$H114))*5</f>
        <v>0</v>
      </c>
      <c r="G105" s="59">
        <f>+(COUNTIF(OSPAR,'EMOF for data entry'!$H114))*6</f>
        <v>0</v>
      </c>
      <c r="H105" s="59">
        <f>+(COUNTIF(HELCOM,'EMOF for data entry'!$H114))*7</f>
        <v>0</v>
      </c>
      <c r="I105" s="59">
        <f>+(COUNTIF(GERMAN,'EMOF for data entry'!$H114))*8</f>
        <v>0</v>
      </c>
      <c r="J105" s="59">
        <f>+(COUNTIF(MSFD,'EMOF for data entry'!$H114))*9</f>
        <v>0</v>
      </c>
      <c r="K105" s="59">
        <f>+IF($A105=10,COUNTIF(Folk5,'EMOF for data entry'!$H114)*10,0)</f>
        <v>0</v>
      </c>
      <c r="L105" s="59">
        <f>+IF($A105=11,COUNTIF(Folk7,'EMOF for data entry'!$H114)*11,0)</f>
        <v>0</v>
      </c>
      <c r="M105" s="59">
        <f>+IF($A105=12,COUNTIF(Folk16,'EMOF for data entry'!$H114)*12,0)</f>
        <v>0</v>
      </c>
      <c r="N105" s="59">
        <f>+(COUNTIF(MHCBI,'EMOF for data entry'!$H114))*13</f>
        <v>0</v>
      </c>
      <c r="O105" s="59">
        <f>+(COUNTIF(dropdown_lists!P$4:P$399,'EMOF for data entry'!$H114))*14</f>
        <v>0</v>
      </c>
      <c r="P105" s="59">
        <f>+IF(A105=15,(COUNTIF(dropdown_lists!Q$4:Q$37,'EMOF for data entry'!$H114))*15,0)</f>
        <v>0</v>
      </c>
      <c r="Q105" s="59">
        <f>+IF(A105=16,(COUNTIF(dropdown_lists!R$4:R$32,'EMOF for data entry'!$H114))*16,0)</f>
        <v>0</v>
      </c>
      <c r="R105" s="59">
        <f>+IF(A105=17,(COUNTIF(dropdown_lists!S$4:S$10,'EMOF for data entry'!$H114))*17,0)</f>
        <v>0</v>
      </c>
      <c r="V105" s="59"/>
      <c r="W105" s="22" t="str">
        <f t="shared" si="1"/>
        <v>p</v>
      </c>
    </row>
    <row r="106" spans="1:23" x14ac:dyDescent="0.35">
      <c r="A106" s="59">
        <f>+IF('EMOF for data entry'!G115=dropdown_lists!C$1,1,IF('EMOF for data entry'!G115=dropdown_lists!D$1,2,IF('EMOF for data entry'!G115=dropdown_lists!E$1,3,IF('EMOF for data entry'!G115=dropdown_lists!F$1,4,IF('EMOF for data entry'!G115=dropdown_lists!G$1,5,IF('EMOF for data entry'!G115=dropdown_lists!H$1,6,IF('EMOF for data entry'!G115=dropdown_lists!I$1,7,IF('EMOF for data entry'!G115=dropdown_lists!J$1,8,IF('EMOF for data entry'!G115=dropdown_lists!K$1,9,IF('EMOF for data entry'!G115=dropdown_lists!L$1,10,IF('EMOF for data entry'!G115=dropdown_lists!M$1,11,IF('EMOF for data entry'!G115=dropdown_lists!N$1,12,IF('EMOF for data entry'!G115=dropdown_lists!O$1,13,IF('EMOF for data entry'!G115=dropdown_lists!P$1,14,IF('EMOF for data entry'!G115=dropdown_lists!Q$1,15,IF('EMOF for data entry'!G115=dropdown_lists!R$1,16,IF('EMOF for data entry'!G115=dropdown_lists!S$1,17,0)))))))))))))))))</f>
        <v>0</v>
      </c>
      <c r="B106" s="59">
        <f>+COUNTIF(METHOD,'EMOF for data entry'!$H115)</f>
        <v>0</v>
      </c>
      <c r="C106" s="59">
        <f>+(COUNTIF(EUNIS,'EMOF for data entry'!$H115))*2</f>
        <v>0</v>
      </c>
      <c r="D106" s="59">
        <f>+(COUNTIF(HABITAT,'EMOF for data entry'!$H115))*3</f>
        <v>0</v>
      </c>
      <c r="E106" s="59">
        <f>+(COUNTIF(PERES,'EMOF for data entry'!$H115))*4</f>
        <v>0</v>
      </c>
      <c r="F106" s="59">
        <f>+(COUNTIF(BARCELONA,'EMOF for data entry'!$H115))*5</f>
        <v>0</v>
      </c>
      <c r="G106" s="59">
        <f>+(COUNTIF(OSPAR,'EMOF for data entry'!$H115))*6</f>
        <v>0</v>
      </c>
      <c r="H106" s="59">
        <f>+(COUNTIF(HELCOM,'EMOF for data entry'!$H115))*7</f>
        <v>0</v>
      </c>
      <c r="I106" s="59">
        <f>+(COUNTIF(GERMAN,'EMOF for data entry'!$H115))*8</f>
        <v>0</v>
      </c>
      <c r="J106" s="59">
        <f>+(COUNTIF(MSFD,'EMOF for data entry'!$H115))*9</f>
        <v>0</v>
      </c>
      <c r="K106" s="59">
        <f>+IF($A106=10,COUNTIF(Folk5,'EMOF for data entry'!$H115)*10,0)</f>
        <v>0</v>
      </c>
      <c r="L106" s="59">
        <f>+IF($A106=11,COUNTIF(Folk7,'EMOF for data entry'!$H115)*11,0)</f>
        <v>0</v>
      </c>
      <c r="M106" s="59">
        <f>+IF($A106=12,COUNTIF(Folk16,'EMOF for data entry'!$H115)*12,0)</f>
        <v>0</v>
      </c>
      <c r="N106" s="59">
        <f>+(COUNTIF(MHCBI,'EMOF for data entry'!$H115))*13</f>
        <v>0</v>
      </c>
      <c r="O106" s="59">
        <f>+(COUNTIF(dropdown_lists!P$4:P$399,'EMOF for data entry'!$H115))*14</f>
        <v>0</v>
      </c>
      <c r="P106" s="59">
        <f>+IF(A106=15,(COUNTIF(dropdown_lists!Q$4:Q$37,'EMOF for data entry'!$H115))*15,0)</f>
        <v>0</v>
      </c>
      <c r="Q106" s="59">
        <f>+IF(A106=16,(COUNTIF(dropdown_lists!R$4:R$32,'EMOF for data entry'!$H115))*16,0)</f>
        <v>0</v>
      </c>
      <c r="R106" s="59">
        <f>+IF(A106=17,(COUNTIF(dropdown_lists!S$4:S$10,'EMOF for data entry'!$H115))*17,0)</f>
        <v>0</v>
      </c>
      <c r="V106" s="59"/>
      <c r="W106" s="22" t="str">
        <f t="shared" si="1"/>
        <v>p</v>
      </c>
    </row>
    <row r="107" spans="1:23" x14ac:dyDescent="0.35">
      <c r="A107" s="59">
        <f>+IF('EMOF for data entry'!G116=dropdown_lists!C$1,1,IF('EMOF for data entry'!G116=dropdown_lists!D$1,2,IF('EMOF for data entry'!G116=dropdown_lists!E$1,3,IF('EMOF for data entry'!G116=dropdown_lists!F$1,4,IF('EMOF for data entry'!G116=dropdown_lists!G$1,5,IF('EMOF for data entry'!G116=dropdown_lists!H$1,6,IF('EMOF for data entry'!G116=dropdown_lists!I$1,7,IF('EMOF for data entry'!G116=dropdown_lists!J$1,8,IF('EMOF for data entry'!G116=dropdown_lists!K$1,9,IF('EMOF for data entry'!G116=dropdown_lists!L$1,10,IF('EMOF for data entry'!G116=dropdown_lists!M$1,11,IF('EMOF for data entry'!G116=dropdown_lists!N$1,12,IF('EMOF for data entry'!G116=dropdown_lists!O$1,13,IF('EMOF for data entry'!G116=dropdown_lists!P$1,14,IF('EMOF for data entry'!G116=dropdown_lists!Q$1,15,IF('EMOF for data entry'!G116=dropdown_lists!R$1,16,IF('EMOF for data entry'!G116=dropdown_lists!S$1,17,0)))))))))))))))))</f>
        <v>0</v>
      </c>
      <c r="B107" s="59">
        <f>+COUNTIF(METHOD,'EMOF for data entry'!$H116)</f>
        <v>0</v>
      </c>
      <c r="C107" s="59">
        <f>+(COUNTIF(EUNIS,'EMOF for data entry'!$H116))*2</f>
        <v>0</v>
      </c>
      <c r="D107" s="59">
        <f>+(COUNTIF(HABITAT,'EMOF for data entry'!$H116))*3</f>
        <v>0</v>
      </c>
      <c r="E107" s="59">
        <f>+(COUNTIF(PERES,'EMOF for data entry'!$H116))*4</f>
        <v>0</v>
      </c>
      <c r="F107" s="59">
        <f>+(COUNTIF(BARCELONA,'EMOF for data entry'!$H116))*5</f>
        <v>0</v>
      </c>
      <c r="G107" s="59">
        <f>+(COUNTIF(OSPAR,'EMOF for data entry'!$H116))*6</f>
        <v>0</v>
      </c>
      <c r="H107" s="59">
        <f>+(COUNTIF(HELCOM,'EMOF for data entry'!$H116))*7</f>
        <v>0</v>
      </c>
      <c r="I107" s="59">
        <f>+(COUNTIF(GERMAN,'EMOF for data entry'!$H116))*8</f>
        <v>0</v>
      </c>
      <c r="J107" s="59">
        <f>+(COUNTIF(MSFD,'EMOF for data entry'!$H116))*9</f>
        <v>0</v>
      </c>
      <c r="K107" s="59">
        <f>+IF($A107=10,COUNTIF(Folk5,'EMOF for data entry'!$H116)*10,0)</f>
        <v>0</v>
      </c>
      <c r="L107" s="59">
        <f>+IF($A107=11,COUNTIF(Folk7,'EMOF for data entry'!$H116)*11,0)</f>
        <v>0</v>
      </c>
      <c r="M107" s="59">
        <f>+IF($A107=12,COUNTIF(Folk16,'EMOF for data entry'!$H116)*12,0)</f>
        <v>0</v>
      </c>
      <c r="N107" s="59">
        <f>+(COUNTIF(MHCBI,'EMOF for data entry'!$H116))*13</f>
        <v>0</v>
      </c>
      <c r="O107" s="59">
        <f>+(COUNTIF(dropdown_lists!P$4:P$399,'EMOF for data entry'!$H116))*14</f>
        <v>0</v>
      </c>
      <c r="P107" s="59">
        <f>+IF(A107=15,(COUNTIF(dropdown_lists!Q$4:Q$37,'EMOF for data entry'!$H116))*15,0)</f>
        <v>0</v>
      </c>
      <c r="Q107" s="59">
        <f>+IF(A107=16,(COUNTIF(dropdown_lists!R$4:R$32,'EMOF for data entry'!$H116))*16,0)</f>
        <v>0</v>
      </c>
      <c r="R107" s="59">
        <f>+IF(A107=17,(COUNTIF(dropdown_lists!S$4:S$10,'EMOF for data entry'!$H116))*17,0)</f>
        <v>0</v>
      </c>
      <c r="V107" s="59"/>
      <c r="W107" s="22" t="str">
        <f t="shared" si="1"/>
        <v>p</v>
      </c>
    </row>
    <row r="108" spans="1:23" x14ac:dyDescent="0.35">
      <c r="A108" s="59">
        <f>+IF('EMOF for data entry'!G117=dropdown_lists!C$1,1,IF('EMOF for data entry'!G117=dropdown_lists!D$1,2,IF('EMOF for data entry'!G117=dropdown_lists!E$1,3,IF('EMOF for data entry'!G117=dropdown_lists!F$1,4,IF('EMOF for data entry'!G117=dropdown_lists!G$1,5,IF('EMOF for data entry'!G117=dropdown_lists!H$1,6,IF('EMOF for data entry'!G117=dropdown_lists!I$1,7,IF('EMOF for data entry'!G117=dropdown_lists!J$1,8,IF('EMOF for data entry'!G117=dropdown_lists!K$1,9,IF('EMOF for data entry'!G117=dropdown_lists!L$1,10,IF('EMOF for data entry'!G117=dropdown_lists!M$1,11,IF('EMOF for data entry'!G117=dropdown_lists!N$1,12,IF('EMOF for data entry'!G117=dropdown_lists!O$1,13,IF('EMOF for data entry'!G117=dropdown_lists!P$1,14,IF('EMOF for data entry'!G117=dropdown_lists!Q$1,15,IF('EMOF for data entry'!G117=dropdown_lists!R$1,16,IF('EMOF for data entry'!G117=dropdown_lists!S$1,17,0)))))))))))))))))</f>
        <v>0</v>
      </c>
      <c r="B108" s="59">
        <f>+COUNTIF(METHOD,'EMOF for data entry'!$H117)</f>
        <v>0</v>
      </c>
      <c r="C108" s="59">
        <f>+(COUNTIF(EUNIS,'EMOF for data entry'!$H117))*2</f>
        <v>0</v>
      </c>
      <c r="D108" s="59">
        <f>+(COUNTIF(HABITAT,'EMOF for data entry'!$H117))*3</f>
        <v>0</v>
      </c>
      <c r="E108" s="59">
        <f>+(COUNTIF(PERES,'EMOF for data entry'!$H117))*4</f>
        <v>0</v>
      </c>
      <c r="F108" s="59">
        <f>+(COUNTIF(BARCELONA,'EMOF for data entry'!$H117))*5</f>
        <v>0</v>
      </c>
      <c r="G108" s="59">
        <f>+(COUNTIF(OSPAR,'EMOF for data entry'!$H117))*6</f>
        <v>0</v>
      </c>
      <c r="H108" s="59">
        <f>+(COUNTIF(HELCOM,'EMOF for data entry'!$H117))*7</f>
        <v>0</v>
      </c>
      <c r="I108" s="59">
        <f>+(COUNTIF(GERMAN,'EMOF for data entry'!$H117))*8</f>
        <v>0</v>
      </c>
      <c r="J108" s="59">
        <f>+(COUNTIF(MSFD,'EMOF for data entry'!$H117))*9</f>
        <v>0</v>
      </c>
      <c r="K108" s="59">
        <f>+IF($A108=10,COUNTIF(Folk5,'EMOF for data entry'!$H117)*10,0)</f>
        <v>0</v>
      </c>
      <c r="L108" s="59">
        <f>+IF($A108=11,COUNTIF(Folk7,'EMOF for data entry'!$H117)*11,0)</f>
        <v>0</v>
      </c>
      <c r="M108" s="59">
        <f>+IF($A108=12,COUNTIF(Folk16,'EMOF for data entry'!$H117)*12,0)</f>
        <v>0</v>
      </c>
      <c r="N108" s="59">
        <f>+(COUNTIF(MHCBI,'EMOF for data entry'!$H117))*13</f>
        <v>0</v>
      </c>
      <c r="O108" s="59">
        <f>+(COUNTIF(dropdown_lists!P$4:P$399,'EMOF for data entry'!$H117))*14</f>
        <v>0</v>
      </c>
      <c r="P108" s="59">
        <f>+IF(A108=15,(COUNTIF(dropdown_lists!Q$4:Q$37,'EMOF for data entry'!$H117))*15,0)</f>
        <v>0</v>
      </c>
      <c r="Q108" s="59">
        <f>+IF(A108=16,(COUNTIF(dropdown_lists!R$4:R$32,'EMOF for data entry'!$H117))*16,0)</f>
        <v>0</v>
      </c>
      <c r="R108" s="59">
        <f>+IF(A108=17,(COUNTIF(dropdown_lists!S$4:S$10,'EMOF for data entry'!$H117))*17,0)</f>
        <v>0</v>
      </c>
      <c r="V108" s="59"/>
      <c r="W108" s="22" t="str">
        <f t="shared" si="1"/>
        <v>p</v>
      </c>
    </row>
    <row r="109" spans="1:23" x14ac:dyDescent="0.35">
      <c r="A109" s="59">
        <f>+IF('EMOF for data entry'!G118=dropdown_lists!C$1,1,IF('EMOF for data entry'!G118=dropdown_lists!D$1,2,IF('EMOF for data entry'!G118=dropdown_lists!E$1,3,IF('EMOF for data entry'!G118=dropdown_lists!F$1,4,IF('EMOF for data entry'!G118=dropdown_lists!G$1,5,IF('EMOF for data entry'!G118=dropdown_lists!H$1,6,IF('EMOF for data entry'!G118=dropdown_lists!I$1,7,IF('EMOF for data entry'!G118=dropdown_lists!J$1,8,IF('EMOF for data entry'!G118=dropdown_lists!K$1,9,IF('EMOF for data entry'!G118=dropdown_lists!L$1,10,IF('EMOF for data entry'!G118=dropdown_lists!M$1,11,IF('EMOF for data entry'!G118=dropdown_lists!N$1,12,IF('EMOF for data entry'!G118=dropdown_lists!O$1,13,IF('EMOF for data entry'!G118=dropdown_lists!P$1,14,IF('EMOF for data entry'!G118=dropdown_lists!Q$1,15,IF('EMOF for data entry'!G118=dropdown_lists!R$1,16,IF('EMOF for data entry'!G118=dropdown_lists!S$1,17,0)))))))))))))))))</f>
        <v>0</v>
      </c>
      <c r="B109" s="59">
        <f>+COUNTIF(METHOD,'EMOF for data entry'!$H118)</f>
        <v>0</v>
      </c>
      <c r="C109" s="59">
        <f>+(COUNTIF(EUNIS,'EMOF for data entry'!$H118))*2</f>
        <v>0</v>
      </c>
      <c r="D109" s="59">
        <f>+(COUNTIF(HABITAT,'EMOF for data entry'!$H118))*3</f>
        <v>0</v>
      </c>
      <c r="E109" s="59">
        <f>+(COUNTIF(PERES,'EMOF for data entry'!$H118))*4</f>
        <v>0</v>
      </c>
      <c r="F109" s="59">
        <f>+(COUNTIF(BARCELONA,'EMOF for data entry'!$H118))*5</f>
        <v>0</v>
      </c>
      <c r="G109" s="59">
        <f>+(COUNTIF(OSPAR,'EMOF for data entry'!$H118))*6</f>
        <v>0</v>
      </c>
      <c r="H109" s="59">
        <f>+(COUNTIF(HELCOM,'EMOF for data entry'!$H118))*7</f>
        <v>0</v>
      </c>
      <c r="I109" s="59">
        <f>+(COUNTIF(GERMAN,'EMOF for data entry'!$H118))*8</f>
        <v>0</v>
      </c>
      <c r="J109" s="59">
        <f>+(COUNTIF(MSFD,'EMOF for data entry'!$H118))*9</f>
        <v>0</v>
      </c>
      <c r="K109" s="59">
        <f>+IF($A109=10,COUNTIF(Folk5,'EMOF for data entry'!$H118)*10,0)</f>
        <v>0</v>
      </c>
      <c r="L109" s="59">
        <f>+IF($A109=11,COUNTIF(Folk7,'EMOF for data entry'!$H118)*11,0)</f>
        <v>0</v>
      </c>
      <c r="M109" s="59">
        <f>+IF($A109=12,COUNTIF(Folk16,'EMOF for data entry'!$H118)*12,0)</f>
        <v>0</v>
      </c>
      <c r="N109" s="59">
        <f>+(COUNTIF(MHCBI,'EMOF for data entry'!$H118))*13</f>
        <v>0</v>
      </c>
      <c r="O109" s="59">
        <f>+(COUNTIF(dropdown_lists!P$4:P$399,'EMOF for data entry'!$H118))*14</f>
        <v>0</v>
      </c>
      <c r="P109" s="59">
        <f>+IF(A109=15,(COUNTIF(dropdown_lists!Q$4:Q$37,'EMOF for data entry'!$H118))*15,0)</f>
        <v>0</v>
      </c>
      <c r="Q109" s="59">
        <f>+IF(A109=16,(COUNTIF(dropdown_lists!R$4:R$32,'EMOF for data entry'!$H118))*16,0)</f>
        <v>0</v>
      </c>
      <c r="R109" s="59">
        <f>+IF(A109=17,(COUNTIF(dropdown_lists!S$4:S$10,'EMOF for data entry'!$H118))*17,0)</f>
        <v>0</v>
      </c>
      <c r="V109" s="59"/>
      <c r="W109" s="22" t="str">
        <f t="shared" si="1"/>
        <v>p</v>
      </c>
    </row>
    <row r="110" spans="1:23" x14ac:dyDescent="0.35">
      <c r="A110" s="59">
        <f>+IF('EMOF for data entry'!G119=dropdown_lists!C$1,1,IF('EMOF for data entry'!G119=dropdown_lists!D$1,2,IF('EMOF for data entry'!G119=dropdown_lists!E$1,3,IF('EMOF for data entry'!G119=dropdown_lists!F$1,4,IF('EMOF for data entry'!G119=dropdown_lists!G$1,5,IF('EMOF for data entry'!G119=dropdown_lists!H$1,6,IF('EMOF for data entry'!G119=dropdown_lists!I$1,7,IF('EMOF for data entry'!G119=dropdown_lists!J$1,8,IF('EMOF for data entry'!G119=dropdown_lists!K$1,9,IF('EMOF for data entry'!G119=dropdown_lists!L$1,10,IF('EMOF for data entry'!G119=dropdown_lists!M$1,11,IF('EMOF for data entry'!G119=dropdown_lists!N$1,12,IF('EMOF for data entry'!G119=dropdown_lists!O$1,13,IF('EMOF for data entry'!G119=dropdown_lists!P$1,14,IF('EMOF for data entry'!G119=dropdown_lists!Q$1,15,IF('EMOF for data entry'!G119=dropdown_lists!R$1,16,IF('EMOF for data entry'!G119=dropdown_lists!S$1,17,0)))))))))))))))))</f>
        <v>0</v>
      </c>
      <c r="B110" s="59">
        <f>+COUNTIF(METHOD,'EMOF for data entry'!$H119)</f>
        <v>0</v>
      </c>
      <c r="C110" s="59">
        <f>+(COUNTIF(EUNIS,'EMOF for data entry'!$H119))*2</f>
        <v>0</v>
      </c>
      <c r="D110" s="59">
        <f>+(COUNTIF(HABITAT,'EMOF for data entry'!$H119))*3</f>
        <v>0</v>
      </c>
      <c r="E110" s="59">
        <f>+(COUNTIF(PERES,'EMOF for data entry'!$H119))*4</f>
        <v>0</v>
      </c>
      <c r="F110" s="59">
        <f>+(COUNTIF(BARCELONA,'EMOF for data entry'!$H119))*5</f>
        <v>0</v>
      </c>
      <c r="G110" s="59">
        <f>+(COUNTIF(OSPAR,'EMOF for data entry'!$H119))*6</f>
        <v>0</v>
      </c>
      <c r="H110" s="59">
        <f>+(COUNTIF(HELCOM,'EMOF for data entry'!$H119))*7</f>
        <v>0</v>
      </c>
      <c r="I110" s="59">
        <f>+(COUNTIF(GERMAN,'EMOF for data entry'!$H119))*8</f>
        <v>0</v>
      </c>
      <c r="J110" s="59">
        <f>+(COUNTIF(MSFD,'EMOF for data entry'!$H119))*9</f>
        <v>0</v>
      </c>
      <c r="K110" s="59">
        <f>+IF($A110=10,COUNTIF(Folk5,'EMOF for data entry'!$H119)*10,0)</f>
        <v>0</v>
      </c>
      <c r="L110" s="59">
        <f>+IF($A110=11,COUNTIF(Folk7,'EMOF for data entry'!$H119)*11,0)</f>
        <v>0</v>
      </c>
      <c r="M110" s="59">
        <f>+IF($A110=12,COUNTIF(Folk16,'EMOF for data entry'!$H119)*12,0)</f>
        <v>0</v>
      </c>
      <c r="N110" s="59">
        <f>+(COUNTIF(MHCBI,'EMOF for data entry'!$H119))*13</f>
        <v>0</v>
      </c>
      <c r="O110" s="59">
        <f>+(COUNTIF(dropdown_lists!P$4:P$399,'EMOF for data entry'!$H119))*14</f>
        <v>0</v>
      </c>
      <c r="P110" s="59">
        <f>+IF(A110=15,(COUNTIF(dropdown_lists!Q$4:Q$37,'EMOF for data entry'!$H119))*15,0)</f>
        <v>0</v>
      </c>
      <c r="Q110" s="59">
        <f>+IF(A110=16,(COUNTIF(dropdown_lists!R$4:R$32,'EMOF for data entry'!$H119))*16,0)</f>
        <v>0</v>
      </c>
      <c r="R110" s="59">
        <f>+IF(A110=17,(COUNTIF(dropdown_lists!S$4:S$10,'EMOF for data entry'!$H119))*17,0)</f>
        <v>0</v>
      </c>
      <c r="V110" s="59"/>
      <c r="W110" s="22" t="str">
        <f t="shared" si="1"/>
        <v>p</v>
      </c>
    </row>
    <row r="111" spans="1:23" x14ac:dyDescent="0.35">
      <c r="A111" s="59">
        <f>+IF('EMOF for data entry'!G120=dropdown_lists!C$1,1,IF('EMOF for data entry'!G120=dropdown_lists!D$1,2,IF('EMOF for data entry'!G120=dropdown_lists!E$1,3,IF('EMOF for data entry'!G120=dropdown_lists!F$1,4,IF('EMOF for data entry'!G120=dropdown_lists!G$1,5,IF('EMOF for data entry'!G120=dropdown_lists!H$1,6,IF('EMOF for data entry'!G120=dropdown_lists!I$1,7,IF('EMOF for data entry'!G120=dropdown_lists!J$1,8,IF('EMOF for data entry'!G120=dropdown_lists!K$1,9,IF('EMOF for data entry'!G120=dropdown_lists!L$1,10,IF('EMOF for data entry'!G120=dropdown_lists!M$1,11,IF('EMOF for data entry'!G120=dropdown_lists!N$1,12,IF('EMOF for data entry'!G120=dropdown_lists!O$1,13,IF('EMOF for data entry'!G120=dropdown_lists!P$1,14,IF('EMOF for data entry'!G120=dropdown_lists!Q$1,15,IF('EMOF for data entry'!G120=dropdown_lists!R$1,16,IF('EMOF for data entry'!G120=dropdown_lists!S$1,17,0)))))))))))))))))</f>
        <v>0</v>
      </c>
      <c r="B111" s="59">
        <f>+COUNTIF(METHOD,'EMOF for data entry'!$H120)</f>
        <v>0</v>
      </c>
      <c r="C111" s="59">
        <f>+(COUNTIF(EUNIS,'EMOF for data entry'!$H120))*2</f>
        <v>0</v>
      </c>
      <c r="D111" s="59">
        <f>+(COUNTIF(HABITAT,'EMOF for data entry'!$H120))*3</f>
        <v>0</v>
      </c>
      <c r="E111" s="59">
        <f>+(COUNTIF(PERES,'EMOF for data entry'!$H120))*4</f>
        <v>0</v>
      </c>
      <c r="F111" s="59">
        <f>+(COUNTIF(BARCELONA,'EMOF for data entry'!$H120))*5</f>
        <v>0</v>
      </c>
      <c r="G111" s="59">
        <f>+(COUNTIF(OSPAR,'EMOF for data entry'!$H120))*6</f>
        <v>0</v>
      </c>
      <c r="H111" s="59">
        <f>+(COUNTIF(HELCOM,'EMOF for data entry'!$H120))*7</f>
        <v>0</v>
      </c>
      <c r="I111" s="59">
        <f>+(COUNTIF(GERMAN,'EMOF for data entry'!$H120))*8</f>
        <v>0</v>
      </c>
      <c r="J111" s="59">
        <f>+(COUNTIF(MSFD,'EMOF for data entry'!$H120))*9</f>
        <v>0</v>
      </c>
      <c r="K111" s="59">
        <f>+IF($A111=10,COUNTIF(Folk5,'EMOF for data entry'!$H120)*10,0)</f>
        <v>0</v>
      </c>
      <c r="L111" s="59">
        <f>+IF($A111=11,COUNTIF(Folk7,'EMOF for data entry'!$H120)*11,0)</f>
        <v>0</v>
      </c>
      <c r="M111" s="59">
        <f>+IF($A111=12,COUNTIF(Folk16,'EMOF for data entry'!$H120)*12,0)</f>
        <v>0</v>
      </c>
      <c r="N111" s="59">
        <f>+(COUNTIF(MHCBI,'EMOF for data entry'!$H120))*13</f>
        <v>0</v>
      </c>
      <c r="O111" s="59">
        <f>+(COUNTIF(dropdown_lists!P$4:P$399,'EMOF for data entry'!$H120))*14</f>
        <v>0</v>
      </c>
      <c r="P111" s="59">
        <f>+IF(A111=15,(COUNTIF(dropdown_lists!Q$4:Q$37,'EMOF for data entry'!$H120))*15,0)</f>
        <v>0</v>
      </c>
      <c r="Q111" s="59">
        <f>+IF(A111=16,(COUNTIF(dropdown_lists!R$4:R$32,'EMOF for data entry'!$H120))*16,0)</f>
        <v>0</v>
      </c>
      <c r="R111" s="59">
        <f>+IF(A111=17,(COUNTIF(dropdown_lists!S$4:S$10,'EMOF for data entry'!$H120))*17,0)</f>
        <v>0</v>
      </c>
      <c r="V111" s="59"/>
      <c r="W111" s="22" t="str">
        <f t="shared" si="1"/>
        <v>p</v>
      </c>
    </row>
    <row r="112" spans="1:23" x14ac:dyDescent="0.35">
      <c r="A112" s="59">
        <f>+IF('EMOF for data entry'!G121=dropdown_lists!C$1,1,IF('EMOF for data entry'!G121=dropdown_lists!D$1,2,IF('EMOF for data entry'!G121=dropdown_lists!E$1,3,IF('EMOF for data entry'!G121=dropdown_lists!F$1,4,IF('EMOF for data entry'!G121=dropdown_lists!G$1,5,IF('EMOF for data entry'!G121=dropdown_lists!H$1,6,IF('EMOF for data entry'!G121=dropdown_lists!I$1,7,IF('EMOF for data entry'!G121=dropdown_lists!J$1,8,IF('EMOF for data entry'!G121=dropdown_lists!K$1,9,IF('EMOF for data entry'!G121=dropdown_lists!L$1,10,IF('EMOF for data entry'!G121=dropdown_lists!M$1,11,IF('EMOF for data entry'!G121=dropdown_lists!N$1,12,IF('EMOF for data entry'!G121=dropdown_lists!O$1,13,IF('EMOF for data entry'!G121=dropdown_lists!P$1,14,IF('EMOF for data entry'!G121=dropdown_lists!Q$1,15,IF('EMOF for data entry'!G121=dropdown_lists!R$1,16,IF('EMOF for data entry'!G121=dropdown_lists!S$1,17,0)))))))))))))))))</f>
        <v>0</v>
      </c>
      <c r="B112" s="59">
        <f>+COUNTIF(METHOD,'EMOF for data entry'!$H121)</f>
        <v>0</v>
      </c>
      <c r="C112" s="59">
        <f>+(COUNTIF(EUNIS,'EMOF for data entry'!$H121))*2</f>
        <v>0</v>
      </c>
      <c r="D112" s="59">
        <f>+(COUNTIF(HABITAT,'EMOF for data entry'!$H121))*3</f>
        <v>0</v>
      </c>
      <c r="E112" s="59">
        <f>+(COUNTIF(PERES,'EMOF for data entry'!$H121))*4</f>
        <v>0</v>
      </c>
      <c r="F112" s="59">
        <f>+(COUNTIF(BARCELONA,'EMOF for data entry'!$H121))*5</f>
        <v>0</v>
      </c>
      <c r="G112" s="59">
        <f>+(COUNTIF(OSPAR,'EMOF for data entry'!$H121))*6</f>
        <v>0</v>
      </c>
      <c r="H112" s="59">
        <f>+(COUNTIF(HELCOM,'EMOF for data entry'!$H121))*7</f>
        <v>0</v>
      </c>
      <c r="I112" s="59">
        <f>+(COUNTIF(GERMAN,'EMOF for data entry'!$H121))*8</f>
        <v>0</v>
      </c>
      <c r="J112" s="59">
        <f>+(COUNTIF(MSFD,'EMOF for data entry'!$H121))*9</f>
        <v>0</v>
      </c>
      <c r="K112" s="59">
        <f>+IF($A112=10,COUNTIF(Folk5,'EMOF for data entry'!$H121)*10,0)</f>
        <v>0</v>
      </c>
      <c r="L112" s="59">
        <f>+IF($A112=11,COUNTIF(Folk7,'EMOF for data entry'!$H121)*11,0)</f>
        <v>0</v>
      </c>
      <c r="M112" s="59">
        <f>+IF($A112=12,COUNTIF(Folk16,'EMOF for data entry'!$H121)*12,0)</f>
        <v>0</v>
      </c>
      <c r="N112" s="59">
        <f>+(COUNTIF(MHCBI,'EMOF for data entry'!$H121))*13</f>
        <v>0</v>
      </c>
      <c r="O112" s="59">
        <f>+(COUNTIF(dropdown_lists!P$4:P$399,'EMOF for data entry'!$H121))*14</f>
        <v>0</v>
      </c>
      <c r="P112" s="59">
        <f>+IF(A112=15,(COUNTIF(dropdown_lists!Q$4:Q$37,'EMOF for data entry'!$H121))*15,0)</f>
        <v>0</v>
      </c>
      <c r="Q112" s="59">
        <f>+IF(A112=16,(COUNTIF(dropdown_lists!R$4:R$32,'EMOF for data entry'!$H121))*16,0)</f>
        <v>0</v>
      </c>
      <c r="R112" s="59">
        <f>+IF(A112=17,(COUNTIF(dropdown_lists!S$4:S$10,'EMOF for data entry'!$H121))*17,0)</f>
        <v>0</v>
      </c>
      <c r="V112" s="59"/>
      <c r="W112" s="22" t="str">
        <f t="shared" si="1"/>
        <v>p</v>
      </c>
    </row>
    <row r="113" spans="1:23" x14ac:dyDescent="0.35">
      <c r="A113" s="59">
        <f>+IF('EMOF for data entry'!G122=dropdown_lists!C$1,1,IF('EMOF for data entry'!G122=dropdown_lists!D$1,2,IF('EMOF for data entry'!G122=dropdown_lists!E$1,3,IF('EMOF for data entry'!G122=dropdown_lists!F$1,4,IF('EMOF for data entry'!G122=dropdown_lists!G$1,5,IF('EMOF for data entry'!G122=dropdown_lists!H$1,6,IF('EMOF for data entry'!G122=dropdown_lists!I$1,7,IF('EMOF for data entry'!G122=dropdown_lists!J$1,8,IF('EMOF for data entry'!G122=dropdown_lists!K$1,9,IF('EMOF for data entry'!G122=dropdown_lists!L$1,10,IF('EMOF for data entry'!G122=dropdown_lists!M$1,11,IF('EMOF for data entry'!G122=dropdown_lists!N$1,12,IF('EMOF for data entry'!G122=dropdown_lists!O$1,13,IF('EMOF for data entry'!G122=dropdown_lists!P$1,14,IF('EMOF for data entry'!G122=dropdown_lists!Q$1,15,IF('EMOF for data entry'!G122=dropdown_lists!R$1,16,IF('EMOF for data entry'!G122=dropdown_lists!S$1,17,0)))))))))))))))))</f>
        <v>0</v>
      </c>
      <c r="B113" s="59">
        <f>+COUNTIF(METHOD,'EMOF for data entry'!$H122)</f>
        <v>0</v>
      </c>
      <c r="C113" s="59">
        <f>+(COUNTIF(EUNIS,'EMOF for data entry'!$H122))*2</f>
        <v>0</v>
      </c>
      <c r="D113" s="59">
        <f>+(COUNTIF(HABITAT,'EMOF for data entry'!$H122))*3</f>
        <v>0</v>
      </c>
      <c r="E113" s="59">
        <f>+(COUNTIF(PERES,'EMOF for data entry'!$H122))*4</f>
        <v>0</v>
      </c>
      <c r="F113" s="59">
        <f>+(COUNTIF(BARCELONA,'EMOF for data entry'!$H122))*5</f>
        <v>0</v>
      </c>
      <c r="G113" s="59">
        <f>+(COUNTIF(OSPAR,'EMOF for data entry'!$H122))*6</f>
        <v>0</v>
      </c>
      <c r="H113" s="59">
        <f>+(COUNTIF(HELCOM,'EMOF for data entry'!$H122))*7</f>
        <v>0</v>
      </c>
      <c r="I113" s="59">
        <f>+(COUNTIF(GERMAN,'EMOF for data entry'!$H122))*8</f>
        <v>0</v>
      </c>
      <c r="J113" s="59">
        <f>+(COUNTIF(MSFD,'EMOF for data entry'!$H122))*9</f>
        <v>0</v>
      </c>
      <c r="K113" s="59">
        <f>+IF($A113=10,COUNTIF(Folk5,'EMOF for data entry'!$H122)*10,0)</f>
        <v>0</v>
      </c>
      <c r="L113" s="59">
        <f>+IF($A113=11,COUNTIF(Folk7,'EMOF for data entry'!$H122)*11,0)</f>
        <v>0</v>
      </c>
      <c r="M113" s="59">
        <f>+IF($A113=12,COUNTIF(Folk16,'EMOF for data entry'!$H122)*12,0)</f>
        <v>0</v>
      </c>
      <c r="N113" s="59">
        <f>+(COUNTIF(MHCBI,'EMOF for data entry'!$H122))*13</f>
        <v>0</v>
      </c>
      <c r="O113" s="59">
        <f>+(COUNTIF(dropdown_lists!P$4:P$399,'EMOF for data entry'!$H122))*14</f>
        <v>0</v>
      </c>
      <c r="P113" s="59">
        <f>+IF(A113=15,(COUNTIF(dropdown_lists!Q$4:Q$37,'EMOF for data entry'!$H122))*15,0)</f>
        <v>0</v>
      </c>
      <c r="Q113" s="59">
        <f>+IF(A113=16,(COUNTIF(dropdown_lists!R$4:R$32,'EMOF for data entry'!$H122))*16,0)</f>
        <v>0</v>
      </c>
      <c r="R113" s="59">
        <f>+IF(A113=17,(COUNTIF(dropdown_lists!S$4:S$10,'EMOF for data entry'!$H122))*17,0)</f>
        <v>0</v>
      </c>
      <c r="V113" s="59"/>
      <c r="W113" s="22" t="str">
        <f t="shared" si="1"/>
        <v>p</v>
      </c>
    </row>
    <row r="114" spans="1:23" x14ac:dyDescent="0.35">
      <c r="A114" s="59">
        <f>+IF('EMOF for data entry'!G123=dropdown_lists!C$1,1,IF('EMOF for data entry'!G123=dropdown_lists!D$1,2,IF('EMOF for data entry'!G123=dropdown_lists!E$1,3,IF('EMOF for data entry'!G123=dropdown_lists!F$1,4,IF('EMOF for data entry'!G123=dropdown_lists!G$1,5,IF('EMOF for data entry'!G123=dropdown_lists!H$1,6,IF('EMOF for data entry'!G123=dropdown_lists!I$1,7,IF('EMOF for data entry'!G123=dropdown_lists!J$1,8,IF('EMOF for data entry'!G123=dropdown_lists!K$1,9,IF('EMOF for data entry'!G123=dropdown_lists!L$1,10,IF('EMOF for data entry'!G123=dropdown_lists!M$1,11,IF('EMOF for data entry'!G123=dropdown_lists!N$1,12,IF('EMOF for data entry'!G123=dropdown_lists!O$1,13,IF('EMOF for data entry'!G123=dropdown_lists!P$1,14,IF('EMOF for data entry'!G123=dropdown_lists!Q$1,15,IF('EMOF for data entry'!G123=dropdown_lists!R$1,16,IF('EMOF for data entry'!G123=dropdown_lists!S$1,17,0)))))))))))))))))</f>
        <v>0</v>
      </c>
      <c r="B114" s="59">
        <f>+COUNTIF(METHOD,'EMOF for data entry'!$H123)</f>
        <v>0</v>
      </c>
      <c r="C114" s="59">
        <f>+(COUNTIF(EUNIS,'EMOF for data entry'!$H123))*2</f>
        <v>0</v>
      </c>
      <c r="D114" s="59">
        <f>+(COUNTIF(HABITAT,'EMOF for data entry'!$H123))*3</f>
        <v>0</v>
      </c>
      <c r="E114" s="59">
        <f>+(COUNTIF(PERES,'EMOF for data entry'!$H123))*4</f>
        <v>0</v>
      </c>
      <c r="F114" s="59">
        <f>+(COUNTIF(BARCELONA,'EMOF for data entry'!$H123))*5</f>
        <v>0</v>
      </c>
      <c r="G114" s="59">
        <f>+(COUNTIF(OSPAR,'EMOF for data entry'!$H123))*6</f>
        <v>0</v>
      </c>
      <c r="H114" s="59">
        <f>+(COUNTIF(HELCOM,'EMOF for data entry'!$H123))*7</f>
        <v>0</v>
      </c>
      <c r="I114" s="59">
        <f>+(COUNTIF(GERMAN,'EMOF for data entry'!$H123))*8</f>
        <v>0</v>
      </c>
      <c r="J114" s="59">
        <f>+(COUNTIF(MSFD,'EMOF for data entry'!$H123))*9</f>
        <v>0</v>
      </c>
      <c r="K114" s="59">
        <f>+IF($A114=10,COUNTIF(Folk5,'EMOF for data entry'!$H123)*10,0)</f>
        <v>0</v>
      </c>
      <c r="L114" s="59">
        <f>+IF($A114=11,COUNTIF(Folk7,'EMOF for data entry'!$H123)*11,0)</f>
        <v>0</v>
      </c>
      <c r="M114" s="59">
        <f>+IF($A114=12,COUNTIF(Folk16,'EMOF for data entry'!$H123)*12,0)</f>
        <v>0</v>
      </c>
      <c r="N114" s="59">
        <f>+(COUNTIF(MHCBI,'EMOF for data entry'!$H123))*13</f>
        <v>0</v>
      </c>
      <c r="O114" s="59">
        <f>+(COUNTIF(dropdown_lists!P$4:P$399,'EMOF for data entry'!$H123))*14</f>
        <v>0</v>
      </c>
      <c r="P114" s="59">
        <f>+IF(A114=15,(COUNTIF(dropdown_lists!Q$4:Q$37,'EMOF for data entry'!$H123))*15,0)</f>
        <v>0</v>
      </c>
      <c r="Q114" s="59">
        <f>+IF(A114=16,(COUNTIF(dropdown_lists!R$4:R$32,'EMOF for data entry'!$H123))*16,0)</f>
        <v>0</v>
      </c>
      <c r="R114" s="59">
        <f>+IF(A114=17,(COUNTIF(dropdown_lists!S$4:S$10,'EMOF for data entry'!$H123))*17,0)</f>
        <v>0</v>
      </c>
      <c r="V114" s="59"/>
      <c r="W114" s="22" t="str">
        <f t="shared" si="1"/>
        <v>p</v>
      </c>
    </row>
    <row r="115" spans="1:23" x14ac:dyDescent="0.35">
      <c r="A115" s="59">
        <f>+IF('EMOF for data entry'!G124=dropdown_lists!C$1,1,IF('EMOF for data entry'!G124=dropdown_lists!D$1,2,IF('EMOF for data entry'!G124=dropdown_lists!E$1,3,IF('EMOF for data entry'!G124=dropdown_lists!F$1,4,IF('EMOF for data entry'!G124=dropdown_lists!G$1,5,IF('EMOF for data entry'!G124=dropdown_lists!H$1,6,IF('EMOF for data entry'!G124=dropdown_lists!I$1,7,IF('EMOF for data entry'!G124=dropdown_lists!J$1,8,IF('EMOF for data entry'!G124=dropdown_lists!K$1,9,IF('EMOF for data entry'!G124=dropdown_lists!L$1,10,IF('EMOF for data entry'!G124=dropdown_lists!M$1,11,IF('EMOF for data entry'!G124=dropdown_lists!N$1,12,IF('EMOF for data entry'!G124=dropdown_lists!O$1,13,IF('EMOF for data entry'!G124=dropdown_lists!P$1,14,IF('EMOF for data entry'!G124=dropdown_lists!Q$1,15,IF('EMOF for data entry'!G124=dropdown_lists!R$1,16,IF('EMOF for data entry'!G124=dropdown_lists!S$1,17,0)))))))))))))))))</f>
        <v>0</v>
      </c>
      <c r="B115" s="59">
        <f>+COUNTIF(METHOD,'EMOF for data entry'!$H124)</f>
        <v>0</v>
      </c>
      <c r="C115" s="59">
        <f>+(COUNTIF(EUNIS,'EMOF for data entry'!$H124))*2</f>
        <v>0</v>
      </c>
      <c r="D115" s="59">
        <f>+(COUNTIF(HABITAT,'EMOF for data entry'!$H124))*3</f>
        <v>0</v>
      </c>
      <c r="E115" s="59">
        <f>+(COUNTIF(PERES,'EMOF for data entry'!$H124))*4</f>
        <v>0</v>
      </c>
      <c r="F115" s="59">
        <f>+(COUNTIF(BARCELONA,'EMOF for data entry'!$H124))*5</f>
        <v>0</v>
      </c>
      <c r="G115" s="59">
        <f>+(COUNTIF(OSPAR,'EMOF for data entry'!$H124))*6</f>
        <v>0</v>
      </c>
      <c r="H115" s="59">
        <f>+(COUNTIF(HELCOM,'EMOF for data entry'!$H124))*7</f>
        <v>0</v>
      </c>
      <c r="I115" s="59">
        <f>+(COUNTIF(GERMAN,'EMOF for data entry'!$H124))*8</f>
        <v>0</v>
      </c>
      <c r="J115" s="59">
        <f>+(COUNTIF(MSFD,'EMOF for data entry'!$H124))*9</f>
        <v>0</v>
      </c>
      <c r="K115" s="59">
        <f>+IF($A115=10,COUNTIF(Folk5,'EMOF for data entry'!$H124)*10,0)</f>
        <v>0</v>
      </c>
      <c r="L115" s="59">
        <f>+IF($A115=11,COUNTIF(Folk7,'EMOF for data entry'!$H124)*11,0)</f>
        <v>0</v>
      </c>
      <c r="M115" s="59">
        <f>+IF($A115=12,COUNTIF(Folk16,'EMOF for data entry'!$H124)*12,0)</f>
        <v>0</v>
      </c>
      <c r="N115" s="59">
        <f>+(COUNTIF(MHCBI,'EMOF for data entry'!$H124))*13</f>
        <v>0</v>
      </c>
      <c r="O115" s="59">
        <f>+(COUNTIF(dropdown_lists!P$4:P$399,'EMOF for data entry'!$H124))*14</f>
        <v>0</v>
      </c>
      <c r="P115" s="59">
        <f>+IF(A115=15,(COUNTIF(dropdown_lists!Q$4:Q$37,'EMOF for data entry'!$H124))*15,0)</f>
        <v>0</v>
      </c>
      <c r="Q115" s="59">
        <f>+IF(A115=16,(COUNTIF(dropdown_lists!R$4:R$32,'EMOF for data entry'!$H124))*16,0)</f>
        <v>0</v>
      </c>
      <c r="R115" s="59">
        <f>+IF(A115=17,(COUNTIF(dropdown_lists!S$4:S$10,'EMOF for data entry'!$H124))*17,0)</f>
        <v>0</v>
      </c>
      <c r="V115" s="59"/>
      <c r="W115" s="22" t="str">
        <f t="shared" si="1"/>
        <v>p</v>
      </c>
    </row>
    <row r="116" spans="1:23" x14ac:dyDescent="0.35">
      <c r="A116" s="59">
        <f>+IF('EMOF for data entry'!G125=dropdown_lists!C$1,1,IF('EMOF for data entry'!G125=dropdown_lists!D$1,2,IF('EMOF for data entry'!G125=dropdown_lists!E$1,3,IF('EMOF for data entry'!G125=dropdown_lists!F$1,4,IF('EMOF for data entry'!G125=dropdown_lists!G$1,5,IF('EMOF for data entry'!G125=dropdown_lists!H$1,6,IF('EMOF for data entry'!G125=dropdown_lists!I$1,7,IF('EMOF for data entry'!G125=dropdown_lists!J$1,8,IF('EMOF for data entry'!G125=dropdown_lists!K$1,9,IF('EMOF for data entry'!G125=dropdown_lists!L$1,10,IF('EMOF for data entry'!G125=dropdown_lists!M$1,11,IF('EMOF for data entry'!G125=dropdown_lists!N$1,12,IF('EMOF for data entry'!G125=dropdown_lists!O$1,13,IF('EMOF for data entry'!G125=dropdown_lists!P$1,14,IF('EMOF for data entry'!G125=dropdown_lists!Q$1,15,IF('EMOF for data entry'!G125=dropdown_lists!R$1,16,IF('EMOF for data entry'!G125=dropdown_lists!S$1,17,0)))))))))))))))))</f>
        <v>0</v>
      </c>
      <c r="B116" s="59">
        <f>+COUNTIF(METHOD,'EMOF for data entry'!$H125)</f>
        <v>0</v>
      </c>
      <c r="C116" s="59">
        <f>+(COUNTIF(EUNIS,'EMOF for data entry'!$H125))*2</f>
        <v>0</v>
      </c>
      <c r="D116" s="59">
        <f>+(COUNTIF(HABITAT,'EMOF for data entry'!$H125))*3</f>
        <v>0</v>
      </c>
      <c r="E116" s="59">
        <f>+(COUNTIF(PERES,'EMOF for data entry'!$H125))*4</f>
        <v>0</v>
      </c>
      <c r="F116" s="59">
        <f>+(COUNTIF(BARCELONA,'EMOF for data entry'!$H125))*5</f>
        <v>0</v>
      </c>
      <c r="G116" s="59">
        <f>+(COUNTIF(OSPAR,'EMOF for data entry'!$H125))*6</f>
        <v>0</v>
      </c>
      <c r="H116" s="59">
        <f>+(COUNTIF(HELCOM,'EMOF for data entry'!$H125))*7</f>
        <v>0</v>
      </c>
      <c r="I116" s="59">
        <f>+(COUNTIF(GERMAN,'EMOF for data entry'!$H125))*8</f>
        <v>0</v>
      </c>
      <c r="J116" s="59">
        <f>+(COUNTIF(MSFD,'EMOF for data entry'!$H125))*9</f>
        <v>0</v>
      </c>
      <c r="K116" s="59">
        <f>+IF($A116=10,COUNTIF(Folk5,'EMOF for data entry'!$H125)*10,0)</f>
        <v>0</v>
      </c>
      <c r="L116" s="59">
        <f>+IF($A116=11,COUNTIF(Folk7,'EMOF for data entry'!$H125)*11,0)</f>
        <v>0</v>
      </c>
      <c r="M116" s="59">
        <f>+IF($A116=12,COUNTIF(Folk16,'EMOF for data entry'!$H125)*12,0)</f>
        <v>0</v>
      </c>
      <c r="N116" s="59">
        <f>+(COUNTIF(MHCBI,'EMOF for data entry'!$H125))*13</f>
        <v>0</v>
      </c>
      <c r="O116" s="59">
        <f>+(COUNTIF(dropdown_lists!P$4:P$399,'EMOF for data entry'!$H125))*14</f>
        <v>0</v>
      </c>
      <c r="P116" s="59">
        <f>+IF(A116=15,(COUNTIF(dropdown_lists!Q$4:Q$37,'EMOF for data entry'!$H125))*15,0)</f>
        <v>0</v>
      </c>
      <c r="Q116" s="59">
        <f>+IF(A116=16,(COUNTIF(dropdown_lists!R$4:R$32,'EMOF for data entry'!$H125))*16,0)</f>
        <v>0</v>
      </c>
      <c r="R116" s="59">
        <f>+IF(A116=17,(COUNTIF(dropdown_lists!S$4:S$10,'EMOF for data entry'!$H125))*17,0)</f>
        <v>0</v>
      </c>
      <c r="V116" s="59"/>
      <c r="W116" s="22" t="str">
        <f t="shared" si="1"/>
        <v>p</v>
      </c>
    </row>
    <row r="117" spans="1:23" x14ac:dyDescent="0.35">
      <c r="A117" s="59">
        <f>+IF('EMOF for data entry'!G126=dropdown_lists!C$1,1,IF('EMOF for data entry'!G126=dropdown_lists!D$1,2,IF('EMOF for data entry'!G126=dropdown_lists!E$1,3,IF('EMOF for data entry'!G126=dropdown_lists!F$1,4,IF('EMOF for data entry'!G126=dropdown_lists!G$1,5,IF('EMOF for data entry'!G126=dropdown_lists!H$1,6,IF('EMOF for data entry'!G126=dropdown_lists!I$1,7,IF('EMOF for data entry'!G126=dropdown_lists!J$1,8,IF('EMOF for data entry'!G126=dropdown_lists!K$1,9,IF('EMOF for data entry'!G126=dropdown_lists!L$1,10,IF('EMOF for data entry'!G126=dropdown_lists!M$1,11,IF('EMOF for data entry'!G126=dropdown_lists!N$1,12,IF('EMOF for data entry'!G126=dropdown_lists!O$1,13,IF('EMOF for data entry'!G126=dropdown_lists!P$1,14,IF('EMOF for data entry'!G126=dropdown_lists!Q$1,15,IF('EMOF for data entry'!G126=dropdown_lists!R$1,16,IF('EMOF for data entry'!G126=dropdown_lists!S$1,17,0)))))))))))))))))</f>
        <v>0</v>
      </c>
      <c r="B117" s="59">
        <f>+COUNTIF(METHOD,'EMOF for data entry'!$H126)</f>
        <v>0</v>
      </c>
      <c r="C117" s="59">
        <f>+(COUNTIF(EUNIS,'EMOF for data entry'!$H126))*2</f>
        <v>0</v>
      </c>
      <c r="D117" s="59">
        <f>+(COUNTIF(HABITAT,'EMOF for data entry'!$H126))*3</f>
        <v>0</v>
      </c>
      <c r="E117" s="59">
        <f>+(COUNTIF(PERES,'EMOF for data entry'!$H126))*4</f>
        <v>0</v>
      </c>
      <c r="F117" s="59">
        <f>+(COUNTIF(BARCELONA,'EMOF for data entry'!$H126))*5</f>
        <v>0</v>
      </c>
      <c r="G117" s="59">
        <f>+(COUNTIF(OSPAR,'EMOF for data entry'!$H126))*6</f>
        <v>0</v>
      </c>
      <c r="H117" s="59">
        <f>+(COUNTIF(HELCOM,'EMOF for data entry'!$H126))*7</f>
        <v>0</v>
      </c>
      <c r="I117" s="59">
        <f>+(COUNTIF(GERMAN,'EMOF for data entry'!$H126))*8</f>
        <v>0</v>
      </c>
      <c r="J117" s="59">
        <f>+(COUNTIF(MSFD,'EMOF for data entry'!$H126))*9</f>
        <v>0</v>
      </c>
      <c r="K117" s="59">
        <f>+IF($A117=10,COUNTIF(Folk5,'EMOF for data entry'!$H126)*10,0)</f>
        <v>0</v>
      </c>
      <c r="L117" s="59">
        <f>+IF($A117=11,COUNTIF(Folk7,'EMOF for data entry'!$H126)*11,0)</f>
        <v>0</v>
      </c>
      <c r="M117" s="59">
        <f>+IF($A117=12,COUNTIF(Folk16,'EMOF for data entry'!$H126)*12,0)</f>
        <v>0</v>
      </c>
      <c r="N117" s="59">
        <f>+(COUNTIF(MHCBI,'EMOF for data entry'!$H126))*13</f>
        <v>0</v>
      </c>
      <c r="O117" s="59">
        <f>+(COUNTIF(dropdown_lists!P$4:P$399,'EMOF for data entry'!$H126))*14</f>
        <v>0</v>
      </c>
      <c r="P117" s="59">
        <f>+IF(A117=15,(COUNTIF(dropdown_lists!Q$4:Q$37,'EMOF for data entry'!$H126))*15,0)</f>
        <v>0</v>
      </c>
      <c r="Q117" s="59">
        <f>+IF(A117=16,(COUNTIF(dropdown_lists!R$4:R$32,'EMOF for data entry'!$H126))*16,0)</f>
        <v>0</v>
      </c>
      <c r="R117" s="59">
        <f>+IF(A117=17,(COUNTIF(dropdown_lists!S$4:S$10,'EMOF for data entry'!$H126))*17,0)</f>
        <v>0</v>
      </c>
      <c r="V117" s="59"/>
      <c r="W117" s="22" t="str">
        <f t="shared" si="1"/>
        <v>p</v>
      </c>
    </row>
    <row r="118" spans="1:23" x14ac:dyDescent="0.35">
      <c r="A118" s="59">
        <f>+IF('EMOF for data entry'!G127=dropdown_lists!C$1,1,IF('EMOF for data entry'!G127=dropdown_lists!D$1,2,IF('EMOF for data entry'!G127=dropdown_lists!E$1,3,IF('EMOF for data entry'!G127=dropdown_lists!F$1,4,IF('EMOF for data entry'!G127=dropdown_lists!G$1,5,IF('EMOF for data entry'!G127=dropdown_lists!H$1,6,IF('EMOF for data entry'!G127=dropdown_lists!I$1,7,IF('EMOF for data entry'!G127=dropdown_lists!J$1,8,IF('EMOF for data entry'!G127=dropdown_lists!K$1,9,IF('EMOF for data entry'!G127=dropdown_lists!L$1,10,IF('EMOF for data entry'!G127=dropdown_lists!M$1,11,IF('EMOF for data entry'!G127=dropdown_lists!N$1,12,IF('EMOF for data entry'!G127=dropdown_lists!O$1,13,IF('EMOF for data entry'!G127=dropdown_lists!P$1,14,IF('EMOF for data entry'!G127=dropdown_lists!Q$1,15,IF('EMOF for data entry'!G127=dropdown_lists!R$1,16,IF('EMOF for data entry'!G127=dropdown_lists!S$1,17,0)))))))))))))))))</f>
        <v>0</v>
      </c>
      <c r="B118" s="59">
        <f>+COUNTIF(METHOD,'EMOF for data entry'!$H127)</f>
        <v>0</v>
      </c>
      <c r="C118" s="59">
        <f>+(COUNTIF(EUNIS,'EMOF for data entry'!$H127))*2</f>
        <v>0</v>
      </c>
      <c r="D118" s="59">
        <f>+(COUNTIF(HABITAT,'EMOF for data entry'!$H127))*3</f>
        <v>0</v>
      </c>
      <c r="E118" s="59">
        <f>+(COUNTIF(PERES,'EMOF for data entry'!$H127))*4</f>
        <v>0</v>
      </c>
      <c r="F118" s="59">
        <f>+(COUNTIF(BARCELONA,'EMOF for data entry'!$H127))*5</f>
        <v>0</v>
      </c>
      <c r="G118" s="59">
        <f>+(COUNTIF(OSPAR,'EMOF for data entry'!$H127))*6</f>
        <v>0</v>
      </c>
      <c r="H118" s="59">
        <f>+(COUNTIF(HELCOM,'EMOF for data entry'!$H127))*7</f>
        <v>0</v>
      </c>
      <c r="I118" s="59">
        <f>+(COUNTIF(GERMAN,'EMOF for data entry'!$H127))*8</f>
        <v>0</v>
      </c>
      <c r="J118" s="59">
        <f>+(COUNTIF(MSFD,'EMOF for data entry'!$H127))*9</f>
        <v>0</v>
      </c>
      <c r="K118" s="59">
        <f>+IF($A118=10,COUNTIF(Folk5,'EMOF for data entry'!$H127)*10,0)</f>
        <v>0</v>
      </c>
      <c r="L118" s="59">
        <f>+IF($A118=11,COUNTIF(Folk7,'EMOF for data entry'!$H127)*11,0)</f>
        <v>0</v>
      </c>
      <c r="M118" s="59">
        <f>+IF($A118=12,COUNTIF(Folk16,'EMOF for data entry'!$H127)*12,0)</f>
        <v>0</v>
      </c>
      <c r="N118" s="59">
        <f>+(COUNTIF(MHCBI,'EMOF for data entry'!$H127))*13</f>
        <v>0</v>
      </c>
      <c r="O118" s="59">
        <f>+(COUNTIF(dropdown_lists!P$4:P$399,'EMOF for data entry'!$H127))*14</f>
        <v>0</v>
      </c>
      <c r="P118" s="59">
        <f>+IF(A118=15,(COUNTIF(dropdown_lists!Q$4:Q$37,'EMOF for data entry'!$H127))*15,0)</f>
        <v>0</v>
      </c>
      <c r="Q118" s="59">
        <f>+IF(A118=16,(COUNTIF(dropdown_lists!R$4:R$32,'EMOF for data entry'!$H127))*16,0)</f>
        <v>0</v>
      </c>
      <c r="R118" s="59">
        <f>+IF(A118=17,(COUNTIF(dropdown_lists!S$4:S$10,'EMOF for data entry'!$H127))*17,0)</f>
        <v>0</v>
      </c>
      <c r="V118" s="59"/>
      <c r="W118" s="22" t="str">
        <f t="shared" si="1"/>
        <v>p</v>
      </c>
    </row>
    <row r="119" spans="1:23" x14ac:dyDescent="0.35">
      <c r="A119" s="59">
        <f>+IF('EMOF for data entry'!G128=dropdown_lists!C$1,1,IF('EMOF for data entry'!G128=dropdown_lists!D$1,2,IF('EMOF for data entry'!G128=dropdown_lists!E$1,3,IF('EMOF for data entry'!G128=dropdown_lists!F$1,4,IF('EMOF for data entry'!G128=dropdown_lists!G$1,5,IF('EMOF for data entry'!G128=dropdown_lists!H$1,6,IF('EMOF for data entry'!G128=dropdown_lists!I$1,7,IF('EMOF for data entry'!G128=dropdown_lists!J$1,8,IF('EMOF for data entry'!G128=dropdown_lists!K$1,9,IF('EMOF for data entry'!G128=dropdown_lists!L$1,10,IF('EMOF for data entry'!G128=dropdown_lists!M$1,11,IF('EMOF for data entry'!G128=dropdown_lists!N$1,12,IF('EMOF for data entry'!G128=dropdown_lists!O$1,13,IF('EMOF for data entry'!G128=dropdown_lists!P$1,14,IF('EMOF for data entry'!G128=dropdown_lists!Q$1,15,IF('EMOF for data entry'!G128=dropdown_lists!R$1,16,IF('EMOF for data entry'!G128=dropdown_lists!S$1,17,0)))))))))))))))))</f>
        <v>0</v>
      </c>
      <c r="B119" s="59">
        <f>+COUNTIF(METHOD,'EMOF for data entry'!$H128)</f>
        <v>0</v>
      </c>
      <c r="C119" s="59">
        <f>+(COUNTIF(EUNIS,'EMOF for data entry'!$H128))*2</f>
        <v>0</v>
      </c>
      <c r="D119" s="59">
        <f>+(COUNTIF(HABITAT,'EMOF for data entry'!$H128))*3</f>
        <v>0</v>
      </c>
      <c r="E119" s="59">
        <f>+(COUNTIF(PERES,'EMOF for data entry'!$H128))*4</f>
        <v>0</v>
      </c>
      <c r="F119" s="59">
        <f>+(COUNTIF(BARCELONA,'EMOF for data entry'!$H128))*5</f>
        <v>0</v>
      </c>
      <c r="G119" s="59">
        <f>+(COUNTIF(OSPAR,'EMOF for data entry'!$H128))*6</f>
        <v>0</v>
      </c>
      <c r="H119" s="59">
        <f>+(COUNTIF(HELCOM,'EMOF for data entry'!$H128))*7</f>
        <v>0</v>
      </c>
      <c r="I119" s="59">
        <f>+(COUNTIF(GERMAN,'EMOF for data entry'!$H128))*8</f>
        <v>0</v>
      </c>
      <c r="J119" s="59">
        <f>+(COUNTIF(MSFD,'EMOF for data entry'!$H128))*9</f>
        <v>0</v>
      </c>
      <c r="K119" s="59">
        <f>+IF($A119=10,COUNTIF(Folk5,'EMOF for data entry'!$H128)*10,0)</f>
        <v>0</v>
      </c>
      <c r="L119" s="59">
        <f>+IF($A119=11,COUNTIF(Folk7,'EMOF for data entry'!$H128)*11,0)</f>
        <v>0</v>
      </c>
      <c r="M119" s="59">
        <f>+IF($A119=12,COUNTIF(Folk16,'EMOF for data entry'!$H128)*12,0)</f>
        <v>0</v>
      </c>
      <c r="N119" s="59">
        <f>+(COUNTIF(MHCBI,'EMOF for data entry'!$H128))*13</f>
        <v>0</v>
      </c>
      <c r="O119" s="59">
        <f>+(COUNTIF(dropdown_lists!P$4:P$399,'EMOF for data entry'!$H128))*14</f>
        <v>0</v>
      </c>
      <c r="P119" s="59">
        <f>+IF(A119=15,(COUNTIF(dropdown_lists!Q$4:Q$37,'EMOF for data entry'!$H128))*15,0)</f>
        <v>0</v>
      </c>
      <c r="Q119" s="59">
        <f>+IF(A119=16,(COUNTIF(dropdown_lists!R$4:R$32,'EMOF for data entry'!$H128))*16,0)</f>
        <v>0</v>
      </c>
      <c r="R119" s="59">
        <f>+IF(A119=17,(COUNTIF(dropdown_lists!S$4:S$10,'EMOF for data entry'!$H128))*17,0)</f>
        <v>0</v>
      </c>
      <c r="V119" s="59"/>
      <c r="W119" s="22" t="str">
        <f t="shared" si="1"/>
        <v>p</v>
      </c>
    </row>
    <row r="120" spans="1:23" x14ac:dyDescent="0.35">
      <c r="A120" s="59">
        <f>+IF('EMOF for data entry'!G129=dropdown_lists!C$1,1,IF('EMOF for data entry'!G129=dropdown_lists!D$1,2,IF('EMOF for data entry'!G129=dropdown_lists!E$1,3,IF('EMOF for data entry'!G129=dropdown_lists!F$1,4,IF('EMOF for data entry'!G129=dropdown_lists!G$1,5,IF('EMOF for data entry'!G129=dropdown_lists!H$1,6,IF('EMOF for data entry'!G129=dropdown_lists!I$1,7,IF('EMOF for data entry'!G129=dropdown_lists!J$1,8,IF('EMOF for data entry'!G129=dropdown_lists!K$1,9,IF('EMOF for data entry'!G129=dropdown_lists!L$1,10,IF('EMOF for data entry'!G129=dropdown_lists!M$1,11,IF('EMOF for data entry'!G129=dropdown_lists!N$1,12,IF('EMOF for data entry'!G129=dropdown_lists!O$1,13,IF('EMOF for data entry'!G129=dropdown_lists!P$1,14,IF('EMOF for data entry'!G129=dropdown_lists!Q$1,15,IF('EMOF for data entry'!G129=dropdown_lists!R$1,16,IF('EMOF for data entry'!G129=dropdown_lists!S$1,17,0)))))))))))))))))</f>
        <v>0</v>
      </c>
      <c r="B120" s="59">
        <f>+COUNTIF(METHOD,'EMOF for data entry'!$H129)</f>
        <v>0</v>
      </c>
      <c r="C120" s="59">
        <f>+(COUNTIF(EUNIS,'EMOF for data entry'!$H129))*2</f>
        <v>0</v>
      </c>
      <c r="D120" s="59">
        <f>+(COUNTIF(HABITAT,'EMOF for data entry'!$H129))*3</f>
        <v>0</v>
      </c>
      <c r="E120" s="59">
        <f>+(COUNTIF(PERES,'EMOF for data entry'!$H129))*4</f>
        <v>0</v>
      </c>
      <c r="F120" s="59">
        <f>+(COUNTIF(BARCELONA,'EMOF for data entry'!$H129))*5</f>
        <v>0</v>
      </c>
      <c r="G120" s="59">
        <f>+(COUNTIF(OSPAR,'EMOF for data entry'!$H129))*6</f>
        <v>0</v>
      </c>
      <c r="H120" s="59">
        <f>+(COUNTIF(HELCOM,'EMOF for data entry'!$H129))*7</f>
        <v>0</v>
      </c>
      <c r="I120" s="59">
        <f>+(COUNTIF(GERMAN,'EMOF for data entry'!$H129))*8</f>
        <v>0</v>
      </c>
      <c r="J120" s="59">
        <f>+(COUNTIF(MSFD,'EMOF for data entry'!$H129))*9</f>
        <v>0</v>
      </c>
      <c r="K120" s="59">
        <f>+IF($A120=10,COUNTIF(Folk5,'EMOF for data entry'!$H129)*10,0)</f>
        <v>0</v>
      </c>
      <c r="L120" s="59">
        <f>+IF($A120=11,COUNTIF(Folk7,'EMOF for data entry'!$H129)*11,0)</f>
        <v>0</v>
      </c>
      <c r="M120" s="59">
        <f>+IF($A120=12,COUNTIF(Folk16,'EMOF for data entry'!$H129)*12,0)</f>
        <v>0</v>
      </c>
      <c r="N120" s="59">
        <f>+(COUNTIF(MHCBI,'EMOF for data entry'!$H129))*13</f>
        <v>0</v>
      </c>
      <c r="O120" s="59">
        <f>+(COUNTIF(dropdown_lists!P$4:P$399,'EMOF for data entry'!$H129))*14</f>
        <v>0</v>
      </c>
      <c r="P120" s="59">
        <f>+IF(A120=15,(COUNTIF(dropdown_lists!Q$4:Q$37,'EMOF for data entry'!$H129))*15,0)</f>
        <v>0</v>
      </c>
      <c r="Q120" s="59">
        <f>+IF(A120=16,(COUNTIF(dropdown_lists!R$4:R$32,'EMOF for data entry'!$H129))*16,0)</f>
        <v>0</v>
      </c>
      <c r="R120" s="59">
        <f>+IF(A120=17,(COUNTIF(dropdown_lists!S$4:S$10,'EMOF for data entry'!$H129))*17,0)</f>
        <v>0</v>
      </c>
      <c r="V120" s="59"/>
      <c r="W120" s="22" t="str">
        <f t="shared" si="1"/>
        <v>p</v>
      </c>
    </row>
    <row r="121" spans="1:23" x14ac:dyDescent="0.35">
      <c r="A121" s="59">
        <f>+IF('EMOF for data entry'!G130=dropdown_lists!C$1,1,IF('EMOF for data entry'!G130=dropdown_lists!D$1,2,IF('EMOF for data entry'!G130=dropdown_lists!E$1,3,IF('EMOF for data entry'!G130=dropdown_lists!F$1,4,IF('EMOF for data entry'!G130=dropdown_lists!G$1,5,IF('EMOF for data entry'!G130=dropdown_lists!H$1,6,IF('EMOF for data entry'!G130=dropdown_lists!I$1,7,IF('EMOF for data entry'!G130=dropdown_lists!J$1,8,IF('EMOF for data entry'!G130=dropdown_lists!K$1,9,IF('EMOF for data entry'!G130=dropdown_lists!L$1,10,IF('EMOF for data entry'!G130=dropdown_lists!M$1,11,IF('EMOF for data entry'!G130=dropdown_lists!N$1,12,IF('EMOF for data entry'!G130=dropdown_lists!O$1,13,IF('EMOF for data entry'!G130=dropdown_lists!P$1,14,IF('EMOF for data entry'!G130=dropdown_lists!Q$1,15,IF('EMOF for data entry'!G130=dropdown_lists!R$1,16,IF('EMOF for data entry'!G130=dropdown_lists!S$1,17,0)))))))))))))))))</f>
        <v>0</v>
      </c>
      <c r="B121" s="59">
        <f>+COUNTIF(METHOD,'EMOF for data entry'!$H130)</f>
        <v>0</v>
      </c>
      <c r="C121" s="59">
        <f>+(COUNTIF(EUNIS,'EMOF for data entry'!$H130))*2</f>
        <v>0</v>
      </c>
      <c r="D121" s="59">
        <f>+(COUNTIF(HABITAT,'EMOF for data entry'!$H130))*3</f>
        <v>0</v>
      </c>
      <c r="E121" s="59">
        <f>+(COUNTIF(PERES,'EMOF for data entry'!$H130))*4</f>
        <v>0</v>
      </c>
      <c r="F121" s="59">
        <f>+(COUNTIF(BARCELONA,'EMOF for data entry'!$H130))*5</f>
        <v>0</v>
      </c>
      <c r="G121" s="59">
        <f>+(COUNTIF(OSPAR,'EMOF for data entry'!$H130))*6</f>
        <v>0</v>
      </c>
      <c r="H121" s="59">
        <f>+(COUNTIF(HELCOM,'EMOF for data entry'!$H130))*7</f>
        <v>0</v>
      </c>
      <c r="I121" s="59">
        <f>+(COUNTIF(GERMAN,'EMOF for data entry'!$H130))*8</f>
        <v>0</v>
      </c>
      <c r="J121" s="59">
        <f>+(COUNTIF(MSFD,'EMOF for data entry'!$H130))*9</f>
        <v>0</v>
      </c>
      <c r="K121" s="59">
        <f>+IF($A121=10,COUNTIF(Folk5,'EMOF for data entry'!$H130)*10,0)</f>
        <v>0</v>
      </c>
      <c r="L121" s="59">
        <f>+IF($A121=11,COUNTIF(Folk7,'EMOF for data entry'!$H130)*11,0)</f>
        <v>0</v>
      </c>
      <c r="M121" s="59">
        <f>+IF($A121=12,COUNTIF(Folk16,'EMOF for data entry'!$H130)*12,0)</f>
        <v>0</v>
      </c>
      <c r="N121" s="59">
        <f>+(COUNTIF(MHCBI,'EMOF for data entry'!$H130))*13</f>
        <v>0</v>
      </c>
      <c r="O121" s="59">
        <f>+(COUNTIF(dropdown_lists!P$4:P$399,'EMOF for data entry'!$H130))*14</f>
        <v>0</v>
      </c>
      <c r="P121" s="59">
        <f>+IF(A121=15,(COUNTIF(dropdown_lists!Q$4:Q$37,'EMOF for data entry'!$H130))*15,0)</f>
        <v>0</v>
      </c>
      <c r="Q121" s="59">
        <f>+IF(A121=16,(COUNTIF(dropdown_lists!R$4:R$32,'EMOF for data entry'!$H130))*16,0)</f>
        <v>0</v>
      </c>
      <c r="R121" s="59">
        <f>+IF(A121=17,(COUNTIF(dropdown_lists!S$4:S$10,'EMOF for data entry'!$H130))*17,0)</f>
        <v>0</v>
      </c>
      <c r="V121" s="59"/>
      <c r="W121" s="22" t="str">
        <f t="shared" si="1"/>
        <v>p</v>
      </c>
    </row>
    <row r="122" spans="1:23" x14ac:dyDescent="0.35">
      <c r="A122" s="59">
        <f>+IF('EMOF for data entry'!G131=dropdown_lists!C$1,1,IF('EMOF for data entry'!G131=dropdown_lists!D$1,2,IF('EMOF for data entry'!G131=dropdown_lists!E$1,3,IF('EMOF for data entry'!G131=dropdown_lists!F$1,4,IF('EMOF for data entry'!G131=dropdown_lists!G$1,5,IF('EMOF for data entry'!G131=dropdown_lists!H$1,6,IF('EMOF for data entry'!G131=dropdown_lists!I$1,7,IF('EMOF for data entry'!G131=dropdown_lists!J$1,8,IF('EMOF for data entry'!G131=dropdown_lists!K$1,9,IF('EMOF for data entry'!G131=dropdown_lists!L$1,10,IF('EMOF for data entry'!G131=dropdown_lists!M$1,11,IF('EMOF for data entry'!G131=dropdown_lists!N$1,12,IF('EMOF for data entry'!G131=dropdown_lists!O$1,13,IF('EMOF for data entry'!G131=dropdown_lists!P$1,14,IF('EMOF for data entry'!G131=dropdown_lists!Q$1,15,IF('EMOF for data entry'!G131=dropdown_lists!R$1,16,IF('EMOF for data entry'!G131=dropdown_lists!S$1,17,0)))))))))))))))))</f>
        <v>0</v>
      </c>
      <c r="B122" s="59">
        <f>+COUNTIF(METHOD,'EMOF for data entry'!$H131)</f>
        <v>0</v>
      </c>
      <c r="C122" s="59">
        <f>+(COUNTIF(EUNIS,'EMOF for data entry'!$H131))*2</f>
        <v>0</v>
      </c>
      <c r="D122" s="59">
        <f>+(COUNTIF(HABITAT,'EMOF for data entry'!$H131))*3</f>
        <v>0</v>
      </c>
      <c r="E122" s="59">
        <f>+(COUNTIF(PERES,'EMOF for data entry'!$H131))*4</f>
        <v>0</v>
      </c>
      <c r="F122" s="59">
        <f>+(COUNTIF(BARCELONA,'EMOF for data entry'!$H131))*5</f>
        <v>0</v>
      </c>
      <c r="G122" s="59">
        <f>+(COUNTIF(OSPAR,'EMOF for data entry'!$H131))*6</f>
        <v>0</v>
      </c>
      <c r="H122" s="59">
        <f>+(COUNTIF(HELCOM,'EMOF for data entry'!$H131))*7</f>
        <v>0</v>
      </c>
      <c r="I122" s="59">
        <f>+(COUNTIF(GERMAN,'EMOF for data entry'!$H131))*8</f>
        <v>0</v>
      </c>
      <c r="J122" s="59">
        <f>+(COUNTIF(MSFD,'EMOF for data entry'!$H131))*9</f>
        <v>0</v>
      </c>
      <c r="K122" s="59">
        <f>+IF($A122=10,COUNTIF(Folk5,'EMOF for data entry'!$H131)*10,0)</f>
        <v>0</v>
      </c>
      <c r="L122" s="59">
        <f>+IF($A122=11,COUNTIF(Folk7,'EMOF for data entry'!$H131)*11,0)</f>
        <v>0</v>
      </c>
      <c r="M122" s="59">
        <f>+IF($A122=12,COUNTIF(Folk16,'EMOF for data entry'!$H131)*12,0)</f>
        <v>0</v>
      </c>
      <c r="N122" s="59">
        <f>+(COUNTIF(MHCBI,'EMOF for data entry'!$H131))*13</f>
        <v>0</v>
      </c>
      <c r="O122" s="59">
        <f>+(COUNTIF(dropdown_lists!P$4:P$399,'EMOF for data entry'!$H131))*14</f>
        <v>0</v>
      </c>
      <c r="P122" s="59">
        <f>+IF(A122=15,(COUNTIF(dropdown_lists!Q$4:Q$37,'EMOF for data entry'!$H131))*15,0)</f>
        <v>0</v>
      </c>
      <c r="Q122" s="59">
        <f>+IF(A122=16,(COUNTIF(dropdown_lists!R$4:R$32,'EMOF for data entry'!$H131))*16,0)</f>
        <v>0</v>
      </c>
      <c r="R122" s="59">
        <f>+IF(A122=17,(COUNTIF(dropdown_lists!S$4:S$10,'EMOF for data entry'!$H131))*17,0)</f>
        <v>0</v>
      </c>
      <c r="V122" s="59"/>
      <c r="W122" s="22" t="str">
        <f t="shared" si="1"/>
        <v>p</v>
      </c>
    </row>
    <row r="123" spans="1:23" x14ac:dyDescent="0.35">
      <c r="A123" s="59">
        <f>+IF('EMOF for data entry'!G132=dropdown_lists!C$1,1,IF('EMOF for data entry'!G132=dropdown_lists!D$1,2,IF('EMOF for data entry'!G132=dropdown_lists!E$1,3,IF('EMOF for data entry'!G132=dropdown_lists!F$1,4,IF('EMOF for data entry'!G132=dropdown_lists!G$1,5,IF('EMOF for data entry'!G132=dropdown_lists!H$1,6,IF('EMOF for data entry'!G132=dropdown_lists!I$1,7,IF('EMOF for data entry'!G132=dropdown_lists!J$1,8,IF('EMOF for data entry'!G132=dropdown_lists!K$1,9,IF('EMOF for data entry'!G132=dropdown_lists!L$1,10,IF('EMOF for data entry'!G132=dropdown_lists!M$1,11,IF('EMOF for data entry'!G132=dropdown_lists!N$1,12,IF('EMOF for data entry'!G132=dropdown_lists!O$1,13,IF('EMOF for data entry'!G132=dropdown_lists!P$1,14,IF('EMOF for data entry'!G132=dropdown_lists!Q$1,15,IF('EMOF for data entry'!G132=dropdown_lists!R$1,16,IF('EMOF for data entry'!G132=dropdown_lists!S$1,17,0)))))))))))))))))</f>
        <v>0</v>
      </c>
      <c r="B123" s="59">
        <f>+COUNTIF(METHOD,'EMOF for data entry'!$H132)</f>
        <v>0</v>
      </c>
      <c r="C123" s="59">
        <f>+(COUNTIF(EUNIS,'EMOF for data entry'!$H132))*2</f>
        <v>0</v>
      </c>
      <c r="D123" s="59">
        <f>+(COUNTIF(HABITAT,'EMOF for data entry'!$H132))*3</f>
        <v>0</v>
      </c>
      <c r="E123" s="59">
        <f>+(COUNTIF(PERES,'EMOF for data entry'!$H132))*4</f>
        <v>0</v>
      </c>
      <c r="F123" s="59">
        <f>+(COUNTIF(BARCELONA,'EMOF for data entry'!$H132))*5</f>
        <v>0</v>
      </c>
      <c r="G123" s="59">
        <f>+(COUNTIF(OSPAR,'EMOF for data entry'!$H132))*6</f>
        <v>0</v>
      </c>
      <c r="H123" s="59">
        <f>+(COUNTIF(HELCOM,'EMOF for data entry'!$H132))*7</f>
        <v>0</v>
      </c>
      <c r="I123" s="59">
        <f>+(COUNTIF(GERMAN,'EMOF for data entry'!$H132))*8</f>
        <v>0</v>
      </c>
      <c r="J123" s="59">
        <f>+(COUNTIF(MSFD,'EMOF for data entry'!$H132))*9</f>
        <v>0</v>
      </c>
      <c r="K123" s="59">
        <f>+IF($A123=10,COUNTIF(Folk5,'EMOF for data entry'!$H132)*10,0)</f>
        <v>0</v>
      </c>
      <c r="L123" s="59">
        <f>+IF($A123=11,COUNTIF(Folk7,'EMOF for data entry'!$H132)*11,0)</f>
        <v>0</v>
      </c>
      <c r="M123" s="59">
        <f>+IF($A123=12,COUNTIF(Folk16,'EMOF for data entry'!$H132)*12,0)</f>
        <v>0</v>
      </c>
      <c r="N123" s="59">
        <f>+(COUNTIF(MHCBI,'EMOF for data entry'!$H132))*13</f>
        <v>0</v>
      </c>
      <c r="O123" s="59">
        <f>+(COUNTIF(dropdown_lists!P$4:P$399,'EMOF for data entry'!$H132))*14</f>
        <v>0</v>
      </c>
      <c r="P123" s="59">
        <f>+IF(A123=15,(COUNTIF(dropdown_lists!Q$4:Q$37,'EMOF for data entry'!$H132))*15,0)</f>
        <v>0</v>
      </c>
      <c r="Q123" s="59">
        <f>+IF(A123=16,(COUNTIF(dropdown_lists!R$4:R$32,'EMOF for data entry'!$H132))*16,0)</f>
        <v>0</v>
      </c>
      <c r="R123" s="59">
        <f>+IF(A123=17,(COUNTIF(dropdown_lists!S$4:S$10,'EMOF for data entry'!$H132))*17,0)</f>
        <v>0</v>
      </c>
      <c r="V123" s="59"/>
      <c r="W123" s="22" t="str">
        <f t="shared" si="1"/>
        <v>p</v>
      </c>
    </row>
    <row r="124" spans="1:23" x14ac:dyDescent="0.35">
      <c r="A124" s="59">
        <f>+IF('EMOF for data entry'!G133=dropdown_lists!C$1,1,IF('EMOF for data entry'!G133=dropdown_lists!D$1,2,IF('EMOF for data entry'!G133=dropdown_lists!E$1,3,IF('EMOF for data entry'!G133=dropdown_lists!F$1,4,IF('EMOF for data entry'!G133=dropdown_lists!G$1,5,IF('EMOF for data entry'!G133=dropdown_lists!H$1,6,IF('EMOF for data entry'!G133=dropdown_lists!I$1,7,IF('EMOF for data entry'!G133=dropdown_lists!J$1,8,IF('EMOF for data entry'!G133=dropdown_lists!K$1,9,IF('EMOF for data entry'!G133=dropdown_lists!L$1,10,IF('EMOF for data entry'!G133=dropdown_lists!M$1,11,IF('EMOF for data entry'!G133=dropdown_lists!N$1,12,IF('EMOF for data entry'!G133=dropdown_lists!O$1,13,IF('EMOF for data entry'!G133=dropdown_lists!P$1,14,IF('EMOF for data entry'!G133=dropdown_lists!Q$1,15,IF('EMOF for data entry'!G133=dropdown_lists!R$1,16,IF('EMOF for data entry'!G133=dropdown_lists!S$1,17,0)))))))))))))))))</f>
        <v>0</v>
      </c>
      <c r="B124" s="59">
        <f>+COUNTIF(METHOD,'EMOF for data entry'!$H133)</f>
        <v>0</v>
      </c>
      <c r="C124" s="59">
        <f>+(COUNTIF(EUNIS,'EMOF for data entry'!$H133))*2</f>
        <v>0</v>
      </c>
      <c r="D124" s="59">
        <f>+(COUNTIF(HABITAT,'EMOF for data entry'!$H133))*3</f>
        <v>0</v>
      </c>
      <c r="E124" s="59">
        <f>+(COUNTIF(PERES,'EMOF for data entry'!$H133))*4</f>
        <v>0</v>
      </c>
      <c r="F124" s="59">
        <f>+(COUNTIF(BARCELONA,'EMOF for data entry'!$H133))*5</f>
        <v>0</v>
      </c>
      <c r="G124" s="59">
        <f>+(COUNTIF(OSPAR,'EMOF for data entry'!$H133))*6</f>
        <v>0</v>
      </c>
      <c r="H124" s="59">
        <f>+(COUNTIF(HELCOM,'EMOF for data entry'!$H133))*7</f>
        <v>0</v>
      </c>
      <c r="I124" s="59">
        <f>+(COUNTIF(GERMAN,'EMOF for data entry'!$H133))*8</f>
        <v>0</v>
      </c>
      <c r="J124" s="59">
        <f>+(COUNTIF(MSFD,'EMOF for data entry'!$H133))*9</f>
        <v>0</v>
      </c>
      <c r="K124" s="59">
        <f>+IF($A124=10,COUNTIF(Folk5,'EMOF for data entry'!$H133)*10,0)</f>
        <v>0</v>
      </c>
      <c r="L124" s="59">
        <f>+IF($A124=11,COUNTIF(Folk7,'EMOF for data entry'!$H133)*11,0)</f>
        <v>0</v>
      </c>
      <c r="M124" s="59">
        <f>+IF($A124=12,COUNTIF(Folk16,'EMOF for data entry'!$H133)*12,0)</f>
        <v>0</v>
      </c>
      <c r="N124" s="59">
        <f>+(COUNTIF(MHCBI,'EMOF for data entry'!$H133))*13</f>
        <v>0</v>
      </c>
      <c r="O124" s="59">
        <f>+(COUNTIF(dropdown_lists!P$4:P$399,'EMOF for data entry'!$H133))*14</f>
        <v>0</v>
      </c>
      <c r="P124" s="59">
        <f>+IF(A124=15,(COUNTIF(dropdown_lists!Q$4:Q$37,'EMOF for data entry'!$H133))*15,0)</f>
        <v>0</v>
      </c>
      <c r="Q124" s="59">
        <f>+IF(A124=16,(COUNTIF(dropdown_lists!R$4:R$32,'EMOF for data entry'!$H133))*16,0)</f>
        <v>0</v>
      </c>
      <c r="R124" s="59">
        <f>+IF(A124=17,(COUNTIF(dropdown_lists!S$4:S$10,'EMOF for data entry'!$H133))*17,0)</f>
        <v>0</v>
      </c>
      <c r="V124" s="59"/>
      <c r="W124" s="22" t="str">
        <f t="shared" si="1"/>
        <v>p</v>
      </c>
    </row>
    <row r="125" spans="1:23" x14ac:dyDescent="0.35">
      <c r="A125" s="59">
        <f>+IF('EMOF for data entry'!G134=dropdown_lists!C$1,1,IF('EMOF for data entry'!G134=dropdown_lists!D$1,2,IF('EMOF for data entry'!G134=dropdown_lists!E$1,3,IF('EMOF for data entry'!G134=dropdown_lists!F$1,4,IF('EMOF for data entry'!G134=dropdown_lists!G$1,5,IF('EMOF for data entry'!G134=dropdown_lists!H$1,6,IF('EMOF for data entry'!G134=dropdown_lists!I$1,7,IF('EMOF for data entry'!G134=dropdown_lists!J$1,8,IF('EMOF for data entry'!G134=dropdown_lists!K$1,9,IF('EMOF for data entry'!G134=dropdown_lists!L$1,10,IF('EMOF for data entry'!G134=dropdown_lists!M$1,11,IF('EMOF for data entry'!G134=dropdown_lists!N$1,12,IF('EMOF for data entry'!G134=dropdown_lists!O$1,13,IF('EMOF for data entry'!G134=dropdown_lists!P$1,14,IF('EMOF for data entry'!G134=dropdown_lists!Q$1,15,IF('EMOF for data entry'!G134=dropdown_lists!R$1,16,IF('EMOF for data entry'!G134=dropdown_lists!S$1,17,0)))))))))))))))))</f>
        <v>0</v>
      </c>
      <c r="B125" s="59">
        <f>+COUNTIF(METHOD,'EMOF for data entry'!$H134)</f>
        <v>0</v>
      </c>
      <c r="C125" s="59">
        <f>+(COUNTIF(EUNIS,'EMOF for data entry'!$H134))*2</f>
        <v>0</v>
      </c>
      <c r="D125" s="59">
        <f>+(COUNTIF(HABITAT,'EMOF for data entry'!$H134))*3</f>
        <v>0</v>
      </c>
      <c r="E125" s="59">
        <f>+(COUNTIF(PERES,'EMOF for data entry'!$H134))*4</f>
        <v>0</v>
      </c>
      <c r="F125" s="59">
        <f>+(COUNTIF(BARCELONA,'EMOF for data entry'!$H134))*5</f>
        <v>0</v>
      </c>
      <c r="G125" s="59">
        <f>+(COUNTIF(OSPAR,'EMOF for data entry'!$H134))*6</f>
        <v>0</v>
      </c>
      <c r="H125" s="59">
        <f>+(COUNTIF(HELCOM,'EMOF for data entry'!$H134))*7</f>
        <v>0</v>
      </c>
      <c r="I125" s="59">
        <f>+(COUNTIF(GERMAN,'EMOF for data entry'!$H134))*8</f>
        <v>0</v>
      </c>
      <c r="J125" s="59">
        <f>+(COUNTIF(MSFD,'EMOF for data entry'!$H134))*9</f>
        <v>0</v>
      </c>
      <c r="K125" s="59">
        <f>+IF($A125=10,COUNTIF(Folk5,'EMOF for data entry'!$H134)*10,0)</f>
        <v>0</v>
      </c>
      <c r="L125" s="59">
        <f>+IF($A125=11,COUNTIF(Folk7,'EMOF for data entry'!$H134)*11,0)</f>
        <v>0</v>
      </c>
      <c r="M125" s="59">
        <f>+IF($A125=12,COUNTIF(Folk16,'EMOF for data entry'!$H134)*12,0)</f>
        <v>0</v>
      </c>
      <c r="N125" s="59">
        <f>+(COUNTIF(MHCBI,'EMOF for data entry'!$H134))*13</f>
        <v>0</v>
      </c>
      <c r="O125" s="59">
        <f>+(COUNTIF(dropdown_lists!P$4:P$399,'EMOF for data entry'!$H134))*14</f>
        <v>0</v>
      </c>
      <c r="P125" s="59">
        <f>+IF(A125=15,(COUNTIF(dropdown_lists!Q$4:Q$37,'EMOF for data entry'!$H134))*15,0)</f>
        <v>0</v>
      </c>
      <c r="Q125" s="59">
        <f>+IF(A125=16,(COUNTIF(dropdown_lists!R$4:R$32,'EMOF for data entry'!$H134))*16,0)</f>
        <v>0</v>
      </c>
      <c r="R125" s="59">
        <f>+IF(A125=17,(COUNTIF(dropdown_lists!S$4:S$10,'EMOF for data entry'!$H134))*17,0)</f>
        <v>0</v>
      </c>
      <c r="V125" s="59"/>
      <c r="W125" s="22" t="str">
        <f t="shared" si="1"/>
        <v>p</v>
      </c>
    </row>
    <row r="126" spans="1:23" x14ac:dyDescent="0.35">
      <c r="A126" s="59">
        <f>+IF('EMOF for data entry'!G135=dropdown_lists!C$1,1,IF('EMOF for data entry'!G135=dropdown_lists!D$1,2,IF('EMOF for data entry'!G135=dropdown_lists!E$1,3,IF('EMOF for data entry'!G135=dropdown_lists!F$1,4,IF('EMOF for data entry'!G135=dropdown_lists!G$1,5,IF('EMOF for data entry'!G135=dropdown_lists!H$1,6,IF('EMOF for data entry'!G135=dropdown_lists!I$1,7,IF('EMOF for data entry'!G135=dropdown_lists!J$1,8,IF('EMOF for data entry'!G135=dropdown_lists!K$1,9,IF('EMOF for data entry'!G135=dropdown_lists!L$1,10,IF('EMOF for data entry'!G135=dropdown_lists!M$1,11,IF('EMOF for data entry'!G135=dropdown_lists!N$1,12,IF('EMOF for data entry'!G135=dropdown_lists!O$1,13,IF('EMOF for data entry'!G135=dropdown_lists!P$1,14,IF('EMOF for data entry'!G135=dropdown_lists!Q$1,15,IF('EMOF for data entry'!G135=dropdown_lists!R$1,16,IF('EMOF for data entry'!G135=dropdown_lists!S$1,17,0)))))))))))))))))</f>
        <v>0</v>
      </c>
      <c r="B126" s="59">
        <f>+COUNTIF(METHOD,'EMOF for data entry'!$H135)</f>
        <v>0</v>
      </c>
      <c r="C126" s="59">
        <f>+(COUNTIF(EUNIS,'EMOF for data entry'!$H135))*2</f>
        <v>0</v>
      </c>
      <c r="D126" s="59">
        <f>+(COUNTIF(HABITAT,'EMOF for data entry'!$H135))*3</f>
        <v>0</v>
      </c>
      <c r="E126" s="59">
        <f>+(COUNTIF(PERES,'EMOF for data entry'!$H135))*4</f>
        <v>0</v>
      </c>
      <c r="F126" s="59">
        <f>+(COUNTIF(BARCELONA,'EMOF for data entry'!$H135))*5</f>
        <v>0</v>
      </c>
      <c r="G126" s="59">
        <f>+(COUNTIF(OSPAR,'EMOF for data entry'!$H135))*6</f>
        <v>0</v>
      </c>
      <c r="H126" s="59">
        <f>+(COUNTIF(HELCOM,'EMOF for data entry'!$H135))*7</f>
        <v>0</v>
      </c>
      <c r="I126" s="59">
        <f>+(COUNTIF(GERMAN,'EMOF for data entry'!$H135))*8</f>
        <v>0</v>
      </c>
      <c r="J126" s="59">
        <f>+(COUNTIF(MSFD,'EMOF for data entry'!$H135))*9</f>
        <v>0</v>
      </c>
      <c r="K126" s="59">
        <f>+IF($A126=10,COUNTIF(Folk5,'EMOF for data entry'!$H135)*10,0)</f>
        <v>0</v>
      </c>
      <c r="L126" s="59">
        <f>+IF($A126=11,COUNTIF(Folk7,'EMOF for data entry'!$H135)*11,0)</f>
        <v>0</v>
      </c>
      <c r="M126" s="59">
        <f>+IF($A126=12,COUNTIF(Folk16,'EMOF for data entry'!$H135)*12,0)</f>
        <v>0</v>
      </c>
      <c r="N126" s="59">
        <f>+(COUNTIF(MHCBI,'EMOF for data entry'!$H135))*13</f>
        <v>0</v>
      </c>
      <c r="O126" s="59">
        <f>+(COUNTIF(dropdown_lists!P$4:P$399,'EMOF for data entry'!$H135))*14</f>
        <v>0</v>
      </c>
      <c r="P126" s="59">
        <f>+IF(A126=15,(COUNTIF(dropdown_lists!Q$4:Q$37,'EMOF for data entry'!$H135))*15,0)</f>
        <v>0</v>
      </c>
      <c r="Q126" s="59">
        <f>+IF(A126=16,(COUNTIF(dropdown_lists!R$4:R$32,'EMOF for data entry'!$H135))*16,0)</f>
        <v>0</v>
      </c>
      <c r="R126" s="59">
        <f>+IF(A126=17,(COUNTIF(dropdown_lists!S$4:S$10,'EMOF for data entry'!$H135))*17,0)</f>
        <v>0</v>
      </c>
      <c r="V126" s="59"/>
      <c r="W126" s="22" t="str">
        <f t="shared" si="1"/>
        <v>p</v>
      </c>
    </row>
    <row r="127" spans="1:23" x14ac:dyDescent="0.35">
      <c r="A127" s="59">
        <f>+IF('EMOF for data entry'!G136=dropdown_lists!C$1,1,IF('EMOF for data entry'!G136=dropdown_lists!D$1,2,IF('EMOF for data entry'!G136=dropdown_lists!E$1,3,IF('EMOF for data entry'!G136=dropdown_lists!F$1,4,IF('EMOF for data entry'!G136=dropdown_lists!G$1,5,IF('EMOF for data entry'!G136=dropdown_lists!H$1,6,IF('EMOF for data entry'!G136=dropdown_lists!I$1,7,IF('EMOF for data entry'!G136=dropdown_lists!J$1,8,IF('EMOF for data entry'!G136=dropdown_lists!K$1,9,IF('EMOF for data entry'!G136=dropdown_lists!L$1,10,IF('EMOF for data entry'!G136=dropdown_lists!M$1,11,IF('EMOF for data entry'!G136=dropdown_lists!N$1,12,IF('EMOF for data entry'!G136=dropdown_lists!O$1,13,IF('EMOF for data entry'!G136=dropdown_lists!P$1,14,IF('EMOF for data entry'!G136=dropdown_lists!Q$1,15,IF('EMOF for data entry'!G136=dropdown_lists!R$1,16,IF('EMOF for data entry'!G136=dropdown_lists!S$1,17,0)))))))))))))))))</f>
        <v>0</v>
      </c>
      <c r="B127" s="59">
        <f>+COUNTIF(METHOD,'EMOF for data entry'!$H136)</f>
        <v>0</v>
      </c>
      <c r="C127" s="59">
        <f>+(COUNTIF(EUNIS,'EMOF for data entry'!$H136))*2</f>
        <v>0</v>
      </c>
      <c r="D127" s="59">
        <f>+(COUNTIF(HABITAT,'EMOF for data entry'!$H136))*3</f>
        <v>0</v>
      </c>
      <c r="E127" s="59">
        <f>+(COUNTIF(PERES,'EMOF for data entry'!$H136))*4</f>
        <v>0</v>
      </c>
      <c r="F127" s="59">
        <f>+(COUNTIF(BARCELONA,'EMOF for data entry'!$H136))*5</f>
        <v>0</v>
      </c>
      <c r="G127" s="59">
        <f>+(COUNTIF(OSPAR,'EMOF for data entry'!$H136))*6</f>
        <v>0</v>
      </c>
      <c r="H127" s="59">
        <f>+(COUNTIF(HELCOM,'EMOF for data entry'!$H136))*7</f>
        <v>0</v>
      </c>
      <c r="I127" s="59">
        <f>+(COUNTIF(GERMAN,'EMOF for data entry'!$H136))*8</f>
        <v>0</v>
      </c>
      <c r="J127" s="59">
        <f>+(COUNTIF(MSFD,'EMOF for data entry'!$H136))*9</f>
        <v>0</v>
      </c>
      <c r="K127" s="59">
        <f>+IF($A127=10,COUNTIF(Folk5,'EMOF for data entry'!$H136)*10,0)</f>
        <v>0</v>
      </c>
      <c r="L127" s="59">
        <f>+IF($A127=11,COUNTIF(Folk7,'EMOF for data entry'!$H136)*11,0)</f>
        <v>0</v>
      </c>
      <c r="M127" s="59">
        <f>+IF($A127=12,COUNTIF(Folk16,'EMOF for data entry'!$H136)*12,0)</f>
        <v>0</v>
      </c>
      <c r="N127" s="59">
        <f>+(COUNTIF(MHCBI,'EMOF for data entry'!$H136))*13</f>
        <v>0</v>
      </c>
      <c r="O127" s="59">
        <f>+(COUNTIF(dropdown_lists!P$4:P$399,'EMOF for data entry'!$H136))*14</f>
        <v>0</v>
      </c>
      <c r="P127" s="59">
        <f>+IF(A127=15,(COUNTIF(dropdown_lists!Q$4:Q$37,'EMOF for data entry'!$H136))*15,0)</f>
        <v>0</v>
      </c>
      <c r="Q127" s="59">
        <f>+IF(A127=16,(COUNTIF(dropdown_lists!R$4:R$32,'EMOF for data entry'!$H136))*16,0)</f>
        <v>0</v>
      </c>
      <c r="R127" s="59">
        <f>+IF(A127=17,(COUNTIF(dropdown_lists!S$4:S$10,'EMOF for data entry'!$H136))*17,0)</f>
        <v>0</v>
      </c>
      <c r="V127" s="59"/>
      <c r="W127" s="22" t="str">
        <f t="shared" si="1"/>
        <v>p</v>
      </c>
    </row>
    <row r="128" spans="1:23" x14ac:dyDescent="0.35">
      <c r="A128" s="59">
        <f>+IF('EMOF for data entry'!G137=dropdown_lists!C$1,1,IF('EMOF for data entry'!G137=dropdown_lists!D$1,2,IF('EMOF for data entry'!G137=dropdown_lists!E$1,3,IF('EMOF for data entry'!G137=dropdown_lists!F$1,4,IF('EMOF for data entry'!G137=dropdown_lists!G$1,5,IF('EMOF for data entry'!G137=dropdown_lists!H$1,6,IF('EMOF for data entry'!G137=dropdown_lists!I$1,7,IF('EMOF for data entry'!G137=dropdown_lists!J$1,8,IF('EMOF for data entry'!G137=dropdown_lists!K$1,9,IF('EMOF for data entry'!G137=dropdown_lists!L$1,10,IF('EMOF for data entry'!G137=dropdown_lists!M$1,11,IF('EMOF for data entry'!G137=dropdown_lists!N$1,12,IF('EMOF for data entry'!G137=dropdown_lists!O$1,13,IF('EMOF for data entry'!G137=dropdown_lists!P$1,14,IF('EMOF for data entry'!G137=dropdown_lists!Q$1,15,IF('EMOF for data entry'!G137=dropdown_lists!R$1,16,IF('EMOF for data entry'!G137=dropdown_lists!S$1,17,0)))))))))))))))))</f>
        <v>0</v>
      </c>
      <c r="B128" s="59">
        <f>+COUNTIF(METHOD,'EMOF for data entry'!$H137)</f>
        <v>0</v>
      </c>
      <c r="C128" s="59">
        <f>+(COUNTIF(EUNIS,'EMOF for data entry'!$H137))*2</f>
        <v>0</v>
      </c>
      <c r="D128" s="59">
        <f>+(COUNTIF(HABITAT,'EMOF for data entry'!$H137))*3</f>
        <v>0</v>
      </c>
      <c r="E128" s="59">
        <f>+(COUNTIF(PERES,'EMOF for data entry'!$H137))*4</f>
        <v>0</v>
      </c>
      <c r="F128" s="59">
        <f>+(COUNTIF(BARCELONA,'EMOF for data entry'!$H137))*5</f>
        <v>0</v>
      </c>
      <c r="G128" s="59">
        <f>+(COUNTIF(OSPAR,'EMOF for data entry'!$H137))*6</f>
        <v>0</v>
      </c>
      <c r="H128" s="59">
        <f>+(COUNTIF(HELCOM,'EMOF for data entry'!$H137))*7</f>
        <v>0</v>
      </c>
      <c r="I128" s="59">
        <f>+(COUNTIF(GERMAN,'EMOF for data entry'!$H137))*8</f>
        <v>0</v>
      </c>
      <c r="J128" s="59">
        <f>+(COUNTIF(MSFD,'EMOF for data entry'!$H137))*9</f>
        <v>0</v>
      </c>
      <c r="K128" s="59">
        <f>+IF($A128=10,COUNTIF(Folk5,'EMOF for data entry'!$H137)*10,0)</f>
        <v>0</v>
      </c>
      <c r="L128" s="59">
        <f>+IF($A128=11,COUNTIF(Folk7,'EMOF for data entry'!$H137)*11,0)</f>
        <v>0</v>
      </c>
      <c r="M128" s="59">
        <f>+IF($A128=12,COUNTIF(Folk16,'EMOF for data entry'!$H137)*12,0)</f>
        <v>0</v>
      </c>
      <c r="N128" s="59">
        <f>+(COUNTIF(MHCBI,'EMOF for data entry'!$H137))*13</f>
        <v>0</v>
      </c>
      <c r="O128" s="59">
        <f>+(COUNTIF(dropdown_lists!P$4:P$399,'EMOF for data entry'!$H137))*14</f>
        <v>0</v>
      </c>
      <c r="P128" s="59">
        <f>+IF(A128=15,(COUNTIF(dropdown_lists!Q$4:Q$37,'EMOF for data entry'!$H137))*15,0)</f>
        <v>0</v>
      </c>
      <c r="Q128" s="59">
        <f>+IF(A128=16,(COUNTIF(dropdown_lists!R$4:R$32,'EMOF for data entry'!$H137))*16,0)</f>
        <v>0</v>
      </c>
      <c r="R128" s="59">
        <f>+IF(A128=17,(COUNTIF(dropdown_lists!S$4:S$10,'EMOF for data entry'!$H137))*17,0)</f>
        <v>0</v>
      </c>
      <c r="V128" s="59"/>
      <c r="W128" s="22" t="str">
        <f t="shared" si="1"/>
        <v>p</v>
      </c>
    </row>
    <row r="129" spans="1:23" x14ac:dyDescent="0.35">
      <c r="A129" s="59">
        <f>+IF('EMOF for data entry'!G138=dropdown_lists!C$1,1,IF('EMOF for data entry'!G138=dropdown_lists!D$1,2,IF('EMOF for data entry'!G138=dropdown_lists!E$1,3,IF('EMOF for data entry'!G138=dropdown_lists!F$1,4,IF('EMOF for data entry'!G138=dropdown_lists!G$1,5,IF('EMOF for data entry'!G138=dropdown_lists!H$1,6,IF('EMOF for data entry'!G138=dropdown_lists!I$1,7,IF('EMOF for data entry'!G138=dropdown_lists!J$1,8,IF('EMOF for data entry'!G138=dropdown_lists!K$1,9,IF('EMOF for data entry'!G138=dropdown_lists!L$1,10,IF('EMOF for data entry'!G138=dropdown_lists!M$1,11,IF('EMOF for data entry'!G138=dropdown_lists!N$1,12,IF('EMOF for data entry'!G138=dropdown_lists!O$1,13,IF('EMOF for data entry'!G138=dropdown_lists!P$1,14,IF('EMOF for data entry'!G138=dropdown_lists!Q$1,15,IF('EMOF for data entry'!G138=dropdown_lists!R$1,16,IF('EMOF for data entry'!G138=dropdown_lists!S$1,17,0)))))))))))))))))</f>
        <v>0</v>
      </c>
      <c r="B129" s="59">
        <f>+COUNTIF(METHOD,'EMOF for data entry'!$H138)</f>
        <v>0</v>
      </c>
      <c r="C129" s="59">
        <f>+(COUNTIF(EUNIS,'EMOF for data entry'!$H138))*2</f>
        <v>0</v>
      </c>
      <c r="D129" s="59">
        <f>+(COUNTIF(HABITAT,'EMOF for data entry'!$H138))*3</f>
        <v>0</v>
      </c>
      <c r="E129" s="59">
        <f>+(COUNTIF(PERES,'EMOF for data entry'!$H138))*4</f>
        <v>0</v>
      </c>
      <c r="F129" s="59">
        <f>+(COUNTIF(BARCELONA,'EMOF for data entry'!$H138))*5</f>
        <v>0</v>
      </c>
      <c r="G129" s="59">
        <f>+(COUNTIF(OSPAR,'EMOF for data entry'!$H138))*6</f>
        <v>0</v>
      </c>
      <c r="H129" s="59">
        <f>+(COUNTIF(HELCOM,'EMOF for data entry'!$H138))*7</f>
        <v>0</v>
      </c>
      <c r="I129" s="59">
        <f>+(COUNTIF(GERMAN,'EMOF for data entry'!$H138))*8</f>
        <v>0</v>
      </c>
      <c r="J129" s="59">
        <f>+(COUNTIF(MSFD,'EMOF for data entry'!$H138))*9</f>
        <v>0</v>
      </c>
      <c r="K129" s="59">
        <f>+IF($A129=10,COUNTIF(Folk5,'EMOF for data entry'!$H138)*10,0)</f>
        <v>0</v>
      </c>
      <c r="L129" s="59">
        <f>+IF($A129=11,COUNTIF(Folk7,'EMOF for data entry'!$H138)*11,0)</f>
        <v>0</v>
      </c>
      <c r="M129" s="59">
        <f>+IF($A129=12,COUNTIF(Folk16,'EMOF for data entry'!$H138)*12,0)</f>
        <v>0</v>
      </c>
      <c r="N129" s="59">
        <f>+(COUNTIF(MHCBI,'EMOF for data entry'!$H138))*13</f>
        <v>0</v>
      </c>
      <c r="O129" s="59">
        <f>+(COUNTIF(dropdown_lists!P$4:P$399,'EMOF for data entry'!$H138))*14</f>
        <v>0</v>
      </c>
      <c r="P129" s="59">
        <f>+IF(A129=15,(COUNTIF(dropdown_lists!Q$4:Q$37,'EMOF for data entry'!$H138))*15,0)</f>
        <v>0</v>
      </c>
      <c r="Q129" s="59">
        <f>+IF(A129=16,(COUNTIF(dropdown_lists!R$4:R$32,'EMOF for data entry'!$H138))*16,0)</f>
        <v>0</v>
      </c>
      <c r="R129" s="59">
        <f>+IF(A129=17,(COUNTIF(dropdown_lists!S$4:S$10,'EMOF for data entry'!$H138))*17,0)</f>
        <v>0</v>
      </c>
      <c r="V129" s="59"/>
      <c r="W129" s="22" t="str">
        <f t="shared" si="1"/>
        <v>p</v>
      </c>
    </row>
    <row r="130" spans="1:23" x14ac:dyDescent="0.35">
      <c r="A130" s="59">
        <f>+IF('EMOF for data entry'!G139=dropdown_lists!C$1,1,IF('EMOF for data entry'!G139=dropdown_lists!D$1,2,IF('EMOF for data entry'!G139=dropdown_lists!E$1,3,IF('EMOF for data entry'!G139=dropdown_lists!F$1,4,IF('EMOF for data entry'!G139=dropdown_lists!G$1,5,IF('EMOF for data entry'!G139=dropdown_lists!H$1,6,IF('EMOF for data entry'!G139=dropdown_lists!I$1,7,IF('EMOF for data entry'!G139=dropdown_lists!J$1,8,IF('EMOF for data entry'!G139=dropdown_lists!K$1,9,IF('EMOF for data entry'!G139=dropdown_lists!L$1,10,IF('EMOF for data entry'!G139=dropdown_lists!M$1,11,IF('EMOF for data entry'!G139=dropdown_lists!N$1,12,IF('EMOF for data entry'!G139=dropdown_lists!O$1,13,IF('EMOF for data entry'!G139=dropdown_lists!P$1,14,IF('EMOF for data entry'!G139=dropdown_lists!Q$1,15,IF('EMOF for data entry'!G139=dropdown_lists!R$1,16,IF('EMOF for data entry'!G139=dropdown_lists!S$1,17,0)))))))))))))))))</f>
        <v>0</v>
      </c>
      <c r="B130" s="59">
        <f>+COUNTIF(METHOD,'EMOF for data entry'!$H139)</f>
        <v>0</v>
      </c>
      <c r="C130" s="59">
        <f>+(COUNTIF(EUNIS,'EMOF for data entry'!$H139))*2</f>
        <v>0</v>
      </c>
      <c r="D130" s="59">
        <f>+(COUNTIF(HABITAT,'EMOF for data entry'!$H139))*3</f>
        <v>0</v>
      </c>
      <c r="E130" s="59">
        <f>+(COUNTIF(PERES,'EMOF for data entry'!$H139))*4</f>
        <v>0</v>
      </c>
      <c r="F130" s="59">
        <f>+(COUNTIF(BARCELONA,'EMOF for data entry'!$H139))*5</f>
        <v>0</v>
      </c>
      <c r="G130" s="59">
        <f>+(COUNTIF(OSPAR,'EMOF for data entry'!$H139))*6</f>
        <v>0</v>
      </c>
      <c r="H130" s="59">
        <f>+(COUNTIF(HELCOM,'EMOF for data entry'!$H139))*7</f>
        <v>0</v>
      </c>
      <c r="I130" s="59">
        <f>+(COUNTIF(GERMAN,'EMOF for data entry'!$H139))*8</f>
        <v>0</v>
      </c>
      <c r="J130" s="59">
        <f>+(COUNTIF(MSFD,'EMOF for data entry'!$H139))*9</f>
        <v>0</v>
      </c>
      <c r="K130" s="59">
        <f>+IF($A130=10,COUNTIF(Folk5,'EMOF for data entry'!$H139)*10,0)</f>
        <v>0</v>
      </c>
      <c r="L130" s="59">
        <f>+IF($A130=11,COUNTIF(Folk7,'EMOF for data entry'!$H139)*11,0)</f>
        <v>0</v>
      </c>
      <c r="M130" s="59">
        <f>+IF($A130=12,COUNTIF(Folk16,'EMOF for data entry'!$H139)*12,0)</f>
        <v>0</v>
      </c>
      <c r="N130" s="59">
        <f>+(COUNTIF(MHCBI,'EMOF for data entry'!$H139))*13</f>
        <v>0</v>
      </c>
      <c r="O130" s="59">
        <f>+(COUNTIF(dropdown_lists!P$4:P$399,'EMOF for data entry'!$H139))*14</f>
        <v>0</v>
      </c>
      <c r="P130" s="59">
        <f>+IF(A130=15,(COUNTIF(dropdown_lists!Q$4:Q$37,'EMOF for data entry'!$H139))*15,0)</f>
        <v>0</v>
      </c>
      <c r="Q130" s="59">
        <f>+IF(A130=16,(COUNTIF(dropdown_lists!R$4:R$32,'EMOF for data entry'!$H139))*16,0)</f>
        <v>0</v>
      </c>
      <c r="R130" s="59">
        <f>+IF(A130=17,(COUNTIF(dropdown_lists!S$4:S$10,'EMOF for data entry'!$H139))*17,0)</f>
        <v>0</v>
      </c>
      <c r="V130" s="59"/>
      <c r="W130" s="22" t="str">
        <f t="shared" si="1"/>
        <v>p</v>
      </c>
    </row>
    <row r="131" spans="1:23" x14ac:dyDescent="0.35">
      <c r="A131" s="59">
        <f>+IF('EMOF for data entry'!G140=dropdown_lists!C$1,1,IF('EMOF for data entry'!G140=dropdown_lists!D$1,2,IF('EMOF for data entry'!G140=dropdown_lists!E$1,3,IF('EMOF for data entry'!G140=dropdown_lists!F$1,4,IF('EMOF for data entry'!G140=dropdown_lists!G$1,5,IF('EMOF for data entry'!G140=dropdown_lists!H$1,6,IF('EMOF for data entry'!G140=dropdown_lists!I$1,7,IF('EMOF for data entry'!G140=dropdown_lists!J$1,8,IF('EMOF for data entry'!G140=dropdown_lists!K$1,9,IF('EMOF for data entry'!G140=dropdown_lists!L$1,10,IF('EMOF for data entry'!G140=dropdown_lists!M$1,11,IF('EMOF for data entry'!G140=dropdown_lists!N$1,12,IF('EMOF for data entry'!G140=dropdown_lists!O$1,13,IF('EMOF for data entry'!G140=dropdown_lists!P$1,14,IF('EMOF for data entry'!G140=dropdown_lists!Q$1,15,IF('EMOF for data entry'!G140=dropdown_lists!R$1,16,IF('EMOF for data entry'!G140=dropdown_lists!S$1,17,0)))))))))))))))))</f>
        <v>0</v>
      </c>
      <c r="B131" s="59">
        <f>+COUNTIF(METHOD,'EMOF for data entry'!$H140)</f>
        <v>0</v>
      </c>
      <c r="C131" s="59">
        <f>+(COUNTIF(EUNIS,'EMOF for data entry'!$H140))*2</f>
        <v>0</v>
      </c>
      <c r="D131" s="59">
        <f>+(COUNTIF(HABITAT,'EMOF for data entry'!$H140))*3</f>
        <v>0</v>
      </c>
      <c r="E131" s="59">
        <f>+(COUNTIF(PERES,'EMOF for data entry'!$H140))*4</f>
        <v>0</v>
      </c>
      <c r="F131" s="59">
        <f>+(COUNTIF(BARCELONA,'EMOF for data entry'!$H140))*5</f>
        <v>0</v>
      </c>
      <c r="G131" s="59">
        <f>+(COUNTIF(OSPAR,'EMOF for data entry'!$H140))*6</f>
        <v>0</v>
      </c>
      <c r="H131" s="59">
        <f>+(COUNTIF(HELCOM,'EMOF for data entry'!$H140))*7</f>
        <v>0</v>
      </c>
      <c r="I131" s="59">
        <f>+(COUNTIF(GERMAN,'EMOF for data entry'!$H140))*8</f>
        <v>0</v>
      </c>
      <c r="J131" s="59">
        <f>+(COUNTIF(MSFD,'EMOF for data entry'!$H140))*9</f>
        <v>0</v>
      </c>
      <c r="K131" s="59">
        <f>+IF($A131=10,COUNTIF(Folk5,'EMOF for data entry'!$H140)*10,0)</f>
        <v>0</v>
      </c>
      <c r="L131" s="59">
        <f>+IF($A131=11,COUNTIF(Folk7,'EMOF for data entry'!$H140)*11,0)</f>
        <v>0</v>
      </c>
      <c r="M131" s="59">
        <f>+IF($A131=12,COUNTIF(Folk16,'EMOF for data entry'!$H140)*12,0)</f>
        <v>0</v>
      </c>
      <c r="N131" s="59">
        <f>+(COUNTIF(MHCBI,'EMOF for data entry'!$H140))*13</f>
        <v>0</v>
      </c>
      <c r="O131" s="59">
        <f>+(COUNTIF(dropdown_lists!P$4:P$399,'EMOF for data entry'!$H140))*14</f>
        <v>0</v>
      </c>
      <c r="P131" s="59">
        <f>+IF(A131=15,(COUNTIF(dropdown_lists!Q$4:Q$37,'EMOF for data entry'!$H140))*15,0)</f>
        <v>0</v>
      </c>
      <c r="Q131" s="59">
        <f>+IF(A131=16,(COUNTIF(dropdown_lists!R$4:R$32,'EMOF for data entry'!$H140))*16,0)</f>
        <v>0</v>
      </c>
      <c r="R131" s="59">
        <f>+IF(A131=17,(COUNTIF(dropdown_lists!S$4:S$10,'EMOF for data entry'!$H140))*17,0)</f>
        <v>0</v>
      </c>
      <c r="V131" s="59"/>
      <c r="W131" s="22" t="str">
        <f t="shared" ref="W131:W194" si="2">+IF(A131&gt;0,A131-SUM(B131:R131),IF(A131="","","p"))</f>
        <v>p</v>
      </c>
    </row>
    <row r="132" spans="1:23" x14ac:dyDescent="0.35">
      <c r="A132" s="59">
        <f>+IF('EMOF for data entry'!G141=dropdown_lists!C$1,1,IF('EMOF for data entry'!G141=dropdown_lists!D$1,2,IF('EMOF for data entry'!G141=dropdown_lists!E$1,3,IF('EMOF for data entry'!G141=dropdown_lists!F$1,4,IF('EMOF for data entry'!G141=dropdown_lists!G$1,5,IF('EMOF for data entry'!G141=dropdown_lists!H$1,6,IF('EMOF for data entry'!G141=dropdown_lists!I$1,7,IF('EMOF for data entry'!G141=dropdown_lists!J$1,8,IF('EMOF for data entry'!G141=dropdown_lists!K$1,9,IF('EMOF for data entry'!G141=dropdown_lists!L$1,10,IF('EMOF for data entry'!G141=dropdown_lists!M$1,11,IF('EMOF for data entry'!G141=dropdown_lists!N$1,12,IF('EMOF for data entry'!G141=dropdown_lists!O$1,13,IF('EMOF for data entry'!G141=dropdown_lists!P$1,14,IF('EMOF for data entry'!G141=dropdown_lists!Q$1,15,IF('EMOF for data entry'!G141=dropdown_lists!R$1,16,IF('EMOF for data entry'!G141=dropdown_lists!S$1,17,0)))))))))))))))))</f>
        <v>0</v>
      </c>
      <c r="B132" s="59">
        <f>+COUNTIF(METHOD,'EMOF for data entry'!$H141)</f>
        <v>0</v>
      </c>
      <c r="C132" s="59">
        <f>+(COUNTIF(EUNIS,'EMOF for data entry'!$H141))*2</f>
        <v>0</v>
      </c>
      <c r="D132" s="59">
        <f>+(COUNTIF(HABITAT,'EMOF for data entry'!$H141))*3</f>
        <v>0</v>
      </c>
      <c r="E132" s="59">
        <f>+(COUNTIF(PERES,'EMOF for data entry'!$H141))*4</f>
        <v>0</v>
      </c>
      <c r="F132" s="59">
        <f>+(COUNTIF(BARCELONA,'EMOF for data entry'!$H141))*5</f>
        <v>0</v>
      </c>
      <c r="G132" s="59">
        <f>+(COUNTIF(OSPAR,'EMOF for data entry'!$H141))*6</f>
        <v>0</v>
      </c>
      <c r="H132" s="59">
        <f>+(COUNTIF(HELCOM,'EMOF for data entry'!$H141))*7</f>
        <v>0</v>
      </c>
      <c r="I132" s="59">
        <f>+(COUNTIF(GERMAN,'EMOF for data entry'!$H141))*8</f>
        <v>0</v>
      </c>
      <c r="J132" s="59">
        <f>+(COUNTIF(MSFD,'EMOF for data entry'!$H141))*9</f>
        <v>0</v>
      </c>
      <c r="K132" s="59">
        <f>+IF($A132=10,COUNTIF(Folk5,'EMOF for data entry'!$H141)*10,0)</f>
        <v>0</v>
      </c>
      <c r="L132" s="59">
        <f>+IF($A132=11,COUNTIF(Folk7,'EMOF for data entry'!$H141)*11,0)</f>
        <v>0</v>
      </c>
      <c r="M132" s="59">
        <f>+IF($A132=12,COUNTIF(Folk16,'EMOF for data entry'!$H141)*12,0)</f>
        <v>0</v>
      </c>
      <c r="N132" s="59">
        <f>+(COUNTIF(MHCBI,'EMOF for data entry'!$H141))*13</f>
        <v>0</v>
      </c>
      <c r="O132" s="59">
        <f>+(COUNTIF(dropdown_lists!P$4:P$399,'EMOF for data entry'!$H141))*14</f>
        <v>0</v>
      </c>
      <c r="P132" s="59">
        <f>+IF(A132=15,(COUNTIF(dropdown_lists!Q$4:Q$37,'EMOF for data entry'!$H141))*15,0)</f>
        <v>0</v>
      </c>
      <c r="Q132" s="59">
        <f>+IF(A132=16,(COUNTIF(dropdown_lists!R$4:R$32,'EMOF for data entry'!$H141))*16,0)</f>
        <v>0</v>
      </c>
      <c r="R132" s="59">
        <f>+IF(A132=17,(COUNTIF(dropdown_lists!S$4:S$10,'EMOF for data entry'!$H141))*17,0)</f>
        <v>0</v>
      </c>
      <c r="V132" s="59"/>
      <c r="W132" s="22" t="str">
        <f t="shared" si="2"/>
        <v>p</v>
      </c>
    </row>
    <row r="133" spans="1:23" x14ac:dyDescent="0.35">
      <c r="A133" s="59">
        <f>+IF('EMOF for data entry'!G142=dropdown_lists!C$1,1,IF('EMOF for data entry'!G142=dropdown_lists!D$1,2,IF('EMOF for data entry'!G142=dropdown_lists!E$1,3,IF('EMOF for data entry'!G142=dropdown_lists!F$1,4,IF('EMOF for data entry'!G142=dropdown_lists!G$1,5,IF('EMOF for data entry'!G142=dropdown_lists!H$1,6,IF('EMOF for data entry'!G142=dropdown_lists!I$1,7,IF('EMOF for data entry'!G142=dropdown_lists!J$1,8,IF('EMOF for data entry'!G142=dropdown_lists!K$1,9,IF('EMOF for data entry'!G142=dropdown_lists!L$1,10,IF('EMOF for data entry'!G142=dropdown_lists!M$1,11,IF('EMOF for data entry'!G142=dropdown_lists!N$1,12,IF('EMOF for data entry'!G142=dropdown_lists!O$1,13,IF('EMOF for data entry'!G142=dropdown_lists!P$1,14,IF('EMOF for data entry'!G142=dropdown_lists!Q$1,15,IF('EMOF for data entry'!G142=dropdown_lists!R$1,16,IF('EMOF for data entry'!G142=dropdown_lists!S$1,17,0)))))))))))))))))</f>
        <v>0</v>
      </c>
      <c r="B133" s="59">
        <f>+COUNTIF(METHOD,'EMOF for data entry'!$H142)</f>
        <v>0</v>
      </c>
      <c r="C133" s="59">
        <f>+(COUNTIF(EUNIS,'EMOF for data entry'!$H142))*2</f>
        <v>0</v>
      </c>
      <c r="D133" s="59">
        <f>+(COUNTIF(HABITAT,'EMOF for data entry'!$H142))*3</f>
        <v>0</v>
      </c>
      <c r="E133" s="59">
        <f>+(COUNTIF(PERES,'EMOF for data entry'!$H142))*4</f>
        <v>0</v>
      </c>
      <c r="F133" s="59">
        <f>+(COUNTIF(BARCELONA,'EMOF for data entry'!$H142))*5</f>
        <v>0</v>
      </c>
      <c r="G133" s="59">
        <f>+(COUNTIF(OSPAR,'EMOF for data entry'!$H142))*6</f>
        <v>0</v>
      </c>
      <c r="H133" s="59">
        <f>+(COUNTIF(HELCOM,'EMOF for data entry'!$H142))*7</f>
        <v>0</v>
      </c>
      <c r="I133" s="59">
        <f>+(COUNTIF(GERMAN,'EMOF for data entry'!$H142))*8</f>
        <v>0</v>
      </c>
      <c r="J133" s="59">
        <f>+(COUNTIF(MSFD,'EMOF for data entry'!$H142))*9</f>
        <v>0</v>
      </c>
      <c r="K133" s="59">
        <f>+IF($A133=10,COUNTIF(Folk5,'EMOF for data entry'!$H142)*10,0)</f>
        <v>0</v>
      </c>
      <c r="L133" s="59">
        <f>+IF($A133=11,COUNTIF(Folk7,'EMOF for data entry'!$H142)*11,0)</f>
        <v>0</v>
      </c>
      <c r="M133" s="59">
        <f>+IF($A133=12,COUNTIF(Folk16,'EMOF for data entry'!$H142)*12,0)</f>
        <v>0</v>
      </c>
      <c r="N133" s="59">
        <f>+(COUNTIF(MHCBI,'EMOF for data entry'!$H142))*13</f>
        <v>0</v>
      </c>
      <c r="O133" s="59">
        <f>+(COUNTIF(dropdown_lists!P$4:P$399,'EMOF for data entry'!$H142))*14</f>
        <v>0</v>
      </c>
      <c r="P133" s="59">
        <f>+IF(A133=15,(COUNTIF(dropdown_lists!Q$4:Q$37,'EMOF for data entry'!$H142))*15,0)</f>
        <v>0</v>
      </c>
      <c r="Q133" s="59">
        <f>+IF(A133=16,(COUNTIF(dropdown_lists!R$4:R$32,'EMOF for data entry'!$H142))*16,0)</f>
        <v>0</v>
      </c>
      <c r="R133" s="59">
        <f>+IF(A133=17,(COUNTIF(dropdown_lists!S$4:S$10,'EMOF for data entry'!$H142))*17,0)</f>
        <v>0</v>
      </c>
      <c r="V133" s="59"/>
      <c r="W133" s="22" t="str">
        <f t="shared" si="2"/>
        <v>p</v>
      </c>
    </row>
    <row r="134" spans="1:23" x14ac:dyDescent="0.35">
      <c r="A134" s="59">
        <f>+IF('EMOF for data entry'!G143=dropdown_lists!C$1,1,IF('EMOF for data entry'!G143=dropdown_lists!D$1,2,IF('EMOF for data entry'!G143=dropdown_lists!E$1,3,IF('EMOF for data entry'!G143=dropdown_lists!F$1,4,IF('EMOF for data entry'!G143=dropdown_lists!G$1,5,IF('EMOF for data entry'!G143=dropdown_lists!H$1,6,IF('EMOF for data entry'!G143=dropdown_lists!I$1,7,IF('EMOF for data entry'!G143=dropdown_lists!J$1,8,IF('EMOF for data entry'!G143=dropdown_lists!K$1,9,IF('EMOF for data entry'!G143=dropdown_lists!L$1,10,IF('EMOF for data entry'!G143=dropdown_lists!M$1,11,IF('EMOF for data entry'!G143=dropdown_lists!N$1,12,IF('EMOF for data entry'!G143=dropdown_lists!O$1,13,IF('EMOF for data entry'!G143=dropdown_lists!P$1,14,IF('EMOF for data entry'!G143=dropdown_lists!Q$1,15,IF('EMOF for data entry'!G143=dropdown_lists!R$1,16,IF('EMOF for data entry'!G143=dropdown_lists!S$1,17,0)))))))))))))))))</f>
        <v>0</v>
      </c>
      <c r="B134" s="59">
        <f>+COUNTIF(METHOD,'EMOF for data entry'!$H143)</f>
        <v>0</v>
      </c>
      <c r="C134" s="59">
        <f>+(COUNTIF(EUNIS,'EMOF for data entry'!$H143))*2</f>
        <v>0</v>
      </c>
      <c r="D134" s="59">
        <f>+(COUNTIF(HABITAT,'EMOF for data entry'!$H143))*3</f>
        <v>0</v>
      </c>
      <c r="E134" s="59">
        <f>+(COUNTIF(PERES,'EMOF for data entry'!$H143))*4</f>
        <v>0</v>
      </c>
      <c r="F134" s="59">
        <f>+(COUNTIF(BARCELONA,'EMOF for data entry'!$H143))*5</f>
        <v>0</v>
      </c>
      <c r="G134" s="59">
        <f>+(COUNTIF(OSPAR,'EMOF for data entry'!$H143))*6</f>
        <v>0</v>
      </c>
      <c r="H134" s="59">
        <f>+(COUNTIF(HELCOM,'EMOF for data entry'!$H143))*7</f>
        <v>0</v>
      </c>
      <c r="I134" s="59">
        <f>+(COUNTIF(GERMAN,'EMOF for data entry'!$H143))*8</f>
        <v>0</v>
      </c>
      <c r="J134" s="59">
        <f>+(COUNTIF(MSFD,'EMOF for data entry'!$H143))*9</f>
        <v>0</v>
      </c>
      <c r="K134" s="59">
        <f>+IF($A134=10,COUNTIF(Folk5,'EMOF for data entry'!$H143)*10,0)</f>
        <v>0</v>
      </c>
      <c r="L134" s="59">
        <f>+IF($A134=11,COUNTIF(Folk7,'EMOF for data entry'!$H143)*11,0)</f>
        <v>0</v>
      </c>
      <c r="M134" s="59">
        <f>+IF($A134=12,COUNTIF(Folk16,'EMOF for data entry'!$H143)*12,0)</f>
        <v>0</v>
      </c>
      <c r="N134" s="59">
        <f>+(COUNTIF(MHCBI,'EMOF for data entry'!$H143))*13</f>
        <v>0</v>
      </c>
      <c r="O134" s="59">
        <f>+(COUNTIF(dropdown_lists!P$4:P$399,'EMOF for data entry'!$H143))*14</f>
        <v>0</v>
      </c>
      <c r="P134" s="59">
        <f>+IF(A134=15,(COUNTIF(dropdown_lists!Q$4:Q$37,'EMOF for data entry'!$H143))*15,0)</f>
        <v>0</v>
      </c>
      <c r="Q134" s="59">
        <f>+IF(A134=16,(COUNTIF(dropdown_lists!R$4:R$32,'EMOF for data entry'!$H143))*16,0)</f>
        <v>0</v>
      </c>
      <c r="R134" s="59">
        <f>+IF(A134=17,(COUNTIF(dropdown_lists!S$4:S$10,'EMOF for data entry'!$H143))*17,0)</f>
        <v>0</v>
      </c>
      <c r="V134" s="59"/>
      <c r="W134" s="22" t="str">
        <f t="shared" si="2"/>
        <v>p</v>
      </c>
    </row>
    <row r="135" spans="1:23" x14ac:dyDescent="0.35">
      <c r="A135" s="59">
        <f>+IF('EMOF for data entry'!G144=dropdown_lists!C$1,1,IF('EMOF for data entry'!G144=dropdown_lists!D$1,2,IF('EMOF for data entry'!G144=dropdown_lists!E$1,3,IF('EMOF for data entry'!G144=dropdown_lists!F$1,4,IF('EMOF for data entry'!G144=dropdown_lists!G$1,5,IF('EMOF for data entry'!G144=dropdown_lists!H$1,6,IF('EMOF for data entry'!G144=dropdown_lists!I$1,7,IF('EMOF for data entry'!G144=dropdown_lists!J$1,8,IF('EMOF for data entry'!G144=dropdown_lists!K$1,9,IF('EMOF for data entry'!G144=dropdown_lists!L$1,10,IF('EMOF for data entry'!G144=dropdown_lists!M$1,11,IF('EMOF for data entry'!G144=dropdown_lists!N$1,12,IF('EMOF for data entry'!G144=dropdown_lists!O$1,13,IF('EMOF for data entry'!G144=dropdown_lists!P$1,14,IF('EMOF for data entry'!G144=dropdown_lists!Q$1,15,IF('EMOF for data entry'!G144=dropdown_lists!R$1,16,IF('EMOF for data entry'!G144=dropdown_lists!S$1,17,0)))))))))))))))))</f>
        <v>0</v>
      </c>
      <c r="B135" s="59">
        <f>+COUNTIF(METHOD,'EMOF for data entry'!$H144)</f>
        <v>0</v>
      </c>
      <c r="C135" s="59">
        <f>+(COUNTIF(EUNIS,'EMOF for data entry'!$H144))*2</f>
        <v>0</v>
      </c>
      <c r="D135" s="59">
        <f>+(COUNTIF(HABITAT,'EMOF for data entry'!$H144))*3</f>
        <v>0</v>
      </c>
      <c r="E135" s="59">
        <f>+(COUNTIF(PERES,'EMOF for data entry'!$H144))*4</f>
        <v>0</v>
      </c>
      <c r="F135" s="59">
        <f>+(COUNTIF(BARCELONA,'EMOF for data entry'!$H144))*5</f>
        <v>0</v>
      </c>
      <c r="G135" s="59">
        <f>+(COUNTIF(OSPAR,'EMOF for data entry'!$H144))*6</f>
        <v>0</v>
      </c>
      <c r="H135" s="59">
        <f>+(COUNTIF(HELCOM,'EMOF for data entry'!$H144))*7</f>
        <v>0</v>
      </c>
      <c r="I135" s="59">
        <f>+(COUNTIF(GERMAN,'EMOF for data entry'!$H144))*8</f>
        <v>0</v>
      </c>
      <c r="J135" s="59">
        <f>+(COUNTIF(MSFD,'EMOF for data entry'!$H144))*9</f>
        <v>0</v>
      </c>
      <c r="K135" s="59">
        <f>+IF($A135=10,COUNTIF(Folk5,'EMOF for data entry'!$H144)*10,0)</f>
        <v>0</v>
      </c>
      <c r="L135" s="59">
        <f>+IF($A135=11,COUNTIF(Folk7,'EMOF for data entry'!$H144)*11,0)</f>
        <v>0</v>
      </c>
      <c r="M135" s="59">
        <f>+IF($A135=12,COUNTIF(Folk16,'EMOF for data entry'!$H144)*12,0)</f>
        <v>0</v>
      </c>
      <c r="N135" s="59">
        <f>+(COUNTIF(MHCBI,'EMOF for data entry'!$H144))*13</f>
        <v>0</v>
      </c>
      <c r="O135" s="59">
        <f>+(COUNTIF(dropdown_lists!P$4:P$399,'EMOF for data entry'!$H144))*14</f>
        <v>0</v>
      </c>
      <c r="P135" s="59">
        <f>+IF(A135=15,(COUNTIF(dropdown_lists!Q$4:Q$37,'EMOF for data entry'!$H144))*15,0)</f>
        <v>0</v>
      </c>
      <c r="Q135" s="59">
        <f>+IF(A135=16,(COUNTIF(dropdown_lists!R$4:R$32,'EMOF for data entry'!$H144))*16,0)</f>
        <v>0</v>
      </c>
      <c r="R135" s="59">
        <f>+IF(A135=17,(COUNTIF(dropdown_lists!S$4:S$10,'EMOF for data entry'!$H144))*17,0)</f>
        <v>0</v>
      </c>
      <c r="V135" s="59"/>
      <c r="W135" s="22" t="str">
        <f t="shared" si="2"/>
        <v>p</v>
      </c>
    </row>
    <row r="136" spans="1:23" x14ac:dyDescent="0.35">
      <c r="A136" s="59">
        <f>+IF('EMOF for data entry'!G145=dropdown_lists!C$1,1,IF('EMOF for data entry'!G145=dropdown_lists!D$1,2,IF('EMOF for data entry'!G145=dropdown_lists!E$1,3,IF('EMOF for data entry'!G145=dropdown_lists!F$1,4,IF('EMOF for data entry'!G145=dropdown_lists!G$1,5,IF('EMOF for data entry'!G145=dropdown_lists!H$1,6,IF('EMOF for data entry'!G145=dropdown_lists!I$1,7,IF('EMOF for data entry'!G145=dropdown_lists!J$1,8,IF('EMOF for data entry'!G145=dropdown_lists!K$1,9,IF('EMOF for data entry'!G145=dropdown_lists!L$1,10,IF('EMOF for data entry'!G145=dropdown_lists!M$1,11,IF('EMOF for data entry'!G145=dropdown_lists!N$1,12,IF('EMOF for data entry'!G145=dropdown_lists!O$1,13,IF('EMOF for data entry'!G145=dropdown_lists!P$1,14,IF('EMOF for data entry'!G145=dropdown_lists!Q$1,15,IF('EMOF for data entry'!G145=dropdown_lists!R$1,16,IF('EMOF for data entry'!G145=dropdown_lists!S$1,17,0)))))))))))))))))</f>
        <v>0</v>
      </c>
      <c r="B136" s="59">
        <f>+COUNTIF(METHOD,'EMOF for data entry'!$H145)</f>
        <v>0</v>
      </c>
      <c r="C136" s="59">
        <f>+(COUNTIF(EUNIS,'EMOF for data entry'!$H145))*2</f>
        <v>0</v>
      </c>
      <c r="D136" s="59">
        <f>+(COUNTIF(HABITAT,'EMOF for data entry'!$H145))*3</f>
        <v>0</v>
      </c>
      <c r="E136" s="59">
        <f>+(COUNTIF(PERES,'EMOF for data entry'!$H145))*4</f>
        <v>0</v>
      </c>
      <c r="F136" s="59">
        <f>+(COUNTIF(BARCELONA,'EMOF for data entry'!$H145))*5</f>
        <v>0</v>
      </c>
      <c r="G136" s="59">
        <f>+(COUNTIF(OSPAR,'EMOF for data entry'!$H145))*6</f>
        <v>0</v>
      </c>
      <c r="H136" s="59">
        <f>+(COUNTIF(HELCOM,'EMOF for data entry'!$H145))*7</f>
        <v>0</v>
      </c>
      <c r="I136" s="59">
        <f>+(COUNTIF(GERMAN,'EMOF for data entry'!$H145))*8</f>
        <v>0</v>
      </c>
      <c r="J136" s="59">
        <f>+(COUNTIF(MSFD,'EMOF for data entry'!$H145))*9</f>
        <v>0</v>
      </c>
      <c r="K136" s="59">
        <f>+IF($A136=10,COUNTIF(Folk5,'EMOF for data entry'!$H145)*10,0)</f>
        <v>0</v>
      </c>
      <c r="L136" s="59">
        <f>+IF($A136=11,COUNTIF(Folk7,'EMOF for data entry'!$H145)*11,0)</f>
        <v>0</v>
      </c>
      <c r="M136" s="59">
        <f>+IF($A136=12,COUNTIF(Folk16,'EMOF for data entry'!$H145)*12,0)</f>
        <v>0</v>
      </c>
      <c r="N136" s="59">
        <f>+(COUNTIF(MHCBI,'EMOF for data entry'!$H145))*13</f>
        <v>0</v>
      </c>
      <c r="O136" s="59">
        <f>+(COUNTIF(dropdown_lists!P$4:P$399,'EMOF for data entry'!$H145))*14</f>
        <v>0</v>
      </c>
      <c r="P136" s="59">
        <f>+IF(A136=15,(COUNTIF(dropdown_lists!Q$4:Q$37,'EMOF for data entry'!$H145))*15,0)</f>
        <v>0</v>
      </c>
      <c r="Q136" s="59">
        <f>+IF(A136=16,(COUNTIF(dropdown_lists!R$4:R$32,'EMOF for data entry'!$H145))*16,0)</f>
        <v>0</v>
      </c>
      <c r="R136" s="59">
        <f>+IF(A136=17,(COUNTIF(dropdown_lists!S$4:S$10,'EMOF for data entry'!$H145))*17,0)</f>
        <v>0</v>
      </c>
      <c r="V136" s="59"/>
      <c r="W136" s="22" t="str">
        <f t="shared" si="2"/>
        <v>p</v>
      </c>
    </row>
    <row r="137" spans="1:23" x14ac:dyDescent="0.35">
      <c r="A137" s="59">
        <f>+IF('EMOF for data entry'!G146=dropdown_lists!C$1,1,IF('EMOF for data entry'!G146=dropdown_lists!D$1,2,IF('EMOF for data entry'!G146=dropdown_lists!E$1,3,IF('EMOF for data entry'!G146=dropdown_lists!F$1,4,IF('EMOF for data entry'!G146=dropdown_lists!G$1,5,IF('EMOF for data entry'!G146=dropdown_lists!H$1,6,IF('EMOF for data entry'!G146=dropdown_lists!I$1,7,IF('EMOF for data entry'!G146=dropdown_lists!J$1,8,IF('EMOF for data entry'!G146=dropdown_lists!K$1,9,IF('EMOF for data entry'!G146=dropdown_lists!L$1,10,IF('EMOF for data entry'!G146=dropdown_lists!M$1,11,IF('EMOF for data entry'!G146=dropdown_lists!N$1,12,IF('EMOF for data entry'!G146=dropdown_lists!O$1,13,IF('EMOF for data entry'!G146=dropdown_lists!P$1,14,IF('EMOF for data entry'!G146=dropdown_lists!Q$1,15,IF('EMOF for data entry'!G146=dropdown_lists!R$1,16,IF('EMOF for data entry'!G146=dropdown_lists!S$1,17,0)))))))))))))))))</f>
        <v>0</v>
      </c>
      <c r="B137" s="59">
        <f>+COUNTIF(METHOD,'EMOF for data entry'!$H146)</f>
        <v>0</v>
      </c>
      <c r="C137" s="59">
        <f>+(COUNTIF(EUNIS,'EMOF for data entry'!$H146))*2</f>
        <v>0</v>
      </c>
      <c r="D137" s="59">
        <f>+(COUNTIF(HABITAT,'EMOF for data entry'!$H146))*3</f>
        <v>0</v>
      </c>
      <c r="E137" s="59">
        <f>+(COUNTIF(PERES,'EMOF for data entry'!$H146))*4</f>
        <v>0</v>
      </c>
      <c r="F137" s="59">
        <f>+(COUNTIF(BARCELONA,'EMOF for data entry'!$H146))*5</f>
        <v>0</v>
      </c>
      <c r="G137" s="59">
        <f>+(COUNTIF(OSPAR,'EMOF for data entry'!$H146))*6</f>
        <v>0</v>
      </c>
      <c r="H137" s="59">
        <f>+(COUNTIF(HELCOM,'EMOF for data entry'!$H146))*7</f>
        <v>0</v>
      </c>
      <c r="I137" s="59">
        <f>+(COUNTIF(GERMAN,'EMOF for data entry'!$H146))*8</f>
        <v>0</v>
      </c>
      <c r="J137" s="59">
        <f>+(COUNTIF(MSFD,'EMOF for data entry'!$H146))*9</f>
        <v>0</v>
      </c>
      <c r="K137" s="59">
        <f>+IF($A137=10,COUNTIF(Folk5,'EMOF for data entry'!$H146)*10,0)</f>
        <v>0</v>
      </c>
      <c r="L137" s="59">
        <f>+IF($A137=11,COUNTIF(Folk7,'EMOF for data entry'!$H146)*11,0)</f>
        <v>0</v>
      </c>
      <c r="M137" s="59">
        <f>+IF($A137=12,COUNTIF(Folk16,'EMOF for data entry'!$H146)*12,0)</f>
        <v>0</v>
      </c>
      <c r="N137" s="59">
        <f>+(COUNTIF(MHCBI,'EMOF for data entry'!$H146))*13</f>
        <v>0</v>
      </c>
      <c r="O137" s="59">
        <f>+(COUNTIF(dropdown_lists!P$4:P$399,'EMOF for data entry'!$H146))*14</f>
        <v>0</v>
      </c>
      <c r="P137" s="59">
        <f>+IF(A137=15,(COUNTIF(dropdown_lists!Q$4:Q$37,'EMOF for data entry'!$H146))*15,0)</f>
        <v>0</v>
      </c>
      <c r="Q137" s="59">
        <f>+IF(A137=16,(COUNTIF(dropdown_lists!R$4:R$32,'EMOF for data entry'!$H146))*16,0)</f>
        <v>0</v>
      </c>
      <c r="R137" s="59">
        <f>+IF(A137=17,(COUNTIF(dropdown_lists!S$4:S$10,'EMOF for data entry'!$H146))*17,0)</f>
        <v>0</v>
      </c>
      <c r="V137" s="59"/>
      <c r="W137" s="22" t="str">
        <f t="shared" si="2"/>
        <v>p</v>
      </c>
    </row>
    <row r="138" spans="1:23" x14ac:dyDescent="0.35">
      <c r="A138" s="59">
        <f>+IF('EMOF for data entry'!G147=dropdown_lists!C$1,1,IF('EMOF for data entry'!G147=dropdown_lists!D$1,2,IF('EMOF for data entry'!G147=dropdown_lists!E$1,3,IF('EMOF for data entry'!G147=dropdown_lists!F$1,4,IF('EMOF for data entry'!G147=dropdown_lists!G$1,5,IF('EMOF for data entry'!G147=dropdown_lists!H$1,6,IF('EMOF for data entry'!G147=dropdown_lists!I$1,7,IF('EMOF for data entry'!G147=dropdown_lists!J$1,8,IF('EMOF for data entry'!G147=dropdown_lists!K$1,9,IF('EMOF for data entry'!G147=dropdown_lists!L$1,10,IF('EMOF for data entry'!G147=dropdown_lists!M$1,11,IF('EMOF for data entry'!G147=dropdown_lists!N$1,12,IF('EMOF for data entry'!G147=dropdown_lists!O$1,13,IF('EMOF for data entry'!G147=dropdown_lists!P$1,14,IF('EMOF for data entry'!G147=dropdown_lists!Q$1,15,IF('EMOF for data entry'!G147=dropdown_lists!R$1,16,IF('EMOF for data entry'!G147=dropdown_lists!S$1,17,0)))))))))))))))))</f>
        <v>0</v>
      </c>
      <c r="B138" s="59">
        <f>+COUNTIF(METHOD,'EMOF for data entry'!$H147)</f>
        <v>0</v>
      </c>
      <c r="C138" s="59">
        <f>+(COUNTIF(EUNIS,'EMOF for data entry'!$H147))*2</f>
        <v>0</v>
      </c>
      <c r="D138" s="59">
        <f>+(COUNTIF(HABITAT,'EMOF for data entry'!$H147))*3</f>
        <v>0</v>
      </c>
      <c r="E138" s="59">
        <f>+(COUNTIF(PERES,'EMOF for data entry'!$H147))*4</f>
        <v>0</v>
      </c>
      <c r="F138" s="59">
        <f>+(COUNTIF(BARCELONA,'EMOF for data entry'!$H147))*5</f>
        <v>0</v>
      </c>
      <c r="G138" s="59">
        <f>+(COUNTIF(OSPAR,'EMOF for data entry'!$H147))*6</f>
        <v>0</v>
      </c>
      <c r="H138" s="59">
        <f>+(COUNTIF(HELCOM,'EMOF for data entry'!$H147))*7</f>
        <v>0</v>
      </c>
      <c r="I138" s="59">
        <f>+(COUNTIF(GERMAN,'EMOF for data entry'!$H147))*8</f>
        <v>0</v>
      </c>
      <c r="J138" s="59">
        <f>+(COUNTIF(MSFD,'EMOF for data entry'!$H147))*9</f>
        <v>0</v>
      </c>
      <c r="K138" s="59">
        <f>+IF($A138=10,COUNTIF(Folk5,'EMOF for data entry'!$H147)*10,0)</f>
        <v>0</v>
      </c>
      <c r="L138" s="59">
        <f>+IF($A138=11,COUNTIF(Folk7,'EMOF for data entry'!$H147)*11,0)</f>
        <v>0</v>
      </c>
      <c r="M138" s="59">
        <f>+IF($A138=12,COUNTIF(Folk16,'EMOF for data entry'!$H147)*12,0)</f>
        <v>0</v>
      </c>
      <c r="N138" s="59">
        <f>+(COUNTIF(MHCBI,'EMOF for data entry'!$H147))*13</f>
        <v>0</v>
      </c>
      <c r="O138" s="59">
        <f>+(COUNTIF(dropdown_lists!P$4:P$399,'EMOF for data entry'!$H147))*14</f>
        <v>0</v>
      </c>
      <c r="P138" s="59">
        <f>+IF(A138=15,(COUNTIF(dropdown_lists!Q$4:Q$37,'EMOF for data entry'!$H147))*15,0)</f>
        <v>0</v>
      </c>
      <c r="Q138" s="59">
        <f>+IF(A138=16,(COUNTIF(dropdown_lists!R$4:R$32,'EMOF for data entry'!$H147))*16,0)</f>
        <v>0</v>
      </c>
      <c r="R138" s="59">
        <f>+IF(A138=17,(COUNTIF(dropdown_lists!S$4:S$10,'EMOF for data entry'!$H147))*17,0)</f>
        <v>0</v>
      </c>
      <c r="V138" s="59"/>
      <c r="W138" s="22" t="str">
        <f t="shared" si="2"/>
        <v>p</v>
      </c>
    </row>
    <row r="139" spans="1:23" x14ac:dyDescent="0.35">
      <c r="A139" s="59">
        <f>+IF('EMOF for data entry'!G148=dropdown_lists!C$1,1,IF('EMOF for data entry'!G148=dropdown_lists!D$1,2,IF('EMOF for data entry'!G148=dropdown_lists!E$1,3,IF('EMOF for data entry'!G148=dropdown_lists!F$1,4,IF('EMOF for data entry'!G148=dropdown_lists!G$1,5,IF('EMOF for data entry'!G148=dropdown_lists!H$1,6,IF('EMOF for data entry'!G148=dropdown_lists!I$1,7,IF('EMOF for data entry'!G148=dropdown_lists!J$1,8,IF('EMOF for data entry'!G148=dropdown_lists!K$1,9,IF('EMOF for data entry'!G148=dropdown_lists!L$1,10,IF('EMOF for data entry'!G148=dropdown_lists!M$1,11,IF('EMOF for data entry'!G148=dropdown_lists!N$1,12,IF('EMOF for data entry'!G148=dropdown_lists!O$1,13,IF('EMOF for data entry'!G148=dropdown_lists!P$1,14,IF('EMOF for data entry'!G148=dropdown_lists!Q$1,15,IF('EMOF for data entry'!G148=dropdown_lists!R$1,16,IF('EMOF for data entry'!G148=dropdown_lists!S$1,17,0)))))))))))))))))</f>
        <v>0</v>
      </c>
      <c r="B139" s="59">
        <f>+COUNTIF(METHOD,'EMOF for data entry'!$H148)</f>
        <v>0</v>
      </c>
      <c r="C139" s="59">
        <f>+(COUNTIF(EUNIS,'EMOF for data entry'!$H148))*2</f>
        <v>0</v>
      </c>
      <c r="D139" s="59">
        <f>+(COUNTIF(HABITAT,'EMOF for data entry'!$H148))*3</f>
        <v>0</v>
      </c>
      <c r="E139" s="59">
        <f>+(COUNTIF(PERES,'EMOF for data entry'!$H148))*4</f>
        <v>0</v>
      </c>
      <c r="F139" s="59">
        <f>+(COUNTIF(BARCELONA,'EMOF for data entry'!$H148))*5</f>
        <v>0</v>
      </c>
      <c r="G139" s="59">
        <f>+(COUNTIF(OSPAR,'EMOF for data entry'!$H148))*6</f>
        <v>0</v>
      </c>
      <c r="H139" s="59">
        <f>+(COUNTIF(HELCOM,'EMOF for data entry'!$H148))*7</f>
        <v>0</v>
      </c>
      <c r="I139" s="59">
        <f>+(COUNTIF(GERMAN,'EMOF for data entry'!$H148))*8</f>
        <v>0</v>
      </c>
      <c r="J139" s="59">
        <f>+(COUNTIF(MSFD,'EMOF for data entry'!$H148))*9</f>
        <v>0</v>
      </c>
      <c r="K139" s="59">
        <f>+IF($A139=10,COUNTIF(Folk5,'EMOF for data entry'!$H148)*10,0)</f>
        <v>0</v>
      </c>
      <c r="L139" s="59">
        <f>+IF($A139=11,COUNTIF(Folk7,'EMOF for data entry'!$H148)*11,0)</f>
        <v>0</v>
      </c>
      <c r="M139" s="59">
        <f>+IF($A139=12,COUNTIF(Folk16,'EMOF for data entry'!$H148)*12,0)</f>
        <v>0</v>
      </c>
      <c r="N139" s="59">
        <f>+(COUNTIF(MHCBI,'EMOF for data entry'!$H148))*13</f>
        <v>0</v>
      </c>
      <c r="O139" s="59">
        <f>+(COUNTIF(dropdown_lists!P$4:P$399,'EMOF for data entry'!$H148))*14</f>
        <v>0</v>
      </c>
      <c r="P139" s="59">
        <f>+IF(A139=15,(COUNTIF(dropdown_lists!Q$4:Q$37,'EMOF for data entry'!$H148))*15,0)</f>
        <v>0</v>
      </c>
      <c r="Q139" s="59">
        <f>+IF(A139=16,(COUNTIF(dropdown_lists!R$4:R$32,'EMOF for data entry'!$H148))*16,0)</f>
        <v>0</v>
      </c>
      <c r="R139" s="59">
        <f>+IF(A139=17,(COUNTIF(dropdown_lists!S$4:S$10,'EMOF for data entry'!$H148))*17,0)</f>
        <v>0</v>
      </c>
      <c r="V139" s="59"/>
      <c r="W139" s="22" t="str">
        <f t="shared" si="2"/>
        <v>p</v>
      </c>
    </row>
    <row r="140" spans="1:23" x14ac:dyDescent="0.35">
      <c r="A140" s="59">
        <f>+IF('EMOF for data entry'!G149=dropdown_lists!C$1,1,IF('EMOF for data entry'!G149=dropdown_lists!D$1,2,IF('EMOF for data entry'!G149=dropdown_lists!E$1,3,IF('EMOF for data entry'!G149=dropdown_lists!F$1,4,IF('EMOF for data entry'!G149=dropdown_lists!G$1,5,IF('EMOF for data entry'!G149=dropdown_lists!H$1,6,IF('EMOF for data entry'!G149=dropdown_lists!I$1,7,IF('EMOF for data entry'!G149=dropdown_lists!J$1,8,IF('EMOF for data entry'!G149=dropdown_lists!K$1,9,IF('EMOF for data entry'!G149=dropdown_lists!L$1,10,IF('EMOF for data entry'!G149=dropdown_lists!M$1,11,IF('EMOF for data entry'!G149=dropdown_lists!N$1,12,IF('EMOF for data entry'!G149=dropdown_lists!O$1,13,IF('EMOF for data entry'!G149=dropdown_lists!P$1,14,IF('EMOF for data entry'!G149=dropdown_lists!Q$1,15,IF('EMOF for data entry'!G149=dropdown_lists!R$1,16,IF('EMOF for data entry'!G149=dropdown_lists!S$1,17,0)))))))))))))))))</f>
        <v>0</v>
      </c>
      <c r="B140" s="59">
        <f>+COUNTIF(METHOD,'EMOF for data entry'!$H149)</f>
        <v>0</v>
      </c>
      <c r="C140" s="59">
        <f>+(COUNTIF(EUNIS,'EMOF for data entry'!$H149))*2</f>
        <v>0</v>
      </c>
      <c r="D140" s="59">
        <f>+(COUNTIF(HABITAT,'EMOF for data entry'!$H149))*3</f>
        <v>0</v>
      </c>
      <c r="E140" s="59">
        <f>+(COUNTIF(PERES,'EMOF for data entry'!$H149))*4</f>
        <v>0</v>
      </c>
      <c r="F140" s="59">
        <f>+(COUNTIF(BARCELONA,'EMOF for data entry'!$H149))*5</f>
        <v>0</v>
      </c>
      <c r="G140" s="59">
        <f>+(COUNTIF(OSPAR,'EMOF for data entry'!$H149))*6</f>
        <v>0</v>
      </c>
      <c r="H140" s="59">
        <f>+(COUNTIF(HELCOM,'EMOF for data entry'!$H149))*7</f>
        <v>0</v>
      </c>
      <c r="I140" s="59">
        <f>+(COUNTIF(GERMAN,'EMOF for data entry'!$H149))*8</f>
        <v>0</v>
      </c>
      <c r="J140" s="59">
        <f>+(COUNTIF(MSFD,'EMOF for data entry'!$H149))*9</f>
        <v>0</v>
      </c>
      <c r="K140" s="59">
        <f>+IF($A140=10,COUNTIF(Folk5,'EMOF for data entry'!$H149)*10,0)</f>
        <v>0</v>
      </c>
      <c r="L140" s="59">
        <f>+IF($A140=11,COUNTIF(Folk7,'EMOF for data entry'!$H149)*11,0)</f>
        <v>0</v>
      </c>
      <c r="M140" s="59">
        <f>+IF($A140=12,COUNTIF(Folk16,'EMOF for data entry'!$H149)*12,0)</f>
        <v>0</v>
      </c>
      <c r="N140" s="59">
        <f>+(COUNTIF(MHCBI,'EMOF for data entry'!$H149))*13</f>
        <v>0</v>
      </c>
      <c r="O140" s="59">
        <f>+(COUNTIF(dropdown_lists!P$4:P$399,'EMOF for data entry'!$H149))*14</f>
        <v>0</v>
      </c>
      <c r="P140" s="59">
        <f>+IF(A140=15,(COUNTIF(dropdown_lists!Q$4:Q$37,'EMOF for data entry'!$H149))*15,0)</f>
        <v>0</v>
      </c>
      <c r="Q140" s="59">
        <f>+IF(A140=16,(COUNTIF(dropdown_lists!R$4:R$32,'EMOF for data entry'!$H149))*16,0)</f>
        <v>0</v>
      </c>
      <c r="R140" s="59">
        <f>+IF(A140=17,(COUNTIF(dropdown_lists!S$4:S$10,'EMOF for data entry'!$H149))*17,0)</f>
        <v>0</v>
      </c>
      <c r="V140" s="59"/>
      <c r="W140" s="22" t="str">
        <f t="shared" si="2"/>
        <v>p</v>
      </c>
    </row>
    <row r="141" spans="1:23" x14ac:dyDescent="0.35">
      <c r="A141" s="59">
        <f>+IF('EMOF for data entry'!G150=dropdown_lists!C$1,1,IF('EMOF for data entry'!G150=dropdown_lists!D$1,2,IF('EMOF for data entry'!G150=dropdown_lists!E$1,3,IF('EMOF for data entry'!G150=dropdown_lists!F$1,4,IF('EMOF for data entry'!G150=dropdown_lists!G$1,5,IF('EMOF for data entry'!G150=dropdown_lists!H$1,6,IF('EMOF for data entry'!G150=dropdown_lists!I$1,7,IF('EMOF for data entry'!G150=dropdown_lists!J$1,8,IF('EMOF for data entry'!G150=dropdown_lists!K$1,9,IF('EMOF for data entry'!G150=dropdown_lists!L$1,10,IF('EMOF for data entry'!G150=dropdown_lists!M$1,11,IF('EMOF for data entry'!G150=dropdown_lists!N$1,12,IF('EMOF for data entry'!G150=dropdown_lists!O$1,13,IF('EMOF for data entry'!G150=dropdown_lists!P$1,14,IF('EMOF for data entry'!G150=dropdown_lists!Q$1,15,IF('EMOF for data entry'!G150=dropdown_lists!R$1,16,IF('EMOF for data entry'!G150=dropdown_lists!S$1,17,0)))))))))))))))))</f>
        <v>0</v>
      </c>
      <c r="B141" s="59">
        <f>+COUNTIF(METHOD,'EMOF for data entry'!$H150)</f>
        <v>0</v>
      </c>
      <c r="C141" s="59">
        <f>+(COUNTIF(EUNIS,'EMOF for data entry'!$H150))*2</f>
        <v>0</v>
      </c>
      <c r="D141" s="59">
        <f>+(COUNTIF(HABITAT,'EMOF for data entry'!$H150))*3</f>
        <v>0</v>
      </c>
      <c r="E141" s="59">
        <f>+(COUNTIF(PERES,'EMOF for data entry'!$H150))*4</f>
        <v>0</v>
      </c>
      <c r="F141" s="59">
        <f>+(COUNTIF(BARCELONA,'EMOF for data entry'!$H150))*5</f>
        <v>0</v>
      </c>
      <c r="G141" s="59">
        <f>+(COUNTIF(OSPAR,'EMOF for data entry'!$H150))*6</f>
        <v>0</v>
      </c>
      <c r="H141" s="59">
        <f>+(COUNTIF(HELCOM,'EMOF for data entry'!$H150))*7</f>
        <v>0</v>
      </c>
      <c r="I141" s="59">
        <f>+(COUNTIF(GERMAN,'EMOF for data entry'!$H150))*8</f>
        <v>0</v>
      </c>
      <c r="J141" s="59">
        <f>+(COUNTIF(MSFD,'EMOF for data entry'!$H150))*9</f>
        <v>0</v>
      </c>
      <c r="K141" s="59">
        <f>+IF($A141=10,COUNTIF(Folk5,'EMOF for data entry'!$H150)*10,0)</f>
        <v>0</v>
      </c>
      <c r="L141" s="59">
        <f>+IF($A141=11,COUNTIF(Folk7,'EMOF for data entry'!$H150)*11,0)</f>
        <v>0</v>
      </c>
      <c r="M141" s="59">
        <f>+IF($A141=12,COUNTIF(Folk16,'EMOF for data entry'!$H150)*12,0)</f>
        <v>0</v>
      </c>
      <c r="N141" s="59">
        <f>+(COUNTIF(MHCBI,'EMOF for data entry'!$H150))*13</f>
        <v>0</v>
      </c>
      <c r="O141" s="59">
        <f>+(COUNTIF(dropdown_lists!P$4:P$399,'EMOF for data entry'!$H150))*14</f>
        <v>0</v>
      </c>
      <c r="P141" s="59">
        <f>+IF(A141=15,(COUNTIF(dropdown_lists!Q$4:Q$37,'EMOF for data entry'!$H150))*15,0)</f>
        <v>0</v>
      </c>
      <c r="Q141" s="59">
        <f>+IF(A141=16,(COUNTIF(dropdown_lists!R$4:R$32,'EMOF for data entry'!$H150))*16,0)</f>
        <v>0</v>
      </c>
      <c r="R141" s="59">
        <f>+IF(A141=17,(COUNTIF(dropdown_lists!S$4:S$10,'EMOF for data entry'!$H150))*17,0)</f>
        <v>0</v>
      </c>
      <c r="V141" s="59"/>
      <c r="W141" s="22" t="str">
        <f t="shared" si="2"/>
        <v>p</v>
      </c>
    </row>
    <row r="142" spans="1:23" x14ac:dyDescent="0.35">
      <c r="A142" s="59">
        <f>+IF('EMOF for data entry'!G151=dropdown_lists!C$1,1,IF('EMOF for data entry'!G151=dropdown_lists!D$1,2,IF('EMOF for data entry'!G151=dropdown_lists!E$1,3,IF('EMOF for data entry'!G151=dropdown_lists!F$1,4,IF('EMOF for data entry'!G151=dropdown_lists!G$1,5,IF('EMOF for data entry'!G151=dropdown_lists!H$1,6,IF('EMOF for data entry'!G151=dropdown_lists!I$1,7,IF('EMOF for data entry'!G151=dropdown_lists!J$1,8,IF('EMOF for data entry'!G151=dropdown_lists!K$1,9,IF('EMOF for data entry'!G151=dropdown_lists!L$1,10,IF('EMOF for data entry'!G151=dropdown_lists!M$1,11,IF('EMOF for data entry'!G151=dropdown_lists!N$1,12,IF('EMOF for data entry'!G151=dropdown_lists!O$1,13,IF('EMOF for data entry'!G151=dropdown_lists!P$1,14,IF('EMOF for data entry'!G151=dropdown_lists!Q$1,15,IF('EMOF for data entry'!G151=dropdown_lists!R$1,16,IF('EMOF for data entry'!G151=dropdown_lists!S$1,17,0)))))))))))))))))</f>
        <v>0</v>
      </c>
      <c r="B142" s="59">
        <f>+COUNTIF(METHOD,'EMOF for data entry'!$H151)</f>
        <v>0</v>
      </c>
      <c r="C142" s="59">
        <f>+(COUNTIF(EUNIS,'EMOF for data entry'!$H151))*2</f>
        <v>0</v>
      </c>
      <c r="D142" s="59">
        <f>+(COUNTIF(HABITAT,'EMOF for data entry'!$H151))*3</f>
        <v>0</v>
      </c>
      <c r="E142" s="59">
        <f>+(COUNTIF(PERES,'EMOF for data entry'!$H151))*4</f>
        <v>0</v>
      </c>
      <c r="F142" s="59">
        <f>+(COUNTIF(BARCELONA,'EMOF for data entry'!$H151))*5</f>
        <v>0</v>
      </c>
      <c r="G142" s="59">
        <f>+(COUNTIF(OSPAR,'EMOF for data entry'!$H151))*6</f>
        <v>0</v>
      </c>
      <c r="H142" s="59">
        <f>+(COUNTIF(HELCOM,'EMOF for data entry'!$H151))*7</f>
        <v>0</v>
      </c>
      <c r="I142" s="59">
        <f>+(COUNTIF(GERMAN,'EMOF for data entry'!$H151))*8</f>
        <v>0</v>
      </c>
      <c r="J142" s="59">
        <f>+(COUNTIF(MSFD,'EMOF for data entry'!$H151))*9</f>
        <v>0</v>
      </c>
      <c r="K142" s="59">
        <f>+IF($A142=10,COUNTIF(Folk5,'EMOF for data entry'!$H151)*10,0)</f>
        <v>0</v>
      </c>
      <c r="L142" s="59">
        <f>+IF($A142=11,COUNTIF(Folk7,'EMOF for data entry'!$H151)*11,0)</f>
        <v>0</v>
      </c>
      <c r="M142" s="59">
        <f>+IF($A142=12,COUNTIF(Folk16,'EMOF for data entry'!$H151)*12,0)</f>
        <v>0</v>
      </c>
      <c r="N142" s="59">
        <f>+(COUNTIF(MHCBI,'EMOF for data entry'!$H151))*13</f>
        <v>0</v>
      </c>
      <c r="O142" s="59">
        <f>+(COUNTIF(dropdown_lists!P$4:P$399,'EMOF for data entry'!$H151))*14</f>
        <v>0</v>
      </c>
      <c r="P142" s="59">
        <f>+IF(A142=15,(COUNTIF(dropdown_lists!Q$4:Q$37,'EMOF for data entry'!$H151))*15,0)</f>
        <v>0</v>
      </c>
      <c r="Q142" s="59">
        <f>+IF(A142=16,(COUNTIF(dropdown_lists!R$4:R$32,'EMOF for data entry'!$H151))*16,0)</f>
        <v>0</v>
      </c>
      <c r="R142" s="59">
        <f>+IF(A142=17,(COUNTIF(dropdown_lists!S$4:S$10,'EMOF for data entry'!$H151))*17,0)</f>
        <v>0</v>
      </c>
      <c r="V142" s="59"/>
      <c r="W142" s="22" t="str">
        <f t="shared" si="2"/>
        <v>p</v>
      </c>
    </row>
    <row r="143" spans="1:23" x14ac:dyDescent="0.35">
      <c r="A143" s="59">
        <f>+IF('EMOF for data entry'!G152=dropdown_lists!C$1,1,IF('EMOF for data entry'!G152=dropdown_lists!D$1,2,IF('EMOF for data entry'!G152=dropdown_lists!E$1,3,IF('EMOF for data entry'!G152=dropdown_lists!F$1,4,IF('EMOF for data entry'!G152=dropdown_lists!G$1,5,IF('EMOF for data entry'!G152=dropdown_lists!H$1,6,IF('EMOF for data entry'!G152=dropdown_lists!I$1,7,IF('EMOF for data entry'!G152=dropdown_lists!J$1,8,IF('EMOF for data entry'!G152=dropdown_lists!K$1,9,IF('EMOF for data entry'!G152=dropdown_lists!L$1,10,IF('EMOF for data entry'!G152=dropdown_lists!M$1,11,IF('EMOF for data entry'!G152=dropdown_lists!N$1,12,IF('EMOF for data entry'!G152=dropdown_lists!O$1,13,IF('EMOF for data entry'!G152=dropdown_lists!P$1,14,IF('EMOF for data entry'!G152=dropdown_lists!Q$1,15,IF('EMOF for data entry'!G152=dropdown_lists!R$1,16,IF('EMOF for data entry'!G152=dropdown_lists!S$1,17,0)))))))))))))))))</f>
        <v>0</v>
      </c>
      <c r="B143" s="59">
        <f>+COUNTIF(METHOD,'EMOF for data entry'!$H152)</f>
        <v>0</v>
      </c>
      <c r="C143" s="59">
        <f>+(COUNTIF(EUNIS,'EMOF for data entry'!$H152))*2</f>
        <v>0</v>
      </c>
      <c r="D143" s="59">
        <f>+(COUNTIF(HABITAT,'EMOF for data entry'!$H152))*3</f>
        <v>0</v>
      </c>
      <c r="E143" s="59">
        <f>+(COUNTIF(PERES,'EMOF for data entry'!$H152))*4</f>
        <v>0</v>
      </c>
      <c r="F143" s="59">
        <f>+(COUNTIF(BARCELONA,'EMOF for data entry'!$H152))*5</f>
        <v>0</v>
      </c>
      <c r="G143" s="59">
        <f>+(COUNTIF(OSPAR,'EMOF for data entry'!$H152))*6</f>
        <v>0</v>
      </c>
      <c r="H143" s="59">
        <f>+(COUNTIF(HELCOM,'EMOF for data entry'!$H152))*7</f>
        <v>0</v>
      </c>
      <c r="I143" s="59">
        <f>+(COUNTIF(GERMAN,'EMOF for data entry'!$H152))*8</f>
        <v>0</v>
      </c>
      <c r="J143" s="59">
        <f>+(COUNTIF(MSFD,'EMOF for data entry'!$H152))*9</f>
        <v>0</v>
      </c>
      <c r="K143" s="59">
        <f>+IF($A143=10,COUNTIF(Folk5,'EMOF for data entry'!$H152)*10,0)</f>
        <v>0</v>
      </c>
      <c r="L143" s="59">
        <f>+IF($A143=11,COUNTIF(Folk7,'EMOF for data entry'!$H152)*11,0)</f>
        <v>0</v>
      </c>
      <c r="M143" s="59">
        <f>+IF($A143=12,COUNTIF(Folk16,'EMOF for data entry'!$H152)*12,0)</f>
        <v>0</v>
      </c>
      <c r="N143" s="59">
        <f>+(COUNTIF(MHCBI,'EMOF for data entry'!$H152))*13</f>
        <v>0</v>
      </c>
      <c r="O143" s="59">
        <f>+(COUNTIF(dropdown_lists!P$4:P$399,'EMOF for data entry'!$H152))*14</f>
        <v>0</v>
      </c>
      <c r="P143" s="59">
        <f>+IF(A143=15,(COUNTIF(dropdown_lists!Q$4:Q$37,'EMOF for data entry'!$H152))*15,0)</f>
        <v>0</v>
      </c>
      <c r="Q143" s="59">
        <f>+IF(A143=16,(COUNTIF(dropdown_lists!R$4:R$32,'EMOF for data entry'!$H152))*16,0)</f>
        <v>0</v>
      </c>
      <c r="R143" s="59">
        <f>+IF(A143=17,(COUNTIF(dropdown_lists!S$4:S$10,'EMOF for data entry'!$H152))*17,0)</f>
        <v>0</v>
      </c>
      <c r="V143" s="59"/>
      <c r="W143" s="22" t="str">
        <f t="shared" si="2"/>
        <v>p</v>
      </c>
    </row>
    <row r="144" spans="1:23" x14ac:dyDescent="0.35">
      <c r="A144" s="59">
        <f>+IF('EMOF for data entry'!G153=dropdown_lists!C$1,1,IF('EMOF for data entry'!G153=dropdown_lists!D$1,2,IF('EMOF for data entry'!G153=dropdown_lists!E$1,3,IF('EMOF for data entry'!G153=dropdown_lists!F$1,4,IF('EMOF for data entry'!G153=dropdown_lists!G$1,5,IF('EMOF for data entry'!G153=dropdown_lists!H$1,6,IF('EMOF for data entry'!G153=dropdown_lists!I$1,7,IF('EMOF for data entry'!G153=dropdown_lists!J$1,8,IF('EMOF for data entry'!G153=dropdown_lists!K$1,9,IF('EMOF for data entry'!G153=dropdown_lists!L$1,10,IF('EMOF for data entry'!G153=dropdown_lists!M$1,11,IF('EMOF for data entry'!G153=dropdown_lists!N$1,12,IF('EMOF for data entry'!G153=dropdown_lists!O$1,13,IF('EMOF for data entry'!G153=dropdown_lists!P$1,14,IF('EMOF for data entry'!G153=dropdown_lists!Q$1,15,IF('EMOF for data entry'!G153=dropdown_lists!R$1,16,IF('EMOF for data entry'!G153=dropdown_lists!S$1,17,0)))))))))))))))))</f>
        <v>0</v>
      </c>
      <c r="B144" s="59">
        <f>+COUNTIF(METHOD,'EMOF for data entry'!$H153)</f>
        <v>0</v>
      </c>
      <c r="C144" s="59">
        <f>+(COUNTIF(EUNIS,'EMOF for data entry'!$H153))*2</f>
        <v>0</v>
      </c>
      <c r="D144" s="59">
        <f>+(COUNTIF(HABITAT,'EMOF for data entry'!$H153))*3</f>
        <v>0</v>
      </c>
      <c r="E144" s="59">
        <f>+(COUNTIF(PERES,'EMOF for data entry'!$H153))*4</f>
        <v>0</v>
      </c>
      <c r="F144" s="59">
        <f>+(COUNTIF(BARCELONA,'EMOF for data entry'!$H153))*5</f>
        <v>0</v>
      </c>
      <c r="G144" s="59">
        <f>+(COUNTIF(OSPAR,'EMOF for data entry'!$H153))*6</f>
        <v>0</v>
      </c>
      <c r="H144" s="59">
        <f>+(COUNTIF(HELCOM,'EMOF for data entry'!$H153))*7</f>
        <v>0</v>
      </c>
      <c r="I144" s="59">
        <f>+(COUNTIF(GERMAN,'EMOF for data entry'!$H153))*8</f>
        <v>0</v>
      </c>
      <c r="J144" s="59">
        <f>+(COUNTIF(MSFD,'EMOF for data entry'!$H153))*9</f>
        <v>0</v>
      </c>
      <c r="K144" s="59">
        <f>+IF($A144=10,COUNTIF(Folk5,'EMOF for data entry'!$H153)*10,0)</f>
        <v>0</v>
      </c>
      <c r="L144" s="59">
        <f>+IF($A144=11,COUNTIF(Folk7,'EMOF for data entry'!$H153)*11,0)</f>
        <v>0</v>
      </c>
      <c r="M144" s="59">
        <f>+IF($A144=12,COUNTIF(Folk16,'EMOF for data entry'!$H153)*12,0)</f>
        <v>0</v>
      </c>
      <c r="N144" s="59">
        <f>+(COUNTIF(MHCBI,'EMOF for data entry'!$H153))*13</f>
        <v>0</v>
      </c>
      <c r="O144" s="59">
        <f>+(COUNTIF(dropdown_lists!P$4:P$399,'EMOF for data entry'!$H153))*14</f>
        <v>0</v>
      </c>
      <c r="P144" s="59">
        <f>+IF(A144=15,(COUNTIF(dropdown_lists!Q$4:Q$37,'EMOF for data entry'!$H153))*15,0)</f>
        <v>0</v>
      </c>
      <c r="Q144" s="59">
        <f>+IF(A144=16,(COUNTIF(dropdown_lists!R$4:R$32,'EMOF for data entry'!$H153))*16,0)</f>
        <v>0</v>
      </c>
      <c r="R144" s="59">
        <f>+IF(A144=17,(COUNTIF(dropdown_lists!S$4:S$10,'EMOF for data entry'!$H153))*17,0)</f>
        <v>0</v>
      </c>
      <c r="V144" s="59"/>
      <c r="W144" s="22" t="str">
        <f t="shared" si="2"/>
        <v>p</v>
      </c>
    </row>
    <row r="145" spans="1:23" x14ac:dyDescent="0.35">
      <c r="A145" s="59">
        <f>+IF('EMOF for data entry'!G154=dropdown_lists!C$1,1,IF('EMOF for data entry'!G154=dropdown_lists!D$1,2,IF('EMOF for data entry'!G154=dropdown_lists!E$1,3,IF('EMOF for data entry'!G154=dropdown_lists!F$1,4,IF('EMOF for data entry'!G154=dropdown_lists!G$1,5,IF('EMOF for data entry'!G154=dropdown_lists!H$1,6,IF('EMOF for data entry'!G154=dropdown_lists!I$1,7,IF('EMOF for data entry'!G154=dropdown_lists!J$1,8,IF('EMOF for data entry'!G154=dropdown_lists!K$1,9,IF('EMOF for data entry'!G154=dropdown_lists!L$1,10,IF('EMOF for data entry'!G154=dropdown_lists!M$1,11,IF('EMOF for data entry'!G154=dropdown_lists!N$1,12,IF('EMOF for data entry'!G154=dropdown_lists!O$1,13,IF('EMOF for data entry'!G154=dropdown_lists!P$1,14,IF('EMOF for data entry'!G154=dropdown_lists!Q$1,15,IF('EMOF for data entry'!G154=dropdown_lists!R$1,16,IF('EMOF for data entry'!G154=dropdown_lists!S$1,17,0)))))))))))))))))</f>
        <v>0</v>
      </c>
      <c r="B145" s="59">
        <f>+COUNTIF(METHOD,'EMOF for data entry'!$H154)</f>
        <v>0</v>
      </c>
      <c r="C145" s="59">
        <f>+(COUNTIF(EUNIS,'EMOF for data entry'!$H154))*2</f>
        <v>0</v>
      </c>
      <c r="D145" s="59">
        <f>+(COUNTIF(HABITAT,'EMOF for data entry'!$H154))*3</f>
        <v>0</v>
      </c>
      <c r="E145" s="59">
        <f>+(COUNTIF(PERES,'EMOF for data entry'!$H154))*4</f>
        <v>0</v>
      </c>
      <c r="F145" s="59">
        <f>+(COUNTIF(BARCELONA,'EMOF for data entry'!$H154))*5</f>
        <v>0</v>
      </c>
      <c r="G145" s="59">
        <f>+(COUNTIF(OSPAR,'EMOF for data entry'!$H154))*6</f>
        <v>0</v>
      </c>
      <c r="H145" s="59">
        <f>+(COUNTIF(HELCOM,'EMOF for data entry'!$H154))*7</f>
        <v>0</v>
      </c>
      <c r="I145" s="59">
        <f>+(COUNTIF(GERMAN,'EMOF for data entry'!$H154))*8</f>
        <v>0</v>
      </c>
      <c r="J145" s="59">
        <f>+(COUNTIF(MSFD,'EMOF for data entry'!$H154))*9</f>
        <v>0</v>
      </c>
      <c r="K145" s="59">
        <f>+IF($A145=10,COUNTIF(Folk5,'EMOF for data entry'!$H154)*10,0)</f>
        <v>0</v>
      </c>
      <c r="L145" s="59">
        <f>+IF($A145=11,COUNTIF(Folk7,'EMOF for data entry'!$H154)*11,0)</f>
        <v>0</v>
      </c>
      <c r="M145" s="59">
        <f>+IF($A145=12,COUNTIF(Folk16,'EMOF for data entry'!$H154)*12,0)</f>
        <v>0</v>
      </c>
      <c r="N145" s="59">
        <f>+(COUNTIF(MHCBI,'EMOF for data entry'!$H154))*13</f>
        <v>0</v>
      </c>
      <c r="O145" s="59">
        <f>+(COUNTIF(dropdown_lists!P$4:P$399,'EMOF for data entry'!$H154))*14</f>
        <v>0</v>
      </c>
      <c r="P145" s="59">
        <f>+IF(A145=15,(COUNTIF(dropdown_lists!Q$4:Q$37,'EMOF for data entry'!$H154))*15,0)</f>
        <v>0</v>
      </c>
      <c r="Q145" s="59">
        <f>+IF(A145=16,(COUNTIF(dropdown_lists!R$4:R$32,'EMOF for data entry'!$H154))*16,0)</f>
        <v>0</v>
      </c>
      <c r="R145" s="59">
        <f>+IF(A145=17,(COUNTIF(dropdown_lists!S$4:S$10,'EMOF for data entry'!$H154))*17,0)</f>
        <v>0</v>
      </c>
      <c r="V145" s="59"/>
      <c r="W145" s="22" t="str">
        <f t="shared" si="2"/>
        <v>p</v>
      </c>
    </row>
    <row r="146" spans="1:23" x14ac:dyDescent="0.35">
      <c r="A146" s="59">
        <f>+IF('EMOF for data entry'!G155=dropdown_lists!C$1,1,IF('EMOF for data entry'!G155=dropdown_lists!D$1,2,IF('EMOF for data entry'!G155=dropdown_lists!E$1,3,IF('EMOF for data entry'!G155=dropdown_lists!F$1,4,IF('EMOF for data entry'!G155=dropdown_lists!G$1,5,IF('EMOF for data entry'!G155=dropdown_lists!H$1,6,IF('EMOF for data entry'!G155=dropdown_lists!I$1,7,IF('EMOF for data entry'!G155=dropdown_lists!J$1,8,IF('EMOF for data entry'!G155=dropdown_lists!K$1,9,IF('EMOF for data entry'!G155=dropdown_lists!L$1,10,IF('EMOF for data entry'!G155=dropdown_lists!M$1,11,IF('EMOF for data entry'!G155=dropdown_lists!N$1,12,IF('EMOF for data entry'!G155=dropdown_lists!O$1,13,IF('EMOF for data entry'!G155=dropdown_lists!P$1,14,IF('EMOF for data entry'!G155=dropdown_lists!Q$1,15,IF('EMOF for data entry'!G155=dropdown_lists!R$1,16,IF('EMOF for data entry'!G155=dropdown_lists!S$1,17,0)))))))))))))))))</f>
        <v>0</v>
      </c>
      <c r="B146" s="59">
        <f>+COUNTIF(METHOD,'EMOF for data entry'!$H155)</f>
        <v>0</v>
      </c>
      <c r="C146" s="59">
        <f>+(COUNTIF(EUNIS,'EMOF for data entry'!$H155))*2</f>
        <v>0</v>
      </c>
      <c r="D146" s="59">
        <f>+(COUNTIF(HABITAT,'EMOF for data entry'!$H155))*3</f>
        <v>0</v>
      </c>
      <c r="E146" s="59">
        <f>+(COUNTIF(PERES,'EMOF for data entry'!$H155))*4</f>
        <v>0</v>
      </c>
      <c r="F146" s="59">
        <f>+(COUNTIF(BARCELONA,'EMOF for data entry'!$H155))*5</f>
        <v>0</v>
      </c>
      <c r="G146" s="59">
        <f>+(COUNTIF(OSPAR,'EMOF for data entry'!$H155))*6</f>
        <v>0</v>
      </c>
      <c r="H146" s="59">
        <f>+(COUNTIF(HELCOM,'EMOF for data entry'!$H155))*7</f>
        <v>0</v>
      </c>
      <c r="I146" s="59">
        <f>+(COUNTIF(GERMAN,'EMOF for data entry'!$H155))*8</f>
        <v>0</v>
      </c>
      <c r="J146" s="59">
        <f>+(COUNTIF(MSFD,'EMOF for data entry'!$H155))*9</f>
        <v>0</v>
      </c>
      <c r="K146" s="59">
        <f>+IF($A146=10,COUNTIF(Folk5,'EMOF for data entry'!$H155)*10,0)</f>
        <v>0</v>
      </c>
      <c r="L146" s="59">
        <f>+IF($A146=11,COUNTIF(Folk7,'EMOF for data entry'!$H155)*11,0)</f>
        <v>0</v>
      </c>
      <c r="M146" s="59">
        <f>+IF($A146=12,COUNTIF(Folk16,'EMOF for data entry'!$H155)*12,0)</f>
        <v>0</v>
      </c>
      <c r="N146" s="59">
        <f>+(COUNTIF(MHCBI,'EMOF for data entry'!$H155))*13</f>
        <v>0</v>
      </c>
      <c r="O146" s="59">
        <f>+(COUNTIF(dropdown_lists!P$4:P$399,'EMOF for data entry'!$H155))*14</f>
        <v>0</v>
      </c>
      <c r="P146" s="59">
        <f>+IF(A146=15,(COUNTIF(dropdown_lists!Q$4:Q$37,'EMOF for data entry'!$H155))*15,0)</f>
        <v>0</v>
      </c>
      <c r="Q146" s="59">
        <f>+IF(A146=16,(COUNTIF(dropdown_lists!R$4:R$32,'EMOF for data entry'!$H155))*16,0)</f>
        <v>0</v>
      </c>
      <c r="R146" s="59">
        <f>+IF(A146=17,(COUNTIF(dropdown_lists!S$4:S$10,'EMOF for data entry'!$H155))*17,0)</f>
        <v>0</v>
      </c>
      <c r="V146" s="59"/>
      <c r="W146" s="22" t="str">
        <f t="shared" si="2"/>
        <v>p</v>
      </c>
    </row>
    <row r="147" spans="1:23" x14ac:dyDescent="0.35">
      <c r="A147" s="59">
        <f>+IF('EMOF for data entry'!G156=dropdown_lists!C$1,1,IF('EMOF for data entry'!G156=dropdown_lists!D$1,2,IF('EMOF for data entry'!G156=dropdown_lists!E$1,3,IF('EMOF for data entry'!G156=dropdown_lists!F$1,4,IF('EMOF for data entry'!G156=dropdown_lists!G$1,5,IF('EMOF for data entry'!G156=dropdown_lists!H$1,6,IF('EMOF for data entry'!G156=dropdown_lists!I$1,7,IF('EMOF for data entry'!G156=dropdown_lists!J$1,8,IF('EMOF for data entry'!G156=dropdown_lists!K$1,9,IF('EMOF for data entry'!G156=dropdown_lists!L$1,10,IF('EMOF for data entry'!G156=dropdown_lists!M$1,11,IF('EMOF for data entry'!G156=dropdown_lists!N$1,12,IF('EMOF for data entry'!G156=dropdown_lists!O$1,13,IF('EMOF for data entry'!G156=dropdown_lists!P$1,14,IF('EMOF for data entry'!G156=dropdown_lists!Q$1,15,IF('EMOF for data entry'!G156=dropdown_lists!R$1,16,IF('EMOF for data entry'!G156=dropdown_lists!S$1,17,0)))))))))))))))))</f>
        <v>0</v>
      </c>
      <c r="B147" s="59">
        <f>+COUNTIF(METHOD,'EMOF for data entry'!$H156)</f>
        <v>0</v>
      </c>
      <c r="C147" s="59">
        <f>+(COUNTIF(EUNIS,'EMOF for data entry'!$H156))*2</f>
        <v>0</v>
      </c>
      <c r="D147" s="59">
        <f>+(COUNTIF(HABITAT,'EMOF for data entry'!$H156))*3</f>
        <v>0</v>
      </c>
      <c r="E147" s="59">
        <f>+(COUNTIF(PERES,'EMOF for data entry'!$H156))*4</f>
        <v>0</v>
      </c>
      <c r="F147" s="59">
        <f>+(COUNTIF(BARCELONA,'EMOF for data entry'!$H156))*5</f>
        <v>0</v>
      </c>
      <c r="G147" s="59">
        <f>+(COUNTIF(OSPAR,'EMOF for data entry'!$H156))*6</f>
        <v>0</v>
      </c>
      <c r="H147" s="59">
        <f>+(COUNTIF(HELCOM,'EMOF for data entry'!$H156))*7</f>
        <v>0</v>
      </c>
      <c r="I147" s="59">
        <f>+(COUNTIF(GERMAN,'EMOF for data entry'!$H156))*8</f>
        <v>0</v>
      </c>
      <c r="J147" s="59">
        <f>+(COUNTIF(MSFD,'EMOF for data entry'!$H156))*9</f>
        <v>0</v>
      </c>
      <c r="K147" s="59">
        <f>+IF($A147=10,COUNTIF(Folk5,'EMOF for data entry'!$H156)*10,0)</f>
        <v>0</v>
      </c>
      <c r="L147" s="59">
        <f>+IF($A147=11,COUNTIF(Folk7,'EMOF for data entry'!$H156)*11,0)</f>
        <v>0</v>
      </c>
      <c r="M147" s="59">
        <f>+IF($A147=12,COUNTIF(Folk16,'EMOF for data entry'!$H156)*12,0)</f>
        <v>0</v>
      </c>
      <c r="N147" s="59">
        <f>+(COUNTIF(MHCBI,'EMOF for data entry'!$H156))*13</f>
        <v>0</v>
      </c>
      <c r="O147" s="59">
        <f>+(COUNTIF(dropdown_lists!P$4:P$399,'EMOF for data entry'!$H156))*14</f>
        <v>0</v>
      </c>
      <c r="P147" s="59">
        <f>+IF(A147=15,(COUNTIF(dropdown_lists!Q$4:Q$37,'EMOF for data entry'!$H156))*15,0)</f>
        <v>0</v>
      </c>
      <c r="Q147" s="59">
        <f>+IF(A147=16,(COUNTIF(dropdown_lists!R$4:R$32,'EMOF for data entry'!$H156))*16,0)</f>
        <v>0</v>
      </c>
      <c r="R147" s="59">
        <f>+IF(A147=17,(COUNTIF(dropdown_lists!S$4:S$10,'EMOF for data entry'!$H156))*17,0)</f>
        <v>0</v>
      </c>
      <c r="V147" s="59"/>
      <c r="W147" s="22" t="str">
        <f t="shared" si="2"/>
        <v>p</v>
      </c>
    </row>
    <row r="148" spans="1:23" x14ac:dyDescent="0.35">
      <c r="A148" s="59">
        <f>+IF('EMOF for data entry'!G157=dropdown_lists!C$1,1,IF('EMOF for data entry'!G157=dropdown_lists!D$1,2,IF('EMOF for data entry'!G157=dropdown_lists!E$1,3,IF('EMOF for data entry'!G157=dropdown_lists!F$1,4,IF('EMOF for data entry'!G157=dropdown_lists!G$1,5,IF('EMOF for data entry'!G157=dropdown_lists!H$1,6,IF('EMOF for data entry'!G157=dropdown_lists!I$1,7,IF('EMOF for data entry'!G157=dropdown_lists!J$1,8,IF('EMOF for data entry'!G157=dropdown_lists!K$1,9,IF('EMOF for data entry'!G157=dropdown_lists!L$1,10,IF('EMOF for data entry'!G157=dropdown_lists!M$1,11,IF('EMOF for data entry'!G157=dropdown_lists!N$1,12,IF('EMOF for data entry'!G157=dropdown_lists!O$1,13,IF('EMOF for data entry'!G157=dropdown_lists!P$1,14,IF('EMOF for data entry'!G157=dropdown_lists!Q$1,15,IF('EMOF for data entry'!G157=dropdown_lists!R$1,16,IF('EMOF for data entry'!G157=dropdown_lists!S$1,17,0)))))))))))))))))</f>
        <v>0</v>
      </c>
      <c r="B148" s="59">
        <f>+COUNTIF(METHOD,'EMOF for data entry'!$H157)</f>
        <v>0</v>
      </c>
      <c r="C148" s="59">
        <f>+(COUNTIF(EUNIS,'EMOF for data entry'!$H157))*2</f>
        <v>0</v>
      </c>
      <c r="D148" s="59">
        <f>+(COUNTIF(HABITAT,'EMOF for data entry'!$H157))*3</f>
        <v>0</v>
      </c>
      <c r="E148" s="59">
        <f>+(COUNTIF(PERES,'EMOF for data entry'!$H157))*4</f>
        <v>0</v>
      </c>
      <c r="F148" s="59">
        <f>+(COUNTIF(BARCELONA,'EMOF for data entry'!$H157))*5</f>
        <v>0</v>
      </c>
      <c r="G148" s="59">
        <f>+(COUNTIF(OSPAR,'EMOF for data entry'!$H157))*6</f>
        <v>0</v>
      </c>
      <c r="H148" s="59">
        <f>+(COUNTIF(HELCOM,'EMOF for data entry'!$H157))*7</f>
        <v>0</v>
      </c>
      <c r="I148" s="59">
        <f>+(COUNTIF(GERMAN,'EMOF for data entry'!$H157))*8</f>
        <v>0</v>
      </c>
      <c r="J148" s="59">
        <f>+(COUNTIF(MSFD,'EMOF for data entry'!$H157))*9</f>
        <v>0</v>
      </c>
      <c r="K148" s="59">
        <f>+IF($A148=10,COUNTIF(Folk5,'EMOF for data entry'!$H157)*10,0)</f>
        <v>0</v>
      </c>
      <c r="L148" s="59">
        <f>+IF($A148=11,COUNTIF(Folk7,'EMOF for data entry'!$H157)*11,0)</f>
        <v>0</v>
      </c>
      <c r="M148" s="59">
        <f>+IF($A148=12,COUNTIF(Folk16,'EMOF for data entry'!$H157)*12,0)</f>
        <v>0</v>
      </c>
      <c r="N148" s="59">
        <f>+(COUNTIF(MHCBI,'EMOF for data entry'!$H157))*13</f>
        <v>0</v>
      </c>
      <c r="O148" s="59">
        <f>+(COUNTIF(dropdown_lists!P$4:P$399,'EMOF for data entry'!$H157))*14</f>
        <v>0</v>
      </c>
      <c r="P148" s="59">
        <f>+IF(A148=15,(COUNTIF(dropdown_lists!Q$4:Q$37,'EMOF for data entry'!$H157))*15,0)</f>
        <v>0</v>
      </c>
      <c r="Q148" s="59">
        <f>+IF(A148=16,(COUNTIF(dropdown_lists!R$4:R$32,'EMOF for data entry'!$H157))*16,0)</f>
        <v>0</v>
      </c>
      <c r="R148" s="59">
        <f>+IF(A148=17,(COUNTIF(dropdown_lists!S$4:S$10,'EMOF for data entry'!$H157))*17,0)</f>
        <v>0</v>
      </c>
      <c r="V148" s="59"/>
      <c r="W148" s="22" t="str">
        <f t="shared" si="2"/>
        <v>p</v>
      </c>
    </row>
    <row r="149" spans="1:23" x14ac:dyDescent="0.35">
      <c r="A149" s="59">
        <f>+IF('EMOF for data entry'!G158=dropdown_lists!C$1,1,IF('EMOF for data entry'!G158=dropdown_lists!D$1,2,IF('EMOF for data entry'!G158=dropdown_lists!E$1,3,IF('EMOF for data entry'!G158=dropdown_lists!F$1,4,IF('EMOF for data entry'!G158=dropdown_lists!G$1,5,IF('EMOF for data entry'!G158=dropdown_lists!H$1,6,IF('EMOF for data entry'!G158=dropdown_lists!I$1,7,IF('EMOF for data entry'!G158=dropdown_lists!J$1,8,IF('EMOF for data entry'!G158=dropdown_lists!K$1,9,IF('EMOF for data entry'!G158=dropdown_lists!L$1,10,IF('EMOF for data entry'!G158=dropdown_lists!M$1,11,IF('EMOF for data entry'!G158=dropdown_lists!N$1,12,IF('EMOF for data entry'!G158=dropdown_lists!O$1,13,IF('EMOF for data entry'!G158=dropdown_lists!P$1,14,IF('EMOF for data entry'!G158=dropdown_lists!Q$1,15,IF('EMOF for data entry'!G158=dropdown_lists!R$1,16,IF('EMOF for data entry'!G158=dropdown_lists!S$1,17,0)))))))))))))))))</f>
        <v>0</v>
      </c>
      <c r="B149" s="59">
        <f>+COUNTIF(METHOD,'EMOF for data entry'!$H158)</f>
        <v>0</v>
      </c>
      <c r="C149" s="59">
        <f>+(COUNTIF(EUNIS,'EMOF for data entry'!$H158))*2</f>
        <v>0</v>
      </c>
      <c r="D149" s="59">
        <f>+(COUNTIF(HABITAT,'EMOF for data entry'!$H158))*3</f>
        <v>0</v>
      </c>
      <c r="E149" s="59">
        <f>+(COUNTIF(PERES,'EMOF for data entry'!$H158))*4</f>
        <v>0</v>
      </c>
      <c r="F149" s="59">
        <f>+(COUNTIF(BARCELONA,'EMOF for data entry'!$H158))*5</f>
        <v>0</v>
      </c>
      <c r="G149" s="59">
        <f>+(COUNTIF(OSPAR,'EMOF for data entry'!$H158))*6</f>
        <v>0</v>
      </c>
      <c r="H149" s="59">
        <f>+(COUNTIF(HELCOM,'EMOF for data entry'!$H158))*7</f>
        <v>0</v>
      </c>
      <c r="I149" s="59">
        <f>+(COUNTIF(GERMAN,'EMOF for data entry'!$H158))*8</f>
        <v>0</v>
      </c>
      <c r="J149" s="59">
        <f>+(COUNTIF(MSFD,'EMOF for data entry'!$H158))*9</f>
        <v>0</v>
      </c>
      <c r="K149" s="59">
        <f>+IF($A149=10,COUNTIF(Folk5,'EMOF for data entry'!$H158)*10,0)</f>
        <v>0</v>
      </c>
      <c r="L149" s="59">
        <f>+IF($A149=11,COUNTIF(Folk7,'EMOF for data entry'!$H158)*11,0)</f>
        <v>0</v>
      </c>
      <c r="M149" s="59">
        <f>+IF($A149=12,COUNTIF(Folk16,'EMOF for data entry'!$H158)*12,0)</f>
        <v>0</v>
      </c>
      <c r="N149" s="59">
        <f>+(COUNTIF(MHCBI,'EMOF for data entry'!$H158))*13</f>
        <v>0</v>
      </c>
      <c r="O149" s="59">
        <f>+(COUNTIF(dropdown_lists!P$4:P$399,'EMOF for data entry'!$H158))*14</f>
        <v>0</v>
      </c>
      <c r="P149" s="59">
        <f>+IF(A149=15,(COUNTIF(dropdown_lists!Q$4:Q$37,'EMOF for data entry'!$H158))*15,0)</f>
        <v>0</v>
      </c>
      <c r="Q149" s="59">
        <f>+IF(A149=16,(COUNTIF(dropdown_lists!R$4:R$32,'EMOF for data entry'!$H158))*16,0)</f>
        <v>0</v>
      </c>
      <c r="R149" s="59">
        <f>+IF(A149=17,(COUNTIF(dropdown_lists!S$4:S$10,'EMOF for data entry'!$H158))*17,0)</f>
        <v>0</v>
      </c>
      <c r="V149" s="59"/>
      <c r="W149" s="22" t="str">
        <f t="shared" si="2"/>
        <v>p</v>
      </c>
    </row>
    <row r="150" spans="1:23" x14ac:dyDescent="0.35">
      <c r="A150" s="59">
        <f>+IF('EMOF for data entry'!G159=dropdown_lists!C$1,1,IF('EMOF for data entry'!G159=dropdown_lists!D$1,2,IF('EMOF for data entry'!G159=dropdown_lists!E$1,3,IF('EMOF for data entry'!G159=dropdown_lists!F$1,4,IF('EMOF for data entry'!G159=dropdown_lists!G$1,5,IF('EMOF for data entry'!G159=dropdown_lists!H$1,6,IF('EMOF for data entry'!G159=dropdown_lists!I$1,7,IF('EMOF for data entry'!G159=dropdown_lists!J$1,8,IF('EMOF for data entry'!G159=dropdown_lists!K$1,9,IF('EMOF for data entry'!G159=dropdown_lists!L$1,10,IF('EMOF for data entry'!G159=dropdown_lists!M$1,11,IF('EMOF for data entry'!G159=dropdown_lists!N$1,12,IF('EMOF for data entry'!G159=dropdown_lists!O$1,13,IF('EMOF for data entry'!G159=dropdown_lists!P$1,14,IF('EMOF for data entry'!G159=dropdown_lists!Q$1,15,IF('EMOF for data entry'!G159=dropdown_lists!R$1,16,IF('EMOF for data entry'!G159=dropdown_lists!S$1,17,0)))))))))))))))))</f>
        <v>0</v>
      </c>
      <c r="B150" s="59">
        <f>+COUNTIF(METHOD,'EMOF for data entry'!$H159)</f>
        <v>0</v>
      </c>
      <c r="C150" s="59">
        <f>+(COUNTIF(EUNIS,'EMOF for data entry'!$H159))*2</f>
        <v>0</v>
      </c>
      <c r="D150" s="59">
        <f>+(COUNTIF(HABITAT,'EMOF for data entry'!$H159))*3</f>
        <v>0</v>
      </c>
      <c r="E150" s="59">
        <f>+(COUNTIF(PERES,'EMOF for data entry'!$H159))*4</f>
        <v>0</v>
      </c>
      <c r="F150" s="59">
        <f>+(COUNTIF(BARCELONA,'EMOF for data entry'!$H159))*5</f>
        <v>0</v>
      </c>
      <c r="G150" s="59">
        <f>+(COUNTIF(OSPAR,'EMOF for data entry'!$H159))*6</f>
        <v>0</v>
      </c>
      <c r="H150" s="59">
        <f>+(COUNTIF(HELCOM,'EMOF for data entry'!$H159))*7</f>
        <v>0</v>
      </c>
      <c r="I150" s="59">
        <f>+(COUNTIF(GERMAN,'EMOF for data entry'!$H159))*8</f>
        <v>0</v>
      </c>
      <c r="J150" s="59">
        <f>+(COUNTIF(MSFD,'EMOF for data entry'!$H159))*9</f>
        <v>0</v>
      </c>
      <c r="K150" s="59">
        <f>+IF($A150=10,COUNTIF(Folk5,'EMOF for data entry'!$H159)*10,0)</f>
        <v>0</v>
      </c>
      <c r="L150" s="59">
        <f>+IF($A150=11,COUNTIF(Folk7,'EMOF for data entry'!$H159)*11,0)</f>
        <v>0</v>
      </c>
      <c r="M150" s="59">
        <f>+IF($A150=12,COUNTIF(Folk16,'EMOF for data entry'!$H159)*12,0)</f>
        <v>0</v>
      </c>
      <c r="N150" s="59">
        <f>+(COUNTIF(MHCBI,'EMOF for data entry'!$H159))*13</f>
        <v>0</v>
      </c>
      <c r="O150" s="59">
        <f>+(COUNTIF(dropdown_lists!P$4:P$399,'EMOF for data entry'!$H159))*14</f>
        <v>0</v>
      </c>
      <c r="P150" s="59">
        <f>+IF(A150=15,(COUNTIF(dropdown_lists!Q$4:Q$37,'EMOF for data entry'!$H159))*15,0)</f>
        <v>0</v>
      </c>
      <c r="Q150" s="59">
        <f>+IF(A150=16,(COUNTIF(dropdown_lists!R$4:R$32,'EMOF for data entry'!$H159))*16,0)</f>
        <v>0</v>
      </c>
      <c r="R150" s="59">
        <f>+IF(A150=17,(COUNTIF(dropdown_lists!S$4:S$10,'EMOF for data entry'!$H159))*17,0)</f>
        <v>0</v>
      </c>
      <c r="V150" s="59"/>
      <c r="W150" s="22" t="str">
        <f t="shared" si="2"/>
        <v>p</v>
      </c>
    </row>
    <row r="151" spans="1:23" x14ac:dyDescent="0.35">
      <c r="A151" s="59">
        <f>+IF('EMOF for data entry'!G160=dropdown_lists!C$1,1,IF('EMOF for data entry'!G160=dropdown_lists!D$1,2,IF('EMOF for data entry'!G160=dropdown_lists!E$1,3,IF('EMOF for data entry'!G160=dropdown_lists!F$1,4,IF('EMOF for data entry'!G160=dropdown_lists!G$1,5,IF('EMOF for data entry'!G160=dropdown_lists!H$1,6,IF('EMOF for data entry'!G160=dropdown_lists!I$1,7,IF('EMOF for data entry'!G160=dropdown_lists!J$1,8,IF('EMOF for data entry'!G160=dropdown_lists!K$1,9,IF('EMOF for data entry'!G160=dropdown_lists!L$1,10,IF('EMOF for data entry'!G160=dropdown_lists!M$1,11,IF('EMOF for data entry'!G160=dropdown_lists!N$1,12,IF('EMOF for data entry'!G160=dropdown_lists!O$1,13,IF('EMOF for data entry'!G160=dropdown_lists!P$1,14,IF('EMOF for data entry'!G160=dropdown_lists!Q$1,15,IF('EMOF for data entry'!G160=dropdown_lists!R$1,16,IF('EMOF for data entry'!G160=dropdown_lists!S$1,17,0)))))))))))))))))</f>
        <v>0</v>
      </c>
      <c r="B151" s="59">
        <f>+COUNTIF(METHOD,'EMOF for data entry'!$H160)</f>
        <v>0</v>
      </c>
      <c r="C151" s="59">
        <f>+(COUNTIF(EUNIS,'EMOF for data entry'!$H160))*2</f>
        <v>0</v>
      </c>
      <c r="D151" s="59">
        <f>+(COUNTIF(HABITAT,'EMOF for data entry'!$H160))*3</f>
        <v>0</v>
      </c>
      <c r="E151" s="59">
        <f>+(COUNTIF(PERES,'EMOF for data entry'!$H160))*4</f>
        <v>0</v>
      </c>
      <c r="F151" s="59">
        <f>+(COUNTIF(BARCELONA,'EMOF for data entry'!$H160))*5</f>
        <v>0</v>
      </c>
      <c r="G151" s="59">
        <f>+(COUNTIF(OSPAR,'EMOF for data entry'!$H160))*6</f>
        <v>0</v>
      </c>
      <c r="H151" s="59">
        <f>+(COUNTIF(HELCOM,'EMOF for data entry'!$H160))*7</f>
        <v>0</v>
      </c>
      <c r="I151" s="59">
        <f>+(COUNTIF(GERMAN,'EMOF for data entry'!$H160))*8</f>
        <v>0</v>
      </c>
      <c r="J151" s="59">
        <f>+(COUNTIF(MSFD,'EMOF for data entry'!$H160))*9</f>
        <v>0</v>
      </c>
      <c r="K151" s="59">
        <f>+IF($A151=10,COUNTIF(Folk5,'EMOF for data entry'!$H160)*10,0)</f>
        <v>0</v>
      </c>
      <c r="L151" s="59">
        <f>+IF($A151=11,COUNTIF(Folk7,'EMOF for data entry'!$H160)*11,0)</f>
        <v>0</v>
      </c>
      <c r="M151" s="59">
        <f>+IF($A151=12,COUNTIF(Folk16,'EMOF for data entry'!$H160)*12,0)</f>
        <v>0</v>
      </c>
      <c r="N151" s="59">
        <f>+(COUNTIF(MHCBI,'EMOF for data entry'!$H160))*13</f>
        <v>0</v>
      </c>
      <c r="O151" s="59">
        <f>+(COUNTIF(dropdown_lists!P$4:P$399,'EMOF for data entry'!$H160))*14</f>
        <v>0</v>
      </c>
      <c r="P151" s="59">
        <f>+IF(A151=15,(COUNTIF(dropdown_lists!Q$4:Q$37,'EMOF for data entry'!$H160))*15,0)</f>
        <v>0</v>
      </c>
      <c r="Q151" s="59">
        <f>+IF(A151=16,(COUNTIF(dropdown_lists!R$4:R$32,'EMOF for data entry'!$H160))*16,0)</f>
        <v>0</v>
      </c>
      <c r="R151" s="59">
        <f>+IF(A151=17,(COUNTIF(dropdown_lists!S$4:S$10,'EMOF for data entry'!$H160))*17,0)</f>
        <v>0</v>
      </c>
      <c r="V151" s="59"/>
      <c r="W151" s="22" t="str">
        <f t="shared" si="2"/>
        <v>p</v>
      </c>
    </row>
    <row r="152" spans="1:23" x14ac:dyDescent="0.35">
      <c r="A152" s="59">
        <f>+IF('EMOF for data entry'!G161=dropdown_lists!C$1,1,IF('EMOF for data entry'!G161=dropdown_lists!D$1,2,IF('EMOF for data entry'!G161=dropdown_lists!E$1,3,IF('EMOF for data entry'!G161=dropdown_lists!F$1,4,IF('EMOF for data entry'!G161=dropdown_lists!G$1,5,IF('EMOF for data entry'!G161=dropdown_lists!H$1,6,IF('EMOF for data entry'!G161=dropdown_lists!I$1,7,IF('EMOF for data entry'!G161=dropdown_lists!J$1,8,IF('EMOF for data entry'!G161=dropdown_lists!K$1,9,IF('EMOF for data entry'!G161=dropdown_lists!L$1,10,IF('EMOF for data entry'!G161=dropdown_lists!M$1,11,IF('EMOF for data entry'!G161=dropdown_lists!N$1,12,IF('EMOF for data entry'!G161=dropdown_lists!O$1,13,IF('EMOF for data entry'!G161=dropdown_lists!P$1,14,IF('EMOF for data entry'!G161=dropdown_lists!Q$1,15,IF('EMOF for data entry'!G161=dropdown_lists!R$1,16,IF('EMOF for data entry'!G161=dropdown_lists!S$1,17,0)))))))))))))))))</f>
        <v>0</v>
      </c>
      <c r="B152" s="59">
        <f>+COUNTIF(METHOD,'EMOF for data entry'!$H161)</f>
        <v>0</v>
      </c>
      <c r="C152" s="59">
        <f>+(COUNTIF(EUNIS,'EMOF for data entry'!$H161))*2</f>
        <v>0</v>
      </c>
      <c r="D152" s="59">
        <f>+(COUNTIF(HABITAT,'EMOF for data entry'!$H161))*3</f>
        <v>0</v>
      </c>
      <c r="E152" s="59">
        <f>+(COUNTIF(PERES,'EMOF for data entry'!$H161))*4</f>
        <v>0</v>
      </c>
      <c r="F152" s="59">
        <f>+(COUNTIF(BARCELONA,'EMOF for data entry'!$H161))*5</f>
        <v>0</v>
      </c>
      <c r="G152" s="59">
        <f>+(COUNTIF(OSPAR,'EMOF for data entry'!$H161))*6</f>
        <v>0</v>
      </c>
      <c r="H152" s="59">
        <f>+(COUNTIF(HELCOM,'EMOF for data entry'!$H161))*7</f>
        <v>0</v>
      </c>
      <c r="I152" s="59">
        <f>+(COUNTIF(GERMAN,'EMOF for data entry'!$H161))*8</f>
        <v>0</v>
      </c>
      <c r="J152" s="59">
        <f>+(COUNTIF(MSFD,'EMOF for data entry'!$H161))*9</f>
        <v>0</v>
      </c>
      <c r="K152" s="59">
        <f>+IF($A152=10,COUNTIF(Folk5,'EMOF for data entry'!$H161)*10,0)</f>
        <v>0</v>
      </c>
      <c r="L152" s="59">
        <f>+IF($A152=11,COUNTIF(Folk7,'EMOF for data entry'!$H161)*11,0)</f>
        <v>0</v>
      </c>
      <c r="M152" s="59">
        <f>+IF($A152=12,COUNTIF(Folk16,'EMOF for data entry'!$H161)*12,0)</f>
        <v>0</v>
      </c>
      <c r="N152" s="59">
        <f>+(COUNTIF(MHCBI,'EMOF for data entry'!$H161))*13</f>
        <v>0</v>
      </c>
      <c r="O152" s="59">
        <f>+(COUNTIF(dropdown_lists!P$4:P$399,'EMOF for data entry'!$H161))*14</f>
        <v>0</v>
      </c>
      <c r="P152" s="59">
        <f>+IF(A152=15,(COUNTIF(dropdown_lists!Q$4:Q$37,'EMOF for data entry'!$H161))*15,0)</f>
        <v>0</v>
      </c>
      <c r="Q152" s="59">
        <f>+IF(A152=16,(COUNTIF(dropdown_lists!R$4:R$32,'EMOF for data entry'!$H161))*16,0)</f>
        <v>0</v>
      </c>
      <c r="R152" s="59">
        <f>+IF(A152=17,(COUNTIF(dropdown_lists!S$4:S$10,'EMOF for data entry'!$H161))*17,0)</f>
        <v>0</v>
      </c>
      <c r="V152" s="59"/>
      <c r="W152" s="22" t="str">
        <f t="shared" si="2"/>
        <v>p</v>
      </c>
    </row>
    <row r="153" spans="1:23" x14ac:dyDescent="0.35">
      <c r="A153" s="59">
        <f>+IF('EMOF for data entry'!G162=dropdown_lists!C$1,1,IF('EMOF for data entry'!G162=dropdown_lists!D$1,2,IF('EMOF for data entry'!G162=dropdown_lists!E$1,3,IF('EMOF for data entry'!G162=dropdown_lists!F$1,4,IF('EMOF for data entry'!G162=dropdown_lists!G$1,5,IF('EMOF for data entry'!G162=dropdown_lists!H$1,6,IF('EMOF for data entry'!G162=dropdown_lists!I$1,7,IF('EMOF for data entry'!G162=dropdown_lists!J$1,8,IF('EMOF for data entry'!G162=dropdown_lists!K$1,9,IF('EMOF for data entry'!G162=dropdown_lists!L$1,10,IF('EMOF for data entry'!G162=dropdown_lists!M$1,11,IF('EMOF for data entry'!G162=dropdown_lists!N$1,12,IF('EMOF for data entry'!G162=dropdown_lists!O$1,13,IF('EMOF for data entry'!G162=dropdown_lists!P$1,14,IF('EMOF for data entry'!G162=dropdown_lists!Q$1,15,IF('EMOF for data entry'!G162=dropdown_lists!R$1,16,IF('EMOF for data entry'!G162=dropdown_lists!S$1,17,0)))))))))))))))))</f>
        <v>0</v>
      </c>
      <c r="B153" s="59">
        <f>+COUNTIF(METHOD,'EMOF for data entry'!$H162)</f>
        <v>0</v>
      </c>
      <c r="C153" s="59">
        <f>+(COUNTIF(EUNIS,'EMOF for data entry'!$H162))*2</f>
        <v>0</v>
      </c>
      <c r="D153" s="59">
        <f>+(COUNTIF(HABITAT,'EMOF for data entry'!$H162))*3</f>
        <v>0</v>
      </c>
      <c r="E153" s="59">
        <f>+(COUNTIF(PERES,'EMOF for data entry'!$H162))*4</f>
        <v>0</v>
      </c>
      <c r="F153" s="59">
        <f>+(COUNTIF(BARCELONA,'EMOF for data entry'!$H162))*5</f>
        <v>0</v>
      </c>
      <c r="G153" s="59">
        <f>+(COUNTIF(OSPAR,'EMOF for data entry'!$H162))*6</f>
        <v>0</v>
      </c>
      <c r="H153" s="59">
        <f>+(COUNTIF(HELCOM,'EMOF for data entry'!$H162))*7</f>
        <v>0</v>
      </c>
      <c r="I153" s="59">
        <f>+(COUNTIF(GERMAN,'EMOF for data entry'!$H162))*8</f>
        <v>0</v>
      </c>
      <c r="J153" s="59">
        <f>+(COUNTIF(MSFD,'EMOF for data entry'!$H162))*9</f>
        <v>0</v>
      </c>
      <c r="K153" s="59">
        <f>+IF($A153=10,COUNTIF(Folk5,'EMOF for data entry'!$H162)*10,0)</f>
        <v>0</v>
      </c>
      <c r="L153" s="59">
        <f>+IF($A153=11,COUNTIF(Folk7,'EMOF for data entry'!$H162)*11,0)</f>
        <v>0</v>
      </c>
      <c r="M153" s="59">
        <f>+IF($A153=12,COUNTIF(Folk16,'EMOF for data entry'!$H162)*12,0)</f>
        <v>0</v>
      </c>
      <c r="N153" s="59">
        <f>+(COUNTIF(MHCBI,'EMOF for data entry'!$H162))*13</f>
        <v>0</v>
      </c>
      <c r="O153" s="59">
        <f>+(COUNTIF(dropdown_lists!P$4:P$399,'EMOF for data entry'!$H162))*14</f>
        <v>0</v>
      </c>
      <c r="P153" s="59">
        <f>+IF(A153=15,(COUNTIF(dropdown_lists!Q$4:Q$37,'EMOF for data entry'!$H162))*15,0)</f>
        <v>0</v>
      </c>
      <c r="Q153" s="59">
        <f>+IF(A153=16,(COUNTIF(dropdown_lists!R$4:R$32,'EMOF for data entry'!$H162))*16,0)</f>
        <v>0</v>
      </c>
      <c r="R153" s="59">
        <f>+IF(A153=17,(COUNTIF(dropdown_lists!S$4:S$10,'EMOF for data entry'!$H162))*17,0)</f>
        <v>0</v>
      </c>
      <c r="V153" s="59"/>
      <c r="W153" s="22" t="str">
        <f t="shared" si="2"/>
        <v>p</v>
      </c>
    </row>
    <row r="154" spans="1:23" x14ac:dyDescent="0.35">
      <c r="A154" s="59">
        <f>+IF('EMOF for data entry'!G163=dropdown_lists!C$1,1,IF('EMOF for data entry'!G163=dropdown_lists!D$1,2,IF('EMOF for data entry'!G163=dropdown_lists!E$1,3,IF('EMOF for data entry'!G163=dropdown_lists!F$1,4,IF('EMOF for data entry'!G163=dropdown_lists!G$1,5,IF('EMOF for data entry'!G163=dropdown_lists!H$1,6,IF('EMOF for data entry'!G163=dropdown_lists!I$1,7,IF('EMOF for data entry'!G163=dropdown_lists!J$1,8,IF('EMOF for data entry'!G163=dropdown_lists!K$1,9,IF('EMOF for data entry'!G163=dropdown_lists!L$1,10,IF('EMOF for data entry'!G163=dropdown_lists!M$1,11,IF('EMOF for data entry'!G163=dropdown_lists!N$1,12,IF('EMOF for data entry'!G163=dropdown_lists!O$1,13,IF('EMOF for data entry'!G163=dropdown_lists!P$1,14,IF('EMOF for data entry'!G163=dropdown_lists!Q$1,15,IF('EMOF for data entry'!G163=dropdown_lists!R$1,16,IF('EMOF for data entry'!G163=dropdown_lists!S$1,17,0)))))))))))))))))</f>
        <v>0</v>
      </c>
      <c r="B154" s="59">
        <f>+COUNTIF(METHOD,'EMOF for data entry'!$H163)</f>
        <v>0</v>
      </c>
      <c r="C154" s="59">
        <f>+(COUNTIF(EUNIS,'EMOF for data entry'!$H163))*2</f>
        <v>0</v>
      </c>
      <c r="D154" s="59">
        <f>+(COUNTIF(HABITAT,'EMOF for data entry'!$H163))*3</f>
        <v>0</v>
      </c>
      <c r="E154" s="59">
        <f>+(COUNTIF(PERES,'EMOF for data entry'!$H163))*4</f>
        <v>0</v>
      </c>
      <c r="F154" s="59">
        <f>+(COUNTIF(BARCELONA,'EMOF for data entry'!$H163))*5</f>
        <v>0</v>
      </c>
      <c r="G154" s="59">
        <f>+(COUNTIF(OSPAR,'EMOF for data entry'!$H163))*6</f>
        <v>0</v>
      </c>
      <c r="H154" s="59">
        <f>+(COUNTIF(HELCOM,'EMOF for data entry'!$H163))*7</f>
        <v>0</v>
      </c>
      <c r="I154" s="59">
        <f>+(COUNTIF(GERMAN,'EMOF for data entry'!$H163))*8</f>
        <v>0</v>
      </c>
      <c r="J154" s="59">
        <f>+(COUNTIF(MSFD,'EMOF for data entry'!$H163))*9</f>
        <v>0</v>
      </c>
      <c r="K154" s="59">
        <f>+IF($A154=10,COUNTIF(Folk5,'EMOF for data entry'!$H163)*10,0)</f>
        <v>0</v>
      </c>
      <c r="L154" s="59">
        <f>+IF($A154=11,COUNTIF(Folk7,'EMOF for data entry'!$H163)*11,0)</f>
        <v>0</v>
      </c>
      <c r="M154" s="59">
        <f>+IF($A154=12,COUNTIF(Folk16,'EMOF for data entry'!$H163)*12,0)</f>
        <v>0</v>
      </c>
      <c r="N154" s="59">
        <f>+(COUNTIF(MHCBI,'EMOF for data entry'!$H163))*13</f>
        <v>0</v>
      </c>
      <c r="O154" s="59">
        <f>+(COUNTIF(dropdown_lists!P$4:P$399,'EMOF for data entry'!$H163))*14</f>
        <v>0</v>
      </c>
      <c r="P154" s="59">
        <f>+IF(A154=15,(COUNTIF(dropdown_lists!Q$4:Q$37,'EMOF for data entry'!$H163))*15,0)</f>
        <v>0</v>
      </c>
      <c r="Q154" s="59">
        <f>+IF(A154=16,(COUNTIF(dropdown_lists!R$4:R$32,'EMOF for data entry'!$H163))*16,0)</f>
        <v>0</v>
      </c>
      <c r="R154" s="59">
        <f>+IF(A154=17,(COUNTIF(dropdown_lists!S$4:S$10,'EMOF for data entry'!$H163))*17,0)</f>
        <v>0</v>
      </c>
      <c r="V154" s="59"/>
      <c r="W154" s="22" t="str">
        <f t="shared" si="2"/>
        <v>p</v>
      </c>
    </row>
    <row r="155" spans="1:23" x14ac:dyDescent="0.35">
      <c r="A155" s="59">
        <f>+IF('EMOF for data entry'!G164=dropdown_lists!C$1,1,IF('EMOF for data entry'!G164=dropdown_lists!D$1,2,IF('EMOF for data entry'!G164=dropdown_lists!E$1,3,IF('EMOF for data entry'!G164=dropdown_lists!F$1,4,IF('EMOF for data entry'!G164=dropdown_lists!G$1,5,IF('EMOF for data entry'!G164=dropdown_lists!H$1,6,IF('EMOF for data entry'!G164=dropdown_lists!I$1,7,IF('EMOF for data entry'!G164=dropdown_lists!J$1,8,IF('EMOF for data entry'!G164=dropdown_lists!K$1,9,IF('EMOF for data entry'!G164=dropdown_lists!L$1,10,IF('EMOF for data entry'!G164=dropdown_lists!M$1,11,IF('EMOF for data entry'!G164=dropdown_lists!N$1,12,IF('EMOF for data entry'!G164=dropdown_lists!O$1,13,IF('EMOF for data entry'!G164=dropdown_lists!P$1,14,IF('EMOF for data entry'!G164=dropdown_lists!Q$1,15,IF('EMOF for data entry'!G164=dropdown_lists!R$1,16,IF('EMOF for data entry'!G164=dropdown_lists!S$1,17,0)))))))))))))))))</f>
        <v>0</v>
      </c>
      <c r="B155" s="59">
        <f>+COUNTIF(METHOD,'EMOF for data entry'!$H164)</f>
        <v>0</v>
      </c>
      <c r="C155" s="59">
        <f>+(COUNTIF(EUNIS,'EMOF for data entry'!$H164))*2</f>
        <v>0</v>
      </c>
      <c r="D155" s="59">
        <f>+(COUNTIF(HABITAT,'EMOF for data entry'!$H164))*3</f>
        <v>0</v>
      </c>
      <c r="E155" s="59">
        <f>+(COUNTIF(PERES,'EMOF for data entry'!$H164))*4</f>
        <v>0</v>
      </c>
      <c r="F155" s="59">
        <f>+(COUNTIF(BARCELONA,'EMOF for data entry'!$H164))*5</f>
        <v>0</v>
      </c>
      <c r="G155" s="59">
        <f>+(COUNTIF(OSPAR,'EMOF for data entry'!$H164))*6</f>
        <v>0</v>
      </c>
      <c r="H155" s="59">
        <f>+(COUNTIF(HELCOM,'EMOF for data entry'!$H164))*7</f>
        <v>0</v>
      </c>
      <c r="I155" s="59">
        <f>+(COUNTIF(GERMAN,'EMOF for data entry'!$H164))*8</f>
        <v>0</v>
      </c>
      <c r="J155" s="59">
        <f>+(COUNTIF(MSFD,'EMOF for data entry'!$H164))*9</f>
        <v>0</v>
      </c>
      <c r="K155" s="59">
        <f>+IF($A155=10,COUNTIF(Folk5,'EMOF for data entry'!$H164)*10,0)</f>
        <v>0</v>
      </c>
      <c r="L155" s="59">
        <f>+IF($A155=11,COUNTIF(Folk7,'EMOF for data entry'!$H164)*11,0)</f>
        <v>0</v>
      </c>
      <c r="M155" s="59">
        <f>+IF($A155=12,COUNTIF(Folk16,'EMOF for data entry'!$H164)*12,0)</f>
        <v>0</v>
      </c>
      <c r="N155" s="59">
        <f>+(COUNTIF(MHCBI,'EMOF for data entry'!$H164))*13</f>
        <v>0</v>
      </c>
      <c r="O155" s="59">
        <f>+(COUNTIF(dropdown_lists!P$4:P$399,'EMOF for data entry'!$H164))*14</f>
        <v>0</v>
      </c>
      <c r="P155" s="59">
        <f>+IF(A155=15,(COUNTIF(dropdown_lists!Q$4:Q$37,'EMOF for data entry'!$H164))*15,0)</f>
        <v>0</v>
      </c>
      <c r="Q155" s="59">
        <f>+IF(A155=16,(COUNTIF(dropdown_lists!R$4:R$32,'EMOF for data entry'!$H164))*16,0)</f>
        <v>0</v>
      </c>
      <c r="R155" s="59">
        <f>+IF(A155=17,(COUNTIF(dropdown_lists!S$4:S$10,'EMOF for data entry'!$H164))*17,0)</f>
        <v>0</v>
      </c>
      <c r="V155" s="59"/>
      <c r="W155" s="22" t="str">
        <f t="shared" si="2"/>
        <v>p</v>
      </c>
    </row>
    <row r="156" spans="1:23" x14ac:dyDescent="0.35">
      <c r="A156" s="59">
        <f>+IF('EMOF for data entry'!G165=dropdown_lists!C$1,1,IF('EMOF for data entry'!G165=dropdown_lists!D$1,2,IF('EMOF for data entry'!G165=dropdown_lists!E$1,3,IF('EMOF for data entry'!G165=dropdown_lists!F$1,4,IF('EMOF for data entry'!G165=dropdown_lists!G$1,5,IF('EMOF for data entry'!G165=dropdown_lists!H$1,6,IF('EMOF for data entry'!G165=dropdown_lists!I$1,7,IF('EMOF for data entry'!G165=dropdown_lists!J$1,8,IF('EMOF for data entry'!G165=dropdown_lists!K$1,9,IF('EMOF for data entry'!G165=dropdown_lists!L$1,10,IF('EMOF for data entry'!G165=dropdown_lists!M$1,11,IF('EMOF for data entry'!G165=dropdown_lists!N$1,12,IF('EMOF for data entry'!G165=dropdown_lists!O$1,13,IF('EMOF for data entry'!G165=dropdown_lists!P$1,14,IF('EMOF for data entry'!G165=dropdown_lists!Q$1,15,IF('EMOF for data entry'!G165=dropdown_lists!R$1,16,IF('EMOF for data entry'!G165=dropdown_lists!S$1,17,0)))))))))))))))))</f>
        <v>0</v>
      </c>
      <c r="B156" s="59">
        <f>+COUNTIF(METHOD,'EMOF for data entry'!$H165)</f>
        <v>0</v>
      </c>
      <c r="C156" s="59">
        <f>+(COUNTIF(EUNIS,'EMOF for data entry'!$H165))*2</f>
        <v>0</v>
      </c>
      <c r="D156" s="59">
        <f>+(COUNTIF(HABITAT,'EMOF for data entry'!$H165))*3</f>
        <v>0</v>
      </c>
      <c r="E156" s="59">
        <f>+(COUNTIF(PERES,'EMOF for data entry'!$H165))*4</f>
        <v>0</v>
      </c>
      <c r="F156" s="59">
        <f>+(COUNTIF(BARCELONA,'EMOF for data entry'!$H165))*5</f>
        <v>0</v>
      </c>
      <c r="G156" s="59">
        <f>+(COUNTIF(OSPAR,'EMOF for data entry'!$H165))*6</f>
        <v>0</v>
      </c>
      <c r="H156" s="59">
        <f>+(COUNTIF(HELCOM,'EMOF for data entry'!$H165))*7</f>
        <v>0</v>
      </c>
      <c r="I156" s="59">
        <f>+(COUNTIF(GERMAN,'EMOF for data entry'!$H165))*8</f>
        <v>0</v>
      </c>
      <c r="J156" s="59">
        <f>+(COUNTIF(MSFD,'EMOF for data entry'!$H165))*9</f>
        <v>0</v>
      </c>
      <c r="K156" s="59">
        <f>+IF($A156=10,COUNTIF(Folk5,'EMOF for data entry'!$H165)*10,0)</f>
        <v>0</v>
      </c>
      <c r="L156" s="59">
        <f>+IF($A156=11,COUNTIF(Folk7,'EMOF for data entry'!$H165)*11,0)</f>
        <v>0</v>
      </c>
      <c r="M156" s="59">
        <f>+IF($A156=12,COUNTIF(Folk16,'EMOF for data entry'!$H165)*12,0)</f>
        <v>0</v>
      </c>
      <c r="N156" s="59">
        <f>+(COUNTIF(MHCBI,'EMOF for data entry'!$H165))*13</f>
        <v>0</v>
      </c>
      <c r="O156" s="59">
        <f>+(COUNTIF(dropdown_lists!P$4:P$399,'EMOF for data entry'!$H165))*14</f>
        <v>0</v>
      </c>
      <c r="P156" s="59">
        <f>+IF(A156=15,(COUNTIF(dropdown_lists!Q$4:Q$37,'EMOF for data entry'!$H165))*15,0)</f>
        <v>0</v>
      </c>
      <c r="Q156" s="59">
        <f>+IF(A156=16,(COUNTIF(dropdown_lists!R$4:R$32,'EMOF for data entry'!$H165))*16,0)</f>
        <v>0</v>
      </c>
      <c r="R156" s="59">
        <f>+IF(A156=17,(COUNTIF(dropdown_lists!S$4:S$10,'EMOF for data entry'!$H165))*17,0)</f>
        <v>0</v>
      </c>
      <c r="V156" s="59"/>
      <c r="W156" s="22" t="str">
        <f t="shared" si="2"/>
        <v>p</v>
      </c>
    </row>
    <row r="157" spans="1:23" x14ac:dyDescent="0.35">
      <c r="A157" s="59">
        <f>+IF('EMOF for data entry'!G166=dropdown_lists!C$1,1,IF('EMOF for data entry'!G166=dropdown_lists!D$1,2,IF('EMOF for data entry'!G166=dropdown_lists!E$1,3,IF('EMOF for data entry'!G166=dropdown_lists!F$1,4,IF('EMOF for data entry'!G166=dropdown_lists!G$1,5,IF('EMOF for data entry'!G166=dropdown_lists!H$1,6,IF('EMOF for data entry'!G166=dropdown_lists!I$1,7,IF('EMOF for data entry'!G166=dropdown_lists!J$1,8,IF('EMOF for data entry'!G166=dropdown_lists!K$1,9,IF('EMOF for data entry'!G166=dropdown_lists!L$1,10,IF('EMOF for data entry'!G166=dropdown_lists!M$1,11,IF('EMOF for data entry'!G166=dropdown_lists!N$1,12,IF('EMOF for data entry'!G166=dropdown_lists!O$1,13,IF('EMOF for data entry'!G166=dropdown_lists!P$1,14,IF('EMOF for data entry'!G166=dropdown_lists!Q$1,15,IF('EMOF for data entry'!G166=dropdown_lists!R$1,16,IF('EMOF for data entry'!G166=dropdown_lists!S$1,17,0)))))))))))))))))</f>
        <v>0</v>
      </c>
      <c r="B157" s="59">
        <f>+COUNTIF(METHOD,'EMOF for data entry'!$H166)</f>
        <v>0</v>
      </c>
      <c r="C157" s="59">
        <f>+(COUNTIF(EUNIS,'EMOF for data entry'!$H166))*2</f>
        <v>0</v>
      </c>
      <c r="D157" s="59">
        <f>+(COUNTIF(HABITAT,'EMOF for data entry'!$H166))*3</f>
        <v>0</v>
      </c>
      <c r="E157" s="59">
        <f>+(COUNTIF(PERES,'EMOF for data entry'!$H166))*4</f>
        <v>0</v>
      </c>
      <c r="F157" s="59">
        <f>+(COUNTIF(BARCELONA,'EMOF for data entry'!$H166))*5</f>
        <v>0</v>
      </c>
      <c r="G157" s="59">
        <f>+(COUNTIF(OSPAR,'EMOF for data entry'!$H166))*6</f>
        <v>0</v>
      </c>
      <c r="H157" s="59">
        <f>+(COUNTIF(HELCOM,'EMOF for data entry'!$H166))*7</f>
        <v>0</v>
      </c>
      <c r="I157" s="59">
        <f>+(COUNTIF(GERMAN,'EMOF for data entry'!$H166))*8</f>
        <v>0</v>
      </c>
      <c r="J157" s="59">
        <f>+(COUNTIF(MSFD,'EMOF for data entry'!$H166))*9</f>
        <v>0</v>
      </c>
      <c r="K157" s="59">
        <f>+IF($A157=10,COUNTIF(Folk5,'EMOF for data entry'!$H166)*10,0)</f>
        <v>0</v>
      </c>
      <c r="L157" s="59">
        <f>+IF($A157=11,COUNTIF(Folk7,'EMOF for data entry'!$H166)*11,0)</f>
        <v>0</v>
      </c>
      <c r="M157" s="59">
        <f>+IF($A157=12,COUNTIF(Folk16,'EMOF for data entry'!$H166)*12,0)</f>
        <v>0</v>
      </c>
      <c r="N157" s="59">
        <f>+(COUNTIF(MHCBI,'EMOF for data entry'!$H166))*13</f>
        <v>0</v>
      </c>
      <c r="O157" s="59">
        <f>+(COUNTIF(dropdown_lists!P$4:P$399,'EMOF for data entry'!$H166))*14</f>
        <v>0</v>
      </c>
      <c r="P157" s="59">
        <f>+IF(A157=15,(COUNTIF(dropdown_lists!Q$4:Q$37,'EMOF for data entry'!$H166))*15,0)</f>
        <v>0</v>
      </c>
      <c r="Q157" s="59">
        <f>+IF(A157=16,(COUNTIF(dropdown_lists!R$4:R$32,'EMOF for data entry'!$H166))*16,0)</f>
        <v>0</v>
      </c>
      <c r="R157" s="59">
        <f>+IF(A157=17,(COUNTIF(dropdown_lists!S$4:S$10,'EMOF for data entry'!$H166))*17,0)</f>
        <v>0</v>
      </c>
      <c r="V157" s="59"/>
      <c r="W157" s="22" t="str">
        <f t="shared" si="2"/>
        <v>p</v>
      </c>
    </row>
    <row r="158" spans="1:23" x14ac:dyDescent="0.35">
      <c r="A158" s="59">
        <f>+IF('EMOF for data entry'!G167=dropdown_lists!C$1,1,IF('EMOF for data entry'!G167=dropdown_lists!D$1,2,IF('EMOF for data entry'!G167=dropdown_lists!E$1,3,IF('EMOF for data entry'!G167=dropdown_lists!F$1,4,IF('EMOF for data entry'!G167=dropdown_lists!G$1,5,IF('EMOF for data entry'!G167=dropdown_lists!H$1,6,IF('EMOF for data entry'!G167=dropdown_lists!I$1,7,IF('EMOF for data entry'!G167=dropdown_lists!J$1,8,IF('EMOF for data entry'!G167=dropdown_lists!K$1,9,IF('EMOF for data entry'!G167=dropdown_lists!L$1,10,IF('EMOF for data entry'!G167=dropdown_lists!M$1,11,IF('EMOF for data entry'!G167=dropdown_lists!N$1,12,IF('EMOF for data entry'!G167=dropdown_lists!O$1,13,IF('EMOF for data entry'!G167=dropdown_lists!P$1,14,IF('EMOF for data entry'!G167=dropdown_lists!Q$1,15,IF('EMOF for data entry'!G167=dropdown_lists!R$1,16,IF('EMOF for data entry'!G167=dropdown_lists!S$1,17,0)))))))))))))))))</f>
        <v>0</v>
      </c>
      <c r="B158" s="59">
        <f>+COUNTIF(METHOD,'EMOF for data entry'!$H167)</f>
        <v>0</v>
      </c>
      <c r="C158" s="59">
        <f>+(COUNTIF(EUNIS,'EMOF for data entry'!$H167))*2</f>
        <v>0</v>
      </c>
      <c r="D158" s="59">
        <f>+(COUNTIF(HABITAT,'EMOF for data entry'!$H167))*3</f>
        <v>0</v>
      </c>
      <c r="E158" s="59">
        <f>+(COUNTIF(PERES,'EMOF for data entry'!$H167))*4</f>
        <v>0</v>
      </c>
      <c r="F158" s="59">
        <f>+(COUNTIF(BARCELONA,'EMOF for data entry'!$H167))*5</f>
        <v>0</v>
      </c>
      <c r="G158" s="59">
        <f>+(COUNTIF(OSPAR,'EMOF for data entry'!$H167))*6</f>
        <v>0</v>
      </c>
      <c r="H158" s="59">
        <f>+(COUNTIF(HELCOM,'EMOF for data entry'!$H167))*7</f>
        <v>0</v>
      </c>
      <c r="I158" s="59">
        <f>+(COUNTIF(GERMAN,'EMOF for data entry'!$H167))*8</f>
        <v>0</v>
      </c>
      <c r="J158" s="59">
        <f>+(COUNTIF(MSFD,'EMOF for data entry'!$H167))*9</f>
        <v>0</v>
      </c>
      <c r="K158" s="59">
        <f>+IF($A158=10,COUNTIF(Folk5,'EMOF for data entry'!$H167)*10,0)</f>
        <v>0</v>
      </c>
      <c r="L158" s="59">
        <f>+IF($A158=11,COUNTIF(Folk7,'EMOF for data entry'!$H167)*11,0)</f>
        <v>0</v>
      </c>
      <c r="M158" s="59">
        <f>+IF($A158=12,COUNTIF(Folk16,'EMOF for data entry'!$H167)*12,0)</f>
        <v>0</v>
      </c>
      <c r="N158" s="59">
        <f>+(COUNTIF(MHCBI,'EMOF for data entry'!$H167))*13</f>
        <v>0</v>
      </c>
      <c r="O158" s="59">
        <f>+(COUNTIF(dropdown_lists!P$4:P$399,'EMOF for data entry'!$H167))*14</f>
        <v>0</v>
      </c>
      <c r="P158" s="59">
        <f>+IF(A158=15,(COUNTIF(dropdown_lists!Q$4:Q$37,'EMOF for data entry'!$H167))*15,0)</f>
        <v>0</v>
      </c>
      <c r="Q158" s="59">
        <f>+IF(A158=16,(COUNTIF(dropdown_lists!R$4:R$32,'EMOF for data entry'!$H167))*16,0)</f>
        <v>0</v>
      </c>
      <c r="R158" s="59">
        <f>+IF(A158=17,(COUNTIF(dropdown_lists!S$4:S$10,'EMOF for data entry'!$H167))*17,0)</f>
        <v>0</v>
      </c>
      <c r="V158" s="59"/>
      <c r="W158" s="22" t="str">
        <f t="shared" si="2"/>
        <v>p</v>
      </c>
    </row>
    <row r="159" spans="1:23" x14ac:dyDescent="0.35">
      <c r="A159" s="59">
        <f>+IF('EMOF for data entry'!G168=dropdown_lists!C$1,1,IF('EMOF for data entry'!G168=dropdown_lists!D$1,2,IF('EMOF for data entry'!G168=dropdown_lists!E$1,3,IF('EMOF for data entry'!G168=dropdown_lists!F$1,4,IF('EMOF for data entry'!G168=dropdown_lists!G$1,5,IF('EMOF for data entry'!G168=dropdown_lists!H$1,6,IF('EMOF for data entry'!G168=dropdown_lists!I$1,7,IF('EMOF for data entry'!G168=dropdown_lists!J$1,8,IF('EMOF for data entry'!G168=dropdown_lists!K$1,9,IF('EMOF for data entry'!G168=dropdown_lists!L$1,10,IF('EMOF for data entry'!G168=dropdown_lists!M$1,11,IF('EMOF for data entry'!G168=dropdown_lists!N$1,12,IF('EMOF for data entry'!G168=dropdown_lists!O$1,13,IF('EMOF for data entry'!G168=dropdown_lists!P$1,14,IF('EMOF for data entry'!G168=dropdown_lists!Q$1,15,IF('EMOF for data entry'!G168=dropdown_lists!R$1,16,IF('EMOF for data entry'!G168=dropdown_lists!S$1,17,0)))))))))))))))))</f>
        <v>0</v>
      </c>
      <c r="B159" s="59">
        <f>+COUNTIF(METHOD,'EMOF for data entry'!$H168)</f>
        <v>0</v>
      </c>
      <c r="C159" s="59">
        <f>+(COUNTIF(EUNIS,'EMOF for data entry'!$H168))*2</f>
        <v>0</v>
      </c>
      <c r="D159" s="59">
        <f>+(COUNTIF(HABITAT,'EMOF for data entry'!$H168))*3</f>
        <v>0</v>
      </c>
      <c r="E159" s="59">
        <f>+(COUNTIF(PERES,'EMOF for data entry'!$H168))*4</f>
        <v>0</v>
      </c>
      <c r="F159" s="59">
        <f>+(COUNTIF(BARCELONA,'EMOF for data entry'!$H168))*5</f>
        <v>0</v>
      </c>
      <c r="G159" s="59">
        <f>+(COUNTIF(OSPAR,'EMOF for data entry'!$H168))*6</f>
        <v>0</v>
      </c>
      <c r="H159" s="59">
        <f>+(COUNTIF(HELCOM,'EMOF for data entry'!$H168))*7</f>
        <v>0</v>
      </c>
      <c r="I159" s="59">
        <f>+(COUNTIF(GERMAN,'EMOF for data entry'!$H168))*8</f>
        <v>0</v>
      </c>
      <c r="J159" s="59">
        <f>+(COUNTIF(MSFD,'EMOF for data entry'!$H168))*9</f>
        <v>0</v>
      </c>
      <c r="K159" s="59">
        <f>+IF($A159=10,COUNTIF(Folk5,'EMOF for data entry'!$H168)*10,0)</f>
        <v>0</v>
      </c>
      <c r="L159" s="59">
        <f>+IF($A159=11,COUNTIF(Folk7,'EMOF for data entry'!$H168)*11,0)</f>
        <v>0</v>
      </c>
      <c r="M159" s="59">
        <f>+IF($A159=12,COUNTIF(Folk16,'EMOF for data entry'!$H168)*12,0)</f>
        <v>0</v>
      </c>
      <c r="N159" s="59">
        <f>+(COUNTIF(MHCBI,'EMOF for data entry'!$H168))*13</f>
        <v>0</v>
      </c>
      <c r="O159" s="59">
        <f>+(COUNTIF(dropdown_lists!P$4:P$399,'EMOF for data entry'!$H168))*14</f>
        <v>0</v>
      </c>
      <c r="P159" s="59">
        <f>+IF(A159=15,(COUNTIF(dropdown_lists!Q$4:Q$37,'EMOF for data entry'!$H168))*15,0)</f>
        <v>0</v>
      </c>
      <c r="Q159" s="59">
        <f>+IF(A159=16,(COUNTIF(dropdown_lists!R$4:R$32,'EMOF for data entry'!$H168))*16,0)</f>
        <v>0</v>
      </c>
      <c r="R159" s="59">
        <f>+IF(A159=17,(COUNTIF(dropdown_lists!S$4:S$10,'EMOF for data entry'!$H168))*17,0)</f>
        <v>0</v>
      </c>
      <c r="V159" s="59"/>
      <c r="W159" s="22" t="str">
        <f t="shared" si="2"/>
        <v>p</v>
      </c>
    </row>
    <row r="160" spans="1:23" x14ac:dyDescent="0.35">
      <c r="A160" s="59">
        <f>+IF('EMOF for data entry'!G169=dropdown_lists!C$1,1,IF('EMOF for data entry'!G169=dropdown_lists!D$1,2,IF('EMOF for data entry'!G169=dropdown_lists!E$1,3,IF('EMOF for data entry'!G169=dropdown_lists!F$1,4,IF('EMOF for data entry'!G169=dropdown_lists!G$1,5,IF('EMOF for data entry'!G169=dropdown_lists!H$1,6,IF('EMOF for data entry'!G169=dropdown_lists!I$1,7,IF('EMOF for data entry'!G169=dropdown_lists!J$1,8,IF('EMOF for data entry'!G169=dropdown_lists!K$1,9,IF('EMOF for data entry'!G169=dropdown_lists!L$1,10,IF('EMOF for data entry'!G169=dropdown_lists!M$1,11,IF('EMOF for data entry'!G169=dropdown_lists!N$1,12,IF('EMOF for data entry'!G169=dropdown_lists!O$1,13,IF('EMOF for data entry'!G169=dropdown_lists!P$1,14,IF('EMOF for data entry'!G169=dropdown_lists!Q$1,15,IF('EMOF for data entry'!G169=dropdown_lists!R$1,16,IF('EMOF for data entry'!G169=dropdown_lists!S$1,17,0)))))))))))))))))</f>
        <v>0</v>
      </c>
      <c r="B160" s="59">
        <f>+COUNTIF(METHOD,'EMOF for data entry'!$H169)</f>
        <v>0</v>
      </c>
      <c r="C160" s="59">
        <f>+(COUNTIF(EUNIS,'EMOF for data entry'!$H169))*2</f>
        <v>0</v>
      </c>
      <c r="D160" s="59">
        <f>+(COUNTIF(HABITAT,'EMOF for data entry'!$H169))*3</f>
        <v>0</v>
      </c>
      <c r="E160" s="59">
        <f>+(COUNTIF(PERES,'EMOF for data entry'!$H169))*4</f>
        <v>0</v>
      </c>
      <c r="F160" s="59">
        <f>+(COUNTIF(BARCELONA,'EMOF for data entry'!$H169))*5</f>
        <v>0</v>
      </c>
      <c r="G160" s="59">
        <f>+(COUNTIF(OSPAR,'EMOF for data entry'!$H169))*6</f>
        <v>0</v>
      </c>
      <c r="H160" s="59">
        <f>+(COUNTIF(HELCOM,'EMOF for data entry'!$H169))*7</f>
        <v>0</v>
      </c>
      <c r="I160" s="59">
        <f>+(COUNTIF(GERMAN,'EMOF for data entry'!$H169))*8</f>
        <v>0</v>
      </c>
      <c r="J160" s="59">
        <f>+(COUNTIF(MSFD,'EMOF for data entry'!$H169))*9</f>
        <v>0</v>
      </c>
      <c r="K160" s="59">
        <f>+IF($A160=10,COUNTIF(Folk5,'EMOF for data entry'!$H169)*10,0)</f>
        <v>0</v>
      </c>
      <c r="L160" s="59">
        <f>+IF($A160=11,COUNTIF(Folk7,'EMOF for data entry'!$H169)*11,0)</f>
        <v>0</v>
      </c>
      <c r="M160" s="59">
        <f>+IF($A160=12,COUNTIF(Folk16,'EMOF for data entry'!$H169)*12,0)</f>
        <v>0</v>
      </c>
      <c r="N160" s="59">
        <f>+(COUNTIF(MHCBI,'EMOF for data entry'!$H169))*13</f>
        <v>0</v>
      </c>
      <c r="O160" s="59">
        <f>+(COUNTIF(dropdown_lists!P$4:P$399,'EMOF for data entry'!$H169))*14</f>
        <v>0</v>
      </c>
      <c r="P160" s="59">
        <f>+IF(A160=15,(COUNTIF(dropdown_lists!Q$4:Q$37,'EMOF for data entry'!$H169))*15,0)</f>
        <v>0</v>
      </c>
      <c r="Q160" s="59">
        <f>+IF(A160=16,(COUNTIF(dropdown_lists!R$4:R$32,'EMOF for data entry'!$H169))*16,0)</f>
        <v>0</v>
      </c>
      <c r="R160" s="59">
        <f>+IF(A160=17,(COUNTIF(dropdown_lists!S$4:S$10,'EMOF for data entry'!$H169))*17,0)</f>
        <v>0</v>
      </c>
      <c r="V160" s="59"/>
      <c r="W160" s="22" t="str">
        <f t="shared" si="2"/>
        <v>p</v>
      </c>
    </row>
    <row r="161" spans="1:23" x14ac:dyDescent="0.35">
      <c r="A161" s="59">
        <f>+IF('EMOF for data entry'!G170=dropdown_lists!C$1,1,IF('EMOF for data entry'!G170=dropdown_lists!D$1,2,IF('EMOF for data entry'!G170=dropdown_lists!E$1,3,IF('EMOF for data entry'!G170=dropdown_lists!F$1,4,IF('EMOF for data entry'!G170=dropdown_lists!G$1,5,IF('EMOF for data entry'!G170=dropdown_lists!H$1,6,IF('EMOF for data entry'!G170=dropdown_lists!I$1,7,IF('EMOF for data entry'!G170=dropdown_lists!J$1,8,IF('EMOF for data entry'!G170=dropdown_lists!K$1,9,IF('EMOF for data entry'!G170=dropdown_lists!L$1,10,IF('EMOF for data entry'!G170=dropdown_lists!M$1,11,IF('EMOF for data entry'!G170=dropdown_lists!N$1,12,IF('EMOF for data entry'!G170=dropdown_lists!O$1,13,IF('EMOF for data entry'!G170=dropdown_lists!P$1,14,IF('EMOF for data entry'!G170=dropdown_lists!Q$1,15,IF('EMOF for data entry'!G170=dropdown_lists!R$1,16,IF('EMOF for data entry'!G170=dropdown_lists!S$1,17,0)))))))))))))))))</f>
        <v>0</v>
      </c>
      <c r="B161" s="59">
        <f>+COUNTIF(METHOD,'EMOF for data entry'!$H170)</f>
        <v>0</v>
      </c>
      <c r="C161" s="59">
        <f>+(COUNTIF(EUNIS,'EMOF for data entry'!$H170))*2</f>
        <v>0</v>
      </c>
      <c r="D161" s="59">
        <f>+(COUNTIF(HABITAT,'EMOF for data entry'!$H170))*3</f>
        <v>0</v>
      </c>
      <c r="E161" s="59">
        <f>+(COUNTIF(PERES,'EMOF for data entry'!$H170))*4</f>
        <v>0</v>
      </c>
      <c r="F161" s="59">
        <f>+(COUNTIF(BARCELONA,'EMOF for data entry'!$H170))*5</f>
        <v>0</v>
      </c>
      <c r="G161" s="59">
        <f>+(COUNTIF(OSPAR,'EMOF for data entry'!$H170))*6</f>
        <v>0</v>
      </c>
      <c r="H161" s="59">
        <f>+(COUNTIF(HELCOM,'EMOF for data entry'!$H170))*7</f>
        <v>0</v>
      </c>
      <c r="I161" s="59">
        <f>+(COUNTIF(GERMAN,'EMOF for data entry'!$H170))*8</f>
        <v>0</v>
      </c>
      <c r="J161" s="59">
        <f>+(COUNTIF(MSFD,'EMOF for data entry'!$H170))*9</f>
        <v>0</v>
      </c>
      <c r="K161" s="59">
        <f>+IF($A161=10,COUNTIF(Folk5,'EMOF for data entry'!$H170)*10,0)</f>
        <v>0</v>
      </c>
      <c r="L161" s="59">
        <f>+IF($A161=11,COUNTIF(Folk7,'EMOF for data entry'!$H170)*11,0)</f>
        <v>0</v>
      </c>
      <c r="M161" s="59">
        <f>+IF($A161=12,COUNTIF(Folk16,'EMOF for data entry'!$H170)*12,0)</f>
        <v>0</v>
      </c>
      <c r="N161" s="59">
        <f>+(COUNTIF(MHCBI,'EMOF for data entry'!$H170))*13</f>
        <v>0</v>
      </c>
      <c r="O161" s="59">
        <f>+(COUNTIF(dropdown_lists!P$4:P$399,'EMOF for data entry'!$H170))*14</f>
        <v>0</v>
      </c>
      <c r="P161" s="59">
        <f>+IF(A161=15,(COUNTIF(dropdown_lists!Q$4:Q$37,'EMOF for data entry'!$H170))*15,0)</f>
        <v>0</v>
      </c>
      <c r="Q161" s="59">
        <f>+IF(A161=16,(COUNTIF(dropdown_lists!R$4:R$32,'EMOF for data entry'!$H170))*16,0)</f>
        <v>0</v>
      </c>
      <c r="R161" s="59">
        <f>+IF(A161=17,(COUNTIF(dropdown_lists!S$4:S$10,'EMOF for data entry'!$H170))*17,0)</f>
        <v>0</v>
      </c>
      <c r="V161" s="59"/>
      <c r="W161" s="22" t="str">
        <f t="shared" si="2"/>
        <v>p</v>
      </c>
    </row>
    <row r="162" spans="1:23" x14ac:dyDescent="0.35">
      <c r="A162" s="59">
        <f>+IF('EMOF for data entry'!G171=dropdown_lists!C$1,1,IF('EMOF for data entry'!G171=dropdown_lists!D$1,2,IF('EMOF for data entry'!G171=dropdown_lists!E$1,3,IF('EMOF for data entry'!G171=dropdown_lists!F$1,4,IF('EMOF for data entry'!G171=dropdown_lists!G$1,5,IF('EMOF for data entry'!G171=dropdown_lists!H$1,6,IF('EMOF for data entry'!G171=dropdown_lists!I$1,7,IF('EMOF for data entry'!G171=dropdown_lists!J$1,8,IF('EMOF for data entry'!G171=dropdown_lists!K$1,9,IF('EMOF for data entry'!G171=dropdown_lists!L$1,10,IF('EMOF for data entry'!G171=dropdown_lists!M$1,11,IF('EMOF for data entry'!G171=dropdown_lists!N$1,12,IF('EMOF for data entry'!G171=dropdown_lists!O$1,13,IF('EMOF for data entry'!G171=dropdown_lists!P$1,14,IF('EMOF for data entry'!G171=dropdown_lists!Q$1,15,IF('EMOF for data entry'!G171=dropdown_lists!R$1,16,IF('EMOF for data entry'!G171=dropdown_lists!S$1,17,0)))))))))))))))))</f>
        <v>0</v>
      </c>
      <c r="B162" s="59">
        <f>+COUNTIF(METHOD,'EMOF for data entry'!$H171)</f>
        <v>0</v>
      </c>
      <c r="C162" s="59">
        <f>+(COUNTIF(EUNIS,'EMOF for data entry'!$H171))*2</f>
        <v>0</v>
      </c>
      <c r="D162" s="59">
        <f>+(COUNTIF(HABITAT,'EMOF for data entry'!$H171))*3</f>
        <v>0</v>
      </c>
      <c r="E162" s="59">
        <f>+(COUNTIF(PERES,'EMOF for data entry'!$H171))*4</f>
        <v>0</v>
      </c>
      <c r="F162" s="59">
        <f>+(COUNTIF(BARCELONA,'EMOF for data entry'!$H171))*5</f>
        <v>0</v>
      </c>
      <c r="G162" s="59">
        <f>+(COUNTIF(OSPAR,'EMOF for data entry'!$H171))*6</f>
        <v>0</v>
      </c>
      <c r="H162" s="59">
        <f>+(COUNTIF(HELCOM,'EMOF for data entry'!$H171))*7</f>
        <v>0</v>
      </c>
      <c r="I162" s="59">
        <f>+(COUNTIF(GERMAN,'EMOF for data entry'!$H171))*8</f>
        <v>0</v>
      </c>
      <c r="J162" s="59">
        <f>+(COUNTIF(MSFD,'EMOF for data entry'!$H171))*9</f>
        <v>0</v>
      </c>
      <c r="K162" s="59">
        <f>+IF($A162=10,COUNTIF(Folk5,'EMOF for data entry'!$H171)*10,0)</f>
        <v>0</v>
      </c>
      <c r="L162" s="59">
        <f>+IF($A162=11,COUNTIF(Folk7,'EMOF for data entry'!$H171)*11,0)</f>
        <v>0</v>
      </c>
      <c r="M162" s="59">
        <f>+IF($A162=12,COUNTIF(Folk16,'EMOF for data entry'!$H171)*12,0)</f>
        <v>0</v>
      </c>
      <c r="N162" s="59">
        <f>+(COUNTIF(MHCBI,'EMOF for data entry'!$H171))*13</f>
        <v>0</v>
      </c>
      <c r="O162" s="59">
        <f>+(COUNTIF(dropdown_lists!P$4:P$399,'EMOF for data entry'!$H171))*14</f>
        <v>0</v>
      </c>
      <c r="P162" s="59">
        <f>+IF(A162=15,(COUNTIF(dropdown_lists!Q$4:Q$37,'EMOF for data entry'!$H171))*15,0)</f>
        <v>0</v>
      </c>
      <c r="Q162" s="59">
        <f>+IF(A162=16,(COUNTIF(dropdown_lists!R$4:R$32,'EMOF for data entry'!$H171))*16,0)</f>
        <v>0</v>
      </c>
      <c r="R162" s="59">
        <f>+IF(A162=17,(COUNTIF(dropdown_lists!S$4:S$10,'EMOF for data entry'!$H171))*17,0)</f>
        <v>0</v>
      </c>
      <c r="V162" s="59"/>
      <c r="W162" s="22" t="str">
        <f t="shared" si="2"/>
        <v>p</v>
      </c>
    </row>
    <row r="163" spans="1:23" x14ac:dyDescent="0.35">
      <c r="A163" s="59">
        <f>+IF('EMOF for data entry'!G172=dropdown_lists!C$1,1,IF('EMOF for data entry'!G172=dropdown_lists!D$1,2,IF('EMOF for data entry'!G172=dropdown_lists!E$1,3,IF('EMOF for data entry'!G172=dropdown_lists!F$1,4,IF('EMOF for data entry'!G172=dropdown_lists!G$1,5,IF('EMOF for data entry'!G172=dropdown_lists!H$1,6,IF('EMOF for data entry'!G172=dropdown_lists!I$1,7,IF('EMOF for data entry'!G172=dropdown_lists!J$1,8,IF('EMOF for data entry'!G172=dropdown_lists!K$1,9,IF('EMOF for data entry'!G172=dropdown_lists!L$1,10,IF('EMOF for data entry'!G172=dropdown_lists!M$1,11,IF('EMOF for data entry'!G172=dropdown_lists!N$1,12,IF('EMOF for data entry'!G172=dropdown_lists!O$1,13,IF('EMOF for data entry'!G172=dropdown_lists!P$1,14,IF('EMOF for data entry'!G172=dropdown_lists!Q$1,15,IF('EMOF for data entry'!G172=dropdown_lists!R$1,16,IF('EMOF for data entry'!G172=dropdown_lists!S$1,17,0)))))))))))))))))</f>
        <v>0</v>
      </c>
      <c r="B163" s="59">
        <f>+COUNTIF(METHOD,'EMOF for data entry'!$H172)</f>
        <v>0</v>
      </c>
      <c r="C163" s="59">
        <f>+(COUNTIF(EUNIS,'EMOF for data entry'!$H172))*2</f>
        <v>0</v>
      </c>
      <c r="D163" s="59">
        <f>+(COUNTIF(HABITAT,'EMOF for data entry'!$H172))*3</f>
        <v>0</v>
      </c>
      <c r="E163" s="59">
        <f>+(COUNTIF(PERES,'EMOF for data entry'!$H172))*4</f>
        <v>0</v>
      </c>
      <c r="F163" s="59">
        <f>+(COUNTIF(BARCELONA,'EMOF for data entry'!$H172))*5</f>
        <v>0</v>
      </c>
      <c r="G163" s="59">
        <f>+(COUNTIF(OSPAR,'EMOF for data entry'!$H172))*6</f>
        <v>0</v>
      </c>
      <c r="H163" s="59">
        <f>+(COUNTIF(HELCOM,'EMOF for data entry'!$H172))*7</f>
        <v>0</v>
      </c>
      <c r="I163" s="59">
        <f>+(COUNTIF(GERMAN,'EMOF for data entry'!$H172))*8</f>
        <v>0</v>
      </c>
      <c r="J163" s="59">
        <f>+(COUNTIF(MSFD,'EMOF for data entry'!$H172))*9</f>
        <v>0</v>
      </c>
      <c r="K163" s="59">
        <f>+IF($A163=10,COUNTIF(Folk5,'EMOF for data entry'!$H172)*10,0)</f>
        <v>0</v>
      </c>
      <c r="L163" s="59">
        <f>+IF($A163=11,COUNTIF(Folk7,'EMOF for data entry'!$H172)*11,0)</f>
        <v>0</v>
      </c>
      <c r="M163" s="59">
        <f>+IF($A163=12,COUNTIF(Folk16,'EMOF for data entry'!$H172)*12,0)</f>
        <v>0</v>
      </c>
      <c r="N163" s="59">
        <f>+(COUNTIF(MHCBI,'EMOF for data entry'!$H172))*13</f>
        <v>0</v>
      </c>
      <c r="O163" s="59">
        <f>+(COUNTIF(dropdown_lists!P$4:P$399,'EMOF for data entry'!$H172))*14</f>
        <v>0</v>
      </c>
      <c r="P163" s="59">
        <f>+IF(A163=15,(COUNTIF(dropdown_lists!Q$4:Q$37,'EMOF for data entry'!$H172))*15,0)</f>
        <v>0</v>
      </c>
      <c r="Q163" s="59">
        <f>+IF(A163=16,(COUNTIF(dropdown_lists!R$4:R$32,'EMOF for data entry'!$H172))*16,0)</f>
        <v>0</v>
      </c>
      <c r="R163" s="59">
        <f>+IF(A163=17,(COUNTIF(dropdown_lists!S$4:S$10,'EMOF for data entry'!$H172))*17,0)</f>
        <v>0</v>
      </c>
      <c r="V163" s="59"/>
      <c r="W163" s="22" t="str">
        <f t="shared" si="2"/>
        <v>p</v>
      </c>
    </row>
    <row r="164" spans="1:23" x14ac:dyDescent="0.35">
      <c r="A164" s="59">
        <f>+IF('EMOF for data entry'!G173=dropdown_lists!C$1,1,IF('EMOF for data entry'!G173=dropdown_lists!D$1,2,IF('EMOF for data entry'!G173=dropdown_lists!E$1,3,IF('EMOF for data entry'!G173=dropdown_lists!F$1,4,IF('EMOF for data entry'!G173=dropdown_lists!G$1,5,IF('EMOF for data entry'!G173=dropdown_lists!H$1,6,IF('EMOF for data entry'!G173=dropdown_lists!I$1,7,IF('EMOF for data entry'!G173=dropdown_lists!J$1,8,IF('EMOF for data entry'!G173=dropdown_lists!K$1,9,IF('EMOF for data entry'!G173=dropdown_lists!L$1,10,IF('EMOF for data entry'!G173=dropdown_lists!M$1,11,IF('EMOF for data entry'!G173=dropdown_lists!N$1,12,IF('EMOF for data entry'!G173=dropdown_lists!O$1,13,IF('EMOF for data entry'!G173=dropdown_lists!P$1,14,IF('EMOF for data entry'!G173=dropdown_lists!Q$1,15,IF('EMOF for data entry'!G173=dropdown_lists!R$1,16,IF('EMOF for data entry'!G173=dropdown_lists!S$1,17,0)))))))))))))))))</f>
        <v>0</v>
      </c>
      <c r="B164" s="59">
        <f>+COUNTIF(METHOD,'EMOF for data entry'!$H173)</f>
        <v>0</v>
      </c>
      <c r="C164" s="59">
        <f>+(COUNTIF(EUNIS,'EMOF for data entry'!$H173))*2</f>
        <v>0</v>
      </c>
      <c r="D164" s="59">
        <f>+(COUNTIF(HABITAT,'EMOF for data entry'!$H173))*3</f>
        <v>0</v>
      </c>
      <c r="E164" s="59">
        <f>+(COUNTIF(PERES,'EMOF for data entry'!$H173))*4</f>
        <v>0</v>
      </c>
      <c r="F164" s="59">
        <f>+(COUNTIF(BARCELONA,'EMOF for data entry'!$H173))*5</f>
        <v>0</v>
      </c>
      <c r="G164" s="59">
        <f>+(COUNTIF(OSPAR,'EMOF for data entry'!$H173))*6</f>
        <v>0</v>
      </c>
      <c r="H164" s="59">
        <f>+(COUNTIF(HELCOM,'EMOF for data entry'!$H173))*7</f>
        <v>0</v>
      </c>
      <c r="I164" s="59">
        <f>+(COUNTIF(GERMAN,'EMOF for data entry'!$H173))*8</f>
        <v>0</v>
      </c>
      <c r="J164" s="59">
        <f>+(COUNTIF(MSFD,'EMOF for data entry'!$H173))*9</f>
        <v>0</v>
      </c>
      <c r="K164" s="59">
        <f>+IF($A164=10,COUNTIF(Folk5,'EMOF for data entry'!$H173)*10,0)</f>
        <v>0</v>
      </c>
      <c r="L164" s="59">
        <f>+IF($A164=11,COUNTIF(Folk7,'EMOF for data entry'!$H173)*11,0)</f>
        <v>0</v>
      </c>
      <c r="M164" s="59">
        <f>+IF($A164=12,COUNTIF(Folk16,'EMOF for data entry'!$H173)*12,0)</f>
        <v>0</v>
      </c>
      <c r="N164" s="59">
        <f>+(COUNTIF(MHCBI,'EMOF for data entry'!$H173))*13</f>
        <v>0</v>
      </c>
      <c r="O164" s="59">
        <f>+(COUNTIF(dropdown_lists!P$4:P$399,'EMOF for data entry'!$H173))*14</f>
        <v>0</v>
      </c>
      <c r="P164" s="59">
        <f>+IF(A164=15,(COUNTIF(dropdown_lists!Q$4:Q$37,'EMOF for data entry'!$H173))*15,0)</f>
        <v>0</v>
      </c>
      <c r="Q164" s="59">
        <f>+IF(A164=16,(COUNTIF(dropdown_lists!R$4:R$32,'EMOF for data entry'!$H173))*16,0)</f>
        <v>0</v>
      </c>
      <c r="R164" s="59">
        <f>+IF(A164=17,(COUNTIF(dropdown_lists!S$4:S$10,'EMOF for data entry'!$H173))*17,0)</f>
        <v>0</v>
      </c>
      <c r="V164" s="59"/>
      <c r="W164" s="22" t="str">
        <f t="shared" si="2"/>
        <v>p</v>
      </c>
    </row>
    <row r="165" spans="1:23" x14ac:dyDescent="0.35">
      <c r="A165" s="59">
        <f>+IF('EMOF for data entry'!G174=dropdown_lists!C$1,1,IF('EMOF for data entry'!G174=dropdown_lists!D$1,2,IF('EMOF for data entry'!G174=dropdown_lists!E$1,3,IF('EMOF for data entry'!G174=dropdown_lists!F$1,4,IF('EMOF for data entry'!G174=dropdown_lists!G$1,5,IF('EMOF for data entry'!G174=dropdown_lists!H$1,6,IF('EMOF for data entry'!G174=dropdown_lists!I$1,7,IF('EMOF for data entry'!G174=dropdown_lists!J$1,8,IF('EMOF for data entry'!G174=dropdown_lists!K$1,9,IF('EMOF for data entry'!G174=dropdown_lists!L$1,10,IF('EMOF for data entry'!G174=dropdown_lists!M$1,11,IF('EMOF for data entry'!G174=dropdown_lists!N$1,12,IF('EMOF for data entry'!G174=dropdown_lists!O$1,13,IF('EMOF for data entry'!G174=dropdown_lists!P$1,14,IF('EMOF for data entry'!G174=dropdown_lists!Q$1,15,IF('EMOF for data entry'!G174=dropdown_lists!R$1,16,IF('EMOF for data entry'!G174=dropdown_lists!S$1,17,0)))))))))))))))))</f>
        <v>0</v>
      </c>
      <c r="B165" s="59">
        <f>+COUNTIF(METHOD,'EMOF for data entry'!$H174)</f>
        <v>0</v>
      </c>
      <c r="C165" s="59">
        <f>+(COUNTIF(EUNIS,'EMOF for data entry'!$H174))*2</f>
        <v>0</v>
      </c>
      <c r="D165" s="59">
        <f>+(COUNTIF(HABITAT,'EMOF for data entry'!$H174))*3</f>
        <v>0</v>
      </c>
      <c r="E165" s="59">
        <f>+(COUNTIF(PERES,'EMOF for data entry'!$H174))*4</f>
        <v>0</v>
      </c>
      <c r="F165" s="59">
        <f>+(COUNTIF(BARCELONA,'EMOF for data entry'!$H174))*5</f>
        <v>0</v>
      </c>
      <c r="G165" s="59">
        <f>+(COUNTIF(OSPAR,'EMOF for data entry'!$H174))*6</f>
        <v>0</v>
      </c>
      <c r="H165" s="59">
        <f>+(COUNTIF(HELCOM,'EMOF for data entry'!$H174))*7</f>
        <v>0</v>
      </c>
      <c r="I165" s="59">
        <f>+(COUNTIF(GERMAN,'EMOF for data entry'!$H174))*8</f>
        <v>0</v>
      </c>
      <c r="J165" s="59">
        <f>+(COUNTIF(MSFD,'EMOF for data entry'!$H174))*9</f>
        <v>0</v>
      </c>
      <c r="K165" s="59">
        <f>+IF($A165=10,COUNTIF(Folk5,'EMOF for data entry'!$H174)*10,0)</f>
        <v>0</v>
      </c>
      <c r="L165" s="59">
        <f>+IF($A165=11,COUNTIF(Folk7,'EMOF for data entry'!$H174)*11,0)</f>
        <v>0</v>
      </c>
      <c r="M165" s="59">
        <f>+IF($A165=12,COUNTIF(Folk16,'EMOF for data entry'!$H174)*12,0)</f>
        <v>0</v>
      </c>
      <c r="N165" s="59">
        <f>+(COUNTIF(MHCBI,'EMOF for data entry'!$H174))*13</f>
        <v>0</v>
      </c>
      <c r="O165" s="59">
        <f>+(COUNTIF(dropdown_lists!P$4:P$399,'EMOF for data entry'!$H174))*14</f>
        <v>0</v>
      </c>
      <c r="P165" s="59">
        <f>+IF(A165=15,(COUNTIF(dropdown_lists!Q$4:Q$37,'EMOF for data entry'!$H174))*15,0)</f>
        <v>0</v>
      </c>
      <c r="Q165" s="59">
        <f>+IF(A165=16,(COUNTIF(dropdown_lists!R$4:R$32,'EMOF for data entry'!$H174))*16,0)</f>
        <v>0</v>
      </c>
      <c r="R165" s="59">
        <f>+IF(A165=17,(COUNTIF(dropdown_lists!S$4:S$10,'EMOF for data entry'!$H174))*17,0)</f>
        <v>0</v>
      </c>
      <c r="V165" s="59"/>
      <c r="W165" s="22" t="str">
        <f t="shared" si="2"/>
        <v>p</v>
      </c>
    </row>
    <row r="166" spans="1:23" x14ac:dyDescent="0.35">
      <c r="A166" s="59">
        <f>+IF('EMOF for data entry'!G175=dropdown_lists!C$1,1,IF('EMOF for data entry'!G175=dropdown_lists!D$1,2,IF('EMOF for data entry'!G175=dropdown_lists!E$1,3,IF('EMOF for data entry'!G175=dropdown_lists!F$1,4,IF('EMOF for data entry'!G175=dropdown_lists!G$1,5,IF('EMOF for data entry'!G175=dropdown_lists!H$1,6,IF('EMOF for data entry'!G175=dropdown_lists!I$1,7,IF('EMOF for data entry'!G175=dropdown_lists!J$1,8,IF('EMOF for data entry'!G175=dropdown_lists!K$1,9,IF('EMOF for data entry'!G175=dropdown_lists!L$1,10,IF('EMOF for data entry'!G175=dropdown_lists!M$1,11,IF('EMOF for data entry'!G175=dropdown_lists!N$1,12,IF('EMOF for data entry'!G175=dropdown_lists!O$1,13,IF('EMOF for data entry'!G175=dropdown_lists!P$1,14,IF('EMOF for data entry'!G175=dropdown_lists!Q$1,15,IF('EMOF for data entry'!G175=dropdown_lists!R$1,16,IF('EMOF for data entry'!G175=dropdown_lists!S$1,17,0)))))))))))))))))</f>
        <v>0</v>
      </c>
      <c r="B166" s="59">
        <f>+COUNTIF(METHOD,'EMOF for data entry'!$H175)</f>
        <v>0</v>
      </c>
      <c r="C166" s="59">
        <f>+(COUNTIF(EUNIS,'EMOF for data entry'!$H175))*2</f>
        <v>0</v>
      </c>
      <c r="D166" s="59">
        <f>+(COUNTIF(HABITAT,'EMOF for data entry'!$H175))*3</f>
        <v>0</v>
      </c>
      <c r="E166" s="59">
        <f>+(COUNTIF(PERES,'EMOF for data entry'!$H175))*4</f>
        <v>0</v>
      </c>
      <c r="F166" s="59">
        <f>+(COUNTIF(BARCELONA,'EMOF for data entry'!$H175))*5</f>
        <v>0</v>
      </c>
      <c r="G166" s="59">
        <f>+(COUNTIF(OSPAR,'EMOF for data entry'!$H175))*6</f>
        <v>0</v>
      </c>
      <c r="H166" s="59">
        <f>+(COUNTIF(HELCOM,'EMOF for data entry'!$H175))*7</f>
        <v>0</v>
      </c>
      <c r="I166" s="59">
        <f>+(COUNTIF(GERMAN,'EMOF for data entry'!$H175))*8</f>
        <v>0</v>
      </c>
      <c r="J166" s="59">
        <f>+(COUNTIF(MSFD,'EMOF for data entry'!$H175))*9</f>
        <v>0</v>
      </c>
      <c r="K166" s="59">
        <f>+IF($A166=10,COUNTIF(Folk5,'EMOF for data entry'!$H175)*10,0)</f>
        <v>0</v>
      </c>
      <c r="L166" s="59">
        <f>+IF($A166=11,COUNTIF(Folk7,'EMOF for data entry'!$H175)*11,0)</f>
        <v>0</v>
      </c>
      <c r="M166" s="59">
        <f>+IF($A166=12,COUNTIF(Folk16,'EMOF for data entry'!$H175)*12,0)</f>
        <v>0</v>
      </c>
      <c r="N166" s="59">
        <f>+(COUNTIF(MHCBI,'EMOF for data entry'!$H175))*13</f>
        <v>0</v>
      </c>
      <c r="O166" s="59">
        <f>+(COUNTIF(dropdown_lists!P$4:P$399,'EMOF for data entry'!$H175))*14</f>
        <v>0</v>
      </c>
      <c r="P166" s="59">
        <f>+IF(A166=15,(COUNTIF(dropdown_lists!Q$4:Q$37,'EMOF for data entry'!$H175))*15,0)</f>
        <v>0</v>
      </c>
      <c r="Q166" s="59">
        <f>+IF(A166=16,(COUNTIF(dropdown_lists!R$4:R$32,'EMOF for data entry'!$H175))*16,0)</f>
        <v>0</v>
      </c>
      <c r="R166" s="59">
        <f>+IF(A166=17,(COUNTIF(dropdown_lists!S$4:S$10,'EMOF for data entry'!$H175))*17,0)</f>
        <v>0</v>
      </c>
      <c r="V166" s="59"/>
      <c r="W166" s="22" t="str">
        <f t="shared" si="2"/>
        <v>p</v>
      </c>
    </row>
    <row r="167" spans="1:23" x14ac:dyDescent="0.35">
      <c r="A167" s="59">
        <f>+IF('EMOF for data entry'!G176=dropdown_lists!C$1,1,IF('EMOF for data entry'!G176=dropdown_lists!D$1,2,IF('EMOF for data entry'!G176=dropdown_lists!E$1,3,IF('EMOF for data entry'!G176=dropdown_lists!F$1,4,IF('EMOF for data entry'!G176=dropdown_lists!G$1,5,IF('EMOF for data entry'!G176=dropdown_lists!H$1,6,IF('EMOF for data entry'!G176=dropdown_lists!I$1,7,IF('EMOF for data entry'!G176=dropdown_lists!J$1,8,IF('EMOF for data entry'!G176=dropdown_lists!K$1,9,IF('EMOF for data entry'!G176=dropdown_lists!L$1,10,IF('EMOF for data entry'!G176=dropdown_lists!M$1,11,IF('EMOF for data entry'!G176=dropdown_lists!N$1,12,IF('EMOF for data entry'!G176=dropdown_lists!O$1,13,IF('EMOF for data entry'!G176=dropdown_lists!P$1,14,IF('EMOF for data entry'!G176=dropdown_lists!Q$1,15,IF('EMOF for data entry'!G176=dropdown_lists!R$1,16,IF('EMOF for data entry'!G176=dropdown_lists!S$1,17,0)))))))))))))))))</f>
        <v>0</v>
      </c>
      <c r="B167" s="59">
        <f>+COUNTIF(METHOD,'EMOF for data entry'!$H176)</f>
        <v>0</v>
      </c>
      <c r="C167" s="59">
        <f>+(COUNTIF(EUNIS,'EMOF for data entry'!$H176))*2</f>
        <v>0</v>
      </c>
      <c r="D167" s="59">
        <f>+(COUNTIF(HABITAT,'EMOF for data entry'!$H176))*3</f>
        <v>0</v>
      </c>
      <c r="E167" s="59">
        <f>+(COUNTIF(PERES,'EMOF for data entry'!$H176))*4</f>
        <v>0</v>
      </c>
      <c r="F167" s="59">
        <f>+(COUNTIF(BARCELONA,'EMOF for data entry'!$H176))*5</f>
        <v>0</v>
      </c>
      <c r="G167" s="59">
        <f>+(COUNTIF(OSPAR,'EMOF for data entry'!$H176))*6</f>
        <v>0</v>
      </c>
      <c r="H167" s="59">
        <f>+(COUNTIF(HELCOM,'EMOF for data entry'!$H176))*7</f>
        <v>0</v>
      </c>
      <c r="I167" s="59">
        <f>+(COUNTIF(GERMAN,'EMOF for data entry'!$H176))*8</f>
        <v>0</v>
      </c>
      <c r="J167" s="59">
        <f>+(COUNTIF(MSFD,'EMOF for data entry'!$H176))*9</f>
        <v>0</v>
      </c>
      <c r="K167" s="59">
        <f>+IF($A167=10,COUNTIF(Folk5,'EMOF for data entry'!$H176)*10,0)</f>
        <v>0</v>
      </c>
      <c r="L167" s="59">
        <f>+IF($A167=11,COUNTIF(Folk7,'EMOF for data entry'!$H176)*11,0)</f>
        <v>0</v>
      </c>
      <c r="M167" s="59">
        <f>+IF($A167=12,COUNTIF(Folk16,'EMOF for data entry'!$H176)*12,0)</f>
        <v>0</v>
      </c>
      <c r="N167" s="59">
        <f>+(COUNTIF(MHCBI,'EMOF for data entry'!$H176))*13</f>
        <v>0</v>
      </c>
      <c r="O167" s="59">
        <f>+(COUNTIF(dropdown_lists!P$4:P$399,'EMOF for data entry'!$H176))*14</f>
        <v>0</v>
      </c>
      <c r="P167" s="59">
        <f>+IF(A167=15,(COUNTIF(dropdown_lists!Q$4:Q$37,'EMOF for data entry'!$H176))*15,0)</f>
        <v>0</v>
      </c>
      <c r="Q167" s="59">
        <f>+IF(A167=16,(COUNTIF(dropdown_lists!R$4:R$32,'EMOF for data entry'!$H176))*16,0)</f>
        <v>0</v>
      </c>
      <c r="R167" s="59">
        <f>+IF(A167=17,(COUNTIF(dropdown_lists!S$4:S$10,'EMOF for data entry'!$H176))*17,0)</f>
        <v>0</v>
      </c>
      <c r="V167" s="59"/>
      <c r="W167" s="22" t="str">
        <f t="shared" si="2"/>
        <v>p</v>
      </c>
    </row>
    <row r="168" spans="1:23" x14ac:dyDescent="0.35">
      <c r="A168" s="59">
        <f>+IF('EMOF for data entry'!G177=dropdown_lists!C$1,1,IF('EMOF for data entry'!G177=dropdown_lists!D$1,2,IF('EMOF for data entry'!G177=dropdown_lists!E$1,3,IF('EMOF for data entry'!G177=dropdown_lists!F$1,4,IF('EMOF for data entry'!G177=dropdown_lists!G$1,5,IF('EMOF for data entry'!G177=dropdown_lists!H$1,6,IF('EMOF for data entry'!G177=dropdown_lists!I$1,7,IF('EMOF for data entry'!G177=dropdown_lists!J$1,8,IF('EMOF for data entry'!G177=dropdown_lists!K$1,9,IF('EMOF for data entry'!G177=dropdown_lists!L$1,10,IF('EMOF for data entry'!G177=dropdown_lists!M$1,11,IF('EMOF for data entry'!G177=dropdown_lists!N$1,12,IF('EMOF for data entry'!G177=dropdown_lists!O$1,13,IF('EMOF for data entry'!G177=dropdown_lists!P$1,14,IF('EMOF for data entry'!G177=dropdown_lists!Q$1,15,IF('EMOF for data entry'!G177=dropdown_lists!R$1,16,IF('EMOF for data entry'!G177=dropdown_lists!S$1,17,0)))))))))))))))))</f>
        <v>0</v>
      </c>
      <c r="B168" s="59">
        <f>+COUNTIF(METHOD,'EMOF for data entry'!$H177)</f>
        <v>0</v>
      </c>
      <c r="C168" s="59">
        <f>+(COUNTIF(EUNIS,'EMOF for data entry'!$H177))*2</f>
        <v>0</v>
      </c>
      <c r="D168" s="59">
        <f>+(COUNTIF(HABITAT,'EMOF for data entry'!$H177))*3</f>
        <v>0</v>
      </c>
      <c r="E168" s="59">
        <f>+(COUNTIF(PERES,'EMOF for data entry'!$H177))*4</f>
        <v>0</v>
      </c>
      <c r="F168" s="59">
        <f>+(COUNTIF(BARCELONA,'EMOF for data entry'!$H177))*5</f>
        <v>0</v>
      </c>
      <c r="G168" s="59">
        <f>+(COUNTIF(OSPAR,'EMOF for data entry'!$H177))*6</f>
        <v>0</v>
      </c>
      <c r="H168" s="59">
        <f>+(COUNTIF(HELCOM,'EMOF for data entry'!$H177))*7</f>
        <v>0</v>
      </c>
      <c r="I168" s="59">
        <f>+(COUNTIF(GERMAN,'EMOF for data entry'!$H177))*8</f>
        <v>0</v>
      </c>
      <c r="J168" s="59">
        <f>+(COUNTIF(MSFD,'EMOF for data entry'!$H177))*9</f>
        <v>0</v>
      </c>
      <c r="K168" s="59">
        <f>+IF($A168=10,COUNTIF(Folk5,'EMOF for data entry'!$H177)*10,0)</f>
        <v>0</v>
      </c>
      <c r="L168" s="59">
        <f>+IF($A168=11,COUNTIF(Folk7,'EMOF for data entry'!$H177)*11,0)</f>
        <v>0</v>
      </c>
      <c r="M168" s="59">
        <f>+IF($A168=12,COUNTIF(Folk16,'EMOF for data entry'!$H177)*12,0)</f>
        <v>0</v>
      </c>
      <c r="N168" s="59">
        <f>+(COUNTIF(MHCBI,'EMOF for data entry'!$H177))*13</f>
        <v>0</v>
      </c>
      <c r="O168" s="59">
        <f>+(COUNTIF(dropdown_lists!P$4:P$399,'EMOF for data entry'!$H177))*14</f>
        <v>0</v>
      </c>
      <c r="P168" s="59">
        <f>+IF(A168=15,(COUNTIF(dropdown_lists!Q$4:Q$37,'EMOF for data entry'!$H177))*15,0)</f>
        <v>0</v>
      </c>
      <c r="Q168" s="59">
        <f>+IF(A168=16,(COUNTIF(dropdown_lists!R$4:R$32,'EMOF for data entry'!$H177))*16,0)</f>
        <v>0</v>
      </c>
      <c r="R168" s="59">
        <f>+IF(A168=17,(COUNTIF(dropdown_lists!S$4:S$10,'EMOF for data entry'!$H177))*17,0)</f>
        <v>0</v>
      </c>
      <c r="V168" s="59"/>
      <c r="W168" s="22" t="str">
        <f t="shared" si="2"/>
        <v>p</v>
      </c>
    </row>
    <row r="169" spans="1:23" x14ac:dyDescent="0.35">
      <c r="A169" s="59">
        <f>+IF('EMOF for data entry'!G178=dropdown_lists!C$1,1,IF('EMOF for data entry'!G178=dropdown_lists!D$1,2,IF('EMOF for data entry'!G178=dropdown_lists!E$1,3,IF('EMOF for data entry'!G178=dropdown_lists!F$1,4,IF('EMOF for data entry'!G178=dropdown_lists!G$1,5,IF('EMOF for data entry'!G178=dropdown_lists!H$1,6,IF('EMOF for data entry'!G178=dropdown_lists!I$1,7,IF('EMOF for data entry'!G178=dropdown_lists!J$1,8,IF('EMOF for data entry'!G178=dropdown_lists!K$1,9,IF('EMOF for data entry'!G178=dropdown_lists!L$1,10,IF('EMOF for data entry'!G178=dropdown_lists!M$1,11,IF('EMOF for data entry'!G178=dropdown_lists!N$1,12,IF('EMOF for data entry'!G178=dropdown_lists!O$1,13,IF('EMOF for data entry'!G178=dropdown_lists!P$1,14,IF('EMOF for data entry'!G178=dropdown_lists!Q$1,15,IF('EMOF for data entry'!G178=dropdown_lists!R$1,16,IF('EMOF for data entry'!G178=dropdown_lists!S$1,17,0)))))))))))))))))</f>
        <v>0</v>
      </c>
      <c r="B169" s="59">
        <f>+COUNTIF(METHOD,'EMOF for data entry'!$H178)</f>
        <v>0</v>
      </c>
      <c r="C169" s="59">
        <f>+(COUNTIF(EUNIS,'EMOF for data entry'!$H178))*2</f>
        <v>0</v>
      </c>
      <c r="D169" s="59">
        <f>+(COUNTIF(HABITAT,'EMOF for data entry'!$H178))*3</f>
        <v>0</v>
      </c>
      <c r="E169" s="59">
        <f>+(COUNTIF(PERES,'EMOF for data entry'!$H178))*4</f>
        <v>0</v>
      </c>
      <c r="F169" s="59">
        <f>+(COUNTIF(BARCELONA,'EMOF for data entry'!$H178))*5</f>
        <v>0</v>
      </c>
      <c r="G169" s="59">
        <f>+(COUNTIF(OSPAR,'EMOF for data entry'!$H178))*6</f>
        <v>0</v>
      </c>
      <c r="H169" s="59">
        <f>+(COUNTIF(HELCOM,'EMOF for data entry'!$H178))*7</f>
        <v>0</v>
      </c>
      <c r="I169" s="59">
        <f>+(COUNTIF(GERMAN,'EMOF for data entry'!$H178))*8</f>
        <v>0</v>
      </c>
      <c r="J169" s="59">
        <f>+(COUNTIF(MSFD,'EMOF for data entry'!$H178))*9</f>
        <v>0</v>
      </c>
      <c r="K169" s="59">
        <f>+IF($A169=10,COUNTIF(Folk5,'EMOF for data entry'!$H178)*10,0)</f>
        <v>0</v>
      </c>
      <c r="L169" s="59">
        <f>+IF($A169=11,COUNTIF(Folk7,'EMOF for data entry'!$H178)*11,0)</f>
        <v>0</v>
      </c>
      <c r="M169" s="59">
        <f>+IF($A169=12,COUNTIF(Folk16,'EMOF for data entry'!$H178)*12,0)</f>
        <v>0</v>
      </c>
      <c r="N169" s="59">
        <f>+(COUNTIF(MHCBI,'EMOF for data entry'!$H178))*13</f>
        <v>0</v>
      </c>
      <c r="O169" s="59">
        <f>+(COUNTIF(dropdown_lists!P$4:P$399,'EMOF for data entry'!$H178))*14</f>
        <v>0</v>
      </c>
      <c r="P169" s="59">
        <f>+IF(A169=15,(COUNTIF(dropdown_lists!Q$4:Q$37,'EMOF for data entry'!$H178))*15,0)</f>
        <v>0</v>
      </c>
      <c r="Q169" s="59">
        <f>+IF(A169=16,(COUNTIF(dropdown_lists!R$4:R$32,'EMOF for data entry'!$H178))*16,0)</f>
        <v>0</v>
      </c>
      <c r="R169" s="59">
        <f>+IF(A169=17,(COUNTIF(dropdown_lists!S$4:S$10,'EMOF for data entry'!$H178))*17,0)</f>
        <v>0</v>
      </c>
      <c r="V169" s="59"/>
      <c r="W169" s="22" t="str">
        <f t="shared" si="2"/>
        <v>p</v>
      </c>
    </row>
    <row r="170" spans="1:23" x14ac:dyDescent="0.35">
      <c r="A170" s="59">
        <f>+IF('EMOF for data entry'!G179=dropdown_lists!C$1,1,IF('EMOF for data entry'!G179=dropdown_lists!D$1,2,IF('EMOF for data entry'!G179=dropdown_lists!E$1,3,IF('EMOF for data entry'!G179=dropdown_lists!F$1,4,IF('EMOF for data entry'!G179=dropdown_lists!G$1,5,IF('EMOF for data entry'!G179=dropdown_lists!H$1,6,IF('EMOF for data entry'!G179=dropdown_lists!I$1,7,IF('EMOF for data entry'!G179=dropdown_lists!J$1,8,IF('EMOF for data entry'!G179=dropdown_lists!K$1,9,IF('EMOF for data entry'!G179=dropdown_lists!L$1,10,IF('EMOF for data entry'!G179=dropdown_lists!M$1,11,IF('EMOF for data entry'!G179=dropdown_lists!N$1,12,IF('EMOF for data entry'!G179=dropdown_lists!O$1,13,IF('EMOF for data entry'!G179=dropdown_lists!P$1,14,IF('EMOF for data entry'!G179=dropdown_lists!Q$1,15,IF('EMOF for data entry'!G179=dropdown_lists!R$1,16,IF('EMOF for data entry'!G179=dropdown_lists!S$1,17,0)))))))))))))))))</f>
        <v>0</v>
      </c>
      <c r="B170" s="59">
        <f>+COUNTIF(METHOD,'EMOF for data entry'!$H179)</f>
        <v>0</v>
      </c>
      <c r="C170" s="59">
        <f>+(COUNTIF(EUNIS,'EMOF for data entry'!$H179))*2</f>
        <v>0</v>
      </c>
      <c r="D170" s="59">
        <f>+(COUNTIF(HABITAT,'EMOF for data entry'!$H179))*3</f>
        <v>0</v>
      </c>
      <c r="E170" s="59">
        <f>+(COUNTIF(PERES,'EMOF for data entry'!$H179))*4</f>
        <v>0</v>
      </c>
      <c r="F170" s="59">
        <f>+(COUNTIF(BARCELONA,'EMOF for data entry'!$H179))*5</f>
        <v>0</v>
      </c>
      <c r="G170" s="59">
        <f>+(COUNTIF(OSPAR,'EMOF for data entry'!$H179))*6</f>
        <v>0</v>
      </c>
      <c r="H170" s="59">
        <f>+(COUNTIF(HELCOM,'EMOF for data entry'!$H179))*7</f>
        <v>0</v>
      </c>
      <c r="I170" s="59">
        <f>+(COUNTIF(GERMAN,'EMOF for data entry'!$H179))*8</f>
        <v>0</v>
      </c>
      <c r="J170" s="59">
        <f>+(COUNTIF(MSFD,'EMOF for data entry'!$H179))*9</f>
        <v>0</v>
      </c>
      <c r="K170" s="59">
        <f>+IF($A170=10,COUNTIF(Folk5,'EMOF for data entry'!$H179)*10,0)</f>
        <v>0</v>
      </c>
      <c r="L170" s="59">
        <f>+IF($A170=11,COUNTIF(Folk7,'EMOF for data entry'!$H179)*11,0)</f>
        <v>0</v>
      </c>
      <c r="M170" s="59">
        <f>+IF($A170=12,COUNTIF(Folk16,'EMOF for data entry'!$H179)*12,0)</f>
        <v>0</v>
      </c>
      <c r="N170" s="59">
        <f>+(COUNTIF(MHCBI,'EMOF for data entry'!$H179))*13</f>
        <v>0</v>
      </c>
      <c r="O170" s="59">
        <f>+(COUNTIF(dropdown_lists!P$4:P$399,'EMOF for data entry'!$H179))*14</f>
        <v>0</v>
      </c>
      <c r="P170" s="59">
        <f>+IF(A170=15,(COUNTIF(dropdown_lists!Q$4:Q$37,'EMOF for data entry'!$H179))*15,0)</f>
        <v>0</v>
      </c>
      <c r="Q170" s="59">
        <f>+IF(A170=16,(COUNTIF(dropdown_lists!R$4:R$32,'EMOF for data entry'!$H179))*16,0)</f>
        <v>0</v>
      </c>
      <c r="R170" s="59">
        <f>+IF(A170=17,(COUNTIF(dropdown_lists!S$4:S$10,'EMOF for data entry'!$H179))*17,0)</f>
        <v>0</v>
      </c>
      <c r="V170" s="59"/>
      <c r="W170" s="22" t="str">
        <f t="shared" si="2"/>
        <v>p</v>
      </c>
    </row>
    <row r="171" spans="1:23" x14ac:dyDescent="0.35">
      <c r="A171" s="59">
        <f>+IF('EMOF for data entry'!G180=dropdown_lists!C$1,1,IF('EMOF for data entry'!G180=dropdown_lists!D$1,2,IF('EMOF for data entry'!G180=dropdown_lists!E$1,3,IF('EMOF for data entry'!G180=dropdown_lists!F$1,4,IF('EMOF for data entry'!G180=dropdown_lists!G$1,5,IF('EMOF for data entry'!G180=dropdown_lists!H$1,6,IF('EMOF for data entry'!G180=dropdown_lists!I$1,7,IF('EMOF for data entry'!G180=dropdown_lists!J$1,8,IF('EMOF for data entry'!G180=dropdown_lists!K$1,9,IF('EMOF for data entry'!G180=dropdown_lists!L$1,10,IF('EMOF for data entry'!G180=dropdown_lists!M$1,11,IF('EMOF for data entry'!G180=dropdown_lists!N$1,12,IF('EMOF for data entry'!G180=dropdown_lists!O$1,13,IF('EMOF for data entry'!G180=dropdown_lists!P$1,14,IF('EMOF for data entry'!G180=dropdown_lists!Q$1,15,IF('EMOF for data entry'!G180=dropdown_lists!R$1,16,IF('EMOF for data entry'!G180=dropdown_lists!S$1,17,0)))))))))))))))))</f>
        <v>0</v>
      </c>
      <c r="B171" s="59">
        <f>+COUNTIF(METHOD,'EMOF for data entry'!$H180)</f>
        <v>0</v>
      </c>
      <c r="C171" s="59">
        <f>+(COUNTIF(EUNIS,'EMOF for data entry'!$H180))*2</f>
        <v>0</v>
      </c>
      <c r="D171" s="59">
        <f>+(COUNTIF(HABITAT,'EMOF for data entry'!$H180))*3</f>
        <v>0</v>
      </c>
      <c r="E171" s="59">
        <f>+(COUNTIF(PERES,'EMOF for data entry'!$H180))*4</f>
        <v>0</v>
      </c>
      <c r="F171" s="59">
        <f>+(COUNTIF(BARCELONA,'EMOF for data entry'!$H180))*5</f>
        <v>0</v>
      </c>
      <c r="G171" s="59">
        <f>+(COUNTIF(OSPAR,'EMOF for data entry'!$H180))*6</f>
        <v>0</v>
      </c>
      <c r="H171" s="59">
        <f>+(COUNTIF(HELCOM,'EMOF for data entry'!$H180))*7</f>
        <v>0</v>
      </c>
      <c r="I171" s="59">
        <f>+(COUNTIF(GERMAN,'EMOF for data entry'!$H180))*8</f>
        <v>0</v>
      </c>
      <c r="J171" s="59">
        <f>+(COUNTIF(MSFD,'EMOF for data entry'!$H180))*9</f>
        <v>0</v>
      </c>
      <c r="K171" s="59">
        <f>+IF($A171=10,COUNTIF(Folk5,'EMOF for data entry'!$H180)*10,0)</f>
        <v>0</v>
      </c>
      <c r="L171" s="59">
        <f>+IF($A171=11,COUNTIF(Folk7,'EMOF for data entry'!$H180)*11,0)</f>
        <v>0</v>
      </c>
      <c r="M171" s="59">
        <f>+IF($A171=12,COUNTIF(Folk16,'EMOF for data entry'!$H180)*12,0)</f>
        <v>0</v>
      </c>
      <c r="N171" s="59">
        <f>+(COUNTIF(MHCBI,'EMOF for data entry'!$H180))*13</f>
        <v>0</v>
      </c>
      <c r="O171" s="59">
        <f>+(COUNTIF(dropdown_lists!P$4:P$399,'EMOF for data entry'!$H180))*14</f>
        <v>0</v>
      </c>
      <c r="P171" s="59">
        <f>+IF(A171=15,(COUNTIF(dropdown_lists!Q$4:Q$37,'EMOF for data entry'!$H180))*15,0)</f>
        <v>0</v>
      </c>
      <c r="Q171" s="59">
        <f>+IF(A171=16,(COUNTIF(dropdown_lists!R$4:R$32,'EMOF for data entry'!$H180))*16,0)</f>
        <v>0</v>
      </c>
      <c r="R171" s="59">
        <f>+IF(A171=17,(COUNTIF(dropdown_lists!S$4:S$10,'EMOF for data entry'!$H180))*17,0)</f>
        <v>0</v>
      </c>
      <c r="V171" s="59"/>
      <c r="W171" s="22" t="str">
        <f t="shared" si="2"/>
        <v>p</v>
      </c>
    </row>
    <row r="172" spans="1:23" x14ac:dyDescent="0.35">
      <c r="A172" s="59">
        <f>+IF('EMOF for data entry'!G181=dropdown_lists!C$1,1,IF('EMOF for data entry'!G181=dropdown_lists!D$1,2,IF('EMOF for data entry'!G181=dropdown_lists!E$1,3,IF('EMOF for data entry'!G181=dropdown_lists!F$1,4,IF('EMOF for data entry'!G181=dropdown_lists!G$1,5,IF('EMOF for data entry'!G181=dropdown_lists!H$1,6,IF('EMOF for data entry'!G181=dropdown_lists!I$1,7,IF('EMOF for data entry'!G181=dropdown_lists!J$1,8,IF('EMOF for data entry'!G181=dropdown_lists!K$1,9,IF('EMOF for data entry'!G181=dropdown_lists!L$1,10,IF('EMOF for data entry'!G181=dropdown_lists!M$1,11,IF('EMOF for data entry'!G181=dropdown_lists!N$1,12,IF('EMOF for data entry'!G181=dropdown_lists!O$1,13,IF('EMOF for data entry'!G181=dropdown_lists!P$1,14,IF('EMOF for data entry'!G181=dropdown_lists!Q$1,15,IF('EMOF for data entry'!G181=dropdown_lists!R$1,16,IF('EMOF for data entry'!G181=dropdown_lists!S$1,17,0)))))))))))))))))</f>
        <v>0</v>
      </c>
      <c r="B172" s="59">
        <f>+COUNTIF(METHOD,'EMOF for data entry'!$H181)</f>
        <v>0</v>
      </c>
      <c r="C172" s="59">
        <f>+(COUNTIF(EUNIS,'EMOF for data entry'!$H181))*2</f>
        <v>0</v>
      </c>
      <c r="D172" s="59">
        <f>+(COUNTIF(HABITAT,'EMOF for data entry'!$H181))*3</f>
        <v>0</v>
      </c>
      <c r="E172" s="59">
        <f>+(COUNTIF(PERES,'EMOF for data entry'!$H181))*4</f>
        <v>0</v>
      </c>
      <c r="F172" s="59">
        <f>+(COUNTIF(BARCELONA,'EMOF for data entry'!$H181))*5</f>
        <v>0</v>
      </c>
      <c r="G172" s="59">
        <f>+(COUNTIF(OSPAR,'EMOF for data entry'!$H181))*6</f>
        <v>0</v>
      </c>
      <c r="H172" s="59">
        <f>+(COUNTIF(HELCOM,'EMOF for data entry'!$H181))*7</f>
        <v>0</v>
      </c>
      <c r="I172" s="59">
        <f>+(COUNTIF(GERMAN,'EMOF for data entry'!$H181))*8</f>
        <v>0</v>
      </c>
      <c r="J172" s="59">
        <f>+(COUNTIF(MSFD,'EMOF for data entry'!$H181))*9</f>
        <v>0</v>
      </c>
      <c r="K172" s="59">
        <f>+IF($A172=10,COUNTIF(Folk5,'EMOF for data entry'!$H181)*10,0)</f>
        <v>0</v>
      </c>
      <c r="L172" s="59">
        <f>+IF($A172=11,COUNTIF(Folk7,'EMOF for data entry'!$H181)*11,0)</f>
        <v>0</v>
      </c>
      <c r="M172" s="59">
        <f>+IF($A172=12,COUNTIF(Folk16,'EMOF for data entry'!$H181)*12,0)</f>
        <v>0</v>
      </c>
      <c r="N172" s="59">
        <f>+(COUNTIF(MHCBI,'EMOF for data entry'!$H181))*13</f>
        <v>0</v>
      </c>
      <c r="O172" s="59">
        <f>+(COUNTIF(dropdown_lists!P$4:P$399,'EMOF for data entry'!$H181))*14</f>
        <v>0</v>
      </c>
      <c r="P172" s="59">
        <f>+IF(A172=15,(COUNTIF(dropdown_lists!Q$4:Q$37,'EMOF for data entry'!$H181))*15,0)</f>
        <v>0</v>
      </c>
      <c r="Q172" s="59">
        <f>+IF(A172=16,(COUNTIF(dropdown_lists!R$4:R$32,'EMOF for data entry'!$H181))*16,0)</f>
        <v>0</v>
      </c>
      <c r="R172" s="59">
        <f>+IF(A172=17,(COUNTIF(dropdown_lists!S$4:S$10,'EMOF for data entry'!$H181))*17,0)</f>
        <v>0</v>
      </c>
      <c r="V172" s="59"/>
      <c r="W172" s="22" t="str">
        <f t="shared" si="2"/>
        <v>p</v>
      </c>
    </row>
    <row r="173" spans="1:23" x14ac:dyDescent="0.35">
      <c r="A173" s="59">
        <f>+IF('EMOF for data entry'!G182=dropdown_lists!C$1,1,IF('EMOF for data entry'!G182=dropdown_lists!D$1,2,IF('EMOF for data entry'!G182=dropdown_lists!E$1,3,IF('EMOF for data entry'!G182=dropdown_lists!F$1,4,IF('EMOF for data entry'!G182=dropdown_lists!G$1,5,IF('EMOF for data entry'!G182=dropdown_lists!H$1,6,IF('EMOF for data entry'!G182=dropdown_lists!I$1,7,IF('EMOF for data entry'!G182=dropdown_lists!J$1,8,IF('EMOF for data entry'!G182=dropdown_lists!K$1,9,IF('EMOF for data entry'!G182=dropdown_lists!L$1,10,IF('EMOF for data entry'!G182=dropdown_lists!M$1,11,IF('EMOF for data entry'!G182=dropdown_lists!N$1,12,IF('EMOF for data entry'!G182=dropdown_lists!O$1,13,IF('EMOF for data entry'!G182=dropdown_lists!P$1,14,IF('EMOF for data entry'!G182=dropdown_lists!Q$1,15,IF('EMOF for data entry'!G182=dropdown_lists!R$1,16,IF('EMOF for data entry'!G182=dropdown_lists!S$1,17,0)))))))))))))))))</f>
        <v>0</v>
      </c>
      <c r="B173" s="59">
        <f>+COUNTIF(METHOD,'EMOF for data entry'!$H182)</f>
        <v>0</v>
      </c>
      <c r="C173" s="59">
        <f>+(COUNTIF(EUNIS,'EMOF for data entry'!$H182))*2</f>
        <v>0</v>
      </c>
      <c r="D173" s="59">
        <f>+(COUNTIF(HABITAT,'EMOF for data entry'!$H182))*3</f>
        <v>0</v>
      </c>
      <c r="E173" s="59">
        <f>+(COUNTIF(PERES,'EMOF for data entry'!$H182))*4</f>
        <v>0</v>
      </c>
      <c r="F173" s="59">
        <f>+(COUNTIF(BARCELONA,'EMOF for data entry'!$H182))*5</f>
        <v>0</v>
      </c>
      <c r="G173" s="59">
        <f>+(COUNTIF(OSPAR,'EMOF for data entry'!$H182))*6</f>
        <v>0</v>
      </c>
      <c r="H173" s="59">
        <f>+(COUNTIF(HELCOM,'EMOF for data entry'!$H182))*7</f>
        <v>0</v>
      </c>
      <c r="I173" s="59">
        <f>+(COUNTIF(GERMAN,'EMOF for data entry'!$H182))*8</f>
        <v>0</v>
      </c>
      <c r="J173" s="59">
        <f>+(COUNTIF(MSFD,'EMOF for data entry'!$H182))*9</f>
        <v>0</v>
      </c>
      <c r="K173" s="59">
        <f>+IF($A173=10,COUNTIF(Folk5,'EMOF for data entry'!$H182)*10,0)</f>
        <v>0</v>
      </c>
      <c r="L173" s="59">
        <f>+IF($A173=11,COUNTIF(Folk7,'EMOF for data entry'!$H182)*11,0)</f>
        <v>0</v>
      </c>
      <c r="M173" s="59">
        <f>+IF($A173=12,COUNTIF(Folk16,'EMOF for data entry'!$H182)*12,0)</f>
        <v>0</v>
      </c>
      <c r="N173" s="59">
        <f>+(COUNTIF(MHCBI,'EMOF for data entry'!$H182))*13</f>
        <v>0</v>
      </c>
      <c r="O173" s="59">
        <f>+(COUNTIF(dropdown_lists!P$4:P$399,'EMOF for data entry'!$H182))*14</f>
        <v>0</v>
      </c>
      <c r="P173" s="59">
        <f>+IF(A173=15,(COUNTIF(dropdown_lists!Q$4:Q$37,'EMOF for data entry'!$H182))*15,0)</f>
        <v>0</v>
      </c>
      <c r="Q173" s="59">
        <f>+IF(A173=16,(COUNTIF(dropdown_lists!R$4:R$32,'EMOF for data entry'!$H182))*16,0)</f>
        <v>0</v>
      </c>
      <c r="R173" s="59">
        <f>+IF(A173=17,(COUNTIF(dropdown_lists!S$4:S$10,'EMOF for data entry'!$H182))*17,0)</f>
        <v>0</v>
      </c>
      <c r="V173" s="59"/>
      <c r="W173" s="22" t="str">
        <f t="shared" si="2"/>
        <v>p</v>
      </c>
    </row>
    <row r="174" spans="1:23" x14ac:dyDescent="0.35">
      <c r="A174" s="59">
        <f>+IF('EMOF for data entry'!G183=dropdown_lists!C$1,1,IF('EMOF for data entry'!G183=dropdown_lists!D$1,2,IF('EMOF for data entry'!G183=dropdown_lists!E$1,3,IF('EMOF for data entry'!G183=dropdown_lists!F$1,4,IF('EMOF for data entry'!G183=dropdown_lists!G$1,5,IF('EMOF for data entry'!G183=dropdown_lists!H$1,6,IF('EMOF for data entry'!G183=dropdown_lists!I$1,7,IF('EMOF for data entry'!G183=dropdown_lists!J$1,8,IF('EMOF for data entry'!G183=dropdown_lists!K$1,9,IF('EMOF for data entry'!G183=dropdown_lists!L$1,10,IF('EMOF for data entry'!G183=dropdown_lists!M$1,11,IF('EMOF for data entry'!G183=dropdown_lists!N$1,12,IF('EMOF for data entry'!G183=dropdown_lists!O$1,13,IF('EMOF for data entry'!G183=dropdown_lists!P$1,14,IF('EMOF for data entry'!G183=dropdown_lists!Q$1,15,IF('EMOF for data entry'!G183=dropdown_lists!R$1,16,IF('EMOF for data entry'!G183=dropdown_lists!S$1,17,0)))))))))))))))))</f>
        <v>0</v>
      </c>
      <c r="B174" s="59">
        <f>+COUNTIF(METHOD,'EMOF for data entry'!$H183)</f>
        <v>0</v>
      </c>
      <c r="C174" s="59">
        <f>+(COUNTIF(EUNIS,'EMOF for data entry'!$H183))*2</f>
        <v>0</v>
      </c>
      <c r="D174" s="59">
        <f>+(COUNTIF(HABITAT,'EMOF for data entry'!$H183))*3</f>
        <v>0</v>
      </c>
      <c r="E174" s="59">
        <f>+(COUNTIF(PERES,'EMOF for data entry'!$H183))*4</f>
        <v>0</v>
      </c>
      <c r="F174" s="59">
        <f>+(COUNTIF(BARCELONA,'EMOF for data entry'!$H183))*5</f>
        <v>0</v>
      </c>
      <c r="G174" s="59">
        <f>+(COUNTIF(OSPAR,'EMOF for data entry'!$H183))*6</f>
        <v>0</v>
      </c>
      <c r="H174" s="59">
        <f>+(COUNTIF(HELCOM,'EMOF for data entry'!$H183))*7</f>
        <v>0</v>
      </c>
      <c r="I174" s="59">
        <f>+(COUNTIF(GERMAN,'EMOF for data entry'!$H183))*8</f>
        <v>0</v>
      </c>
      <c r="J174" s="59">
        <f>+(COUNTIF(MSFD,'EMOF for data entry'!$H183))*9</f>
        <v>0</v>
      </c>
      <c r="K174" s="59">
        <f>+IF($A174=10,COUNTIF(Folk5,'EMOF for data entry'!$H183)*10,0)</f>
        <v>0</v>
      </c>
      <c r="L174" s="59">
        <f>+IF($A174=11,COUNTIF(Folk7,'EMOF for data entry'!$H183)*11,0)</f>
        <v>0</v>
      </c>
      <c r="M174" s="59">
        <f>+IF($A174=12,COUNTIF(Folk16,'EMOF for data entry'!$H183)*12,0)</f>
        <v>0</v>
      </c>
      <c r="N174" s="59">
        <f>+(COUNTIF(MHCBI,'EMOF for data entry'!$H183))*13</f>
        <v>0</v>
      </c>
      <c r="O174" s="59">
        <f>+(COUNTIF(dropdown_lists!P$4:P$399,'EMOF for data entry'!$H183))*14</f>
        <v>0</v>
      </c>
      <c r="P174" s="59">
        <f>+IF(A174=15,(COUNTIF(dropdown_lists!Q$4:Q$37,'EMOF for data entry'!$H183))*15,0)</f>
        <v>0</v>
      </c>
      <c r="Q174" s="59">
        <f>+IF(A174=16,(COUNTIF(dropdown_lists!R$4:R$32,'EMOF for data entry'!$H183))*16,0)</f>
        <v>0</v>
      </c>
      <c r="R174" s="59">
        <f>+IF(A174=17,(COUNTIF(dropdown_lists!S$4:S$10,'EMOF for data entry'!$H183))*17,0)</f>
        <v>0</v>
      </c>
      <c r="V174" s="59"/>
      <c r="W174" s="22" t="str">
        <f t="shared" si="2"/>
        <v>p</v>
      </c>
    </row>
    <row r="175" spans="1:23" x14ac:dyDescent="0.35">
      <c r="A175" s="59">
        <f>+IF('EMOF for data entry'!G184=dropdown_lists!C$1,1,IF('EMOF for data entry'!G184=dropdown_lists!D$1,2,IF('EMOF for data entry'!G184=dropdown_lists!E$1,3,IF('EMOF for data entry'!G184=dropdown_lists!F$1,4,IF('EMOF for data entry'!G184=dropdown_lists!G$1,5,IF('EMOF for data entry'!G184=dropdown_lists!H$1,6,IF('EMOF for data entry'!G184=dropdown_lists!I$1,7,IF('EMOF for data entry'!G184=dropdown_lists!J$1,8,IF('EMOF for data entry'!G184=dropdown_lists!K$1,9,IF('EMOF for data entry'!G184=dropdown_lists!L$1,10,IF('EMOF for data entry'!G184=dropdown_lists!M$1,11,IF('EMOF for data entry'!G184=dropdown_lists!N$1,12,IF('EMOF for data entry'!G184=dropdown_lists!O$1,13,IF('EMOF for data entry'!G184=dropdown_lists!P$1,14,IF('EMOF for data entry'!G184=dropdown_lists!Q$1,15,IF('EMOF for data entry'!G184=dropdown_lists!R$1,16,IF('EMOF for data entry'!G184=dropdown_lists!S$1,17,0)))))))))))))))))</f>
        <v>0</v>
      </c>
      <c r="B175" s="59">
        <f>+COUNTIF(METHOD,'EMOF for data entry'!$H184)</f>
        <v>0</v>
      </c>
      <c r="C175" s="59">
        <f>+(COUNTIF(EUNIS,'EMOF for data entry'!$H184))*2</f>
        <v>0</v>
      </c>
      <c r="D175" s="59">
        <f>+(COUNTIF(HABITAT,'EMOF for data entry'!$H184))*3</f>
        <v>0</v>
      </c>
      <c r="E175" s="59">
        <f>+(COUNTIF(PERES,'EMOF for data entry'!$H184))*4</f>
        <v>0</v>
      </c>
      <c r="F175" s="59">
        <f>+(COUNTIF(BARCELONA,'EMOF for data entry'!$H184))*5</f>
        <v>0</v>
      </c>
      <c r="G175" s="59">
        <f>+(COUNTIF(OSPAR,'EMOF for data entry'!$H184))*6</f>
        <v>0</v>
      </c>
      <c r="H175" s="59">
        <f>+(COUNTIF(HELCOM,'EMOF for data entry'!$H184))*7</f>
        <v>0</v>
      </c>
      <c r="I175" s="59">
        <f>+(COUNTIF(GERMAN,'EMOF for data entry'!$H184))*8</f>
        <v>0</v>
      </c>
      <c r="J175" s="59">
        <f>+(COUNTIF(MSFD,'EMOF for data entry'!$H184))*9</f>
        <v>0</v>
      </c>
      <c r="K175" s="59">
        <f>+IF($A175=10,COUNTIF(Folk5,'EMOF for data entry'!$H184)*10,0)</f>
        <v>0</v>
      </c>
      <c r="L175" s="59">
        <f>+IF($A175=11,COUNTIF(Folk7,'EMOF for data entry'!$H184)*11,0)</f>
        <v>0</v>
      </c>
      <c r="M175" s="59">
        <f>+IF($A175=12,COUNTIF(Folk16,'EMOF for data entry'!$H184)*12,0)</f>
        <v>0</v>
      </c>
      <c r="N175" s="59">
        <f>+(COUNTIF(MHCBI,'EMOF for data entry'!$H184))*13</f>
        <v>0</v>
      </c>
      <c r="O175" s="59">
        <f>+(COUNTIF(dropdown_lists!P$4:P$399,'EMOF for data entry'!$H184))*14</f>
        <v>0</v>
      </c>
      <c r="P175" s="59">
        <f>+IF(A175=15,(COUNTIF(dropdown_lists!Q$4:Q$37,'EMOF for data entry'!$H184))*15,0)</f>
        <v>0</v>
      </c>
      <c r="Q175" s="59">
        <f>+IF(A175=16,(COUNTIF(dropdown_lists!R$4:R$32,'EMOF for data entry'!$H184))*16,0)</f>
        <v>0</v>
      </c>
      <c r="R175" s="59">
        <f>+IF(A175=17,(COUNTIF(dropdown_lists!S$4:S$10,'EMOF for data entry'!$H184))*17,0)</f>
        <v>0</v>
      </c>
      <c r="V175" s="59"/>
      <c r="W175" s="22" t="str">
        <f t="shared" si="2"/>
        <v>p</v>
      </c>
    </row>
    <row r="176" spans="1:23" x14ac:dyDescent="0.35">
      <c r="A176" s="59">
        <f>+IF('EMOF for data entry'!G185=dropdown_lists!C$1,1,IF('EMOF for data entry'!G185=dropdown_lists!D$1,2,IF('EMOF for data entry'!G185=dropdown_lists!E$1,3,IF('EMOF for data entry'!G185=dropdown_lists!F$1,4,IF('EMOF for data entry'!G185=dropdown_lists!G$1,5,IF('EMOF for data entry'!G185=dropdown_lists!H$1,6,IF('EMOF for data entry'!G185=dropdown_lists!I$1,7,IF('EMOF for data entry'!G185=dropdown_lists!J$1,8,IF('EMOF for data entry'!G185=dropdown_lists!K$1,9,IF('EMOF for data entry'!G185=dropdown_lists!L$1,10,IF('EMOF for data entry'!G185=dropdown_lists!M$1,11,IF('EMOF for data entry'!G185=dropdown_lists!N$1,12,IF('EMOF for data entry'!G185=dropdown_lists!O$1,13,IF('EMOF for data entry'!G185=dropdown_lists!P$1,14,IF('EMOF for data entry'!G185=dropdown_lists!Q$1,15,IF('EMOF for data entry'!G185=dropdown_lists!R$1,16,IF('EMOF for data entry'!G185=dropdown_lists!S$1,17,0)))))))))))))))))</f>
        <v>0</v>
      </c>
      <c r="B176" s="59">
        <f>+COUNTIF(METHOD,'EMOF for data entry'!$H185)</f>
        <v>0</v>
      </c>
      <c r="C176" s="59">
        <f>+(COUNTIF(EUNIS,'EMOF for data entry'!$H185))*2</f>
        <v>0</v>
      </c>
      <c r="D176" s="59">
        <f>+(COUNTIF(HABITAT,'EMOF for data entry'!$H185))*3</f>
        <v>0</v>
      </c>
      <c r="E176" s="59">
        <f>+(COUNTIF(PERES,'EMOF for data entry'!$H185))*4</f>
        <v>0</v>
      </c>
      <c r="F176" s="59">
        <f>+(COUNTIF(BARCELONA,'EMOF for data entry'!$H185))*5</f>
        <v>0</v>
      </c>
      <c r="G176" s="59">
        <f>+(COUNTIF(OSPAR,'EMOF for data entry'!$H185))*6</f>
        <v>0</v>
      </c>
      <c r="H176" s="59">
        <f>+(COUNTIF(HELCOM,'EMOF for data entry'!$H185))*7</f>
        <v>0</v>
      </c>
      <c r="I176" s="59">
        <f>+(COUNTIF(GERMAN,'EMOF for data entry'!$H185))*8</f>
        <v>0</v>
      </c>
      <c r="J176" s="59">
        <f>+(COUNTIF(MSFD,'EMOF for data entry'!$H185))*9</f>
        <v>0</v>
      </c>
      <c r="K176" s="59">
        <f>+IF($A176=10,COUNTIF(Folk5,'EMOF for data entry'!$H185)*10,0)</f>
        <v>0</v>
      </c>
      <c r="L176" s="59">
        <f>+IF($A176=11,COUNTIF(Folk7,'EMOF for data entry'!$H185)*11,0)</f>
        <v>0</v>
      </c>
      <c r="M176" s="59">
        <f>+IF($A176=12,COUNTIF(Folk16,'EMOF for data entry'!$H185)*12,0)</f>
        <v>0</v>
      </c>
      <c r="N176" s="59">
        <f>+(COUNTIF(MHCBI,'EMOF for data entry'!$H185))*13</f>
        <v>0</v>
      </c>
      <c r="O176" s="59">
        <f>+(COUNTIF(dropdown_lists!P$4:P$399,'EMOF for data entry'!$H185))*14</f>
        <v>0</v>
      </c>
      <c r="P176" s="59">
        <f>+IF(A176=15,(COUNTIF(dropdown_lists!Q$4:Q$37,'EMOF for data entry'!$H185))*15,0)</f>
        <v>0</v>
      </c>
      <c r="Q176" s="59">
        <f>+IF(A176=16,(COUNTIF(dropdown_lists!R$4:R$32,'EMOF for data entry'!$H185))*16,0)</f>
        <v>0</v>
      </c>
      <c r="R176" s="59">
        <f>+IF(A176=17,(COUNTIF(dropdown_lists!S$4:S$10,'EMOF for data entry'!$H185))*17,0)</f>
        <v>0</v>
      </c>
      <c r="V176" s="59"/>
      <c r="W176" s="22" t="str">
        <f t="shared" si="2"/>
        <v>p</v>
      </c>
    </row>
    <row r="177" spans="1:23" x14ac:dyDescent="0.35">
      <c r="A177" s="59">
        <f>+IF('EMOF for data entry'!G186=dropdown_lists!C$1,1,IF('EMOF for data entry'!G186=dropdown_lists!D$1,2,IF('EMOF for data entry'!G186=dropdown_lists!E$1,3,IF('EMOF for data entry'!G186=dropdown_lists!F$1,4,IF('EMOF for data entry'!G186=dropdown_lists!G$1,5,IF('EMOF for data entry'!G186=dropdown_lists!H$1,6,IF('EMOF for data entry'!G186=dropdown_lists!I$1,7,IF('EMOF for data entry'!G186=dropdown_lists!J$1,8,IF('EMOF for data entry'!G186=dropdown_lists!K$1,9,IF('EMOF for data entry'!G186=dropdown_lists!L$1,10,IF('EMOF for data entry'!G186=dropdown_lists!M$1,11,IF('EMOF for data entry'!G186=dropdown_lists!N$1,12,IF('EMOF for data entry'!G186=dropdown_lists!O$1,13,IF('EMOF for data entry'!G186=dropdown_lists!P$1,14,IF('EMOF for data entry'!G186=dropdown_lists!Q$1,15,IF('EMOF for data entry'!G186=dropdown_lists!R$1,16,IF('EMOF for data entry'!G186=dropdown_lists!S$1,17,0)))))))))))))))))</f>
        <v>0</v>
      </c>
      <c r="B177" s="59">
        <f>+COUNTIF(METHOD,'EMOF for data entry'!$H186)</f>
        <v>0</v>
      </c>
      <c r="C177" s="59">
        <f>+(COUNTIF(EUNIS,'EMOF for data entry'!$H186))*2</f>
        <v>0</v>
      </c>
      <c r="D177" s="59">
        <f>+(COUNTIF(HABITAT,'EMOF for data entry'!$H186))*3</f>
        <v>0</v>
      </c>
      <c r="E177" s="59">
        <f>+(COUNTIF(PERES,'EMOF for data entry'!$H186))*4</f>
        <v>0</v>
      </c>
      <c r="F177" s="59">
        <f>+(COUNTIF(BARCELONA,'EMOF for data entry'!$H186))*5</f>
        <v>0</v>
      </c>
      <c r="G177" s="59">
        <f>+(COUNTIF(OSPAR,'EMOF for data entry'!$H186))*6</f>
        <v>0</v>
      </c>
      <c r="H177" s="59">
        <f>+(COUNTIF(HELCOM,'EMOF for data entry'!$H186))*7</f>
        <v>0</v>
      </c>
      <c r="I177" s="59">
        <f>+(COUNTIF(GERMAN,'EMOF for data entry'!$H186))*8</f>
        <v>0</v>
      </c>
      <c r="J177" s="59">
        <f>+(COUNTIF(MSFD,'EMOF for data entry'!$H186))*9</f>
        <v>0</v>
      </c>
      <c r="K177" s="59">
        <f>+IF($A177=10,COUNTIF(Folk5,'EMOF for data entry'!$H186)*10,0)</f>
        <v>0</v>
      </c>
      <c r="L177" s="59">
        <f>+IF($A177=11,COUNTIF(Folk7,'EMOF for data entry'!$H186)*11,0)</f>
        <v>0</v>
      </c>
      <c r="M177" s="59">
        <f>+IF($A177=12,COUNTIF(Folk16,'EMOF for data entry'!$H186)*12,0)</f>
        <v>0</v>
      </c>
      <c r="N177" s="59">
        <f>+(COUNTIF(MHCBI,'EMOF for data entry'!$H186))*13</f>
        <v>0</v>
      </c>
      <c r="O177" s="59">
        <f>+(COUNTIF(dropdown_lists!P$4:P$399,'EMOF for data entry'!$H186))*14</f>
        <v>0</v>
      </c>
      <c r="P177" s="59">
        <f>+IF(A177=15,(COUNTIF(dropdown_lists!Q$4:Q$37,'EMOF for data entry'!$H186))*15,0)</f>
        <v>0</v>
      </c>
      <c r="Q177" s="59">
        <f>+IF(A177=16,(COUNTIF(dropdown_lists!R$4:R$32,'EMOF for data entry'!$H186))*16,0)</f>
        <v>0</v>
      </c>
      <c r="R177" s="59">
        <f>+IF(A177=17,(COUNTIF(dropdown_lists!S$4:S$10,'EMOF for data entry'!$H186))*17,0)</f>
        <v>0</v>
      </c>
      <c r="V177" s="59"/>
      <c r="W177" s="22" t="str">
        <f t="shared" si="2"/>
        <v>p</v>
      </c>
    </row>
    <row r="178" spans="1:23" x14ac:dyDescent="0.35">
      <c r="A178" s="59">
        <f>+IF('EMOF for data entry'!G187=dropdown_lists!C$1,1,IF('EMOF for data entry'!G187=dropdown_lists!D$1,2,IF('EMOF for data entry'!G187=dropdown_lists!E$1,3,IF('EMOF for data entry'!G187=dropdown_lists!F$1,4,IF('EMOF for data entry'!G187=dropdown_lists!G$1,5,IF('EMOF for data entry'!G187=dropdown_lists!H$1,6,IF('EMOF for data entry'!G187=dropdown_lists!I$1,7,IF('EMOF for data entry'!G187=dropdown_lists!J$1,8,IF('EMOF for data entry'!G187=dropdown_lists!K$1,9,IF('EMOF for data entry'!G187=dropdown_lists!L$1,10,IF('EMOF for data entry'!G187=dropdown_lists!M$1,11,IF('EMOF for data entry'!G187=dropdown_lists!N$1,12,IF('EMOF for data entry'!G187=dropdown_lists!O$1,13,IF('EMOF for data entry'!G187=dropdown_lists!P$1,14,IF('EMOF for data entry'!G187=dropdown_lists!Q$1,15,IF('EMOF for data entry'!G187=dropdown_lists!R$1,16,IF('EMOF for data entry'!G187=dropdown_lists!S$1,17,0)))))))))))))))))</f>
        <v>0</v>
      </c>
      <c r="B178" s="59">
        <f>+COUNTIF(METHOD,'EMOF for data entry'!$H187)</f>
        <v>0</v>
      </c>
      <c r="C178" s="59">
        <f>+(COUNTIF(EUNIS,'EMOF for data entry'!$H187))*2</f>
        <v>0</v>
      </c>
      <c r="D178" s="59">
        <f>+(COUNTIF(HABITAT,'EMOF for data entry'!$H187))*3</f>
        <v>0</v>
      </c>
      <c r="E178" s="59">
        <f>+(COUNTIF(PERES,'EMOF for data entry'!$H187))*4</f>
        <v>0</v>
      </c>
      <c r="F178" s="59">
        <f>+(COUNTIF(BARCELONA,'EMOF for data entry'!$H187))*5</f>
        <v>0</v>
      </c>
      <c r="G178" s="59">
        <f>+(COUNTIF(OSPAR,'EMOF for data entry'!$H187))*6</f>
        <v>0</v>
      </c>
      <c r="H178" s="59">
        <f>+(COUNTIF(HELCOM,'EMOF for data entry'!$H187))*7</f>
        <v>0</v>
      </c>
      <c r="I178" s="59">
        <f>+(COUNTIF(GERMAN,'EMOF for data entry'!$H187))*8</f>
        <v>0</v>
      </c>
      <c r="J178" s="59">
        <f>+(COUNTIF(MSFD,'EMOF for data entry'!$H187))*9</f>
        <v>0</v>
      </c>
      <c r="K178" s="59">
        <f>+IF($A178=10,COUNTIF(Folk5,'EMOF for data entry'!$H187)*10,0)</f>
        <v>0</v>
      </c>
      <c r="L178" s="59">
        <f>+IF($A178=11,COUNTIF(Folk7,'EMOF for data entry'!$H187)*11,0)</f>
        <v>0</v>
      </c>
      <c r="M178" s="59">
        <f>+IF($A178=12,COUNTIF(Folk16,'EMOF for data entry'!$H187)*12,0)</f>
        <v>0</v>
      </c>
      <c r="N178" s="59">
        <f>+(COUNTIF(MHCBI,'EMOF for data entry'!$H187))*13</f>
        <v>0</v>
      </c>
      <c r="O178" s="59">
        <f>+(COUNTIF(dropdown_lists!P$4:P$399,'EMOF for data entry'!$H187))*14</f>
        <v>0</v>
      </c>
      <c r="P178" s="59">
        <f>+IF(A178=15,(COUNTIF(dropdown_lists!Q$4:Q$37,'EMOF for data entry'!$H187))*15,0)</f>
        <v>0</v>
      </c>
      <c r="Q178" s="59">
        <f>+IF(A178=16,(COUNTIF(dropdown_lists!R$4:R$32,'EMOF for data entry'!$H187))*16,0)</f>
        <v>0</v>
      </c>
      <c r="R178" s="59">
        <f>+IF(A178=17,(COUNTIF(dropdown_lists!S$4:S$10,'EMOF for data entry'!$H187))*17,0)</f>
        <v>0</v>
      </c>
      <c r="V178" s="59"/>
      <c r="W178" s="22" t="str">
        <f t="shared" si="2"/>
        <v>p</v>
      </c>
    </row>
    <row r="179" spans="1:23" x14ac:dyDescent="0.35">
      <c r="A179" s="59">
        <f>+IF('EMOF for data entry'!G188=dropdown_lists!C$1,1,IF('EMOF for data entry'!G188=dropdown_lists!D$1,2,IF('EMOF for data entry'!G188=dropdown_lists!E$1,3,IF('EMOF for data entry'!G188=dropdown_lists!F$1,4,IF('EMOF for data entry'!G188=dropdown_lists!G$1,5,IF('EMOF for data entry'!G188=dropdown_lists!H$1,6,IF('EMOF for data entry'!G188=dropdown_lists!I$1,7,IF('EMOF for data entry'!G188=dropdown_lists!J$1,8,IF('EMOF for data entry'!G188=dropdown_lists!K$1,9,IF('EMOF for data entry'!G188=dropdown_lists!L$1,10,IF('EMOF for data entry'!G188=dropdown_lists!M$1,11,IF('EMOF for data entry'!G188=dropdown_lists!N$1,12,IF('EMOF for data entry'!G188=dropdown_lists!O$1,13,IF('EMOF for data entry'!G188=dropdown_lists!P$1,14,IF('EMOF for data entry'!G188=dropdown_lists!Q$1,15,IF('EMOF for data entry'!G188=dropdown_lists!R$1,16,IF('EMOF for data entry'!G188=dropdown_lists!S$1,17,0)))))))))))))))))</f>
        <v>0</v>
      </c>
      <c r="B179" s="59">
        <f>+COUNTIF(METHOD,'EMOF for data entry'!$H188)</f>
        <v>0</v>
      </c>
      <c r="C179" s="59">
        <f>+(COUNTIF(EUNIS,'EMOF for data entry'!$H188))*2</f>
        <v>0</v>
      </c>
      <c r="D179" s="59">
        <f>+(COUNTIF(HABITAT,'EMOF for data entry'!$H188))*3</f>
        <v>0</v>
      </c>
      <c r="E179" s="59">
        <f>+(COUNTIF(PERES,'EMOF for data entry'!$H188))*4</f>
        <v>0</v>
      </c>
      <c r="F179" s="59">
        <f>+(COUNTIF(BARCELONA,'EMOF for data entry'!$H188))*5</f>
        <v>0</v>
      </c>
      <c r="G179" s="59">
        <f>+(COUNTIF(OSPAR,'EMOF for data entry'!$H188))*6</f>
        <v>0</v>
      </c>
      <c r="H179" s="59">
        <f>+(COUNTIF(HELCOM,'EMOF for data entry'!$H188))*7</f>
        <v>0</v>
      </c>
      <c r="I179" s="59">
        <f>+(COUNTIF(GERMAN,'EMOF for data entry'!$H188))*8</f>
        <v>0</v>
      </c>
      <c r="J179" s="59">
        <f>+(COUNTIF(MSFD,'EMOF for data entry'!$H188))*9</f>
        <v>0</v>
      </c>
      <c r="K179" s="59">
        <f>+IF($A179=10,COUNTIF(Folk5,'EMOF for data entry'!$H188)*10,0)</f>
        <v>0</v>
      </c>
      <c r="L179" s="59">
        <f>+IF($A179=11,COUNTIF(Folk7,'EMOF for data entry'!$H188)*11,0)</f>
        <v>0</v>
      </c>
      <c r="M179" s="59">
        <f>+IF($A179=12,COUNTIF(Folk16,'EMOF for data entry'!$H188)*12,0)</f>
        <v>0</v>
      </c>
      <c r="N179" s="59">
        <f>+(COUNTIF(MHCBI,'EMOF for data entry'!$H188))*13</f>
        <v>0</v>
      </c>
      <c r="O179" s="59">
        <f>+(COUNTIF(dropdown_lists!P$4:P$399,'EMOF for data entry'!$H188))*14</f>
        <v>0</v>
      </c>
      <c r="P179" s="59">
        <f>+IF(A179=15,(COUNTIF(dropdown_lists!Q$4:Q$37,'EMOF for data entry'!$H188))*15,0)</f>
        <v>0</v>
      </c>
      <c r="Q179" s="59">
        <f>+IF(A179=16,(COUNTIF(dropdown_lists!R$4:R$32,'EMOF for data entry'!$H188))*16,0)</f>
        <v>0</v>
      </c>
      <c r="R179" s="59">
        <f>+IF(A179=17,(COUNTIF(dropdown_lists!S$4:S$10,'EMOF for data entry'!$H188))*17,0)</f>
        <v>0</v>
      </c>
      <c r="V179" s="59"/>
      <c r="W179" s="22" t="str">
        <f t="shared" si="2"/>
        <v>p</v>
      </c>
    </row>
    <row r="180" spans="1:23" x14ac:dyDescent="0.35">
      <c r="A180" s="59">
        <f>+IF('EMOF for data entry'!G189=dropdown_lists!C$1,1,IF('EMOF for data entry'!G189=dropdown_lists!D$1,2,IF('EMOF for data entry'!G189=dropdown_lists!E$1,3,IF('EMOF for data entry'!G189=dropdown_lists!F$1,4,IF('EMOF for data entry'!G189=dropdown_lists!G$1,5,IF('EMOF for data entry'!G189=dropdown_lists!H$1,6,IF('EMOF for data entry'!G189=dropdown_lists!I$1,7,IF('EMOF for data entry'!G189=dropdown_lists!J$1,8,IF('EMOF for data entry'!G189=dropdown_lists!K$1,9,IF('EMOF for data entry'!G189=dropdown_lists!L$1,10,IF('EMOF for data entry'!G189=dropdown_lists!M$1,11,IF('EMOF for data entry'!G189=dropdown_lists!N$1,12,IF('EMOF for data entry'!G189=dropdown_lists!O$1,13,IF('EMOF for data entry'!G189=dropdown_lists!P$1,14,IF('EMOF for data entry'!G189=dropdown_lists!Q$1,15,IF('EMOF for data entry'!G189=dropdown_lists!R$1,16,IF('EMOF for data entry'!G189=dropdown_lists!S$1,17,0)))))))))))))))))</f>
        <v>0</v>
      </c>
      <c r="B180" s="59">
        <f>+COUNTIF(METHOD,'EMOF for data entry'!$H189)</f>
        <v>0</v>
      </c>
      <c r="C180" s="59">
        <f>+(COUNTIF(EUNIS,'EMOF for data entry'!$H189))*2</f>
        <v>0</v>
      </c>
      <c r="D180" s="59">
        <f>+(COUNTIF(HABITAT,'EMOF for data entry'!$H189))*3</f>
        <v>0</v>
      </c>
      <c r="E180" s="59">
        <f>+(COUNTIF(PERES,'EMOF for data entry'!$H189))*4</f>
        <v>0</v>
      </c>
      <c r="F180" s="59">
        <f>+(COUNTIF(BARCELONA,'EMOF for data entry'!$H189))*5</f>
        <v>0</v>
      </c>
      <c r="G180" s="59">
        <f>+(COUNTIF(OSPAR,'EMOF for data entry'!$H189))*6</f>
        <v>0</v>
      </c>
      <c r="H180" s="59">
        <f>+(COUNTIF(HELCOM,'EMOF for data entry'!$H189))*7</f>
        <v>0</v>
      </c>
      <c r="I180" s="59">
        <f>+(COUNTIF(GERMAN,'EMOF for data entry'!$H189))*8</f>
        <v>0</v>
      </c>
      <c r="J180" s="59">
        <f>+(COUNTIF(MSFD,'EMOF for data entry'!$H189))*9</f>
        <v>0</v>
      </c>
      <c r="K180" s="59">
        <f>+IF($A180=10,COUNTIF(Folk5,'EMOF for data entry'!$H189)*10,0)</f>
        <v>0</v>
      </c>
      <c r="L180" s="59">
        <f>+IF($A180=11,COUNTIF(Folk7,'EMOF for data entry'!$H189)*11,0)</f>
        <v>0</v>
      </c>
      <c r="M180" s="59">
        <f>+IF($A180=12,COUNTIF(Folk16,'EMOF for data entry'!$H189)*12,0)</f>
        <v>0</v>
      </c>
      <c r="N180" s="59">
        <f>+(COUNTIF(MHCBI,'EMOF for data entry'!$H189))*13</f>
        <v>0</v>
      </c>
      <c r="O180" s="59">
        <f>+(COUNTIF(dropdown_lists!P$4:P$399,'EMOF for data entry'!$H189))*14</f>
        <v>0</v>
      </c>
      <c r="P180" s="59">
        <f>+IF(A180=15,(COUNTIF(dropdown_lists!Q$4:Q$37,'EMOF for data entry'!$H189))*15,0)</f>
        <v>0</v>
      </c>
      <c r="Q180" s="59">
        <f>+IF(A180=16,(COUNTIF(dropdown_lists!R$4:R$32,'EMOF for data entry'!$H189))*16,0)</f>
        <v>0</v>
      </c>
      <c r="R180" s="59">
        <f>+IF(A180=17,(COUNTIF(dropdown_lists!S$4:S$10,'EMOF for data entry'!$H189))*17,0)</f>
        <v>0</v>
      </c>
      <c r="V180" s="59"/>
      <c r="W180" s="22" t="str">
        <f t="shared" si="2"/>
        <v>p</v>
      </c>
    </row>
    <row r="181" spans="1:23" x14ac:dyDescent="0.35">
      <c r="A181" s="59">
        <f>+IF('EMOF for data entry'!G190=dropdown_lists!C$1,1,IF('EMOF for data entry'!G190=dropdown_lists!D$1,2,IF('EMOF for data entry'!G190=dropdown_lists!E$1,3,IF('EMOF for data entry'!G190=dropdown_lists!F$1,4,IF('EMOF for data entry'!G190=dropdown_lists!G$1,5,IF('EMOF for data entry'!G190=dropdown_lists!H$1,6,IF('EMOF for data entry'!G190=dropdown_lists!I$1,7,IF('EMOF for data entry'!G190=dropdown_lists!J$1,8,IF('EMOF for data entry'!G190=dropdown_lists!K$1,9,IF('EMOF for data entry'!G190=dropdown_lists!L$1,10,IF('EMOF for data entry'!G190=dropdown_lists!M$1,11,IF('EMOF for data entry'!G190=dropdown_lists!N$1,12,IF('EMOF for data entry'!G190=dropdown_lists!O$1,13,IF('EMOF for data entry'!G190=dropdown_lists!P$1,14,IF('EMOF for data entry'!G190=dropdown_lists!Q$1,15,IF('EMOF for data entry'!G190=dropdown_lists!R$1,16,IF('EMOF for data entry'!G190=dropdown_lists!S$1,17,0)))))))))))))))))</f>
        <v>0</v>
      </c>
      <c r="B181" s="59">
        <f>+COUNTIF(METHOD,'EMOF for data entry'!$H190)</f>
        <v>0</v>
      </c>
      <c r="C181" s="59">
        <f>+(COUNTIF(EUNIS,'EMOF for data entry'!$H190))*2</f>
        <v>0</v>
      </c>
      <c r="D181" s="59">
        <f>+(COUNTIF(HABITAT,'EMOF for data entry'!$H190))*3</f>
        <v>0</v>
      </c>
      <c r="E181" s="59">
        <f>+(COUNTIF(PERES,'EMOF for data entry'!$H190))*4</f>
        <v>0</v>
      </c>
      <c r="F181" s="59">
        <f>+(COUNTIF(BARCELONA,'EMOF for data entry'!$H190))*5</f>
        <v>0</v>
      </c>
      <c r="G181" s="59">
        <f>+(COUNTIF(OSPAR,'EMOF for data entry'!$H190))*6</f>
        <v>0</v>
      </c>
      <c r="H181" s="59">
        <f>+(COUNTIF(HELCOM,'EMOF for data entry'!$H190))*7</f>
        <v>0</v>
      </c>
      <c r="I181" s="59">
        <f>+(COUNTIF(GERMAN,'EMOF for data entry'!$H190))*8</f>
        <v>0</v>
      </c>
      <c r="J181" s="59">
        <f>+(COUNTIF(MSFD,'EMOF for data entry'!$H190))*9</f>
        <v>0</v>
      </c>
      <c r="K181" s="59">
        <f>+IF($A181=10,COUNTIF(Folk5,'EMOF for data entry'!$H190)*10,0)</f>
        <v>0</v>
      </c>
      <c r="L181" s="59">
        <f>+IF($A181=11,COUNTIF(Folk7,'EMOF for data entry'!$H190)*11,0)</f>
        <v>0</v>
      </c>
      <c r="M181" s="59">
        <f>+IF($A181=12,COUNTIF(Folk16,'EMOF for data entry'!$H190)*12,0)</f>
        <v>0</v>
      </c>
      <c r="N181" s="59">
        <f>+(COUNTIF(MHCBI,'EMOF for data entry'!$H190))*13</f>
        <v>0</v>
      </c>
      <c r="O181" s="59">
        <f>+(COUNTIF(dropdown_lists!P$4:P$399,'EMOF for data entry'!$H190))*14</f>
        <v>0</v>
      </c>
      <c r="P181" s="59">
        <f>+IF(A181=15,(COUNTIF(dropdown_lists!Q$4:Q$37,'EMOF for data entry'!$H190))*15,0)</f>
        <v>0</v>
      </c>
      <c r="Q181" s="59">
        <f>+IF(A181=16,(COUNTIF(dropdown_lists!R$4:R$32,'EMOF for data entry'!$H190))*16,0)</f>
        <v>0</v>
      </c>
      <c r="R181" s="59">
        <f>+IF(A181=17,(COUNTIF(dropdown_lists!S$4:S$10,'EMOF for data entry'!$H190))*17,0)</f>
        <v>0</v>
      </c>
      <c r="V181" s="59"/>
      <c r="W181" s="22" t="str">
        <f t="shared" si="2"/>
        <v>p</v>
      </c>
    </row>
    <row r="182" spans="1:23" x14ac:dyDescent="0.35">
      <c r="A182" s="59">
        <f>+IF('EMOF for data entry'!G191=dropdown_lists!C$1,1,IF('EMOF for data entry'!G191=dropdown_lists!D$1,2,IF('EMOF for data entry'!G191=dropdown_lists!E$1,3,IF('EMOF for data entry'!G191=dropdown_lists!F$1,4,IF('EMOF for data entry'!G191=dropdown_lists!G$1,5,IF('EMOF for data entry'!G191=dropdown_lists!H$1,6,IF('EMOF for data entry'!G191=dropdown_lists!I$1,7,IF('EMOF for data entry'!G191=dropdown_lists!J$1,8,IF('EMOF for data entry'!G191=dropdown_lists!K$1,9,IF('EMOF for data entry'!G191=dropdown_lists!L$1,10,IF('EMOF for data entry'!G191=dropdown_lists!M$1,11,IF('EMOF for data entry'!G191=dropdown_lists!N$1,12,IF('EMOF for data entry'!G191=dropdown_lists!O$1,13,IF('EMOF for data entry'!G191=dropdown_lists!P$1,14,IF('EMOF for data entry'!G191=dropdown_lists!Q$1,15,IF('EMOF for data entry'!G191=dropdown_lists!R$1,16,IF('EMOF for data entry'!G191=dropdown_lists!S$1,17,0)))))))))))))))))</f>
        <v>0</v>
      </c>
      <c r="B182" s="59">
        <f>+COUNTIF(METHOD,'EMOF for data entry'!$H191)</f>
        <v>0</v>
      </c>
      <c r="C182" s="59">
        <f>+(COUNTIF(EUNIS,'EMOF for data entry'!$H191))*2</f>
        <v>0</v>
      </c>
      <c r="D182" s="59">
        <f>+(COUNTIF(HABITAT,'EMOF for data entry'!$H191))*3</f>
        <v>0</v>
      </c>
      <c r="E182" s="59">
        <f>+(COUNTIF(PERES,'EMOF for data entry'!$H191))*4</f>
        <v>0</v>
      </c>
      <c r="F182" s="59">
        <f>+(COUNTIF(BARCELONA,'EMOF for data entry'!$H191))*5</f>
        <v>0</v>
      </c>
      <c r="G182" s="59">
        <f>+(COUNTIF(OSPAR,'EMOF for data entry'!$H191))*6</f>
        <v>0</v>
      </c>
      <c r="H182" s="59">
        <f>+(COUNTIF(HELCOM,'EMOF for data entry'!$H191))*7</f>
        <v>0</v>
      </c>
      <c r="I182" s="59">
        <f>+(COUNTIF(GERMAN,'EMOF for data entry'!$H191))*8</f>
        <v>0</v>
      </c>
      <c r="J182" s="59">
        <f>+(COUNTIF(MSFD,'EMOF for data entry'!$H191))*9</f>
        <v>0</v>
      </c>
      <c r="K182" s="59">
        <f>+IF($A182=10,COUNTIF(Folk5,'EMOF for data entry'!$H191)*10,0)</f>
        <v>0</v>
      </c>
      <c r="L182" s="59">
        <f>+IF($A182=11,COUNTIF(Folk7,'EMOF for data entry'!$H191)*11,0)</f>
        <v>0</v>
      </c>
      <c r="M182" s="59">
        <f>+IF($A182=12,COUNTIF(Folk16,'EMOF for data entry'!$H191)*12,0)</f>
        <v>0</v>
      </c>
      <c r="N182" s="59">
        <f>+(COUNTIF(MHCBI,'EMOF for data entry'!$H191))*13</f>
        <v>0</v>
      </c>
      <c r="O182" s="59">
        <f>+(COUNTIF(dropdown_lists!P$4:P$399,'EMOF for data entry'!$H191))*14</f>
        <v>0</v>
      </c>
      <c r="P182" s="59">
        <f>+IF(A182=15,(COUNTIF(dropdown_lists!Q$4:Q$37,'EMOF for data entry'!$H191))*15,0)</f>
        <v>0</v>
      </c>
      <c r="Q182" s="59">
        <f>+IF(A182=16,(COUNTIF(dropdown_lists!R$4:R$32,'EMOF for data entry'!$H191))*16,0)</f>
        <v>0</v>
      </c>
      <c r="R182" s="59">
        <f>+IF(A182=17,(COUNTIF(dropdown_lists!S$4:S$10,'EMOF for data entry'!$H191))*17,0)</f>
        <v>0</v>
      </c>
      <c r="V182" s="59"/>
      <c r="W182" s="22" t="str">
        <f t="shared" si="2"/>
        <v>p</v>
      </c>
    </row>
    <row r="183" spans="1:23" x14ac:dyDescent="0.35">
      <c r="A183" s="59">
        <f>+IF('EMOF for data entry'!G192=dropdown_lists!C$1,1,IF('EMOF for data entry'!G192=dropdown_lists!D$1,2,IF('EMOF for data entry'!G192=dropdown_lists!E$1,3,IF('EMOF for data entry'!G192=dropdown_lists!F$1,4,IF('EMOF for data entry'!G192=dropdown_lists!G$1,5,IF('EMOF for data entry'!G192=dropdown_lists!H$1,6,IF('EMOF for data entry'!G192=dropdown_lists!I$1,7,IF('EMOF for data entry'!G192=dropdown_lists!J$1,8,IF('EMOF for data entry'!G192=dropdown_lists!K$1,9,IF('EMOF for data entry'!G192=dropdown_lists!L$1,10,IF('EMOF for data entry'!G192=dropdown_lists!M$1,11,IF('EMOF for data entry'!G192=dropdown_lists!N$1,12,IF('EMOF for data entry'!G192=dropdown_lists!O$1,13,IF('EMOF for data entry'!G192=dropdown_lists!P$1,14,IF('EMOF for data entry'!G192=dropdown_lists!Q$1,15,IF('EMOF for data entry'!G192=dropdown_lists!R$1,16,IF('EMOF for data entry'!G192=dropdown_lists!S$1,17,0)))))))))))))))))</f>
        <v>0</v>
      </c>
      <c r="B183" s="59">
        <f>+COUNTIF(METHOD,'EMOF for data entry'!$H192)</f>
        <v>0</v>
      </c>
      <c r="C183" s="59">
        <f>+(COUNTIF(EUNIS,'EMOF for data entry'!$H192))*2</f>
        <v>0</v>
      </c>
      <c r="D183" s="59">
        <f>+(COUNTIF(HABITAT,'EMOF for data entry'!$H192))*3</f>
        <v>0</v>
      </c>
      <c r="E183" s="59">
        <f>+(COUNTIF(PERES,'EMOF for data entry'!$H192))*4</f>
        <v>0</v>
      </c>
      <c r="F183" s="59">
        <f>+(COUNTIF(BARCELONA,'EMOF for data entry'!$H192))*5</f>
        <v>0</v>
      </c>
      <c r="G183" s="59">
        <f>+(COUNTIF(OSPAR,'EMOF for data entry'!$H192))*6</f>
        <v>0</v>
      </c>
      <c r="H183" s="59">
        <f>+(COUNTIF(HELCOM,'EMOF for data entry'!$H192))*7</f>
        <v>0</v>
      </c>
      <c r="I183" s="59">
        <f>+(COUNTIF(GERMAN,'EMOF for data entry'!$H192))*8</f>
        <v>0</v>
      </c>
      <c r="J183" s="59">
        <f>+(COUNTIF(MSFD,'EMOF for data entry'!$H192))*9</f>
        <v>0</v>
      </c>
      <c r="K183" s="59">
        <f>+IF($A183=10,COUNTIF(Folk5,'EMOF for data entry'!$H192)*10,0)</f>
        <v>0</v>
      </c>
      <c r="L183" s="59">
        <f>+IF($A183=11,COUNTIF(Folk7,'EMOF for data entry'!$H192)*11,0)</f>
        <v>0</v>
      </c>
      <c r="M183" s="59">
        <f>+IF($A183=12,COUNTIF(Folk16,'EMOF for data entry'!$H192)*12,0)</f>
        <v>0</v>
      </c>
      <c r="N183" s="59">
        <f>+(COUNTIF(MHCBI,'EMOF for data entry'!$H192))*13</f>
        <v>0</v>
      </c>
      <c r="O183" s="59">
        <f>+(COUNTIF(dropdown_lists!P$4:P$399,'EMOF for data entry'!$H192))*14</f>
        <v>0</v>
      </c>
      <c r="P183" s="59">
        <f>+IF(A183=15,(COUNTIF(dropdown_lists!Q$4:Q$37,'EMOF for data entry'!$H192))*15,0)</f>
        <v>0</v>
      </c>
      <c r="Q183" s="59">
        <f>+IF(A183=16,(COUNTIF(dropdown_lists!R$4:R$32,'EMOF for data entry'!$H192))*16,0)</f>
        <v>0</v>
      </c>
      <c r="R183" s="59">
        <f>+IF(A183=17,(COUNTIF(dropdown_lists!S$4:S$10,'EMOF for data entry'!$H192))*17,0)</f>
        <v>0</v>
      </c>
      <c r="V183" s="59"/>
      <c r="W183" s="22" t="str">
        <f t="shared" si="2"/>
        <v>p</v>
      </c>
    </row>
    <row r="184" spans="1:23" x14ac:dyDescent="0.35">
      <c r="A184" s="59">
        <f>+IF('EMOF for data entry'!G193=dropdown_lists!C$1,1,IF('EMOF for data entry'!G193=dropdown_lists!D$1,2,IF('EMOF for data entry'!G193=dropdown_lists!E$1,3,IF('EMOF for data entry'!G193=dropdown_lists!F$1,4,IF('EMOF for data entry'!G193=dropdown_lists!G$1,5,IF('EMOF for data entry'!G193=dropdown_lists!H$1,6,IF('EMOF for data entry'!G193=dropdown_lists!I$1,7,IF('EMOF for data entry'!G193=dropdown_lists!J$1,8,IF('EMOF for data entry'!G193=dropdown_lists!K$1,9,IF('EMOF for data entry'!G193=dropdown_lists!L$1,10,IF('EMOF for data entry'!G193=dropdown_lists!M$1,11,IF('EMOF for data entry'!G193=dropdown_lists!N$1,12,IF('EMOF for data entry'!G193=dropdown_lists!O$1,13,IF('EMOF for data entry'!G193=dropdown_lists!P$1,14,IF('EMOF for data entry'!G193=dropdown_lists!Q$1,15,IF('EMOF for data entry'!G193=dropdown_lists!R$1,16,IF('EMOF for data entry'!G193=dropdown_lists!S$1,17,0)))))))))))))))))</f>
        <v>0</v>
      </c>
      <c r="B184" s="59">
        <f>+COUNTIF(METHOD,'EMOF for data entry'!$H193)</f>
        <v>0</v>
      </c>
      <c r="C184" s="59">
        <f>+(COUNTIF(EUNIS,'EMOF for data entry'!$H193))*2</f>
        <v>0</v>
      </c>
      <c r="D184" s="59">
        <f>+(COUNTIF(HABITAT,'EMOF for data entry'!$H193))*3</f>
        <v>0</v>
      </c>
      <c r="E184" s="59">
        <f>+(COUNTIF(PERES,'EMOF for data entry'!$H193))*4</f>
        <v>0</v>
      </c>
      <c r="F184" s="59">
        <f>+(COUNTIF(BARCELONA,'EMOF for data entry'!$H193))*5</f>
        <v>0</v>
      </c>
      <c r="G184" s="59">
        <f>+(COUNTIF(OSPAR,'EMOF for data entry'!$H193))*6</f>
        <v>0</v>
      </c>
      <c r="H184" s="59">
        <f>+(COUNTIF(HELCOM,'EMOF for data entry'!$H193))*7</f>
        <v>0</v>
      </c>
      <c r="I184" s="59">
        <f>+(COUNTIF(GERMAN,'EMOF for data entry'!$H193))*8</f>
        <v>0</v>
      </c>
      <c r="J184" s="59">
        <f>+(COUNTIF(MSFD,'EMOF for data entry'!$H193))*9</f>
        <v>0</v>
      </c>
      <c r="K184" s="59">
        <f>+IF($A184=10,COUNTIF(Folk5,'EMOF for data entry'!$H193)*10,0)</f>
        <v>0</v>
      </c>
      <c r="L184" s="59">
        <f>+IF($A184=11,COUNTIF(Folk7,'EMOF for data entry'!$H193)*11,0)</f>
        <v>0</v>
      </c>
      <c r="M184" s="59">
        <f>+IF($A184=12,COUNTIF(Folk16,'EMOF for data entry'!$H193)*12,0)</f>
        <v>0</v>
      </c>
      <c r="N184" s="59">
        <f>+(COUNTIF(MHCBI,'EMOF for data entry'!$H193))*13</f>
        <v>0</v>
      </c>
      <c r="O184" s="59">
        <f>+(COUNTIF(dropdown_lists!P$4:P$399,'EMOF for data entry'!$H193))*14</f>
        <v>0</v>
      </c>
      <c r="P184" s="59">
        <f>+IF(A184=15,(COUNTIF(dropdown_lists!Q$4:Q$37,'EMOF for data entry'!$H193))*15,0)</f>
        <v>0</v>
      </c>
      <c r="Q184" s="59">
        <f>+IF(A184=16,(COUNTIF(dropdown_lists!R$4:R$32,'EMOF for data entry'!$H193))*16,0)</f>
        <v>0</v>
      </c>
      <c r="R184" s="59">
        <f>+IF(A184=17,(COUNTIF(dropdown_lists!S$4:S$10,'EMOF for data entry'!$H193))*17,0)</f>
        <v>0</v>
      </c>
      <c r="V184" s="59"/>
      <c r="W184" s="22" t="str">
        <f t="shared" si="2"/>
        <v>p</v>
      </c>
    </row>
    <row r="185" spans="1:23" x14ac:dyDescent="0.35">
      <c r="A185" s="59">
        <f>+IF('EMOF for data entry'!G194=dropdown_lists!C$1,1,IF('EMOF for data entry'!G194=dropdown_lists!D$1,2,IF('EMOF for data entry'!G194=dropdown_lists!E$1,3,IF('EMOF for data entry'!G194=dropdown_lists!F$1,4,IF('EMOF for data entry'!G194=dropdown_lists!G$1,5,IF('EMOF for data entry'!G194=dropdown_lists!H$1,6,IF('EMOF for data entry'!G194=dropdown_lists!I$1,7,IF('EMOF for data entry'!G194=dropdown_lists!J$1,8,IF('EMOF for data entry'!G194=dropdown_lists!K$1,9,IF('EMOF for data entry'!G194=dropdown_lists!L$1,10,IF('EMOF for data entry'!G194=dropdown_lists!M$1,11,IF('EMOF for data entry'!G194=dropdown_lists!N$1,12,IF('EMOF for data entry'!G194=dropdown_lists!O$1,13,IF('EMOF for data entry'!G194=dropdown_lists!P$1,14,IF('EMOF for data entry'!G194=dropdown_lists!Q$1,15,IF('EMOF for data entry'!G194=dropdown_lists!R$1,16,IF('EMOF for data entry'!G194=dropdown_lists!S$1,17,0)))))))))))))))))</f>
        <v>0</v>
      </c>
      <c r="B185" s="59">
        <f>+COUNTIF(METHOD,'EMOF for data entry'!$H194)</f>
        <v>0</v>
      </c>
      <c r="C185" s="59">
        <f>+(COUNTIF(EUNIS,'EMOF for data entry'!$H194))*2</f>
        <v>0</v>
      </c>
      <c r="D185" s="59">
        <f>+(COUNTIF(HABITAT,'EMOF for data entry'!$H194))*3</f>
        <v>0</v>
      </c>
      <c r="E185" s="59">
        <f>+(COUNTIF(PERES,'EMOF for data entry'!$H194))*4</f>
        <v>0</v>
      </c>
      <c r="F185" s="59">
        <f>+(COUNTIF(BARCELONA,'EMOF for data entry'!$H194))*5</f>
        <v>0</v>
      </c>
      <c r="G185" s="59">
        <f>+(COUNTIF(OSPAR,'EMOF for data entry'!$H194))*6</f>
        <v>0</v>
      </c>
      <c r="H185" s="59">
        <f>+(COUNTIF(HELCOM,'EMOF for data entry'!$H194))*7</f>
        <v>0</v>
      </c>
      <c r="I185" s="59">
        <f>+(COUNTIF(GERMAN,'EMOF for data entry'!$H194))*8</f>
        <v>0</v>
      </c>
      <c r="J185" s="59">
        <f>+(COUNTIF(MSFD,'EMOF for data entry'!$H194))*9</f>
        <v>0</v>
      </c>
      <c r="K185" s="59">
        <f>+IF($A185=10,COUNTIF(Folk5,'EMOF for data entry'!$H194)*10,0)</f>
        <v>0</v>
      </c>
      <c r="L185" s="59">
        <f>+IF($A185=11,COUNTIF(Folk7,'EMOF for data entry'!$H194)*11,0)</f>
        <v>0</v>
      </c>
      <c r="M185" s="59">
        <f>+IF($A185=12,COUNTIF(Folk16,'EMOF for data entry'!$H194)*12,0)</f>
        <v>0</v>
      </c>
      <c r="N185" s="59">
        <f>+(COUNTIF(MHCBI,'EMOF for data entry'!$H194))*13</f>
        <v>0</v>
      </c>
      <c r="O185" s="59">
        <f>+(COUNTIF(dropdown_lists!P$4:P$399,'EMOF for data entry'!$H194))*14</f>
        <v>0</v>
      </c>
      <c r="P185" s="59">
        <f>+IF(A185=15,(COUNTIF(dropdown_lists!Q$4:Q$37,'EMOF for data entry'!$H194))*15,0)</f>
        <v>0</v>
      </c>
      <c r="Q185" s="59">
        <f>+IF(A185=16,(COUNTIF(dropdown_lists!R$4:R$32,'EMOF for data entry'!$H194))*16,0)</f>
        <v>0</v>
      </c>
      <c r="R185" s="59">
        <f>+IF(A185=17,(COUNTIF(dropdown_lists!S$4:S$10,'EMOF for data entry'!$H194))*17,0)</f>
        <v>0</v>
      </c>
      <c r="V185" s="59"/>
      <c r="W185" s="22" t="str">
        <f t="shared" si="2"/>
        <v>p</v>
      </c>
    </row>
    <row r="186" spans="1:23" x14ac:dyDescent="0.35">
      <c r="A186" s="59">
        <f>+IF('EMOF for data entry'!G195=dropdown_lists!C$1,1,IF('EMOF for data entry'!G195=dropdown_lists!D$1,2,IF('EMOF for data entry'!G195=dropdown_lists!E$1,3,IF('EMOF for data entry'!G195=dropdown_lists!F$1,4,IF('EMOF for data entry'!G195=dropdown_lists!G$1,5,IF('EMOF for data entry'!G195=dropdown_lists!H$1,6,IF('EMOF for data entry'!G195=dropdown_lists!I$1,7,IF('EMOF for data entry'!G195=dropdown_lists!J$1,8,IF('EMOF for data entry'!G195=dropdown_lists!K$1,9,IF('EMOF for data entry'!G195=dropdown_lists!L$1,10,IF('EMOF for data entry'!G195=dropdown_lists!M$1,11,IF('EMOF for data entry'!G195=dropdown_lists!N$1,12,IF('EMOF for data entry'!G195=dropdown_lists!O$1,13,IF('EMOF for data entry'!G195=dropdown_lists!P$1,14,IF('EMOF for data entry'!G195=dropdown_lists!Q$1,15,IF('EMOF for data entry'!G195=dropdown_lists!R$1,16,IF('EMOF for data entry'!G195=dropdown_lists!S$1,17,0)))))))))))))))))</f>
        <v>0</v>
      </c>
      <c r="B186" s="59">
        <f>+COUNTIF(METHOD,'EMOF for data entry'!$H195)</f>
        <v>0</v>
      </c>
      <c r="C186" s="59">
        <f>+(COUNTIF(EUNIS,'EMOF for data entry'!$H195))*2</f>
        <v>0</v>
      </c>
      <c r="D186" s="59">
        <f>+(COUNTIF(HABITAT,'EMOF for data entry'!$H195))*3</f>
        <v>0</v>
      </c>
      <c r="E186" s="59">
        <f>+(COUNTIF(PERES,'EMOF for data entry'!$H195))*4</f>
        <v>0</v>
      </c>
      <c r="F186" s="59">
        <f>+(COUNTIF(BARCELONA,'EMOF for data entry'!$H195))*5</f>
        <v>0</v>
      </c>
      <c r="G186" s="59">
        <f>+(COUNTIF(OSPAR,'EMOF for data entry'!$H195))*6</f>
        <v>0</v>
      </c>
      <c r="H186" s="59">
        <f>+(COUNTIF(HELCOM,'EMOF for data entry'!$H195))*7</f>
        <v>0</v>
      </c>
      <c r="I186" s="59">
        <f>+(COUNTIF(GERMAN,'EMOF for data entry'!$H195))*8</f>
        <v>0</v>
      </c>
      <c r="J186" s="59">
        <f>+(COUNTIF(MSFD,'EMOF for data entry'!$H195))*9</f>
        <v>0</v>
      </c>
      <c r="K186" s="59">
        <f>+IF($A186=10,COUNTIF(Folk5,'EMOF for data entry'!$H195)*10,0)</f>
        <v>0</v>
      </c>
      <c r="L186" s="59">
        <f>+IF($A186=11,COUNTIF(Folk7,'EMOF for data entry'!$H195)*11,0)</f>
        <v>0</v>
      </c>
      <c r="M186" s="59">
        <f>+IF($A186=12,COUNTIF(Folk16,'EMOF for data entry'!$H195)*12,0)</f>
        <v>0</v>
      </c>
      <c r="N186" s="59">
        <f>+(COUNTIF(MHCBI,'EMOF for data entry'!$H195))*13</f>
        <v>0</v>
      </c>
      <c r="O186" s="59">
        <f>+(COUNTIF(dropdown_lists!P$4:P$399,'EMOF for data entry'!$H195))*14</f>
        <v>0</v>
      </c>
      <c r="P186" s="59">
        <f>+IF(A186=15,(COUNTIF(dropdown_lists!Q$4:Q$37,'EMOF for data entry'!$H195))*15,0)</f>
        <v>0</v>
      </c>
      <c r="Q186" s="59">
        <f>+IF(A186=16,(COUNTIF(dropdown_lists!R$4:R$32,'EMOF for data entry'!$H195))*16,0)</f>
        <v>0</v>
      </c>
      <c r="R186" s="59">
        <f>+IF(A186=17,(COUNTIF(dropdown_lists!S$4:S$10,'EMOF for data entry'!$H195))*17,0)</f>
        <v>0</v>
      </c>
      <c r="V186" s="59"/>
      <c r="W186" s="22" t="str">
        <f t="shared" si="2"/>
        <v>p</v>
      </c>
    </row>
    <row r="187" spans="1:23" x14ac:dyDescent="0.35">
      <c r="A187" s="59">
        <f>+IF('EMOF for data entry'!G196=dropdown_lists!C$1,1,IF('EMOF for data entry'!G196=dropdown_lists!D$1,2,IF('EMOF for data entry'!G196=dropdown_lists!E$1,3,IF('EMOF for data entry'!G196=dropdown_lists!F$1,4,IF('EMOF for data entry'!G196=dropdown_lists!G$1,5,IF('EMOF for data entry'!G196=dropdown_lists!H$1,6,IF('EMOF for data entry'!G196=dropdown_lists!I$1,7,IF('EMOF for data entry'!G196=dropdown_lists!J$1,8,IF('EMOF for data entry'!G196=dropdown_lists!K$1,9,IF('EMOF for data entry'!G196=dropdown_lists!L$1,10,IF('EMOF for data entry'!G196=dropdown_lists!M$1,11,IF('EMOF for data entry'!G196=dropdown_lists!N$1,12,IF('EMOF for data entry'!G196=dropdown_lists!O$1,13,IF('EMOF for data entry'!G196=dropdown_lists!P$1,14,IF('EMOF for data entry'!G196=dropdown_lists!Q$1,15,IF('EMOF for data entry'!G196=dropdown_lists!R$1,16,IF('EMOF for data entry'!G196=dropdown_lists!S$1,17,0)))))))))))))))))</f>
        <v>0</v>
      </c>
      <c r="B187" s="59">
        <f>+COUNTIF(METHOD,'EMOF for data entry'!$H196)</f>
        <v>0</v>
      </c>
      <c r="C187" s="59">
        <f>+(COUNTIF(EUNIS,'EMOF for data entry'!$H196))*2</f>
        <v>0</v>
      </c>
      <c r="D187" s="59">
        <f>+(COUNTIF(HABITAT,'EMOF for data entry'!$H196))*3</f>
        <v>0</v>
      </c>
      <c r="E187" s="59">
        <f>+(COUNTIF(PERES,'EMOF for data entry'!$H196))*4</f>
        <v>0</v>
      </c>
      <c r="F187" s="59">
        <f>+(COUNTIF(BARCELONA,'EMOF for data entry'!$H196))*5</f>
        <v>0</v>
      </c>
      <c r="G187" s="59">
        <f>+(COUNTIF(OSPAR,'EMOF for data entry'!$H196))*6</f>
        <v>0</v>
      </c>
      <c r="H187" s="59">
        <f>+(COUNTIF(HELCOM,'EMOF for data entry'!$H196))*7</f>
        <v>0</v>
      </c>
      <c r="I187" s="59">
        <f>+(COUNTIF(GERMAN,'EMOF for data entry'!$H196))*8</f>
        <v>0</v>
      </c>
      <c r="J187" s="59">
        <f>+(COUNTIF(MSFD,'EMOF for data entry'!$H196))*9</f>
        <v>0</v>
      </c>
      <c r="K187" s="59">
        <f>+IF($A187=10,COUNTIF(Folk5,'EMOF for data entry'!$H196)*10,0)</f>
        <v>0</v>
      </c>
      <c r="L187" s="59">
        <f>+IF($A187=11,COUNTIF(Folk7,'EMOF for data entry'!$H196)*11,0)</f>
        <v>0</v>
      </c>
      <c r="M187" s="59">
        <f>+IF($A187=12,COUNTIF(Folk16,'EMOF for data entry'!$H196)*12,0)</f>
        <v>0</v>
      </c>
      <c r="N187" s="59">
        <f>+(COUNTIF(MHCBI,'EMOF for data entry'!$H196))*13</f>
        <v>0</v>
      </c>
      <c r="O187" s="59">
        <f>+(COUNTIF(dropdown_lists!P$4:P$399,'EMOF for data entry'!$H196))*14</f>
        <v>0</v>
      </c>
      <c r="P187" s="59">
        <f>+IF(A187=15,(COUNTIF(dropdown_lists!Q$4:Q$37,'EMOF for data entry'!$H196))*15,0)</f>
        <v>0</v>
      </c>
      <c r="Q187" s="59">
        <f>+IF(A187=16,(COUNTIF(dropdown_lists!R$4:R$32,'EMOF for data entry'!$H196))*16,0)</f>
        <v>0</v>
      </c>
      <c r="R187" s="59">
        <f>+IF(A187=17,(COUNTIF(dropdown_lists!S$4:S$10,'EMOF for data entry'!$H196))*17,0)</f>
        <v>0</v>
      </c>
      <c r="V187" s="59"/>
      <c r="W187" s="22" t="str">
        <f t="shared" si="2"/>
        <v>p</v>
      </c>
    </row>
    <row r="188" spans="1:23" x14ac:dyDescent="0.35">
      <c r="A188" s="59">
        <f>+IF('EMOF for data entry'!G197=dropdown_lists!C$1,1,IF('EMOF for data entry'!G197=dropdown_lists!D$1,2,IF('EMOF for data entry'!G197=dropdown_lists!E$1,3,IF('EMOF for data entry'!G197=dropdown_lists!F$1,4,IF('EMOF for data entry'!G197=dropdown_lists!G$1,5,IF('EMOF for data entry'!G197=dropdown_lists!H$1,6,IF('EMOF for data entry'!G197=dropdown_lists!I$1,7,IF('EMOF for data entry'!G197=dropdown_lists!J$1,8,IF('EMOF for data entry'!G197=dropdown_lists!K$1,9,IF('EMOF for data entry'!G197=dropdown_lists!L$1,10,IF('EMOF for data entry'!G197=dropdown_lists!M$1,11,IF('EMOF for data entry'!G197=dropdown_lists!N$1,12,IF('EMOF for data entry'!G197=dropdown_lists!O$1,13,IF('EMOF for data entry'!G197=dropdown_lists!P$1,14,IF('EMOF for data entry'!G197=dropdown_lists!Q$1,15,IF('EMOF for data entry'!G197=dropdown_lists!R$1,16,IF('EMOF for data entry'!G197=dropdown_lists!S$1,17,0)))))))))))))))))</f>
        <v>0</v>
      </c>
      <c r="B188" s="59">
        <f>+COUNTIF(METHOD,'EMOF for data entry'!$H197)</f>
        <v>0</v>
      </c>
      <c r="C188" s="59">
        <f>+(COUNTIF(EUNIS,'EMOF for data entry'!$H197))*2</f>
        <v>0</v>
      </c>
      <c r="D188" s="59">
        <f>+(COUNTIF(HABITAT,'EMOF for data entry'!$H197))*3</f>
        <v>0</v>
      </c>
      <c r="E188" s="59">
        <f>+(COUNTIF(PERES,'EMOF for data entry'!$H197))*4</f>
        <v>0</v>
      </c>
      <c r="F188" s="59">
        <f>+(COUNTIF(BARCELONA,'EMOF for data entry'!$H197))*5</f>
        <v>0</v>
      </c>
      <c r="G188" s="59">
        <f>+(COUNTIF(OSPAR,'EMOF for data entry'!$H197))*6</f>
        <v>0</v>
      </c>
      <c r="H188" s="59">
        <f>+(COUNTIF(HELCOM,'EMOF for data entry'!$H197))*7</f>
        <v>0</v>
      </c>
      <c r="I188" s="59">
        <f>+(COUNTIF(GERMAN,'EMOF for data entry'!$H197))*8</f>
        <v>0</v>
      </c>
      <c r="J188" s="59">
        <f>+(COUNTIF(MSFD,'EMOF for data entry'!$H197))*9</f>
        <v>0</v>
      </c>
      <c r="K188" s="59">
        <f>+IF($A188=10,COUNTIF(Folk5,'EMOF for data entry'!$H197)*10,0)</f>
        <v>0</v>
      </c>
      <c r="L188" s="59">
        <f>+IF($A188=11,COUNTIF(Folk7,'EMOF for data entry'!$H197)*11,0)</f>
        <v>0</v>
      </c>
      <c r="M188" s="59">
        <f>+IF($A188=12,COUNTIF(Folk16,'EMOF for data entry'!$H197)*12,0)</f>
        <v>0</v>
      </c>
      <c r="N188" s="59">
        <f>+(COUNTIF(MHCBI,'EMOF for data entry'!$H197))*13</f>
        <v>0</v>
      </c>
      <c r="O188" s="59">
        <f>+(COUNTIF(dropdown_lists!P$4:P$399,'EMOF for data entry'!$H197))*14</f>
        <v>0</v>
      </c>
      <c r="P188" s="59">
        <f>+IF(A188=15,(COUNTIF(dropdown_lists!Q$4:Q$37,'EMOF for data entry'!$H197))*15,0)</f>
        <v>0</v>
      </c>
      <c r="Q188" s="59">
        <f>+IF(A188=16,(COUNTIF(dropdown_lists!R$4:R$32,'EMOF for data entry'!$H197))*16,0)</f>
        <v>0</v>
      </c>
      <c r="R188" s="59">
        <f>+IF(A188=17,(COUNTIF(dropdown_lists!S$4:S$10,'EMOF for data entry'!$H197))*17,0)</f>
        <v>0</v>
      </c>
      <c r="V188" s="59"/>
      <c r="W188" s="22" t="str">
        <f t="shared" si="2"/>
        <v>p</v>
      </c>
    </row>
    <row r="189" spans="1:23" x14ac:dyDescent="0.35">
      <c r="A189" s="59">
        <f>+IF('EMOF for data entry'!G198=dropdown_lists!C$1,1,IF('EMOF for data entry'!G198=dropdown_lists!D$1,2,IF('EMOF for data entry'!G198=dropdown_lists!E$1,3,IF('EMOF for data entry'!G198=dropdown_lists!F$1,4,IF('EMOF for data entry'!G198=dropdown_lists!G$1,5,IF('EMOF for data entry'!G198=dropdown_lists!H$1,6,IF('EMOF for data entry'!G198=dropdown_lists!I$1,7,IF('EMOF for data entry'!G198=dropdown_lists!J$1,8,IF('EMOF for data entry'!G198=dropdown_lists!K$1,9,IF('EMOF for data entry'!G198=dropdown_lists!L$1,10,IF('EMOF for data entry'!G198=dropdown_lists!M$1,11,IF('EMOF for data entry'!G198=dropdown_lists!N$1,12,IF('EMOF for data entry'!G198=dropdown_lists!O$1,13,IF('EMOF for data entry'!G198=dropdown_lists!P$1,14,IF('EMOF for data entry'!G198=dropdown_lists!Q$1,15,IF('EMOF for data entry'!G198=dropdown_lists!R$1,16,IF('EMOF for data entry'!G198=dropdown_lists!S$1,17,0)))))))))))))))))</f>
        <v>0</v>
      </c>
      <c r="B189" s="59">
        <f>+COUNTIF(METHOD,'EMOF for data entry'!$H198)</f>
        <v>0</v>
      </c>
      <c r="C189" s="59">
        <f>+(COUNTIF(EUNIS,'EMOF for data entry'!$H198))*2</f>
        <v>0</v>
      </c>
      <c r="D189" s="59">
        <f>+(COUNTIF(HABITAT,'EMOF for data entry'!$H198))*3</f>
        <v>0</v>
      </c>
      <c r="E189" s="59">
        <f>+(COUNTIF(PERES,'EMOF for data entry'!$H198))*4</f>
        <v>0</v>
      </c>
      <c r="F189" s="59">
        <f>+(COUNTIF(BARCELONA,'EMOF for data entry'!$H198))*5</f>
        <v>0</v>
      </c>
      <c r="G189" s="59">
        <f>+(COUNTIF(OSPAR,'EMOF for data entry'!$H198))*6</f>
        <v>0</v>
      </c>
      <c r="H189" s="59">
        <f>+(COUNTIF(HELCOM,'EMOF for data entry'!$H198))*7</f>
        <v>0</v>
      </c>
      <c r="I189" s="59">
        <f>+(COUNTIF(GERMAN,'EMOF for data entry'!$H198))*8</f>
        <v>0</v>
      </c>
      <c r="J189" s="59">
        <f>+(COUNTIF(MSFD,'EMOF for data entry'!$H198))*9</f>
        <v>0</v>
      </c>
      <c r="K189" s="59">
        <f>+IF($A189=10,COUNTIF(Folk5,'EMOF for data entry'!$H198)*10,0)</f>
        <v>0</v>
      </c>
      <c r="L189" s="59">
        <f>+IF($A189=11,COUNTIF(Folk7,'EMOF for data entry'!$H198)*11,0)</f>
        <v>0</v>
      </c>
      <c r="M189" s="59">
        <f>+IF($A189=12,COUNTIF(Folk16,'EMOF for data entry'!$H198)*12,0)</f>
        <v>0</v>
      </c>
      <c r="N189" s="59">
        <f>+(COUNTIF(MHCBI,'EMOF for data entry'!$H198))*13</f>
        <v>0</v>
      </c>
      <c r="O189" s="59">
        <f>+(COUNTIF(dropdown_lists!P$4:P$399,'EMOF for data entry'!$H198))*14</f>
        <v>0</v>
      </c>
      <c r="P189" s="59">
        <f>+IF(A189=15,(COUNTIF(dropdown_lists!Q$4:Q$37,'EMOF for data entry'!$H198))*15,0)</f>
        <v>0</v>
      </c>
      <c r="Q189" s="59">
        <f>+IF(A189=16,(COUNTIF(dropdown_lists!R$4:R$32,'EMOF for data entry'!$H198))*16,0)</f>
        <v>0</v>
      </c>
      <c r="R189" s="59">
        <f>+IF(A189=17,(COUNTIF(dropdown_lists!S$4:S$10,'EMOF for data entry'!$H198))*17,0)</f>
        <v>0</v>
      </c>
      <c r="V189" s="59"/>
      <c r="W189" s="22" t="str">
        <f t="shared" si="2"/>
        <v>p</v>
      </c>
    </row>
    <row r="190" spans="1:23" x14ac:dyDescent="0.35">
      <c r="A190" s="59">
        <f>+IF('EMOF for data entry'!G199=dropdown_lists!C$1,1,IF('EMOF for data entry'!G199=dropdown_lists!D$1,2,IF('EMOF for data entry'!G199=dropdown_lists!E$1,3,IF('EMOF for data entry'!G199=dropdown_lists!F$1,4,IF('EMOF for data entry'!G199=dropdown_lists!G$1,5,IF('EMOF for data entry'!G199=dropdown_lists!H$1,6,IF('EMOF for data entry'!G199=dropdown_lists!I$1,7,IF('EMOF for data entry'!G199=dropdown_lists!J$1,8,IF('EMOF for data entry'!G199=dropdown_lists!K$1,9,IF('EMOF for data entry'!G199=dropdown_lists!L$1,10,IF('EMOF for data entry'!G199=dropdown_lists!M$1,11,IF('EMOF for data entry'!G199=dropdown_lists!N$1,12,IF('EMOF for data entry'!G199=dropdown_lists!O$1,13,IF('EMOF for data entry'!G199=dropdown_lists!P$1,14,IF('EMOF for data entry'!G199=dropdown_lists!Q$1,15,IF('EMOF for data entry'!G199=dropdown_lists!R$1,16,IF('EMOF for data entry'!G199=dropdown_lists!S$1,17,0)))))))))))))))))</f>
        <v>0</v>
      </c>
      <c r="B190" s="59">
        <f>+COUNTIF(METHOD,'EMOF for data entry'!$H199)</f>
        <v>0</v>
      </c>
      <c r="C190" s="59">
        <f>+(COUNTIF(EUNIS,'EMOF for data entry'!$H199))*2</f>
        <v>0</v>
      </c>
      <c r="D190" s="59">
        <f>+(COUNTIF(HABITAT,'EMOF for data entry'!$H199))*3</f>
        <v>0</v>
      </c>
      <c r="E190" s="59">
        <f>+(COUNTIF(PERES,'EMOF for data entry'!$H199))*4</f>
        <v>0</v>
      </c>
      <c r="F190" s="59">
        <f>+(COUNTIF(BARCELONA,'EMOF for data entry'!$H199))*5</f>
        <v>0</v>
      </c>
      <c r="G190" s="59">
        <f>+(COUNTIF(OSPAR,'EMOF for data entry'!$H199))*6</f>
        <v>0</v>
      </c>
      <c r="H190" s="59">
        <f>+(COUNTIF(HELCOM,'EMOF for data entry'!$H199))*7</f>
        <v>0</v>
      </c>
      <c r="I190" s="59">
        <f>+(COUNTIF(GERMAN,'EMOF for data entry'!$H199))*8</f>
        <v>0</v>
      </c>
      <c r="J190" s="59">
        <f>+(COUNTIF(MSFD,'EMOF for data entry'!$H199))*9</f>
        <v>0</v>
      </c>
      <c r="K190" s="59">
        <f>+IF($A190=10,COUNTIF(Folk5,'EMOF for data entry'!$H199)*10,0)</f>
        <v>0</v>
      </c>
      <c r="L190" s="59">
        <f>+IF($A190=11,COUNTIF(Folk7,'EMOF for data entry'!$H199)*11,0)</f>
        <v>0</v>
      </c>
      <c r="M190" s="59">
        <f>+IF($A190=12,COUNTIF(Folk16,'EMOF for data entry'!$H199)*12,0)</f>
        <v>0</v>
      </c>
      <c r="N190" s="59">
        <f>+(COUNTIF(MHCBI,'EMOF for data entry'!$H199))*13</f>
        <v>0</v>
      </c>
      <c r="O190" s="59">
        <f>+(COUNTIF(dropdown_lists!P$4:P$399,'EMOF for data entry'!$H199))*14</f>
        <v>0</v>
      </c>
      <c r="P190" s="59">
        <f>+IF(A190=15,(COUNTIF(dropdown_lists!Q$4:Q$37,'EMOF for data entry'!$H199))*15,0)</f>
        <v>0</v>
      </c>
      <c r="Q190" s="59">
        <f>+IF(A190=16,(COUNTIF(dropdown_lists!R$4:R$32,'EMOF for data entry'!$H199))*16,0)</f>
        <v>0</v>
      </c>
      <c r="R190" s="59">
        <f>+IF(A190=17,(COUNTIF(dropdown_lists!S$4:S$10,'EMOF for data entry'!$H199))*17,0)</f>
        <v>0</v>
      </c>
      <c r="V190" s="59"/>
      <c r="W190" s="22" t="str">
        <f t="shared" si="2"/>
        <v>p</v>
      </c>
    </row>
    <row r="191" spans="1:23" x14ac:dyDescent="0.35">
      <c r="A191" s="59">
        <f>+IF('EMOF for data entry'!G200=dropdown_lists!C$1,1,IF('EMOF for data entry'!G200=dropdown_lists!D$1,2,IF('EMOF for data entry'!G200=dropdown_lists!E$1,3,IF('EMOF for data entry'!G200=dropdown_lists!F$1,4,IF('EMOF for data entry'!G200=dropdown_lists!G$1,5,IF('EMOF for data entry'!G200=dropdown_lists!H$1,6,IF('EMOF for data entry'!G200=dropdown_lists!I$1,7,IF('EMOF for data entry'!G200=dropdown_lists!J$1,8,IF('EMOF for data entry'!G200=dropdown_lists!K$1,9,IF('EMOF for data entry'!G200=dropdown_lists!L$1,10,IF('EMOF for data entry'!G200=dropdown_lists!M$1,11,IF('EMOF for data entry'!G200=dropdown_lists!N$1,12,IF('EMOF for data entry'!G200=dropdown_lists!O$1,13,IF('EMOF for data entry'!G200=dropdown_lists!P$1,14,IF('EMOF for data entry'!G200=dropdown_lists!Q$1,15,IF('EMOF for data entry'!G200=dropdown_lists!R$1,16,IF('EMOF for data entry'!G200=dropdown_lists!S$1,17,0)))))))))))))))))</f>
        <v>0</v>
      </c>
      <c r="B191" s="59">
        <f>+COUNTIF(METHOD,'EMOF for data entry'!$H200)</f>
        <v>0</v>
      </c>
      <c r="C191" s="59">
        <f>+(COUNTIF(EUNIS,'EMOF for data entry'!$H200))*2</f>
        <v>0</v>
      </c>
      <c r="D191" s="59">
        <f>+(COUNTIF(HABITAT,'EMOF for data entry'!$H200))*3</f>
        <v>0</v>
      </c>
      <c r="E191" s="59">
        <f>+(COUNTIF(PERES,'EMOF for data entry'!$H200))*4</f>
        <v>0</v>
      </c>
      <c r="F191" s="59">
        <f>+(COUNTIF(BARCELONA,'EMOF for data entry'!$H200))*5</f>
        <v>0</v>
      </c>
      <c r="G191" s="59">
        <f>+(COUNTIF(OSPAR,'EMOF for data entry'!$H200))*6</f>
        <v>0</v>
      </c>
      <c r="H191" s="59">
        <f>+(COUNTIF(HELCOM,'EMOF for data entry'!$H200))*7</f>
        <v>0</v>
      </c>
      <c r="I191" s="59">
        <f>+(COUNTIF(GERMAN,'EMOF for data entry'!$H200))*8</f>
        <v>0</v>
      </c>
      <c r="J191" s="59">
        <f>+(COUNTIF(MSFD,'EMOF for data entry'!$H200))*9</f>
        <v>0</v>
      </c>
      <c r="K191" s="59">
        <f>+IF($A191=10,COUNTIF(Folk5,'EMOF for data entry'!$H200)*10,0)</f>
        <v>0</v>
      </c>
      <c r="L191" s="59">
        <f>+IF($A191=11,COUNTIF(Folk7,'EMOF for data entry'!$H200)*11,0)</f>
        <v>0</v>
      </c>
      <c r="M191" s="59">
        <f>+IF($A191=12,COUNTIF(Folk16,'EMOF for data entry'!$H200)*12,0)</f>
        <v>0</v>
      </c>
      <c r="N191" s="59">
        <f>+(COUNTIF(MHCBI,'EMOF for data entry'!$H200))*13</f>
        <v>0</v>
      </c>
      <c r="O191" s="59">
        <f>+(COUNTIF(dropdown_lists!P$4:P$399,'EMOF for data entry'!$H200))*14</f>
        <v>0</v>
      </c>
      <c r="P191" s="59">
        <f>+IF(A191=15,(COUNTIF(dropdown_lists!Q$4:Q$37,'EMOF for data entry'!$H200))*15,0)</f>
        <v>0</v>
      </c>
      <c r="Q191" s="59">
        <f>+IF(A191=16,(COUNTIF(dropdown_lists!R$4:R$32,'EMOF for data entry'!$H200))*16,0)</f>
        <v>0</v>
      </c>
      <c r="R191" s="59">
        <f>+IF(A191=17,(COUNTIF(dropdown_lists!S$4:S$10,'EMOF for data entry'!$H200))*17,0)</f>
        <v>0</v>
      </c>
      <c r="V191" s="59"/>
      <c r="W191" s="22" t="str">
        <f t="shared" si="2"/>
        <v>p</v>
      </c>
    </row>
    <row r="192" spans="1:23" x14ac:dyDescent="0.35">
      <c r="A192" s="59">
        <f>+IF('EMOF for data entry'!G201=dropdown_lists!C$1,1,IF('EMOF for data entry'!G201=dropdown_lists!D$1,2,IF('EMOF for data entry'!G201=dropdown_lists!E$1,3,IF('EMOF for data entry'!G201=dropdown_lists!F$1,4,IF('EMOF for data entry'!G201=dropdown_lists!G$1,5,IF('EMOF for data entry'!G201=dropdown_lists!H$1,6,IF('EMOF for data entry'!G201=dropdown_lists!I$1,7,IF('EMOF for data entry'!G201=dropdown_lists!J$1,8,IF('EMOF for data entry'!G201=dropdown_lists!K$1,9,IF('EMOF for data entry'!G201=dropdown_lists!L$1,10,IF('EMOF for data entry'!G201=dropdown_lists!M$1,11,IF('EMOF for data entry'!G201=dropdown_lists!N$1,12,IF('EMOF for data entry'!G201=dropdown_lists!O$1,13,IF('EMOF for data entry'!G201=dropdown_lists!P$1,14,IF('EMOF for data entry'!G201=dropdown_lists!Q$1,15,IF('EMOF for data entry'!G201=dropdown_lists!R$1,16,IF('EMOF for data entry'!G201=dropdown_lists!S$1,17,0)))))))))))))))))</f>
        <v>0</v>
      </c>
      <c r="B192" s="59">
        <f>+COUNTIF(METHOD,'EMOF for data entry'!$H201)</f>
        <v>0</v>
      </c>
      <c r="C192" s="59">
        <f>+(COUNTIF(EUNIS,'EMOF for data entry'!$H201))*2</f>
        <v>0</v>
      </c>
      <c r="D192" s="59">
        <f>+(COUNTIF(HABITAT,'EMOF for data entry'!$H201))*3</f>
        <v>0</v>
      </c>
      <c r="E192" s="59">
        <f>+(COUNTIF(PERES,'EMOF for data entry'!$H201))*4</f>
        <v>0</v>
      </c>
      <c r="F192" s="59">
        <f>+(COUNTIF(BARCELONA,'EMOF for data entry'!$H201))*5</f>
        <v>0</v>
      </c>
      <c r="G192" s="59">
        <f>+(COUNTIF(OSPAR,'EMOF for data entry'!$H201))*6</f>
        <v>0</v>
      </c>
      <c r="H192" s="59">
        <f>+(COUNTIF(HELCOM,'EMOF for data entry'!$H201))*7</f>
        <v>0</v>
      </c>
      <c r="I192" s="59">
        <f>+(COUNTIF(GERMAN,'EMOF for data entry'!$H201))*8</f>
        <v>0</v>
      </c>
      <c r="J192" s="59">
        <f>+(COUNTIF(MSFD,'EMOF for data entry'!$H201))*9</f>
        <v>0</v>
      </c>
      <c r="K192" s="59">
        <f>+IF($A192=10,COUNTIF(Folk5,'EMOF for data entry'!$H201)*10,0)</f>
        <v>0</v>
      </c>
      <c r="L192" s="59">
        <f>+IF($A192=11,COUNTIF(Folk7,'EMOF for data entry'!$H201)*11,0)</f>
        <v>0</v>
      </c>
      <c r="M192" s="59">
        <f>+IF($A192=12,COUNTIF(Folk16,'EMOF for data entry'!$H201)*12,0)</f>
        <v>0</v>
      </c>
      <c r="N192" s="59">
        <f>+(COUNTIF(MHCBI,'EMOF for data entry'!$H201))*13</f>
        <v>0</v>
      </c>
      <c r="O192" s="59">
        <f>+(COUNTIF(dropdown_lists!P$4:P$399,'EMOF for data entry'!$H201))*14</f>
        <v>0</v>
      </c>
      <c r="P192" s="59">
        <f>+IF(A192=15,(COUNTIF(dropdown_lists!Q$4:Q$37,'EMOF for data entry'!$H201))*15,0)</f>
        <v>0</v>
      </c>
      <c r="Q192" s="59">
        <f>+IF(A192=16,(COUNTIF(dropdown_lists!R$4:R$32,'EMOF for data entry'!$H201))*16,0)</f>
        <v>0</v>
      </c>
      <c r="R192" s="59">
        <f>+IF(A192=17,(COUNTIF(dropdown_lists!S$4:S$10,'EMOF for data entry'!$H201))*17,0)</f>
        <v>0</v>
      </c>
      <c r="V192" s="59"/>
      <c r="W192" s="22" t="str">
        <f t="shared" si="2"/>
        <v>p</v>
      </c>
    </row>
    <row r="193" spans="1:23" x14ac:dyDescent="0.35">
      <c r="A193" s="59">
        <f>+IF('EMOF for data entry'!G202=dropdown_lists!C$1,1,IF('EMOF for data entry'!G202=dropdown_lists!D$1,2,IF('EMOF for data entry'!G202=dropdown_lists!E$1,3,IF('EMOF for data entry'!G202=dropdown_lists!F$1,4,IF('EMOF for data entry'!G202=dropdown_lists!G$1,5,IF('EMOF for data entry'!G202=dropdown_lists!H$1,6,IF('EMOF for data entry'!G202=dropdown_lists!I$1,7,IF('EMOF for data entry'!G202=dropdown_lists!J$1,8,IF('EMOF for data entry'!G202=dropdown_lists!K$1,9,IF('EMOF for data entry'!G202=dropdown_lists!L$1,10,IF('EMOF for data entry'!G202=dropdown_lists!M$1,11,IF('EMOF for data entry'!G202=dropdown_lists!N$1,12,IF('EMOF for data entry'!G202=dropdown_lists!O$1,13,IF('EMOF for data entry'!G202=dropdown_lists!P$1,14,IF('EMOF for data entry'!G202=dropdown_lists!Q$1,15,IF('EMOF for data entry'!G202=dropdown_lists!R$1,16,IF('EMOF for data entry'!G202=dropdown_lists!S$1,17,0)))))))))))))))))</f>
        <v>0</v>
      </c>
      <c r="B193" s="59">
        <f>+COUNTIF(METHOD,'EMOF for data entry'!$H202)</f>
        <v>0</v>
      </c>
      <c r="C193" s="59">
        <f>+(COUNTIF(EUNIS,'EMOF for data entry'!$H202))*2</f>
        <v>0</v>
      </c>
      <c r="D193" s="59">
        <f>+(COUNTIF(HABITAT,'EMOF for data entry'!$H202))*3</f>
        <v>0</v>
      </c>
      <c r="E193" s="59">
        <f>+(COUNTIF(PERES,'EMOF for data entry'!$H202))*4</f>
        <v>0</v>
      </c>
      <c r="F193" s="59">
        <f>+(COUNTIF(BARCELONA,'EMOF for data entry'!$H202))*5</f>
        <v>0</v>
      </c>
      <c r="G193" s="59">
        <f>+(COUNTIF(OSPAR,'EMOF for data entry'!$H202))*6</f>
        <v>0</v>
      </c>
      <c r="H193" s="59">
        <f>+(COUNTIF(HELCOM,'EMOF for data entry'!$H202))*7</f>
        <v>0</v>
      </c>
      <c r="I193" s="59">
        <f>+(COUNTIF(GERMAN,'EMOF for data entry'!$H202))*8</f>
        <v>0</v>
      </c>
      <c r="J193" s="59">
        <f>+(COUNTIF(MSFD,'EMOF for data entry'!$H202))*9</f>
        <v>0</v>
      </c>
      <c r="K193" s="59">
        <f>+IF($A193=10,COUNTIF(Folk5,'EMOF for data entry'!$H202)*10,0)</f>
        <v>0</v>
      </c>
      <c r="L193" s="59">
        <f>+IF($A193=11,COUNTIF(Folk7,'EMOF for data entry'!$H202)*11,0)</f>
        <v>0</v>
      </c>
      <c r="M193" s="59">
        <f>+IF($A193=12,COUNTIF(Folk16,'EMOF for data entry'!$H202)*12,0)</f>
        <v>0</v>
      </c>
      <c r="N193" s="59">
        <f>+(COUNTIF(MHCBI,'EMOF for data entry'!$H202))*13</f>
        <v>0</v>
      </c>
      <c r="O193" s="59">
        <f>+(COUNTIF(dropdown_lists!P$4:P$399,'EMOF for data entry'!$H202))*14</f>
        <v>0</v>
      </c>
      <c r="P193" s="59">
        <f>+IF(A193=15,(COUNTIF(dropdown_lists!Q$4:Q$37,'EMOF for data entry'!$H202))*15,0)</f>
        <v>0</v>
      </c>
      <c r="Q193" s="59">
        <f>+IF(A193=16,(COUNTIF(dropdown_lists!R$4:R$32,'EMOF for data entry'!$H202))*16,0)</f>
        <v>0</v>
      </c>
      <c r="R193" s="59">
        <f>+IF(A193=17,(COUNTIF(dropdown_lists!S$4:S$10,'EMOF for data entry'!$H202))*17,0)</f>
        <v>0</v>
      </c>
      <c r="V193" s="59"/>
      <c r="W193" s="22" t="str">
        <f t="shared" si="2"/>
        <v>p</v>
      </c>
    </row>
    <row r="194" spans="1:23" x14ac:dyDescent="0.35">
      <c r="A194" s="59">
        <f>+IF('EMOF for data entry'!G203=dropdown_lists!C$1,1,IF('EMOF for data entry'!G203=dropdown_lists!D$1,2,IF('EMOF for data entry'!G203=dropdown_lists!E$1,3,IF('EMOF for data entry'!G203=dropdown_lists!F$1,4,IF('EMOF for data entry'!G203=dropdown_lists!G$1,5,IF('EMOF for data entry'!G203=dropdown_lists!H$1,6,IF('EMOF for data entry'!G203=dropdown_lists!I$1,7,IF('EMOF for data entry'!G203=dropdown_lists!J$1,8,IF('EMOF for data entry'!G203=dropdown_lists!K$1,9,IF('EMOF for data entry'!G203=dropdown_lists!L$1,10,IF('EMOF for data entry'!G203=dropdown_lists!M$1,11,IF('EMOF for data entry'!G203=dropdown_lists!N$1,12,IF('EMOF for data entry'!G203=dropdown_lists!O$1,13,IF('EMOF for data entry'!G203=dropdown_lists!P$1,14,IF('EMOF for data entry'!G203=dropdown_lists!Q$1,15,IF('EMOF for data entry'!G203=dropdown_lists!R$1,16,IF('EMOF for data entry'!G203=dropdown_lists!S$1,17,0)))))))))))))))))</f>
        <v>0</v>
      </c>
      <c r="B194" s="59">
        <f>+COUNTIF(METHOD,'EMOF for data entry'!$H203)</f>
        <v>0</v>
      </c>
      <c r="C194" s="59">
        <f>+(COUNTIF(EUNIS,'EMOF for data entry'!$H203))*2</f>
        <v>0</v>
      </c>
      <c r="D194" s="59">
        <f>+(COUNTIF(HABITAT,'EMOF for data entry'!$H203))*3</f>
        <v>0</v>
      </c>
      <c r="E194" s="59">
        <f>+(COUNTIF(PERES,'EMOF for data entry'!$H203))*4</f>
        <v>0</v>
      </c>
      <c r="F194" s="59">
        <f>+(COUNTIF(BARCELONA,'EMOF for data entry'!$H203))*5</f>
        <v>0</v>
      </c>
      <c r="G194" s="59">
        <f>+(COUNTIF(OSPAR,'EMOF for data entry'!$H203))*6</f>
        <v>0</v>
      </c>
      <c r="H194" s="59">
        <f>+(COUNTIF(HELCOM,'EMOF for data entry'!$H203))*7</f>
        <v>0</v>
      </c>
      <c r="I194" s="59">
        <f>+(COUNTIF(GERMAN,'EMOF for data entry'!$H203))*8</f>
        <v>0</v>
      </c>
      <c r="J194" s="59">
        <f>+(COUNTIF(MSFD,'EMOF for data entry'!$H203))*9</f>
        <v>0</v>
      </c>
      <c r="K194" s="59">
        <f>+IF($A194=10,COUNTIF(Folk5,'EMOF for data entry'!$H203)*10,0)</f>
        <v>0</v>
      </c>
      <c r="L194" s="59">
        <f>+IF($A194=11,COUNTIF(Folk7,'EMOF for data entry'!$H203)*11,0)</f>
        <v>0</v>
      </c>
      <c r="M194" s="59">
        <f>+IF($A194=12,COUNTIF(Folk16,'EMOF for data entry'!$H203)*12,0)</f>
        <v>0</v>
      </c>
      <c r="N194" s="59">
        <f>+(COUNTIF(MHCBI,'EMOF for data entry'!$H203))*13</f>
        <v>0</v>
      </c>
      <c r="O194" s="59">
        <f>+(COUNTIF(dropdown_lists!P$4:P$399,'EMOF for data entry'!$H203))*14</f>
        <v>0</v>
      </c>
      <c r="P194" s="59">
        <f>+IF(A194=15,(COUNTIF(dropdown_lists!Q$4:Q$37,'EMOF for data entry'!$H203))*15,0)</f>
        <v>0</v>
      </c>
      <c r="Q194" s="59">
        <f>+IF(A194=16,(COUNTIF(dropdown_lists!R$4:R$32,'EMOF for data entry'!$H203))*16,0)</f>
        <v>0</v>
      </c>
      <c r="R194" s="59">
        <f>+IF(A194=17,(COUNTIF(dropdown_lists!S$4:S$10,'EMOF for data entry'!$H203))*17,0)</f>
        <v>0</v>
      </c>
      <c r="V194" s="59"/>
      <c r="W194" s="22" t="str">
        <f t="shared" si="2"/>
        <v>p</v>
      </c>
    </row>
    <row r="195" spans="1:23" x14ac:dyDescent="0.35">
      <c r="A195" s="59">
        <f>+IF('EMOF for data entry'!G204=dropdown_lists!C$1,1,IF('EMOF for data entry'!G204=dropdown_lists!D$1,2,IF('EMOF for data entry'!G204=dropdown_lists!E$1,3,IF('EMOF for data entry'!G204=dropdown_lists!F$1,4,IF('EMOF for data entry'!G204=dropdown_lists!G$1,5,IF('EMOF for data entry'!G204=dropdown_lists!H$1,6,IF('EMOF for data entry'!G204=dropdown_lists!I$1,7,IF('EMOF for data entry'!G204=dropdown_lists!J$1,8,IF('EMOF for data entry'!G204=dropdown_lists!K$1,9,IF('EMOF for data entry'!G204=dropdown_lists!L$1,10,IF('EMOF for data entry'!G204=dropdown_lists!M$1,11,IF('EMOF for data entry'!G204=dropdown_lists!N$1,12,IF('EMOF for data entry'!G204=dropdown_lists!O$1,13,IF('EMOF for data entry'!G204=dropdown_lists!P$1,14,IF('EMOF for data entry'!G204=dropdown_lists!Q$1,15,IF('EMOF for data entry'!G204=dropdown_lists!R$1,16,IF('EMOF for data entry'!G204=dropdown_lists!S$1,17,0)))))))))))))))))</f>
        <v>0</v>
      </c>
      <c r="B195" s="59">
        <f>+COUNTIF(METHOD,'EMOF for data entry'!$H204)</f>
        <v>0</v>
      </c>
      <c r="C195" s="59">
        <f>+(COUNTIF(EUNIS,'EMOF for data entry'!$H204))*2</f>
        <v>0</v>
      </c>
      <c r="D195" s="59">
        <f>+(COUNTIF(HABITAT,'EMOF for data entry'!$H204))*3</f>
        <v>0</v>
      </c>
      <c r="E195" s="59">
        <f>+(COUNTIF(PERES,'EMOF for data entry'!$H204))*4</f>
        <v>0</v>
      </c>
      <c r="F195" s="59">
        <f>+(COUNTIF(BARCELONA,'EMOF for data entry'!$H204))*5</f>
        <v>0</v>
      </c>
      <c r="G195" s="59">
        <f>+(COUNTIF(OSPAR,'EMOF for data entry'!$H204))*6</f>
        <v>0</v>
      </c>
      <c r="H195" s="59">
        <f>+(COUNTIF(HELCOM,'EMOF for data entry'!$H204))*7</f>
        <v>0</v>
      </c>
      <c r="I195" s="59">
        <f>+(COUNTIF(GERMAN,'EMOF for data entry'!$H204))*8</f>
        <v>0</v>
      </c>
      <c r="J195" s="59">
        <f>+(COUNTIF(MSFD,'EMOF for data entry'!$H204))*9</f>
        <v>0</v>
      </c>
      <c r="K195" s="59">
        <f>+IF($A195=10,COUNTIF(Folk5,'EMOF for data entry'!$H204)*10,0)</f>
        <v>0</v>
      </c>
      <c r="L195" s="59">
        <f>+IF($A195=11,COUNTIF(Folk7,'EMOF for data entry'!$H204)*11,0)</f>
        <v>0</v>
      </c>
      <c r="M195" s="59">
        <f>+IF($A195=12,COUNTIF(Folk16,'EMOF for data entry'!$H204)*12,0)</f>
        <v>0</v>
      </c>
      <c r="N195" s="59">
        <f>+(COUNTIF(MHCBI,'EMOF for data entry'!$H204))*13</f>
        <v>0</v>
      </c>
      <c r="O195" s="59">
        <f>+(COUNTIF(dropdown_lists!P$4:P$399,'EMOF for data entry'!$H204))*14</f>
        <v>0</v>
      </c>
      <c r="P195" s="59">
        <f>+IF(A195=15,(COUNTIF(dropdown_lists!Q$4:Q$37,'EMOF for data entry'!$H204))*15,0)</f>
        <v>0</v>
      </c>
      <c r="Q195" s="59">
        <f>+IF(A195=16,(COUNTIF(dropdown_lists!R$4:R$32,'EMOF for data entry'!$H204))*16,0)</f>
        <v>0</v>
      </c>
      <c r="R195" s="59">
        <f>+IF(A195=17,(COUNTIF(dropdown_lists!S$4:S$10,'EMOF for data entry'!$H204))*17,0)</f>
        <v>0</v>
      </c>
      <c r="V195" s="59"/>
      <c r="W195" s="22" t="str">
        <f t="shared" ref="W195:W258" si="3">+IF(A195&gt;0,A195-SUM(B195:R195),IF(A195="","","p"))</f>
        <v>p</v>
      </c>
    </row>
    <row r="196" spans="1:23" x14ac:dyDescent="0.35">
      <c r="A196" s="59">
        <f>+IF('EMOF for data entry'!G205=dropdown_lists!C$1,1,IF('EMOF for data entry'!G205=dropdown_lists!D$1,2,IF('EMOF for data entry'!G205=dropdown_lists!E$1,3,IF('EMOF for data entry'!G205=dropdown_lists!F$1,4,IF('EMOF for data entry'!G205=dropdown_lists!G$1,5,IF('EMOF for data entry'!G205=dropdown_lists!H$1,6,IF('EMOF for data entry'!G205=dropdown_lists!I$1,7,IF('EMOF for data entry'!G205=dropdown_lists!J$1,8,IF('EMOF for data entry'!G205=dropdown_lists!K$1,9,IF('EMOF for data entry'!G205=dropdown_lists!L$1,10,IF('EMOF for data entry'!G205=dropdown_lists!M$1,11,IF('EMOF for data entry'!G205=dropdown_lists!N$1,12,IF('EMOF for data entry'!G205=dropdown_lists!O$1,13,IF('EMOF for data entry'!G205=dropdown_lists!P$1,14,IF('EMOF for data entry'!G205=dropdown_lists!Q$1,15,IF('EMOF for data entry'!G205=dropdown_lists!R$1,16,IF('EMOF for data entry'!G205=dropdown_lists!S$1,17,0)))))))))))))))))</f>
        <v>0</v>
      </c>
      <c r="B196" s="59">
        <f>+COUNTIF(METHOD,'EMOF for data entry'!$H205)</f>
        <v>0</v>
      </c>
      <c r="C196" s="59">
        <f>+(COUNTIF(EUNIS,'EMOF for data entry'!$H205))*2</f>
        <v>0</v>
      </c>
      <c r="D196" s="59">
        <f>+(COUNTIF(HABITAT,'EMOF for data entry'!$H205))*3</f>
        <v>0</v>
      </c>
      <c r="E196" s="59">
        <f>+(COUNTIF(PERES,'EMOF for data entry'!$H205))*4</f>
        <v>0</v>
      </c>
      <c r="F196" s="59">
        <f>+(COUNTIF(BARCELONA,'EMOF for data entry'!$H205))*5</f>
        <v>0</v>
      </c>
      <c r="G196" s="59">
        <f>+(COUNTIF(OSPAR,'EMOF for data entry'!$H205))*6</f>
        <v>0</v>
      </c>
      <c r="H196" s="59">
        <f>+(COUNTIF(HELCOM,'EMOF for data entry'!$H205))*7</f>
        <v>0</v>
      </c>
      <c r="I196" s="59">
        <f>+(COUNTIF(GERMAN,'EMOF for data entry'!$H205))*8</f>
        <v>0</v>
      </c>
      <c r="J196" s="59">
        <f>+(COUNTIF(MSFD,'EMOF for data entry'!$H205))*9</f>
        <v>0</v>
      </c>
      <c r="K196" s="59">
        <f>+IF($A196=10,COUNTIF(Folk5,'EMOF for data entry'!$H205)*10,0)</f>
        <v>0</v>
      </c>
      <c r="L196" s="59">
        <f>+IF($A196=11,COUNTIF(Folk7,'EMOF for data entry'!$H205)*11,0)</f>
        <v>0</v>
      </c>
      <c r="M196" s="59">
        <f>+IF($A196=12,COUNTIF(Folk16,'EMOF for data entry'!$H205)*12,0)</f>
        <v>0</v>
      </c>
      <c r="N196" s="59">
        <f>+(COUNTIF(MHCBI,'EMOF for data entry'!$H205))*13</f>
        <v>0</v>
      </c>
      <c r="O196" s="59">
        <f>+(COUNTIF(dropdown_lists!P$4:P$399,'EMOF for data entry'!$H205))*14</f>
        <v>0</v>
      </c>
      <c r="P196" s="59">
        <f>+IF(A196=15,(COUNTIF(dropdown_lists!Q$4:Q$37,'EMOF for data entry'!$H205))*15,0)</f>
        <v>0</v>
      </c>
      <c r="Q196" s="59">
        <f>+IF(A196=16,(COUNTIF(dropdown_lists!R$4:R$32,'EMOF for data entry'!$H205))*16,0)</f>
        <v>0</v>
      </c>
      <c r="R196" s="59">
        <f>+IF(A196=17,(COUNTIF(dropdown_lists!S$4:S$10,'EMOF for data entry'!$H205))*17,0)</f>
        <v>0</v>
      </c>
      <c r="V196" s="59"/>
      <c r="W196" s="22" t="str">
        <f t="shared" si="3"/>
        <v>p</v>
      </c>
    </row>
    <row r="197" spans="1:23" x14ac:dyDescent="0.35">
      <c r="A197" s="59">
        <f>+IF('EMOF for data entry'!G206=dropdown_lists!C$1,1,IF('EMOF for data entry'!G206=dropdown_lists!D$1,2,IF('EMOF for data entry'!G206=dropdown_lists!E$1,3,IF('EMOF for data entry'!G206=dropdown_lists!F$1,4,IF('EMOF for data entry'!G206=dropdown_lists!G$1,5,IF('EMOF for data entry'!G206=dropdown_lists!H$1,6,IF('EMOF for data entry'!G206=dropdown_lists!I$1,7,IF('EMOF for data entry'!G206=dropdown_lists!J$1,8,IF('EMOF for data entry'!G206=dropdown_lists!K$1,9,IF('EMOF for data entry'!G206=dropdown_lists!L$1,10,IF('EMOF for data entry'!G206=dropdown_lists!M$1,11,IF('EMOF for data entry'!G206=dropdown_lists!N$1,12,IF('EMOF for data entry'!G206=dropdown_lists!O$1,13,IF('EMOF for data entry'!G206=dropdown_lists!P$1,14,IF('EMOF for data entry'!G206=dropdown_lists!Q$1,15,IF('EMOF for data entry'!G206=dropdown_lists!R$1,16,IF('EMOF for data entry'!G206=dropdown_lists!S$1,17,0)))))))))))))))))</f>
        <v>0</v>
      </c>
      <c r="B197" s="59">
        <f>+COUNTIF(METHOD,'EMOF for data entry'!$H206)</f>
        <v>0</v>
      </c>
      <c r="C197" s="59">
        <f>+(COUNTIF(EUNIS,'EMOF for data entry'!$H206))*2</f>
        <v>0</v>
      </c>
      <c r="D197" s="59">
        <f>+(COUNTIF(HABITAT,'EMOF for data entry'!$H206))*3</f>
        <v>0</v>
      </c>
      <c r="E197" s="59">
        <f>+(COUNTIF(PERES,'EMOF for data entry'!$H206))*4</f>
        <v>0</v>
      </c>
      <c r="F197" s="59">
        <f>+(COUNTIF(BARCELONA,'EMOF for data entry'!$H206))*5</f>
        <v>0</v>
      </c>
      <c r="G197" s="59">
        <f>+(COUNTIF(OSPAR,'EMOF for data entry'!$H206))*6</f>
        <v>0</v>
      </c>
      <c r="H197" s="59">
        <f>+(COUNTIF(HELCOM,'EMOF for data entry'!$H206))*7</f>
        <v>0</v>
      </c>
      <c r="I197" s="59">
        <f>+(COUNTIF(GERMAN,'EMOF for data entry'!$H206))*8</f>
        <v>0</v>
      </c>
      <c r="J197" s="59">
        <f>+(COUNTIF(MSFD,'EMOF for data entry'!$H206))*9</f>
        <v>0</v>
      </c>
      <c r="K197" s="59">
        <f>+IF($A197=10,COUNTIF(Folk5,'EMOF for data entry'!$H206)*10,0)</f>
        <v>0</v>
      </c>
      <c r="L197" s="59">
        <f>+IF($A197=11,COUNTIF(Folk7,'EMOF for data entry'!$H206)*11,0)</f>
        <v>0</v>
      </c>
      <c r="M197" s="59">
        <f>+IF($A197=12,COUNTIF(Folk16,'EMOF for data entry'!$H206)*12,0)</f>
        <v>0</v>
      </c>
      <c r="N197" s="59">
        <f>+(COUNTIF(MHCBI,'EMOF for data entry'!$H206))*13</f>
        <v>0</v>
      </c>
      <c r="O197" s="59">
        <f>+(COUNTIF(dropdown_lists!P$4:P$399,'EMOF for data entry'!$H206))*14</f>
        <v>0</v>
      </c>
      <c r="P197" s="59">
        <f>+IF(A197=15,(COUNTIF(dropdown_lists!Q$4:Q$37,'EMOF for data entry'!$H206))*15,0)</f>
        <v>0</v>
      </c>
      <c r="Q197" s="59">
        <f>+IF(A197=16,(COUNTIF(dropdown_lists!R$4:R$32,'EMOF for data entry'!$H206))*16,0)</f>
        <v>0</v>
      </c>
      <c r="R197" s="59">
        <f>+IF(A197=17,(COUNTIF(dropdown_lists!S$4:S$10,'EMOF for data entry'!$H206))*17,0)</f>
        <v>0</v>
      </c>
      <c r="V197" s="59"/>
      <c r="W197" s="22" t="str">
        <f t="shared" si="3"/>
        <v>p</v>
      </c>
    </row>
    <row r="198" spans="1:23" x14ac:dyDescent="0.35">
      <c r="A198" s="59">
        <f>+IF('EMOF for data entry'!G207=dropdown_lists!C$1,1,IF('EMOF for data entry'!G207=dropdown_lists!D$1,2,IF('EMOF for data entry'!G207=dropdown_lists!E$1,3,IF('EMOF for data entry'!G207=dropdown_lists!F$1,4,IF('EMOF for data entry'!G207=dropdown_lists!G$1,5,IF('EMOF for data entry'!G207=dropdown_lists!H$1,6,IF('EMOF for data entry'!G207=dropdown_lists!I$1,7,IF('EMOF for data entry'!G207=dropdown_lists!J$1,8,IF('EMOF for data entry'!G207=dropdown_lists!K$1,9,IF('EMOF for data entry'!G207=dropdown_lists!L$1,10,IF('EMOF for data entry'!G207=dropdown_lists!M$1,11,IF('EMOF for data entry'!G207=dropdown_lists!N$1,12,IF('EMOF for data entry'!G207=dropdown_lists!O$1,13,IF('EMOF for data entry'!G207=dropdown_lists!P$1,14,IF('EMOF for data entry'!G207=dropdown_lists!Q$1,15,IF('EMOF for data entry'!G207=dropdown_lists!R$1,16,IF('EMOF for data entry'!G207=dropdown_lists!S$1,17,0)))))))))))))))))</f>
        <v>0</v>
      </c>
      <c r="B198" s="59">
        <f>+COUNTIF(METHOD,'EMOF for data entry'!$H207)</f>
        <v>0</v>
      </c>
      <c r="C198" s="59">
        <f>+(COUNTIF(EUNIS,'EMOF for data entry'!$H207))*2</f>
        <v>0</v>
      </c>
      <c r="D198" s="59">
        <f>+(COUNTIF(HABITAT,'EMOF for data entry'!$H207))*3</f>
        <v>0</v>
      </c>
      <c r="E198" s="59">
        <f>+(COUNTIF(PERES,'EMOF for data entry'!$H207))*4</f>
        <v>0</v>
      </c>
      <c r="F198" s="59">
        <f>+(COUNTIF(BARCELONA,'EMOF for data entry'!$H207))*5</f>
        <v>0</v>
      </c>
      <c r="G198" s="59">
        <f>+(COUNTIF(OSPAR,'EMOF for data entry'!$H207))*6</f>
        <v>0</v>
      </c>
      <c r="H198" s="59">
        <f>+(COUNTIF(HELCOM,'EMOF for data entry'!$H207))*7</f>
        <v>0</v>
      </c>
      <c r="I198" s="59">
        <f>+(COUNTIF(GERMAN,'EMOF for data entry'!$H207))*8</f>
        <v>0</v>
      </c>
      <c r="J198" s="59">
        <f>+(COUNTIF(MSFD,'EMOF for data entry'!$H207))*9</f>
        <v>0</v>
      </c>
      <c r="K198" s="59">
        <f>+IF($A198=10,COUNTIF(Folk5,'EMOF for data entry'!$H207)*10,0)</f>
        <v>0</v>
      </c>
      <c r="L198" s="59">
        <f>+IF($A198=11,COUNTIF(Folk7,'EMOF for data entry'!$H207)*11,0)</f>
        <v>0</v>
      </c>
      <c r="M198" s="59">
        <f>+IF($A198=12,COUNTIF(Folk16,'EMOF for data entry'!$H207)*12,0)</f>
        <v>0</v>
      </c>
      <c r="N198" s="59">
        <f>+(COUNTIF(MHCBI,'EMOF for data entry'!$H207))*13</f>
        <v>0</v>
      </c>
      <c r="O198" s="59">
        <f>+(COUNTIF(dropdown_lists!P$4:P$399,'EMOF for data entry'!$H207))*14</f>
        <v>0</v>
      </c>
      <c r="P198" s="59">
        <f>+IF(A198=15,(COUNTIF(dropdown_lists!Q$4:Q$37,'EMOF for data entry'!$H207))*15,0)</f>
        <v>0</v>
      </c>
      <c r="Q198" s="59">
        <f>+IF(A198=16,(COUNTIF(dropdown_lists!R$4:R$32,'EMOF for data entry'!$H207))*16,0)</f>
        <v>0</v>
      </c>
      <c r="R198" s="59">
        <f>+IF(A198=17,(COUNTIF(dropdown_lists!S$4:S$10,'EMOF for data entry'!$H207))*17,0)</f>
        <v>0</v>
      </c>
      <c r="V198" s="59"/>
      <c r="W198" s="22" t="str">
        <f t="shared" si="3"/>
        <v>p</v>
      </c>
    </row>
    <row r="199" spans="1:23" x14ac:dyDescent="0.35">
      <c r="A199" s="59">
        <f>+IF('EMOF for data entry'!G208=dropdown_lists!C$1,1,IF('EMOF for data entry'!G208=dropdown_lists!D$1,2,IF('EMOF for data entry'!G208=dropdown_lists!E$1,3,IF('EMOF for data entry'!G208=dropdown_lists!F$1,4,IF('EMOF for data entry'!G208=dropdown_lists!G$1,5,IF('EMOF for data entry'!G208=dropdown_lists!H$1,6,IF('EMOF for data entry'!G208=dropdown_lists!I$1,7,IF('EMOF for data entry'!G208=dropdown_lists!J$1,8,IF('EMOF for data entry'!G208=dropdown_lists!K$1,9,IF('EMOF for data entry'!G208=dropdown_lists!L$1,10,IF('EMOF for data entry'!G208=dropdown_lists!M$1,11,IF('EMOF for data entry'!G208=dropdown_lists!N$1,12,IF('EMOF for data entry'!G208=dropdown_lists!O$1,13,IF('EMOF for data entry'!G208=dropdown_lists!P$1,14,IF('EMOF for data entry'!G208=dropdown_lists!Q$1,15,IF('EMOF for data entry'!G208=dropdown_lists!R$1,16,IF('EMOF for data entry'!G208=dropdown_lists!S$1,17,0)))))))))))))))))</f>
        <v>0</v>
      </c>
      <c r="B199" s="59">
        <f>+COUNTIF(METHOD,'EMOF for data entry'!$H208)</f>
        <v>0</v>
      </c>
      <c r="C199" s="59">
        <f>+(COUNTIF(EUNIS,'EMOF for data entry'!$H208))*2</f>
        <v>0</v>
      </c>
      <c r="D199" s="59">
        <f>+(COUNTIF(HABITAT,'EMOF for data entry'!$H208))*3</f>
        <v>0</v>
      </c>
      <c r="E199" s="59">
        <f>+(COUNTIF(PERES,'EMOF for data entry'!$H208))*4</f>
        <v>0</v>
      </c>
      <c r="F199" s="59">
        <f>+(COUNTIF(BARCELONA,'EMOF for data entry'!$H208))*5</f>
        <v>0</v>
      </c>
      <c r="G199" s="59">
        <f>+(COUNTIF(OSPAR,'EMOF for data entry'!$H208))*6</f>
        <v>0</v>
      </c>
      <c r="H199" s="59">
        <f>+(COUNTIF(HELCOM,'EMOF for data entry'!$H208))*7</f>
        <v>0</v>
      </c>
      <c r="I199" s="59">
        <f>+(COUNTIF(GERMAN,'EMOF for data entry'!$H208))*8</f>
        <v>0</v>
      </c>
      <c r="J199" s="59">
        <f>+(COUNTIF(MSFD,'EMOF for data entry'!$H208))*9</f>
        <v>0</v>
      </c>
      <c r="K199" s="59">
        <f>+IF($A199=10,COUNTIF(Folk5,'EMOF for data entry'!$H208)*10,0)</f>
        <v>0</v>
      </c>
      <c r="L199" s="59">
        <f>+IF($A199=11,COUNTIF(Folk7,'EMOF for data entry'!$H208)*11,0)</f>
        <v>0</v>
      </c>
      <c r="M199" s="59">
        <f>+IF($A199=12,COUNTIF(Folk16,'EMOF for data entry'!$H208)*12,0)</f>
        <v>0</v>
      </c>
      <c r="N199" s="59">
        <f>+(COUNTIF(MHCBI,'EMOF for data entry'!$H208))*13</f>
        <v>0</v>
      </c>
      <c r="O199" s="59">
        <f>+(COUNTIF(dropdown_lists!P$4:P$399,'EMOF for data entry'!$H208))*14</f>
        <v>0</v>
      </c>
      <c r="P199" s="59">
        <f>+IF(A199=15,(COUNTIF(dropdown_lists!Q$4:Q$37,'EMOF for data entry'!$H208))*15,0)</f>
        <v>0</v>
      </c>
      <c r="Q199" s="59">
        <f>+IF(A199=16,(COUNTIF(dropdown_lists!R$4:R$32,'EMOF for data entry'!$H208))*16,0)</f>
        <v>0</v>
      </c>
      <c r="R199" s="59">
        <f>+IF(A199=17,(COUNTIF(dropdown_lists!S$4:S$10,'EMOF for data entry'!$H208))*17,0)</f>
        <v>0</v>
      </c>
      <c r="V199" s="59"/>
      <c r="W199" s="22" t="str">
        <f t="shared" si="3"/>
        <v>p</v>
      </c>
    </row>
    <row r="200" spans="1:23" x14ac:dyDescent="0.35">
      <c r="A200" s="59">
        <f>+IF('EMOF for data entry'!G209=dropdown_lists!C$1,1,IF('EMOF for data entry'!G209=dropdown_lists!D$1,2,IF('EMOF for data entry'!G209=dropdown_lists!E$1,3,IF('EMOF for data entry'!G209=dropdown_lists!F$1,4,IF('EMOF for data entry'!G209=dropdown_lists!G$1,5,IF('EMOF for data entry'!G209=dropdown_lists!H$1,6,IF('EMOF for data entry'!G209=dropdown_lists!I$1,7,IF('EMOF for data entry'!G209=dropdown_lists!J$1,8,IF('EMOF for data entry'!G209=dropdown_lists!K$1,9,IF('EMOF for data entry'!G209=dropdown_lists!L$1,10,IF('EMOF for data entry'!G209=dropdown_lists!M$1,11,IF('EMOF for data entry'!G209=dropdown_lists!N$1,12,IF('EMOF for data entry'!G209=dropdown_lists!O$1,13,IF('EMOF for data entry'!G209=dropdown_lists!P$1,14,IF('EMOF for data entry'!G209=dropdown_lists!Q$1,15,IF('EMOF for data entry'!G209=dropdown_lists!R$1,16,IF('EMOF for data entry'!G209=dropdown_lists!S$1,17,0)))))))))))))))))</f>
        <v>0</v>
      </c>
      <c r="B200" s="59">
        <f>+COUNTIF(METHOD,'EMOF for data entry'!$H209)</f>
        <v>0</v>
      </c>
      <c r="C200" s="59">
        <f>+(COUNTIF(EUNIS,'EMOF for data entry'!$H209))*2</f>
        <v>0</v>
      </c>
      <c r="D200" s="59">
        <f>+(COUNTIF(HABITAT,'EMOF for data entry'!$H209))*3</f>
        <v>0</v>
      </c>
      <c r="E200" s="59">
        <f>+(COUNTIF(PERES,'EMOF for data entry'!$H209))*4</f>
        <v>0</v>
      </c>
      <c r="F200" s="59">
        <f>+(COUNTIF(BARCELONA,'EMOF for data entry'!$H209))*5</f>
        <v>0</v>
      </c>
      <c r="G200" s="59">
        <f>+(COUNTIF(OSPAR,'EMOF for data entry'!$H209))*6</f>
        <v>0</v>
      </c>
      <c r="H200" s="59">
        <f>+(COUNTIF(HELCOM,'EMOF for data entry'!$H209))*7</f>
        <v>0</v>
      </c>
      <c r="I200" s="59">
        <f>+(COUNTIF(GERMAN,'EMOF for data entry'!$H209))*8</f>
        <v>0</v>
      </c>
      <c r="J200" s="59">
        <f>+(COUNTIF(MSFD,'EMOF for data entry'!$H209))*9</f>
        <v>0</v>
      </c>
      <c r="K200" s="59">
        <f>+IF($A200=10,COUNTIF(Folk5,'EMOF for data entry'!$H209)*10,0)</f>
        <v>0</v>
      </c>
      <c r="L200" s="59">
        <f>+IF($A200=11,COUNTIF(Folk7,'EMOF for data entry'!$H209)*11,0)</f>
        <v>0</v>
      </c>
      <c r="M200" s="59">
        <f>+IF($A200=12,COUNTIF(Folk16,'EMOF for data entry'!$H209)*12,0)</f>
        <v>0</v>
      </c>
      <c r="N200" s="59">
        <f>+(COUNTIF(MHCBI,'EMOF for data entry'!$H209))*13</f>
        <v>0</v>
      </c>
      <c r="O200" s="59">
        <f>+(COUNTIF(dropdown_lists!P$4:P$399,'EMOF for data entry'!$H209))*14</f>
        <v>0</v>
      </c>
      <c r="P200" s="59">
        <f>+IF(A200=15,(COUNTIF(dropdown_lists!Q$4:Q$37,'EMOF for data entry'!$H209))*15,0)</f>
        <v>0</v>
      </c>
      <c r="Q200" s="59">
        <f>+IF(A200=16,(COUNTIF(dropdown_lists!R$4:R$32,'EMOF for data entry'!$H209))*16,0)</f>
        <v>0</v>
      </c>
      <c r="R200" s="59">
        <f>+IF(A200=17,(COUNTIF(dropdown_lists!S$4:S$10,'EMOF for data entry'!$H209))*17,0)</f>
        <v>0</v>
      </c>
      <c r="V200" s="59"/>
      <c r="W200" s="22" t="str">
        <f t="shared" si="3"/>
        <v>p</v>
      </c>
    </row>
    <row r="201" spans="1:23" x14ac:dyDescent="0.35">
      <c r="A201" s="59">
        <f>+IF('EMOF for data entry'!G210=dropdown_lists!C$1,1,IF('EMOF for data entry'!G210=dropdown_lists!D$1,2,IF('EMOF for data entry'!G210=dropdown_lists!E$1,3,IF('EMOF for data entry'!G210=dropdown_lists!F$1,4,IF('EMOF for data entry'!G210=dropdown_lists!G$1,5,IF('EMOF for data entry'!G210=dropdown_lists!H$1,6,IF('EMOF for data entry'!G210=dropdown_lists!I$1,7,IF('EMOF for data entry'!G210=dropdown_lists!J$1,8,IF('EMOF for data entry'!G210=dropdown_lists!K$1,9,IF('EMOF for data entry'!G210=dropdown_lists!L$1,10,IF('EMOF for data entry'!G210=dropdown_lists!M$1,11,IF('EMOF for data entry'!G210=dropdown_lists!N$1,12,IF('EMOF for data entry'!G210=dropdown_lists!O$1,13,IF('EMOF for data entry'!G210=dropdown_lists!P$1,14,IF('EMOF for data entry'!G210=dropdown_lists!Q$1,15,IF('EMOF for data entry'!G210=dropdown_lists!R$1,16,IF('EMOF for data entry'!G210=dropdown_lists!S$1,17,0)))))))))))))))))</f>
        <v>0</v>
      </c>
      <c r="B201" s="59">
        <f>+COUNTIF(METHOD,'EMOF for data entry'!$H210)</f>
        <v>0</v>
      </c>
      <c r="C201" s="59">
        <f>+(COUNTIF(EUNIS,'EMOF for data entry'!$H210))*2</f>
        <v>0</v>
      </c>
      <c r="D201" s="59">
        <f>+(COUNTIF(HABITAT,'EMOF for data entry'!$H210))*3</f>
        <v>0</v>
      </c>
      <c r="E201" s="59">
        <f>+(COUNTIF(PERES,'EMOF for data entry'!$H210))*4</f>
        <v>0</v>
      </c>
      <c r="F201" s="59">
        <f>+(COUNTIF(BARCELONA,'EMOF for data entry'!$H210))*5</f>
        <v>0</v>
      </c>
      <c r="G201" s="59">
        <f>+(COUNTIF(OSPAR,'EMOF for data entry'!$H210))*6</f>
        <v>0</v>
      </c>
      <c r="H201" s="59">
        <f>+(COUNTIF(HELCOM,'EMOF for data entry'!$H210))*7</f>
        <v>0</v>
      </c>
      <c r="I201" s="59">
        <f>+(COUNTIF(GERMAN,'EMOF for data entry'!$H210))*8</f>
        <v>0</v>
      </c>
      <c r="J201" s="59">
        <f>+(COUNTIF(MSFD,'EMOF for data entry'!$H210))*9</f>
        <v>0</v>
      </c>
      <c r="K201" s="59">
        <f>+IF($A201=10,COUNTIF(Folk5,'EMOF for data entry'!$H210)*10,0)</f>
        <v>0</v>
      </c>
      <c r="L201" s="59">
        <f>+IF($A201=11,COUNTIF(Folk7,'EMOF for data entry'!$H210)*11,0)</f>
        <v>0</v>
      </c>
      <c r="M201" s="59">
        <f>+IF($A201=12,COUNTIF(Folk16,'EMOF for data entry'!$H210)*12,0)</f>
        <v>0</v>
      </c>
      <c r="N201" s="59">
        <f>+(COUNTIF(MHCBI,'EMOF for data entry'!$H210))*13</f>
        <v>0</v>
      </c>
      <c r="O201" s="59">
        <f>+(COUNTIF(dropdown_lists!P$4:P$399,'EMOF for data entry'!$H210))*14</f>
        <v>0</v>
      </c>
      <c r="P201" s="59">
        <f>+IF(A201=15,(COUNTIF(dropdown_lists!Q$4:Q$37,'EMOF for data entry'!$H210))*15,0)</f>
        <v>0</v>
      </c>
      <c r="Q201" s="59">
        <f>+IF(A201=16,(COUNTIF(dropdown_lists!R$4:R$32,'EMOF for data entry'!$H210))*16,0)</f>
        <v>0</v>
      </c>
      <c r="R201" s="59">
        <f>+IF(A201=17,(COUNTIF(dropdown_lists!S$4:S$10,'EMOF for data entry'!$H210))*17,0)</f>
        <v>0</v>
      </c>
      <c r="V201" s="59"/>
      <c r="W201" s="22" t="str">
        <f t="shared" si="3"/>
        <v>p</v>
      </c>
    </row>
    <row r="202" spans="1:23" x14ac:dyDescent="0.35">
      <c r="A202" s="59">
        <f>+IF('EMOF for data entry'!G211=dropdown_lists!C$1,1,IF('EMOF for data entry'!G211=dropdown_lists!D$1,2,IF('EMOF for data entry'!G211=dropdown_lists!E$1,3,IF('EMOF for data entry'!G211=dropdown_lists!F$1,4,IF('EMOF for data entry'!G211=dropdown_lists!G$1,5,IF('EMOF for data entry'!G211=dropdown_lists!H$1,6,IF('EMOF for data entry'!G211=dropdown_lists!I$1,7,IF('EMOF for data entry'!G211=dropdown_lists!J$1,8,IF('EMOF for data entry'!G211=dropdown_lists!K$1,9,IF('EMOF for data entry'!G211=dropdown_lists!L$1,10,IF('EMOF for data entry'!G211=dropdown_lists!M$1,11,IF('EMOF for data entry'!G211=dropdown_lists!N$1,12,IF('EMOF for data entry'!G211=dropdown_lists!O$1,13,IF('EMOF for data entry'!G211=dropdown_lists!P$1,14,IF('EMOF for data entry'!G211=dropdown_lists!Q$1,15,IF('EMOF for data entry'!G211=dropdown_lists!R$1,16,IF('EMOF for data entry'!G211=dropdown_lists!S$1,17,0)))))))))))))))))</f>
        <v>0</v>
      </c>
      <c r="B202" s="59">
        <f>+COUNTIF(METHOD,'EMOF for data entry'!$H211)</f>
        <v>0</v>
      </c>
      <c r="C202" s="59">
        <f>+(COUNTIF(EUNIS,'EMOF for data entry'!$H211))*2</f>
        <v>0</v>
      </c>
      <c r="D202" s="59">
        <f>+(COUNTIF(HABITAT,'EMOF for data entry'!$H211))*3</f>
        <v>0</v>
      </c>
      <c r="E202" s="59">
        <f>+(COUNTIF(PERES,'EMOF for data entry'!$H211))*4</f>
        <v>0</v>
      </c>
      <c r="F202" s="59">
        <f>+(COUNTIF(BARCELONA,'EMOF for data entry'!$H211))*5</f>
        <v>0</v>
      </c>
      <c r="G202" s="59">
        <f>+(COUNTIF(OSPAR,'EMOF for data entry'!$H211))*6</f>
        <v>0</v>
      </c>
      <c r="H202" s="59">
        <f>+(COUNTIF(HELCOM,'EMOF for data entry'!$H211))*7</f>
        <v>0</v>
      </c>
      <c r="I202" s="59">
        <f>+(COUNTIF(GERMAN,'EMOF for data entry'!$H211))*8</f>
        <v>0</v>
      </c>
      <c r="J202" s="59">
        <f>+(COUNTIF(MSFD,'EMOF for data entry'!$H211))*9</f>
        <v>0</v>
      </c>
      <c r="K202" s="59">
        <f>+IF($A202=10,COUNTIF(Folk5,'EMOF for data entry'!$H211)*10,0)</f>
        <v>0</v>
      </c>
      <c r="L202" s="59">
        <f>+IF($A202=11,COUNTIF(Folk7,'EMOF for data entry'!$H211)*11,0)</f>
        <v>0</v>
      </c>
      <c r="M202" s="59">
        <f>+IF($A202=12,COUNTIF(Folk16,'EMOF for data entry'!$H211)*12,0)</f>
        <v>0</v>
      </c>
      <c r="N202" s="59">
        <f>+(COUNTIF(MHCBI,'EMOF for data entry'!$H211))*13</f>
        <v>0</v>
      </c>
      <c r="O202" s="59">
        <f>+(COUNTIF(dropdown_lists!P$4:P$399,'EMOF for data entry'!$H211))*14</f>
        <v>0</v>
      </c>
      <c r="P202" s="59">
        <f>+IF(A202=15,(COUNTIF(dropdown_lists!Q$4:Q$37,'EMOF for data entry'!$H211))*15,0)</f>
        <v>0</v>
      </c>
      <c r="Q202" s="59">
        <f>+IF(A202=16,(COUNTIF(dropdown_lists!R$4:R$32,'EMOF for data entry'!$H211))*16,0)</f>
        <v>0</v>
      </c>
      <c r="R202" s="59">
        <f>+IF(A202=17,(COUNTIF(dropdown_lists!S$4:S$10,'EMOF for data entry'!$H211))*17,0)</f>
        <v>0</v>
      </c>
      <c r="V202" s="59"/>
      <c r="W202" s="22" t="str">
        <f t="shared" si="3"/>
        <v>p</v>
      </c>
    </row>
    <row r="203" spans="1:23" x14ac:dyDescent="0.35">
      <c r="A203" s="59">
        <f>+IF('EMOF for data entry'!G212=dropdown_lists!C$1,1,IF('EMOF for data entry'!G212=dropdown_lists!D$1,2,IF('EMOF for data entry'!G212=dropdown_lists!E$1,3,IF('EMOF for data entry'!G212=dropdown_lists!F$1,4,IF('EMOF for data entry'!G212=dropdown_lists!G$1,5,IF('EMOF for data entry'!G212=dropdown_lists!H$1,6,IF('EMOF for data entry'!G212=dropdown_lists!I$1,7,IF('EMOF for data entry'!G212=dropdown_lists!J$1,8,IF('EMOF for data entry'!G212=dropdown_lists!K$1,9,IF('EMOF for data entry'!G212=dropdown_lists!L$1,10,IF('EMOF for data entry'!G212=dropdown_lists!M$1,11,IF('EMOF for data entry'!G212=dropdown_lists!N$1,12,IF('EMOF for data entry'!G212=dropdown_lists!O$1,13,IF('EMOF for data entry'!G212=dropdown_lists!P$1,14,IF('EMOF for data entry'!G212=dropdown_lists!Q$1,15,IF('EMOF for data entry'!G212=dropdown_lists!R$1,16,IF('EMOF for data entry'!G212=dropdown_lists!S$1,17,0)))))))))))))))))</f>
        <v>0</v>
      </c>
      <c r="B203" s="59">
        <f>+COUNTIF(METHOD,'EMOF for data entry'!$H212)</f>
        <v>0</v>
      </c>
      <c r="C203" s="59">
        <f>+(COUNTIF(EUNIS,'EMOF for data entry'!$H212))*2</f>
        <v>0</v>
      </c>
      <c r="D203" s="59">
        <f>+(COUNTIF(HABITAT,'EMOF for data entry'!$H212))*3</f>
        <v>0</v>
      </c>
      <c r="E203" s="59">
        <f>+(COUNTIF(PERES,'EMOF for data entry'!$H212))*4</f>
        <v>0</v>
      </c>
      <c r="F203" s="59">
        <f>+(COUNTIF(BARCELONA,'EMOF for data entry'!$H212))*5</f>
        <v>0</v>
      </c>
      <c r="G203" s="59">
        <f>+(COUNTIF(OSPAR,'EMOF for data entry'!$H212))*6</f>
        <v>0</v>
      </c>
      <c r="H203" s="59">
        <f>+(COUNTIF(HELCOM,'EMOF for data entry'!$H212))*7</f>
        <v>0</v>
      </c>
      <c r="I203" s="59">
        <f>+(COUNTIF(GERMAN,'EMOF for data entry'!$H212))*8</f>
        <v>0</v>
      </c>
      <c r="J203" s="59">
        <f>+(COUNTIF(MSFD,'EMOF for data entry'!$H212))*9</f>
        <v>0</v>
      </c>
      <c r="K203" s="59">
        <f>+IF($A203=10,COUNTIF(Folk5,'EMOF for data entry'!$H212)*10,0)</f>
        <v>0</v>
      </c>
      <c r="L203" s="59">
        <f>+IF($A203=11,COUNTIF(Folk7,'EMOF for data entry'!$H212)*11,0)</f>
        <v>0</v>
      </c>
      <c r="M203" s="59">
        <f>+IF($A203=12,COUNTIF(Folk16,'EMOF for data entry'!$H212)*12,0)</f>
        <v>0</v>
      </c>
      <c r="N203" s="59">
        <f>+(COUNTIF(MHCBI,'EMOF for data entry'!$H212))*13</f>
        <v>0</v>
      </c>
      <c r="O203" s="59">
        <f>+(COUNTIF(dropdown_lists!P$4:P$399,'EMOF for data entry'!$H212))*14</f>
        <v>0</v>
      </c>
      <c r="P203" s="59">
        <f>+IF(A203=15,(COUNTIF(dropdown_lists!Q$4:Q$37,'EMOF for data entry'!$H212))*15,0)</f>
        <v>0</v>
      </c>
      <c r="Q203" s="59">
        <f>+IF(A203=16,(COUNTIF(dropdown_lists!R$4:R$32,'EMOF for data entry'!$H212))*16,0)</f>
        <v>0</v>
      </c>
      <c r="R203" s="59">
        <f>+IF(A203=17,(COUNTIF(dropdown_lists!S$4:S$10,'EMOF for data entry'!$H212))*17,0)</f>
        <v>0</v>
      </c>
      <c r="V203" s="59"/>
      <c r="W203" s="22" t="str">
        <f t="shared" si="3"/>
        <v>p</v>
      </c>
    </row>
    <row r="204" spans="1:23" x14ac:dyDescent="0.35">
      <c r="A204" s="59">
        <f>+IF('EMOF for data entry'!G213=dropdown_lists!C$1,1,IF('EMOF for data entry'!G213=dropdown_lists!D$1,2,IF('EMOF for data entry'!G213=dropdown_lists!E$1,3,IF('EMOF for data entry'!G213=dropdown_lists!F$1,4,IF('EMOF for data entry'!G213=dropdown_lists!G$1,5,IF('EMOF for data entry'!G213=dropdown_lists!H$1,6,IF('EMOF for data entry'!G213=dropdown_lists!I$1,7,IF('EMOF for data entry'!G213=dropdown_lists!J$1,8,IF('EMOF for data entry'!G213=dropdown_lists!K$1,9,IF('EMOF for data entry'!G213=dropdown_lists!L$1,10,IF('EMOF for data entry'!G213=dropdown_lists!M$1,11,IF('EMOF for data entry'!G213=dropdown_lists!N$1,12,IF('EMOF for data entry'!G213=dropdown_lists!O$1,13,IF('EMOF for data entry'!G213=dropdown_lists!P$1,14,IF('EMOF for data entry'!G213=dropdown_lists!Q$1,15,IF('EMOF for data entry'!G213=dropdown_lists!R$1,16,IF('EMOF for data entry'!G213=dropdown_lists!S$1,17,0)))))))))))))))))</f>
        <v>0</v>
      </c>
      <c r="B204" s="59">
        <f>+COUNTIF(METHOD,'EMOF for data entry'!$H213)</f>
        <v>0</v>
      </c>
      <c r="C204" s="59">
        <f>+(COUNTIF(EUNIS,'EMOF for data entry'!$H213))*2</f>
        <v>0</v>
      </c>
      <c r="D204" s="59">
        <f>+(COUNTIF(HABITAT,'EMOF for data entry'!$H213))*3</f>
        <v>0</v>
      </c>
      <c r="E204" s="59">
        <f>+(COUNTIF(PERES,'EMOF for data entry'!$H213))*4</f>
        <v>0</v>
      </c>
      <c r="F204" s="59">
        <f>+(COUNTIF(BARCELONA,'EMOF for data entry'!$H213))*5</f>
        <v>0</v>
      </c>
      <c r="G204" s="59">
        <f>+(COUNTIF(OSPAR,'EMOF for data entry'!$H213))*6</f>
        <v>0</v>
      </c>
      <c r="H204" s="59">
        <f>+(COUNTIF(HELCOM,'EMOF for data entry'!$H213))*7</f>
        <v>0</v>
      </c>
      <c r="I204" s="59">
        <f>+(COUNTIF(GERMAN,'EMOF for data entry'!$H213))*8</f>
        <v>0</v>
      </c>
      <c r="J204" s="59">
        <f>+(COUNTIF(MSFD,'EMOF for data entry'!$H213))*9</f>
        <v>0</v>
      </c>
      <c r="K204" s="59">
        <f>+IF($A204=10,COUNTIF(Folk5,'EMOF for data entry'!$H213)*10,0)</f>
        <v>0</v>
      </c>
      <c r="L204" s="59">
        <f>+IF($A204=11,COUNTIF(Folk7,'EMOF for data entry'!$H213)*11,0)</f>
        <v>0</v>
      </c>
      <c r="M204" s="59">
        <f>+IF($A204=12,COUNTIF(Folk16,'EMOF for data entry'!$H213)*12,0)</f>
        <v>0</v>
      </c>
      <c r="N204" s="59">
        <f>+(COUNTIF(MHCBI,'EMOF for data entry'!$H213))*13</f>
        <v>0</v>
      </c>
      <c r="O204" s="59">
        <f>+(COUNTIF(dropdown_lists!P$4:P$399,'EMOF for data entry'!$H213))*14</f>
        <v>0</v>
      </c>
      <c r="P204" s="59">
        <f>+IF(A204=15,(COUNTIF(dropdown_lists!Q$4:Q$37,'EMOF for data entry'!$H213))*15,0)</f>
        <v>0</v>
      </c>
      <c r="Q204" s="59">
        <f>+IF(A204=16,(COUNTIF(dropdown_lists!R$4:R$32,'EMOF for data entry'!$H213))*16,0)</f>
        <v>0</v>
      </c>
      <c r="R204" s="59">
        <f>+IF(A204=17,(COUNTIF(dropdown_lists!S$4:S$10,'EMOF for data entry'!$H213))*17,0)</f>
        <v>0</v>
      </c>
      <c r="V204" s="59"/>
      <c r="W204" s="22" t="str">
        <f t="shared" si="3"/>
        <v>p</v>
      </c>
    </row>
    <row r="205" spans="1:23" x14ac:dyDescent="0.35">
      <c r="A205" s="59">
        <f>+IF('EMOF for data entry'!G214=dropdown_lists!C$1,1,IF('EMOF for data entry'!G214=dropdown_lists!D$1,2,IF('EMOF for data entry'!G214=dropdown_lists!E$1,3,IF('EMOF for data entry'!G214=dropdown_lists!F$1,4,IF('EMOF for data entry'!G214=dropdown_lists!G$1,5,IF('EMOF for data entry'!G214=dropdown_lists!H$1,6,IF('EMOF for data entry'!G214=dropdown_lists!I$1,7,IF('EMOF for data entry'!G214=dropdown_lists!J$1,8,IF('EMOF for data entry'!G214=dropdown_lists!K$1,9,IF('EMOF for data entry'!G214=dropdown_lists!L$1,10,IF('EMOF for data entry'!G214=dropdown_lists!M$1,11,IF('EMOF for data entry'!G214=dropdown_lists!N$1,12,IF('EMOF for data entry'!G214=dropdown_lists!O$1,13,IF('EMOF for data entry'!G214=dropdown_lists!P$1,14,IF('EMOF for data entry'!G214=dropdown_lists!Q$1,15,IF('EMOF for data entry'!G214=dropdown_lists!R$1,16,IF('EMOF for data entry'!G214=dropdown_lists!S$1,17,0)))))))))))))))))</f>
        <v>0</v>
      </c>
      <c r="B205" s="59">
        <f>+COUNTIF(METHOD,'EMOF for data entry'!$H214)</f>
        <v>0</v>
      </c>
      <c r="C205" s="59">
        <f>+(COUNTIF(EUNIS,'EMOF for data entry'!$H214))*2</f>
        <v>0</v>
      </c>
      <c r="D205" s="59">
        <f>+(COUNTIF(HABITAT,'EMOF for data entry'!$H214))*3</f>
        <v>0</v>
      </c>
      <c r="E205" s="59">
        <f>+(COUNTIF(PERES,'EMOF for data entry'!$H214))*4</f>
        <v>0</v>
      </c>
      <c r="F205" s="59">
        <f>+(COUNTIF(BARCELONA,'EMOF for data entry'!$H214))*5</f>
        <v>0</v>
      </c>
      <c r="G205" s="59">
        <f>+(COUNTIF(OSPAR,'EMOF for data entry'!$H214))*6</f>
        <v>0</v>
      </c>
      <c r="H205" s="59">
        <f>+(COUNTIF(HELCOM,'EMOF for data entry'!$H214))*7</f>
        <v>0</v>
      </c>
      <c r="I205" s="59">
        <f>+(COUNTIF(GERMAN,'EMOF for data entry'!$H214))*8</f>
        <v>0</v>
      </c>
      <c r="J205" s="59">
        <f>+(COUNTIF(MSFD,'EMOF for data entry'!$H214))*9</f>
        <v>0</v>
      </c>
      <c r="K205" s="59">
        <f>+IF($A205=10,COUNTIF(Folk5,'EMOF for data entry'!$H214)*10,0)</f>
        <v>0</v>
      </c>
      <c r="L205" s="59">
        <f>+IF($A205=11,COUNTIF(Folk7,'EMOF for data entry'!$H214)*11,0)</f>
        <v>0</v>
      </c>
      <c r="M205" s="59">
        <f>+IF($A205=12,COUNTIF(Folk16,'EMOF for data entry'!$H214)*12,0)</f>
        <v>0</v>
      </c>
      <c r="N205" s="59">
        <f>+(COUNTIF(MHCBI,'EMOF for data entry'!$H214))*13</f>
        <v>0</v>
      </c>
      <c r="O205" s="59">
        <f>+(COUNTIF(dropdown_lists!P$4:P$399,'EMOF for data entry'!$H214))*14</f>
        <v>0</v>
      </c>
      <c r="P205" s="59">
        <f>+IF(A205=15,(COUNTIF(dropdown_lists!Q$4:Q$37,'EMOF for data entry'!$H214))*15,0)</f>
        <v>0</v>
      </c>
      <c r="Q205" s="59">
        <f>+IF(A205=16,(COUNTIF(dropdown_lists!R$4:R$32,'EMOF for data entry'!$H214))*16,0)</f>
        <v>0</v>
      </c>
      <c r="R205" s="59">
        <f>+IF(A205=17,(COUNTIF(dropdown_lists!S$4:S$10,'EMOF for data entry'!$H214))*17,0)</f>
        <v>0</v>
      </c>
      <c r="V205" s="59"/>
      <c r="W205" s="22" t="str">
        <f t="shared" si="3"/>
        <v>p</v>
      </c>
    </row>
    <row r="206" spans="1:23" x14ac:dyDescent="0.35">
      <c r="A206" s="59">
        <f>+IF('EMOF for data entry'!G215=dropdown_lists!C$1,1,IF('EMOF for data entry'!G215=dropdown_lists!D$1,2,IF('EMOF for data entry'!G215=dropdown_lists!E$1,3,IF('EMOF for data entry'!G215=dropdown_lists!F$1,4,IF('EMOF for data entry'!G215=dropdown_lists!G$1,5,IF('EMOF for data entry'!G215=dropdown_lists!H$1,6,IF('EMOF for data entry'!G215=dropdown_lists!I$1,7,IF('EMOF for data entry'!G215=dropdown_lists!J$1,8,IF('EMOF for data entry'!G215=dropdown_lists!K$1,9,IF('EMOF for data entry'!G215=dropdown_lists!L$1,10,IF('EMOF for data entry'!G215=dropdown_lists!M$1,11,IF('EMOF for data entry'!G215=dropdown_lists!N$1,12,IF('EMOF for data entry'!G215=dropdown_lists!O$1,13,IF('EMOF for data entry'!G215=dropdown_lists!P$1,14,IF('EMOF for data entry'!G215=dropdown_lists!Q$1,15,IF('EMOF for data entry'!G215=dropdown_lists!R$1,16,IF('EMOF for data entry'!G215=dropdown_lists!S$1,17,0)))))))))))))))))</f>
        <v>0</v>
      </c>
      <c r="B206" s="59">
        <f>+COUNTIF(METHOD,'EMOF for data entry'!$H215)</f>
        <v>0</v>
      </c>
      <c r="C206" s="59">
        <f>+(COUNTIF(EUNIS,'EMOF for data entry'!$H215))*2</f>
        <v>0</v>
      </c>
      <c r="D206" s="59">
        <f>+(COUNTIF(HABITAT,'EMOF for data entry'!$H215))*3</f>
        <v>0</v>
      </c>
      <c r="E206" s="59">
        <f>+(COUNTIF(PERES,'EMOF for data entry'!$H215))*4</f>
        <v>0</v>
      </c>
      <c r="F206" s="59">
        <f>+(COUNTIF(BARCELONA,'EMOF for data entry'!$H215))*5</f>
        <v>0</v>
      </c>
      <c r="G206" s="59">
        <f>+(COUNTIF(OSPAR,'EMOF for data entry'!$H215))*6</f>
        <v>0</v>
      </c>
      <c r="H206" s="59">
        <f>+(COUNTIF(HELCOM,'EMOF for data entry'!$H215))*7</f>
        <v>0</v>
      </c>
      <c r="I206" s="59">
        <f>+(COUNTIF(GERMAN,'EMOF for data entry'!$H215))*8</f>
        <v>0</v>
      </c>
      <c r="J206" s="59">
        <f>+(COUNTIF(MSFD,'EMOF for data entry'!$H215))*9</f>
        <v>0</v>
      </c>
      <c r="K206" s="59">
        <f>+IF($A206=10,COUNTIF(Folk5,'EMOF for data entry'!$H215)*10,0)</f>
        <v>0</v>
      </c>
      <c r="L206" s="59">
        <f>+IF($A206=11,COUNTIF(Folk7,'EMOF for data entry'!$H215)*11,0)</f>
        <v>0</v>
      </c>
      <c r="M206" s="59">
        <f>+IF($A206=12,COUNTIF(Folk16,'EMOF for data entry'!$H215)*12,0)</f>
        <v>0</v>
      </c>
      <c r="N206" s="59">
        <f>+(COUNTIF(MHCBI,'EMOF for data entry'!$H215))*13</f>
        <v>0</v>
      </c>
      <c r="O206" s="59">
        <f>+(COUNTIF(dropdown_lists!P$4:P$399,'EMOF for data entry'!$H215))*14</f>
        <v>0</v>
      </c>
      <c r="P206" s="59">
        <f>+IF(A206=15,(COUNTIF(dropdown_lists!Q$4:Q$37,'EMOF for data entry'!$H215))*15,0)</f>
        <v>0</v>
      </c>
      <c r="Q206" s="59">
        <f>+IF(A206=16,(COUNTIF(dropdown_lists!R$4:R$32,'EMOF for data entry'!$H215))*16,0)</f>
        <v>0</v>
      </c>
      <c r="R206" s="59">
        <f>+IF(A206=17,(COUNTIF(dropdown_lists!S$4:S$10,'EMOF for data entry'!$H215))*17,0)</f>
        <v>0</v>
      </c>
      <c r="V206" s="59"/>
      <c r="W206" s="22" t="str">
        <f t="shared" si="3"/>
        <v>p</v>
      </c>
    </row>
    <row r="207" spans="1:23" x14ac:dyDescent="0.35">
      <c r="A207" s="59">
        <f>+IF('EMOF for data entry'!G216=dropdown_lists!C$1,1,IF('EMOF for data entry'!G216=dropdown_lists!D$1,2,IF('EMOF for data entry'!G216=dropdown_lists!E$1,3,IF('EMOF for data entry'!G216=dropdown_lists!F$1,4,IF('EMOF for data entry'!G216=dropdown_lists!G$1,5,IF('EMOF for data entry'!G216=dropdown_lists!H$1,6,IF('EMOF for data entry'!G216=dropdown_lists!I$1,7,IF('EMOF for data entry'!G216=dropdown_lists!J$1,8,IF('EMOF for data entry'!G216=dropdown_lists!K$1,9,IF('EMOF for data entry'!G216=dropdown_lists!L$1,10,IF('EMOF for data entry'!G216=dropdown_lists!M$1,11,IF('EMOF for data entry'!G216=dropdown_lists!N$1,12,IF('EMOF for data entry'!G216=dropdown_lists!O$1,13,IF('EMOF for data entry'!G216=dropdown_lists!P$1,14,IF('EMOF for data entry'!G216=dropdown_lists!Q$1,15,IF('EMOF for data entry'!G216=dropdown_lists!R$1,16,IF('EMOF for data entry'!G216=dropdown_lists!S$1,17,0)))))))))))))))))</f>
        <v>0</v>
      </c>
      <c r="B207" s="59">
        <f>+COUNTIF(METHOD,'EMOF for data entry'!$H216)</f>
        <v>0</v>
      </c>
      <c r="C207" s="59">
        <f>+(COUNTIF(EUNIS,'EMOF for data entry'!$H216))*2</f>
        <v>0</v>
      </c>
      <c r="D207" s="59">
        <f>+(COUNTIF(HABITAT,'EMOF for data entry'!$H216))*3</f>
        <v>0</v>
      </c>
      <c r="E207" s="59">
        <f>+(COUNTIF(PERES,'EMOF for data entry'!$H216))*4</f>
        <v>0</v>
      </c>
      <c r="F207" s="59">
        <f>+(COUNTIF(BARCELONA,'EMOF for data entry'!$H216))*5</f>
        <v>0</v>
      </c>
      <c r="G207" s="59">
        <f>+(COUNTIF(OSPAR,'EMOF for data entry'!$H216))*6</f>
        <v>0</v>
      </c>
      <c r="H207" s="59">
        <f>+(COUNTIF(HELCOM,'EMOF for data entry'!$H216))*7</f>
        <v>0</v>
      </c>
      <c r="I207" s="59">
        <f>+(COUNTIF(GERMAN,'EMOF for data entry'!$H216))*8</f>
        <v>0</v>
      </c>
      <c r="J207" s="59">
        <f>+(COUNTIF(MSFD,'EMOF for data entry'!$H216))*9</f>
        <v>0</v>
      </c>
      <c r="K207" s="59">
        <f>+IF($A207=10,COUNTIF(Folk5,'EMOF for data entry'!$H216)*10,0)</f>
        <v>0</v>
      </c>
      <c r="L207" s="59">
        <f>+IF($A207=11,COUNTIF(Folk7,'EMOF for data entry'!$H216)*11,0)</f>
        <v>0</v>
      </c>
      <c r="M207" s="59">
        <f>+IF($A207=12,COUNTIF(Folk16,'EMOF for data entry'!$H216)*12,0)</f>
        <v>0</v>
      </c>
      <c r="N207" s="59">
        <f>+(COUNTIF(MHCBI,'EMOF for data entry'!$H216))*13</f>
        <v>0</v>
      </c>
      <c r="O207" s="59">
        <f>+(COUNTIF(dropdown_lists!P$4:P$399,'EMOF for data entry'!$H216))*14</f>
        <v>0</v>
      </c>
      <c r="P207" s="59">
        <f>+IF(A207=15,(COUNTIF(dropdown_lists!Q$4:Q$37,'EMOF for data entry'!$H216))*15,0)</f>
        <v>0</v>
      </c>
      <c r="Q207" s="59">
        <f>+IF(A207=16,(COUNTIF(dropdown_lists!R$4:R$32,'EMOF for data entry'!$H216))*16,0)</f>
        <v>0</v>
      </c>
      <c r="R207" s="59">
        <f>+IF(A207=17,(COUNTIF(dropdown_lists!S$4:S$10,'EMOF for data entry'!$H216))*17,0)</f>
        <v>0</v>
      </c>
      <c r="V207" s="59"/>
      <c r="W207" s="22" t="str">
        <f t="shared" si="3"/>
        <v>p</v>
      </c>
    </row>
    <row r="208" spans="1:23" x14ac:dyDescent="0.35">
      <c r="A208" s="59">
        <f>+IF('EMOF for data entry'!G217=dropdown_lists!C$1,1,IF('EMOF for data entry'!G217=dropdown_lists!D$1,2,IF('EMOF for data entry'!G217=dropdown_lists!E$1,3,IF('EMOF for data entry'!G217=dropdown_lists!F$1,4,IF('EMOF for data entry'!G217=dropdown_lists!G$1,5,IF('EMOF for data entry'!G217=dropdown_lists!H$1,6,IF('EMOF for data entry'!G217=dropdown_lists!I$1,7,IF('EMOF for data entry'!G217=dropdown_lists!J$1,8,IF('EMOF for data entry'!G217=dropdown_lists!K$1,9,IF('EMOF for data entry'!G217=dropdown_lists!L$1,10,IF('EMOF for data entry'!G217=dropdown_lists!M$1,11,IF('EMOF for data entry'!G217=dropdown_lists!N$1,12,IF('EMOF for data entry'!G217=dropdown_lists!O$1,13,IF('EMOF for data entry'!G217=dropdown_lists!P$1,14,IF('EMOF for data entry'!G217=dropdown_lists!Q$1,15,IF('EMOF for data entry'!G217=dropdown_lists!R$1,16,IF('EMOF for data entry'!G217=dropdown_lists!S$1,17,0)))))))))))))))))</f>
        <v>0</v>
      </c>
      <c r="B208" s="59">
        <f>+COUNTIF(METHOD,'EMOF for data entry'!$H217)</f>
        <v>0</v>
      </c>
      <c r="C208" s="59">
        <f>+(COUNTIF(EUNIS,'EMOF for data entry'!$H217))*2</f>
        <v>0</v>
      </c>
      <c r="D208" s="59">
        <f>+(COUNTIF(HABITAT,'EMOF for data entry'!$H217))*3</f>
        <v>0</v>
      </c>
      <c r="E208" s="59">
        <f>+(COUNTIF(PERES,'EMOF for data entry'!$H217))*4</f>
        <v>0</v>
      </c>
      <c r="F208" s="59">
        <f>+(COUNTIF(BARCELONA,'EMOF for data entry'!$H217))*5</f>
        <v>0</v>
      </c>
      <c r="G208" s="59">
        <f>+(COUNTIF(OSPAR,'EMOF for data entry'!$H217))*6</f>
        <v>0</v>
      </c>
      <c r="H208" s="59">
        <f>+(COUNTIF(HELCOM,'EMOF for data entry'!$H217))*7</f>
        <v>0</v>
      </c>
      <c r="I208" s="59">
        <f>+(COUNTIF(GERMAN,'EMOF for data entry'!$H217))*8</f>
        <v>0</v>
      </c>
      <c r="J208" s="59">
        <f>+(COUNTIF(MSFD,'EMOF for data entry'!$H217))*9</f>
        <v>0</v>
      </c>
      <c r="K208" s="59">
        <f>+IF($A208=10,COUNTIF(Folk5,'EMOF for data entry'!$H217)*10,0)</f>
        <v>0</v>
      </c>
      <c r="L208" s="59">
        <f>+IF($A208=11,COUNTIF(Folk7,'EMOF for data entry'!$H217)*11,0)</f>
        <v>0</v>
      </c>
      <c r="M208" s="59">
        <f>+IF($A208=12,COUNTIF(Folk16,'EMOF for data entry'!$H217)*12,0)</f>
        <v>0</v>
      </c>
      <c r="N208" s="59">
        <f>+(COUNTIF(MHCBI,'EMOF for data entry'!$H217))*13</f>
        <v>0</v>
      </c>
      <c r="O208" s="59">
        <f>+(COUNTIF(dropdown_lists!P$4:P$399,'EMOF for data entry'!$H217))*14</f>
        <v>0</v>
      </c>
      <c r="P208" s="59">
        <f>+IF(A208=15,(COUNTIF(dropdown_lists!Q$4:Q$37,'EMOF for data entry'!$H217))*15,0)</f>
        <v>0</v>
      </c>
      <c r="Q208" s="59">
        <f>+IF(A208=16,(COUNTIF(dropdown_lists!R$4:R$32,'EMOF for data entry'!$H217))*16,0)</f>
        <v>0</v>
      </c>
      <c r="R208" s="59">
        <f>+IF(A208=17,(COUNTIF(dropdown_lists!S$4:S$10,'EMOF for data entry'!$H217))*17,0)</f>
        <v>0</v>
      </c>
      <c r="V208" s="59"/>
      <c r="W208" s="22" t="str">
        <f t="shared" si="3"/>
        <v>p</v>
      </c>
    </row>
    <row r="209" spans="1:23" x14ac:dyDescent="0.35">
      <c r="A209" s="59">
        <f>+IF('EMOF for data entry'!G218=dropdown_lists!C$1,1,IF('EMOF for data entry'!G218=dropdown_lists!D$1,2,IF('EMOF for data entry'!G218=dropdown_lists!E$1,3,IF('EMOF for data entry'!G218=dropdown_lists!F$1,4,IF('EMOF for data entry'!G218=dropdown_lists!G$1,5,IF('EMOF for data entry'!G218=dropdown_lists!H$1,6,IF('EMOF for data entry'!G218=dropdown_lists!I$1,7,IF('EMOF for data entry'!G218=dropdown_lists!J$1,8,IF('EMOF for data entry'!G218=dropdown_lists!K$1,9,IF('EMOF for data entry'!G218=dropdown_lists!L$1,10,IF('EMOF for data entry'!G218=dropdown_lists!M$1,11,IF('EMOF for data entry'!G218=dropdown_lists!N$1,12,IF('EMOF for data entry'!G218=dropdown_lists!O$1,13,IF('EMOF for data entry'!G218=dropdown_lists!P$1,14,IF('EMOF for data entry'!G218=dropdown_lists!Q$1,15,IF('EMOF for data entry'!G218=dropdown_lists!R$1,16,IF('EMOF for data entry'!G218=dropdown_lists!S$1,17,0)))))))))))))))))</f>
        <v>0</v>
      </c>
      <c r="B209" s="59">
        <f>+COUNTIF(METHOD,'EMOF for data entry'!$H218)</f>
        <v>0</v>
      </c>
      <c r="C209" s="59">
        <f>+(COUNTIF(EUNIS,'EMOF for data entry'!$H218))*2</f>
        <v>0</v>
      </c>
      <c r="D209" s="59">
        <f>+(COUNTIF(HABITAT,'EMOF for data entry'!$H218))*3</f>
        <v>0</v>
      </c>
      <c r="E209" s="59">
        <f>+(COUNTIF(PERES,'EMOF for data entry'!$H218))*4</f>
        <v>0</v>
      </c>
      <c r="F209" s="59">
        <f>+(COUNTIF(BARCELONA,'EMOF for data entry'!$H218))*5</f>
        <v>0</v>
      </c>
      <c r="G209" s="59">
        <f>+(COUNTIF(OSPAR,'EMOF for data entry'!$H218))*6</f>
        <v>0</v>
      </c>
      <c r="H209" s="59">
        <f>+(COUNTIF(HELCOM,'EMOF for data entry'!$H218))*7</f>
        <v>0</v>
      </c>
      <c r="I209" s="59">
        <f>+(COUNTIF(GERMAN,'EMOF for data entry'!$H218))*8</f>
        <v>0</v>
      </c>
      <c r="J209" s="59">
        <f>+(COUNTIF(MSFD,'EMOF for data entry'!$H218))*9</f>
        <v>0</v>
      </c>
      <c r="K209" s="59">
        <f>+IF($A209=10,COUNTIF(Folk5,'EMOF for data entry'!$H218)*10,0)</f>
        <v>0</v>
      </c>
      <c r="L209" s="59">
        <f>+IF($A209=11,COUNTIF(Folk7,'EMOF for data entry'!$H218)*11,0)</f>
        <v>0</v>
      </c>
      <c r="M209" s="59">
        <f>+IF($A209=12,COUNTIF(Folk16,'EMOF for data entry'!$H218)*12,0)</f>
        <v>0</v>
      </c>
      <c r="N209" s="59">
        <f>+(COUNTIF(MHCBI,'EMOF for data entry'!$H218))*13</f>
        <v>0</v>
      </c>
      <c r="O209" s="59">
        <f>+(COUNTIF(dropdown_lists!P$4:P$399,'EMOF for data entry'!$H218))*14</f>
        <v>0</v>
      </c>
      <c r="P209" s="59">
        <f>+IF(A209=15,(COUNTIF(dropdown_lists!Q$4:Q$37,'EMOF for data entry'!$H218))*15,0)</f>
        <v>0</v>
      </c>
      <c r="Q209" s="59">
        <f>+IF(A209=16,(COUNTIF(dropdown_lists!R$4:R$32,'EMOF for data entry'!$H218))*16,0)</f>
        <v>0</v>
      </c>
      <c r="R209" s="59">
        <f>+IF(A209=17,(COUNTIF(dropdown_lists!S$4:S$10,'EMOF for data entry'!$H218))*17,0)</f>
        <v>0</v>
      </c>
      <c r="V209" s="59"/>
      <c r="W209" s="22" t="str">
        <f t="shared" si="3"/>
        <v>p</v>
      </c>
    </row>
    <row r="210" spans="1:23" x14ac:dyDescent="0.35">
      <c r="A210" s="59">
        <f>+IF('EMOF for data entry'!G219=dropdown_lists!C$1,1,IF('EMOF for data entry'!G219=dropdown_lists!D$1,2,IF('EMOF for data entry'!G219=dropdown_lists!E$1,3,IF('EMOF for data entry'!G219=dropdown_lists!F$1,4,IF('EMOF for data entry'!G219=dropdown_lists!G$1,5,IF('EMOF for data entry'!G219=dropdown_lists!H$1,6,IF('EMOF for data entry'!G219=dropdown_lists!I$1,7,IF('EMOF for data entry'!G219=dropdown_lists!J$1,8,IF('EMOF for data entry'!G219=dropdown_lists!K$1,9,IF('EMOF for data entry'!G219=dropdown_lists!L$1,10,IF('EMOF for data entry'!G219=dropdown_lists!M$1,11,IF('EMOF for data entry'!G219=dropdown_lists!N$1,12,IF('EMOF for data entry'!G219=dropdown_lists!O$1,13,IF('EMOF for data entry'!G219=dropdown_lists!P$1,14,IF('EMOF for data entry'!G219=dropdown_lists!Q$1,15,IF('EMOF for data entry'!G219=dropdown_lists!R$1,16,IF('EMOF for data entry'!G219=dropdown_lists!S$1,17,0)))))))))))))))))</f>
        <v>0</v>
      </c>
      <c r="B210" s="59">
        <f>+COUNTIF(METHOD,'EMOF for data entry'!$H219)</f>
        <v>0</v>
      </c>
      <c r="C210" s="59">
        <f>+(COUNTIF(EUNIS,'EMOF for data entry'!$H219))*2</f>
        <v>0</v>
      </c>
      <c r="D210" s="59">
        <f>+(COUNTIF(HABITAT,'EMOF for data entry'!$H219))*3</f>
        <v>0</v>
      </c>
      <c r="E210" s="59">
        <f>+(COUNTIF(PERES,'EMOF for data entry'!$H219))*4</f>
        <v>0</v>
      </c>
      <c r="F210" s="59">
        <f>+(COUNTIF(BARCELONA,'EMOF for data entry'!$H219))*5</f>
        <v>0</v>
      </c>
      <c r="G210" s="59">
        <f>+(COUNTIF(OSPAR,'EMOF for data entry'!$H219))*6</f>
        <v>0</v>
      </c>
      <c r="H210" s="59">
        <f>+(COUNTIF(HELCOM,'EMOF for data entry'!$H219))*7</f>
        <v>0</v>
      </c>
      <c r="I210" s="59">
        <f>+(COUNTIF(GERMAN,'EMOF for data entry'!$H219))*8</f>
        <v>0</v>
      </c>
      <c r="J210" s="59">
        <f>+(COUNTIF(MSFD,'EMOF for data entry'!$H219))*9</f>
        <v>0</v>
      </c>
      <c r="K210" s="59">
        <f>+IF($A210=10,COUNTIF(Folk5,'EMOF for data entry'!$H219)*10,0)</f>
        <v>0</v>
      </c>
      <c r="L210" s="59">
        <f>+IF($A210=11,COUNTIF(Folk7,'EMOF for data entry'!$H219)*11,0)</f>
        <v>0</v>
      </c>
      <c r="M210" s="59">
        <f>+IF($A210=12,COUNTIF(Folk16,'EMOF for data entry'!$H219)*12,0)</f>
        <v>0</v>
      </c>
      <c r="N210" s="59">
        <f>+(COUNTIF(MHCBI,'EMOF for data entry'!$H219))*13</f>
        <v>0</v>
      </c>
      <c r="O210" s="59">
        <f>+(COUNTIF(dropdown_lists!P$4:P$399,'EMOF for data entry'!$H219))*14</f>
        <v>0</v>
      </c>
      <c r="P210" s="59">
        <f>+IF(A210=15,(COUNTIF(dropdown_lists!Q$4:Q$37,'EMOF for data entry'!$H219))*15,0)</f>
        <v>0</v>
      </c>
      <c r="Q210" s="59">
        <f>+IF(A210=16,(COUNTIF(dropdown_lists!R$4:R$32,'EMOF for data entry'!$H219))*16,0)</f>
        <v>0</v>
      </c>
      <c r="R210" s="59">
        <f>+IF(A210=17,(COUNTIF(dropdown_lists!S$4:S$10,'EMOF for data entry'!$H219))*17,0)</f>
        <v>0</v>
      </c>
      <c r="V210" s="59"/>
      <c r="W210" s="22" t="str">
        <f t="shared" si="3"/>
        <v>p</v>
      </c>
    </row>
    <row r="211" spans="1:23" x14ac:dyDescent="0.35">
      <c r="A211" s="59">
        <f>+IF('EMOF for data entry'!G220=dropdown_lists!C$1,1,IF('EMOF for data entry'!G220=dropdown_lists!D$1,2,IF('EMOF for data entry'!G220=dropdown_lists!E$1,3,IF('EMOF for data entry'!G220=dropdown_lists!F$1,4,IF('EMOF for data entry'!G220=dropdown_lists!G$1,5,IF('EMOF for data entry'!G220=dropdown_lists!H$1,6,IF('EMOF for data entry'!G220=dropdown_lists!I$1,7,IF('EMOF for data entry'!G220=dropdown_lists!J$1,8,IF('EMOF for data entry'!G220=dropdown_lists!K$1,9,IF('EMOF for data entry'!G220=dropdown_lists!L$1,10,IF('EMOF for data entry'!G220=dropdown_lists!M$1,11,IF('EMOF for data entry'!G220=dropdown_lists!N$1,12,IF('EMOF for data entry'!G220=dropdown_lists!O$1,13,IF('EMOF for data entry'!G220=dropdown_lists!P$1,14,IF('EMOF for data entry'!G220=dropdown_lists!Q$1,15,IF('EMOF for data entry'!G220=dropdown_lists!R$1,16,IF('EMOF for data entry'!G220=dropdown_lists!S$1,17,0)))))))))))))))))</f>
        <v>0</v>
      </c>
      <c r="B211" s="59">
        <f>+COUNTIF(METHOD,'EMOF for data entry'!$H220)</f>
        <v>0</v>
      </c>
      <c r="C211" s="59">
        <f>+(COUNTIF(EUNIS,'EMOF for data entry'!$H220))*2</f>
        <v>0</v>
      </c>
      <c r="D211" s="59">
        <f>+(COUNTIF(HABITAT,'EMOF for data entry'!$H220))*3</f>
        <v>0</v>
      </c>
      <c r="E211" s="59">
        <f>+(COUNTIF(PERES,'EMOF for data entry'!$H220))*4</f>
        <v>0</v>
      </c>
      <c r="F211" s="59">
        <f>+(COUNTIF(BARCELONA,'EMOF for data entry'!$H220))*5</f>
        <v>0</v>
      </c>
      <c r="G211" s="59">
        <f>+(COUNTIF(OSPAR,'EMOF for data entry'!$H220))*6</f>
        <v>0</v>
      </c>
      <c r="H211" s="59">
        <f>+(COUNTIF(HELCOM,'EMOF for data entry'!$H220))*7</f>
        <v>0</v>
      </c>
      <c r="I211" s="59">
        <f>+(COUNTIF(GERMAN,'EMOF for data entry'!$H220))*8</f>
        <v>0</v>
      </c>
      <c r="J211" s="59">
        <f>+(COUNTIF(MSFD,'EMOF for data entry'!$H220))*9</f>
        <v>0</v>
      </c>
      <c r="K211" s="59">
        <f>+IF($A211=10,COUNTIF(Folk5,'EMOF for data entry'!$H220)*10,0)</f>
        <v>0</v>
      </c>
      <c r="L211" s="59">
        <f>+IF($A211=11,COUNTIF(Folk7,'EMOF for data entry'!$H220)*11,0)</f>
        <v>0</v>
      </c>
      <c r="M211" s="59">
        <f>+IF($A211=12,COUNTIF(Folk16,'EMOF for data entry'!$H220)*12,0)</f>
        <v>0</v>
      </c>
      <c r="N211" s="59">
        <f>+(COUNTIF(MHCBI,'EMOF for data entry'!$H220))*13</f>
        <v>0</v>
      </c>
      <c r="O211" s="59">
        <f>+(COUNTIF(dropdown_lists!P$4:P$399,'EMOF for data entry'!$H220))*14</f>
        <v>0</v>
      </c>
      <c r="P211" s="59">
        <f>+IF(A211=15,(COUNTIF(dropdown_lists!Q$4:Q$37,'EMOF for data entry'!$H220))*15,0)</f>
        <v>0</v>
      </c>
      <c r="Q211" s="59">
        <f>+IF(A211=16,(COUNTIF(dropdown_lists!R$4:R$32,'EMOF for data entry'!$H220))*16,0)</f>
        <v>0</v>
      </c>
      <c r="R211" s="59">
        <f>+IF(A211=17,(COUNTIF(dropdown_lists!S$4:S$10,'EMOF for data entry'!$H220))*17,0)</f>
        <v>0</v>
      </c>
      <c r="V211" s="59"/>
      <c r="W211" s="22" t="str">
        <f t="shared" si="3"/>
        <v>p</v>
      </c>
    </row>
    <row r="212" spans="1:23" x14ac:dyDescent="0.35">
      <c r="A212" s="59">
        <f>+IF('EMOF for data entry'!G221=dropdown_lists!C$1,1,IF('EMOF for data entry'!G221=dropdown_lists!D$1,2,IF('EMOF for data entry'!G221=dropdown_lists!E$1,3,IF('EMOF for data entry'!G221=dropdown_lists!F$1,4,IF('EMOF for data entry'!G221=dropdown_lists!G$1,5,IF('EMOF for data entry'!G221=dropdown_lists!H$1,6,IF('EMOF for data entry'!G221=dropdown_lists!I$1,7,IF('EMOF for data entry'!G221=dropdown_lists!J$1,8,IF('EMOF for data entry'!G221=dropdown_lists!K$1,9,IF('EMOF for data entry'!G221=dropdown_lists!L$1,10,IF('EMOF for data entry'!G221=dropdown_lists!M$1,11,IF('EMOF for data entry'!G221=dropdown_lists!N$1,12,IF('EMOF for data entry'!G221=dropdown_lists!O$1,13,IF('EMOF for data entry'!G221=dropdown_lists!P$1,14,IF('EMOF for data entry'!G221=dropdown_lists!Q$1,15,IF('EMOF for data entry'!G221=dropdown_lists!R$1,16,IF('EMOF for data entry'!G221=dropdown_lists!S$1,17,0)))))))))))))))))</f>
        <v>0</v>
      </c>
      <c r="B212" s="59">
        <f>+COUNTIF(METHOD,'EMOF for data entry'!$H221)</f>
        <v>0</v>
      </c>
      <c r="C212" s="59">
        <f>+(COUNTIF(EUNIS,'EMOF for data entry'!$H221))*2</f>
        <v>0</v>
      </c>
      <c r="D212" s="59">
        <f>+(COUNTIF(HABITAT,'EMOF for data entry'!$H221))*3</f>
        <v>0</v>
      </c>
      <c r="E212" s="59">
        <f>+(COUNTIF(PERES,'EMOF for data entry'!$H221))*4</f>
        <v>0</v>
      </c>
      <c r="F212" s="59">
        <f>+(COUNTIF(BARCELONA,'EMOF for data entry'!$H221))*5</f>
        <v>0</v>
      </c>
      <c r="G212" s="59">
        <f>+(COUNTIF(OSPAR,'EMOF for data entry'!$H221))*6</f>
        <v>0</v>
      </c>
      <c r="H212" s="59">
        <f>+(COUNTIF(HELCOM,'EMOF for data entry'!$H221))*7</f>
        <v>0</v>
      </c>
      <c r="I212" s="59">
        <f>+(COUNTIF(GERMAN,'EMOF for data entry'!$H221))*8</f>
        <v>0</v>
      </c>
      <c r="J212" s="59">
        <f>+(COUNTIF(MSFD,'EMOF for data entry'!$H221))*9</f>
        <v>0</v>
      </c>
      <c r="K212" s="59">
        <f>+IF($A212=10,COUNTIF(Folk5,'EMOF for data entry'!$H221)*10,0)</f>
        <v>0</v>
      </c>
      <c r="L212" s="59">
        <f>+IF($A212=11,COUNTIF(Folk7,'EMOF for data entry'!$H221)*11,0)</f>
        <v>0</v>
      </c>
      <c r="M212" s="59">
        <f>+IF($A212=12,COUNTIF(Folk16,'EMOF for data entry'!$H221)*12,0)</f>
        <v>0</v>
      </c>
      <c r="N212" s="59">
        <f>+(COUNTIF(MHCBI,'EMOF for data entry'!$H221))*13</f>
        <v>0</v>
      </c>
      <c r="O212" s="59">
        <f>+(COUNTIF(dropdown_lists!P$4:P$399,'EMOF for data entry'!$H221))*14</f>
        <v>0</v>
      </c>
      <c r="P212" s="59">
        <f>+IF(A212=15,(COUNTIF(dropdown_lists!Q$4:Q$37,'EMOF for data entry'!$H221))*15,0)</f>
        <v>0</v>
      </c>
      <c r="Q212" s="59">
        <f>+IF(A212=16,(COUNTIF(dropdown_lists!R$4:R$32,'EMOF for data entry'!$H221))*16,0)</f>
        <v>0</v>
      </c>
      <c r="R212" s="59">
        <f>+IF(A212=17,(COUNTIF(dropdown_lists!S$4:S$10,'EMOF for data entry'!$H221))*17,0)</f>
        <v>0</v>
      </c>
      <c r="V212" s="59"/>
      <c r="W212" s="22" t="str">
        <f t="shared" si="3"/>
        <v>p</v>
      </c>
    </row>
    <row r="213" spans="1:23" x14ac:dyDescent="0.35">
      <c r="A213" s="59">
        <f>+IF('EMOF for data entry'!G222=dropdown_lists!C$1,1,IF('EMOF for data entry'!G222=dropdown_lists!D$1,2,IF('EMOF for data entry'!G222=dropdown_lists!E$1,3,IF('EMOF for data entry'!G222=dropdown_lists!F$1,4,IF('EMOF for data entry'!G222=dropdown_lists!G$1,5,IF('EMOF for data entry'!G222=dropdown_lists!H$1,6,IF('EMOF for data entry'!G222=dropdown_lists!I$1,7,IF('EMOF for data entry'!G222=dropdown_lists!J$1,8,IF('EMOF for data entry'!G222=dropdown_lists!K$1,9,IF('EMOF for data entry'!G222=dropdown_lists!L$1,10,IF('EMOF for data entry'!G222=dropdown_lists!M$1,11,IF('EMOF for data entry'!G222=dropdown_lists!N$1,12,IF('EMOF for data entry'!G222=dropdown_lists!O$1,13,IF('EMOF for data entry'!G222=dropdown_lists!P$1,14,IF('EMOF for data entry'!G222=dropdown_lists!Q$1,15,IF('EMOF for data entry'!G222=dropdown_lists!R$1,16,IF('EMOF for data entry'!G222=dropdown_lists!S$1,17,0)))))))))))))))))</f>
        <v>0</v>
      </c>
      <c r="B213" s="59">
        <f>+COUNTIF(METHOD,'EMOF for data entry'!$H222)</f>
        <v>0</v>
      </c>
      <c r="C213" s="59">
        <f>+(COUNTIF(EUNIS,'EMOF for data entry'!$H222))*2</f>
        <v>0</v>
      </c>
      <c r="D213" s="59">
        <f>+(COUNTIF(HABITAT,'EMOF for data entry'!$H222))*3</f>
        <v>0</v>
      </c>
      <c r="E213" s="59">
        <f>+(COUNTIF(PERES,'EMOF for data entry'!$H222))*4</f>
        <v>0</v>
      </c>
      <c r="F213" s="59">
        <f>+(COUNTIF(BARCELONA,'EMOF for data entry'!$H222))*5</f>
        <v>0</v>
      </c>
      <c r="G213" s="59">
        <f>+(COUNTIF(OSPAR,'EMOF for data entry'!$H222))*6</f>
        <v>0</v>
      </c>
      <c r="H213" s="59">
        <f>+(COUNTIF(HELCOM,'EMOF for data entry'!$H222))*7</f>
        <v>0</v>
      </c>
      <c r="I213" s="59">
        <f>+(COUNTIF(GERMAN,'EMOF for data entry'!$H222))*8</f>
        <v>0</v>
      </c>
      <c r="J213" s="59">
        <f>+(COUNTIF(MSFD,'EMOF for data entry'!$H222))*9</f>
        <v>0</v>
      </c>
      <c r="K213" s="59">
        <f>+IF($A213=10,COUNTIF(Folk5,'EMOF for data entry'!$H222)*10,0)</f>
        <v>0</v>
      </c>
      <c r="L213" s="59">
        <f>+IF($A213=11,COUNTIF(Folk7,'EMOF for data entry'!$H222)*11,0)</f>
        <v>0</v>
      </c>
      <c r="M213" s="59">
        <f>+IF($A213=12,COUNTIF(Folk16,'EMOF for data entry'!$H222)*12,0)</f>
        <v>0</v>
      </c>
      <c r="N213" s="59">
        <f>+(COUNTIF(MHCBI,'EMOF for data entry'!$H222))*13</f>
        <v>0</v>
      </c>
      <c r="O213" s="59">
        <f>+(COUNTIF(dropdown_lists!P$4:P$399,'EMOF for data entry'!$H222))*14</f>
        <v>0</v>
      </c>
      <c r="P213" s="59">
        <f>+IF(A213=15,(COUNTIF(dropdown_lists!Q$4:Q$37,'EMOF for data entry'!$H222))*15,0)</f>
        <v>0</v>
      </c>
      <c r="Q213" s="59">
        <f>+IF(A213=16,(COUNTIF(dropdown_lists!R$4:R$32,'EMOF for data entry'!$H222))*16,0)</f>
        <v>0</v>
      </c>
      <c r="R213" s="59">
        <f>+IF(A213=17,(COUNTIF(dropdown_lists!S$4:S$10,'EMOF for data entry'!$H222))*17,0)</f>
        <v>0</v>
      </c>
      <c r="V213" s="59"/>
      <c r="W213" s="22" t="str">
        <f t="shared" si="3"/>
        <v>p</v>
      </c>
    </row>
    <row r="214" spans="1:23" x14ac:dyDescent="0.35">
      <c r="A214" s="59">
        <f>+IF('EMOF for data entry'!G223=dropdown_lists!C$1,1,IF('EMOF for data entry'!G223=dropdown_lists!D$1,2,IF('EMOF for data entry'!G223=dropdown_lists!E$1,3,IF('EMOF for data entry'!G223=dropdown_lists!F$1,4,IF('EMOF for data entry'!G223=dropdown_lists!G$1,5,IF('EMOF for data entry'!G223=dropdown_lists!H$1,6,IF('EMOF for data entry'!G223=dropdown_lists!I$1,7,IF('EMOF for data entry'!G223=dropdown_lists!J$1,8,IF('EMOF for data entry'!G223=dropdown_lists!K$1,9,IF('EMOF for data entry'!G223=dropdown_lists!L$1,10,IF('EMOF for data entry'!G223=dropdown_lists!M$1,11,IF('EMOF for data entry'!G223=dropdown_lists!N$1,12,IF('EMOF for data entry'!G223=dropdown_lists!O$1,13,IF('EMOF for data entry'!G223=dropdown_lists!P$1,14,IF('EMOF for data entry'!G223=dropdown_lists!Q$1,15,IF('EMOF for data entry'!G223=dropdown_lists!R$1,16,IF('EMOF for data entry'!G223=dropdown_lists!S$1,17,0)))))))))))))))))</f>
        <v>0</v>
      </c>
      <c r="B214" s="59">
        <f>+COUNTIF(METHOD,'EMOF for data entry'!$H223)</f>
        <v>0</v>
      </c>
      <c r="C214" s="59">
        <f>+(COUNTIF(EUNIS,'EMOF for data entry'!$H223))*2</f>
        <v>0</v>
      </c>
      <c r="D214" s="59">
        <f>+(COUNTIF(HABITAT,'EMOF for data entry'!$H223))*3</f>
        <v>0</v>
      </c>
      <c r="E214" s="59">
        <f>+(COUNTIF(PERES,'EMOF for data entry'!$H223))*4</f>
        <v>0</v>
      </c>
      <c r="F214" s="59">
        <f>+(COUNTIF(BARCELONA,'EMOF for data entry'!$H223))*5</f>
        <v>0</v>
      </c>
      <c r="G214" s="59">
        <f>+(COUNTIF(OSPAR,'EMOF for data entry'!$H223))*6</f>
        <v>0</v>
      </c>
      <c r="H214" s="59">
        <f>+(COUNTIF(HELCOM,'EMOF for data entry'!$H223))*7</f>
        <v>0</v>
      </c>
      <c r="I214" s="59">
        <f>+(COUNTIF(GERMAN,'EMOF for data entry'!$H223))*8</f>
        <v>0</v>
      </c>
      <c r="J214" s="59">
        <f>+(COUNTIF(MSFD,'EMOF for data entry'!$H223))*9</f>
        <v>0</v>
      </c>
      <c r="K214" s="59">
        <f>+IF($A214=10,COUNTIF(Folk5,'EMOF for data entry'!$H223)*10,0)</f>
        <v>0</v>
      </c>
      <c r="L214" s="59">
        <f>+IF($A214=11,COUNTIF(Folk7,'EMOF for data entry'!$H223)*11,0)</f>
        <v>0</v>
      </c>
      <c r="M214" s="59">
        <f>+IF($A214=12,COUNTIF(Folk16,'EMOF for data entry'!$H223)*12,0)</f>
        <v>0</v>
      </c>
      <c r="N214" s="59">
        <f>+(COUNTIF(MHCBI,'EMOF for data entry'!$H223))*13</f>
        <v>0</v>
      </c>
      <c r="O214" s="59">
        <f>+(COUNTIF(dropdown_lists!P$4:P$399,'EMOF for data entry'!$H223))*14</f>
        <v>0</v>
      </c>
      <c r="P214" s="59">
        <f>+IF(A214=15,(COUNTIF(dropdown_lists!Q$4:Q$37,'EMOF for data entry'!$H223))*15,0)</f>
        <v>0</v>
      </c>
      <c r="Q214" s="59">
        <f>+IF(A214=16,(COUNTIF(dropdown_lists!R$4:R$32,'EMOF for data entry'!$H223))*16,0)</f>
        <v>0</v>
      </c>
      <c r="R214" s="59">
        <f>+IF(A214=17,(COUNTIF(dropdown_lists!S$4:S$10,'EMOF for data entry'!$H223))*17,0)</f>
        <v>0</v>
      </c>
      <c r="V214" s="59"/>
      <c r="W214" s="22" t="str">
        <f t="shared" si="3"/>
        <v>p</v>
      </c>
    </row>
    <row r="215" spans="1:23" x14ac:dyDescent="0.35">
      <c r="A215" s="59">
        <f>+IF('EMOF for data entry'!G224=dropdown_lists!C$1,1,IF('EMOF for data entry'!G224=dropdown_lists!D$1,2,IF('EMOF for data entry'!G224=dropdown_lists!E$1,3,IF('EMOF for data entry'!G224=dropdown_lists!F$1,4,IF('EMOF for data entry'!G224=dropdown_lists!G$1,5,IF('EMOF for data entry'!G224=dropdown_lists!H$1,6,IF('EMOF for data entry'!G224=dropdown_lists!I$1,7,IF('EMOF for data entry'!G224=dropdown_lists!J$1,8,IF('EMOF for data entry'!G224=dropdown_lists!K$1,9,IF('EMOF for data entry'!G224=dropdown_lists!L$1,10,IF('EMOF for data entry'!G224=dropdown_lists!M$1,11,IF('EMOF for data entry'!G224=dropdown_lists!N$1,12,IF('EMOF for data entry'!G224=dropdown_lists!O$1,13,IF('EMOF for data entry'!G224=dropdown_lists!P$1,14,IF('EMOF for data entry'!G224=dropdown_lists!Q$1,15,IF('EMOF for data entry'!G224=dropdown_lists!R$1,16,IF('EMOF for data entry'!G224=dropdown_lists!S$1,17,0)))))))))))))))))</f>
        <v>0</v>
      </c>
      <c r="B215" s="59">
        <f>+COUNTIF(METHOD,'EMOF for data entry'!$H224)</f>
        <v>0</v>
      </c>
      <c r="C215" s="59">
        <f>+(COUNTIF(EUNIS,'EMOF for data entry'!$H224))*2</f>
        <v>0</v>
      </c>
      <c r="D215" s="59">
        <f>+(COUNTIF(HABITAT,'EMOF for data entry'!$H224))*3</f>
        <v>0</v>
      </c>
      <c r="E215" s="59">
        <f>+(COUNTIF(PERES,'EMOF for data entry'!$H224))*4</f>
        <v>0</v>
      </c>
      <c r="F215" s="59">
        <f>+(COUNTIF(BARCELONA,'EMOF for data entry'!$H224))*5</f>
        <v>0</v>
      </c>
      <c r="G215" s="59">
        <f>+(COUNTIF(OSPAR,'EMOF for data entry'!$H224))*6</f>
        <v>0</v>
      </c>
      <c r="H215" s="59">
        <f>+(COUNTIF(HELCOM,'EMOF for data entry'!$H224))*7</f>
        <v>0</v>
      </c>
      <c r="I215" s="59">
        <f>+(COUNTIF(GERMAN,'EMOF for data entry'!$H224))*8</f>
        <v>0</v>
      </c>
      <c r="J215" s="59">
        <f>+(COUNTIF(MSFD,'EMOF for data entry'!$H224))*9</f>
        <v>0</v>
      </c>
      <c r="K215" s="59">
        <f>+IF($A215=10,COUNTIF(Folk5,'EMOF for data entry'!$H224)*10,0)</f>
        <v>0</v>
      </c>
      <c r="L215" s="59">
        <f>+IF($A215=11,COUNTIF(Folk7,'EMOF for data entry'!$H224)*11,0)</f>
        <v>0</v>
      </c>
      <c r="M215" s="59">
        <f>+IF($A215=12,COUNTIF(Folk16,'EMOF for data entry'!$H224)*12,0)</f>
        <v>0</v>
      </c>
      <c r="N215" s="59">
        <f>+(COUNTIF(MHCBI,'EMOF for data entry'!$H224))*13</f>
        <v>0</v>
      </c>
      <c r="O215" s="59">
        <f>+(COUNTIF(dropdown_lists!P$4:P$399,'EMOF for data entry'!$H224))*14</f>
        <v>0</v>
      </c>
      <c r="P215" s="59">
        <f>+IF(A215=15,(COUNTIF(dropdown_lists!Q$4:Q$37,'EMOF for data entry'!$H224))*15,0)</f>
        <v>0</v>
      </c>
      <c r="Q215" s="59">
        <f>+IF(A215=16,(COUNTIF(dropdown_lists!R$4:R$32,'EMOF for data entry'!$H224))*16,0)</f>
        <v>0</v>
      </c>
      <c r="R215" s="59">
        <f>+IF(A215=17,(COUNTIF(dropdown_lists!S$4:S$10,'EMOF for data entry'!$H224))*17,0)</f>
        <v>0</v>
      </c>
      <c r="V215" s="59"/>
      <c r="W215" s="22" t="str">
        <f t="shared" si="3"/>
        <v>p</v>
      </c>
    </row>
    <row r="216" spans="1:23" x14ac:dyDescent="0.35">
      <c r="A216" s="59">
        <f>+IF('EMOF for data entry'!G225=dropdown_lists!C$1,1,IF('EMOF for data entry'!G225=dropdown_lists!D$1,2,IF('EMOF for data entry'!G225=dropdown_lists!E$1,3,IF('EMOF for data entry'!G225=dropdown_lists!F$1,4,IF('EMOF for data entry'!G225=dropdown_lists!G$1,5,IF('EMOF for data entry'!G225=dropdown_lists!H$1,6,IF('EMOF for data entry'!G225=dropdown_lists!I$1,7,IF('EMOF for data entry'!G225=dropdown_lists!J$1,8,IF('EMOF for data entry'!G225=dropdown_lists!K$1,9,IF('EMOF for data entry'!G225=dropdown_lists!L$1,10,IF('EMOF for data entry'!G225=dropdown_lists!M$1,11,IF('EMOF for data entry'!G225=dropdown_lists!N$1,12,IF('EMOF for data entry'!G225=dropdown_lists!O$1,13,IF('EMOF for data entry'!G225=dropdown_lists!P$1,14,IF('EMOF for data entry'!G225=dropdown_lists!Q$1,15,IF('EMOF for data entry'!G225=dropdown_lists!R$1,16,IF('EMOF for data entry'!G225=dropdown_lists!S$1,17,0)))))))))))))))))</f>
        <v>0</v>
      </c>
      <c r="B216" s="59">
        <f>+COUNTIF(METHOD,'EMOF for data entry'!$H225)</f>
        <v>0</v>
      </c>
      <c r="C216" s="59">
        <f>+(COUNTIF(EUNIS,'EMOF for data entry'!$H225))*2</f>
        <v>0</v>
      </c>
      <c r="D216" s="59">
        <f>+(COUNTIF(HABITAT,'EMOF for data entry'!$H225))*3</f>
        <v>0</v>
      </c>
      <c r="E216" s="59">
        <f>+(COUNTIF(PERES,'EMOF for data entry'!$H225))*4</f>
        <v>0</v>
      </c>
      <c r="F216" s="59">
        <f>+(COUNTIF(BARCELONA,'EMOF for data entry'!$H225))*5</f>
        <v>0</v>
      </c>
      <c r="G216" s="59">
        <f>+(COUNTIF(OSPAR,'EMOF for data entry'!$H225))*6</f>
        <v>0</v>
      </c>
      <c r="H216" s="59">
        <f>+(COUNTIF(HELCOM,'EMOF for data entry'!$H225))*7</f>
        <v>0</v>
      </c>
      <c r="I216" s="59">
        <f>+(COUNTIF(GERMAN,'EMOF for data entry'!$H225))*8</f>
        <v>0</v>
      </c>
      <c r="J216" s="59">
        <f>+(COUNTIF(MSFD,'EMOF for data entry'!$H225))*9</f>
        <v>0</v>
      </c>
      <c r="K216" s="59">
        <f>+IF($A216=10,COUNTIF(Folk5,'EMOF for data entry'!$H225)*10,0)</f>
        <v>0</v>
      </c>
      <c r="L216" s="59">
        <f>+IF($A216=11,COUNTIF(Folk7,'EMOF for data entry'!$H225)*11,0)</f>
        <v>0</v>
      </c>
      <c r="M216" s="59">
        <f>+IF($A216=12,COUNTIF(Folk16,'EMOF for data entry'!$H225)*12,0)</f>
        <v>0</v>
      </c>
      <c r="N216" s="59">
        <f>+(COUNTIF(MHCBI,'EMOF for data entry'!$H225))*13</f>
        <v>0</v>
      </c>
      <c r="O216" s="59">
        <f>+(COUNTIF(dropdown_lists!P$4:P$399,'EMOF for data entry'!$H225))*14</f>
        <v>0</v>
      </c>
      <c r="P216" s="59">
        <f>+IF(A216=15,(COUNTIF(dropdown_lists!Q$4:Q$37,'EMOF for data entry'!$H225))*15,0)</f>
        <v>0</v>
      </c>
      <c r="Q216" s="59">
        <f>+IF(A216=16,(COUNTIF(dropdown_lists!R$4:R$32,'EMOF for data entry'!$H225))*16,0)</f>
        <v>0</v>
      </c>
      <c r="R216" s="59">
        <f>+IF(A216=17,(COUNTIF(dropdown_lists!S$4:S$10,'EMOF for data entry'!$H225))*17,0)</f>
        <v>0</v>
      </c>
      <c r="V216" s="59"/>
      <c r="W216" s="22" t="str">
        <f t="shared" si="3"/>
        <v>p</v>
      </c>
    </row>
    <row r="217" spans="1:23" x14ac:dyDescent="0.35">
      <c r="A217" s="59">
        <f>+IF('EMOF for data entry'!G226=dropdown_lists!C$1,1,IF('EMOF for data entry'!G226=dropdown_lists!D$1,2,IF('EMOF for data entry'!G226=dropdown_lists!E$1,3,IF('EMOF for data entry'!G226=dropdown_lists!F$1,4,IF('EMOF for data entry'!G226=dropdown_lists!G$1,5,IF('EMOF for data entry'!G226=dropdown_lists!H$1,6,IF('EMOF for data entry'!G226=dropdown_lists!I$1,7,IF('EMOF for data entry'!G226=dropdown_lists!J$1,8,IF('EMOF for data entry'!G226=dropdown_lists!K$1,9,IF('EMOF for data entry'!G226=dropdown_lists!L$1,10,IF('EMOF for data entry'!G226=dropdown_lists!M$1,11,IF('EMOF for data entry'!G226=dropdown_lists!N$1,12,IF('EMOF for data entry'!G226=dropdown_lists!O$1,13,IF('EMOF for data entry'!G226=dropdown_lists!P$1,14,IF('EMOF for data entry'!G226=dropdown_lists!Q$1,15,IF('EMOF for data entry'!G226=dropdown_lists!R$1,16,IF('EMOF for data entry'!G226=dropdown_lists!S$1,17,0)))))))))))))))))</f>
        <v>0</v>
      </c>
      <c r="B217" s="59">
        <f>+COUNTIF(METHOD,'EMOF for data entry'!$H226)</f>
        <v>0</v>
      </c>
      <c r="C217" s="59">
        <f>+(COUNTIF(EUNIS,'EMOF for data entry'!$H226))*2</f>
        <v>0</v>
      </c>
      <c r="D217" s="59">
        <f>+(COUNTIF(HABITAT,'EMOF for data entry'!$H226))*3</f>
        <v>0</v>
      </c>
      <c r="E217" s="59">
        <f>+(COUNTIF(PERES,'EMOF for data entry'!$H226))*4</f>
        <v>0</v>
      </c>
      <c r="F217" s="59">
        <f>+(COUNTIF(BARCELONA,'EMOF for data entry'!$H226))*5</f>
        <v>0</v>
      </c>
      <c r="G217" s="59">
        <f>+(COUNTIF(OSPAR,'EMOF for data entry'!$H226))*6</f>
        <v>0</v>
      </c>
      <c r="H217" s="59">
        <f>+(COUNTIF(HELCOM,'EMOF for data entry'!$H226))*7</f>
        <v>0</v>
      </c>
      <c r="I217" s="59">
        <f>+(COUNTIF(GERMAN,'EMOF for data entry'!$H226))*8</f>
        <v>0</v>
      </c>
      <c r="J217" s="59">
        <f>+(COUNTIF(MSFD,'EMOF for data entry'!$H226))*9</f>
        <v>0</v>
      </c>
      <c r="K217" s="59">
        <f>+IF($A217=10,COUNTIF(Folk5,'EMOF for data entry'!$H226)*10,0)</f>
        <v>0</v>
      </c>
      <c r="L217" s="59">
        <f>+IF($A217=11,COUNTIF(Folk7,'EMOF for data entry'!$H226)*11,0)</f>
        <v>0</v>
      </c>
      <c r="M217" s="59">
        <f>+IF($A217=12,COUNTIF(Folk16,'EMOF for data entry'!$H226)*12,0)</f>
        <v>0</v>
      </c>
      <c r="N217" s="59">
        <f>+(COUNTIF(MHCBI,'EMOF for data entry'!$H226))*13</f>
        <v>0</v>
      </c>
      <c r="O217" s="59">
        <f>+(COUNTIF(dropdown_lists!P$4:P$399,'EMOF for data entry'!$H226))*14</f>
        <v>0</v>
      </c>
      <c r="P217" s="59">
        <f>+IF(A217=15,(COUNTIF(dropdown_lists!Q$4:Q$37,'EMOF for data entry'!$H226))*15,0)</f>
        <v>0</v>
      </c>
      <c r="Q217" s="59">
        <f>+IF(A217=16,(COUNTIF(dropdown_lists!R$4:R$32,'EMOF for data entry'!$H226))*16,0)</f>
        <v>0</v>
      </c>
      <c r="R217" s="59">
        <f>+IF(A217=17,(COUNTIF(dropdown_lists!S$4:S$10,'EMOF for data entry'!$H226))*17,0)</f>
        <v>0</v>
      </c>
      <c r="V217" s="59"/>
      <c r="W217" s="22" t="str">
        <f t="shared" si="3"/>
        <v>p</v>
      </c>
    </row>
    <row r="218" spans="1:23" x14ac:dyDescent="0.35">
      <c r="A218" s="59">
        <f>+IF('EMOF for data entry'!G227=dropdown_lists!C$1,1,IF('EMOF for data entry'!G227=dropdown_lists!D$1,2,IF('EMOF for data entry'!G227=dropdown_lists!E$1,3,IF('EMOF for data entry'!G227=dropdown_lists!F$1,4,IF('EMOF for data entry'!G227=dropdown_lists!G$1,5,IF('EMOF for data entry'!G227=dropdown_lists!H$1,6,IF('EMOF for data entry'!G227=dropdown_lists!I$1,7,IF('EMOF for data entry'!G227=dropdown_lists!J$1,8,IF('EMOF for data entry'!G227=dropdown_lists!K$1,9,IF('EMOF for data entry'!G227=dropdown_lists!L$1,10,IF('EMOF for data entry'!G227=dropdown_lists!M$1,11,IF('EMOF for data entry'!G227=dropdown_lists!N$1,12,IF('EMOF for data entry'!G227=dropdown_lists!O$1,13,IF('EMOF for data entry'!G227=dropdown_lists!P$1,14,IF('EMOF for data entry'!G227=dropdown_lists!Q$1,15,IF('EMOF for data entry'!G227=dropdown_lists!R$1,16,IF('EMOF for data entry'!G227=dropdown_lists!S$1,17,0)))))))))))))))))</f>
        <v>0</v>
      </c>
      <c r="B218" s="59">
        <f>+COUNTIF(METHOD,'EMOF for data entry'!$H227)</f>
        <v>0</v>
      </c>
      <c r="C218" s="59">
        <f>+(COUNTIF(EUNIS,'EMOF for data entry'!$H227))*2</f>
        <v>0</v>
      </c>
      <c r="D218" s="59">
        <f>+(COUNTIF(HABITAT,'EMOF for data entry'!$H227))*3</f>
        <v>0</v>
      </c>
      <c r="E218" s="59">
        <f>+(COUNTIF(PERES,'EMOF for data entry'!$H227))*4</f>
        <v>0</v>
      </c>
      <c r="F218" s="59">
        <f>+(COUNTIF(BARCELONA,'EMOF for data entry'!$H227))*5</f>
        <v>0</v>
      </c>
      <c r="G218" s="59">
        <f>+(COUNTIF(OSPAR,'EMOF for data entry'!$H227))*6</f>
        <v>0</v>
      </c>
      <c r="H218" s="59">
        <f>+(COUNTIF(HELCOM,'EMOF for data entry'!$H227))*7</f>
        <v>0</v>
      </c>
      <c r="I218" s="59">
        <f>+(COUNTIF(GERMAN,'EMOF for data entry'!$H227))*8</f>
        <v>0</v>
      </c>
      <c r="J218" s="59">
        <f>+(COUNTIF(MSFD,'EMOF for data entry'!$H227))*9</f>
        <v>0</v>
      </c>
      <c r="K218" s="59">
        <f>+IF($A218=10,COUNTIF(Folk5,'EMOF for data entry'!$H227)*10,0)</f>
        <v>0</v>
      </c>
      <c r="L218" s="59">
        <f>+IF($A218=11,COUNTIF(Folk7,'EMOF for data entry'!$H227)*11,0)</f>
        <v>0</v>
      </c>
      <c r="M218" s="59">
        <f>+IF($A218=12,COUNTIF(Folk16,'EMOF for data entry'!$H227)*12,0)</f>
        <v>0</v>
      </c>
      <c r="N218" s="59">
        <f>+(COUNTIF(MHCBI,'EMOF for data entry'!$H227))*13</f>
        <v>0</v>
      </c>
      <c r="O218" s="59">
        <f>+(COUNTIF(dropdown_lists!P$4:P$399,'EMOF for data entry'!$H227))*14</f>
        <v>0</v>
      </c>
      <c r="P218" s="59">
        <f>+IF(A218=15,(COUNTIF(dropdown_lists!Q$4:Q$37,'EMOF for data entry'!$H227))*15,0)</f>
        <v>0</v>
      </c>
      <c r="Q218" s="59">
        <f>+IF(A218=16,(COUNTIF(dropdown_lists!R$4:R$32,'EMOF for data entry'!$H227))*16,0)</f>
        <v>0</v>
      </c>
      <c r="R218" s="59">
        <f>+IF(A218=17,(COUNTIF(dropdown_lists!S$4:S$10,'EMOF for data entry'!$H227))*17,0)</f>
        <v>0</v>
      </c>
      <c r="V218" s="59"/>
      <c r="W218" s="22" t="str">
        <f t="shared" si="3"/>
        <v>p</v>
      </c>
    </row>
    <row r="219" spans="1:23" x14ac:dyDescent="0.35">
      <c r="A219" s="59">
        <f>+IF('EMOF for data entry'!G228=dropdown_lists!C$1,1,IF('EMOF for data entry'!G228=dropdown_lists!D$1,2,IF('EMOF for data entry'!G228=dropdown_lists!E$1,3,IF('EMOF for data entry'!G228=dropdown_lists!F$1,4,IF('EMOF for data entry'!G228=dropdown_lists!G$1,5,IF('EMOF for data entry'!G228=dropdown_lists!H$1,6,IF('EMOF for data entry'!G228=dropdown_lists!I$1,7,IF('EMOF for data entry'!G228=dropdown_lists!J$1,8,IF('EMOF for data entry'!G228=dropdown_lists!K$1,9,IF('EMOF for data entry'!G228=dropdown_lists!L$1,10,IF('EMOF for data entry'!G228=dropdown_lists!M$1,11,IF('EMOF for data entry'!G228=dropdown_lists!N$1,12,IF('EMOF for data entry'!G228=dropdown_lists!O$1,13,IF('EMOF for data entry'!G228=dropdown_lists!P$1,14,IF('EMOF for data entry'!G228=dropdown_lists!Q$1,15,IF('EMOF for data entry'!G228=dropdown_lists!R$1,16,IF('EMOF for data entry'!G228=dropdown_lists!S$1,17,0)))))))))))))))))</f>
        <v>0</v>
      </c>
      <c r="B219" s="59">
        <f>+COUNTIF(METHOD,'EMOF for data entry'!$H228)</f>
        <v>0</v>
      </c>
      <c r="C219" s="59">
        <f>+(COUNTIF(EUNIS,'EMOF for data entry'!$H228))*2</f>
        <v>0</v>
      </c>
      <c r="D219" s="59">
        <f>+(COUNTIF(HABITAT,'EMOF for data entry'!$H228))*3</f>
        <v>0</v>
      </c>
      <c r="E219" s="59">
        <f>+(COUNTIF(PERES,'EMOF for data entry'!$H228))*4</f>
        <v>0</v>
      </c>
      <c r="F219" s="59">
        <f>+(COUNTIF(BARCELONA,'EMOF for data entry'!$H228))*5</f>
        <v>0</v>
      </c>
      <c r="G219" s="59">
        <f>+(COUNTIF(OSPAR,'EMOF for data entry'!$H228))*6</f>
        <v>0</v>
      </c>
      <c r="H219" s="59">
        <f>+(COUNTIF(HELCOM,'EMOF for data entry'!$H228))*7</f>
        <v>0</v>
      </c>
      <c r="I219" s="59">
        <f>+(COUNTIF(GERMAN,'EMOF for data entry'!$H228))*8</f>
        <v>0</v>
      </c>
      <c r="J219" s="59">
        <f>+(COUNTIF(MSFD,'EMOF for data entry'!$H228))*9</f>
        <v>0</v>
      </c>
      <c r="K219" s="59">
        <f>+IF($A219=10,COUNTIF(Folk5,'EMOF for data entry'!$H228)*10,0)</f>
        <v>0</v>
      </c>
      <c r="L219" s="59">
        <f>+IF($A219=11,COUNTIF(Folk7,'EMOF for data entry'!$H228)*11,0)</f>
        <v>0</v>
      </c>
      <c r="M219" s="59">
        <f>+IF($A219=12,COUNTIF(Folk16,'EMOF for data entry'!$H228)*12,0)</f>
        <v>0</v>
      </c>
      <c r="N219" s="59">
        <f>+(COUNTIF(MHCBI,'EMOF for data entry'!$H228))*13</f>
        <v>0</v>
      </c>
      <c r="O219" s="59">
        <f>+(COUNTIF(dropdown_lists!P$4:P$399,'EMOF for data entry'!$H228))*14</f>
        <v>0</v>
      </c>
      <c r="P219" s="59">
        <f>+IF(A219=15,(COUNTIF(dropdown_lists!Q$4:Q$37,'EMOF for data entry'!$H228))*15,0)</f>
        <v>0</v>
      </c>
      <c r="Q219" s="59">
        <f>+IF(A219=16,(COUNTIF(dropdown_lists!R$4:R$32,'EMOF for data entry'!$H228))*16,0)</f>
        <v>0</v>
      </c>
      <c r="R219" s="59">
        <f>+IF(A219=17,(COUNTIF(dropdown_lists!S$4:S$10,'EMOF for data entry'!$H228))*17,0)</f>
        <v>0</v>
      </c>
      <c r="V219" s="59"/>
      <c r="W219" s="22" t="str">
        <f t="shared" si="3"/>
        <v>p</v>
      </c>
    </row>
    <row r="220" spans="1:23" x14ac:dyDescent="0.35">
      <c r="A220" s="59">
        <f>+IF('EMOF for data entry'!G229=dropdown_lists!C$1,1,IF('EMOF for data entry'!G229=dropdown_lists!D$1,2,IF('EMOF for data entry'!G229=dropdown_lists!E$1,3,IF('EMOF for data entry'!G229=dropdown_lists!F$1,4,IF('EMOF for data entry'!G229=dropdown_lists!G$1,5,IF('EMOF for data entry'!G229=dropdown_lists!H$1,6,IF('EMOF for data entry'!G229=dropdown_lists!I$1,7,IF('EMOF for data entry'!G229=dropdown_lists!J$1,8,IF('EMOF for data entry'!G229=dropdown_lists!K$1,9,IF('EMOF for data entry'!G229=dropdown_lists!L$1,10,IF('EMOF for data entry'!G229=dropdown_lists!M$1,11,IF('EMOF for data entry'!G229=dropdown_lists!N$1,12,IF('EMOF for data entry'!G229=dropdown_lists!O$1,13,IF('EMOF for data entry'!G229=dropdown_lists!P$1,14,IF('EMOF for data entry'!G229=dropdown_lists!Q$1,15,IF('EMOF for data entry'!G229=dropdown_lists!R$1,16,IF('EMOF for data entry'!G229=dropdown_lists!S$1,17,0)))))))))))))))))</f>
        <v>0</v>
      </c>
      <c r="B220" s="59">
        <f>+COUNTIF(METHOD,'EMOF for data entry'!$H229)</f>
        <v>0</v>
      </c>
      <c r="C220" s="59">
        <f>+(COUNTIF(EUNIS,'EMOF for data entry'!$H229))*2</f>
        <v>0</v>
      </c>
      <c r="D220" s="59">
        <f>+(COUNTIF(HABITAT,'EMOF for data entry'!$H229))*3</f>
        <v>0</v>
      </c>
      <c r="E220" s="59">
        <f>+(COUNTIF(PERES,'EMOF for data entry'!$H229))*4</f>
        <v>0</v>
      </c>
      <c r="F220" s="59">
        <f>+(COUNTIF(BARCELONA,'EMOF for data entry'!$H229))*5</f>
        <v>0</v>
      </c>
      <c r="G220" s="59">
        <f>+(COUNTIF(OSPAR,'EMOF for data entry'!$H229))*6</f>
        <v>0</v>
      </c>
      <c r="H220" s="59">
        <f>+(COUNTIF(HELCOM,'EMOF for data entry'!$H229))*7</f>
        <v>0</v>
      </c>
      <c r="I220" s="59">
        <f>+(COUNTIF(GERMAN,'EMOF for data entry'!$H229))*8</f>
        <v>0</v>
      </c>
      <c r="J220" s="59">
        <f>+(COUNTIF(MSFD,'EMOF for data entry'!$H229))*9</f>
        <v>0</v>
      </c>
      <c r="K220" s="59">
        <f>+IF($A220=10,COUNTIF(Folk5,'EMOF for data entry'!$H229)*10,0)</f>
        <v>0</v>
      </c>
      <c r="L220" s="59">
        <f>+IF($A220=11,COUNTIF(Folk7,'EMOF for data entry'!$H229)*11,0)</f>
        <v>0</v>
      </c>
      <c r="M220" s="59">
        <f>+IF($A220=12,COUNTIF(Folk16,'EMOF for data entry'!$H229)*12,0)</f>
        <v>0</v>
      </c>
      <c r="N220" s="59">
        <f>+(COUNTIF(MHCBI,'EMOF for data entry'!$H229))*13</f>
        <v>0</v>
      </c>
      <c r="O220" s="59">
        <f>+(COUNTIF(dropdown_lists!P$4:P$399,'EMOF for data entry'!$H229))*14</f>
        <v>0</v>
      </c>
      <c r="P220" s="59">
        <f>+IF(A220=15,(COUNTIF(dropdown_lists!Q$4:Q$37,'EMOF for data entry'!$H229))*15,0)</f>
        <v>0</v>
      </c>
      <c r="Q220" s="59">
        <f>+IF(A220=16,(COUNTIF(dropdown_lists!R$4:R$32,'EMOF for data entry'!$H229))*16,0)</f>
        <v>0</v>
      </c>
      <c r="R220" s="59">
        <f>+IF(A220=17,(COUNTIF(dropdown_lists!S$4:S$10,'EMOF for data entry'!$H229))*17,0)</f>
        <v>0</v>
      </c>
      <c r="V220" s="59"/>
      <c r="W220" s="22" t="str">
        <f t="shared" si="3"/>
        <v>p</v>
      </c>
    </row>
    <row r="221" spans="1:23" x14ac:dyDescent="0.35">
      <c r="A221" s="59">
        <f>+IF('EMOF for data entry'!G230=dropdown_lists!C$1,1,IF('EMOF for data entry'!G230=dropdown_lists!D$1,2,IF('EMOF for data entry'!G230=dropdown_lists!E$1,3,IF('EMOF for data entry'!G230=dropdown_lists!F$1,4,IF('EMOF for data entry'!G230=dropdown_lists!G$1,5,IF('EMOF for data entry'!G230=dropdown_lists!H$1,6,IF('EMOF for data entry'!G230=dropdown_lists!I$1,7,IF('EMOF for data entry'!G230=dropdown_lists!J$1,8,IF('EMOF for data entry'!G230=dropdown_lists!K$1,9,IF('EMOF for data entry'!G230=dropdown_lists!L$1,10,IF('EMOF for data entry'!G230=dropdown_lists!M$1,11,IF('EMOF for data entry'!G230=dropdown_lists!N$1,12,IF('EMOF for data entry'!G230=dropdown_lists!O$1,13,IF('EMOF for data entry'!G230=dropdown_lists!P$1,14,IF('EMOF for data entry'!G230=dropdown_lists!Q$1,15,IF('EMOF for data entry'!G230=dropdown_lists!R$1,16,IF('EMOF for data entry'!G230=dropdown_lists!S$1,17,0)))))))))))))))))</f>
        <v>0</v>
      </c>
      <c r="B221" s="59">
        <f>+COUNTIF(METHOD,'EMOF for data entry'!$H230)</f>
        <v>0</v>
      </c>
      <c r="C221" s="59">
        <f>+(COUNTIF(EUNIS,'EMOF for data entry'!$H230))*2</f>
        <v>0</v>
      </c>
      <c r="D221" s="59">
        <f>+(COUNTIF(HABITAT,'EMOF for data entry'!$H230))*3</f>
        <v>0</v>
      </c>
      <c r="E221" s="59">
        <f>+(COUNTIF(PERES,'EMOF for data entry'!$H230))*4</f>
        <v>0</v>
      </c>
      <c r="F221" s="59">
        <f>+(COUNTIF(BARCELONA,'EMOF for data entry'!$H230))*5</f>
        <v>0</v>
      </c>
      <c r="G221" s="59">
        <f>+(COUNTIF(OSPAR,'EMOF for data entry'!$H230))*6</f>
        <v>0</v>
      </c>
      <c r="H221" s="59">
        <f>+(COUNTIF(HELCOM,'EMOF for data entry'!$H230))*7</f>
        <v>0</v>
      </c>
      <c r="I221" s="59">
        <f>+(COUNTIF(GERMAN,'EMOF for data entry'!$H230))*8</f>
        <v>0</v>
      </c>
      <c r="J221" s="59">
        <f>+(COUNTIF(MSFD,'EMOF for data entry'!$H230))*9</f>
        <v>0</v>
      </c>
      <c r="K221" s="59">
        <f>+IF($A221=10,COUNTIF(Folk5,'EMOF for data entry'!$H230)*10,0)</f>
        <v>0</v>
      </c>
      <c r="L221" s="59">
        <f>+IF($A221=11,COUNTIF(Folk7,'EMOF for data entry'!$H230)*11,0)</f>
        <v>0</v>
      </c>
      <c r="M221" s="59">
        <f>+IF($A221=12,COUNTIF(Folk16,'EMOF for data entry'!$H230)*12,0)</f>
        <v>0</v>
      </c>
      <c r="N221" s="59">
        <f>+(COUNTIF(MHCBI,'EMOF for data entry'!$H230))*13</f>
        <v>0</v>
      </c>
      <c r="O221" s="59">
        <f>+(COUNTIF(dropdown_lists!P$4:P$399,'EMOF for data entry'!$H230))*14</f>
        <v>0</v>
      </c>
      <c r="P221" s="59">
        <f>+IF(A221=15,(COUNTIF(dropdown_lists!Q$4:Q$37,'EMOF for data entry'!$H230))*15,0)</f>
        <v>0</v>
      </c>
      <c r="Q221" s="59">
        <f>+IF(A221=16,(COUNTIF(dropdown_lists!R$4:R$32,'EMOF for data entry'!$H230))*16,0)</f>
        <v>0</v>
      </c>
      <c r="R221" s="59">
        <f>+IF(A221=17,(COUNTIF(dropdown_lists!S$4:S$10,'EMOF for data entry'!$H230))*17,0)</f>
        <v>0</v>
      </c>
      <c r="V221" s="59"/>
      <c r="W221" s="22" t="str">
        <f t="shared" si="3"/>
        <v>p</v>
      </c>
    </row>
    <row r="222" spans="1:23" x14ac:dyDescent="0.35">
      <c r="A222" s="59">
        <f>+IF('EMOF for data entry'!G231=dropdown_lists!C$1,1,IF('EMOF for data entry'!G231=dropdown_lists!D$1,2,IF('EMOF for data entry'!G231=dropdown_lists!E$1,3,IF('EMOF for data entry'!G231=dropdown_lists!F$1,4,IF('EMOF for data entry'!G231=dropdown_lists!G$1,5,IF('EMOF for data entry'!G231=dropdown_lists!H$1,6,IF('EMOF for data entry'!G231=dropdown_lists!I$1,7,IF('EMOF for data entry'!G231=dropdown_lists!J$1,8,IF('EMOF for data entry'!G231=dropdown_lists!K$1,9,IF('EMOF for data entry'!G231=dropdown_lists!L$1,10,IF('EMOF for data entry'!G231=dropdown_lists!M$1,11,IF('EMOF for data entry'!G231=dropdown_lists!N$1,12,IF('EMOF for data entry'!G231=dropdown_lists!O$1,13,IF('EMOF for data entry'!G231=dropdown_lists!P$1,14,IF('EMOF for data entry'!G231=dropdown_lists!Q$1,15,IF('EMOF for data entry'!G231=dropdown_lists!R$1,16,IF('EMOF for data entry'!G231=dropdown_lists!S$1,17,0)))))))))))))))))</f>
        <v>0</v>
      </c>
      <c r="B222" s="59">
        <f>+COUNTIF(METHOD,'EMOF for data entry'!$H231)</f>
        <v>0</v>
      </c>
      <c r="C222" s="59">
        <f>+(COUNTIF(EUNIS,'EMOF for data entry'!$H231))*2</f>
        <v>0</v>
      </c>
      <c r="D222" s="59">
        <f>+(COUNTIF(HABITAT,'EMOF for data entry'!$H231))*3</f>
        <v>0</v>
      </c>
      <c r="E222" s="59">
        <f>+(COUNTIF(PERES,'EMOF for data entry'!$H231))*4</f>
        <v>0</v>
      </c>
      <c r="F222" s="59">
        <f>+(COUNTIF(BARCELONA,'EMOF for data entry'!$H231))*5</f>
        <v>0</v>
      </c>
      <c r="G222" s="59">
        <f>+(COUNTIF(OSPAR,'EMOF for data entry'!$H231))*6</f>
        <v>0</v>
      </c>
      <c r="H222" s="59">
        <f>+(COUNTIF(HELCOM,'EMOF for data entry'!$H231))*7</f>
        <v>0</v>
      </c>
      <c r="I222" s="59">
        <f>+(COUNTIF(GERMAN,'EMOF for data entry'!$H231))*8</f>
        <v>0</v>
      </c>
      <c r="J222" s="59">
        <f>+(COUNTIF(MSFD,'EMOF for data entry'!$H231))*9</f>
        <v>0</v>
      </c>
      <c r="K222" s="59">
        <f>+IF($A222=10,COUNTIF(Folk5,'EMOF for data entry'!$H231)*10,0)</f>
        <v>0</v>
      </c>
      <c r="L222" s="59">
        <f>+IF($A222=11,COUNTIF(Folk7,'EMOF for data entry'!$H231)*11,0)</f>
        <v>0</v>
      </c>
      <c r="M222" s="59">
        <f>+IF($A222=12,COUNTIF(Folk16,'EMOF for data entry'!$H231)*12,0)</f>
        <v>0</v>
      </c>
      <c r="N222" s="59">
        <f>+(COUNTIF(MHCBI,'EMOF for data entry'!$H231))*13</f>
        <v>0</v>
      </c>
      <c r="O222" s="59">
        <f>+(COUNTIF(dropdown_lists!P$4:P$399,'EMOF for data entry'!$H231))*14</f>
        <v>0</v>
      </c>
      <c r="P222" s="59">
        <f>+IF(A222=15,(COUNTIF(dropdown_lists!Q$4:Q$37,'EMOF for data entry'!$H231))*15,0)</f>
        <v>0</v>
      </c>
      <c r="Q222" s="59">
        <f>+IF(A222=16,(COUNTIF(dropdown_lists!R$4:R$32,'EMOF for data entry'!$H231))*16,0)</f>
        <v>0</v>
      </c>
      <c r="R222" s="59">
        <f>+IF(A222=17,(COUNTIF(dropdown_lists!S$4:S$10,'EMOF for data entry'!$H231))*17,0)</f>
        <v>0</v>
      </c>
      <c r="V222" s="59"/>
      <c r="W222" s="22" t="str">
        <f t="shared" si="3"/>
        <v>p</v>
      </c>
    </row>
    <row r="223" spans="1:23" x14ac:dyDescent="0.35">
      <c r="A223" s="59">
        <f>+IF('EMOF for data entry'!G232=dropdown_lists!C$1,1,IF('EMOF for data entry'!G232=dropdown_lists!D$1,2,IF('EMOF for data entry'!G232=dropdown_lists!E$1,3,IF('EMOF for data entry'!G232=dropdown_lists!F$1,4,IF('EMOF for data entry'!G232=dropdown_lists!G$1,5,IF('EMOF for data entry'!G232=dropdown_lists!H$1,6,IF('EMOF for data entry'!G232=dropdown_lists!I$1,7,IF('EMOF for data entry'!G232=dropdown_lists!J$1,8,IF('EMOF for data entry'!G232=dropdown_lists!K$1,9,IF('EMOF for data entry'!G232=dropdown_lists!L$1,10,IF('EMOF for data entry'!G232=dropdown_lists!M$1,11,IF('EMOF for data entry'!G232=dropdown_lists!N$1,12,IF('EMOF for data entry'!G232=dropdown_lists!O$1,13,IF('EMOF for data entry'!G232=dropdown_lists!P$1,14,IF('EMOF for data entry'!G232=dropdown_lists!Q$1,15,IF('EMOF for data entry'!G232=dropdown_lists!R$1,16,IF('EMOF for data entry'!G232=dropdown_lists!S$1,17,0)))))))))))))))))</f>
        <v>0</v>
      </c>
      <c r="B223" s="59">
        <f>+COUNTIF(METHOD,'EMOF for data entry'!$H232)</f>
        <v>0</v>
      </c>
      <c r="C223" s="59">
        <f>+(COUNTIF(EUNIS,'EMOF for data entry'!$H232))*2</f>
        <v>0</v>
      </c>
      <c r="D223" s="59">
        <f>+(COUNTIF(HABITAT,'EMOF for data entry'!$H232))*3</f>
        <v>0</v>
      </c>
      <c r="E223" s="59">
        <f>+(COUNTIF(PERES,'EMOF for data entry'!$H232))*4</f>
        <v>0</v>
      </c>
      <c r="F223" s="59">
        <f>+(COUNTIF(BARCELONA,'EMOF for data entry'!$H232))*5</f>
        <v>0</v>
      </c>
      <c r="G223" s="59">
        <f>+(COUNTIF(OSPAR,'EMOF for data entry'!$H232))*6</f>
        <v>0</v>
      </c>
      <c r="H223" s="59">
        <f>+(COUNTIF(HELCOM,'EMOF for data entry'!$H232))*7</f>
        <v>0</v>
      </c>
      <c r="I223" s="59">
        <f>+(COUNTIF(GERMAN,'EMOF for data entry'!$H232))*8</f>
        <v>0</v>
      </c>
      <c r="J223" s="59">
        <f>+(COUNTIF(MSFD,'EMOF for data entry'!$H232))*9</f>
        <v>0</v>
      </c>
      <c r="K223" s="59">
        <f>+IF($A223=10,COUNTIF(Folk5,'EMOF for data entry'!$H232)*10,0)</f>
        <v>0</v>
      </c>
      <c r="L223" s="59">
        <f>+IF($A223=11,COUNTIF(Folk7,'EMOF for data entry'!$H232)*11,0)</f>
        <v>0</v>
      </c>
      <c r="M223" s="59">
        <f>+IF($A223=12,COUNTIF(Folk16,'EMOF for data entry'!$H232)*12,0)</f>
        <v>0</v>
      </c>
      <c r="N223" s="59">
        <f>+(COUNTIF(MHCBI,'EMOF for data entry'!$H232))*13</f>
        <v>0</v>
      </c>
      <c r="O223" s="59">
        <f>+(COUNTIF(dropdown_lists!P$4:P$399,'EMOF for data entry'!$H232))*14</f>
        <v>0</v>
      </c>
      <c r="P223" s="59">
        <f>+IF(A223=15,(COUNTIF(dropdown_lists!Q$4:Q$37,'EMOF for data entry'!$H232))*15,0)</f>
        <v>0</v>
      </c>
      <c r="Q223" s="59">
        <f>+IF(A223=16,(COUNTIF(dropdown_lists!R$4:R$32,'EMOF for data entry'!$H232))*16,0)</f>
        <v>0</v>
      </c>
      <c r="R223" s="59">
        <f>+IF(A223=17,(COUNTIF(dropdown_lists!S$4:S$10,'EMOF for data entry'!$H232))*17,0)</f>
        <v>0</v>
      </c>
      <c r="V223" s="59"/>
      <c r="W223" s="22" t="str">
        <f t="shared" si="3"/>
        <v>p</v>
      </c>
    </row>
    <row r="224" spans="1:23" x14ac:dyDescent="0.35">
      <c r="A224" s="59">
        <f>+IF('EMOF for data entry'!G233=dropdown_lists!C$1,1,IF('EMOF for data entry'!G233=dropdown_lists!D$1,2,IF('EMOF for data entry'!G233=dropdown_lists!E$1,3,IF('EMOF for data entry'!G233=dropdown_lists!F$1,4,IF('EMOF for data entry'!G233=dropdown_lists!G$1,5,IF('EMOF for data entry'!G233=dropdown_lists!H$1,6,IF('EMOF for data entry'!G233=dropdown_lists!I$1,7,IF('EMOF for data entry'!G233=dropdown_lists!J$1,8,IF('EMOF for data entry'!G233=dropdown_lists!K$1,9,IF('EMOF for data entry'!G233=dropdown_lists!L$1,10,IF('EMOF for data entry'!G233=dropdown_lists!M$1,11,IF('EMOF for data entry'!G233=dropdown_lists!N$1,12,IF('EMOF for data entry'!G233=dropdown_lists!O$1,13,IF('EMOF for data entry'!G233=dropdown_lists!P$1,14,IF('EMOF for data entry'!G233=dropdown_lists!Q$1,15,IF('EMOF for data entry'!G233=dropdown_lists!R$1,16,IF('EMOF for data entry'!G233=dropdown_lists!S$1,17,0)))))))))))))))))</f>
        <v>0</v>
      </c>
      <c r="B224" s="59">
        <f>+COUNTIF(METHOD,'EMOF for data entry'!$H233)</f>
        <v>0</v>
      </c>
      <c r="C224" s="59">
        <f>+(COUNTIF(EUNIS,'EMOF for data entry'!$H233))*2</f>
        <v>0</v>
      </c>
      <c r="D224" s="59">
        <f>+(COUNTIF(HABITAT,'EMOF for data entry'!$H233))*3</f>
        <v>0</v>
      </c>
      <c r="E224" s="59">
        <f>+(COUNTIF(PERES,'EMOF for data entry'!$H233))*4</f>
        <v>0</v>
      </c>
      <c r="F224" s="59">
        <f>+(COUNTIF(BARCELONA,'EMOF for data entry'!$H233))*5</f>
        <v>0</v>
      </c>
      <c r="G224" s="59">
        <f>+(COUNTIF(OSPAR,'EMOF for data entry'!$H233))*6</f>
        <v>0</v>
      </c>
      <c r="H224" s="59">
        <f>+(COUNTIF(HELCOM,'EMOF for data entry'!$H233))*7</f>
        <v>0</v>
      </c>
      <c r="I224" s="59">
        <f>+(COUNTIF(GERMAN,'EMOF for data entry'!$H233))*8</f>
        <v>0</v>
      </c>
      <c r="J224" s="59">
        <f>+(COUNTIF(MSFD,'EMOF for data entry'!$H233))*9</f>
        <v>0</v>
      </c>
      <c r="K224" s="59">
        <f>+IF($A224=10,COUNTIF(Folk5,'EMOF for data entry'!$H233)*10,0)</f>
        <v>0</v>
      </c>
      <c r="L224" s="59">
        <f>+IF($A224=11,COUNTIF(Folk7,'EMOF for data entry'!$H233)*11,0)</f>
        <v>0</v>
      </c>
      <c r="M224" s="59">
        <f>+IF($A224=12,COUNTIF(Folk16,'EMOF for data entry'!$H233)*12,0)</f>
        <v>0</v>
      </c>
      <c r="N224" s="59">
        <f>+(COUNTIF(MHCBI,'EMOF for data entry'!$H233))*13</f>
        <v>0</v>
      </c>
      <c r="O224" s="59">
        <f>+(COUNTIF(dropdown_lists!P$4:P$399,'EMOF for data entry'!$H233))*14</f>
        <v>0</v>
      </c>
      <c r="P224" s="59">
        <f>+IF(A224=15,(COUNTIF(dropdown_lists!Q$4:Q$37,'EMOF for data entry'!$H233))*15,0)</f>
        <v>0</v>
      </c>
      <c r="Q224" s="59">
        <f>+IF(A224=16,(COUNTIF(dropdown_lists!R$4:R$32,'EMOF for data entry'!$H233))*16,0)</f>
        <v>0</v>
      </c>
      <c r="R224" s="59">
        <f>+IF(A224=17,(COUNTIF(dropdown_lists!S$4:S$10,'EMOF for data entry'!$H233))*17,0)</f>
        <v>0</v>
      </c>
      <c r="V224" s="59"/>
      <c r="W224" s="22" t="str">
        <f t="shared" si="3"/>
        <v>p</v>
      </c>
    </row>
    <row r="225" spans="1:23" x14ac:dyDescent="0.35">
      <c r="A225" s="59">
        <f>+IF('EMOF for data entry'!G234=dropdown_lists!C$1,1,IF('EMOF for data entry'!G234=dropdown_lists!D$1,2,IF('EMOF for data entry'!G234=dropdown_lists!E$1,3,IF('EMOF for data entry'!G234=dropdown_lists!F$1,4,IF('EMOF for data entry'!G234=dropdown_lists!G$1,5,IF('EMOF for data entry'!G234=dropdown_lists!H$1,6,IF('EMOF for data entry'!G234=dropdown_lists!I$1,7,IF('EMOF for data entry'!G234=dropdown_lists!J$1,8,IF('EMOF for data entry'!G234=dropdown_lists!K$1,9,IF('EMOF for data entry'!G234=dropdown_lists!L$1,10,IF('EMOF for data entry'!G234=dropdown_lists!M$1,11,IF('EMOF for data entry'!G234=dropdown_lists!N$1,12,IF('EMOF for data entry'!G234=dropdown_lists!O$1,13,IF('EMOF for data entry'!G234=dropdown_lists!P$1,14,IF('EMOF for data entry'!G234=dropdown_lists!Q$1,15,IF('EMOF for data entry'!G234=dropdown_lists!R$1,16,IF('EMOF for data entry'!G234=dropdown_lists!S$1,17,0)))))))))))))))))</f>
        <v>0</v>
      </c>
      <c r="B225" s="59">
        <f>+COUNTIF(METHOD,'EMOF for data entry'!$H234)</f>
        <v>0</v>
      </c>
      <c r="C225" s="59">
        <f>+(COUNTIF(EUNIS,'EMOF for data entry'!$H234))*2</f>
        <v>0</v>
      </c>
      <c r="D225" s="59">
        <f>+(COUNTIF(HABITAT,'EMOF for data entry'!$H234))*3</f>
        <v>0</v>
      </c>
      <c r="E225" s="59">
        <f>+(COUNTIF(PERES,'EMOF for data entry'!$H234))*4</f>
        <v>0</v>
      </c>
      <c r="F225" s="59">
        <f>+(COUNTIF(BARCELONA,'EMOF for data entry'!$H234))*5</f>
        <v>0</v>
      </c>
      <c r="G225" s="59">
        <f>+(COUNTIF(OSPAR,'EMOF for data entry'!$H234))*6</f>
        <v>0</v>
      </c>
      <c r="H225" s="59">
        <f>+(COUNTIF(HELCOM,'EMOF for data entry'!$H234))*7</f>
        <v>0</v>
      </c>
      <c r="I225" s="59">
        <f>+(COUNTIF(GERMAN,'EMOF for data entry'!$H234))*8</f>
        <v>0</v>
      </c>
      <c r="J225" s="59">
        <f>+(COUNTIF(MSFD,'EMOF for data entry'!$H234))*9</f>
        <v>0</v>
      </c>
      <c r="K225" s="59">
        <f>+IF($A225=10,COUNTIF(Folk5,'EMOF for data entry'!$H234)*10,0)</f>
        <v>0</v>
      </c>
      <c r="L225" s="59">
        <f>+IF($A225=11,COUNTIF(Folk7,'EMOF for data entry'!$H234)*11,0)</f>
        <v>0</v>
      </c>
      <c r="M225" s="59">
        <f>+IF($A225=12,COUNTIF(Folk16,'EMOF for data entry'!$H234)*12,0)</f>
        <v>0</v>
      </c>
      <c r="N225" s="59">
        <f>+(COUNTIF(MHCBI,'EMOF for data entry'!$H234))*13</f>
        <v>0</v>
      </c>
      <c r="O225" s="59">
        <f>+(COUNTIF(dropdown_lists!P$4:P$399,'EMOF for data entry'!$H234))*14</f>
        <v>0</v>
      </c>
      <c r="P225" s="59">
        <f>+IF(A225=15,(COUNTIF(dropdown_lists!Q$4:Q$37,'EMOF for data entry'!$H234))*15,0)</f>
        <v>0</v>
      </c>
      <c r="Q225" s="59">
        <f>+IF(A225=16,(COUNTIF(dropdown_lists!R$4:R$32,'EMOF for data entry'!$H234))*16,0)</f>
        <v>0</v>
      </c>
      <c r="R225" s="59">
        <f>+IF(A225=17,(COUNTIF(dropdown_lists!S$4:S$10,'EMOF for data entry'!$H234))*17,0)</f>
        <v>0</v>
      </c>
      <c r="V225" s="59"/>
      <c r="W225" s="22" t="str">
        <f t="shared" si="3"/>
        <v>p</v>
      </c>
    </row>
    <row r="226" spans="1:23" x14ac:dyDescent="0.35">
      <c r="A226" s="59">
        <f>+IF('EMOF for data entry'!G235=dropdown_lists!C$1,1,IF('EMOF for data entry'!G235=dropdown_lists!D$1,2,IF('EMOF for data entry'!G235=dropdown_lists!E$1,3,IF('EMOF for data entry'!G235=dropdown_lists!F$1,4,IF('EMOF for data entry'!G235=dropdown_lists!G$1,5,IF('EMOF for data entry'!G235=dropdown_lists!H$1,6,IF('EMOF for data entry'!G235=dropdown_lists!I$1,7,IF('EMOF for data entry'!G235=dropdown_lists!J$1,8,IF('EMOF for data entry'!G235=dropdown_lists!K$1,9,IF('EMOF for data entry'!G235=dropdown_lists!L$1,10,IF('EMOF for data entry'!G235=dropdown_lists!M$1,11,IF('EMOF for data entry'!G235=dropdown_lists!N$1,12,IF('EMOF for data entry'!G235=dropdown_lists!O$1,13,IF('EMOF for data entry'!G235=dropdown_lists!P$1,14,IF('EMOF for data entry'!G235=dropdown_lists!Q$1,15,IF('EMOF for data entry'!G235=dropdown_lists!R$1,16,IF('EMOF for data entry'!G235=dropdown_lists!S$1,17,0)))))))))))))))))</f>
        <v>0</v>
      </c>
      <c r="B226" s="59">
        <f>+COUNTIF(METHOD,'EMOF for data entry'!$H235)</f>
        <v>0</v>
      </c>
      <c r="C226" s="59">
        <f>+(COUNTIF(EUNIS,'EMOF for data entry'!$H235))*2</f>
        <v>0</v>
      </c>
      <c r="D226" s="59">
        <f>+(COUNTIF(HABITAT,'EMOF for data entry'!$H235))*3</f>
        <v>0</v>
      </c>
      <c r="E226" s="59">
        <f>+(COUNTIF(PERES,'EMOF for data entry'!$H235))*4</f>
        <v>0</v>
      </c>
      <c r="F226" s="59">
        <f>+(COUNTIF(BARCELONA,'EMOF for data entry'!$H235))*5</f>
        <v>0</v>
      </c>
      <c r="G226" s="59">
        <f>+(COUNTIF(OSPAR,'EMOF for data entry'!$H235))*6</f>
        <v>0</v>
      </c>
      <c r="H226" s="59">
        <f>+(COUNTIF(HELCOM,'EMOF for data entry'!$H235))*7</f>
        <v>0</v>
      </c>
      <c r="I226" s="59">
        <f>+(COUNTIF(GERMAN,'EMOF for data entry'!$H235))*8</f>
        <v>0</v>
      </c>
      <c r="J226" s="59">
        <f>+(COUNTIF(MSFD,'EMOF for data entry'!$H235))*9</f>
        <v>0</v>
      </c>
      <c r="K226" s="59">
        <f>+IF($A226=10,COUNTIF(Folk5,'EMOF for data entry'!$H235)*10,0)</f>
        <v>0</v>
      </c>
      <c r="L226" s="59">
        <f>+IF($A226=11,COUNTIF(Folk7,'EMOF for data entry'!$H235)*11,0)</f>
        <v>0</v>
      </c>
      <c r="M226" s="59">
        <f>+IF($A226=12,COUNTIF(Folk16,'EMOF for data entry'!$H235)*12,0)</f>
        <v>0</v>
      </c>
      <c r="N226" s="59">
        <f>+(COUNTIF(MHCBI,'EMOF for data entry'!$H235))*13</f>
        <v>0</v>
      </c>
      <c r="O226" s="59">
        <f>+(COUNTIF(dropdown_lists!P$4:P$399,'EMOF for data entry'!$H235))*14</f>
        <v>0</v>
      </c>
      <c r="P226" s="59">
        <f>+IF(A226=15,(COUNTIF(dropdown_lists!Q$4:Q$37,'EMOF for data entry'!$H235))*15,0)</f>
        <v>0</v>
      </c>
      <c r="Q226" s="59">
        <f>+IF(A226=16,(COUNTIF(dropdown_lists!R$4:R$32,'EMOF for data entry'!$H235))*16,0)</f>
        <v>0</v>
      </c>
      <c r="R226" s="59">
        <f>+IF(A226=17,(COUNTIF(dropdown_lists!S$4:S$10,'EMOF for data entry'!$H235))*17,0)</f>
        <v>0</v>
      </c>
      <c r="V226" s="59"/>
      <c r="W226" s="22" t="str">
        <f t="shared" si="3"/>
        <v>p</v>
      </c>
    </row>
    <row r="227" spans="1:23" x14ac:dyDescent="0.35">
      <c r="A227" s="59">
        <f>+IF('EMOF for data entry'!G236=dropdown_lists!C$1,1,IF('EMOF for data entry'!G236=dropdown_lists!D$1,2,IF('EMOF for data entry'!G236=dropdown_lists!E$1,3,IF('EMOF for data entry'!G236=dropdown_lists!F$1,4,IF('EMOF for data entry'!G236=dropdown_lists!G$1,5,IF('EMOF for data entry'!G236=dropdown_lists!H$1,6,IF('EMOF for data entry'!G236=dropdown_lists!I$1,7,IF('EMOF for data entry'!G236=dropdown_lists!J$1,8,IF('EMOF for data entry'!G236=dropdown_lists!K$1,9,IF('EMOF for data entry'!G236=dropdown_lists!L$1,10,IF('EMOF for data entry'!G236=dropdown_lists!M$1,11,IF('EMOF for data entry'!G236=dropdown_lists!N$1,12,IF('EMOF for data entry'!G236=dropdown_lists!O$1,13,IF('EMOF for data entry'!G236=dropdown_lists!P$1,14,IF('EMOF for data entry'!G236=dropdown_lists!Q$1,15,IF('EMOF for data entry'!G236=dropdown_lists!R$1,16,IF('EMOF for data entry'!G236=dropdown_lists!S$1,17,0)))))))))))))))))</f>
        <v>0</v>
      </c>
      <c r="B227" s="59">
        <f>+COUNTIF(METHOD,'EMOF for data entry'!$H236)</f>
        <v>0</v>
      </c>
      <c r="C227" s="59">
        <f>+(COUNTIF(EUNIS,'EMOF for data entry'!$H236))*2</f>
        <v>0</v>
      </c>
      <c r="D227" s="59">
        <f>+(COUNTIF(HABITAT,'EMOF for data entry'!$H236))*3</f>
        <v>0</v>
      </c>
      <c r="E227" s="59">
        <f>+(COUNTIF(PERES,'EMOF for data entry'!$H236))*4</f>
        <v>0</v>
      </c>
      <c r="F227" s="59">
        <f>+(COUNTIF(BARCELONA,'EMOF for data entry'!$H236))*5</f>
        <v>0</v>
      </c>
      <c r="G227" s="59">
        <f>+(COUNTIF(OSPAR,'EMOF for data entry'!$H236))*6</f>
        <v>0</v>
      </c>
      <c r="H227" s="59">
        <f>+(COUNTIF(HELCOM,'EMOF for data entry'!$H236))*7</f>
        <v>0</v>
      </c>
      <c r="I227" s="59">
        <f>+(COUNTIF(GERMAN,'EMOF for data entry'!$H236))*8</f>
        <v>0</v>
      </c>
      <c r="J227" s="59">
        <f>+(COUNTIF(MSFD,'EMOF for data entry'!$H236))*9</f>
        <v>0</v>
      </c>
      <c r="K227" s="59">
        <f>+IF($A227=10,COUNTIF(Folk5,'EMOF for data entry'!$H236)*10,0)</f>
        <v>0</v>
      </c>
      <c r="L227" s="59">
        <f>+IF($A227=11,COUNTIF(Folk7,'EMOF for data entry'!$H236)*11,0)</f>
        <v>0</v>
      </c>
      <c r="M227" s="59">
        <f>+IF($A227=12,COUNTIF(Folk16,'EMOF for data entry'!$H236)*12,0)</f>
        <v>0</v>
      </c>
      <c r="N227" s="59">
        <f>+(COUNTIF(MHCBI,'EMOF for data entry'!$H236))*13</f>
        <v>0</v>
      </c>
      <c r="O227" s="59">
        <f>+(COUNTIF(dropdown_lists!P$4:P$399,'EMOF for data entry'!$H236))*14</f>
        <v>0</v>
      </c>
      <c r="P227" s="59">
        <f>+IF(A227=15,(COUNTIF(dropdown_lists!Q$4:Q$37,'EMOF for data entry'!$H236))*15,0)</f>
        <v>0</v>
      </c>
      <c r="Q227" s="59">
        <f>+IF(A227=16,(COUNTIF(dropdown_lists!R$4:R$32,'EMOF for data entry'!$H236))*16,0)</f>
        <v>0</v>
      </c>
      <c r="R227" s="59">
        <f>+IF(A227=17,(COUNTIF(dropdown_lists!S$4:S$10,'EMOF for data entry'!$H236))*17,0)</f>
        <v>0</v>
      </c>
      <c r="V227" s="59"/>
      <c r="W227" s="22" t="str">
        <f t="shared" si="3"/>
        <v>p</v>
      </c>
    </row>
    <row r="228" spans="1:23" x14ac:dyDescent="0.35">
      <c r="A228" s="59">
        <f>+IF('EMOF for data entry'!G237=dropdown_lists!C$1,1,IF('EMOF for data entry'!G237=dropdown_lists!D$1,2,IF('EMOF for data entry'!G237=dropdown_lists!E$1,3,IF('EMOF for data entry'!G237=dropdown_lists!F$1,4,IF('EMOF for data entry'!G237=dropdown_lists!G$1,5,IF('EMOF for data entry'!G237=dropdown_lists!H$1,6,IF('EMOF for data entry'!G237=dropdown_lists!I$1,7,IF('EMOF for data entry'!G237=dropdown_lists!J$1,8,IF('EMOF for data entry'!G237=dropdown_lists!K$1,9,IF('EMOF for data entry'!G237=dropdown_lists!L$1,10,IF('EMOF for data entry'!G237=dropdown_lists!M$1,11,IF('EMOF for data entry'!G237=dropdown_lists!N$1,12,IF('EMOF for data entry'!G237=dropdown_lists!O$1,13,IF('EMOF for data entry'!G237=dropdown_lists!P$1,14,IF('EMOF for data entry'!G237=dropdown_lists!Q$1,15,IF('EMOF for data entry'!G237=dropdown_lists!R$1,16,IF('EMOF for data entry'!G237=dropdown_lists!S$1,17,0)))))))))))))))))</f>
        <v>0</v>
      </c>
      <c r="B228" s="59">
        <f>+COUNTIF(METHOD,'EMOF for data entry'!$H237)</f>
        <v>0</v>
      </c>
      <c r="C228" s="59">
        <f>+(COUNTIF(EUNIS,'EMOF for data entry'!$H237))*2</f>
        <v>0</v>
      </c>
      <c r="D228" s="59">
        <f>+(COUNTIF(HABITAT,'EMOF for data entry'!$H237))*3</f>
        <v>0</v>
      </c>
      <c r="E228" s="59">
        <f>+(COUNTIF(PERES,'EMOF for data entry'!$H237))*4</f>
        <v>0</v>
      </c>
      <c r="F228" s="59">
        <f>+(COUNTIF(BARCELONA,'EMOF for data entry'!$H237))*5</f>
        <v>0</v>
      </c>
      <c r="G228" s="59">
        <f>+(COUNTIF(OSPAR,'EMOF for data entry'!$H237))*6</f>
        <v>0</v>
      </c>
      <c r="H228" s="59">
        <f>+(COUNTIF(HELCOM,'EMOF for data entry'!$H237))*7</f>
        <v>0</v>
      </c>
      <c r="I228" s="59">
        <f>+(COUNTIF(GERMAN,'EMOF for data entry'!$H237))*8</f>
        <v>0</v>
      </c>
      <c r="J228" s="59">
        <f>+(COUNTIF(MSFD,'EMOF for data entry'!$H237))*9</f>
        <v>0</v>
      </c>
      <c r="K228" s="59">
        <f>+IF($A228=10,COUNTIF(Folk5,'EMOF for data entry'!$H237)*10,0)</f>
        <v>0</v>
      </c>
      <c r="L228" s="59">
        <f>+IF($A228=11,COUNTIF(Folk7,'EMOF for data entry'!$H237)*11,0)</f>
        <v>0</v>
      </c>
      <c r="M228" s="59">
        <f>+IF($A228=12,COUNTIF(Folk16,'EMOF for data entry'!$H237)*12,0)</f>
        <v>0</v>
      </c>
      <c r="N228" s="59">
        <f>+(COUNTIF(MHCBI,'EMOF for data entry'!$H237))*13</f>
        <v>0</v>
      </c>
      <c r="O228" s="59">
        <f>+(COUNTIF(dropdown_lists!P$4:P$399,'EMOF for data entry'!$H237))*14</f>
        <v>0</v>
      </c>
      <c r="P228" s="59">
        <f>+IF(A228=15,(COUNTIF(dropdown_lists!Q$4:Q$37,'EMOF for data entry'!$H237))*15,0)</f>
        <v>0</v>
      </c>
      <c r="Q228" s="59">
        <f>+IF(A228=16,(COUNTIF(dropdown_lists!R$4:R$32,'EMOF for data entry'!$H237))*16,0)</f>
        <v>0</v>
      </c>
      <c r="R228" s="59">
        <f>+IF(A228=17,(COUNTIF(dropdown_lists!S$4:S$10,'EMOF for data entry'!$H237))*17,0)</f>
        <v>0</v>
      </c>
      <c r="V228" s="59"/>
      <c r="W228" s="22" t="str">
        <f t="shared" si="3"/>
        <v>p</v>
      </c>
    </row>
    <row r="229" spans="1:23" x14ac:dyDescent="0.35">
      <c r="A229" s="59">
        <f>+IF('EMOF for data entry'!G238=dropdown_lists!C$1,1,IF('EMOF for data entry'!G238=dropdown_lists!D$1,2,IF('EMOF for data entry'!G238=dropdown_lists!E$1,3,IF('EMOF for data entry'!G238=dropdown_lists!F$1,4,IF('EMOF for data entry'!G238=dropdown_lists!G$1,5,IF('EMOF for data entry'!G238=dropdown_lists!H$1,6,IF('EMOF for data entry'!G238=dropdown_lists!I$1,7,IF('EMOF for data entry'!G238=dropdown_lists!J$1,8,IF('EMOF for data entry'!G238=dropdown_lists!K$1,9,IF('EMOF for data entry'!G238=dropdown_lists!L$1,10,IF('EMOF for data entry'!G238=dropdown_lists!M$1,11,IF('EMOF for data entry'!G238=dropdown_lists!N$1,12,IF('EMOF for data entry'!G238=dropdown_lists!O$1,13,IF('EMOF for data entry'!G238=dropdown_lists!P$1,14,IF('EMOF for data entry'!G238=dropdown_lists!Q$1,15,IF('EMOF for data entry'!G238=dropdown_lists!R$1,16,IF('EMOF for data entry'!G238=dropdown_lists!S$1,17,0)))))))))))))))))</f>
        <v>0</v>
      </c>
      <c r="B229" s="59">
        <f>+COUNTIF(METHOD,'EMOF for data entry'!$H238)</f>
        <v>0</v>
      </c>
      <c r="C229" s="59">
        <f>+(COUNTIF(EUNIS,'EMOF for data entry'!$H238))*2</f>
        <v>0</v>
      </c>
      <c r="D229" s="59">
        <f>+(COUNTIF(HABITAT,'EMOF for data entry'!$H238))*3</f>
        <v>0</v>
      </c>
      <c r="E229" s="59">
        <f>+(COUNTIF(PERES,'EMOF for data entry'!$H238))*4</f>
        <v>0</v>
      </c>
      <c r="F229" s="59">
        <f>+(COUNTIF(BARCELONA,'EMOF for data entry'!$H238))*5</f>
        <v>0</v>
      </c>
      <c r="G229" s="59">
        <f>+(COUNTIF(OSPAR,'EMOF for data entry'!$H238))*6</f>
        <v>0</v>
      </c>
      <c r="H229" s="59">
        <f>+(COUNTIF(HELCOM,'EMOF for data entry'!$H238))*7</f>
        <v>0</v>
      </c>
      <c r="I229" s="59">
        <f>+(COUNTIF(GERMAN,'EMOF for data entry'!$H238))*8</f>
        <v>0</v>
      </c>
      <c r="J229" s="59">
        <f>+(COUNTIF(MSFD,'EMOF for data entry'!$H238))*9</f>
        <v>0</v>
      </c>
      <c r="K229" s="59">
        <f>+IF($A229=10,COUNTIF(Folk5,'EMOF for data entry'!$H238)*10,0)</f>
        <v>0</v>
      </c>
      <c r="L229" s="59">
        <f>+IF($A229=11,COUNTIF(Folk7,'EMOF for data entry'!$H238)*11,0)</f>
        <v>0</v>
      </c>
      <c r="M229" s="59">
        <f>+IF($A229=12,COUNTIF(Folk16,'EMOF for data entry'!$H238)*12,0)</f>
        <v>0</v>
      </c>
      <c r="N229" s="59">
        <f>+(COUNTIF(MHCBI,'EMOF for data entry'!$H238))*13</f>
        <v>0</v>
      </c>
      <c r="O229" s="59">
        <f>+(COUNTIF(dropdown_lists!P$4:P$399,'EMOF for data entry'!$H238))*14</f>
        <v>0</v>
      </c>
      <c r="P229" s="59">
        <f>+IF(A229=15,(COUNTIF(dropdown_lists!Q$4:Q$37,'EMOF for data entry'!$H238))*15,0)</f>
        <v>0</v>
      </c>
      <c r="Q229" s="59">
        <f>+IF(A229=16,(COUNTIF(dropdown_lists!R$4:R$32,'EMOF for data entry'!$H238))*16,0)</f>
        <v>0</v>
      </c>
      <c r="R229" s="59">
        <f>+IF(A229=17,(COUNTIF(dropdown_lists!S$4:S$10,'EMOF for data entry'!$H238))*17,0)</f>
        <v>0</v>
      </c>
      <c r="V229" s="59"/>
      <c r="W229" s="22" t="str">
        <f t="shared" si="3"/>
        <v>p</v>
      </c>
    </row>
    <row r="230" spans="1:23" x14ac:dyDescent="0.35">
      <c r="A230" s="59">
        <f>+IF('EMOF for data entry'!G239=dropdown_lists!C$1,1,IF('EMOF for data entry'!G239=dropdown_lists!D$1,2,IF('EMOF for data entry'!G239=dropdown_lists!E$1,3,IF('EMOF for data entry'!G239=dropdown_lists!F$1,4,IF('EMOF for data entry'!G239=dropdown_lists!G$1,5,IF('EMOF for data entry'!G239=dropdown_lists!H$1,6,IF('EMOF for data entry'!G239=dropdown_lists!I$1,7,IF('EMOF for data entry'!G239=dropdown_lists!J$1,8,IF('EMOF for data entry'!G239=dropdown_lists!K$1,9,IF('EMOF for data entry'!G239=dropdown_lists!L$1,10,IF('EMOF for data entry'!G239=dropdown_lists!M$1,11,IF('EMOF for data entry'!G239=dropdown_lists!N$1,12,IF('EMOF for data entry'!G239=dropdown_lists!O$1,13,IF('EMOF for data entry'!G239=dropdown_lists!P$1,14,IF('EMOF for data entry'!G239=dropdown_lists!Q$1,15,IF('EMOF for data entry'!G239=dropdown_lists!R$1,16,IF('EMOF for data entry'!G239=dropdown_lists!S$1,17,0)))))))))))))))))</f>
        <v>0</v>
      </c>
      <c r="B230" s="59">
        <f>+COUNTIF(METHOD,'EMOF for data entry'!$H239)</f>
        <v>0</v>
      </c>
      <c r="C230" s="59">
        <f>+(COUNTIF(EUNIS,'EMOF for data entry'!$H239))*2</f>
        <v>0</v>
      </c>
      <c r="D230" s="59">
        <f>+(COUNTIF(HABITAT,'EMOF for data entry'!$H239))*3</f>
        <v>0</v>
      </c>
      <c r="E230" s="59">
        <f>+(COUNTIF(PERES,'EMOF for data entry'!$H239))*4</f>
        <v>0</v>
      </c>
      <c r="F230" s="59">
        <f>+(COUNTIF(BARCELONA,'EMOF for data entry'!$H239))*5</f>
        <v>0</v>
      </c>
      <c r="G230" s="59">
        <f>+(COUNTIF(OSPAR,'EMOF for data entry'!$H239))*6</f>
        <v>0</v>
      </c>
      <c r="H230" s="59">
        <f>+(COUNTIF(HELCOM,'EMOF for data entry'!$H239))*7</f>
        <v>0</v>
      </c>
      <c r="I230" s="59">
        <f>+(COUNTIF(GERMAN,'EMOF for data entry'!$H239))*8</f>
        <v>0</v>
      </c>
      <c r="J230" s="59">
        <f>+(COUNTIF(MSFD,'EMOF for data entry'!$H239))*9</f>
        <v>0</v>
      </c>
      <c r="K230" s="59">
        <f>+IF($A230=10,COUNTIF(Folk5,'EMOF for data entry'!$H239)*10,0)</f>
        <v>0</v>
      </c>
      <c r="L230" s="59">
        <f>+IF($A230=11,COUNTIF(Folk7,'EMOF for data entry'!$H239)*11,0)</f>
        <v>0</v>
      </c>
      <c r="M230" s="59">
        <f>+IF($A230=12,COUNTIF(Folk16,'EMOF for data entry'!$H239)*12,0)</f>
        <v>0</v>
      </c>
      <c r="N230" s="59">
        <f>+(COUNTIF(MHCBI,'EMOF for data entry'!$H239))*13</f>
        <v>0</v>
      </c>
      <c r="O230" s="59">
        <f>+(COUNTIF(dropdown_lists!P$4:P$399,'EMOF for data entry'!$H239))*14</f>
        <v>0</v>
      </c>
      <c r="P230" s="59">
        <f>+IF(A230=15,(COUNTIF(dropdown_lists!Q$4:Q$37,'EMOF for data entry'!$H239))*15,0)</f>
        <v>0</v>
      </c>
      <c r="Q230" s="59">
        <f>+IF(A230=16,(COUNTIF(dropdown_lists!R$4:R$32,'EMOF for data entry'!$H239))*16,0)</f>
        <v>0</v>
      </c>
      <c r="R230" s="59">
        <f>+IF(A230=17,(COUNTIF(dropdown_lists!S$4:S$10,'EMOF for data entry'!$H239))*17,0)</f>
        <v>0</v>
      </c>
      <c r="V230" s="59"/>
      <c r="W230" s="22" t="str">
        <f t="shared" si="3"/>
        <v>p</v>
      </c>
    </row>
    <row r="231" spans="1:23" x14ac:dyDescent="0.35">
      <c r="A231" s="59">
        <f>+IF('EMOF for data entry'!G240=dropdown_lists!C$1,1,IF('EMOF for data entry'!G240=dropdown_lists!D$1,2,IF('EMOF for data entry'!G240=dropdown_lists!E$1,3,IF('EMOF for data entry'!G240=dropdown_lists!F$1,4,IF('EMOF for data entry'!G240=dropdown_lists!G$1,5,IF('EMOF for data entry'!G240=dropdown_lists!H$1,6,IF('EMOF for data entry'!G240=dropdown_lists!I$1,7,IF('EMOF for data entry'!G240=dropdown_lists!J$1,8,IF('EMOF for data entry'!G240=dropdown_lists!K$1,9,IF('EMOF for data entry'!G240=dropdown_lists!L$1,10,IF('EMOF for data entry'!G240=dropdown_lists!M$1,11,IF('EMOF for data entry'!G240=dropdown_lists!N$1,12,IF('EMOF for data entry'!G240=dropdown_lists!O$1,13,IF('EMOF for data entry'!G240=dropdown_lists!P$1,14,IF('EMOF for data entry'!G240=dropdown_lists!Q$1,15,IF('EMOF for data entry'!G240=dropdown_lists!R$1,16,IF('EMOF for data entry'!G240=dropdown_lists!S$1,17,0)))))))))))))))))</f>
        <v>0</v>
      </c>
      <c r="B231" s="59">
        <f>+COUNTIF(METHOD,'EMOF for data entry'!$H240)</f>
        <v>0</v>
      </c>
      <c r="C231" s="59">
        <f>+(COUNTIF(EUNIS,'EMOF for data entry'!$H240))*2</f>
        <v>0</v>
      </c>
      <c r="D231" s="59">
        <f>+(COUNTIF(HABITAT,'EMOF for data entry'!$H240))*3</f>
        <v>0</v>
      </c>
      <c r="E231" s="59">
        <f>+(COUNTIF(PERES,'EMOF for data entry'!$H240))*4</f>
        <v>0</v>
      </c>
      <c r="F231" s="59">
        <f>+(COUNTIF(BARCELONA,'EMOF for data entry'!$H240))*5</f>
        <v>0</v>
      </c>
      <c r="G231" s="59">
        <f>+(COUNTIF(OSPAR,'EMOF for data entry'!$H240))*6</f>
        <v>0</v>
      </c>
      <c r="H231" s="59">
        <f>+(COUNTIF(HELCOM,'EMOF for data entry'!$H240))*7</f>
        <v>0</v>
      </c>
      <c r="I231" s="59">
        <f>+(COUNTIF(GERMAN,'EMOF for data entry'!$H240))*8</f>
        <v>0</v>
      </c>
      <c r="J231" s="59">
        <f>+(COUNTIF(MSFD,'EMOF for data entry'!$H240))*9</f>
        <v>0</v>
      </c>
      <c r="K231" s="59">
        <f>+IF($A231=10,COUNTIF(Folk5,'EMOF for data entry'!$H240)*10,0)</f>
        <v>0</v>
      </c>
      <c r="L231" s="59">
        <f>+IF($A231=11,COUNTIF(Folk7,'EMOF for data entry'!$H240)*11,0)</f>
        <v>0</v>
      </c>
      <c r="M231" s="59">
        <f>+IF($A231=12,COUNTIF(Folk16,'EMOF for data entry'!$H240)*12,0)</f>
        <v>0</v>
      </c>
      <c r="N231" s="59">
        <f>+(COUNTIF(MHCBI,'EMOF for data entry'!$H240))*13</f>
        <v>0</v>
      </c>
      <c r="O231" s="59">
        <f>+(COUNTIF(dropdown_lists!P$4:P$399,'EMOF for data entry'!$H240))*14</f>
        <v>0</v>
      </c>
      <c r="P231" s="59">
        <f>+IF(A231=15,(COUNTIF(dropdown_lists!Q$4:Q$37,'EMOF for data entry'!$H240))*15,0)</f>
        <v>0</v>
      </c>
      <c r="Q231" s="59">
        <f>+IF(A231=16,(COUNTIF(dropdown_lists!R$4:R$32,'EMOF for data entry'!$H240))*16,0)</f>
        <v>0</v>
      </c>
      <c r="R231" s="59">
        <f>+IF(A231=17,(COUNTIF(dropdown_lists!S$4:S$10,'EMOF for data entry'!$H240))*17,0)</f>
        <v>0</v>
      </c>
      <c r="V231" s="59"/>
      <c r="W231" s="22" t="str">
        <f t="shared" si="3"/>
        <v>p</v>
      </c>
    </row>
    <row r="232" spans="1:23" x14ac:dyDescent="0.35">
      <c r="A232" s="59">
        <f>+IF('EMOF for data entry'!G241=dropdown_lists!C$1,1,IF('EMOF for data entry'!G241=dropdown_lists!D$1,2,IF('EMOF for data entry'!G241=dropdown_lists!E$1,3,IF('EMOF for data entry'!G241=dropdown_lists!F$1,4,IF('EMOF for data entry'!G241=dropdown_lists!G$1,5,IF('EMOF for data entry'!G241=dropdown_lists!H$1,6,IF('EMOF for data entry'!G241=dropdown_lists!I$1,7,IF('EMOF for data entry'!G241=dropdown_lists!J$1,8,IF('EMOF for data entry'!G241=dropdown_lists!K$1,9,IF('EMOF for data entry'!G241=dropdown_lists!L$1,10,IF('EMOF for data entry'!G241=dropdown_lists!M$1,11,IF('EMOF for data entry'!G241=dropdown_lists!N$1,12,IF('EMOF for data entry'!G241=dropdown_lists!O$1,13,IF('EMOF for data entry'!G241=dropdown_lists!P$1,14,IF('EMOF for data entry'!G241=dropdown_lists!Q$1,15,IF('EMOF for data entry'!G241=dropdown_lists!R$1,16,IF('EMOF for data entry'!G241=dropdown_lists!S$1,17,0)))))))))))))))))</f>
        <v>0</v>
      </c>
      <c r="B232" s="59">
        <f>+COUNTIF(METHOD,'EMOF for data entry'!$H241)</f>
        <v>0</v>
      </c>
      <c r="C232" s="59">
        <f>+(COUNTIF(EUNIS,'EMOF for data entry'!$H241))*2</f>
        <v>0</v>
      </c>
      <c r="D232" s="59">
        <f>+(COUNTIF(HABITAT,'EMOF for data entry'!$H241))*3</f>
        <v>0</v>
      </c>
      <c r="E232" s="59">
        <f>+(COUNTIF(PERES,'EMOF for data entry'!$H241))*4</f>
        <v>0</v>
      </c>
      <c r="F232" s="59">
        <f>+(COUNTIF(BARCELONA,'EMOF for data entry'!$H241))*5</f>
        <v>0</v>
      </c>
      <c r="G232" s="59">
        <f>+(COUNTIF(OSPAR,'EMOF for data entry'!$H241))*6</f>
        <v>0</v>
      </c>
      <c r="H232" s="59">
        <f>+(COUNTIF(HELCOM,'EMOF for data entry'!$H241))*7</f>
        <v>0</v>
      </c>
      <c r="I232" s="59">
        <f>+(COUNTIF(GERMAN,'EMOF for data entry'!$H241))*8</f>
        <v>0</v>
      </c>
      <c r="J232" s="59">
        <f>+(COUNTIF(MSFD,'EMOF for data entry'!$H241))*9</f>
        <v>0</v>
      </c>
      <c r="K232" s="59">
        <f>+IF($A232=10,COUNTIF(Folk5,'EMOF for data entry'!$H241)*10,0)</f>
        <v>0</v>
      </c>
      <c r="L232" s="59">
        <f>+IF($A232=11,COUNTIF(Folk7,'EMOF for data entry'!$H241)*11,0)</f>
        <v>0</v>
      </c>
      <c r="M232" s="59">
        <f>+IF($A232=12,COUNTIF(Folk16,'EMOF for data entry'!$H241)*12,0)</f>
        <v>0</v>
      </c>
      <c r="N232" s="59">
        <f>+(COUNTIF(MHCBI,'EMOF for data entry'!$H241))*13</f>
        <v>0</v>
      </c>
      <c r="O232" s="59">
        <f>+(COUNTIF(dropdown_lists!P$4:P$399,'EMOF for data entry'!$H241))*14</f>
        <v>0</v>
      </c>
      <c r="P232" s="59">
        <f>+IF(A232=15,(COUNTIF(dropdown_lists!Q$4:Q$37,'EMOF for data entry'!$H241))*15,0)</f>
        <v>0</v>
      </c>
      <c r="Q232" s="59">
        <f>+IF(A232=16,(COUNTIF(dropdown_lists!R$4:R$32,'EMOF for data entry'!$H241))*16,0)</f>
        <v>0</v>
      </c>
      <c r="R232" s="59">
        <f>+IF(A232=17,(COUNTIF(dropdown_lists!S$4:S$10,'EMOF for data entry'!$H241))*17,0)</f>
        <v>0</v>
      </c>
      <c r="V232" s="59"/>
      <c r="W232" s="22" t="str">
        <f t="shared" si="3"/>
        <v>p</v>
      </c>
    </row>
    <row r="233" spans="1:23" x14ac:dyDescent="0.35">
      <c r="A233" s="59">
        <f>+IF('EMOF for data entry'!G242=dropdown_lists!C$1,1,IF('EMOF for data entry'!G242=dropdown_lists!D$1,2,IF('EMOF for data entry'!G242=dropdown_lists!E$1,3,IF('EMOF for data entry'!G242=dropdown_lists!F$1,4,IF('EMOF for data entry'!G242=dropdown_lists!G$1,5,IF('EMOF for data entry'!G242=dropdown_lists!H$1,6,IF('EMOF for data entry'!G242=dropdown_lists!I$1,7,IF('EMOF for data entry'!G242=dropdown_lists!J$1,8,IF('EMOF for data entry'!G242=dropdown_lists!K$1,9,IF('EMOF for data entry'!G242=dropdown_lists!L$1,10,IF('EMOF for data entry'!G242=dropdown_lists!M$1,11,IF('EMOF for data entry'!G242=dropdown_lists!N$1,12,IF('EMOF for data entry'!G242=dropdown_lists!O$1,13,IF('EMOF for data entry'!G242=dropdown_lists!P$1,14,IF('EMOF for data entry'!G242=dropdown_lists!Q$1,15,IF('EMOF for data entry'!G242=dropdown_lists!R$1,16,IF('EMOF for data entry'!G242=dropdown_lists!S$1,17,0)))))))))))))))))</f>
        <v>0</v>
      </c>
      <c r="B233" s="59">
        <f>+COUNTIF(METHOD,'EMOF for data entry'!$H242)</f>
        <v>0</v>
      </c>
      <c r="C233" s="59">
        <f>+(COUNTIF(EUNIS,'EMOF for data entry'!$H242))*2</f>
        <v>0</v>
      </c>
      <c r="D233" s="59">
        <f>+(COUNTIF(HABITAT,'EMOF for data entry'!$H242))*3</f>
        <v>0</v>
      </c>
      <c r="E233" s="59">
        <f>+(COUNTIF(PERES,'EMOF for data entry'!$H242))*4</f>
        <v>0</v>
      </c>
      <c r="F233" s="59">
        <f>+(COUNTIF(BARCELONA,'EMOF for data entry'!$H242))*5</f>
        <v>0</v>
      </c>
      <c r="G233" s="59">
        <f>+(COUNTIF(OSPAR,'EMOF for data entry'!$H242))*6</f>
        <v>0</v>
      </c>
      <c r="H233" s="59">
        <f>+(COUNTIF(HELCOM,'EMOF for data entry'!$H242))*7</f>
        <v>0</v>
      </c>
      <c r="I233" s="59">
        <f>+(COUNTIF(GERMAN,'EMOF for data entry'!$H242))*8</f>
        <v>0</v>
      </c>
      <c r="J233" s="59">
        <f>+(COUNTIF(MSFD,'EMOF for data entry'!$H242))*9</f>
        <v>0</v>
      </c>
      <c r="K233" s="59">
        <f>+IF($A233=10,COUNTIF(Folk5,'EMOF for data entry'!$H242)*10,0)</f>
        <v>0</v>
      </c>
      <c r="L233" s="59">
        <f>+IF($A233=11,COUNTIF(Folk7,'EMOF for data entry'!$H242)*11,0)</f>
        <v>0</v>
      </c>
      <c r="M233" s="59">
        <f>+IF($A233=12,COUNTIF(Folk16,'EMOF for data entry'!$H242)*12,0)</f>
        <v>0</v>
      </c>
      <c r="N233" s="59">
        <f>+(COUNTIF(MHCBI,'EMOF for data entry'!$H242))*13</f>
        <v>0</v>
      </c>
      <c r="O233" s="59">
        <f>+(COUNTIF(dropdown_lists!P$4:P$399,'EMOF for data entry'!$H242))*14</f>
        <v>0</v>
      </c>
      <c r="P233" s="59">
        <f>+IF(A233=15,(COUNTIF(dropdown_lists!Q$4:Q$37,'EMOF for data entry'!$H242))*15,0)</f>
        <v>0</v>
      </c>
      <c r="Q233" s="59">
        <f>+IF(A233=16,(COUNTIF(dropdown_lists!R$4:R$32,'EMOF for data entry'!$H242))*16,0)</f>
        <v>0</v>
      </c>
      <c r="R233" s="59">
        <f>+IF(A233=17,(COUNTIF(dropdown_lists!S$4:S$10,'EMOF for data entry'!$H242))*17,0)</f>
        <v>0</v>
      </c>
      <c r="V233" s="59"/>
      <c r="W233" s="22" t="str">
        <f t="shared" si="3"/>
        <v>p</v>
      </c>
    </row>
    <row r="234" spans="1:23" x14ac:dyDescent="0.35">
      <c r="A234" s="59">
        <f>+IF('EMOF for data entry'!G243=dropdown_lists!C$1,1,IF('EMOF for data entry'!G243=dropdown_lists!D$1,2,IF('EMOF for data entry'!G243=dropdown_lists!E$1,3,IF('EMOF for data entry'!G243=dropdown_lists!F$1,4,IF('EMOF for data entry'!G243=dropdown_lists!G$1,5,IF('EMOF for data entry'!G243=dropdown_lists!H$1,6,IF('EMOF for data entry'!G243=dropdown_lists!I$1,7,IF('EMOF for data entry'!G243=dropdown_lists!J$1,8,IF('EMOF for data entry'!G243=dropdown_lists!K$1,9,IF('EMOF for data entry'!G243=dropdown_lists!L$1,10,IF('EMOF for data entry'!G243=dropdown_lists!M$1,11,IF('EMOF for data entry'!G243=dropdown_lists!N$1,12,IF('EMOF for data entry'!G243=dropdown_lists!O$1,13,IF('EMOF for data entry'!G243=dropdown_lists!P$1,14,IF('EMOF for data entry'!G243=dropdown_lists!Q$1,15,IF('EMOF for data entry'!G243=dropdown_lists!R$1,16,IF('EMOF for data entry'!G243=dropdown_lists!S$1,17,0)))))))))))))))))</f>
        <v>0</v>
      </c>
      <c r="B234" s="59">
        <f>+COUNTIF(METHOD,'EMOF for data entry'!$H243)</f>
        <v>0</v>
      </c>
      <c r="C234" s="59">
        <f>+(COUNTIF(EUNIS,'EMOF for data entry'!$H243))*2</f>
        <v>0</v>
      </c>
      <c r="D234" s="59">
        <f>+(COUNTIF(HABITAT,'EMOF for data entry'!$H243))*3</f>
        <v>0</v>
      </c>
      <c r="E234" s="59">
        <f>+(COUNTIF(PERES,'EMOF for data entry'!$H243))*4</f>
        <v>0</v>
      </c>
      <c r="F234" s="59">
        <f>+(COUNTIF(BARCELONA,'EMOF for data entry'!$H243))*5</f>
        <v>0</v>
      </c>
      <c r="G234" s="59">
        <f>+(COUNTIF(OSPAR,'EMOF for data entry'!$H243))*6</f>
        <v>0</v>
      </c>
      <c r="H234" s="59">
        <f>+(COUNTIF(HELCOM,'EMOF for data entry'!$H243))*7</f>
        <v>0</v>
      </c>
      <c r="I234" s="59">
        <f>+(COUNTIF(GERMAN,'EMOF for data entry'!$H243))*8</f>
        <v>0</v>
      </c>
      <c r="J234" s="59">
        <f>+(COUNTIF(MSFD,'EMOF for data entry'!$H243))*9</f>
        <v>0</v>
      </c>
      <c r="K234" s="59">
        <f>+IF($A234=10,COUNTIF(Folk5,'EMOF for data entry'!$H243)*10,0)</f>
        <v>0</v>
      </c>
      <c r="L234" s="59">
        <f>+IF($A234=11,COUNTIF(Folk7,'EMOF for data entry'!$H243)*11,0)</f>
        <v>0</v>
      </c>
      <c r="M234" s="59">
        <f>+IF($A234=12,COUNTIF(Folk16,'EMOF for data entry'!$H243)*12,0)</f>
        <v>0</v>
      </c>
      <c r="N234" s="59">
        <f>+(COUNTIF(MHCBI,'EMOF for data entry'!$H243))*13</f>
        <v>0</v>
      </c>
      <c r="O234" s="59">
        <f>+(COUNTIF(dropdown_lists!P$4:P$399,'EMOF for data entry'!$H243))*14</f>
        <v>0</v>
      </c>
      <c r="P234" s="59">
        <f>+IF(A234=15,(COUNTIF(dropdown_lists!Q$4:Q$37,'EMOF for data entry'!$H243))*15,0)</f>
        <v>0</v>
      </c>
      <c r="Q234" s="59">
        <f>+IF(A234=16,(COUNTIF(dropdown_lists!R$4:R$32,'EMOF for data entry'!$H243))*16,0)</f>
        <v>0</v>
      </c>
      <c r="R234" s="59">
        <f>+IF(A234=17,(COUNTIF(dropdown_lists!S$4:S$10,'EMOF for data entry'!$H243))*17,0)</f>
        <v>0</v>
      </c>
      <c r="V234" s="59"/>
      <c r="W234" s="22" t="str">
        <f t="shared" si="3"/>
        <v>p</v>
      </c>
    </row>
    <row r="235" spans="1:23" x14ac:dyDescent="0.35">
      <c r="A235" s="59">
        <f>+IF('EMOF for data entry'!G244=dropdown_lists!C$1,1,IF('EMOF for data entry'!G244=dropdown_lists!D$1,2,IF('EMOF for data entry'!G244=dropdown_lists!E$1,3,IF('EMOF for data entry'!G244=dropdown_lists!F$1,4,IF('EMOF for data entry'!G244=dropdown_lists!G$1,5,IF('EMOF for data entry'!G244=dropdown_lists!H$1,6,IF('EMOF for data entry'!G244=dropdown_lists!I$1,7,IF('EMOF for data entry'!G244=dropdown_lists!J$1,8,IF('EMOF for data entry'!G244=dropdown_lists!K$1,9,IF('EMOF for data entry'!G244=dropdown_lists!L$1,10,IF('EMOF for data entry'!G244=dropdown_lists!M$1,11,IF('EMOF for data entry'!G244=dropdown_lists!N$1,12,IF('EMOF for data entry'!G244=dropdown_lists!O$1,13,IF('EMOF for data entry'!G244=dropdown_lists!P$1,14,IF('EMOF for data entry'!G244=dropdown_lists!Q$1,15,IF('EMOF for data entry'!G244=dropdown_lists!R$1,16,IF('EMOF for data entry'!G244=dropdown_lists!S$1,17,0)))))))))))))))))</f>
        <v>0</v>
      </c>
      <c r="B235" s="59">
        <f>+COUNTIF(METHOD,'EMOF for data entry'!$H244)</f>
        <v>0</v>
      </c>
      <c r="C235" s="59">
        <f>+(COUNTIF(EUNIS,'EMOF for data entry'!$H244))*2</f>
        <v>0</v>
      </c>
      <c r="D235" s="59">
        <f>+(COUNTIF(HABITAT,'EMOF for data entry'!$H244))*3</f>
        <v>0</v>
      </c>
      <c r="E235" s="59">
        <f>+(COUNTIF(PERES,'EMOF for data entry'!$H244))*4</f>
        <v>0</v>
      </c>
      <c r="F235" s="59">
        <f>+(COUNTIF(BARCELONA,'EMOF for data entry'!$H244))*5</f>
        <v>0</v>
      </c>
      <c r="G235" s="59">
        <f>+(COUNTIF(OSPAR,'EMOF for data entry'!$H244))*6</f>
        <v>0</v>
      </c>
      <c r="H235" s="59">
        <f>+(COUNTIF(HELCOM,'EMOF for data entry'!$H244))*7</f>
        <v>0</v>
      </c>
      <c r="I235" s="59">
        <f>+(COUNTIF(GERMAN,'EMOF for data entry'!$H244))*8</f>
        <v>0</v>
      </c>
      <c r="J235" s="59">
        <f>+(COUNTIF(MSFD,'EMOF for data entry'!$H244))*9</f>
        <v>0</v>
      </c>
      <c r="K235" s="59">
        <f>+IF($A235=10,COUNTIF(Folk5,'EMOF for data entry'!$H244)*10,0)</f>
        <v>0</v>
      </c>
      <c r="L235" s="59">
        <f>+IF($A235=11,COUNTIF(Folk7,'EMOF for data entry'!$H244)*11,0)</f>
        <v>0</v>
      </c>
      <c r="M235" s="59">
        <f>+IF($A235=12,COUNTIF(Folk16,'EMOF for data entry'!$H244)*12,0)</f>
        <v>0</v>
      </c>
      <c r="N235" s="59">
        <f>+(COUNTIF(MHCBI,'EMOF for data entry'!$H244))*13</f>
        <v>0</v>
      </c>
      <c r="O235" s="59">
        <f>+(COUNTIF(dropdown_lists!P$4:P$399,'EMOF for data entry'!$H244))*14</f>
        <v>0</v>
      </c>
      <c r="P235" s="59">
        <f>+IF(A235=15,(COUNTIF(dropdown_lists!Q$4:Q$37,'EMOF for data entry'!$H244))*15,0)</f>
        <v>0</v>
      </c>
      <c r="Q235" s="59">
        <f>+IF(A235=16,(COUNTIF(dropdown_lists!R$4:R$32,'EMOF for data entry'!$H244))*16,0)</f>
        <v>0</v>
      </c>
      <c r="R235" s="59">
        <f>+IF(A235=17,(COUNTIF(dropdown_lists!S$4:S$10,'EMOF for data entry'!$H244))*17,0)</f>
        <v>0</v>
      </c>
      <c r="V235" s="59"/>
      <c r="W235" s="22" t="str">
        <f t="shared" si="3"/>
        <v>p</v>
      </c>
    </row>
    <row r="236" spans="1:23" x14ac:dyDescent="0.35">
      <c r="A236" s="59">
        <f>+IF('EMOF for data entry'!G245=dropdown_lists!C$1,1,IF('EMOF for data entry'!G245=dropdown_lists!D$1,2,IF('EMOF for data entry'!G245=dropdown_lists!E$1,3,IF('EMOF for data entry'!G245=dropdown_lists!F$1,4,IF('EMOF for data entry'!G245=dropdown_lists!G$1,5,IF('EMOF for data entry'!G245=dropdown_lists!H$1,6,IF('EMOF for data entry'!G245=dropdown_lists!I$1,7,IF('EMOF for data entry'!G245=dropdown_lists!J$1,8,IF('EMOF for data entry'!G245=dropdown_lists!K$1,9,IF('EMOF for data entry'!G245=dropdown_lists!L$1,10,IF('EMOF for data entry'!G245=dropdown_lists!M$1,11,IF('EMOF for data entry'!G245=dropdown_lists!N$1,12,IF('EMOF for data entry'!G245=dropdown_lists!O$1,13,IF('EMOF for data entry'!G245=dropdown_lists!P$1,14,IF('EMOF for data entry'!G245=dropdown_lists!Q$1,15,IF('EMOF for data entry'!G245=dropdown_lists!R$1,16,IF('EMOF for data entry'!G245=dropdown_lists!S$1,17,0)))))))))))))))))</f>
        <v>0</v>
      </c>
      <c r="B236" s="59">
        <f>+COUNTIF(METHOD,'EMOF for data entry'!$H245)</f>
        <v>0</v>
      </c>
      <c r="C236" s="59">
        <f>+(COUNTIF(EUNIS,'EMOF for data entry'!$H245))*2</f>
        <v>0</v>
      </c>
      <c r="D236" s="59">
        <f>+(COUNTIF(HABITAT,'EMOF for data entry'!$H245))*3</f>
        <v>0</v>
      </c>
      <c r="E236" s="59">
        <f>+(COUNTIF(PERES,'EMOF for data entry'!$H245))*4</f>
        <v>0</v>
      </c>
      <c r="F236" s="59">
        <f>+(COUNTIF(BARCELONA,'EMOF for data entry'!$H245))*5</f>
        <v>0</v>
      </c>
      <c r="G236" s="59">
        <f>+(COUNTIF(OSPAR,'EMOF for data entry'!$H245))*6</f>
        <v>0</v>
      </c>
      <c r="H236" s="59">
        <f>+(COUNTIF(HELCOM,'EMOF for data entry'!$H245))*7</f>
        <v>0</v>
      </c>
      <c r="I236" s="59">
        <f>+(COUNTIF(GERMAN,'EMOF for data entry'!$H245))*8</f>
        <v>0</v>
      </c>
      <c r="J236" s="59">
        <f>+(COUNTIF(MSFD,'EMOF for data entry'!$H245))*9</f>
        <v>0</v>
      </c>
      <c r="K236" s="59">
        <f>+IF($A236=10,COUNTIF(Folk5,'EMOF for data entry'!$H245)*10,0)</f>
        <v>0</v>
      </c>
      <c r="L236" s="59">
        <f>+IF($A236=11,COUNTIF(Folk7,'EMOF for data entry'!$H245)*11,0)</f>
        <v>0</v>
      </c>
      <c r="M236" s="59">
        <f>+IF($A236=12,COUNTIF(Folk16,'EMOF for data entry'!$H245)*12,0)</f>
        <v>0</v>
      </c>
      <c r="N236" s="59">
        <f>+(COUNTIF(MHCBI,'EMOF for data entry'!$H245))*13</f>
        <v>0</v>
      </c>
      <c r="O236" s="59">
        <f>+(COUNTIF(dropdown_lists!P$4:P$399,'EMOF for data entry'!$H245))*14</f>
        <v>0</v>
      </c>
      <c r="P236" s="59">
        <f>+IF(A236=15,(COUNTIF(dropdown_lists!Q$4:Q$37,'EMOF for data entry'!$H245))*15,0)</f>
        <v>0</v>
      </c>
      <c r="Q236" s="59">
        <f>+IF(A236=16,(COUNTIF(dropdown_lists!R$4:R$32,'EMOF for data entry'!$H245))*16,0)</f>
        <v>0</v>
      </c>
      <c r="R236" s="59">
        <f>+IF(A236=17,(COUNTIF(dropdown_lists!S$4:S$10,'EMOF for data entry'!$H245))*17,0)</f>
        <v>0</v>
      </c>
      <c r="V236" s="59"/>
      <c r="W236" s="22" t="str">
        <f t="shared" si="3"/>
        <v>p</v>
      </c>
    </row>
    <row r="237" spans="1:23" x14ac:dyDescent="0.35">
      <c r="A237" s="59">
        <f>+IF('EMOF for data entry'!G246=dropdown_lists!C$1,1,IF('EMOF for data entry'!G246=dropdown_lists!D$1,2,IF('EMOF for data entry'!G246=dropdown_lists!E$1,3,IF('EMOF for data entry'!G246=dropdown_lists!F$1,4,IF('EMOF for data entry'!G246=dropdown_lists!G$1,5,IF('EMOF for data entry'!G246=dropdown_lists!H$1,6,IF('EMOF for data entry'!G246=dropdown_lists!I$1,7,IF('EMOF for data entry'!G246=dropdown_lists!J$1,8,IF('EMOF for data entry'!G246=dropdown_lists!K$1,9,IF('EMOF for data entry'!G246=dropdown_lists!L$1,10,IF('EMOF for data entry'!G246=dropdown_lists!M$1,11,IF('EMOF for data entry'!G246=dropdown_lists!N$1,12,IF('EMOF for data entry'!G246=dropdown_lists!O$1,13,IF('EMOF for data entry'!G246=dropdown_lists!P$1,14,IF('EMOF for data entry'!G246=dropdown_lists!Q$1,15,IF('EMOF for data entry'!G246=dropdown_lists!R$1,16,IF('EMOF for data entry'!G246=dropdown_lists!S$1,17,0)))))))))))))))))</f>
        <v>0</v>
      </c>
      <c r="B237" s="59">
        <f>+COUNTIF(METHOD,'EMOF for data entry'!$H246)</f>
        <v>0</v>
      </c>
      <c r="C237" s="59">
        <f>+(COUNTIF(EUNIS,'EMOF for data entry'!$H246))*2</f>
        <v>0</v>
      </c>
      <c r="D237" s="59">
        <f>+(COUNTIF(HABITAT,'EMOF for data entry'!$H246))*3</f>
        <v>0</v>
      </c>
      <c r="E237" s="59">
        <f>+(COUNTIF(PERES,'EMOF for data entry'!$H246))*4</f>
        <v>0</v>
      </c>
      <c r="F237" s="59">
        <f>+(COUNTIF(BARCELONA,'EMOF for data entry'!$H246))*5</f>
        <v>0</v>
      </c>
      <c r="G237" s="59">
        <f>+(COUNTIF(OSPAR,'EMOF for data entry'!$H246))*6</f>
        <v>0</v>
      </c>
      <c r="H237" s="59">
        <f>+(COUNTIF(HELCOM,'EMOF for data entry'!$H246))*7</f>
        <v>0</v>
      </c>
      <c r="I237" s="59">
        <f>+(COUNTIF(GERMAN,'EMOF for data entry'!$H246))*8</f>
        <v>0</v>
      </c>
      <c r="J237" s="59">
        <f>+(COUNTIF(MSFD,'EMOF for data entry'!$H246))*9</f>
        <v>0</v>
      </c>
      <c r="K237" s="59">
        <f>+IF($A237=10,COUNTIF(Folk5,'EMOF for data entry'!$H246)*10,0)</f>
        <v>0</v>
      </c>
      <c r="L237" s="59">
        <f>+IF($A237=11,COUNTIF(Folk7,'EMOF for data entry'!$H246)*11,0)</f>
        <v>0</v>
      </c>
      <c r="M237" s="59">
        <f>+IF($A237=12,COUNTIF(Folk16,'EMOF for data entry'!$H246)*12,0)</f>
        <v>0</v>
      </c>
      <c r="N237" s="59">
        <f>+(COUNTIF(MHCBI,'EMOF for data entry'!$H246))*13</f>
        <v>0</v>
      </c>
      <c r="O237" s="59">
        <f>+(COUNTIF(dropdown_lists!P$4:P$399,'EMOF for data entry'!$H246))*14</f>
        <v>0</v>
      </c>
      <c r="P237" s="59">
        <f>+IF(A237=15,(COUNTIF(dropdown_lists!Q$4:Q$37,'EMOF for data entry'!$H246))*15,0)</f>
        <v>0</v>
      </c>
      <c r="Q237" s="59">
        <f>+IF(A237=16,(COUNTIF(dropdown_lists!R$4:R$32,'EMOF for data entry'!$H246))*16,0)</f>
        <v>0</v>
      </c>
      <c r="R237" s="59">
        <f>+IF(A237=17,(COUNTIF(dropdown_lists!S$4:S$10,'EMOF for data entry'!$H246))*17,0)</f>
        <v>0</v>
      </c>
      <c r="V237" s="59"/>
      <c r="W237" s="22" t="str">
        <f t="shared" si="3"/>
        <v>p</v>
      </c>
    </row>
    <row r="238" spans="1:23" x14ac:dyDescent="0.35">
      <c r="A238" s="59">
        <f>+IF('EMOF for data entry'!G247=dropdown_lists!C$1,1,IF('EMOF for data entry'!G247=dropdown_lists!D$1,2,IF('EMOF for data entry'!G247=dropdown_lists!E$1,3,IF('EMOF for data entry'!G247=dropdown_lists!F$1,4,IF('EMOF for data entry'!G247=dropdown_lists!G$1,5,IF('EMOF for data entry'!G247=dropdown_lists!H$1,6,IF('EMOF for data entry'!G247=dropdown_lists!I$1,7,IF('EMOF for data entry'!G247=dropdown_lists!J$1,8,IF('EMOF for data entry'!G247=dropdown_lists!K$1,9,IF('EMOF for data entry'!G247=dropdown_lists!L$1,10,IF('EMOF for data entry'!G247=dropdown_lists!M$1,11,IF('EMOF for data entry'!G247=dropdown_lists!N$1,12,IF('EMOF for data entry'!G247=dropdown_lists!O$1,13,IF('EMOF for data entry'!G247=dropdown_lists!P$1,14,IF('EMOF for data entry'!G247=dropdown_lists!Q$1,15,IF('EMOF for data entry'!G247=dropdown_lists!R$1,16,IF('EMOF for data entry'!G247=dropdown_lists!S$1,17,0)))))))))))))))))</f>
        <v>0</v>
      </c>
      <c r="B238" s="59">
        <f>+COUNTIF(METHOD,'EMOF for data entry'!$H247)</f>
        <v>0</v>
      </c>
      <c r="C238" s="59">
        <f>+(COUNTIF(EUNIS,'EMOF for data entry'!$H247))*2</f>
        <v>0</v>
      </c>
      <c r="D238" s="59">
        <f>+(COUNTIF(HABITAT,'EMOF for data entry'!$H247))*3</f>
        <v>0</v>
      </c>
      <c r="E238" s="59">
        <f>+(COUNTIF(PERES,'EMOF for data entry'!$H247))*4</f>
        <v>0</v>
      </c>
      <c r="F238" s="59">
        <f>+(COUNTIF(BARCELONA,'EMOF for data entry'!$H247))*5</f>
        <v>0</v>
      </c>
      <c r="G238" s="59">
        <f>+(COUNTIF(OSPAR,'EMOF for data entry'!$H247))*6</f>
        <v>0</v>
      </c>
      <c r="H238" s="59">
        <f>+(COUNTIF(HELCOM,'EMOF for data entry'!$H247))*7</f>
        <v>0</v>
      </c>
      <c r="I238" s="59">
        <f>+(COUNTIF(GERMAN,'EMOF for data entry'!$H247))*8</f>
        <v>0</v>
      </c>
      <c r="J238" s="59">
        <f>+(COUNTIF(MSFD,'EMOF for data entry'!$H247))*9</f>
        <v>0</v>
      </c>
      <c r="K238" s="59">
        <f>+IF($A238=10,COUNTIF(Folk5,'EMOF for data entry'!$H247)*10,0)</f>
        <v>0</v>
      </c>
      <c r="L238" s="59">
        <f>+IF($A238=11,COUNTIF(Folk7,'EMOF for data entry'!$H247)*11,0)</f>
        <v>0</v>
      </c>
      <c r="M238" s="59">
        <f>+IF($A238=12,COUNTIF(Folk16,'EMOF for data entry'!$H247)*12,0)</f>
        <v>0</v>
      </c>
      <c r="N238" s="59">
        <f>+(COUNTIF(MHCBI,'EMOF for data entry'!$H247))*13</f>
        <v>0</v>
      </c>
      <c r="O238" s="59">
        <f>+(COUNTIF(dropdown_lists!P$4:P$399,'EMOF for data entry'!$H247))*14</f>
        <v>0</v>
      </c>
      <c r="P238" s="59">
        <f>+IF(A238=15,(COUNTIF(dropdown_lists!Q$4:Q$37,'EMOF for data entry'!$H247))*15,0)</f>
        <v>0</v>
      </c>
      <c r="Q238" s="59">
        <f>+IF(A238=16,(COUNTIF(dropdown_lists!R$4:R$32,'EMOF for data entry'!$H247))*16,0)</f>
        <v>0</v>
      </c>
      <c r="R238" s="59">
        <f>+IF(A238=17,(COUNTIF(dropdown_lists!S$4:S$10,'EMOF for data entry'!$H247))*17,0)</f>
        <v>0</v>
      </c>
      <c r="V238" s="59"/>
      <c r="W238" s="22" t="str">
        <f t="shared" si="3"/>
        <v>p</v>
      </c>
    </row>
    <row r="239" spans="1:23" x14ac:dyDescent="0.35">
      <c r="A239" s="59">
        <f>+IF('EMOF for data entry'!G248=dropdown_lists!C$1,1,IF('EMOF for data entry'!G248=dropdown_lists!D$1,2,IF('EMOF for data entry'!G248=dropdown_lists!E$1,3,IF('EMOF for data entry'!G248=dropdown_lists!F$1,4,IF('EMOF for data entry'!G248=dropdown_lists!G$1,5,IF('EMOF for data entry'!G248=dropdown_lists!H$1,6,IF('EMOF for data entry'!G248=dropdown_lists!I$1,7,IF('EMOF for data entry'!G248=dropdown_lists!J$1,8,IF('EMOF for data entry'!G248=dropdown_lists!K$1,9,IF('EMOF for data entry'!G248=dropdown_lists!L$1,10,IF('EMOF for data entry'!G248=dropdown_lists!M$1,11,IF('EMOF for data entry'!G248=dropdown_lists!N$1,12,IF('EMOF for data entry'!G248=dropdown_lists!O$1,13,IF('EMOF for data entry'!G248=dropdown_lists!P$1,14,IF('EMOF for data entry'!G248=dropdown_lists!Q$1,15,IF('EMOF for data entry'!G248=dropdown_lists!R$1,16,IF('EMOF for data entry'!G248=dropdown_lists!S$1,17,0)))))))))))))))))</f>
        <v>0</v>
      </c>
      <c r="B239" s="59">
        <f>+COUNTIF(METHOD,'EMOF for data entry'!$H248)</f>
        <v>0</v>
      </c>
      <c r="C239" s="59">
        <f>+(COUNTIF(EUNIS,'EMOF for data entry'!$H248))*2</f>
        <v>0</v>
      </c>
      <c r="D239" s="59">
        <f>+(COUNTIF(HABITAT,'EMOF for data entry'!$H248))*3</f>
        <v>0</v>
      </c>
      <c r="E239" s="59">
        <f>+(COUNTIF(PERES,'EMOF for data entry'!$H248))*4</f>
        <v>0</v>
      </c>
      <c r="F239" s="59">
        <f>+(COUNTIF(BARCELONA,'EMOF for data entry'!$H248))*5</f>
        <v>0</v>
      </c>
      <c r="G239" s="59">
        <f>+(COUNTIF(OSPAR,'EMOF for data entry'!$H248))*6</f>
        <v>0</v>
      </c>
      <c r="H239" s="59">
        <f>+(COUNTIF(HELCOM,'EMOF for data entry'!$H248))*7</f>
        <v>0</v>
      </c>
      <c r="I239" s="59">
        <f>+(COUNTIF(GERMAN,'EMOF for data entry'!$H248))*8</f>
        <v>0</v>
      </c>
      <c r="J239" s="59">
        <f>+(COUNTIF(MSFD,'EMOF for data entry'!$H248))*9</f>
        <v>0</v>
      </c>
      <c r="K239" s="59">
        <f>+IF($A239=10,COUNTIF(Folk5,'EMOF for data entry'!$H248)*10,0)</f>
        <v>0</v>
      </c>
      <c r="L239" s="59">
        <f>+IF($A239=11,COUNTIF(Folk7,'EMOF for data entry'!$H248)*11,0)</f>
        <v>0</v>
      </c>
      <c r="M239" s="59">
        <f>+IF($A239=12,COUNTIF(Folk16,'EMOF for data entry'!$H248)*12,0)</f>
        <v>0</v>
      </c>
      <c r="N239" s="59">
        <f>+(COUNTIF(MHCBI,'EMOF for data entry'!$H248))*13</f>
        <v>0</v>
      </c>
      <c r="O239" s="59">
        <f>+(COUNTIF(dropdown_lists!P$4:P$399,'EMOF for data entry'!$H248))*14</f>
        <v>0</v>
      </c>
      <c r="P239" s="59">
        <f>+IF(A239=15,(COUNTIF(dropdown_lists!Q$4:Q$37,'EMOF for data entry'!$H248))*15,0)</f>
        <v>0</v>
      </c>
      <c r="Q239" s="59">
        <f>+IF(A239=16,(COUNTIF(dropdown_lists!R$4:R$32,'EMOF for data entry'!$H248))*16,0)</f>
        <v>0</v>
      </c>
      <c r="R239" s="59">
        <f>+IF(A239=17,(COUNTIF(dropdown_lists!S$4:S$10,'EMOF for data entry'!$H248))*17,0)</f>
        <v>0</v>
      </c>
      <c r="V239" s="59"/>
      <c r="W239" s="22" t="str">
        <f t="shared" si="3"/>
        <v>p</v>
      </c>
    </row>
    <row r="240" spans="1:23" x14ac:dyDescent="0.35">
      <c r="A240" s="59">
        <f>+IF('EMOF for data entry'!G249=dropdown_lists!C$1,1,IF('EMOF for data entry'!G249=dropdown_lists!D$1,2,IF('EMOF for data entry'!G249=dropdown_lists!E$1,3,IF('EMOF for data entry'!G249=dropdown_lists!F$1,4,IF('EMOF for data entry'!G249=dropdown_lists!G$1,5,IF('EMOF for data entry'!G249=dropdown_lists!H$1,6,IF('EMOF for data entry'!G249=dropdown_lists!I$1,7,IF('EMOF for data entry'!G249=dropdown_lists!J$1,8,IF('EMOF for data entry'!G249=dropdown_lists!K$1,9,IF('EMOF for data entry'!G249=dropdown_lists!L$1,10,IF('EMOF for data entry'!G249=dropdown_lists!M$1,11,IF('EMOF for data entry'!G249=dropdown_lists!N$1,12,IF('EMOF for data entry'!G249=dropdown_lists!O$1,13,IF('EMOF for data entry'!G249=dropdown_lists!P$1,14,IF('EMOF for data entry'!G249=dropdown_lists!Q$1,15,IF('EMOF for data entry'!G249=dropdown_lists!R$1,16,IF('EMOF for data entry'!G249=dropdown_lists!S$1,17,0)))))))))))))))))</f>
        <v>0</v>
      </c>
      <c r="B240" s="59">
        <f>+COUNTIF(METHOD,'EMOF for data entry'!$H249)</f>
        <v>0</v>
      </c>
      <c r="C240" s="59">
        <f>+(COUNTIF(EUNIS,'EMOF for data entry'!$H249))*2</f>
        <v>0</v>
      </c>
      <c r="D240" s="59">
        <f>+(COUNTIF(HABITAT,'EMOF for data entry'!$H249))*3</f>
        <v>0</v>
      </c>
      <c r="E240" s="59">
        <f>+(COUNTIF(PERES,'EMOF for data entry'!$H249))*4</f>
        <v>0</v>
      </c>
      <c r="F240" s="59">
        <f>+(COUNTIF(BARCELONA,'EMOF for data entry'!$H249))*5</f>
        <v>0</v>
      </c>
      <c r="G240" s="59">
        <f>+(COUNTIF(OSPAR,'EMOF for data entry'!$H249))*6</f>
        <v>0</v>
      </c>
      <c r="H240" s="59">
        <f>+(COUNTIF(HELCOM,'EMOF for data entry'!$H249))*7</f>
        <v>0</v>
      </c>
      <c r="I240" s="59">
        <f>+(COUNTIF(GERMAN,'EMOF for data entry'!$H249))*8</f>
        <v>0</v>
      </c>
      <c r="J240" s="59">
        <f>+(COUNTIF(MSFD,'EMOF for data entry'!$H249))*9</f>
        <v>0</v>
      </c>
      <c r="K240" s="59">
        <f>+IF($A240=10,COUNTIF(Folk5,'EMOF for data entry'!$H249)*10,0)</f>
        <v>0</v>
      </c>
      <c r="L240" s="59">
        <f>+IF($A240=11,COUNTIF(Folk7,'EMOF for data entry'!$H249)*11,0)</f>
        <v>0</v>
      </c>
      <c r="M240" s="59">
        <f>+IF($A240=12,COUNTIF(Folk16,'EMOF for data entry'!$H249)*12,0)</f>
        <v>0</v>
      </c>
      <c r="N240" s="59">
        <f>+(COUNTIF(MHCBI,'EMOF for data entry'!$H249))*13</f>
        <v>0</v>
      </c>
      <c r="O240" s="59">
        <f>+(COUNTIF(dropdown_lists!P$4:P$399,'EMOF for data entry'!$H249))*14</f>
        <v>0</v>
      </c>
      <c r="P240" s="59">
        <f>+IF(A240=15,(COUNTIF(dropdown_lists!Q$4:Q$37,'EMOF for data entry'!$H249))*15,0)</f>
        <v>0</v>
      </c>
      <c r="Q240" s="59">
        <f>+IF(A240=16,(COUNTIF(dropdown_lists!R$4:R$32,'EMOF for data entry'!$H249))*16,0)</f>
        <v>0</v>
      </c>
      <c r="R240" s="59">
        <f>+IF(A240=17,(COUNTIF(dropdown_lists!S$4:S$10,'EMOF for data entry'!$H249))*17,0)</f>
        <v>0</v>
      </c>
      <c r="V240" s="59"/>
      <c r="W240" s="22" t="str">
        <f t="shared" si="3"/>
        <v>p</v>
      </c>
    </row>
    <row r="241" spans="1:23" x14ac:dyDescent="0.35">
      <c r="A241" s="59">
        <f>+IF('EMOF for data entry'!G250=dropdown_lists!C$1,1,IF('EMOF for data entry'!G250=dropdown_lists!D$1,2,IF('EMOF for data entry'!G250=dropdown_lists!E$1,3,IF('EMOF for data entry'!G250=dropdown_lists!F$1,4,IF('EMOF for data entry'!G250=dropdown_lists!G$1,5,IF('EMOF for data entry'!G250=dropdown_lists!H$1,6,IF('EMOF for data entry'!G250=dropdown_lists!I$1,7,IF('EMOF for data entry'!G250=dropdown_lists!J$1,8,IF('EMOF for data entry'!G250=dropdown_lists!K$1,9,IF('EMOF for data entry'!G250=dropdown_lists!L$1,10,IF('EMOF for data entry'!G250=dropdown_lists!M$1,11,IF('EMOF for data entry'!G250=dropdown_lists!N$1,12,IF('EMOF for data entry'!G250=dropdown_lists!O$1,13,IF('EMOF for data entry'!G250=dropdown_lists!P$1,14,IF('EMOF for data entry'!G250=dropdown_lists!Q$1,15,IF('EMOF for data entry'!G250=dropdown_lists!R$1,16,IF('EMOF for data entry'!G250=dropdown_lists!S$1,17,0)))))))))))))))))</f>
        <v>0</v>
      </c>
      <c r="B241" s="59">
        <f>+COUNTIF(METHOD,'EMOF for data entry'!$H250)</f>
        <v>0</v>
      </c>
      <c r="C241" s="59">
        <f>+(COUNTIF(EUNIS,'EMOF for data entry'!$H250))*2</f>
        <v>0</v>
      </c>
      <c r="D241" s="59">
        <f>+(COUNTIF(HABITAT,'EMOF for data entry'!$H250))*3</f>
        <v>0</v>
      </c>
      <c r="E241" s="59">
        <f>+(COUNTIF(PERES,'EMOF for data entry'!$H250))*4</f>
        <v>0</v>
      </c>
      <c r="F241" s="59">
        <f>+(COUNTIF(BARCELONA,'EMOF for data entry'!$H250))*5</f>
        <v>0</v>
      </c>
      <c r="G241" s="59">
        <f>+(COUNTIF(OSPAR,'EMOF for data entry'!$H250))*6</f>
        <v>0</v>
      </c>
      <c r="H241" s="59">
        <f>+(COUNTIF(HELCOM,'EMOF for data entry'!$H250))*7</f>
        <v>0</v>
      </c>
      <c r="I241" s="59">
        <f>+(COUNTIF(GERMAN,'EMOF for data entry'!$H250))*8</f>
        <v>0</v>
      </c>
      <c r="J241" s="59">
        <f>+(COUNTIF(MSFD,'EMOF for data entry'!$H250))*9</f>
        <v>0</v>
      </c>
      <c r="K241" s="59">
        <f>+IF($A241=10,COUNTIF(Folk5,'EMOF for data entry'!$H250)*10,0)</f>
        <v>0</v>
      </c>
      <c r="L241" s="59">
        <f>+IF($A241=11,COUNTIF(Folk7,'EMOF for data entry'!$H250)*11,0)</f>
        <v>0</v>
      </c>
      <c r="M241" s="59">
        <f>+IF($A241=12,COUNTIF(Folk16,'EMOF for data entry'!$H250)*12,0)</f>
        <v>0</v>
      </c>
      <c r="N241" s="59">
        <f>+(COUNTIF(MHCBI,'EMOF for data entry'!$H250))*13</f>
        <v>0</v>
      </c>
      <c r="O241" s="59">
        <f>+(COUNTIF(dropdown_lists!P$4:P$399,'EMOF for data entry'!$H250))*14</f>
        <v>0</v>
      </c>
      <c r="P241" s="59">
        <f>+IF(A241=15,(COUNTIF(dropdown_lists!Q$4:Q$37,'EMOF for data entry'!$H250))*15,0)</f>
        <v>0</v>
      </c>
      <c r="Q241" s="59">
        <f>+IF(A241=16,(COUNTIF(dropdown_lists!R$4:R$32,'EMOF for data entry'!$H250))*16,0)</f>
        <v>0</v>
      </c>
      <c r="R241" s="59">
        <f>+IF(A241=17,(COUNTIF(dropdown_lists!S$4:S$10,'EMOF for data entry'!$H250))*17,0)</f>
        <v>0</v>
      </c>
      <c r="V241" s="59"/>
      <c r="W241" s="22" t="str">
        <f t="shared" si="3"/>
        <v>p</v>
      </c>
    </row>
    <row r="242" spans="1:23" x14ac:dyDescent="0.35">
      <c r="A242" s="59">
        <f>+IF('EMOF for data entry'!G251=dropdown_lists!C$1,1,IF('EMOF for data entry'!G251=dropdown_lists!D$1,2,IF('EMOF for data entry'!G251=dropdown_lists!E$1,3,IF('EMOF for data entry'!G251=dropdown_lists!F$1,4,IF('EMOF for data entry'!G251=dropdown_lists!G$1,5,IF('EMOF for data entry'!G251=dropdown_lists!H$1,6,IF('EMOF for data entry'!G251=dropdown_lists!I$1,7,IF('EMOF for data entry'!G251=dropdown_lists!J$1,8,IF('EMOF for data entry'!G251=dropdown_lists!K$1,9,IF('EMOF for data entry'!G251=dropdown_lists!L$1,10,IF('EMOF for data entry'!G251=dropdown_lists!M$1,11,IF('EMOF for data entry'!G251=dropdown_lists!N$1,12,IF('EMOF for data entry'!G251=dropdown_lists!O$1,13,IF('EMOF for data entry'!G251=dropdown_lists!P$1,14,IF('EMOF for data entry'!G251=dropdown_lists!Q$1,15,IF('EMOF for data entry'!G251=dropdown_lists!R$1,16,IF('EMOF for data entry'!G251=dropdown_lists!S$1,17,0)))))))))))))))))</f>
        <v>0</v>
      </c>
      <c r="B242" s="59">
        <f>+COUNTIF(METHOD,'EMOF for data entry'!$H251)</f>
        <v>0</v>
      </c>
      <c r="C242" s="59">
        <f>+(COUNTIF(EUNIS,'EMOF for data entry'!$H251))*2</f>
        <v>0</v>
      </c>
      <c r="D242" s="59">
        <f>+(COUNTIF(HABITAT,'EMOF for data entry'!$H251))*3</f>
        <v>0</v>
      </c>
      <c r="E242" s="59">
        <f>+(COUNTIF(PERES,'EMOF for data entry'!$H251))*4</f>
        <v>0</v>
      </c>
      <c r="F242" s="59">
        <f>+(COUNTIF(BARCELONA,'EMOF for data entry'!$H251))*5</f>
        <v>0</v>
      </c>
      <c r="G242" s="59">
        <f>+(COUNTIF(OSPAR,'EMOF for data entry'!$H251))*6</f>
        <v>0</v>
      </c>
      <c r="H242" s="59">
        <f>+(COUNTIF(HELCOM,'EMOF for data entry'!$H251))*7</f>
        <v>0</v>
      </c>
      <c r="I242" s="59">
        <f>+(COUNTIF(GERMAN,'EMOF for data entry'!$H251))*8</f>
        <v>0</v>
      </c>
      <c r="J242" s="59">
        <f>+(COUNTIF(MSFD,'EMOF for data entry'!$H251))*9</f>
        <v>0</v>
      </c>
      <c r="K242" s="59">
        <f>+IF($A242=10,COUNTIF(Folk5,'EMOF for data entry'!$H251)*10,0)</f>
        <v>0</v>
      </c>
      <c r="L242" s="59">
        <f>+IF($A242=11,COUNTIF(Folk7,'EMOF for data entry'!$H251)*11,0)</f>
        <v>0</v>
      </c>
      <c r="M242" s="59">
        <f>+IF($A242=12,COUNTIF(Folk16,'EMOF for data entry'!$H251)*12,0)</f>
        <v>0</v>
      </c>
      <c r="N242" s="59">
        <f>+(COUNTIF(MHCBI,'EMOF for data entry'!$H251))*13</f>
        <v>0</v>
      </c>
      <c r="O242" s="59">
        <f>+(COUNTIF(dropdown_lists!P$4:P$399,'EMOF for data entry'!$H251))*14</f>
        <v>0</v>
      </c>
      <c r="P242" s="59">
        <f>+IF(A242=15,(COUNTIF(dropdown_lists!Q$4:Q$37,'EMOF for data entry'!$H251))*15,0)</f>
        <v>0</v>
      </c>
      <c r="Q242" s="59">
        <f>+IF(A242=16,(COUNTIF(dropdown_lists!R$4:R$32,'EMOF for data entry'!$H251))*16,0)</f>
        <v>0</v>
      </c>
      <c r="R242" s="59">
        <f>+IF(A242=17,(COUNTIF(dropdown_lists!S$4:S$10,'EMOF for data entry'!$H251))*17,0)</f>
        <v>0</v>
      </c>
      <c r="V242" s="59"/>
      <c r="W242" s="22" t="str">
        <f t="shared" si="3"/>
        <v>p</v>
      </c>
    </row>
    <row r="243" spans="1:23" x14ac:dyDescent="0.35">
      <c r="A243" s="59">
        <f>+IF('EMOF for data entry'!G252=dropdown_lists!C$1,1,IF('EMOF for data entry'!G252=dropdown_lists!D$1,2,IF('EMOF for data entry'!G252=dropdown_lists!E$1,3,IF('EMOF for data entry'!G252=dropdown_lists!F$1,4,IF('EMOF for data entry'!G252=dropdown_lists!G$1,5,IF('EMOF for data entry'!G252=dropdown_lists!H$1,6,IF('EMOF for data entry'!G252=dropdown_lists!I$1,7,IF('EMOF for data entry'!G252=dropdown_lists!J$1,8,IF('EMOF for data entry'!G252=dropdown_lists!K$1,9,IF('EMOF for data entry'!G252=dropdown_lists!L$1,10,IF('EMOF for data entry'!G252=dropdown_lists!M$1,11,IF('EMOF for data entry'!G252=dropdown_lists!N$1,12,IF('EMOF for data entry'!G252=dropdown_lists!O$1,13,IF('EMOF for data entry'!G252=dropdown_lists!P$1,14,IF('EMOF for data entry'!G252=dropdown_lists!Q$1,15,IF('EMOF for data entry'!G252=dropdown_lists!R$1,16,IF('EMOF for data entry'!G252=dropdown_lists!S$1,17,0)))))))))))))))))</f>
        <v>0</v>
      </c>
      <c r="B243" s="59">
        <f>+COUNTIF(METHOD,'EMOF for data entry'!$H252)</f>
        <v>0</v>
      </c>
      <c r="C243" s="59">
        <f>+(COUNTIF(EUNIS,'EMOF for data entry'!$H252))*2</f>
        <v>0</v>
      </c>
      <c r="D243" s="59">
        <f>+(COUNTIF(HABITAT,'EMOF for data entry'!$H252))*3</f>
        <v>0</v>
      </c>
      <c r="E243" s="59">
        <f>+(COUNTIF(PERES,'EMOF for data entry'!$H252))*4</f>
        <v>0</v>
      </c>
      <c r="F243" s="59">
        <f>+(COUNTIF(BARCELONA,'EMOF for data entry'!$H252))*5</f>
        <v>0</v>
      </c>
      <c r="G243" s="59">
        <f>+(COUNTIF(OSPAR,'EMOF for data entry'!$H252))*6</f>
        <v>0</v>
      </c>
      <c r="H243" s="59">
        <f>+(COUNTIF(HELCOM,'EMOF for data entry'!$H252))*7</f>
        <v>0</v>
      </c>
      <c r="I243" s="59">
        <f>+(COUNTIF(GERMAN,'EMOF for data entry'!$H252))*8</f>
        <v>0</v>
      </c>
      <c r="J243" s="59">
        <f>+(COUNTIF(MSFD,'EMOF for data entry'!$H252))*9</f>
        <v>0</v>
      </c>
      <c r="K243" s="59">
        <f>+IF($A243=10,COUNTIF(Folk5,'EMOF for data entry'!$H252)*10,0)</f>
        <v>0</v>
      </c>
      <c r="L243" s="59">
        <f>+IF($A243=11,COUNTIF(Folk7,'EMOF for data entry'!$H252)*11,0)</f>
        <v>0</v>
      </c>
      <c r="M243" s="59">
        <f>+IF($A243=12,COUNTIF(Folk16,'EMOF for data entry'!$H252)*12,0)</f>
        <v>0</v>
      </c>
      <c r="N243" s="59">
        <f>+(COUNTIF(MHCBI,'EMOF for data entry'!$H252))*13</f>
        <v>0</v>
      </c>
      <c r="O243" s="59">
        <f>+(COUNTIF(dropdown_lists!P$4:P$399,'EMOF for data entry'!$H252))*14</f>
        <v>0</v>
      </c>
      <c r="P243" s="59">
        <f>+IF(A243=15,(COUNTIF(dropdown_lists!Q$4:Q$37,'EMOF for data entry'!$H252))*15,0)</f>
        <v>0</v>
      </c>
      <c r="Q243" s="59">
        <f>+IF(A243=16,(COUNTIF(dropdown_lists!R$4:R$32,'EMOF for data entry'!$H252))*16,0)</f>
        <v>0</v>
      </c>
      <c r="R243" s="59">
        <f>+IF(A243=17,(COUNTIF(dropdown_lists!S$4:S$10,'EMOF for data entry'!$H252))*17,0)</f>
        <v>0</v>
      </c>
      <c r="V243" s="59"/>
      <c r="W243" s="22" t="str">
        <f t="shared" si="3"/>
        <v>p</v>
      </c>
    </row>
    <row r="244" spans="1:23" x14ac:dyDescent="0.35">
      <c r="A244" s="59">
        <f>+IF('EMOF for data entry'!G253=dropdown_lists!C$1,1,IF('EMOF for data entry'!G253=dropdown_lists!D$1,2,IF('EMOF for data entry'!G253=dropdown_lists!E$1,3,IF('EMOF for data entry'!G253=dropdown_lists!F$1,4,IF('EMOF for data entry'!G253=dropdown_lists!G$1,5,IF('EMOF for data entry'!G253=dropdown_lists!H$1,6,IF('EMOF for data entry'!G253=dropdown_lists!I$1,7,IF('EMOF for data entry'!G253=dropdown_lists!J$1,8,IF('EMOF for data entry'!G253=dropdown_lists!K$1,9,IF('EMOF for data entry'!G253=dropdown_lists!L$1,10,IF('EMOF for data entry'!G253=dropdown_lists!M$1,11,IF('EMOF for data entry'!G253=dropdown_lists!N$1,12,IF('EMOF for data entry'!G253=dropdown_lists!O$1,13,IF('EMOF for data entry'!G253=dropdown_lists!P$1,14,IF('EMOF for data entry'!G253=dropdown_lists!Q$1,15,IF('EMOF for data entry'!G253=dropdown_lists!R$1,16,IF('EMOF for data entry'!G253=dropdown_lists!S$1,17,0)))))))))))))))))</f>
        <v>0</v>
      </c>
      <c r="B244" s="59">
        <f>+COUNTIF(METHOD,'EMOF for data entry'!$H253)</f>
        <v>0</v>
      </c>
      <c r="C244" s="59">
        <f>+(COUNTIF(EUNIS,'EMOF for data entry'!$H253))*2</f>
        <v>0</v>
      </c>
      <c r="D244" s="59">
        <f>+(COUNTIF(HABITAT,'EMOF for data entry'!$H253))*3</f>
        <v>0</v>
      </c>
      <c r="E244" s="59">
        <f>+(COUNTIF(PERES,'EMOF for data entry'!$H253))*4</f>
        <v>0</v>
      </c>
      <c r="F244" s="59">
        <f>+(COUNTIF(BARCELONA,'EMOF for data entry'!$H253))*5</f>
        <v>0</v>
      </c>
      <c r="G244" s="59">
        <f>+(COUNTIF(OSPAR,'EMOF for data entry'!$H253))*6</f>
        <v>0</v>
      </c>
      <c r="H244" s="59">
        <f>+(COUNTIF(HELCOM,'EMOF for data entry'!$H253))*7</f>
        <v>0</v>
      </c>
      <c r="I244" s="59">
        <f>+(COUNTIF(GERMAN,'EMOF for data entry'!$H253))*8</f>
        <v>0</v>
      </c>
      <c r="J244" s="59">
        <f>+(COUNTIF(MSFD,'EMOF for data entry'!$H253))*9</f>
        <v>0</v>
      </c>
      <c r="K244" s="59">
        <f>+IF($A244=10,COUNTIF(Folk5,'EMOF for data entry'!$H253)*10,0)</f>
        <v>0</v>
      </c>
      <c r="L244" s="59">
        <f>+IF($A244=11,COUNTIF(Folk7,'EMOF for data entry'!$H253)*11,0)</f>
        <v>0</v>
      </c>
      <c r="M244" s="59">
        <f>+IF($A244=12,COUNTIF(Folk16,'EMOF for data entry'!$H253)*12,0)</f>
        <v>0</v>
      </c>
      <c r="N244" s="59">
        <f>+(COUNTIF(MHCBI,'EMOF for data entry'!$H253))*13</f>
        <v>0</v>
      </c>
      <c r="O244" s="59">
        <f>+(COUNTIF(dropdown_lists!P$4:P$399,'EMOF for data entry'!$H253))*14</f>
        <v>0</v>
      </c>
      <c r="P244" s="59">
        <f>+IF(A244=15,(COUNTIF(dropdown_lists!Q$4:Q$37,'EMOF for data entry'!$H253))*15,0)</f>
        <v>0</v>
      </c>
      <c r="Q244" s="59">
        <f>+IF(A244=16,(COUNTIF(dropdown_lists!R$4:R$32,'EMOF for data entry'!$H253))*16,0)</f>
        <v>0</v>
      </c>
      <c r="R244" s="59">
        <f>+IF(A244=17,(COUNTIF(dropdown_lists!S$4:S$10,'EMOF for data entry'!$H253))*17,0)</f>
        <v>0</v>
      </c>
      <c r="V244" s="59"/>
      <c r="W244" s="22" t="str">
        <f t="shared" si="3"/>
        <v>p</v>
      </c>
    </row>
    <row r="245" spans="1:23" x14ac:dyDescent="0.35">
      <c r="A245" s="59">
        <f>+IF('EMOF for data entry'!G254=dropdown_lists!C$1,1,IF('EMOF for data entry'!G254=dropdown_lists!D$1,2,IF('EMOF for data entry'!G254=dropdown_lists!E$1,3,IF('EMOF for data entry'!G254=dropdown_lists!F$1,4,IF('EMOF for data entry'!G254=dropdown_lists!G$1,5,IF('EMOF for data entry'!G254=dropdown_lists!H$1,6,IF('EMOF for data entry'!G254=dropdown_lists!I$1,7,IF('EMOF for data entry'!G254=dropdown_lists!J$1,8,IF('EMOF for data entry'!G254=dropdown_lists!K$1,9,IF('EMOF for data entry'!G254=dropdown_lists!L$1,10,IF('EMOF for data entry'!G254=dropdown_lists!M$1,11,IF('EMOF for data entry'!G254=dropdown_lists!N$1,12,IF('EMOF for data entry'!G254=dropdown_lists!O$1,13,IF('EMOF for data entry'!G254=dropdown_lists!P$1,14,IF('EMOF for data entry'!G254=dropdown_lists!Q$1,15,IF('EMOF for data entry'!G254=dropdown_lists!R$1,16,IF('EMOF for data entry'!G254=dropdown_lists!S$1,17,0)))))))))))))))))</f>
        <v>0</v>
      </c>
      <c r="B245" s="59">
        <f>+COUNTIF(METHOD,'EMOF for data entry'!$H254)</f>
        <v>0</v>
      </c>
      <c r="C245" s="59">
        <f>+(COUNTIF(EUNIS,'EMOF for data entry'!$H254))*2</f>
        <v>0</v>
      </c>
      <c r="D245" s="59">
        <f>+(COUNTIF(HABITAT,'EMOF for data entry'!$H254))*3</f>
        <v>0</v>
      </c>
      <c r="E245" s="59">
        <f>+(COUNTIF(PERES,'EMOF for data entry'!$H254))*4</f>
        <v>0</v>
      </c>
      <c r="F245" s="59">
        <f>+(COUNTIF(BARCELONA,'EMOF for data entry'!$H254))*5</f>
        <v>0</v>
      </c>
      <c r="G245" s="59">
        <f>+(COUNTIF(OSPAR,'EMOF for data entry'!$H254))*6</f>
        <v>0</v>
      </c>
      <c r="H245" s="59">
        <f>+(COUNTIF(HELCOM,'EMOF for data entry'!$H254))*7</f>
        <v>0</v>
      </c>
      <c r="I245" s="59">
        <f>+(COUNTIF(GERMAN,'EMOF for data entry'!$H254))*8</f>
        <v>0</v>
      </c>
      <c r="J245" s="59">
        <f>+(COUNTIF(MSFD,'EMOF for data entry'!$H254))*9</f>
        <v>0</v>
      </c>
      <c r="K245" s="59">
        <f>+IF($A245=10,COUNTIF(Folk5,'EMOF for data entry'!$H254)*10,0)</f>
        <v>0</v>
      </c>
      <c r="L245" s="59">
        <f>+IF($A245=11,COUNTIF(Folk7,'EMOF for data entry'!$H254)*11,0)</f>
        <v>0</v>
      </c>
      <c r="M245" s="59">
        <f>+IF($A245=12,COUNTIF(Folk16,'EMOF for data entry'!$H254)*12,0)</f>
        <v>0</v>
      </c>
      <c r="N245" s="59">
        <f>+(COUNTIF(MHCBI,'EMOF for data entry'!$H254))*13</f>
        <v>0</v>
      </c>
      <c r="O245" s="59">
        <f>+(COUNTIF(dropdown_lists!P$4:P$399,'EMOF for data entry'!$H254))*14</f>
        <v>0</v>
      </c>
      <c r="P245" s="59">
        <f>+IF(A245=15,(COUNTIF(dropdown_lists!Q$4:Q$37,'EMOF for data entry'!$H254))*15,0)</f>
        <v>0</v>
      </c>
      <c r="Q245" s="59">
        <f>+IF(A245=16,(COUNTIF(dropdown_lists!R$4:R$32,'EMOF for data entry'!$H254))*16,0)</f>
        <v>0</v>
      </c>
      <c r="R245" s="59">
        <f>+IF(A245=17,(COUNTIF(dropdown_lists!S$4:S$10,'EMOF for data entry'!$H254))*17,0)</f>
        <v>0</v>
      </c>
      <c r="V245" s="59"/>
      <c r="W245" s="22" t="str">
        <f t="shared" si="3"/>
        <v>p</v>
      </c>
    </row>
    <row r="246" spans="1:23" x14ac:dyDescent="0.35">
      <c r="A246" s="59">
        <f>+IF('EMOF for data entry'!G255=dropdown_lists!C$1,1,IF('EMOF for data entry'!G255=dropdown_lists!D$1,2,IF('EMOF for data entry'!G255=dropdown_lists!E$1,3,IF('EMOF for data entry'!G255=dropdown_lists!F$1,4,IF('EMOF for data entry'!G255=dropdown_lists!G$1,5,IF('EMOF for data entry'!G255=dropdown_lists!H$1,6,IF('EMOF for data entry'!G255=dropdown_lists!I$1,7,IF('EMOF for data entry'!G255=dropdown_lists!J$1,8,IF('EMOF for data entry'!G255=dropdown_lists!K$1,9,IF('EMOF for data entry'!G255=dropdown_lists!L$1,10,IF('EMOF for data entry'!G255=dropdown_lists!M$1,11,IF('EMOF for data entry'!G255=dropdown_lists!N$1,12,IF('EMOF for data entry'!G255=dropdown_lists!O$1,13,IF('EMOF for data entry'!G255=dropdown_lists!P$1,14,IF('EMOF for data entry'!G255=dropdown_lists!Q$1,15,IF('EMOF for data entry'!G255=dropdown_lists!R$1,16,IF('EMOF for data entry'!G255=dropdown_lists!S$1,17,0)))))))))))))))))</f>
        <v>0</v>
      </c>
      <c r="B246" s="59">
        <f>+COUNTIF(METHOD,'EMOF for data entry'!$H255)</f>
        <v>0</v>
      </c>
      <c r="C246" s="59">
        <f>+(COUNTIF(EUNIS,'EMOF for data entry'!$H255))*2</f>
        <v>0</v>
      </c>
      <c r="D246" s="59">
        <f>+(COUNTIF(HABITAT,'EMOF for data entry'!$H255))*3</f>
        <v>0</v>
      </c>
      <c r="E246" s="59">
        <f>+(COUNTIF(PERES,'EMOF for data entry'!$H255))*4</f>
        <v>0</v>
      </c>
      <c r="F246" s="59">
        <f>+(COUNTIF(BARCELONA,'EMOF for data entry'!$H255))*5</f>
        <v>0</v>
      </c>
      <c r="G246" s="59">
        <f>+(COUNTIF(OSPAR,'EMOF for data entry'!$H255))*6</f>
        <v>0</v>
      </c>
      <c r="H246" s="59">
        <f>+(COUNTIF(HELCOM,'EMOF for data entry'!$H255))*7</f>
        <v>0</v>
      </c>
      <c r="I246" s="59">
        <f>+(COUNTIF(GERMAN,'EMOF for data entry'!$H255))*8</f>
        <v>0</v>
      </c>
      <c r="J246" s="59">
        <f>+(COUNTIF(MSFD,'EMOF for data entry'!$H255))*9</f>
        <v>0</v>
      </c>
      <c r="K246" s="59">
        <f>+IF($A246=10,COUNTIF(Folk5,'EMOF for data entry'!$H255)*10,0)</f>
        <v>0</v>
      </c>
      <c r="L246" s="59">
        <f>+IF($A246=11,COUNTIF(Folk7,'EMOF for data entry'!$H255)*11,0)</f>
        <v>0</v>
      </c>
      <c r="M246" s="59">
        <f>+IF($A246=12,COUNTIF(Folk16,'EMOF for data entry'!$H255)*12,0)</f>
        <v>0</v>
      </c>
      <c r="N246" s="59">
        <f>+(COUNTIF(MHCBI,'EMOF for data entry'!$H255))*13</f>
        <v>0</v>
      </c>
      <c r="O246" s="59">
        <f>+(COUNTIF(dropdown_lists!P$4:P$399,'EMOF for data entry'!$H255))*14</f>
        <v>0</v>
      </c>
      <c r="P246" s="59">
        <f>+IF(A246=15,(COUNTIF(dropdown_lists!Q$4:Q$37,'EMOF for data entry'!$H255))*15,0)</f>
        <v>0</v>
      </c>
      <c r="Q246" s="59">
        <f>+IF(A246=16,(COUNTIF(dropdown_lists!R$4:R$32,'EMOF for data entry'!$H255))*16,0)</f>
        <v>0</v>
      </c>
      <c r="R246" s="59">
        <f>+IF(A246=17,(COUNTIF(dropdown_lists!S$4:S$10,'EMOF for data entry'!$H255))*17,0)</f>
        <v>0</v>
      </c>
      <c r="V246" s="59"/>
      <c r="W246" s="22" t="str">
        <f t="shared" si="3"/>
        <v>p</v>
      </c>
    </row>
    <row r="247" spans="1:23" x14ac:dyDescent="0.35">
      <c r="A247" s="59">
        <f>+IF('EMOF for data entry'!G256=dropdown_lists!C$1,1,IF('EMOF for data entry'!G256=dropdown_lists!D$1,2,IF('EMOF for data entry'!G256=dropdown_lists!E$1,3,IF('EMOF for data entry'!G256=dropdown_lists!F$1,4,IF('EMOF for data entry'!G256=dropdown_lists!G$1,5,IF('EMOF for data entry'!G256=dropdown_lists!H$1,6,IF('EMOF for data entry'!G256=dropdown_lists!I$1,7,IF('EMOF for data entry'!G256=dropdown_lists!J$1,8,IF('EMOF for data entry'!G256=dropdown_lists!K$1,9,IF('EMOF for data entry'!G256=dropdown_lists!L$1,10,IF('EMOF for data entry'!G256=dropdown_lists!M$1,11,IF('EMOF for data entry'!G256=dropdown_lists!N$1,12,IF('EMOF for data entry'!G256=dropdown_lists!O$1,13,IF('EMOF for data entry'!G256=dropdown_lists!P$1,14,IF('EMOF for data entry'!G256=dropdown_lists!Q$1,15,IF('EMOF for data entry'!G256=dropdown_lists!R$1,16,IF('EMOF for data entry'!G256=dropdown_lists!S$1,17,0)))))))))))))))))</f>
        <v>0</v>
      </c>
      <c r="B247" s="59">
        <f>+COUNTIF(METHOD,'EMOF for data entry'!$H256)</f>
        <v>0</v>
      </c>
      <c r="C247" s="59">
        <f>+(COUNTIF(EUNIS,'EMOF for data entry'!$H256))*2</f>
        <v>0</v>
      </c>
      <c r="D247" s="59">
        <f>+(COUNTIF(HABITAT,'EMOF for data entry'!$H256))*3</f>
        <v>0</v>
      </c>
      <c r="E247" s="59">
        <f>+(COUNTIF(PERES,'EMOF for data entry'!$H256))*4</f>
        <v>0</v>
      </c>
      <c r="F247" s="59">
        <f>+(COUNTIF(BARCELONA,'EMOF for data entry'!$H256))*5</f>
        <v>0</v>
      </c>
      <c r="G247" s="59">
        <f>+(COUNTIF(OSPAR,'EMOF for data entry'!$H256))*6</f>
        <v>0</v>
      </c>
      <c r="H247" s="59">
        <f>+(COUNTIF(HELCOM,'EMOF for data entry'!$H256))*7</f>
        <v>0</v>
      </c>
      <c r="I247" s="59">
        <f>+(COUNTIF(GERMAN,'EMOF for data entry'!$H256))*8</f>
        <v>0</v>
      </c>
      <c r="J247" s="59">
        <f>+(COUNTIF(MSFD,'EMOF for data entry'!$H256))*9</f>
        <v>0</v>
      </c>
      <c r="K247" s="59">
        <f>+IF($A247=10,COUNTIF(Folk5,'EMOF for data entry'!$H256)*10,0)</f>
        <v>0</v>
      </c>
      <c r="L247" s="59">
        <f>+IF($A247=11,COUNTIF(Folk7,'EMOF for data entry'!$H256)*11,0)</f>
        <v>0</v>
      </c>
      <c r="M247" s="59">
        <f>+IF($A247=12,COUNTIF(Folk16,'EMOF for data entry'!$H256)*12,0)</f>
        <v>0</v>
      </c>
      <c r="N247" s="59">
        <f>+(COUNTIF(MHCBI,'EMOF for data entry'!$H256))*13</f>
        <v>0</v>
      </c>
      <c r="O247" s="59">
        <f>+(COUNTIF(dropdown_lists!P$4:P$399,'EMOF for data entry'!$H256))*14</f>
        <v>0</v>
      </c>
      <c r="P247" s="59">
        <f>+IF(A247=15,(COUNTIF(dropdown_lists!Q$4:Q$37,'EMOF for data entry'!$H256))*15,0)</f>
        <v>0</v>
      </c>
      <c r="Q247" s="59">
        <f>+IF(A247=16,(COUNTIF(dropdown_lists!R$4:R$32,'EMOF for data entry'!$H256))*16,0)</f>
        <v>0</v>
      </c>
      <c r="R247" s="59">
        <f>+IF(A247=17,(COUNTIF(dropdown_lists!S$4:S$10,'EMOF for data entry'!$H256))*17,0)</f>
        <v>0</v>
      </c>
      <c r="V247" s="59"/>
      <c r="W247" s="22" t="str">
        <f t="shared" si="3"/>
        <v>p</v>
      </c>
    </row>
    <row r="248" spans="1:23" x14ac:dyDescent="0.35">
      <c r="A248" s="59">
        <f>+IF('EMOF for data entry'!G257=dropdown_lists!C$1,1,IF('EMOF for data entry'!G257=dropdown_lists!D$1,2,IF('EMOF for data entry'!G257=dropdown_lists!E$1,3,IF('EMOF for data entry'!G257=dropdown_lists!F$1,4,IF('EMOF for data entry'!G257=dropdown_lists!G$1,5,IF('EMOF for data entry'!G257=dropdown_lists!H$1,6,IF('EMOF for data entry'!G257=dropdown_lists!I$1,7,IF('EMOF for data entry'!G257=dropdown_lists!J$1,8,IF('EMOF for data entry'!G257=dropdown_lists!K$1,9,IF('EMOF for data entry'!G257=dropdown_lists!L$1,10,IF('EMOF for data entry'!G257=dropdown_lists!M$1,11,IF('EMOF for data entry'!G257=dropdown_lists!N$1,12,IF('EMOF for data entry'!G257=dropdown_lists!O$1,13,IF('EMOF for data entry'!G257=dropdown_lists!P$1,14,IF('EMOF for data entry'!G257=dropdown_lists!Q$1,15,IF('EMOF for data entry'!G257=dropdown_lists!R$1,16,IF('EMOF for data entry'!G257=dropdown_lists!S$1,17,0)))))))))))))))))</f>
        <v>0</v>
      </c>
      <c r="B248" s="59">
        <f>+COUNTIF(METHOD,'EMOF for data entry'!$H257)</f>
        <v>0</v>
      </c>
      <c r="C248" s="59">
        <f>+(COUNTIF(EUNIS,'EMOF for data entry'!$H257))*2</f>
        <v>0</v>
      </c>
      <c r="D248" s="59">
        <f>+(COUNTIF(HABITAT,'EMOF for data entry'!$H257))*3</f>
        <v>0</v>
      </c>
      <c r="E248" s="59">
        <f>+(COUNTIF(PERES,'EMOF for data entry'!$H257))*4</f>
        <v>0</v>
      </c>
      <c r="F248" s="59">
        <f>+(COUNTIF(BARCELONA,'EMOF for data entry'!$H257))*5</f>
        <v>0</v>
      </c>
      <c r="G248" s="59">
        <f>+(COUNTIF(OSPAR,'EMOF for data entry'!$H257))*6</f>
        <v>0</v>
      </c>
      <c r="H248" s="59">
        <f>+(COUNTIF(HELCOM,'EMOF for data entry'!$H257))*7</f>
        <v>0</v>
      </c>
      <c r="I248" s="59">
        <f>+(COUNTIF(GERMAN,'EMOF for data entry'!$H257))*8</f>
        <v>0</v>
      </c>
      <c r="J248" s="59">
        <f>+(COUNTIF(MSFD,'EMOF for data entry'!$H257))*9</f>
        <v>0</v>
      </c>
      <c r="K248" s="59">
        <f>+IF($A248=10,COUNTIF(Folk5,'EMOF for data entry'!$H257)*10,0)</f>
        <v>0</v>
      </c>
      <c r="L248" s="59">
        <f>+IF($A248=11,COUNTIF(Folk7,'EMOF for data entry'!$H257)*11,0)</f>
        <v>0</v>
      </c>
      <c r="M248" s="59">
        <f>+IF($A248=12,COUNTIF(Folk16,'EMOF for data entry'!$H257)*12,0)</f>
        <v>0</v>
      </c>
      <c r="N248" s="59">
        <f>+(COUNTIF(MHCBI,'EMOF for data entry'!$H257))*13</f>
        <v>0</v>
      </c>
      <c r="O248" s="59">
        <f>+(COUNTIF(dropdown_lists!P$4:P$399,'EMOF for data entry'!$H257))*14</f>
        <v>0</v>
      </c>
      <c r="P248" s="59">
        <f>+IF(A248=15,(COUNTIF(dropdown_lists!Q$4:Q$37,'EMOF for data entry'!$H257))*15,0)</f>
        <v>0</v>
      </c>
      <c r="Q248" s="59">
        <f>+IF(A248=16,(COUNTIF(dropdown_lists!R$4:R$32,'EMOF for data entry'!$H257))*16,0)</f>
        <v>0</v>
      </c>
      <c r="R248" s="59">
        <f>+IF(A248=17,(COUNTIF(dropdown_lists!S$4:S$10,'EMOF for data entry'!$H257))*17,0)</f>
        <v>0</v>
      </c>
      <c r="V248" s="59"/>
      <c r="W248" s="22" t="str">
        <f t="shared" si="3"/>
        <v>p</v>
      </c>
    </row>
    <row r="249" spans="1:23" x14ac:dyDescent="0.35">
      <c r="A249" s="59">
        <f>+IF('EMOF for data entry'!G258=dropdown_lists!C$1,1,IF('EMOF for data entry'!G258=dropdown_lists!D$1,2,IF('EMOF for data entry'!G258=dropdown_lists!E$1,3,IF('EMOF for data entry'!G258=dropdown_lists!F$1,4,IF('EMOF for data entry'!G258=dropdown_lists!G$1,5,IF('EMOF for data entry'!G258=dropdown_lists!H$1,6,IF('EMOF for data entry'!G258=dropdown_lists!I$1,7,IF('EMOF for data entry'!G258=dropdown_lists!J$1,8,IF('EMOF for data entry'!G258=dropdown_lists!K$1,9,IF('EMOF for data entry'!G258=dropdown_lists!L$1,10,IF('EMOF for data entry'!G258=dropdown_lists!M$1,11,IF('EMOF for data entry'!G258=dropdown_lists!N$1,12,IF('EMOF for data entry'!G258=dropdown_lists!O$1,13,IF('EMOF for data entry'!G258=dropdown_lists!P$1,14,IF('EMOF for data entry'!G258=dropdown_lists!Q$1,15,IF('EMOF for data entry'!G258=dropdown_lists!R$1,16,IF('EMOF for data entry'!G258=dropdown_lists!S$1,17,0)))))))))))))))))</f>
        <v>0</v>
      </c>
      <c r="B249" s="59">
        <f>+COUNTIF(METHOD,'EMOF for data entry'!$H258)</f>
        <v>0</v>
      </c>
      <c r="C249" s="59">
        <f>+(COUNTIF(EUNIS,'EMOF for data entry'!$H258))*2</f>
        <v>0</v>
      </c>
      <c r="D249" s="59">
        <f>+(COUNTIF(HABITAT,'EMOF for data entry'!$H258))*3</f>
        <v>0</v>
      </c>
      <c r="E249" s="59">
        <f>+(COUNTIF(PERES,'EMOF for data entry'!$H258))*4</f>
        <v>0</v>
      </c>
      <c r="F249" s="59">
        <f>+(COUNTIF(BARCELONA,'EMOF for data entry'!$H258))*5</f>
        <v>0</v>
      </c>
      <c r="G249" s="59">
        <f>+(COUNTIF(OSPAR,'EMOF for data entry'!$H258))*6</f>
        <v>0</v>
      </c>
      <c r="H249" s="59">
        <f>+(COUNTIF(HELCOM,'EMOF for data entry'!$H258))*7</f>
        <v>0</v>
      </c>
      <c r="I249" s="59">
        <f>+(COUNTIF(GERMAN,'EMOF for data entry'!$H258))*8</f>
        <v>0</v>
      </c>
      <c r="J249" s="59">
        <f>+(COUNTIF(MSFD,'EMOF for data entry'!$H258))*9</f>
        <v>0</v>
      </c>
      <c r="K249" s="59">
        <f>+IF($A249=10,COUNTIF(Folk5,'EMOF for data entry'!$H258)*10,0)</f>
        <v>0</v>
      </c>
      <c r="L249" s="59">
        <f>+IF($A249=11,COUNTIF(Folk7,'EMOF for data entry'!$H258)*11,0)</f>
        <v>0</v>
      </c>
      <c r="M249" s="59">
        <f>+IF($A249=12,COUNTIF(Folk16,'EMOF for data entry'!$H258)*12,0)</f>
        <v>0</v>
      </c>
      <c r="N249" s="59">
        <f>+(COUNTIF(MHCBI,'EMOF for data entry'!$H258))*13</f>
        <v>0</v>
      </c>
      <c r="O249" s="59">
        <f>+(COUNTIF(dropdown_lists!P$4:P$399,'EMOF for data entry'!$H258))*14</f>
        <v>0</v>
      </c>
      <c r="P249" s="59">
        <f>+IF(A249=15,(COUNTIF(dropdown_lists!Q$4:Q$37,'EMOF for data entry'!$H258))*15,0)</f>
        <v>0</v>
      </c>
      <c r="Q249" s="59">
        <f>+IF(A249=16,(COUNTIF(dropdown_lists!R$4:R$32,'EMOF for data entry'!$H258))*16,0)</f>
        <v>0</v>
      </c>
      <c r="R249" s="59">
        <f>+IF(A249=17,(COUNTIF(dropdown_lists!S$4:S$10,'EMOF for data entry'!$H258))*17,0)</f>
        <v>0</v>
      </c>
      <c r="V249" s="59"/>
      <c r="W249" s="22" t="str">
        <f t="shared" si="3"/>
        <v>p</v>
      </c>
    </row>
    <row r="250" spans="1:23" x14ac:dyDescent="0.35">
      <c r="A250" s="59">
        <f>+IF('EMOF for data entry'!G259=dropdown_lists!C$1,1,IF('EMOF for data entry'!G259=dropdown_lists!D$1,2,IF('EMOF for data entry'!G259=dropdown_lists!E$1,3,IF('EMOF for data entry'!G259=dropdown_lists!F$1,4,IF('EMOF for data entry'!G259=dropdown_lists!G$1,5,IF('EMOF for data entry'!G259=dropdown_lists!H$1,6,IF('EMOF for data entry'!G259=dropdown_lists!I$1,7,IF('EMOF for data entry'!G259=dropdown_lists!J$1,8,IF('EMOF for data entry'!G259=dropdown_lists!K$1,9,IF('EMOF for data entry'!G259=dropdown_lists!L$1,10,IF('EMOF for data entry'!G259=dropdown_lists!M$1,11,IF('EMOF for data entry'!G259=dropdown_lists!N$1,12,IF('EMOF for data entry'!G259=dropdown_lists!O$1,13,IF('EMOF for data entry'!G259=dropdown_lists!P$1,14,IF('EMOF for data entry'!G259=dropdown_lists!Q$1,15,IF('EMOF for data entry'!G259=dropdown_lists!R$1,16,IF('EMOF for data entry'!G259=dropdown_lists!S$1,17,0)))))))))))))))))</f>
        <v>0</v>
      </c>
      <c r="B250" s="59">
        <f>+COUNTIF(METHOD,'EMOF for data entry'!$H259)</f>
        <v>0</v>
      </c>
      <c r="C250" s="59">
        <f>+(COUNTIF(EUNIS,'EMOF for data entry'!$H259))*2</f>
        <v>0</v>
      </c>
      <c r="D250" s="59">
        <f>+(COUNTIF(HABITAT,'EMOF for data entry'!$H259))*3</f>
        <v>0</v>
      </c>
      <c r="E250" s="59">
        <f>+(COUNTIF(PERES,'EMOF for data entry'!$H259))*4</f>
        <v>0</v>
      </c>
      <c r="F250" s="59">
        <f>+(COUNTIF(BARCELONA,'EMOF for data entry'!$H259))*5</f>
        <v>0</v>
      </c>
      <c r="G250" s="59">
        <f>+(COUNTIF(OSPAR,'EMOF for data entry'!$H259))*6</f>
        <v>0</v>
      </c>
      <c r="H250" s="59">
        <f>+(COUNTIF(HELCOM,'EMOF for data entry'!$H259))*7</f>
        <v>0</v>
      </c>
      <c r="I250" s="59">
        <f>+(COUNTIF(GERMAN,'EMOF for data entry'!$H259))*8</f>
        <v>0</v>
      </c>
      <c r="J250" s="59">
        <f>+(COUNTIF(MSFD,'EMOF for data entry'!$H259))*9</f>
        <v>0</v>
      </c>
      <c r="K250" s="59">
        <f>+IF($A250=10,COUNTIF(Folk5,'EMOF for data entry'!$H259)*10,0)</f>
        <v>0</v>
      </c>
      <c r="L250" s="59">
        <f>+IF($A250=11,COUNTIF(Folk7,'EMOF for data entry'!$H259)*11,0)</f>
        <v>0</v>
      </c>
      <c r="M250" s="59">
        <f>+IF($A250=12,COUNTIF(Folk16,'EMOF for data entry'!$H259)*12,0)</f>
        <v>0</v>
      </c>
      <c r="N250" s="59">
        <f>+(COUNTIF(MHCBI,'EMOF for data entry'!$H259))*13</f>
        <v>0</v>
      </c>
      <c r="O250" s="59">
        <f>+(COUNTIF(dropdown_lists!P$4:P$399,'EMOF for data entry'!$H259))*14</f>
        <v>0</v>
      </c>
      <c r="P250" s="59">
        <f>+IF(A250=15,(COUNTIF(dropdown_lists!Q$4:Q$37,'EMOF for data entry'!$H259))*15,0)</f>
        <v>0</v>
      </c>
      <c r="Q250" s="59">
        <f>+IF(A250=16,(COUNTIF(dropdown_lists!R$4:R$32,'EMOF for data entry'!$H259))*16,0)</f>
        <v>0</v>
      </c>
      <c r="R250" s="59">
        <f>+IF(A250=17,(COUNTIF(dropdown_lists!S$4:S$10,'EMOF for data entry'!$H259))*17,0)</f>
        <v>0</v>
      </c>
      <c r="V250" s="59"/>
      <c r="W250" s="22" t="str">
        <f t="shared" si="3"/>
        <v>p</v>
      </c>
    </row>
    <row r="251" spans="1:23" x14ac:dyDescent="0.35">
      <c r="A251" s="59">
        <f>+IF('EMOF for data entry'!G260=dropdown_lists!C$1,1,IF('EMOF for data entry'!G260=dropdown_lists!D$1,2,IF('EMOF for data entry'!G260=dropdown_lists!E$1,3,IF('EMOF for data entry'!G260=dropdown_lists!F$1,4,IF('EMOF for data entry'!G260=dropdown_lists!G$1,5,IF('EMOF for data entry'!G260=dropdown_lists!H$1,6,IF('EMOF for data entry'!G260=dropdown_lists!I$1,7,IF('EMOF for data entry'!G260=dropdown_lists!J$1,8,IF('EMOF for data entry'!G260=dropdown_lists!K$1,9,IF('EMOF for data entry'!G260=dropdown_lists!L$1,10,IF('EMOF for data entry'!G260=dropdown_lists!M$1,11,IF('EMOF for data entry'!G260=dropdown_lists!N$1,12,IF('EMOF for data entry'!G260=dropdown_lists!O$1,13,IF('EMOF for data entry'!G260=dropdown_lists!P$1,14,IF('EMOF for data entry'!G260=dropdown_lists!Q$1,15,IF('EMOF for data entry'!G260=dropdown_lists!R$1,16,IF('EMOF for data entry'!G260=dropdown_lists!S$1,17,0)))))))))))))))))</f>
        <v>0</v>
      </c>
      <c r="B251" s="59">
        <f>+COUNTIF(METHOD,'EMOF for data entry'!$H260)</f>
        <v>0</v>
      </c>
      <c r="C251" s="59">
        <f>+(COUNTIF(EUNIS,'EMOF for data entry'!$H260))*2</f>
        <v>0</v>
      </c>
      <c r="D251" s="59">
        <f>+(COUNTIF(HABITAT,'EMOF for data entry'!$H260))*3</f>
        <v>0</v>
      </c>
      <c r="E251" s="59">
        <f>+(COUNTIF(PERES,'EMOF for data entry'!$H260))*4</f>
        <v>0</v>
      </c>
      <c r="F251" s="59">
        <f>+(COUNTIF(BARCELONA,'EMOF for data entry'!$H260))*5</f>
        <v>0</v>
      </c>
      <c r="G251" s="59">
        <f>+(COUNTIF(OSPAR,'EMOF for data entry'!$H260))*6</f>
        <v>0</v>
      </c>
      <c r="H251" s="59">
        <f>+(COUNTIF(HELCOM,'EMOF for data entry'!$H260))*7</f>
        <v>0</v>
      </c>
      <c r="I251" s="59">
        <f>+(COUNTIF(GERMAN,'EMOF for data entry'!$H260))*8</f>
        <v>0</v>
      </c>
      <c r="J251" s="59">
        <f>+(COUNTIF(MSFD,'EMOF for data entry'!$H260))*9</f>
        <v>0</v>
      </c>
      <c r="K251" s="59">
        <f>+IF($A251=10,COUNTIF(Folk5,'EMOF for data entry'!$H260)*10,0)</f>
        <v>0</v>
      </c>
      <c r="L251" s="59">
        <f>+IF($A251=11,COUNTIF(Folk7,'EMOF for data entry'!$H260)*11,0)</f>
        <v>0</v>
      </c>
      <c r="M251" s="59">
        <f>+IF($A251=12,COUNTIF(Folk16,'EMOF for data entry'!$H260)*12,0)</f>
        <v>0</v>
      </c>
      <c r="N251" s="59">
        <f>+(COUNTIF(MHCBI,'EMOF for data entry'!$H260))*13</f>
        <v>0</v>
      </c>
      <c r="O251" s="59">
        <f>+(COUNTIF(dropdown_lists!P$4:P$399,'EMOF for data entry'!$H260))*14</f>
        <v>0</v>
      </c>
      <c r="P251" s="59">
        <f>+IF(A251=15,(COUNTIF(dropdown_lists!Q$4:Q$37,'EMOF for data entry'!$H260))*15,0)</f>
        <v>0</v>
      </c>
      <c r="Q251" s="59">
        <f>+IF(A251=16,(COUNTIF(dropdown_lists!R$4:R$32,'EMOF for data entry'!$H260))*16,0)</f>
        <v>0</v>
      </c>
      <c r="R251" s="59">
        <f>+IF(A251=17,(COUNTIF(dropdown_lists!S$4:S$10,'EMOF for data entry'!$H260))*17,0)</f>
        <v>0</v>
      </c>
      <c r="V251" s="59"/>
      <c r="W251" s="22" t="str">
        <f t="shared" si="3"/>
        <v>p</v>
      </c>
    </row>
    <row r="252" spans="1:23" x14ac:dyDescent="0.35">
      <c r="A252" s="59">
        <f>+IF('EMOF for data entry'!G261=dropdown_lists!C$1,1,IF('EMOF for data entry'!G261=dropdown_lists!D$1,2,IF('EMOF for data entry'!G261=dropdown_lists!E$1,3,IF('EMOF for data entry'!G261=dropdown_lists!F$1,4,IF('EMOF for data entry'!G261=dropdown_lists!G$1,5,IF('EMOF for data entry'!G261=dropdown_lists!H$1,6,IF('EMOF for data entry'!G261=dropdown_lists!I$1,7,IF('EMOF for data entry'!G261=dropdown_lists!J$1,8,IF('EMOF for data entry'!G261=dropdown_lists!K$1,9,IF('EMOF for data entry'!G261=dropdown_lists!L$1,10,IF('EMOF for data entry'!G261=dropdown_lists!M$1,11,IF('EMOF for data entry'!G261=dropdown_lists!N$1,12,IF('EMOF for data entry'!G261=dropdown_lists!O$1,13,IF('EMOF for data entry'!G261=dropdown_lists!P$1,14,IF('EMOF for data entry'!G261=dropdown_lists!Q$1,15,IF('EMOF for data entry'!G261=dropdown_lists!R$1,16,IF('EMOF for data entry'!G261=dropdown_lists!S$1,17,0)))))))))))))))))</f>
        <v>0</v>
      </c>
      <c r="B252" s="59">
        <f>+COUNTIF(METHOD,'EMOF for data entry'!$H261)</f>
        <v>0</v>
      </c>
      <c r="C252" s="59">
        <f>+(COUNTIF(EUNIS,'EMOF for data entry'!$H261))*2</f>
        <v>0</v>
      </c>
      <c r="D252" s="59">
        <f>+(COUNTIF(HABITAT,'EMOF for data entry'!$H261))*3</f>
        <v>0</v>
      </c>
      <c r="E252" s="59">
        <f>+(COUNTIF(PERES,'EMOF for data entry'!$H261))*4</f>
        <v>0</v>
      </c>
      <c r="F252" s="59">
        <f>+(COUNTIF(BARCELONA,'EMOF for data entry'!$H261))*5</f>
        <v>0</v>
      </c>
      <c r="G252" s="59">
        <f>+(COUNTIF(OSPAR,'EMOF for data entry'!$H261))*6</f>
        <v>0</v>
      </c>
      <c r="H252" s="59">
        <f>+(COUNTIF(HELCOM,'EMOF for data entry'!$H261))*7</f>
        <v>0</v>
      </c>
      <c r="I252" s="59">
        <f>+(COUNTIF(GERMAN,'EMOF for data entry'!$H261))*8</f>
        <v>0</v>
      </c>
      <c r="J252" s="59">
        <f>+(COUNTIF(MSFD,'EMOF for data entry'!$H261))*9</f>
        <v>0</v>
      </c>
      <c r="K252" s="59">
        <f>+IF($A252=10,COUNTIF(Folk5,'EMOF for data entry'!$H261)*10,0)</f>
        <v>0</v>
      </c>
      <c r="L252" s="59">
        <f>+IF($A252=11,COUNTIF(Folk7,'EMOF for data entry'!$H261)*11,0)</f>
        <v>0</v>
      </c>
      <c r="M252" s="59">
        <f>+IF($A252=12,COUNTIF(Folk16,'EMOF for data entry'!$H261)*12,0)</f>
        <v>0</v>
      </c>
      <c r="N252" s="59">
        <f>+(COUNTIF(MHCBI,'EMOF for data entry'!$H261))*13</f>
        <v>0</v>
      </c>
      <c r="O252" s="59">
        <f>+(COUNTIF(dropdown_lists!P$4:P$399,'EMOF for data entry'!$H261))*14</f>
        <v>0</v>
      </c>
      <c r="P252" s="59">
        <f>+IF(A252=15,(COUNTIF(dropdown_lists!Q$4:Q$37,'EMOF for data entry'!$H261))*15,0)</f>
        <v>0</v>
      </c>
      <c r="Q252" s="59">
        <f>+IF(A252=16,(COUNTIF(dropdown_lists!R$4:R$32,'EMOF for data entry'!$H261))*16,0)</f>
        <v>0</v>
      </c>
      <c r="R252" s="59">
        <f>+IF(A252=17,(COUNTIF(dropdown_lists!S$4:S$10,'EMOF for data entry'!$H261))*17,0)</f>
        <v>0</v>
      </c>
      <c r="V252" s="59"/>
      <c r="W252" s="22" t="str">
        <f t="shared" si="3"/>
        <v>p</v>
      </c>
    </row>
    <row r="253" spans="1:23" x14ac:dyDescent="0.35">
      <c r="A253" s="59">
        <f>+IF('EMOF for data entry'!G262=dropdown_lists!C$1,1,IF('EMOF for data entry'!G262=dropdown_lists!D$1,2,IF('EMOF for data entry'!G262=dropdown_lists!E$1,3,IF('EMOF for data entry'!G262=dropdown_lists!F$1,4,IF('EMOF for data entry'!G262=dropdown_lists!G$1,5,IF('EMOF for data entry'!G262=dropdown_lists!H$1,6,IF('EMOF for data entry'!G262=dropdown_lists!I$1,7,IF('EMOF for data entry'!G262=dropdown_lists!J$1,8,IF('EMOF for data entry'!G262=dropdown_lists!K$1,9,IF('EMOF for data entry'!G262=dropdown_lists!L$1,10,IF('EMOF for data entry'!G262=dropdown_lists!M$1,11,IF('EMOF for data entry'!G262=dropdown_lists!N$1,12,IF('EMOF for data entry'!G262=dropdown_lists!O$1,13,IF('EMOF for data entry'!G262=dropdown_lists!P$1,14,IF('EMOF for data entry'!G262=dropdown_lists!Q$1,15,IF('EMOF for data entry'!G262=dropdown_lists!R$1,16,IF('EMOF for data entry'!G262=dropdown_lists!S$1,17,0)))))))))))))))))</f>
        <v>0</v>
      </c>
      <c r="B253" s="59">
        <f>+COUNTIF(METHOD,'EMOF for data entry'!$H262)</f>
        <v>0</v>
      </c>
      <c r="C253" s="59">
        <f>+(COUNTIF(EUNIS,'EMOF for data entry'!$H262))*2</f>
        <v>0</v>
      </c>
      <c r="D253" s="59">
        <f>+(COUNTIF(HABITAT,'EMOF for data entry'!$H262))*3</f>
        <v>0</v>
      </c>
      <c r="E253" s="59">
        <f>+(COUNTIF(PERES,'EMOF for data entry'!$H262))*4</f>
        <v>0</v>
      </c>
      <c r="F253" s="59">
        <f>+(COUNTIF(BARCELONA,'EMOF for data entry'!$H262))*5</f>
        <v>0</v>
      </c>
      <c r="G253" s="59">
        <f>+(COUNTIF(OSPAR,'EMOF for data entry'!$H262))*6</f>
        <v>0</v>
      </c>
      <c r="H253" s="59">
        <f>+(COUNTIF(HELCOM,'EMOF for data entry'!$H262))*7</f>
        <v>0</v>
      </c>
      <c r="I253" s="59">
        <f>+(COUNTIF(GERMAN,'EMOF for data entry'!$H262))*8</f>
        <v>0</v>
      </c>
      <c r="J253" s="59">
        <f>+(COUNTIF(MSFD,'EMOF for data entry'!$H262))*9</f>
        <v>0</v>
      </c>
      <c r="K253" s="59">
        <f>+IF($A253=10,COUNTIF(Folk5,'EMOF for data entry'!$H262)*10,0)</f>
        <v>0</v>
      </c>
      <c r="L253" s="59">
        <f>+IF($A253=11,COUNTIF(Folk7,'EMOF for data entry'!$H262)*11,0)</f>
        <v>0</v>
      </c>
      <c r="M253" s="59">
        <f>+IF($A253=12,COUNTIF(Folk16,'EMOF for data entry'!$H262)*12,0)</f>
        <v>0</v>
      </c>
      <c r="N253" s="59">
        <f>+(COUNTIF(MHCBI,'EMOF for data entry'!$H262))*13</f>
        <v>0</v>
      </c>
      <c r="O253" s="59">
        <f>+(COUNTIF(dropdown_lists!P$4:P$399,'EMOF for data entry'!$H262))*14</f>
        <v>0</v>
      </c>
      <c r="P253" s="59">
        <f>+IF(A253=15,(COUNTIF(dropdown_lists!Q$4:Q$37,'EMOF for data entry'!$H262))*15,0)</f>
        <v>0</v>
      </c>
      <c r="Q253" s="59">
        <f>+IF(A253=16,(COUNTIF(dropdown_lists!R$4:R$32,'EMOF for data entry'!$H262))*16,0)</f>
        <v>0</v>
      </c>
      <c r="R253" s="59">
        <f>+IF(A253=17,(COUNTIF(dropdown_lists!S$4:S$10,'EMOF for data entry'!$H262))*17,0)</f>
        <v>0</v>
      </c>
      <c r="V253" s="59"/>
      <c r="W253" s="22" t="str">
        <f t="shared" si="3"/>
        <v>p</v>
      </c>
    </row>
    <row r="254" spans="1:23" x14ac:dyDescent="0.35">
      <c r="A254" s="59">
        <f>+IF('EMOF for data entry'!G263=dropdown_lists!C$1,1,IF('EMOF for data entry'!G263=dropdown_lists!D$1,2,IF('EMOF for data entry'!G263=dropdown_lists!E$1,3,IF('EMOF for data entry'!G263=dropdown_lists!F$1,4,IF('EMOF for data entry'!G263=dropdown_lists!G$1,5,IF('EMOF for data entry'!G263=dropdown_lists!H$1,6,IF('EMOF for data entry'!G263=dropdown_lists!I$1,7,IF('EMOF for data entry'!G263=dropdown_lists!J$1,8,IF('EMOF for data entry'!G263=dropdown_lists!K$1,9,IF('EMOF for data entry'!G263=dropdown_lists!L$1,10,IF('EMOF for data entry'!G263=dropdown_lists!M$1,11,IF('EMOF for data entry'!G263=dropdown_lists!N$1,12,IF('EMOF for data entry'!G263=dropdown_lists!O$1,13,IF('EMOF for data entry'!G263=dropdown_lists!P$1,14,IF('EMOF for data entry'!G263=dropdown_lists!Q$1,15,IF('EMOF for data entry'!G263=dropdown_lists!R$1,16,IF('EMOF for data entry'!G263=dropdown_lists!S$1,17,0)))))))))))))))))</f>
        <v>0</v>
      </c>
      <c r="B254" s="59">
        <f>+COUNTIF(METHOD,'EMOF for data entry'!$H263)</f>
        <v>0</v>
      </c>
      <c r="C254" s="59">
        <f>+(COUNTIF(EUNIS,'EMOF for data entry'!$H263))*2</f>
        <v>0</v>
      </c>
      <c r="D254" s="59">
        <f>+(COUNTIF(HABITAT,'EMOF for data entry'!$H263))*3</f>
        <v>0</v>
      </c>
      <c r="E254" s="59">
        <f>+(COUNTIF(PERES,'EMOF for data entry'!$H263))*4</f>
        <v>0</v>
      </c>
      <c r="F254" s="59">
        <f>+(COUNTIF(BARCELONA,'EMOF for data entry'!$H263))*5</f>
        <v>0</v>
      </c>
      <c r="G254" s="59">
        <f>+(COUNTIF(OSPAR,'EMOF for data entry'!$H263))*6</f>
        <v>0</v>
      </c>
      <c r="H254" s="59">
        <f>+(COUNTIF(HELCOM,'EMOF for data entry'!$H263))*7</f>
        <v>0</v>
      </c>
      <c r="I254" s="59">
        <f>+(COUNTIF(GERMAN,'EMOF for data entry'!$H263))*8</f>
        <v>0</v>
      </c>
      <c r="J254" s="59">
        <f>+(COUNTIF(MSFD,'EMOF for data entry'!$H263))*9</f>
        <v>0</v>
      </c>
      <c r="K254" s="59">
        <f>+IF($A254=10,COUNTIF(Folk5,'EMOF for data entry'!$H263)*10,0)</f>
        <v>0</v>
      </c>
      <c r="L254" s="59">
        <f>+IF($A254=11,COUNTIF(Folk7,'EMOF for data entry'!$H263)*11,0)</f>
        <v>0</v>
      </c>
      <c r="M254" s="59">
        <f>+IF($A254=12,COUNTIF(Folk16,'EMOF for data entry'!$H263)*12,0)</f>
        <v>0</v>
      </c>
      <c r="N254" s="59">
        <f>+(COUNTIF(MHCBI,'EMOF for data entry'!$H263))*13</f>
        <v>0</v>
      </c>
      <c r="O254" s="59">
        <f>+(COUNTIF(dropdown_lists!P$4:P$399,'EMOF for data entry'!$H263))*14</f>
        <v>0</v>
      </c>
      <c r="P254" s="59">
        <f>+IF(A254=15,(COUNTIF(dropdown_lists!Q$4:Q$37,'EMOF for data entry'!$H263))*15,0)</f>
        <v>0</v>
      </c>
      <c r="Q254" s="59">
        <f>+IF(A254=16,(COUNTIF(dropdown_lists!R$4:R$32,'EMOF for data entry'!$H263))*16,0)</f>
        <v>0</v>
      </c>
      <c r="R254" s="59">
        <f>+IF(A254=17,(COUNTIF(dropdown_lists!S$4:S$10,'EMOF for data entry'!$H263))*17,0)</f>
        <v>0</v>
      </c>
      <c r="V254" s="59"/>
      <c r="W254" s="22" t="str">
        <f t="shared" si="3"/>
        <v>p</v>
      </c>
    </row>
    <row r="255" spans="1:23" x14ac:dyDescent="0.35">
      <c r="A255" s="59">
        <f>+IF('EMOF for data entry'!G264=dropdown_lists!C$1,1,IF('EMOF for data entry'!G264=dropdown_lists!D$1,2,IF('EMOF for data entry'!G264=dropdown_lists!E$1,3,IF('EMOF for data entry'!G264=dropdown_lists!F$1,4,IF('EMOF for data entry'!G264=dropdown_lists!G$1,5,IF('EMOF for data entry'!G264=dropdown_lists!H$1,6,IF('EMOF for data entry'!G264=dropdown_lists!I$1,7,IF('EMOF for data entry'!G264=dropdown_lists!J$1,8,IF('EMOF for data entry'!G264=dropdown_lists!K$1,9,IF('EMOF for data entry'!G264=dropdown_lists!L$1,10,IF('EMOF for data entry'!G264=dropdown_lists!M$1,11,IF('EMOF for data entry'!G264=dropdown_lists!N$1,12,IF('EMOF for data entry'!G264=dropdown_lists!O$1,13,IF('EMOF for data entry'!G264=dropdown_lists!P$1,14,IF('EMOF for data entry'!G264=dropdown_lists!Q$1,15,IF('EMOF for data entry'!G264=dropdown_lists!R$1,16,IF('EMOF for data entry'!G264=dropdown_lists!S$1,17,0)))))))))))))))))</f>
        <v>0</v>
      </c>
      <c r="B255" s="59">
        <f>+COUNTIF(METHOD,'EMOF for data entry'!$H264)</f>
        <v>0</v>
      </c>
      <c r="C255" s="59">
        <f>+(COUNTIF(EUNIS,'EMOF for data entry'!$H264))*2</f>
        <v>0</v>
      </c>
      <c r="D255" s="59">
        <f>+(COUNTIF(HABITAT,'EMOF for data entry'!$H264))*3</f>
        <v>0</v>
      </c>
      <c r="E255" s="59">
        <f>+(COUNTIF(PERES,'EMOF for data entry'!$H264))*4</f>
        <v>0</v>
      </c>
      <c r="F255" s="59">
        <f>+(COUNTIF(BARCELONA,'EMOF for data entry'!$H264))*5</f>
        <v>0</v>
      </c>
      <c r="G255" s="59">
        <f>+(COUNTIF(OSPAR,'EMOF for data entry'!$H264))*6</f>
        <v>0</v>
      </c>
      <c r="H255" s="59">
        <f>+(COUNTIF(HELCOM,'EMOF for data entry'!$H264))*7</f>
        <v>0</v>
      </c>
      <c r="I255" s="59">
        <f>+(COUNTIF(GERMAN,'EMOF for data entry'!$H264))*8</f>
        <v>0</v>
      </c>
      <c r="J255" s="59">
        <f>+(COUNTIF(MSFD,'EMOF for data entry'!$H264))*9</f>
        <v>0</v>
      </c>
      <c r="K255" s="59">
        <f>+IF($A255=10,COUNTIF(Folk5,'EMOF for data entry'!$H264)*10,0)</f>
        <v>0</v>
      </c>
      <c r="L255" s="59">
        <f>+IF($A255=11,COUNTIF(Folk7,'EMOF for data entry'!$H264)*11,0)</f>
        <v>0</v>
      </c>
      <c r="M255" s="59">
        <f>+IF($A255=12,COUNTIF(Folk16,'EMOF for data entry'!$H264)*12,0)</f>
        <v>0</v>
      </c>
      <c r="N255" s="59">
        <f>+(COUNTIF(MHCBI,'EMOF for data entry'!$H264))*13</f>
        <v>0</v>
      </c>
      <c r="O255" s="59">
        <f>+(COUNTIF(dropdown_lists!P$4:P$399,'EMOF for data entry'!$H264))*14</f>
        <v>0</v>
      </c>
      <c r="P255" s="59">
        <f>+IF(A255=15,(COUNTIF(dropdown_lists!Q$4:Q$37,'EMOF for data entry'!$H264))*15,0)</f>
        <v>0</v>
      </c>
      <c r="Q255" s="59">
        <f>+IF(A255=16,(COUNTIF(dropdown_lists!R$4:R$32,'EMOF for data entry'!$H264))*16,0)</f>
        <v>0</v>
      </c>
      <c r="R255" s="59">
        <f>+IF(A255=17,(COUNTIF(dropdown_lists!S$4:S$10,'EMOF for data entry'!$H264))*17,0)</f>
        <v>0</v>
      </c>
      <c r="V255" s="59"/>
      <c r="W255" s="22" t="str">
        <f t="shared" si="3"/>
        <v>p</v>
      </c>
    </row>
    <row r="256" spans="1:23" x14ac:dyDescent="0.35">
      <c r="A256" s="59">
        <f>+IF('EMOF for data entry'!G265=dropdown_lists!C$1,1,IF('EMOF for data entry'!G265=dropdown_lists!D$1,2,IF('EMOF for data entry'!G265=dropdown_lists!E$1,3,IF('EMOF for data entry'!G265=dropdown_lists!F$1,4,IF('EMOF for data entry'!G265=dropdown_lists!G$1,5,IF('EMOF for data entry'!G265=dropdown_lists!H$1,6,IF('EMOF for data entry'!G265=dropdown_lists!I$1,7,IF('EMOF for data entry'!G265=dropdown_lists!J$1,8,IF('EMOF for data entry'!G265=dropdown_lists!K$1,9,IF('EMOF for data entry'!G265=dropdown_lists!L$1,10,IF('EMOF for data entry'!G265=dropdown_lists!M$1,11,IF('EMOF for data entry'!G265=dropdown_lists!N$1,12,IF('EMOF for data entry'!G265=dropdown_lists!O$1,13,IF('EMOF for data entry'!G265=dropdown_lists!P$1,14,IF('EMOF for data entry'!G265=dropdown_lists!Q$1,15,IF('EMOF for data entry'!G265=dropdown_lists!R$1,16,IF('EMOF for data entry'!G265=dropdown_lists!S$1,17,0)))))))))))))))))</f>
        <v>0</v>
      </c>
      <c r="B256" s="59">
        <f>+COUNTIF(METHOD,'EMOF for data entry'!$H265)</f>
        <v>0</v>
      </c>
      <c r="C256" s="59">
        <f>+(COUNTIF(EUNIS,'EMOF for data entry'!$H265))*2</f>
        <v>0</v>
      </c>
      <c r="D256" s="59">
        <f>+(COUNTIF(HABITAT,'EMOF for data entry'!$H265))*3</f>
        <v>0</v>
      </c>
      <c r="E256" s="59">
        <f>+(COUNTIF(PERES,'EMOF for data entry'!$H265))*4</f>
        <v>0</v>
      </c>
      <c r="F256" s="59">
        <f>+(COUNTIF(BARCELONA,'EMOF for data entry'!$H265))*5</f>
        <v>0</v>
      </c>
      <c r="G256" s="59">
        <f>+(COUNTIF(OSPAR,'EMOF for data entry'!$H265))*6</f>
        <v>0</v>
      </c>
      <c r="H256" s="59">
        <f>+(COUNTIF(HELCOM,'EMOF for data entry'!$H265))*7</f>
        <v>0</v>
      </c>
      <c r="I256" s="59">
        <f>+(COUNTIF(GERMAN,'EMOF for data entry'!$H265))*8</f>
        <v>0</v>
      </c>
      <c r="J256" s="59">
        <f>+(COUNTIF(MSFD,'EMOF for data entry'!$H265))*9</f>
        <v>0</v>
      </c>
      <c r="K256" s="59">
        <f>+IF($A256=10,COUNTIF(Folk5,'EMOF for data entry'!$H265)*10,0)</f>
        <v>0</v>
      </c>
      <c r="L256" s="59">
        <f>+IF($A256=11,COUNTIF(Folk7,'EMOF for data entry'!$H265)*11,0)</f>
        <v>0</v>
      </c>
      <c r="M256" s="59">
        <f>+IF($A256=12,COUNTIF(Folk16,'EMOF for data entry'!$H265)*12,0)</f>
        <v>0</v>
      </c>
      <c r="N256" s="59">
        <f>+(COUNTIF(MHCBI,'EMOF for data entry'!$H265))*13</f>
        <v>0</v>
      </c>
      <c r="O256" s="59">
        <f>+(COUNTIF(dropdown_lists!P$4:P$399,'EMOF for data entry'!$H265))*14</f>
        <v>0</v>
      </c>
      <c r="P256" s="59">
        <f>+IF(A256=15,(COUNTIF(dropdown_lists!Q$4:Q$37,'EMOF for data entry'!$H265))*15,0)</f>
        <v>0</v>
      </c>
      <c r="Q256" s="59">
        <f>+IF(A256=16,(COUNTIF(dropdown_lists!R$4:R$32,'EMOF for data entry'!$H265))*16,0)</f>
        <v>0</v>
      </c>
      <c r="R256" s="59">
        <f>+IF(A256=17,(COUNTIF(dropdown_lists!S$4:S$10,'EMOF for data entry'!$H265))*17,0)</f>
        <v>0</v>
      </c>
      <c r="V256" s="59"/>
      <c r="W256" s="22" t="str">
        <f t="shared" si="3"/>
        <v>p</v>
      </c>
    </row>
    <row r="257" spans="1:23" x14ac:dyDescent="0.35">
      <c r="A257" s="59">
        <f>+IF('EMOF for data entry'!G266=dropdown_lists!C$1,1,IF('EMOF for data entry'!G266=dropdown_lists!D$1,2,IF('EMOF for data entry'!G266=dropdown_lists!E$1,3,IF('EMOF for data entry'!G266=dropdown_lists!F$1,4,IF('EMOF for data entry'!G266=dropdown_lists!G$1,5,IF('EMOF for data entry'!G266=dropdown_lists!H$1,6,IF('EMOF for data entry'!G266=dropdown_lists!I$1,7,IF('EMOF for data entry'!G266=dropdown_lists!J$1,8,IF('EMOF for data entry'!G266=dropdown_lists!K$1,9,IF('EMOF for data entry'!G266=dropdown_lists!L$1,10,IF('EMOF for data entry'!G266=dropdown_lists!M$1,11,IF('EMOF for data entry'!G266=dropdown_lists!N$1,12,IF('EMOF for data entry'!G266=dropdown_lists!O$1,13,IF('EMOF for data entry'!G266=dropdown_lists!P$1,14,IF('EMOF for data entry'!G266=dropdown_lists!Q$1,15,IF('EMOF for data entry'!G266=dropdown_lists!R$1,16,IF('EMOF for data entry'!G266=dropdown_lists!S$1,17,0)))))))))))))))))</f>
        <v>0</v>
      </c>
      <c r="B257" s="59">
        <f>+COUNTIF(METHOD,'EMOF for data entry'!$H266)</f>
        <v>0</v>
      </c>
      <c r="C257" s="59">
        <f>+(COUNTIF(EUNIS,'EMOF for data entry'!$H266))*2</f>
        <v>0</v>
      </c>
      <c r="D257" s="59">
        <f>+(COUNTIF(HABITAT,'EMOF for data entry'!$H266))*3</f>
        <v>0</v>
      </c>
      <c r="E257" s="59">
        <f>+(COUNTIF(PERES,'EMOF for data entry'!$H266))*4</f>
        <v>0</v>
      </c>
      <c r="F257" s="59">
        <f>+(COUNTIF(BARCELONA,'EMOF for data entry'!$H266))*5</f>
        <v>0</v>
      </c>
      <c r="G257" s="59">
        <f>+(COUNTIF(OSPAR,'EMOF for data entry'!$H266))*6</f>
        <v>0</v>
      </c>
      <c r="H257" s="59">
        <f>+(COUNTIF(HELCOM,'EMOF for data entry'!$H266))*7</f>
        <v>0</v>
      </c>
      <c r="I257" s="59">
        <f>+(COUNTIF(GERMAN,'EMOF for data entry'!$H266))*8</f>
        <v>0</v>
      </c>
      <c r="J257" s="59">
        <f>+(COUNTIF(MSFD,'EMOF for data entry'!$H266))*9</f>
        <v>0</v>
      </c>
      <c r="K257" s="59">
        <f>+IF($A257=10,COUNTIF(Folk5,'EMOF for data entry'!$H266)*10,0)</f>
        <v>0</v>
      </c>
      <c r="L257" s="59">
        <f>+IF($A257=11,COUNTIF(Folk7,'EMOF for data entry'!$H266)*11,0)</f>
        <v>0</v>
      </c>
      <c r="M257" s="59">
        <f>+IF($A257=12,COUNTIF(Folk16,'EMOF for data entry'!$H266)*12,0)</f>
        <v>0</v>
      </c>
      <c r="N257" s="59">
        <f>+(COUNTIF(MHCBI,'EMOF for data entry'!$H266))*13</f>
        <v>0</v>
      </c>
      <c r="O257" s="59">
        <f>+(COUNTIF(dropdown_lists!P$4:P$399,'EMOF for data entry'!$H266))*14</f>
        <v>0</v>
      </c>
      <c r="P257" s="59">
        <f>+IF(A257=15,(COUNTIF(dropdown_lists!Q$4:Q$37,'EMOF for data entry'!$H266))*15,0)</f>
        <v>0</v>
      </c>
      <c r="Q257" s="59">
        <f>+IF(A257=16,(COUNTIF(dropdown_lists!R$4:R$32,'EMOF for data entry'!$H266))*16,0)</f>
        <v>0</v>
      </c>
      <c r="R257" s="59">
        <f>+IF(A257=17,(COUNTIF(dropdown_lists!S$4:S$10,'EMOF for data entry'!$H266))*17,0)</f>
        <v>0</v>
      </c>
      <c r="V257" s="59"/>
      <c r="W257" s="22" t="str">
        <f t="shared" si="3"/>
        <v>p</v>
      </c>
    </row>
    <row r="258" spans="1:23" x14ac:dyDescent="0.35">
      <c r="A258" s="59">
        <f>+IF('EMOF for data entry'!G267=dropdown_lists!C$1,1,IF('EMOF for data entry'!G267=dropdown_lists!D$1,2,IF('EMOF for data entry'!G267=dropdown_lists!E$1,3,IF('EMOF for data entry'!G267=dropdown_lists!F$1,4,IF('EMOF for data entry'!G267=dropdown_lists!G$1,5,IF('EMOF for data entry'!G267=dropdown_lists!H$1,6,IF('EMOF for data entry'!G267=dropdown_lists!I$1,7,IF('EMOF for data entry'!G267=dropdown_lists!J$1,8,IF('EMOF for data entry'!G267=dropdown_lists!K$1,9,IF('EMOF for data entry'!G267=dropdown_lists!L$1,10,IF('EMOF for data entry'!G267=dropdown_lists!M$1,11,IF('EMOF for data entry'!G267=dropdown_lists!N$1,12,IF('EMOF for data entry'!G267=dropdown_lists!O$1,13,IF('EMOF for data entry'!G267=dropdown_lists!P$1,14,IF('EMOF for data entry'!G267=dropdown_lists!Q$1,15,IF('EMOF for data entry'!G267=dropdown_lists!R$1,16,IF('EMOF for data entry'!G267=dropdown_lists!S$1,17,0)))))))))))))))))</f>
        <v>0</v>
      </c>
      <c r="B258" s="59">
        <f>+COUNTIF(METHOD,'EMOF for data entry'!$H267)</f>
        <v>0</v>
      </c>
      <c r="C258" s="59">
        <f>+(COUNTIF(EUNIS,'EMOF for data entry'!$H267))*2</f>
        <v>0</v>
      </c>
      <c r="D258" s="59">
        <f>+(COUNTIF(HABITAT,'EMOF for data entry'!$H267))*3</f>
        <v>0</v>
      </c>
      <c r="E258" s="59">
        <f>+(COUNTIF(PERES,'EMOF for data entry'!$H267))*4</f>
        <v>0</v>
      </c>
      <c r="F258" s="59">
        <f>+(COUNTIF(BARCELONA,'EMOF for data entry'!$H267))*5</f>
        <v>0</v>
      </c>
      <c r="G258" s="59">
        <f>+(COUNTIF(OSPAR,'EMOF for data entry'!$H267))*6</f>
        <v>0</v>
      </c>
      <c r="H258" s="59">
        <f>+(COUNTIF(HELCOM,'EMOF for data entry'!$H267))*7</f>
        <v>0</v>
      </c>
      <c r="I258" s="59">
        <f>+(COUNTIF(GERMAN,'EMOF for data entry'!$H267))*8</f>
        <v>0</v>
      </c>
      <c r="J258" s="59">
        <f>+(COUNTIF(MSFD,'EMOF for data entry'!$H267))*9</f>
        <v>0</v>
      </c>
      <c r="K258" s="59">
        <f>+IF($A258=10,COUNTIF(Folk5,'EMOF for data entry'!$H267)*10,0)</f>
        <v>0</v>
      </c>
      <c r="L258" s="59">
        <f>+IF($A258=11,COUNTIF(Folk7,'EMOF for data entry'!$H267)*11,0)</f>
        <v>0</v>
      </c>
      <c r="M258" s="59">
        <f>+IF($A258=12,COUNTIF(Folk16,'EMOF for data entry'!$H267)*12,0)</f>
        <v>0</v>
      </c>
      <c r="N258" s="59">
        <f>+(COUNTIF(MHCBI,'EMOF for data entry'!$H267))*13</f>
        <v>0</v>
      </c>
      <c r="O258" s="59">
        <f>+(COUNTIF(dropdown_lists!P$4:P$399,'EMOF for data entry'!$H267))*14</f>
        <v>0</v>
      </c>
      <c r="P258" s="59">
        <f>+IF(A258=15,(COUNTIF(dropdown_lists!Q$4:Q$37,'EMOF for data entry'!$H267))*15,0)</f>
        <v>0</v>
      </c>
      <c r="Q258" s="59">
        <f>+IF(A258=16,(COUNTIF(dropdown_lists!R$4:R$32,'EMOF for data entry'!$H267))*16,0)</f>
        <v>0</v>
      </c>
      <c r="R258" s="59">
        <f>+IF(A258=17,(COUNTIF(dropdown_lists!S$4:S$10,'EMOF for data entry'!$H267))*17,0)</f>
        <v>0</v>
      </c>
      <c r="V258" s="59"/>
      <c r="W258" s="22" t="str">
        <f t="shared" si="3"/>
        <v>p</v>
      </c>
    </row>
    <row r="259" spans="1:23" x14ac:dyDescent="0.35">
      <c r="A259" s="59">
        <f>+IF('EMOF for data entry'!G268=dropdown_lists!C$1,1,IF('EMOF for data entry'!G268=dropdown_lists!D$1,2,IF('EMOF for data entry'!G268=dropdown_lists!E$1,3,IF('EMOF for data entry'!G268=dropdown_lists!F$1,4,IF('EMOF for data entry'!G268=dropdown_lists!G$1,5,IF('EMOF for data entry'!G268=dropdown_lists!H$1,6,IF('EMOF for data entry'!G268=dropdown_lists!I$1,7,IF('EMOF for data entry'!G268=dropdown_lists!J$1,8,IF('EMOF for data entry'!G268=dropdown_lists!K$1,9,IF('EMOF for data entry'!G268=dropdown_lists!L$1,10,IF('EMOF for data entry'!G268=dropdown_lists!M$1,11,IF('EMOF for data entry'!G268=dropdown_lists!N$1,12,IF('EMOF for data entry'!G268=dropdown_lists!O$1,13,IF('EMOF for data entry'!G268=dropdown_lists!P$1,14,IF('EMOF for data entry'!G268=dropdown_lists!Q$1,15,IF('EMOF for data entry'!G268=dropdown_lists!R$1,16,IF('EMOF for data entry'!G268=dropdown_lists!S$1,17,0)))))))))))))))))</f>
        <v>0</v>
      </c>
      <c r="B259" s="59">
        <f>+COUNTIF(METHOD,'EMOF for data entry'!$H268)</f>
        <v>0</v>
      </c>
      <c r="C259" s="59">
        <f>+(COUNTIF(EUNIS,'EMOF for data entry'!$H268))*2</f>
        <v>0</v>
      </c>
      <c r="D259" s="59">
        <f>+(COUNTIF(HABITAT,'EMOF for data entry'!$H268))*3</f>
        <v>0</v>
      </c>
      <c r="E259" s="59">
        <f>+(COUNTIF(PERES,'EMOF for data entry'!$H268))*4</f>
        <v>0</v>
      </c>
      <c r="F259" s="59">
        <f>+(COUNTIF(BARCELONA,'EMOF for data entry'!$H268))*5</f>
        <v>0</v>
      </c>
      <c r="G259" s="59">
        <f>+(COUNTIF(OSPAR,'EMOF for data entry'!$H268))*6</f>
        <v>0</v>
      </c>
      <c r="H259" s="59">
        <f>+(COUNTIF(HELCOM,'EMOF for data entry'!$H268))*7</f>
        <v>0</v>
      </c>
      <c r="I259" s="59">
        <f>+(COUNTIF(GERMAN,'EMOF for data entry'!$H268))*8</f>
        <v>0</v>
      </c>
      <c r="J259" s="59">
        <f>+(COUNTIF(MSFD,'EMOF for data entry'!$H268))*9</f>
        <v>0</v>
      </c>
      <c r="K259" s="59">
        <f>+IF($A259=10,COUNTIF(Folk5,'EMOF for data entry'!$H268)*10,0)</f>
        <v>0</v>
      </c>
      <c r="L259" s="59">
        <f>+IF($A259=11,COUNTIF(Folk7,'EMOF for data entry'!$H268)*11,0)</f>
        <v>0</v>
      </c>
      <c r="M259" s="59">
        <f>+IF($A259=12,COUNTIF(Folk16,'EMOF for data entry'!$H268)*12,0)</f>
        <v>0</v>
      </c>
      <c r="N259" s="59">
        <f>+(COUNTIF(MHCBI,'EMOF for data entry'!$H268))*13</f>
        <v>0</v>
      </c>
      <c r="O259" s="59">
        <f>+(COUNTIF(dropdown_lists!P$4:P$399,'EMOF for data entry'!$H268))*14</f>
        <v>0</v>
      </c>
      <c r="P259" s="59">
        <f>+IF(A259=15,(COUNTIF(dropdown_lists!Q$4:Q$37,'EMOF for data entry'!$H268))*15,0)</f>
        <v>0</v>
      </c>
      <c r="Q259" s="59">
        <f>+IF(A259=16,(COUNTIF(dropdown_lists!R$4:R$32,'EMOF for data entry'!$H268))*16,0)</f>
        <v>0</v>
      </c>
      <c r="R259" s="59">
        <f>+IF(A259=17,(COUNTIF(dropdown_lists!S$4:S$10,'EMOF for data entry'!$H268))*17,0)</f>
        <v>0</v>
      </c>
      <c r="V259" s="59"/>
      <c r="W259" s="22" t="str">
        <f t="shared" ref="W259:W322" si="4">+IF(A259&gt;0,A259-SUM(B259:R259),IF(A259="","","p"))</f>
        <v>p</v>
      </c>
    </row>
    <row r="260" spans="1:23" x14ac:dyDescent="0.35">
      <c r="A260" s="59">
        <f>+IF('EMOF for data entry'!G269=dropdown_lists!C$1,1,IF('EMOF for data entry'!G269=dropdown_lists!D$1,2,IF('EMOF for data entry'!G269=dropdown_lists!E$1,3,IF('EMOF for data entry'!G269=dropdown_lists!F$1,4,IF('EMOF for data entry'!G269=dropdown_lists!G$1,5,IF('EMOF for data entry'!G269=dropdown_lists!H$1,6,IF('EMOF for data entry'!G269=dropdown_lists!I$1,7,IF('EMOF for data entry'!G269=dropdown_lists!J$1,8,IF('EMOF for data entry'!G269=dropdown_lists!K$1,9,IF('EMOF for data entry'!G269=dropdown_lists!L$1,10,IF('EMOF for data entry'!G269=dropdown_lists!M$1,11,IF('EMOF for data entry'!G269=dropdown_lists!N$1,12,IF('EMOF for data entry'!G269=dropdown_lists!O$1,13,IF('EMOF for data entry'!G269=dropdown_lists!P$1,14,IF('EMOF for data entry'!G269=dropdown_lists!Q$1,15,IF('EMOF for data entry'!G269=dropdown_lists!R$1,16,IF('EMOF for data entry'!G269=dropdown_lists!S$1,17,0)))))))))))))))))</f>
        <v>0</v>
      </c>
      <c r="B260" s="59">
        <f>+COUNTIF(METHOD,'EMOF for data entry'!$H269)</f>
        <v>0</v>
      </c>
      <c r="C260" s="59">
        <f>+(COUNTIF(EUNIS,'EMOF for data entry'!$H269))*2</f>
        <v>0</v>
      </c>
      <c r="D260" s="59">
        <f>+(COUNTIF(HABITAT,'EMOF for data entry'!$H269))*3</f>
        <v>0</v>
      </c>
      <c r="E260" s="59">
        <f>+(COUNTIF(PERES,'EMOF for data entry'!$H269))*4</f>
        <v>0</v>
      </c>
      <c r="F260" s="59">
        <f>+(COUNTIF(BARCELONA,'EMOF for data entry'!$H269))*5</f>
        <v>0</v>
      </c>
      <c r="G260" s="59">
        <f>+(COUNTIF(OSPAR,'EMOF for data entry'!$H269))*6</f>
        <v>0</v>
      </c>
      <c r="H260" s="59">
        <f>+(COUNTIF(HELCOM,'EMOF for data entry'!$H269))*7</f>
        <v>0</v>
      </c>
      <c r="I260" s="59">
        <f>+(COUNTIF(GERMAN,'EMOF for data entry'!$H269))*8</f>
        <v>0</v>
      </c>
      <c r="J260" s="59">
        <f>+(COUNTIF(MSFD,'EMOF for data entry'!$H269))*9</f>
        <v>0</v>
      </c>
      <c r="K260" s="59">
        <f>+IF($A260=10,COUNTIF(Folk5,'EMOF for data entry'!$H269)*10,0)</f>
        <v>0</v>
      </c>
      <c r="L260" s="59">
        <f>+IF($A260=11,COUNTIF(Folk7,'EMOF for data entry'!$H269)*11,0)</f>
        <v>0</v>
      </c>
      <c r="M260" s="59">
        <f>+IF($A260=12,COUNTIF(Folk16,'EMOF for data entry'!$H269)*12,0)</f>
        <v>0</v>
      </c>
      <c r="N260" s="59">
        <f>+(COUNTIF(MHCBI,'EMOF for data entry'!$H269))*13</f>
        <v>0</v>
      </c>
      <c r="O260" s="59">
        <f>+(COUNTIF(dropdown_lists!P$4:P$399,'EMOF for data entry'!$H269))*14</f>
        <v>0</v>
      </c>
      <c r="P260" s="59">
        <f>+IF(A260=15,(COUNTIF(dropdown_lists!Q$4:Q$37,'EMOF for data entry'!$H269))*15,0)</f>
        <v>0</v>
      </c>
      <c r="Q260" s="59">
        <f>+IF(A260=16,(COUNTIF(dropdown_lists!R$4:R$32,'EMOF for data entry'!$H269))*16,0)</f>
        <v>0</v>
      </c>
      <c r="R260" s="59">
        <f>+IF(A260=17,(COUNTIF(dropdown_lists!S$4:S$10,'EMOF for data entry'!$H269))*17,0)</f>
        <v>0</v>
      </c>
      <c r="V260" s="59"/>
      <c r="W260" s="22" t="str">
        <f t="shared" si="4"/>
        <v>p</v>
      </c>
    </row>
    <row r="261" spans="1:23" x14ac:dyDescent="0.35">
      <c r="A261" s="59">
        <f>+IF('EMOF for data entry'!G270=dropdown_lists!C$1,1,IF('EMOF for data entry'!G270=dropdown_lists!D$1,2,IF('EMOF for data entry'!G270=dropdown_lists!E$1,3,IF('EMOF for data entry'!G270=dropdown_lists!F$1,4,IF('EMOF for data entry'!G270=dropdown_lists!G$1,5,IF('EMOF for data entry'!G270=dropdown_lists!H$1,6,IF('EMOF for data entry'!G270=dropdown_lists!I$1,7,IF('EMOF for data entry'!G270=dropdown_lists!J$1,8,IF('EMOF for data entry'!G270=dropdown_lists!K$1,9,IF('EMOF for data entry'!G270=dropdown_lists!L$1,10,IF('EMOF for data entry'!G270=dropdown_lists!M$1,11,IF('EMOF for data entry'!G270=dropdown_lists!N$1,12,IF('EMOF for data entry'!G270=dropdown_lists!O$1,13,IF('EMOF for data entry'!G270=dropdown_lists!P$1,14,IF('EMOF for data entry'!G270=dropdown_lists!Q$1,15,IF('EMOF for data entry'!G270=dropdown_lists!R$1,16,IF('EMOF for data entry'!G270=dropdown_lists!S$1,17,0)))))))))))))))))</f>
        <v>0</v>
      </c>
      <c r="B261" s="59">
        <f>+COUNTIF(METHOD,'EMOF for data entry'!$H270)</f>
        <v>0</v>
      </c>
      <c r="C261" s="59">
        <f>+(COUNTIF(EUNIS,'EMOF for data entry'!$H270))*2</f>
        <v>0</v>
      </c>
      <c r="D261" s="59">
        <f>+(COUNTIF(HABITAT,'EMOF for data entry'!$H270))*3</f>
        <v>0</v>
      </c>
      <c r="E261" s="59">
        <f>+(COUNTIF(PERES,'EMOF for data entry'!$H270))*4</f>
        <v>0</v>
      </c>
      <c r="F261" s="59">
        <f>+(COUNTIF(BARCELONA,'EMOF for data entry'!$H270))*5</f>
        <v>0</v>
      </c>
      <c r="G261" s="59">
        <f>+(COUNTIF(OSPAR,'EMOF for data entry'!$H270))*6</f>
        <v>0</v>
      </c>
      <c r="H261" s="59">
        <f>+(COUNTIF(HELCOM,'EMOF for data entry'!$H270))*7</f>
        <v>0</v>
      </c>
      <c r="I261" s="59">
        <f>+(COUNTIF(GERMAN,'EMOF for data entry'!$H270))*8</f>
        <v>0</v>
      </c>
      <c r="J261" s="59">
        <f>+(COUNTIF(MSFD,'EMOF for data entry'!$H270))*9</f>
        <v>0</v>
      </c>
      <c r="K261" s="59">
        <f>+IF($A261=10,COUNTIF(Folk5,'EMOF for data entry'!$H270)*10,0)</f>
        <v>0</v>
      </c>
      <c r="L261" s="59">
        <f>+IF($A261=11,COUNTIF(Folk7,'EMOF for data entry'!$H270)*11,0)</f>
        <v>0</v>
      </c>
      <c r="M261" s="59">
        <f>+IF($A261=12,COUNTIF(Folk16,'EMOF for data entry'!$H270)*12,0)</f>
        <v>0</v>
      </c>
      <c r="N261" s="59">
        <f>+(COUNTIF(MHCBI,'EMOF for data entry'!$H270))*13</f>
        <v>0</v>
      </c>
      <c r="O261" s="59">
        <f>+(COUNTIF(dropdown_lists!P$4:P$399,'EMOF for data entry'!$H270))*14</f>
        <v>0</v>
      </c>
      <c r="P261" s="59">
        <f>+IF(A261=15,(COUNTIF(dropdown_lists!Q$4:Q$37,'EMOF for data entry'!$H270))*15,0)</f>
        <v>0</v>
      </c>
      <c r="Q261" s="59">
        <f>+IF(A261=16,(COUNTIF(dropdown_lists!R$4:R$32,'EMOF for data entry'!$H270))*16,0)</f>
        <v>0</v>
      </c>
      <c r="R261" s="59">
        <f>+IF(A261=17,(COUNTIF(dropdown_lists!S$4:S$10,'EMOF for data entry'!$H270))*17,0)</f>
        <v>0</v>
      </c>
      <c r="V261" s="59"/>
      <c r="W261" s="22" t="str">
        <f t="shared" si="4"/>
        <v>p</v>
      </c>
    </row>
    <row r="262" spans="1:23" x14ac:dyDescent="0.35">
      <c r="A262" s="59">
        <f>+IF('EMOF for data entry'!G271=dropdown_lists!C$1,1,IF('EMOF for data entry'!G271=dropdown_lists!D$1,2,IF('EMOF for data entry'!G271=dropdown_lists!E$1,3,IF('EMOF for data entry'!G271=dropdown_lists!F$1,4,IF('EMOF for data entry'!G271=dropdown_lists!G$1,5,IF('EMOF for data entry'!G271=dropdown_lists!H$1,6,IF('EMOF for data entry'!G271=dropdown_lists!I$1,7,IF('EMOF for data entry'!G271=dropdown_lists!J$1,8,IF('EMOF for data entry'!G271=dropdown_lists!K$1,9,IF('EMOF for data entry'!G271=dropdown_lists!L$1,10,IF('EMOF for data entry'!G271=dropdown_lists!M$1,11,IF('EMOF for data entry'!G271=dropdown_lists!N$1,12,IF('EMOF for data entry'!G271=dropdown_lists!O$1,13,IF('EMOF for data entry'!G271=dropdown_lists!P$1,14,IF('EMOF for data entry'!G271=dropdown_lists!Q$1,15,IF('EMOF for data entry'!G271=dropdown_lists!R$1,16,IF('EMOF for data entry'!G271=dropdown_lists!S$1,17,0)))))))))))))))))</f>
        <v>0</v>
      </c>
      <c r="B262" s="59">
        <f>+COUNTIF(METHOD,'EMOF for data entry'!$H271)</f>
        <v>0</v>
      </c>
      <c r="C262" s="59">
        <f>+(COUNTIF(EUNIS,'EMOF for data entry'!$H271))*2</f>
        <v>0</v>
      </c>
      <c r="D262" s="59">
        <f>+(COUNTIF(HABITAT,'EMOF for data entry'!$H271))*3</f>
        <v>0</v>
      </c>
      <c r="E262" s="59">
        <f>+(COUNTIF(PERES,'EMOF for data entry'!$H271))*4</f>
        <v>0</v>
      </c>
      <c r="F262" s="59">
        <f>+(COUNTIF(BARCELONA,'EMOF for data entry'!$H271))*5</f>
        <v>0</v>
      </c>
      <c r="G262" s="59">
        <f>+(COUNTIF(OSPAR,'EMOF for data entry'!$H271))*6</f>
        <v>0</v>
      </c>
      <c r="H262" s="59">
        <f>+(COUNTIF(HELCOM,'EMOF for data entry'!$H271))*7</f>
        <v>0</v>
      </c>
      <c r="I262" s="59">
        <f>+(COUNTIF(GERMAN,'EMOF for data entry'!$H271))*8</f>
        <v>0</v>
      </c>
      <c r="J262" s="59">
        <f>+(COUNTIF(MSFD,'EMOF for data entry'!$H271))*9</f>
        <v>0</v>
      </c>
      <c r="K262" s="59">
        <f>+IF($A262=10,COUNTIF(Folk5,'EMOF for data entry'!$H271)*10,0)</f>
        <v>0</v>
      </c>
      <c r="L262" s="59">
        <f>+IF($A262=11,COUNTIF(Folk7,'EMOF for data entry'!$H271)*11,0)</f>
        <v>0</v>
      </c>
      <c r="M262" s="59">
        <f>+IF($A262=12,COUNTIF(Folk16,'EMOF for data entry'!$H271)*12,0)</f>
        <v>0</v>
      </c>
      <c r="N262" s="59">
        <f>+(COUNTIF(MHCBI,'EMOF for data entry'!$H271))*13</f>
        <v>0</v>
      </c>
      <c r="O262" s="59">
        <f>+(COUNTIF(dropdown_lists!P$4:P$399,'EMOF for data entry'!$H271))*14</f>
        <v>0</v>
      </c>
      <c r="P262" s="59">
        <f>+IF(A262=15,(COUNTIF(dropdown_lists!Q$4:Q$37,'EMOF for data entry'!$H271))*15,0)</f>
        <v>0</v>
      </c>
      <c r="Q262" s="59">
        <f>+IF(A262=16,(COUNTIF(dropdown_lists!R$4:R$32,'EMOF for data entry'!$H271))*16,0)</f>
        <v>0</v>
      </c>
      <c r="R262" s="59">
        <f>+IF(A262=17,(COUNTIF(dropdown_lists!S$4:S$10,'EMOF for data entry'!$H271))*17,0)</f>
        <v>0</v>
      </c>
      <c r="V262" s="59"/>
      <c r="W262" s="22" t="str">
        <f t="shared" si="4"/>
        <v>p</v>
      </c>
    </row>
    <row r="263" spans="1:23" x14ac:dyDescent="0.35">
      <c r="A263" s="59">
        <f>+IF('EMOF for data entry'!G272=dropdown_lists!C$1,1,IF('EMOF for data entry'!G272=dropdown_lists!D$1,2,IF('EMOF for data entry'!G272=dropdown_lists!E$1,3,IF('EMOF for data entry'!G272=dropdown_lists!F$1,4,IF('EMOF for data entry'!G272=dropdown_lists!G$1,5,IF('EMOF for data entry'!G272=dropdown_lists!H$1,6,IF('EMOF for data entry'!G272=dropdown_lists!I$1,7,IF('EMOF for data entry'!G272=dropdown_lists!J$1,8,IF('EMOF for data entry'!G272=dropdown_lists!K$1,9,IF('EMOF for data entry'!G272=dropdown_lists!L$1,10,IF('EMOF for data entry'!G272=dropdown_lists!M$1,11,IF('EMOF for data entry'!G272=dropdown_lists!N$1,12,IF('EMOF for data entry'!G272=dropdown_lists!O$1,13,IF('EMOF for data entry'!G272=dropdown_lists!P$1,14,IF('EMOF for data entry'!G272=dropdown_lists!Q$1,15,IF('EMOF for data entry'!G272=dropdown_lists!R$1,16,IF('EMOF for data entry'!G272=dropdown_lists!S$1,17,0)))))))))))))))))</f>
        <v>0</v>
      </c>
      <c r="B263" s="59">
        <f>+COUNTIF(METHOD,'EMOF for data entry'!$H272)</f>
        <v>0</v>
      </c>
      <c r="C263" s="59">
        <f>+(COUNTIF(EUNIS,'EMOF for data entry'!$H272))*2</f>
        <v>0</v>
      </c>
      <c r="D263" s="59">
        <f>+(COUNTIF(HABITAT,'EMOF for data entry'!$H272))*3</f>
        <v>0</v>
      </c>
      <c r="E263" s="59">
        <f>+(COUNTIF(PERES,'EMOF for data entry'!$H272))*4</f>
        <v>0</v>
      </c>
      <c r="F263" s="59">
        <f>+(COUNTIF(BARCELONA,'EMOF for data entry'!$H272))*5</f>
        <v>0</v>
      </c>
      <c r="G263" s="59">
        <f>+(COUNTIF(OSPAR,'EMOF for data entry'!$H272))*6</f>
        <v>0</v>
      </c>
      <c r="H263" s="59">
        <f>+(COUNTIF(HELCOM,'EMOF for data entry'!$H272))*7</f>
        <v>0</v>
      </c>
      <c r="I263" s="59">
        <f>+(COUNTIF(GERMAN,'EMOF for data entry'!$H272))*8</f>
        <v>0</v>
      </c>
      <c r="J263" s="59">
        <f>+(COUNTIF(MSFD,'EMOF for data entry'!$H272))*9</f>
        <v>0</v>
      </c>
      <c r="K263" s="59">
        <f>+IF($A263=10,COUNTIF(Folk5,'EMOF for data entry'!$H272)*10,0)</f>
        <v>0</v>
      </c>
      <c r="L263" s="59">
        <f>+IF($A263=11,COUNTIF(Folk7,'EMOF for data entry'!$H272)*11,0)</f>
        <v>0</v>
      </c>
      <c r="M263" s="59">
        <f>+IF($A263=12,COUNTIF(Folk16,'EMOF for data entry'!$H272)*12,0)</f>
        <v>0</v>
      </c>
      <c r="N263" s="59">
        <f>+(COUNTIF(MHCBI,'EMOF for data entry'!$H272))*13</f>
        <v>0</v>
      </c>
      <c r="O263" s="59">
        <f>+(COUNTIF(dropdown_lists!P$4:P$399,'EMOF for data entry'!$H272))*14</f>
        <v>0</v>
      </c>
      <c r="P263" s="59">
        <f>+IF(A263=15,(COUNTIF(dropdown_lists!Q$4:Q$37,'EMOF for data entry'!$H272))*15,0)</f>
        <v>0</v>
      </c>
      <c r="Q263" s="59">
        <f>+IF(A263=16,(COUNTIF(dropdown_lists!R$4:R$32,'EMOF for data entry'!$H272))*16,0)</f>
        <v>0</v>
      </c>
      <c r="R263" s="59">
        <f>+IF(A263=17,(COUNTIF(dropdown_lists!S$4:S$10,'EMOF for data entry'!$H272))*17,0)</f>
        <v>0</v>
      </c>
      <c r="V263" s="59"/>
      <c r="W263" s="22" t="str">
        <f t="shared" si="4"/>
        <v>p</v>
      </c>
    </row>
    <row r="264" spans="1:23" x14ac:dyDescent="0.35">
      <c r="A264" s="59">
        <f>+IF('EMOF for data entry'!G273=dropdown_lists!C$1,1,IF('EMOF for data entry'!G273=dropdown_lists!D$1,2,IF('EMOF for data entry'!G273=dropdown_lists!E$1,3,IF('EMOF for data entry'!G273=dropdown_lists!F$1,4,IF('EMOF for data entry'!G273=dropdown_lists!G$1,5,IF('EMOF for data entry'!G273=dropdown_lists!H$1,6,IF('EMOF for data entry'!G273=dropdown_lists!I$1,7,IF('EMOF for data entry'!G273=dropdown_lists!J$1,8,IF('EMOF for data entry'!G273=dropdown_lists!K$1,9,IF('EMOF for data entry'!G273=dropdown_lists!L$1,10,IF('EMOF for data entry'!G273=dropdown_lists!M$1,11,IF('EMOF for data entry'!G273=dropdown_lists!N$1,12,IF('EMOF for data entry'!G273=dropdown_lists!O$1,13,IF('EMOF for data entry'!G273=dropdown_lists!P$1,14,IF('EMOF for data entry'!G273=dropdown_lists!Q$1,15,IF('EMOF for data entry'!G273=dropdown_lists!R$1,16,IF('EMOF for data entry'!G273=dropdown_lists!S$1,17,0)))))))))))))))))</f>
        <v>0</v>
      </c>
      <c r="B264" s="59">
        <f>+COUNTIF(METHOD,'EMOF for data entry'!$H273)</f>
        <v>0</v>
      </c>
      <c r="C264" s="59">
        <f>+(COUNTIF(EUNIS,'EMOF for data entry'!$H273))*2</f>
        <v>0</v>
      </c>
      <c r="D264" s="59">
        <f>+(COUNTIF(HABITAT,'EMOF for data entry'!$H273))*3</f>
        <v>0</v>
      </c>
      <c r="E264" s="59">
        <f>+(COUNTIF(PERES,'EMOF for data entry'!$H273))*4</f>
        <v>0</v>
      </c>
      <c r="F264" s="59">
        <f>+(COUNTIF(BARCELONA,'EMOF for data entry'!$H273))*5</f>
        <v>0</v>
      </c>
      <c r="G264" s="59">
        <f>+(COUNTIF(OSPAR,'EMOF for data entry'!$H273))*6</f>
        <v>0</v>
      </c>
      <c r="H264" s="59">
        <f>+(COUNTIF(HELCOM,'EMOF for data entry'!$H273))*7</f>
        <v>0</v>
      </c>
      <c r="I264" s="59">
        <f>+(COUNTIF(GERMAN,'EMOF for data entry'!$H273))*8</f>
        <v>0</v>
      </c>
      <c r="J264" s="59">
        <f>+(COUNTIF(MSFD,'EMOF for data entry'!$H273))*9</f>
        <v>0</v>
      </c>
      <c r="K264" s="59">
        <f>+IF($A264=10,COUNTIF(Folk5,'EMOF for data entry'!$H273)*10,0)</f>
        <v>0</v>
      </c>
      <c r="L264" s="59">
        <f>+IF($A264=11,COUNTIF(Folk7,'EMOF for data entry'!$H273)*11,0)</f>
        <v>0</v>
      </c>
      <c r="M264" s="59">
        <f>+IF($A264=12,COUNTIF(Folk16,'EMOF for data entry'!$H273)*12,0)</f>
        <v>0</v>
      </c>
      <c r="N264" s="59">
        <f>+(COUNTIF(MHCBI,'EMOF for data entry'!$H273))*13</f>
        <v>0</v>
      </c>
      <c r="O264" s="59">
        <f>+(COUNTIF(dropdown_lists!P$4:P$399,'EMOF for data entry'!$H273))*14</f>
        <v>0</v>
      </c>
      <c r="P264" s="59">
        <f>+IF(A264=15,(COUNTIF(dropdown_lists!Q$4:Q$37,'EMOF for data entry'!$H273))*15,0)</f>
        <v>0</v>
      </c>
      <c r="Q264" s="59">
        <f>+IF(A264=16,(COUNTIF(dropdown_lists!R$4:R$32,'EMOF for data entry'!$H273))*16,0)</f>
        <v>0</v>
      </c>
      <c r="R264" s="59">
        <f>+IF(A264=17,(COUNTIF(dropdown_lists!S$4:S$10,'EMOF for data entry'!$H273))*17,0)</f>
        <v>0</v>
      </c>
      <c r="V264" s="59"/>
      <c r="W264" s="22" t="str">
        <f t="shared" si="4"/>
        <v>p</v>
      </c>
    </row>
    <row r="265" spans="1:23" x14ac:dyDescent="0.35">
      <c r="A265" s="59">
        <f>+IF('EMOF for data entry'!G274=dropdown_lists!C$1,1,IF('EMOF for data entry'!G274=dropdown_lists!D$1,2,IF('EMOF for data entry'!G274=dropdown_lists!E$1,3,IF('EMOF for data entry'!G274=dropdown_lists!F$1,4,IF('EMOF for data entry'!G274=dropdown_lists!G$1,5,IF('EMOF for data entry'!G274=dropdown_lists!H$1,6,IF('EMOF for data entry'!G274=dropdown_lists!I$1,7,IF('EMOF for data entry'!G274=dropdown_lists!J$1,8,IF('EMOF for data entry'!G274=dropdown_lists!K$1,9,IF('EMOF for data entry'!G274=dropdown_lists!L$1,10,IF('EMOF for data entry'!G274=dropdown_lists!M$1,11,IF('EMOF for data entry'!G274=dropdown_lists!N$1,12,IF('EMOF for data entry'!G274=dropdown_lists!O$1,13,IF('EMOF for data entry'!G274=dropdown_lists!P$1,14,IF('EMOF for data entry'!G274=dropdown_lists!Q$1,15,IF('EMOF for data entry'!G274=dropdown_lists!R$1,16,IF('EMOF for data entry'!G274=dropdown_lists!S$1,17,0)))))))))))))))))</f>
        <v>0</v>
      </c>
      <c r="B265" s="59">
        <f>+COUNTIF(METHOD,'EMOF for data entry'!$H274)</f>
        <v>0</v>
      </c>
      <c r="C265" s="59">
        <f>+(COUNTIF(EUNIS,'EMOF for data entry'!$H274))*2</f>
        <v>0</v>
      </c>
      <c r="D265" s="59">
        <f>+(COUNTIF(HABITAT,'EMOF for data entry'!$H274))*3</f>
        <v>0</v>
      </c>
      <c r="E265" s="59">
        <f>+(COUNTIF(PERES,'EMOF for data entry'!$H274))*4</f>
        <v>0</v>
      </c>
      <c r="F265" s="59">
        <f>+(COUNTIF(BARCELONA,'EMOF for data entry'!$H274))*5</f>
        <v>0</v>
      </c>
      <c r="G265" s="59">
        <f>+(COUNTIF(OSPAR,'EMOF for data entry'!$H274))*6</f>
        <v>0</v>
      </c>
      <c r="H265" s="59">
        <f>+(COUNTIF(HELCOM,'EMOF for data entry'!$H274))*7</f>
        <v>0</v>
      </c>
      <c r="I265" s="59">
        <f>+(COUNTIF(GERMAN,'EMOF for data entry'!$H274))*8</f>
        <v>0</v>
      </c>
      <c r="J265" s="59">
        <f>+(COUNTIF(MSFD,'EMOF for data entry'!$H274))*9</f>
        <v>0</v>
      </c>
      <c r="K265" s="59">
        <f>+IF($A265=10,COUNTIF(Folk5,'EMOF for data entry'!$H274)*10,0)</f>
        <v>0</v>
      </c>
      <c r="L265" s="59">
        <f>+IF($A265=11,COUNTIF(Folk7,'EMOF for data entry'!$H274)*11,0)</f>
        <v>0</v>
      </c>
      <c r="M265" s="59">
        <f>+IF($A265=12,COUNTIF(Folk16,'EMOF for data entry'!$H274)*12,0)</f>
        <v>0</v>
      </c>
      <c r="N265" s="59">
        <f>+(COUNTIF(MHCBI,'EMOF for data entry'!$H274))*13</f>
        <v>0</v>
      </c>
      <c r="O265" s="59">
        <f>+(COUNTIF(dropdown_lists!P$4:P$399,'EMOF for data entry'!$H274))*14</f>
        <v>0</v>
      </c>
      <c r="P265" s="59">
        <f>+IF(A265=15,(COUNTIF(dropdown_lists!Q$4:Q$37,'EMOF for data entry'!$H274))*15,0)</f>
        <v>0</v>
      </c>
      <c r="Q265" s="59">
        <f>+IF(A265=16,(COUNTIF(dropdown_lists!R$4:R$32,'EMOF for data entry'!$H274))*16,0)</f>
        <v>0</v>
      </c>
      <c r="R265" s="59">
        <f>+IF(A265=17,(COUNTIF(dropdown_lists!S$4:S$10,'EMOF for data entry'!$H274))*17,0)</f>
        <v>0</v>
      </c>
      <c r="V265" s="59"/>
      <c r="W265" s="22" t="str">
        <f t="shared" si="4"/>
        <v>p</v>
      </c>
    </row>
    <row r="266" spans="1:23" x14ac:dyDescent="0.35">
      <c r="A266" s="59">
        <f>+IF('EMOF for data entry'!G275=dropdown_lists!C$1,1,IF('EMOF for data entry'!G275=dropdown_lists!D$1,2,IF('EMOF for data entry'!G275=dropdown_lists!E$1,3,IF('EMOF for data entry'!G275=dropdown_lists!F$1,4,IF('EMOF for data entry'!G275=dropdown_lists!G$1,5,IF('EMOF for data entry'!G275=dropdown_lists!H$1,6,IF('EMOF for data entry'!G275=dropdown_lists!I$1,7,IF('EMOF for data entry'!G275=dropdown_lists!J$1,8,IF('EMOF for data entry'!G275=dropdown_lists!K$1,9,IF('EMOF for data entry'!G275=dropdown_lists!L$1,10,IF('EMOF for data entry'!G275=dropdown_lists!M$1,11,IF('EMOF for data entry'!G275=dropdown_lists!N$1,12,IF('EMOF for data entry'!G275=dropdown_lists!O$1,13,IF('EMOF for data entry'!G275=dropdown_lists!P$1,14,IF('EMOF for data entry'!G275=dropdown_lists!Q$1,15,IF('EMOF for data entry'!G275=dropdown_lists!R$1,16,IF('EMOF for data entry'!G275=dropdown_lists!S$1,17,0)))))))))))))))))</f>
        <v>0</v>
      </c>
      <c r="B266" s="59">
        <f>+COUNTIF(METHOD,'EMOF for data entry'!$H275)</f>
        <v>0</v>
      </c>
      <c r="C266" s="59">
        <f>+(COUNTIF(EUNIS,'EMOF for data entry'!$H275))*2</f>
        <v>0</v>
      </c>
      <c r="D266" s="59">
        <f>+(COUNTIF(HABITAT,'EMOF for data entry'!$H275))*3</f>
        <v>0</v>
      </c>
      <c r="E266" s="59">
        <f>+(COUNTIF(PERES,'EMOF for data entry'!$H275))*4</f>
        <v>0</v>
      </c>
      <c r="F266" s="59">
        <f>+(COUNTIF(BARCELONA,'EMOF for data entry'!$H275))*5</f>
        <v>0</v>
      </c>
      <c r="G266" s="59">
        <f>+(COUNTIF(OSPAR,'EMOF for data entry'!$H275))*6</f>
        <v>0</v>
      </c>
      <c r="H266" s="59">
        <f>+(COUNTIF(HELCOM,'EMOF for data entry'!$H275))*7</f>
        <v>0</v>
      </c>
      <c r="I266" s="59">
        <f>+(COUNTIF(GERMAN,'EMOF for data entry'!$H275))*8</f>
        <v>0</v>
      </c>
      <c r="J266" s="59">
        <f>+(COUNTIF(MSFD,'EMOF for data entry'!$H275))*9</f>
        <v>0</v>
      </c>
      <c r="K266" s="59">
        <f>+IF($A266=10,COUNTIF(Folk5,'EMOF for data entry'!$H275)*10,0)</f>
        <v>0</v>
      </c>
      <c r="L266" s="59">
        <f>+IF($A266=11,COUNTIF(Folk7,'EMOF for data entry'!$H275)*11,0)</f>
        <v>0</v>
      </c>
      <c r="M266" s="59">
        <f>+IF($A266=12,COUNTIF(Folk16,'EMOF for data entry'!$H275)*12,0)</f>
        <v>0</v>
      </c>
      <c r="N266" s="59">
        <f>+(COUNTIF(MHCBI,'EMOF for data entry'!$H275))*13</f>
        <v>0</v>
      </c>
      <c r="O266" s="59">
        <f>+(COUNTIF(dropdown_lists!P$4:P$399,'EMOF for data entry'!$H275))*14</f>
        <v>0</v>
      </c>
      <c r="P266" s="59">
        <f>+IF(A266=15,(COUNTIF(dropdown_lists!Q$4:Q$37,'EMOF for data entry'!$H275))*15,0)</f>
        <v>0</v>
      </c>
      <c r="Q266" s="59">
        <f>+IF(A266=16,(COUNTIF(dropdown_lists!R$4:R$32,'EMOF for data entry'!$H275))*16,0)</f>
        <v>0</v>
      </c>
      <c r="R266" s="59">
        <f>+IF(A266=17,(COUNTIF(dropdown_lists!S$4:S$10,'EMOF for data entry'!$H275))*17,0)</f>
        <v>0</v>
      </c>
      <c r="V266" s="59"/>
      <c r="W266" s="22" t="str">
        <f t="shared" si="4"/>
        <v>p</v>
      </c>
    </row>
    <row r="267" spans="1:23" x14ac:dyDescent="0.35">
      <c r="A267" s="59">
        <f>+IF('EMOF for data entry'!G276=dropdown_lists!C$1,1,IF('EMOF for data entry'!G276=dropdown_lists!D$1,2,IF('EMOF for data entry'!G276=dropdown_lists!E$1,3,IF('EMOF for data entry'!G276=dropdown_lists!F$1,4,IF('EMOF for data entry'!G276=dropdown_lists!G$1,5,IF('EMOF for data entry'!G276=dropdown_lists!H$1,6,IF('EMOF for data entry'!G276=dropdown_lists!I$1,7,IF('EMOF for data entry'!G276=dropdown_lists!J$1,8,IF('EMOF for data entry'!G276=dropdown_lists!K$1,9,IF('EMOF for data entry'!G276=dropdown_lists!L$1,10,IF('EMOF for data entry'!G276=dropdown_lists!M$1,11,IF('EMOF for data entry'!G276=dropdown_lists!N$1,12,IF('EMOF for data entry'!G276=dropdown_lists!O$1,13,IF('EMOF for data entry'!G276=dropdown_lists!P$1,14,IF('EMOF for data entry'!G276=dropdown_lists!Q$1,15,IF('EMOF for data entry'!G276=dropdown_lists!R$1,16,IF('EMOF for data entry'!G276=dropdown_lists!S$1,17,0)))))))))))))))))</f>
        <v>0</v>
      </c>
      <c r="B267" s="59">
        <f>+COUNTIF(METHOD,'EMOF for data entry'!$H276)</f>
        <v>0</v>
      </c>
      <c r="C267" s="59">
        <f>+(COUNTIF(EUNIS,'EMOF for data entry'!$H276))*2</f>
        <v>0</v>
      </c>
      <c r="D267" s="59">
        <f>+(COUNTIF(HABITAT,'EMOF for data entry'!$H276))*3</f>
        <v>0</v>
      </c>
      <c r="E267" s="59">
        <f>+(COUNTIF(PERES,'EMOF for data entry'!$H276))*4</f>
        <v>0</v>
      </c>
      <c r="F267" s="59">
        <f>+(COUNTIF(BARCELONA,'EMOF for data entry'!$H276))*5</f>
        <v>0</v>
      </c>
      <c r="G267" s="59">
        <f>+(COUNTIF(OSPAR,'EMOF for data entry'!$H276))*6</f>
        <v>0</v>
      </c>
      <c r="H267" s="59">
        <f>+(COUNTIF(HELCOM,'EMOF for data entry'!$H276))*7</f>
        <v>0</v>
      </c>
      <c r="I267" s="59">
        <f>+(COUNTIF(GERMAN,'EMOF for data entry'!$H276))*8</f>
        <v>0</v>
      </c>
      <c r="J267" s="59">
        <f>+(COUNTIF(MSFD,'EMOF for data entry'!$H276))*9</f>
        <v>0</v>
      </c>
      <c r="K267" s="59">
        <f>+IF($A267=10,COUNTIF(Folk5,'EMOF for data entry'!$H276)*10,0)</f>
        <v>0</v>
      </c>
      <c r="L267" s="59">
        <f>+IF($A267=11,COUNTIF(Folk7,'EMOF for data entry'!$H276)*11,0)</f>
        <v>0</v>
      </c>
      <c r="M267" s="59">
        <f>+IF($A267=12,COUNTIF(Folk16,'EMOF for data entry'!$H276)*12,0)</f>
        <v>0</v>
      </c>
      <c r="N267" s="59">
        <f>+(COUNTIF(MHCBI,'EMOF for data entry'!$H276))*13</f>
        <v>0</v>
      </c>
      <c r="O267" s="59">
        <f>+(COUNTIF(dropdown_lists!P$4:P$399,'EMOF for data entry'!$H276))*14</f>
        <v>0</v>
      </c>
      <c r="P267" s="59">
        <f>+IF(A267=15,(COUNTIF(dropdown_lists!Q$4:Q$37,'EMOF for data entry'!$H276))*15,0)</f>
        <v>0</v>
      </c>
      <c r="Q267" s="59">
        <f>+IF(A267=16,(COUNTIF(dropdown_lists!R$4:R$32,'EMOF for data entry'!$H276))*16,0)</f>
        <v>0</v>
      </c>
      <c r="R267" s="59">
        <f>+IF(A267=17,(COUNTIF(dropdown_lists!S$4:S$10,'EMOF for data entry'!$H276))*17,0)</f>
        <v>0</v>
      </c>
      <c r="V267" s="59"/>
      <c r="W267" s="22" t="str">
        <f t="shared" si="4"/>
        <v>p</v>
      </c>
    </row>
    <row r="268" spans="1:23" x14ac:dyDescent="0.35">
      <c r="A268" s="59">
        <f>+IF('EMOF for data entry'!G277=dropdown_lists!C$1,1,IF('EMOF for data entry'!G277=dropdown_lists!D$1,2,IF('EMOF for data entry'!G277=dropdown_lists!E$1,3,IF('EMOF for data entry'!G277=dropdown_lists!F$1,4,IF('EMOF for data entry'!G277=dropdown_lists!G$1,5,IF('EMOF for data entry'!G277=dropdown_lists!H$1,6,IF('EMOF for data entry'!G277=dropdown_lists!I$1,7,IF('EMOF for data entry'!G277=dropdown_lists!J$1,8,IF('EMOF for data entry'!G277=dropdown_lists!K$1,9,IF('EMOF for data entry'!G277=dropdown_lists!L$1,10,IF('EMOF for data entry'!G277=dropdown_lists!M$1,11,IF('EMOF for data entry'!G277=dropdown_lists!N$1,12,IF('EMOF for data entry'!G277=dropdown_lists!O$1,13,IF('EMOF for data entry'!G277=dropdown_lists!P$1,14,IF('EMOF for data entry'!G277=dropdown_lists!Q$1,15,IF('EMOF for data entry'!G277=dropdown_lists!R$1,16,IF('EMOF for data entry'!G277=dropdown_lists!S$1,17,0)))))))))))))))))</f>
        <v>0</v>
      </c>
      <c r="B268" s="59">
        <f>+COUNTIF(METHOD,'EMOF for data entry'!$H277)</f>
        <v>0</v>
      </c>
      <c r="C268" s="59">
        <f>+(COUNTIF(EUNIS,'EMOF for data entry'!$H277))*2</f>
        <v>0</v>
      </c>
      <c r="D268" s="59">
        <f>+(COUNTIF(HABITAT,'EMOF for data entry'!$H277))*3</f>
        <v>0</v>
      </c>
      <c r="E268" s="59">
        <f>+(COUNTIF(PERES,'EMOF for data entry'!$H277))*4</f>
        <v>0</v>
      </c>
      <c r="F268" s="59">
        <f>+(COUNTIF(BARCELONA,'EMOF for data entry'!$H277))*5</f>
        <v>0</v>
      </c>
      <c r="G268" s="59">
        <f>+(COUNTIF(OSPAR,'EMOF for data entry'!$H277))*6</f>
        <v>0</v>
      </c>
      <c r="H268" s="59">
        <f>+(COUNTIF(HELCOM,'EMOF for data entry'!$H277))*7</f>
        <v>0</v>
      </c>
      <c r="I268" s="59">
        <f>+(COUNTIF(GERMAN,'EMOF for data entry'!$H277))*8</f>
        <v>0</v>
      </c>
      <c r="J268" s="59">
        <f>+(COUNTIF(MSFD,'EMOF for data entry'!$H277))*9</f>
        <v>0</v>
      </c>
      <c r="K268" s="59">
        <f>+IF($A268=10,COUNTIF(Folk5,'EMOF for data entry'!$H277)*10,0)</f>
        <v>0</v>
      </c>
      <c r="L268" s="59">
        <f>+IF($A268=11,COUNTIF(Folk7,'EMOF for data entry'!$H277)*11,0)</f>
        <v>0</v>
      </c>
      <c r="M268" s="59">
        <f>+IF($A268=12,COUNTIF(Folk16,'EMOF for data entry'!$H277)*12,0)</f>
        <v>0</v>
      </c>
      <c r="N268" s="59">
        <f>+(COUNTIF(MHCBI,'EMOF for data entry'!$H277))*13</f>
        <v>0</v>
      </c>
      <c r="O268" s="59">
        <f>+(COUNTIF(dropdown_lists!P$4:P$399,'EMOF for data entry'!$H277))*14</f>
        <v>0</v>
      </c>
      <c r="P268" s="59">
        <f>+IF(A268=15,(COUNTIF(dropdown_lists!Q$4:Q$37,'EMOF for data entry'!$H277))*15,0)</f>
        <v>0</v>
      </c>
      <c r="Q268" s="59">
        <f>+IF(A268=16,(COUNTIF(dropdown_lists!R$4:R$32,'EMOF for data entry'!$H277))*16,0)</f>
        <v>0</v>
      </c>
      <c r="R268" s="59">
        <f>+IF(A268=17,(COUNTIF(dropdown_lists!S$4:S$10,'EMOF for data entry'!$H277))*17,0)</f>
        <v>0</v>
      </c>
      <c r="V268" s="59"/>
      <c r="W268" s="22" t="str">
        <f t="shared" si="4"/>
        <v>p</v>
      </c>
    </row>
    <row r="269" spans="1:23" x14ac:dyDescent="0.35">
      <c r="A269" s="59">
        <f>+IF('EMOF for data entry'!G278=dropdown_lists!C$1,1,IF('EMOF for data entry'!G278=dropdown_lists!D$1,2,IF('EMOF for data entry'!G278=dropdown_lists!E$1,3,IF('EMOF for data entry'!G278=dropdown_lists!F$1,4,IF('EMOF for data entry'!G278=dropdown_lists!G$1,5,IF('EMOF for data entry'!G278=dropdown_lists!H$1,6,IF('EMOF for data entry'!G278=dropdown_lists!I$1,7,IF('EMOF for data entry'!G278=dropdown_lists!J$1,8,IF('EMOF for data entry'!G278=dropdown_lists!K$1,9,IF('EMOF for data entry'!G278=dropdown_lists!L$1,10,IF('EMOF for data entry'!G278=dropdown_lists!M$1,11,IF('EMOF for data entry'!G278=dropdown_lists!N$1,12,IF('EMOF for data entry'!G278=dropdown_lists!O$1,13,IF('EMOF for data entry'!G278=dropdown_lists!P$1,14,IF('EMOF for data entry'!G278=dropdown_lists!Q$1,15,IF('EMOF for data entry'!G278=dropdown_lists!R$1,16,IF('EMOF for data entry'!G278=dropdown_lists!S$1,17,0)))))))))))))))))</f>
        <v>0</v>
      </c>
      <c r="B269" s="59">
        <f>+COUNTIF(METHOD,'EMOF for data entry'!$H278)</f>
        <v>0</v>
      </c>
      <c r="C269" s="59">
        <f>+(COUNTIF(EUNIS,'EMOF for data entry'!$H278))*2</f>
        <v>0</v>
      </c>
      <c r="D269" s="59">
        <f>+(COUNTIF(HABITAT,'EMOF for data entry'!$H278))*3</f>
        <v>0</v>
      </c>
      <c r="E269" s="59">
        <f>+(COUNTIF(PERES,'EMOF for data entry'!$H278))*4</f>
        <v>0</v>
      </c>
      <c r="F269" s="59">
        <f>+(COUNTIF(BARCELONA,'EMOF for data entry'!$H278))*5</f>
        <v>0</v>
      </c>
      <c r="G269" s="59">
        <f>+(COUNTIF(OSPAR,'EMOF for data entry'!$H278))*6</f>
        <v>0</v>
      </c>
      <c r="H269" s="59">
        <f>+(COUNTIF(HELCOM,'EMOF for data entry'!$H278))*7</f>
        <v>0</v>
      </c>
      <c r="I269" s="59">
        <f>+(COUNTIF(GERMAN,'EMOF for data entry'!$H278))*8</f>
        <v>0</v>
      </c>
      <c r="J269" s="59">
        <f>+(COUNTIF(MSFD,'EMOF for data entry'!$H278))*9</f>
        <v>0</v>
      </c>
      <c r="K269" s="59">
        <f>+IF($A269=10,COUNTIF(Folk5,'EMOF for data entry'!$H278)*10,0)</f>
        <v>0</v>
      </c>
      <c r="L269" s="59">
        <f>+IF($A269=11,COUNTIF(Folk7,'EMOF for data entry'!$H278)*11,0)</f>
        <v>0</v>
      </c>
      <c r="M269" s="59">
        <f>+IF($A269=12,COUNTIF(Folk16,'EMOF for data entry'!$H278)*12,0)</f>
        <v>0</v>
      </c>
      <c r="N269" s="59">
        <f>+(COUNTIF(MHCBI,'EMOF for data entry'!$H278))*13</f>
        <v>0</v>
      </c>
      <c r="O269" s="59">
        <f>+(COUNTIF(dropdown_lists!P$4:P$399,'EMOF for data entry'!$H278))*14</f>
        <v>0</v>
      </c>
      <c r="P269" s="59">
        <f>+IF(A269=15,(COUNTIF(dropdown_lists!Q$4:Q$37,'EMOF for data entry'!$H278))*15,0)</f>
        <v>0</v>
      </c>
      <c r="Q269" s="59">
        <f>+IF(A269=16,(COUNTIF(dropdown_lists!R$4:R$32,'EMOF for data entry'!$H278))*16,0)</f>
        <v>0</v>
      </c>
      <c r="R269" s="59">
        <f>+IF(A269=17,(COUNTIF(dropdown_lists!S$4:S$10,'EMOF for data entry'!$H278))*17,0)</f>
        <v>0</v>
      </c>
      <c r="V269" s="59"/>
      <c r="W269" s="22" t="str">
        <f t="shared" si="4"/>
        <v>p</v>
      </c>
    </row>
    <row r="270" spans="1:23" x14ac:dyDescent="0.35">
      <c r="A270" s="59">
        <f>+IF('EMOF for data entry'!G279=dropdown_lists!C$1,1,IF('EMOF for data entry'!G279=dropdown_lists!D$1,2,IF('EMOF for data entry'!G279=dropdown_lists!E$1,3,IF('EMOF for data entry'!G279=dropdown_lists!F$1,4,IF('EMOF for data entry'!G279=dropdown_lists!G$1,5,IF('EMOF for data entry'!G279=dropdown_lists!H$1,6,IF('EMOF for data entry'!G279=dropdown_lists!I$1,7,IF('EMOF for data entry'!G279=dropdown_lists!J$1,8,IF('EMOF for data entry'!G279=dropdown_lists!K$1,9,IF('EMOF for data entry'!G279=dropdown_lists!L$1,10,IF('EMOF for data entry'!G279=dropdown_lists!M$1,11,IF('EMOF for data entry'!G279=dropdown_lists!N$1,12,IF('EMOF for data entry'!G279=dropdown_lists!O$1,13,IF('EMOF for data entry'!G279=dropdown_lists!P$1,14,IF('EMOF for data entry'!G279=dropdown_lists!Q$1,15,IF('EMOF for data entry'!G279=dropdown_lists!R$1,16,IF('EMOF for data entry'!G279=dropdown_lists!S$1,17,0)))))))))))))))))</f>
        <v>0</v>
      </c>
      <c r="B270" s="59">
        <f>+COUNTIF(METHOD,'EMOF for data entry'!$H279)</f>
        <v>0</v>
      </c>
      <c r="C270" s="59">
        <f>+(COUNTIF(EUNIS,'EMOF for data entry'!$H279))*2</f>
        <v>0</v>
      </c>
      <c r="D270" s="59">
        <f>+(COUNTIF(HABITAT,'EMOF for data entry'!$H279))*3</f>
        <v>0</v>
      </c>
      <c r="E270" s="59">
        <f>+(COUNTIF(PERES,'EMOF for data entry'!$H279))*4</f>
        <v>0</v>
      </c>
      <c r="F270" s="59">
        <f>+(COUNTIF(BARCELONA,'EMOF for data entry'!$H279))*5</f>
        <v>0</v>
      </c>
      <c r="G270" s="59">
        <f>+(COUNTIF(OSPAR,'EMOF for data entry'!$H279))*6</f>
        <v>0</v>
      </c>
      <c r="H270" s="59">
        <f>+(COUNTIF(HELCOM,'EMOF for data entry'!$H279))*7</f>
        <v>0</v>
      </c>
      <c r="I270" s="59">
        <f>+(COUNTIF(GERMAN,'EMOF for data entry'!$H279))*8</f>
        <v>0</v>
      </c>
      <c r="J270" s="59">
        <f>+(COUNTIF(MSFD,'EMOF for data entry'!$H279))*9</f>
        <v>0</v>
      </c>
      <c r="K270" s="59">
        <f>+IF($A270=10,COUNTIF(Folk5,'EMOF for data entry'!$H279)*10,0)</f>
        <v>0</v>
      </c>
      <c r="L270" s="59">
        <f>+IF($A270=11,COUNTIF(Folk7,'EMOF for data entry'!$H279)*11,0)</f>
        <v>0</v>
      </c>
      <c r="M270" s="59">
        <f>+IF($A270=12,COUNTIF(Folk16,'EMOF for data entry'!$H279)*12,0)</f>
        <v>0</v>
      </c>
      <c r="N270" s="59">
        <f>+(COUNTIF(MHCBI,'EMOF for data entry'!$H279))*13</f>
        <v>0</v>
      </c>
      <c r="O270" s="59">
        <f>+(COUNTIF(dropdown_lists!P$4:P$399,'EMOF for data entry'!$H279))*14</f>
        <v>0</v>
      </c>
      <c r="P270" s="59">
        <f>+IF(A270=15,(COUNTIF(dropdown_lists!Q$4:Q$37,'EMOF for data entry'!$H279))*15,0)</f>
        <v>0</v>
      </c>
      <c r="Q270" s="59">
        <f>+IF(A270=16,(COUNTIF(dropdown_lists!R$4:R$32,'EMOF for data entry'!$H279))*16,0)</f>
        <v>0</v>
      </c>
      <c r="R270" s="59">
        <f>+IF(A270=17,(COUNTIF(dropdown_lists!S$4:S$10,'EMOF for data entry'!$H279))*17,0)</f>
        <v>0</v>
      </c>
      <c r="V270" s="59"/>
      <c r="W270" s="22" t="str">
        <f t="shared" si="4"/>
        <v>p</v>
      </c>
    </row>
    <row r="271" spans="1:23" x14ac:dyDescent="0.35">
      <c r="A271" s="59">
        <f>+IF('EMOF for data entry'!G280=dropdown_lists!C$1,1,IF('EMOF for data entry'!G280=dropdown_lists!D$1,2,IF('EMOF for data entry'!G280=dropdown_lists!E$1,3,IF('EMOF for data entry'!G280=dropdown_lists!F$1,4,IF('EMOF for data entry'!G280=dropdown_lists!G$1,5,IF('EMOF for data entry'!G280=dropdown_lists!H$1,6,IF('EMOF for data entry'!G280=dropdown_lists!I$1,7,IF('EMOF for data entry'!G280=dropdown_lists!J$1,8,IF('EMOF for data entry'!G280=dropdown_lists!K$1,9,IF('EMOF for data entry'!G280=dropdown_lists!L$1,10,IF('EMOF for data entry'!G280=dropdown_lists!M$1,11,IF('EMOF for data entry'!G280=dropdown_lists!N$1,12,IF('EMOF for data entry'!G280=dropdown_lists!O$1,13,IF('EMOF for data entry'!G280=dropdown_lists!P$1,14,IF('EMOF for data entry'!G280=dropdown_lists!Q$1,15,IF('EMOF for data entry'!G280=dropdown_lists!R$1,16,IF('EMOF for data entry'!G280=dropdown_lists!S$1,17,0)))))))))))))))))</f>
        <v>0</v>
      </c>
      <c r="B271" s="59">
        <f>+COUNTIF(METHOD,'EMOF for data entry'!$H280)</f>
        <v>0</v>
      </c>
      <c r="C271" s="59">
        <f>+(COUNTIF(EUNIS,'EMOF for data entry'!$H280))*2</f>
        <v>0</v>
      </c>
      <c r="D271" s="59">
        <f>+(COUNTIF(HABITAT,'EMOF for data entry'!$H280))*3</f>
        <v>0</v>
      </c>
      <c r="E271" s="59">
        <f>+(COUNTIF(PERES,'EMOF for data entry'!$H280))*4</f>
        <v>0</v>
      </c>
      <c r="F271" s="59">
        <f>+(COUNTIF(BARCELONA,'EMOF for data entry'!$H280))*5</f>
        <v>0</v>
      </c>
      <c r="G271" s="59">
        <f>+(COUNTIF(OSPAR,'EMOF for data entry'!$H280))*6</f>
        <v>0</v>
      </c>
      <c r="H271" s="59">
        <f>+(COUNTIF(HELCOM,'EMOF for data entry'!$H280))*7</f>
        <v>0</v>
      </c>
      <c r="I271" s="59">
        <f>+(COUNTIF(GERMAN,'EMOF for data entry'!$H280))*8</f>
        <v>0</v>
      </c>
      <c r="J271" s="59">
        <f>+(COUNTIF(MSFD,'EMOF for data entry'!$H280))*9</f>
        <v>0</v>
      </c>
      <c r="K271" s="59">
        <f>+IF($A271=10,COUNTIF(Folk5,'EMOF for data entry'!$H280)*10,0)</f>
        <v>0</v>
      </c>
      <c r="L271" s="59">
        <f>+IF($A271=11,COUNTIF(Folk7,'EMOF for data entry'!$H280)*11,0)</f>
        <v>0</v>
      </c>
      <c r="M271" s="59">
        <f>+IF($A271=12,COUNTIF(Folk16,'EMOF for data entry'!$H280)*12,0)</f>
        <v>0</v>
      </c>
      <c r="N271" s="59">
        <f>+(COUNTIF(MHCBI,'EMOF for data entry'!$H280))*13</f>
        <v>0</v>
      </c>
      <c r="O271" s="59">
        <f>+(COUNTIF(dropdown_lists!P$4:P$399,'EMOF for data entry'!$H280))*14</f>
        <v>0</v>
      </c>
      <c r="P271" s="59">
        <f>+IF(A271=15,(COUNTIF(dropdown_lists!Q$4:Q$37,'EMOF for data entry'!$H280))*15,0)</f>
        <v>0</v>
      </c>
      <c r="Q271" s="59">
        <f>+IF(A271=16,(COUNTIF(dropdown_lists!R$4:R$32,'EMOF for data entry'!$H280))*16,0)</f>
        <v>0</v>
      </c>
      <c r="R271" s="59">
        <f>+IF(A271=17,(COUNTIF(dropdown_lists!S$4:S$10,'EMOF for data entry'!$H280))*17,0)</f>
        <v>0</v>
      </c>
      <c r="V271" s="59"/>
      <c r="W271" s="22" t="str">
        <f t="shared" si="4"/>
        <v>p</v>
      </c>
    </row>
    <row r="272" spans="1:23" x14ac:dyDescent="0.35">
      <c r="A272" s="59">
        <f>+IF('EMOF for data entry'!G281=dropdown_lists!C$1,1,IF('EMOF for data entry'!G281=dropdown_lists!D$1,2,IF('EMOF for data entry'!G281=dropdown_lists!E$1,3,IF('EMOF for data entry'!G281=dropdown_lists!F$1,4,IF('EMOF for data entry'!G281=dropdown_lists!G$1,5,IF('EMOF for data entry'!G281=dropdown_lists!H$1,6,IF('EMOF for data entry'!G281=dropdown_lists!I$1,7,IF('EMOF for data entry'!G281=dropdown_lists!J$1,8,IF('EMOF for data entry'!G281=dropdown_lists!K$1,9,IF('EMOF for data entry'!G281=dropdown_lists!L$1,10,IF('EMOF for data entry'!G281=dropdown_lists!M$1,11,IF('EMOF for data entry'!G281=dropdown_lists!N$1,12,IF('EMOF for data entry'!G281=dropdown_lists!O$1,13,IF('EMOF for data entry'!G281=dropdown_lists!P$1,14,IF('EMOF for data entry'!G281=dropdown_lists!Q$1,15,IF('EMOF for data entry'!G281=dropdown_lists!R$1,16,IF('EMOF for data entry'!G281=dropdown_lists!S$1,17,0)))))))))))))))))</f>
        <v>0</v>
      </c>
      <c r="B272" s="59">
        <f>+COUNTIF(METHOD,'EMOF for data entry'!$H281)</f>
        <v>0</v>
      </c>
      <c r="C272" s="59">
        <f>+(COUNTIF(EUNIS,'EMOF for data entry'!$H281))*2</f>
        <v>0</v>
      </c>
      <c r="D272" s="59">
        <f>+(COUNTIF(HABITAT,'EMOF for data entry'!$H281))*3</f>
        <v>0</v>
      </c>
      <c r="E272" s="59">
        <f>+(COUNTIF(PERES,'EMOF for data entry'!$H281))*4</f>
        <v>0</v>
      </c>
      <c r="F272" s="59">
        <f>+(COUNTIF(BARCELONA,'EMOF for data entry'!$H281))*5</f>
        <v>0</v>
      </c>
      <c r="G272" s="59">
        <f>+(COUNTIF(OSPAR,'EMOF for data entry'!$H281))*6</f>
        <v>0</v>
      </c>
      <c r="H272" s="59">
        <f>+(COUNTIF(HELCOM,'EMOF for data entry'!$H281))*7</f>
        <v>0</v>
      </c>
      <c r="I272" s="59">
        <f>+(COUNTIF(GERMAN,'EMOF for data entry'!$H281))*8</f>
        <v>0</v>
      </c>
      <c r="J272" s="59">
        <f>+(COUNTIF(MSFD,'EMOF for data entry'!$H281))*9</f>
        <v>0</v>
      </c>
      <c r="K272" s="59">
        <f>+IF($A272=10,COUNTIF(Folk5,'EMOF for data entry'!$H281)*10,0)</f>
        <v>0</v>
      </c>
      <c r="L272" s="59">
        <f>+IF($A272=11,COUNTIF(Folk7,'EMOF for data entry'!$H281)*11,0)</f>
        <v>0</v>
      </c>
      <c r="M272" s="59">
        <f>+IF($A272=12,COUNTIF(Folk16,'EMOF for data entry'!$H281)*12,0)</f>
        <v>0</v>
      </c>
      <c r="N272" s="59">
        <f>+(COUNTIF(MHCBI,'EMOF for data entry'!$H281))*13</f>
        <v>0</v>
      </c>
      <c r="O272" s="59">
        <f>+(COUNTIF(dropdown_lists!P$4:P$399,'EMOF for data entry'!$H281))*14</f>
        <v>0</v>
      </c>
      <c r="P272" s="59">
        <f>+IF(A272=15,(COUNTIF(dropdown_lists!Q$4:Q$37,'EMOF for data entry'!$H281))*15,0)</f>
        <v>0</v>
      </c>
      <c r="Q272" s="59">
        <f>+IF(A272=16,(COUNTIF(dropdown_lists!R$4:R$32,'EMOF for data entry'!$H281))*16,0)</f>
        <v>0</v>
      </c>
      <c r="R272" s="59">
        <f>+IF(A272=17,(COUNTIF(dropdown_lists!S$4:S$10,'EMOF for data entry'!$H281))*17,0)</f>
        <v>0</v>
      </c>
      <c r="V272" s="59"/>
      <c r="W272" s="22" t="str">
        <f t="shared" si="4"/>
        <v>p</v>
      </c>
    </row>
    <row r="273" spans="1:23" x14ac:dyDescent="0.35">
      <c r="A273" s="59">
        <f>+IF('EMOF for data entry'!G282=dropdown_lists!C$1,1,IF('EMOF for data entry'!G282=dropdown_lists!D$1,2,IF('EMOF for data entry'!G282=dropdown_lists!E$1,3,IF('EMOF for data entry'!G282=dropdown_lists!F$1,4,IF('EMOF for data entry'!G282=dropdown_lists!G$1,5,IF('EMOF for data entry'!G282=dropdown_lists!H$1,6,IF('EMOF for data entry'!G282=dropdown_lists!I$1,7,IF('EMOF for data entry'!G282=dropdown_lists!J$1,8,IF('EMOF for data entry'!G282=dropdown_lists!K$1,9,IF('EMOF for data entry'!G282=dropdown_lists!L$1,10,IF('EMOF for data entry'!G282=dropdown_lists!M$1,11,IF('EMOF for data entry'!G282=dropdown_lists!N$1,12,IF('EMOF for data entry'!G282=dropdown_lists!O$1,13,IF('EMOF for data entry'!G282=dropdown_lists!P$1,14,IF('EMOF for data entry'!G282=dropdown_lists!Q$1,15,IF('EMOF for data entry'!G282=dropdown_lists!R$1,16,IF('EMOF for data entry'!G282=dropdown_lists!S$1,17,0)))))))))))))))))</f>
        <v>0</v>
      </c>
      <c r="B273" s="59">
        <f>+COUNTIF(METHOD,'EMOF for data entry'!$H282)</f>
        <v>0</v>
      </c>
      <c r="C273" s="59">
        <f>+(COUNTIF(EUNIS,'EMOF for data entry'!$H282))*2</f>
        <v>0</v>
      </c>
      <c r="D273" s="59">
        <f>+(COUNTIF(HABITAT,'EMOF for data entry'!$H282))*3</f>
        <v>0</v>
      </c>
      <c r="E273" s="59">
        <f>+(COUNTIF(PERES,'EMOF for data entry'!$H282))*4</f>
        <v>0</v>
      </c>
      <c r="F273" s="59">
        <f>+(COUNTIF(BARCELONA,'EMOF for data entry'!$H282))*5</f>
        <v>0</v>
      </c>
      <c r="G273" s="59">
        <f>+(COUNTIF(OSPAR,'EMOF for data entry'!$H282))*6</f>
        <v>0</v>
      </c>
      <c r="H273" s="59">
        <f>+(COUNTIF(HELCOM,'EMOF for data entry'!$H282))*7</f>
        <v>0</v>
      </c>
      <c r="I273" s="59">
        <f>+(COUNTIF(GERMAN,'EMOF for data entry'!$H282))*8</f>
        <v>0</v>
      </c>
      <c r="J273" s="59">
        <f>+(COUNTIF(MSFD,'EMOF for data entry'!$H282))*9</f>
        <v>0</v>
      </c>
      <c r="K273" s="59">
        <f>+IF($A273=10,COUNTIF(Folk5,'EMOF for data entry'!$H282)*10,0)</f>
        <v>0</v>
      </c>
      <c r="L273" s="59">
        <f>+IF($A273=11,COUNTIF(Folk7,'EMOF for data entry'!$H282)*11,0)</f>
        <v>0</v>
      </c>
      <c r="M273" s="59">
        <f>+IF($A273=12,COUNTIF(Folk16,'EMOF for data entry'!$H282)*12,0)</f>
        <v>0</v>
      </c>
      <c r="N273" s="59">
        <f>+(COUNTIF(MHCBI,'EMOF for data entry'!$H282))*13</f>
        <v>0</v>
      </c>
      <c r="O273" s="59">
        <f>+(COUNTIF(dropdown_lists!P$4:P$399,'EMOF for data entry'!$H282))*14</f>
        <v>0</v>
      </c>
      <c r="P273" s="59">
        <f>+IF(A273=15,(COUNTIF(dropdown_lists!Q$4:Q$37,'EMOF for data entry'!$H282))*15,0)</f>
        <v>0</v>
      </c>
      <c r="Q273" s="59">
        <f>+IF(A273=16,(COUNTIF(dropdown_lists!R$4:R$32,'EMOF for data entry'!$H282))*16,0)</f>
        <v>0</v>
      </c>
      <c r="R273" s="59">
        <f>+IF(A273=17,(COUNTIF(dropdown_lists!S$4:S$10,'EMOF for data entry'!$H282))*17,0)</f>
        <v>0</v>
      </c>
      <c r="V273" s="59"/>
      <c r="W273" s="22" t="str">
        <f t="shared" si="4"/>
        <v>p</v>
      </c>
    </row>
    <row r="274" spans="1:23" x14ac:dyDescent="0.35">
      <c r="A274" s="59">
        <f>+IF('EMOF for data entry'!G283=dropdown_lists!C$1,1,IF('EMOF for data entry'!G283=dropdown_lists!D$1,2,IF('EMOF for data entry'!G283=dropdown_lists!E$1,3,IF('EMOF for data entry'!G283=dropdown_lists!F$1,4,IF('EMOF for data entry'!G283=dropdown_lists!G$1,5,IF('EMOF for data entry'!G283=dropdown_lists!H$1,6,IF('EMOF for data entry'!G283=dropdown_lists!I$1,7,IF('EMOF for data entry'!G283=dropdown_lists!J$1,8,IF('EMOF for data entry'!G283=dropdown_lists!K$1,9,IF('EMOF for data entry'!G283=dropdown_lists!L$1,10,IF('EMOF for data entry'!G283=dropdown_lists!M$1,11,IF('EMOF for data entry'!G283=dropdown_lists!N$1,12,IF('EMOF for data entry'!G283=dropdown_lists!O$1,13,IF('EMOF for data entry'!G283=dropdown_lists!P$1,14,IF('EMOF for data entry'!G283=dropdown_lists!Q$1,15,IF('EMOF for data entry'!G283=dropdown_lists!R$1,16,IF('EMOF for data entry'!G283=dropdown_lists!S$1,17,0)))))))))))))))))</f>
        <v>0</v>
      </c>
      <c r="B274" s="59">
        <f>+COUNTIF(METHOD,'EMOF for data entry'!$H283)</f>
        <v>0</v>
      </c>
      <c r="C274" s="59">
        <f>+(COUNTIF(EUNIS,'EMOF for data entry'!$H283))*2</f>
        <v>0</v>
      </c>
      <c r="D274" s="59">
        <f>+(COUNTIF(HABITAT,'EMOF for data entry'!$H283))*3</f>
        <v>0</v>
      </c>
      <c r="E274" s="59">
        <f>+(COUNTIF(PERES,'EMOF for data entry'!$H283))*4</f>
        <v>0</v>
      </c>
      <c r="F274" s="59">
        <f>+(COUNTIF(BARCELONA,'EMOF for data entry'!$H283))*5</f>
        <v>0</v>
      </c>
      <c r="G274" s="59">
        <f>+(COUNTIF(OSPAR,'EMOF for data entry'!$H283))*6</f>
        <v>0</v>
      </c>
      <c r="H274" s="59">
        <f>+(COUNTIF(HELCOM,'EMOF for data entry'!$H283))*7</f>
        <v>0</v>
      </c>
      <c r="I274" s="59">
        <f>+(COUNTIF(GERMAN,'EMOF for data entry'!$H283))*8</f>
        <v>0</v>
      </c>
      <c r="J274" s="59">
        <f>+(COUNTIF(MSFD,'EMOF for data entry'!$H283))*9</f>
        <v>0</v>
      </c>
      <c r="K274" s="59">
        <f>+IF($A274=10,COUNTIF(Folk5,'EMOF for data entry'!$H283)*10,0)</f>
        <v>0</v>
      </c>
      <c r="L274" s="59">
        <f>+IF($A274=11,COUNTIF(Folk7,'EMOF for data entry'!$H283)*11,0)</f>
        <v>0</v>
      </c>
      <c r="M274" s="59">
        <f>+IF($A274=12,COUNTIF(Folk16,'EMOF for data entry'!$H283)*12,0)</f>
        <v>0</v>
      </c>
      <c r="N274" s="59">
        <f>+(COUNTIF(MHCBI,'EMOF for data entry'!$H283))*13</f>
        <v>0</v>
      </c>
      <c r="O274" s="59">
        <f>+(COUNTIF(dropdown_lists!P$4:P$399,'EMOF for data entry'!$H283))*14</f>
        <v>0</v>
      </c>
      <c r="P274" s="59">
        <f>+IF(A274=15,(COUNTIF(dropdown_lists!Q$4:Q$37,'EMOF for data entry'!$H283))*15,0)</f>
        <v>0</v>
      </c>
      <c r="Q274" s="59">
        <f>+IF(A274=16,(COUNTIF(dropdown_lists!R$4:R$32,'EMOF for data entry'!$H283))*16,0)</f>
        <v>0</v>
      </c>
      <c r="R274" s="59">
        <f>+IF(A274=17,(COUNTIF(dropdown_lists!S$4:S$10,'EMOF for data entry'!$H283))*17,0)</f>
        <v>0</v>
      </c>
      <c r="V274" s="59"/>
      <c r="W274" s="22" t="str">
        <f t="shared" si="4"/>
        <v>p</v>
      </c>
    </row>
    <row r="275" spans="1:23" x14ac:dyDescent="0.35">
      <c r="A275" s="59">
        <f>+IF('EMOF for data entry'!G284=dropdown_lists!C$1,1,IF('EMOF for data entry'!G284=dropdown_lists!D$1,2,IF('EMOF for data entry'!G284=dropdown_lists!E$1,3,IF('EMOF for data entry'!G284=dropdown_lists!F$1,4,IF('EMOF for data entry'!G284=dropdown_lists!G$1,5,IF('EMOF for data entry'!G284=dropdown_lists!H$1,6,IF('EMOF for data entry'!G284=dropdown_lists!I$1,7,IF('EMOF for data entry'!G284=dropdown_lists!J$1,8,IF('EMOF for data entry'!G284=dropdown_lists!K$1,9,IF('EMOF for data entry'!G284=dropdown_lists!L$1,10,IF('EMOF for data entry'!G284=dropdown_lists!M$1,11,IF('EMOF for data entry'!G284=dropdown_lists!N$1,12,IF('EMOF for data entry'!G284=dropdown_lists!O$1,13,IF('EMOF for data entry'!G284=dropdown_lists!P$1,14,IF('EMOF for data entry'!G284=dropdown_lists!Q$1,15,IF('EMOF for data entry'!G284=dropdown_lists!R$1,16,IF('EMOF for data entry'!G284=dropdown_lists!S$1,17,0)))))))))))))))))</f>
        <v>0</v>
      </c>
      <c r="B275" s="59">
        <f>+COUNTIF(METHOD,'EMOF for data entry'!$H284)</f>
        <v>0</v>
      </c>
      <c r="C275" s="59">
        <f>+(COUNTIF(EUNIS,'EMOF for data entry'!$H284))*2</f>
        <v>0</v>
      </c>
      <c r="D275" s="59">
        <f>+(COUNTIF(HABITAT,'EMOF for data entry'!$H284))*3</f>
        <v>0</v>
      </c>
      <c r="E275" s="59">
        <f>+(COUNTIF(PERES,'EMOF for data entry'!$H284))*4</f>
        <v>0</v>
      </c>
      <c r="F275" s="59">
        <f>+(COUNTIF(BARCELONA,'EMOF for data entry'!$H284))*5</f>
        <v>0</v>
      </c>
      <c r="G275" s="59">
        <f>+(COUNTIF(OSPAR,'EMOF for data entry'!$H284))*6</f>
        <v>0</v>
      </c>
      <c r="H275" s="59">
        <f>+(COUNTIF(HELCOM,'EMOF for data entry'!$H284))*7</f>
        <v>0</v>
      </c>
      <c r="I275" s="59">
        <f>+(COUNTIF(GERMAN,'EMOF for data entry'!$H284))*8</f>
        <v>0</v>
      </c>
      <c r="J275" s="59">
        <f>+(COUNTIF(MSFD,'EMOF for data entry'!$H284))*9</f>
        <v>0</v>
      </c>
      <c r="K275" s="59">
        <f>+IF($A275=10,COUNTIF(Folk5,'EMOF for data entry'!$H284)*10,0)</f>
        <v>0</v>
      </c>
      <c r="L275" s="59">
        <f>+IF($A275=11,COUNTIF(Folk7,'EMOF for data entry'!$H284)*11,0)</f>
        <v>0</v>
      </c>
      <c r="M275" s="59">
        <f>+IF($A275=12,COUNTIF(Folk16,'EMOF for data entry'!$H284)*12,0)</f>
        <v>0</v>
      </c>
      <c r="N275" s="59">
        <f>+(COUNTIF(MHCBI,'EMOF for data entry'!$H284))*13</f>
        <v>0</v>
      </c>
      <c r="O275" s="59">
        <f>+(COUNTIF(dropdown_lists!P$4:P$399,'EMOF for data entry'!$H284))*14</f>
        <v>0</v>
      </c>
      <c r="P275" s="59">
        <f>+IF(A275=15,(COUNTIF(dropdown_lists!Q$4:Q$37,'EMOF for data entry'!$H284))*15,0)</f>
        <v>0</v>
      </c>
      <c r="Q275" s="59">
        <f>+IF(A275=16,(COUNTIF(dropdown_lists!R$4:R$32,'EMOF for data entry'!$H284))*16,0)</f>
        <v>0</v>
      </c>
      <c r="R275" s="59">
        <f>+IF(A275=17,(COUNTIF(dropdown_lists!S$4:S$10,'EMOF for data entry'!$H284))*17,0)</f>
        <v>0</v>
      </c>
      <c r="V275" s="59"/>
      <c r="W275" s="22" t="str">
        <f t="shared" si="4"/>
        <v>p</v>
      </c>
    </row>
    <row r="276" spans="1:23" x14ac:dyDescent="0.35">
      <c r="A276" s="59">
        <f>+IF('EMOF for data entry'!G285=dropdown_lists!C$1,1,IF('EMOF for data entry'!G285=dropdown_lists!D$1,2,IF('EMOF for data entry'!G285=dropdown_lists!E$1,3,IF('EMOF for data entry'!G285=dropdown_lists!F$1,4,IF('EMOF for data entry'!G285=dropdown_lists!G$1,5,IF('EMOF for data entry'!G285=dropdown_lists!H$1,6,IF('EMOF for data entry'!G285=dropdown_lists!I$1,7,IF('EMOF for data entry'!G285=dropdown_lists!J$1,8,IF('EMOF for data entry'!G285=dropdown_lists!K$1,9,IF('EMOF for data entry'!G285=dropdown_lists!L$1,10,IF('EMOF for data entry'!G285=dropdown_lists!M$1,11,IF('EMOF for data entry'!G285=dropdown_lists!N$1,12,IF('EMOF for data entry'!G285=dropdown_lists!O$1,13,IF('EMOF for data entry'!G285=dropdown_lists!P$1,14,IF('EMOF for data entry'!G285=dropdown_lists!Q$1,15,IF('EMOF for data entry'!G285=dropdown_lists!R$1,16,IF('EMOF for data entry'!G285=dropdown_lists!S$1,17,0)))))))))))))))))</f>
        <v>0</v>
      </c>
      <c r="B276" s="59">
        <f>+COUNTIF(METHOD,'EMOF for data entry'!$H285)</f>
        <v>0</v>
      </c>
      <c r="C276" s="59">
        <f>+(COUNTIF(EUNIS,'EMOF for data entry'!$H285))*2</f>
        <v>0</v>
      </c>
      <c r="D276" s="59">
        <f>+(COUNTIF(HABITAT,'EMOF for data entry'!$H285))*3</f>
        <v>0</v>
      </c>
      <c r="E276" s="59">
        <f>+(COUNTIF(PERES,'EMOF for data entry'!$H285))*4</f>
        <v>0</v>
      </c>
      <c r="F276" s="59">
        <f>+(COUNTIF(BARCELONA,'EMOF for data entry'!$H285))*5</f>
        <v>0</v>
      </c>
      <c r="G276" s="59">
        <f>+(COUNTIF(OSPAR,'EMOF for data entry'!$H285))*6</f>
        <v>0</v>
      </c>
      <c r="H276" s="59">
        <f>+(COUNTIF(HELCOM,'EMOF for data entry'!$H285))*7</f>
        <v>0</v>
      </c>
      <c r="I276" s="59">
        <f>+(COUNTIF(GERMAN,'EMOF for data entry'!$H285))*8</f>
        <v>0</v>
      </c>
      <c r="J276" s="59">
        <f>+(COUNTIF(MSFD,'EMOF for data entry'!$H285))*9</f>
        <v>0</v>
      </c>
      <c r="K276" s="59">
        <f>+IF($A276=10,COUNTIF(Folk5,'EMOF for data entry'!$H285)*10,0)</f>
        <v>0</v>
      </c>
      <c r="L276" s="59">
        <f>+IF($A276=11,COUNTIF(Folk7,'EMOF for data entry'!$H285)*11,0)</f>
        <v>0</v>
      </c>
      <c r="M276" s="59">
        <f>+IF($A276=12,COUNTIF(Folk16,'EMOF for data entry'!$H285)*12,0)</f>
        <v>0</v>
      </c>
      <c r="N276" s="59">
        <f>+(COUNTIF(MHCBI,'EMOF for data entry'!$H285))*13</f>
        <v>0</v>
      </c>
      <c r="O276" s="59">
        <f>+(COUNTIF(dropdown_lists!P$4:P$399,'EMOF for data entry'!$H285))*14</f>
        <v>0</v>
      </c>
      <c r="P276" s="59">
        <f>+IF(A276=15,(COUNTIF(dropdown_lists!Q$4:Q$37,'EMOF for data entry'!$H285))*15,0)</f>
        <v>0</v>
      </c>
      <c r="Q276" s="59">
        <f>+IF(A276=16,(COUNTIF(dropdown_lists!R$4:R$32,'EMOF for data entry'!$H285))*16,0)</f>
        <v>0</v>
      </c>
      <c r="R276" s="59">
        <f>+IF(A276=17,(COUNTIF(dropdown_lists!S$4:S$10,'EMOF for data entry'!$H285))*17,0)</f>
        <v>0</v>
      </c>
      <c r="V276" s="59"/>
      <c r="W276" s="22" t="str">
        <f t="shared" si="4"/>
        <v>p</v>
      </c>
    </row>
    <row r="277" spans="1:23" x14ac:dyDescent="0.35">
      <c r="A277" s="59">
        <f>+IF('EMOF for data entry'!G286=dropdown_lists!C$1,1,IF('EMOF for data entry'!G286=dropdown_lists!D$1,2,IF('EMOF for data entry'!G286=dropdown_lists!E$1,3,IF('EMOF for data entry'!G286=dropdown_lists!F$1,4,IF('EMOF for data entry'!G286=dropdown_lists!G$1,5,IF('EMOF for data entry'!G286=dropdown_lists!H$1,6,IF('EMOF for data entry'!G286=dropdown_lists!I$1,7,IF('EMOF for data entry'!G286=dropdown_lists!J$1,8,IF('EMOF for data entry'!G286=dropdown_lists!K$1,9,IF('EMOF for data entry'!G286=dropdown_lists!L$1,10,IF('EMOF for data entry'!G286=dropdown_lists!M$1,11,IF('EMOF for data entry'!G286=dropdown_lists!N$1,12,IF('EMOF for data entry'!G286=dropdown_lists!O$1,13,IF('EMOF for data entry'!G286=dropdown_lists!P$1,14,IF('EMOF for data entry'!G286=dropdown_lists!Q$1,15,IF('EMOF for data entry'!G286=dropdown_lists!R$1,16,IF('EMOF for data entry'!G286=dropdown_lists!S$1,17,0)))))))))))))))))</f>
        <v>0</v>
      </c>
      <c r="B277" s="59">
        <f>+COUNTIF(METHOD,'EMOF for data entry'!$H286)</f>
        <v>0</v>
      </c>
      <c r="C277" s="59">
        <f>+(COUNTIF(EUNIS,'EMOF for data entry'!$H286))*2</f>
        <v>0</v>
      </c>
      <c r="D277" s="59">
        <f>+(COUNTIF(HABITAT,'EMOF for data entry'!$H286))*3</f>
        <v>0</v>
      </c>
      <c r="E277" s="59">
        <f>+(COUNTIF(PERES,'EMOF for data entry'!$H286))*4</f>
        <v>0</v>
      </c>
      <c r="F277" s="59">
        <f>+(COUNTIF(BARCELONA,'EMOF for data entry'!$H286))*5</f>
        <v>0</v>
      </c>
      <c r="G277" s="59">
        <f>+(COUNTIF(OSPAR,'EMOF for data entry'!$H286))*6</f>
        <v>0</v>
      </c>
      <c r="H277" s="59">
        <f>+(COUNTIF(HELCOM,'EMOF for data entry'!$H286))*7</f>
        <v>0</v>
      </c>
      <c r="I277" s="59">
        <f>+(COUNTIF(GERMAN,'EMOF for data entry'!$H286))*8</f>
        <v>0</v>
      </c>
      <c r="J277" s="59">
        <f>+(COUNTIF(MSFD,'EMOF for data entry'!$H286))*9</f>
        <v>0</v>
      </c>
      <c r="K277" s="59">
        <f>+IF($A277=10,COUNTIF(Folk5,'EMOF for data entry'!$H286)*10,0)</f>
        <v>0</v>
      </c>
      <c r="L277" s="59">
        <f>+IF($A277=11,COUNTIF(Folk7,'EMOF for data entry'!$H286)*11,0)</f>
        <v>0</v>
      </c>
      <c r="M277" s="59">
        <f>+IF($A277=12,COUNTIF(Folk16,'EMOF for data entry'!$H286)*12,0)</f>
        <v>0</v>
      </c>
      <c r="N277" s="59">
        <f>+(COUNTIF(MHCBI,'EMOF for data entry'!$H286))*13</f>
        <v>0</v>
      </c>
      <c r="O277" s="59">
        <f>+(COUNTIF(dropdown_lists!P$4:P$399,'EMOF for data entry'!$H286))*14</f>
        <v>0</v>
      </c>
      <c r="P277" s="59">
        <f>+IF(A277=15,(COUNTIF(dropdown_lists!Q$4:Q$37,'EMOF for data entry'!$H286))*15,0)</f>
        <v>0</v>
      </c>
      <c r="Q277" s="59">
        <f>+IF(A277=16,(COUNTIF(dropdown_lists!R$4:R$32,'EMOF for data entry'!$H286))*16,0)</f>
        <v>0</v>
      </c>
      <c r="R277" s="59">
        <f>+IF(A277=17,(COUNTIF(dropdown_lists!S$4:S$10,'EMOF for data entry'!$H286))*17,0)</f>
        <v>0</v>
      </c>
      <c r="V277" s="59"/>
      <c r="W277" s="22" t="str">
        <f t="shared" si="4"/>
        <v>p</v>
      </c>
    </row>
    <row r="278" spans="1:23" x14ac:dyDescent="0.35">
      <c r="A278" s="59">
        <f>+IF('EMOF for data entry'!G287=dropdown_lists!C$1,1,IF('EMOF for data entry'!G287=dropdown_lists!D$1,2,IF('EMOF for data entry'!G287=dropdown_lists!E$1,3,IF('EMOF for data entry'!G287=dropdown_lists!F$1,4,IF('EMOF for data entry'!G287=dropdown_lists!G$1,5,IF('EMOF for data entry'!G287=dropdown_lists!H$1,6,IF('EMOF for data entry'!G287=dropdown_lists!I$1,7,IF('EMOF for data entry'!G287=dropdown_lists!J$1,8,IF('EMOF for data entry'!G287=dropdown_lists!K$1,9,IF('EMOF for data entry'!G287=dropdown_lists!L$1,10,IF('EMOF for data entry'!G287=dropdown_lists!M$1,11,IF('EMOF for data entry'!G287=dropdown_lists!N$1,12,IF('EMOF for data entry'!G287=dropdown_lists!O$1,13,IF('EMOF for data entry'!G287=dropdown_lists!P$1,14,IF('EMOF for data entry'!G287=dropdown_lists!Q$1,15,IF('EMOF for data entry'!G287=dropdown_lists!R$1,16,IF('EMOF for data entry'!G287=dropdown_lists!S$1,17,0)))))))))))))))))</f>
        <v>0</v>
      </c>
      <c r="B278" s="59">
        <f>+COUNTIF(METHOD,'EMOF for data entry'!$H287)</f>
        <v>0</v>
      </c>
      <c r="C278" s="59">
        <f>+(COUNTIF(EUNIS,'EMOF for data entry'!$H287))*2</f>
        <v>0</v>
      </c>
      <c r="D278" s="59">
        <f>+(COUNTIF(HABITAT,'EMOF for data entry'!$H287))*3</f>
        <v>0</v>
      </c>
      <c r="E278" s="59">
        <f>+(COUNTIF(PERES,'EMOF for data entry'!$H287))*4</f>
        <v>0</v>
      </c>
      <c r="F278" s="59">
        <f>+(COUNTIF(BARCELONA,'EMOF for data entry'!$H287))*5</f>
        <v>0</v>
      </c>
      <c r="G278" s="59">
        <f>+(COUNTIF(OSPAR,'EMOF for data entry'!$H287))*6</f>
        <v>0</v>
      </c>
      <c r="H278" s="59">
        <f>+(COUNTIF(HELCOM,'EMOF for data entry'!$H287))*7</f>
        <v>0</v>
      </c>
      <c r="I278" s="59">
        <f>+(COUNTIF(GERMAN,'EMOF for data entry'!$H287))*8</f>
        <v>0</v>
      </c>
      <c r="J278" s="59">
        <f>+(COUNTIF(MSFD,'EMOF for data entry'!$H287))*9</f>
        <v>0</v>
      </c>
      <c r="K278" s="59">
        <f>+IF($A278=10,COUNTIF(Folk5,'EMOF for data entry'!$H287)*10,0)</f>
        <v>0</v>
      </c>
      <c r="L278" s="59">
        <f>+IF($A278=11,COUNTIF(Folk7,'EMOF for data entry'!$H287)*11,0)</f>
        <v>0</v>
      </c>
      <c r="M278" s="59">
        <f>+IF($A278=12,COUNTIF(Folk16,'EMOF for data entry'!$H287)*12,0)</f>
        <v>0</v>
      </c>
      <c r="N278" s="59">
        <f>+(COUNTIF(MHCBI,'EMOF for data entry'!$H287))*13</f>
        <v>0</v>
      </c>
      <c r="O278" s="59">
        <f>+(COUNTIF(dropdown_lists!P$4:P$399,'EMOF for data entry'!$H287))*14</f>
        <v>0</v>
      </c>
      <c r="P278" s="59">
        <f>+IF(A278=15,(COUNTIF(dropdown_lists!Q$4:Q$37,'EMOF for data entry'!$H287))*15,0)</f>
        <v>0</v>
      </c>
      <c r="Q278" s="59">
        <f>+IF(A278=16,(COUNTIF(dropdown_lists!R$4:R$32,'EMOF for data entry'!$H287))*16,0)</f>
        <v>0</v>
      </c>
      <c r="R278" s="59">
        <f>+IF(A278=17,(COUNTIF(dropdown_lists!S$4:S$10,'EMOF for data entry'!$H287))*17,0)</f>
        <v>0</v>
      </c>
      <c r="V278" s="59"/>
      <c r="W278" s="22" t="str">
        <f t="shared" si="4"/>
        <v>p</v>
      </c>
    </row>
    <row r="279" spans="1:23" x14ac:dyDescent="0.35">
      <c r="A279" s="59">
        <f>+IF('EMOF for data entry'!G288=dropdown_lists!C$1,1,IF('EMOF for data entry'!G288=dropdown_lists!D$1,2,IF('EMOF for data entry'!G288=dropdown_lists!E$1,3,IF('EMOF for data entry'!G288=dropdown_lists!F$1,4,IF('EMOF for data entry'!G288=dropdown_lists!G$1,5,IF('EMOF for data entry'!G288=dropdown_lists!H$1,6,IF('EMOF for data entry'!G288=dropdown_lists!I$1,7,IF('EMOF for data entry'!G288=dropdown_lists!J$1,8,IF('EMOF for data entry'!G288=dropdown_lists!K$1,9,IF('EMOF for data entry'!G288=dropdown_lists!L$1,10,IF('EMOF for data entry'!G288=dropdown_lists!M$1,11,IF('EMOF for data entry'!G288=dropdown_lists!N$1,12,IF('EMOF for data entry'!G288=dropdown_lists!O$1,13,IF('EMOF for data entry'!G288=dropdown_lists!P$1,14,IF('EMOF for data entry'!G288=dropdown_lists!Q$1,15,IF('EMOF for data entry'!G288=dropdown_lists!R$1,16,IF('EMOF for data entry'!G288=dropdown_lists!S$1,17,0)))))))))))))))))</f>
        <v>0</v>
      </c>
      <c r="B279" s="59">
        <f>+COUNTIF(METHOD,'EMOF for data entry'!$H288)</f>
        <v>0</v>
      </c>
      <c r="C279" s="59">
        <f>+(COUNTIF(EUNIS,'EMOF for data entry'!$H288))*2</f>
        <v>0</v>
      </c>
      <c r="D279" s="59">
        <f>+(COUNTIF(HABITAT,'EMOF for data entry'!$H288))*3</f>
        <v>0</v>
      </c>
      <c r="E279" s="59">
        <f>+(COUNTIF(PERES,'EMOF for data entry'!$H288))*4</f>
        <v>0</v>
      </c>
      <c r="F279" s="59">
        <f>+(COUNTIF(BARCELONA,'EMOF for data entry'!$H288))*5</f>
        <v>0</v>
      </c>
      <c r="G279" s="59">
        <f>+(COUNTIF(OSPAR,'EMOF for data entry'!$H288))*6</f>
        <v>0</v>
      </c>
      <c r="H279" s="59">
        <f>+(COUNTIF(HELCOM,'EMOF for data entry'!$H288))*7</f>
        <v>0</v>
      </c>
      <c r="I279" s="59">
        <f>+(COUNTIF(GERMAN,'EMOF for data entry'!$H288))*8</f>
        <v>0</v>
      </c>
      <c r="J279" s="59">
        <f>+(COUNTIF(MSFD,'EMOF for data entry'!$H288))*9</f>
        <v>0</v>
      </c>
      <c r="K279" s="59">
        <f>+IF($A279=10,COUNTIF(Folk5,'EMOF for data entry'!$H288)*10,0)</f>
        <v>0</v>
      </c>
      <c r="L279" s="59">
        <f>+IF($A279=11,COUNTIF(Folk7,'EMOF for data entry'!$H288)*11,0)</f>
        <v>0</v>
      </c>
      <c r="M279" s="59">
        <f>+IF($A279=12,COUNTIF(Folk16,'EMOF for data entry'!$H288)*12,0)</f>
        <v>0</v>
      </c>
      <c r="N279" s="59">
        <f>+(COUNTIF(MHCBI,'EMOF for data entry'!$H288))*13</f>
        <v>0</v>
      </c>
      <c r="O279" s="59">
        <f>+(COUNTIF(dropdown_lists!P$4:P$399,'EMOF for data entry'!$H288))*14</f>
        <v>0</v>
      </c>
      <c r="P279" s="59">
        <f>+IF(A279=15,(COUNTIF(dropdown_lists!Q$4:Q$37,'EMOF for data entry'!$H288))*15,0)</f>
        <v>0</v>
      </c>
      <c r="Q279" s="59">
        <f>+IF(A279=16,(COUNTIF(dropdown_lists!R$4:R$32,'EMOF for data entry'!$H288))*16,0)</f>
        <v>0</v>
      </c>
      <c r="R279" s="59">
        <f>+IF(A279=17,(COUNTIF(dropdown_lists!S$4:S$10,'EMOF for data entry'!$H288))*17,0)</f>
        <v>0</v>
      </c>
      <c r="V279" s="59"/>
      <c r="W279" s="22" t="str">
        <f t="shared" si="4"/>
        <v>p</v>
      </c>
    </row>
    <row r="280" spans="1:23" x14ac:dyDescent="0.35">
      <c r="A280" s="59">
        <f>+IF('EMOF for data entry'!G289=dropdown_lists!C$1,1,IF('EMOF for data entry'!G289=dropdown_lists!D$1,2,IF('EMOF for data entry'!G289=dropdown_lists!E$1,3,IF('EMOF for data entry'!G289=dropdown_lists!F$1,4,IF('EMOF for data entry'!G289=dropdown_lists!G$1,5,IF('EMOF for data entry'!G289=dropdown_lists!H$1,6,IF('EMOF for data entry'!G289=dropdown_lists!I$1,7,IF('EMOF for data entry'!G289=dropdown_lists!J$1,8,IF('EMOF for data entry'!G289=dropdown_lists!K$1,9,IF('EMOF for data entry'!G289=dropdown_lists!L$1,10,IF('EMOF for data entry'!G289=dropdown_lists!M$1,11,IF('EMOF for data entry'!G289=dropdown_lists!N$1,12,IF('EMOF for data entry'!G289=dropdown_lists!O$1,13,IF('EMOF for data entry'!G289=dropdown_lists!P$1,14,IF('EMOF for data entry'!G289=dropdown_lists!Q$1,15,IF('EMOF for data entry'!G289=dropdown_lists!R$1,16,IF('EMOF for data entry'!G289=dropdown_lists!S$1,17,0)))))))))))))))))</f>
        <v>0</v>
      </c>
      <c r="B280" s="59">
        <f>+COUNTIF(METHOD,'EMOF for data entry'!$H289)</f>
        <v>0</v>
      </c>
      <c r="C280" s="59">
        <f>+(COUNTIF(EUNIS,'EMOF for data entry'!$H289))*2</f>
        <v>0</v>
      </c>
      <c r="D280" s="59">
        <f>+(COUNTIF(HABITAT,'EMOF for data entry'!$H289))*3</f>
        <v>0</v>
      </c>
      <c r="E280" s="59">
        <f>+(COUNTIF(PERES,'EMOF for data entry'!$H289))*4</f>
        <v>0</v>
      </c>
      <c r="F280" s="59">
        <f>+(COUNTIF(BARCELONA,'EMOF for data entry'!$H289))*5</f>
        <v>0</v>
      </c>
      <c r="G280" s="59">
        <f>+(COUNTIF(OSPAR,'EMOF for data entry'!$H289))*6</f>
        <v>0</v>
      </c>
      <c r="H280" s="59">
        <f>+(COUNTIF(HELCOM,'EMOF for data entry'!$H289))*7</f>
        <v>0</v>
      </c>
      <c r="I280" s="59">
        <f>+(COUNTIF(GERMAN,'EMOF for data entry'!$H289))*8</f>
        <v>0</v>
      </c>
      <c r="J280" s="59">
        <f>+(COUNTIF(MSFD,'EMOF for data entry'!$H289))*9</f>
        <v>0</v>
      </c>
      <c r="K280" s="59">
        <f>+IF($A280=10,COUNTIF(Folk5,'EMOF for data entry'!$H289)*10,0)</f>
        <v>0</v>
      </c>
      <c r="L280" s="59">
        <f>+IF($A280=11,COUNTIF(Folk7,'EMOF for data entry'!$H289)*11,0)</f>
        <v>0</v>
      </c>
      <c r="M280" s="59">
        <f>+IF($A280=12,COUNTIF(Folk16,'EMOF for data entry'!$H289)*12,0)</f>
        <v>0</v>
      </c>
      <c r="N280" s="59">
        <f>+(COUNTIF(MHCBI,'EMOF for data entry'!$H289))*13</f>
        <v>0</v>
      </c>
      <c r="O280" s="59">
        <f>+(COUNTIF(dropdown_lists!P$4:P$399,'EMOF for data entry'!$H289))*14</f>
        <v>0</v>
      </c>
      <c r="P280" s="59">
        <f>+IF(A280=15,(COUNTIF(dropdown_lists!Q$4:Q$37,'EMOF for data entry'!$H289))*15,0)</f>
        <v>0</v>
      </c>
      <c r="Q280" s="59">
        <f>+IF(A280=16,(COUNTIF(dropdown_lists!R$4:R$32,'EMOF for data entry'!$H289))*16,0)</f>
        <v>0</v>
      </c>
      <c r="R280" s="59">
        <f>+IF(A280=17,(COUNTIF(dropdown_lists!S$4:S$10,'EMOF for data entry'!$H289))*17,0)</f>
        <v>0</v>
      </c>
      <c r="V280" s="59"/>
      <c r="W280" s="22" t="str">
        <f t="shared" si="4"/>
        <v>p</v>
      </c>
    </row>
    <row r="281" spans="1:23" x14ac:dyDescent="0.35">
      <c r="A281" s="59">
        <f>+IF('EMOF for data entry'!G290=dropdown_lists!C$1,1,IF('EMOF for data entry'!G290=dropdown_lists!D$1,2,IF('EMOF for data entry'!G290=dropdown_lists!E$1,3,IF('EMOF for data entry'!G290=dropdown_lists!F$1,4,IF('EMOF for data entry'!G290=dropdown_lists!G$1,5,IF('EMOF for data entry'!G290=dropdown_lists!H$1,6,IF('EMOF for data entry'!G290=dropdown_lists!I$1,7,IF('EMOF for data entry'!G290=dropdown_lists!J$1,8,IF('EMOF for data entry'!G290=dropdown_lists!K$1,9,IF('EMOF for data entry'!G290=dropdown_lists!L$1,10,IF('EMOF for data entry'!G290=dropdown_lists!M$1,11,IF('EMOF for data entry'!G290=dropdown_lists!N$1,12,IF('EMOF for data entry'!G290=dropdown_lists!O$1,13,IF('EMOF for data entry'!G290=dropdown_lists!P$1,14,IF('EMOF for data entry'!G290=dropdown_lists!Q$1,15,IF('EMOF for data entry'!G290=dropdown_lists!R$1,16,IF('EMOF for data entry'!G290=dropdown_lists!S$1,17,0)))))))))))))))))</f>
        <v>0</v>
      </c>
      <c r="B281" s="59">
        <f>+COUNTIF(METHOD,'EMOF for data entry'!$H290)</f>
        <v>0</v>
      </c>
      <c r="C281" s="59">
        <f>+(COUNTIF(EUNIS,'EMOF for data entry'!$H290))*2</f>
        <v>0</v>
      </c>
      <c r="D281" s="59">
        <f>+(COUNTIF(HABITAT,'EMOF for data entry'!$H290))*3</f>
        <v>0</v>
      </c>
      <c r="E281" s="59">
        <f>+(COUNTIF(PERES,'EMOF for data entry'!$H290))*4</f>
        <v>0</v>
      </c>
      <c r="F281" s="59">
        <f>+(COUNTIF(BARCELONA,'EMOF for data entry'!$H290))*5</f>
        <v>0</v>
      </c>
      <c r="G281" s="59">
        <f>+(COUNTIF(OSPAR,'EMOF for data entry'!$H290))*6</f>
        <v>0</v>
      </c>
      <c r="H281" s="59">
        <f>+(COUNTIF(HELCOM,'EMOF for data entry'!$H290))*7</f>
        <v>0</v>
      </c>
      <c r="I281" s="59">
        <f>+(COUNTIF(GERMAN,'EMOF for data entry'!$H290))*8</f>
        <v>0</v>
      </c>
      <c r="J281" s="59">
        <f>+(COUNTIF(MSFD,'EMOF for data entry'!$H290))*9</f>
        <v>0</v>
      </c>
      <c r="K281" s="59">
        <f>+IF($A281=10,COUNTIF(Folk5,'EMOF for data entry'!$H290)*10,0)</f>
        <v>0</v>
      </c>
      <c r="L281" s="59">
        <f>+IF($A281=11,COUNTIF(Folk7,'EMOF for data entry'!$H290)*11,0)</f>
        <v>0</v>
      </c>
      <c r="M281" s="59">
        <f>+IF($A281=12,COUNTIF(Folk16,'EMOF for data entry'!$H290)*12,0)</f>
        <v>0</v>
      </c>
      <c r="N281" s="59">
        <f>+(COUNTIF(MHCBI,'EMOF for data entry'!$H290))*13</f>
        <v>0</v>
      </c>
      <c r="O281" s="59">
        <f>+(COUNTIF(dropdown_lists!P$4:P$399,'EMOF for data entry'!$H290))*14</f>
        <v>0</v>
      </c>
      <c r="P281" s="59">
        <f>+IF(A281=15,(COUNTIF(dropdown_lists!Q$4:Q$37,'EMOF for data entry'!$H290))*15,0)</f>
        <v>0</v>
      </c>
      <c r="Q281" s="59">
        <f>+IF(A281=16,(COUNTIF(dropdown_lists!R$4:R$32,'EMOF for data entry'!$H290))*16,0)</f>
        <v>0</v>
      </c>
      <c r="R281" s="59">
        <f>+IF(A281=17,(COUNTIF(dropdown_lists!S$4:S$10,'EMOF for data entry'!$H290))*17,0)</f>
        <v>0</v>
      </c>
      <c r="V281" s="59"/>
      <c r="W281" s="22" t="str">
        <f t="shared" si="4"/>
        <v>p</v>
      </c>
    </row>
    <row r="282" spans="1:23" x14ac:dyDescent="0.35">
      <c r="A282" s="59">
        <f>+IF('EMOF for data entry'!G291=dropdown_lists!C$1,1,IF('EMOF for data entry'!G291=dropdown_lists!D$1,2,IF('EMOF for data entry'!G291=dropdown_lists!E$1,3,IF('EMOF for data entry'!G291=dropdown_lists!F$1,4,IF('EMOF for data entry'!G291=dropdown_lists!G$1,5,IF('EMOF for data entry'!G291=dropdown_lists!H$1,6,IF('EMOF for data entry'!G291=dropdown_lists!I$1,7,IF('EMOF for data entry'!G291=dropdown_lists!J$1,8,IF('EMOF for data entry'!G291=dropdown_lists!K$1,9,IF('EMOF for data entry'!G291=dropdown_lists!L$1,10,IF('EMOF for data entry'!G291=dropdown_lists!M$1,11,IF('EMOF for data entry'!G291=dropdown_lists!N$1,12,IF('EMOF for data entry'!G291=dropdown_lists!O$1,13,IF('EMOF for data entry'!G291=dropdown_lists!P$1,14,IF('EMOF for data entry'!G291=dropdown_lists!Q$1,15,IF('EMOF for data entry'!G291=dropdown_lists!R$1,16,IF('EMOF for data entry'!G291=dropdown_lists!S$1,17,0)))))))))))))))))</f>
        <v>0</v>
      </c>
      <c r="B282" s="59">
        <f>+COUNTIF(METHOD,'EMOF for data entry'!$H291)</f>
        <v>0</v>
      </c>
      <c r="C282" s="59">
        <f>+(COUNTIF(EUNIS,'EMOF for data entry'!$H291))*2</f>
        <v>0</v>
      </c>
      <c r="D282" s="59">
        <f>+(COUNTIF(HABITAT,'EMOF for data entry'!$H291))*3</f>
        <v>0</v>
      </c>
      <c r="E282" s="59">
        <f>+(COUNTIF(PERES,'EMOF for data entry'!$H291))*4</f>
        <v>0</v>
      </c>
      <c r="F282" s="59">
        <f>+(COUNTIF(BARCELONA,'EMOF for data entry'!$H291))*5</f>
        <v>0</v>
      </c>
      <c r="G282" s="59">
        <f>+(COUNTIF(OSPAR,'EMOF for data entry'!$H291))*6</f>
        <v>0</v>
      </c>
      <c r="H282" s="59">
        <f>+(COUNTIF(HELCOM,'EMOF for data entry'!$H291))*7</f>
        <v>0</v>
      </c>
      <c r="I282" s="59">
        <f>+(COUNTIF(GERMAN,'EMOF for data entry'!$H291))*8</f>
        <v>0</v>
      </c>
      <c r="J282" s="59">
        <f>+(COUNTIF(MSFD,'EMOF for data entry'!$H291))*9</f>
        <v>0</v>
      </c>
      <c r="K282" s="59">
        <f>+IF($A282=10,COUNTIF(Folk5,'EMOF for data entry'!$H291)*10,0)</f>
        <v>0</v>
      </c>
      <c r="L282" s="59">
        <f>+IF($A282=11,COUNTIF(Folk7,'EMOF for data entry'!$H291)*11,0)</f>
        <v>0</v>
      </c>
      <c r="M282" s="59">
        <f>+IF($A282=12,COUNTIF(Folk16,'EMOF for data entry'!$H291)*12,0)</f>
        <v>0</v>
      </c>
      <c r="N282" s="59">
        <f>+(COUNTIF(MHCBI,'EMOF for data entry'!$H291))*13</f>
        <v>0</v>
      </c>
      <c r="O282" s="59">
        <f>+(COUNTIF(dropdown_lists!P$4:P$399,'EMOF for data entry'!$H291))*14</f>
        <v>0</v>
      </c>
      <c r="P282" s="59">
        <f>+IF(A282=15,(COUNTIF(dropdown_lists!Q$4:Q$37,'EMOF for data entry'!$H291))*15,0)</f>
        <v>0</v>
      </c>
      <c r="Q282" s="59">
        <f>+IF(A282=16,(COUNTIF(dropdown_lists!R$4:R$32,'EMOF for data entry'!$H291))*16,0)</f>
        <v>0</v>
      </c>
      <c r="R282" s="59">
        <f>+IF(A282=17,(COUNTIF(dropdown_lists!S$4:S$10,'EMOF for data entry'!$H291))*17,0)</f>
        <v>0</v>
      </c>
      <c r="V282" s="59"/>
      <c r="W282" s="22" t="str">
        <f t="shared" si="4"/>
        <v>p</v>
      </c>
    </row>
    <row r="283" spans="1:23" x14ac:dyDescent="0.35">
      <c r="A283" s="59">
        <f>+IF('EMOF for data entry'!G292=dropdown_lists!C$1,1,IF('EMOF for data entry'!G292=dropdown_lists!D$1,2,IF('EMOF for data entry'!G292=dropdown_lists!E$1,3,IF('EMOF for data entry'!G292=dropdown_lists!F$1,4,IF('EMOF for data entry'!G292=dropdown_lists!G$1,5,IF('EMOF for data entry'!G292=dropdown_lists!H$1,6,IF('EMOF for data entry'!G292=dropdown_lists!I$1,7,IF('EMOF for data entry'!G292=dropdown_lists!J$1,8,IF('EMOF for data entry'!G292=dropdown_lists!K$1,9,IF('EMOF for data entry'!G292=dropdown_lists!L$1,10,IF('EMOF for data entry'!G292=dropdown_lists!M$1,11,IF('EMOF for data entry'!G292=dropdown_lists!N$1,12,IF('EMOF for data entry'!G292=dropdown_lists!O$1,13,IF('EMOF for data entry'!G292=dropdown_lists!P$1,14,IF('EMOF for data entry'!G292=dropdown_lists!Q$1,15,IF('EMOF for data entry'!G292=dropdown_lists!R$1,16,IF('EMOF for data entry'!G292=dropdown_lists!S$1,17,0)))))))))))))))))</f>
        <v>0</v>
      </c>
      <c r="B283" s="59">
        <f>+COUNTIF(METHOD,'EMOF for data entry'!$H292)</f>
        <v>0</v>
      </c>
      <c r="C283" s="59">
        <f>+(COUNTIF(EUNIS,'EMOF for data entry'!$H292))*2</f>
        <v>0</v>
      </c>
      <c r="D283" s="59">
        <f>+(COUNTIF(HABITAT,'EMOF for data entry'!$H292))*3</f>
        <v>0</v>
      </c>
      <c r="E283" s="59">
        <f>+(COUNTIF(PERES,'EMOF for data entry'!$H292))*4</f>
        <v>0</v>
      </c>
      <c r="F283" s="59">
        <f>+(COUNTIF(BARCELONA,'EMOF for data entry'!$H292))*5</f>
        <v>0</v>
      </c>
      <c r="G283" s="59">
        <f>+(COUNTIF(OSPAR,'EMOF for data entry'!$H292))*6</f>
        <v>0</v>
      </c>
      <c r="H283" s="59">
        <f>+(COUNTIF(HELCOM,'EMOF for data entry'!$H292))*7</f>
        <v>0</v>
      </c>
      <c r="I283" s="59">
        <f>+(COUNTIF(GERMAN,'EMOF for data entry'!$H292))*8</f>
        <v>0</v>
      </c>
      <c r="J283" s="59">
        <f>+(COUNTIF(MSFD,'EMOF for data entry'!$H292))*9</f>
        <v>0</v>
      </c>
      <c r="K283" s="59">
        <f>+IF($A283=10,COUNTIF(Folk5,'EMOF for data entry'!$H292)*10,0)</f>
        <v>0</v>
      </c>
      <c r="L283" s="59">
        <f>+IF($A283=11,COUNTIF(Folk7,'EMOF for data entry'!$H292)*11,0)</f>
        <v>0</v>
      </c>
      <c r="M283" s="59">
        <f>+IF($A283=12,COUNTIF(Folk16,'EMOF for data entry'!$H292)*12,0)</f>
        <v>0</v>
      </c>
      <c r="N283" s="59">
        <f>+(COUNTIF(MHCBI,'EMOF for data entry'!$H292))*13</f>
        <v>0</v>
      </c>
      <c r="O283" s="59">
        <f>+(COUNTIF(dropdown_lists!P$4:P$399,'EMOF for data entry'!$H292))*14</f>
        <v>0</v>
      </c>
      <c r="P283" s="59">
        <f>+IF(A283=15,(COUNTIF(dropdown_lists!Q$4:Q$37,'EMOF for data entry'!$H292))*15,0)</f>
        <v>0</v>
      </c>
      <c r="Q283" s="59">
        <f>+IF(A283=16,(COUNTIF(dropdown_lists!R$4:R$32,'EMOF for data entry'!$H292))*16,0)</f>
        <v>0</v>
      </c>
      <c r="R283" s="59">
        <f>+IF(A283=17,(COUNTIF(dropdown_lists!S$4:S$10,'EMOF for data entry'!$H292))*17,0)</f>
        <v>0</v>
      </c>
      <c r="V283" s="59"/>
      <c r="W283" s="22" t="str">
        <f t="shared" si="4"/>
        <v>p</v>
      </c>
    </row>
    <row r="284" spans="1:23" x14ac:dyDescent="0.35">
      <c r="A284" s="59">
        <f>+IF('EMOF for data entry'!G293=dropdown_lists!C$1,1,IF('EMOF for data entry'!G293=dropdown_lists!D$1,2,IF('EMOF for data entry'!G293=dropdown_lists!E$1,3,IF('EMOF for data entry'!G293=dropdown_lists!F$1,4,IF('EMOF for data entry'!G293=dropdown_lists!G$1,5,IF('EMOF for data entry'!G293=dropdown_lists!H$1,6,IF('EMOF for data entry'!G293=dropdown_lists!I$1,7,IF('EMOF for data entry'!G293=dropdown_lists!J$1,8,IF('EMOF for data entry'!G293=dropdown_lists!K$1,9,IF('EMOF for data entry'!G293=dropdown_lists!L$1,10,IF('EMOF for data entry'!G293=dropdown_lists!M$1,11,IF('EMOF for data entry'!G293=dropdown_lists!N$1,12,IF('EMOF for data entry'!G293=dropdown_lists!O$1,13,IF('EMOF for data entry'!G293=dropdown_lists!P$1,14,IF('EMOF for data entry'!G293=dropdown_lists!Q$1,15,IF('EMOF for data entry'!G293=dropdown_lists!R$1,16,IF('EMOF for data entry'!G293=dropdown_lists!S$1,17,0)))))))))))))))))</f>
        <v>0</v>
      </c>
      <c r="B284" s="59">
        <f>+COUNTIF(METHOD,'EMOF for data entry'!$H293)</f>
        <v>0</v>
      </c>
      <c r="C284" s="59">
        <f>+(COUNTIF(EUNIS,'EMOF for data entry'!$H293))*2</f>
        <v>0</v>
      </c>
      <c r="D284" s="59">
        <f>+(COUNTIF(HABITAT,'EMOF for data entry'!$H293))*3</f>
        <v>0</v>
      </c>
      <c r="E284" s="59">
        <f>+(COUNTIF(PERES,'EMOF for data entry'!$H293))*4</f>
        <v>0</v>
      </c>
      <c r="F284" s="59">
        <f>+(COUNTIF(BARCELONA,'EMOF for data entry'!$H293))*5</f>
        <v>0</v>
      </c>
      <c r="G284" s="59">
        <f>+(COUNTIF(OSPAR,'EMOF for data entry'!$H293))*6</f>
        <v>0</v>
      </c>
      <c r="H284" s="59">
        <f>+(COUNTIF(HELCOM,'EMOF for data entry'!$H293))*7</f>
        <v>0</v>
      </c>
      <c r="I284" s="59">
        <f>+(COUNTIF(GERMAN,'EMOF for data entry'!$H293))*8</f>
        <v>0</v>
      </c>
      <c r="J284" s="59">
        <f>+(COUNTIF(MSFD,'EMOF for data entry'!$H293))*9</f>
        <v>0</v>
      </c>
      <c r="K284" s="59">
        <f>+IF($A284=10,COUNTIF(Folk5,'EMOF for data entry'!$H293)*10,0)</f>
        <v>0</v>
      </c>
      <c r="L284" s="59">
        <f>+IF($A284=11,COUNTIF(Folk7,'EMOF for data entry'!$H293)*11,0)</f>
        <v>0</v>
      </c>
      <c r="M284" s="59">
        <f>+IF($A284=12,COUNTIF(Folk16,'EMOF for data entry'!$H293)*12,0)</f>
        <v>0</v>
      </c>
      <c r="N284" s="59">
        <f>+(COUNTIF(MHCBI,'EMOF for data entry'!$H293))*13</f>
        <v>0</v>
      </c>
      <c r="O284" s="59">
        <f>+(COUNTIF(dropdown_lists!P$4:P$399,'EMOF for data entry'!$H293))*14</f>
        <v>0</v>
      </c>
      <c r="P284" s="59">
        <f>+IF(A284=15,(COUNTIF(dropdown_lists!Q$4:Q$37,'EMOF for data entry'!$H293))*15,0)</f>
        <v>0</v>
      </c>
      <c r="Q284" s="59">
        <f>+IF(A284=16,(COUNTIF(dropdown_lists!R$4:R$32,'EMOF for data entry'!$H293))*16,0)</f>
        <v>0</v>
      </c>
      <c r="R284" s="59">
        <f>+IF(A284=17,(COUNTIF(dropdown_lists!S$4:S$10,'EMOF for data entry'!$H293))*17,0)</f>
        <v>0</v>
      </c>
      <c r="V284" s="59"/>
      <c r="W284" s="22" t="str">
        <f t="shared" si="4"/>
        <v>p</v>
      </c>
    </row>
    <row r="285" spans="1:23" x14ac:dyDescent="0.35">
      <c r="A285" s="59">
        <f>+IF('EMOF for data entry'!G294=dropdown_lists!C$1,1,IF('EMOF for data entry'!G294=dropdown_lists!D$1,2,IF('EMOF for data entry'!G294=dropdown_lists!E$1,3,IF('EMOF for data entry'!G294=dropdown_lists!F$1,4,IF('EMOF for data entry'!G294=dropdown_lists!G$1,5,IF('EMOF for data entry'!G294=dropdown_lists!H$1,6,IF('EMOF for data entry'!G294=dropdown_lists!I$1,7,IF('EMOF for data entry'!G294=dropdown_lists!J$1,8,IF('EMOF for data entry'!G294=dropdown_lists!K$1,9,IF('EMOF for data entry'!G294=dropdown_lists!L$1,10,IF('EMOF for data entry'!G294=dropdown_lists!M$1,11,IF('EMOF for data entry'!G294=dropdown_lists!N$1,12,IF('EMOF for data entry'!G294=dropdown_lists!O$1,13,IF('EMOF for data entry'!G294=dropdown_lists!P$1,14,IF('EMOF for data entry'!G294=dropdown_lists!Q$1,15,IF('EMOF for data entry'!G294=dropdown_lists!R$1,16,IF('EMOF for data entry'!G294=dropdown_lists!S$1,17,0)))))))))))))))))</f>
        <v>0</v>
      </c>
      <c r="B285" s="59">
        <f>+COUNTIF(METHOD,'EMOF for data entry'!$H294)</f>
        <v>0</v>
      </c>
      <c r="C285" s="59">
        <f>+(COUNTIF(EUNIS,'EMOF for data entry'!$H294))*2</f>
        <v>0</v>
      </c>
      <c r="D285" s="59">
        <f>+(COUNTIF(HABITAT,'EMOF for data entry'!$H294))*3</f>
        <v>0</v>
      </c>
      <c r="E285" s="59">
        <f>+(COUNTIF(PERES,'EMOF for data entry'!$H294))*4</f>
        <v>0</v>
      </c>
      <c r="F285" s="59">
        <f>+(COUNTIF(BARCELONA,'EMOF for data entry'!$H294))*5</f>
        <v>0</v>
      </c>
      <c r="G285" s="59">
        <f>+(COUNTIF(OSPAR,'EMOF for data entry'!$H294))*6</f>
        <v>0</v>
      </c>
      <c r="H285" s="59">
        <f>+(COUNTIF(HELCOM,'EMOF for data entry'!$H294))*7</f>
        <v>0</v>
      </c>
      <c r="I285" s="59">
        <f>+(COUNTIF(GERMAN,'EMOF for data entry'!$H294))*8</f>
        <v>0</v>
      </c>
      <c r="J285" s="59">
        <f>+(COUNTIF(MSFD,'EMOF for data entry'!$H294))*9</f>
        <v>0</v>
      </c>
      <c r="K285" s="59">
        <f>+IF($A285=10,COUNTIF(Folk5,'EMOF for data entry'!$H294)*10,0)</f>
        <v>0</v>
      </c>
      <c r="L285" s="59">
        <f>+IF($A285=11,COUNTIF(Folk7,'EMOF for data entry'!$H294)*11,0)</f>
        <v>0</v>
      </c>
      <c r="M285" s="59">
        <f>+IF($A285=12,COUNTIF(Folk16,'EMOF for data entry'!$H294)*12,0)</f>
        <v>0</v>
      </c>
      <c r="N285" s="59">
        <f>+(COUNTIF(MHCBI,'EMOF for data entry'!$H294))*13</f>
        <v>0</v>
      </c>
      <c r="O285" s="59">
        <f>+(COUNTIF(dropdown_lists!P$4:P$399,'EMOF for data entry'!$H294))*14</f>
        <v>0</v>
      </c>
      <c r="P285" s="59">
        <f>+IF(A285=15,(COUNTIF(dropdown_lists!Q$4:Q$37,'EMOF for data entry'!$H294))*15,0)</f>
        <v>0</v>
      </c>
      <c r="Q285" s="59">
        <f>+IF(A285=16,(COUNTIF(dropdown_lists!R$4:R$32,'EMOF for data entry'!$H294))*16,0)</f>
        <v>0</v>
      </c>
      <c r="R285" s="59">
        <f>+IF(A285=17,(COUNTIF(dropdown_lists!S$4:S$10,'EMOF for data entry'!$H294))*17,0)</f>
        <v>0</v>
      </c>
      <c r="V285" s="59"/>
      <c r="W285" s="22" t="str">
        <f t="shared" si="4"/>
        <v>p</v>
      </c>
    </row>
    <row r="286" spans="1:23" x14ac:dyDescent="0.35">
      <c r="A286" s="59">
        <f>+IF('EMOF for data entry'!G295=dropdown_lists!C$1,1,IF('EMOF for data entry'!G295=dropdown_lists!D$1,2,IF('EMOF for data entry'!G295=dropdown_lists!E$1,3,IF('EMOF for data entry'!G295=dropdown_lists!F$1,4,IF('EMOF for data entry'!G295=dropdown_lists!G$1,5,IF('EMOF for data entry'!G295=dropdown_lists!H$1,6,IF('EMOF for data entry'!G295=dropdown_lists!I$1,7,IF('EMOF for data entry'!G295=dropdown_lists!J$1,8,IF('EMOF for data entry'!G295=dropdown_lists!K$1,9,IF('EMOF for data entry'!G295=dropdown_lists!L$1,10,IF('EMOF for data entry'!G295=dropdown_lists!M$1,11,IF('EMOF for data entry'!G295=dropdown_lists!N$1,12,IF('EMOF for data entry'!G295=dropdown_lists!O$1,13,IF('EMOF for data entry'!G295=dropdown_lists!P$1,14,IF('EMOF for data entry'!G295=dropdown_lists!Q$1,15,IF('EMOF for data entry'!G295=dropdown_lists!R$1,16,IF('EMOF for data entry'!G295=dropdown_lists!S$1,17,0)))))))))))))))))</f>
        <v>0</v>
      </c>
      <c r="B286" s="59">
        <f>+COUNTIF(METHOD,'EMOF for data entry'!$H295)</f>
        <v>0</v>
      </c>
      <c r="C286" s="59">
        <f>+(COUNTIF(EUNIS,'EMOF for data entry'!$H295))*2</f>
        <v>0</v>
      </c>
      <c r="D286" s="59">
        <f>+(COUNTIF(HABITAT,'EMOF for data entry'!$H295))*3</f>
        <v>0</v>
      </c>
      <c r="E286" s="59">
        <f>+(COUNTIF(PERES,'EMOF for data entry'!$H295))*4</f>
        <v>0</v>
      </c>
      <c r="F286" s="59">
        <f>+(COUNTIF(BARCELONA,'EMOF for data entry'!$H295))*5</f>
        <v>0</v>
      </c>
      <c r="G286" s="59">
        <f>+(COUNTIF(OSPAR,'EMOF for data entry'!$H295))*6</f>
        <v>0</v>
      </c>
      <c r="H286" s="59">
        <f>+(COUNTIF(HELCOM,'EMOF for data entry'!$H295))*7</f>
        <v>0</v>
      </c>
      <c r="I286" s="59">
        <f>+(COUNTIF(GERMAN,'EMOF for data entry'!$H295))*8</f>
        <v>0</v>
      </c>
      <c r="J286" s="59">
        <f>+(COUNTIF(MSFD,'EMOF for data entry'!$H295))*9</f>
        <v>0</v>
      </c>
      <c r="K286" s="59">
        <f>+IF($A286=10,COUNTIF(Folk5,'EMOF for data entry'!$H295)*10,0)</f>
        <v>0</v>
      </c>
      <c r="L286" s="59">
        <f>+IF($A286=11,COUNTIF(Folk7,'EMOF for data entry'!$H295)*11,0)</f>
        <v>0</v>
      </c>
      <c r="M286" s="59">
        <f>+IF($A286=12,COUNTIF(Folk16,'EMOF for data entry'!$H295)*12,0)</f>
        <v>0</v>
      </c>
      <c r="N286" s="59">
        <f>+(COUNTIF(MHCBI,'EMOF for data entry'!$H295))*13</f>
        <v>0</v>
      </c>
      <c r="O286" s="59">
        <f>+(COUNTIF(dropdown_lists!P$4:P$399,'EMOF for data entry'!$H295))*14</f>
        <v>0</v>
      </c>
      <c r="P286" s="59">
        <f>+IF(A286=15,(COUNTIF(dropdown_lists!Q$4:Q$37,'EMOF for data entry'!$H295))*15,0)</f>
        <v>0</v>
      </c>
      <c r="Q286" s="59">
        <f>+IF(A286=16,(COUNTIF(dropdown_lists!R$4:R$32,'EMOF for data entry'!$H295))*16,0)</f>
        <v>0</v>
      </c>
      <c r="R286" s="59">
        <f>+IF(A286=17,(COUNTIF(dropdown_lists!S$4:S$10,'EMOF for data entry'!$H295))*17,0)</f>
        <v>0</v>
      </c>
      <c r="V286" s="59"/>
      <c r="W286" s="22" t="str">
        <f t="shared" si="4"/>
        <v>p</v>
      </c>
    </row>
    <row r="287" spans="1:23" x14ac:dyDescent="0.35">
      <c r="A287" s="59">
        <f>+IF('EMOF for data entry'!G296=dropdown_lists!C$1,1,IF('EMOF for data entry'!G296=dropdown_lists!D$1,2,IF('EMOF for data entry'!G296=dropdown_lists!E$1,3,IF('EMOF for data entry'!G296=dropdown_lists!F$1,4,IF('EMOF for data entry'!G296=dropdown_lists!G$1,5,IF('EMOF for data entry'!G296=dropdown_lists!H$1,6,IF('EMOF for data entry'!G296=dropdown_lists!I$1,7,IF('EMOF for data entry'!G296=dropdown_lists!J$1,8,IF('EMOF for data entry'!G296=dropdown_lists!K$1,9,IF('EMOF for data entry'!G296=dropdown_lists!L$1,10,IF('EMOF for data entry'!G296=dropdown_lists!M$1,11,IF('EMOF for data entry'!G296=dropdown_lists!N$1,12,IF('EMOF for data entry'!G296=dropdown_lists!O$1,13,IF('EMOF for data entry'!G296=dropdown_lists!P$1,14,IF('EMOF for data entry'!G296=dropdown_lists!Q$1,15,IF('EMOF for data entry'!G296=dropdown_lists!R$1,16,IF('EMOF for data entry'!G296=dropdown_lists!S$1,17,0)))))))))))))))))</f>
        <v>0</v>
      </c>
      <c r="B287" s="59">
        <f>+COUNTIF(METHOD,'EMOF for data entry'!$H296)</f>
        <v>0</v>
      </c>
      <c r="C287" s="59">
        <f>+(COUNTIF(EUNIS,'EMOF for data entry'!$H296))*2</f>
        <v>0</v>
      </c>
      <c r="D287" s="59">
        <f>+(COUNTIF(HABITAT,'EMOF for data entry'!$H296))*3</f>
        <v>0</v>
      </c>
      <c r="E287" s="59">
        <f>+(COUNTIF(PERES,'EMOF for data entry'!$H296))*4</f>
        <v>0</v>
      </c>
      <c r="F287" s="59">
        <f>+(COUNTIF(BARCELONA,'EMOF for data entry'!$H296))*5</f>
        <v>0</v>
      </c>
      <c r="G287" s="59">
        <f>+(COUNTIF(OSPAR,'EMOF for data entry'!$H296))*6</f>
        <v>0</v>
      </c>
      <c r="H287" s="59">
        <f>+(COUNTIF(HELCOM,'EMOF for data entry'!$H296))*7</f>
        <v>0</v>
      </c>
      <c r="I287" s="59">
        <f>+(COUNTIF(GERMAN,'EMOF for data entry'!$H296))*8</f>
        <v>0</v>
      </c>
      <c r="J287" s="59">
        <f>+(COUNTIF(MSFD,'EMOF for data entry'!$H296))*9</f>
        <v>0</v>
      </c>
      <c r="K287" s="59">
        <f>+IF($A287=10,COUNTIF(Folk5,'EMOF for data entry'!$H296)*10,0)</f>
        <v>0</v>
      </c>
      <c r="L287" s="59">
        <f>+IF($A287=11,COUNTIF(Folk7,'EMOF for data entry'!$H296)*11,0)</f>
        <v>0</v>
      </c>
      <c r="M287" s="59">
        <f>+IF($A287=12,COUNTIF(Folk16,'EMOF for data entry'!$H296)*12,0)</f>
        <v>0</v>
      </c>
      <c r="N287" s="59">
        <f>+(COUNTIF(MHCBI,'EMOF for data entry'!$H296))*13</f>
        <v>0</v>
      </c>
      <c r="O287" s="59">
        <f>+(COUNTIF(dropdown_lists!P$4:P$399,'EMOF for data entry'!$H296))*14</f>
        <v>0</v>
      </c>
      <c r="P287" s="59">
        <f>+IF(A287=15,(COUNTIF(dropdown_lists!Q$4:Q$37,'EMOF for data entry'!$H296))*15,0)</f>
        <v>0</v>
      </c>
      <c r="Q287" s="59">
        <f>+IF(A287=16,(COUNTIF(dropdown_lists!R$4:R$32,'EMOF for data entry'!$H296))*16,0)</f>
        <v>0</v>
      </c>
      <c r="R287" s="59">
        <f>+IF(A287=17,(COUNTIF(dropdown_lists!S$4:S$10,'EMOF for data entry'!$H296))*17,0)</f>
        <v>0</v>
      </c>
      <c r="V287" s="59"/>
      <c r="W287" s="22" t="str">
        <f t="shared" si="4"/>
        <v>p</v>
      </c>
    </row>
    <row r="288" spans="1:23" x14ac:dyDescent="0.35">
      <c r="A288" s="59">
        <f>+IF('EMOF for data entry'!G297=dropdown_lists!C$1,1,IF('EMOF for data entry'!G297=dropdown_lists!D$1,2,IF('EMOF for data entry'!G297=dropdown_lists!E$1,3,IF('EMOF for data entry'!G297=dropdown_lists!F$1,4,IF('EMOF for data entry'!G297=dropdown_lists!G$1,5,IF('EMOF for data entry'!G297=dropdown_lists!H$1,6,IF('EMOF for data entry'!G297=dropdown_lists!I$1,7,IF('EMOF for data entry'!G297=dropdown_lists!J$1,8,IF('EMOF for data entry'!G297=dropdown_lists!K$1,9,IF('EMOF for data entry'!G297=dropdown_lists!L$1,10,IF('EMOF for data entry'!G297=dropdown_lists!M$1,11,IF('EMOF for data entry'!G297=dropdown_lists!N$1,12,IF('EMOF for data entry'!G297=dropdown_lists!O$1,13,IF('EMOF for data entry'!G297=dropdown_lists!P$1,14,IF('EMOF for data entry'!G297=dropdown_lists!Q$1,15,IF('EMOF for data entry'!G297=dropdown_lists!R$1,16,IF('EMOF for data entry'!G297=dropdown_lists!S$1,17,0)))))))))))))))))</f>
        <v>0</v>
      </c>
      <c r="B288" s="59">
        <f>+COUNTIF(METHOD,'EMOF for data entry'!$H297)</f>
        <v>0</v>
      </c>
      <c r="C288" s="59">
        <f>+(COUNTIF(EUNIS,'EMOF for data entry'!$H297))*2</f>
        <v>0</v>
      </c>
      <c r="D288" s="59">
        <f>+(COUNTIF(HABITAT,'EMOF for data entry'!$H297))*3</f>
        <v>0</v>
      </c>
      <c r="E288" s="59">
        <f>+(COUNTIF(PERES,'EMOF for data entry'!$H297))*4</f>
        <v>0</v>
      </c>
      <c r="F288" s="59">
        <f>+(COUNTIF(BARCELONA,'EMOF for data entry'!$H297))*5</f>
        <v>0</v>
      </c>
      <c r="G288" s="59">
        <f>+(COUNTIF(OSPAR,'EMOF for data entry'!$H297))*6</f>
        <v>0</v>
      </c>
      <c r="H288" s="59">
        <f>+(COUNTIF(HELCOM,'EMOF for data entry'!$H297))*7</f>
        <v>0</v>
      </c>
      <c r="I288" s="59">
        <f>+(COUNTIF(GERMAN,'EMOF for data entry'!$H297))*8</f>
        <v>0</v>
      </c>
      <c r="J288" s="59">
        <f>+(COUNTIF(MSFD,'EMOF for data entry'!$H297))*9</f>
        <v>0</v>
      </c>
      <c r="K288" s="59">
        <f>+IF($A288=10,COUNTIF(Folk5,'EMOF for data entry'!$H297)*10,0)</f>
        <v>0</v>
      </c>
      <c r="L288" s="59">
        <f>+IF($A288=11,COUNTIF(Folk7,'EMOF for data entry'!$H297)*11,0)</f>
        <v>0</v>
      </c>
      <c r="M288" s="59">
        <f>+IF($A288=12,COUNTIF(Folk16,'EMOF for data entry'!$H297)*12,0)</f>
        <v>0</v>
      </c>
      <c r="N288" s="59">
        <f>+(COUNTIF(MHCBI,'EMOF for data entry'!$H297))*13</f>
        <v>0</v>
      </c>
      <c r="O288" s="59">
        <f>+(COUNTIF(dropdown_lists!P$4:P$399,'EMOF for data entry'!$H297))*14</f>
        <v>0</v>
      </c>
      <c r="P288" s="59">
        <f>+IF(A288=15,(COUNTIF(dropdown_lists!Q$4:Q$37,'EMOF for data entry'!$H297))*15,0)</f>
        <v>0</v>
      </c>
      <c r="Q288" s="59">
        <f>+IF(A288=16,(COUNTIF(dropdown_lists!R$4:R$32,'EMOF for data entry'!$H297))*16,0)</f>
        <v>0</v>
      </c>
      <c r="R288" s="59">
        <f>+IF(A288=17,(COUNTIF(dropdown_lists!S$4:S$10,'EMOF for data entry'!$H297))*17,0)</f>
        <v>0</v>
      </c>
      <c r="V288" s="59"/>
      <c r="W288" s="22" t="str">
        <f t="shared" si="4"/>
        <v>p</v>
      </c>
    </row>
    <row r="289" spans="1:23" x14ac:dyDescent="0.35">
      <c r="A289" s="59">
        <f>+IF('EMOF for data entry'!G298=dropdown_lists!C$1,1,IF('EMOF for data entry'!G298=dropdown_lists!D$1,2,IF('EMOF for data entry'!G298=dropdown_lists!E$1,3,IF('EMOF for data entry'!G298=dropdown_lists!F$1,4,IF('EMOF for data entry'!G298=dropdown_lists!G$1,5,IF('EMOF for data entry'!G298=dropdown_lists!H$1,6,IF('EMOF for data entry'!G298=dropdown_lists!I$1,7,IF('EMOF for data entry'!G298=dropdown_lists!J$1,8,IF('EMOF for data entry'!G298=dropdown_lists!K$1,9,IF('EMOF for data entry'!G298=dropdown_lists!L$1,10,IF('EMOF for data entry'!G298=dropdown_lists!M$1,11,IF('EMOF for data entry'!G298=dropdown_lists!N$1,12,IF('EMOF for data entry'!G298=dropdown_lists!O$1,13,IF('EMOF for data entry'!G298=dropdown_lists!P$1,14,IF('EMOF for data entry'!G298=dropdown_lists!Q$1,15,IF('EMOF for data entry'!G298=dropdown_lists!R$1,16,IF('EMOF for data entry'!G298=dropdown_lists!S$1,17,0)))))))))))))))))</f>
        <v>0</v>
      </c>
      <c r="B289" s="59">
        <f>+COUNTIF(METHOD,'EMOF for data entry'!$H298)</f>
        <v>0</v>
      </c>
      <c r="C289" s="59">
        <f>+(COUNTIF(EUNIS,'EMOF for data entry'!$H298))*2</f>
        <v>0</v>
      </c>
      <c r="D289" s="59">
        <f>+(COUNTIF(HABITAT,'EMOF for data entry'!$H298))*3</f>
        <v>0</v>
      </c>
      <c r="E289" s="59">
        <f>+(COUNTIF(PERES,'EMOF for data entry'!$H298))*4</f>
        <v>0</v>
      </c>
      <c r="F289" s="59">
        <f>+(COUNTIF(BARCELONA,'EMOF for data entry'!$H298))*5</f>
        <v>0</v>
      </c>
      <c r="G289" s="59">
        <f>+(COUNTIF(OSPAR,'EMOF for data entry'!$H298))*6</f>
        <v>0</v>
      </c>
      <c r="H289" s="59">
        <f>+(COUNTIF(HELCOM,'EMOF for data entry'!$H298))*7</f>
        <v>0</v>
      </c>
      <c r="I289" s="59">
        <f>+(COUNTIF(GERMAN,'EMOF for data entry'!$H298))*8</f>
        <v>0</v>
      </c>
      <c r="J289" s="59">
        <f>+(COUNTIF(MSFD,'EMOF for data entry'!$H298))*9</f>
        <v>0</v>
      </c>
      <c r="K289" s="59">
        <f>+IF($A289=10,COUNTIF(Folk5,'EMOF for data entry'!$H298)*10,0)</f>
        <v>0</v>
      </c>
      <c r="L289" s="59">
        <f>+IF($A289=11,COUNTIF(Folk7,'EMOF for data entry'!$H298)*11,0)</f>
        <v>0</v>
      </c>
      <c r="M289" s="59">
        <f>+IF($A289=12,COUNTIF(Folk16,'EMOF for data entry'!$H298)*12,0)</f>
        <v>0</v>
      </c>
      <c r="N289" s="59">
        <f>+(COUNTIF(MHCBI,'EMOF for data entry'!$H298))*13</f>
        <v>0</v>
      </c>
      <c r="O289" s="59">
        <f>+(COUNTIF(dropdown_lists!P$4:P$399,'EMOF for data entry'!$H298))*14</f>
        <v>0</v>
      </c>
      <c r="P289" s="59">
        <f>+IF(A289=15,(COUNTIF(dropdown_lists!Q$4:Q$37,'EMOF for data entry'!$H298))*15,0)</f>
        <v>0</v>
      </c>
      <c r="Q289" s="59">
        <f>+IF(A289=16,(COUNTIF(dropdown_lists!R$4:R$32,'EMOF for data entry'!$H298))*16,0)</f>
        <v>0</v>
      </c>
      <c r="R289" s="59">
        <f>+IF(A289=17,(COUNTIF(dropdown_lists!S$4:S$10,'EMOF for data entry'!$H298))*17,0)</f>
        <v>0</v>
      </c>
      <c r="V289" s="59"/>
      <c r="W289" s="22" t="str">
        <f t="shared" si="4"/>
        <v>p</v>
      </c>
    </row>
    <row r="290" spans="1:23" x14ac:dyDescent="0.35">
      <c r="A290" s="59">
        <f>+IF('EMOF for data entry'!G299=dropdown_lists!C$1,1,IF('EMOF for data entry'!G299=dropdown_lists!D$1,2,IF('EMOF for data entry'!G299=dropdown_lists!E$1,3,IF('EMOF for data entry'!G299=dropdown_lists!F$1,4,IF('EMOF for data entry'!G299=dropdown_lists!G$1,5,IF('EMOF for data entry'!G299=dropdown_lists!H$1,6,IF('EMOF for data entry'!G299=dropdown_lists!I$1,7,IF('EMOF for data entry'!G299=dropdown_lists!J$1,8,IF('EMOF for data entry'!G299=dropdown_lists!K$1,9,IF('EMOF for data entry'!G299=dropdown_lists!L$1,10,IF('EMOF for data entry'!G299=dropdown_lists!M$1,11,IF('EMOF for data entry'!G299=dropdown_lists!N$1,12,IF('EMOF for data entry'!G299=dropdown_lists!O$1,13,IF('EMOF for data entry'!G299=dropdown_lists!P$1,14,IF('EMOF for data entry'!G299=dropdown_lists!Q$1,15,IF('EMOF for data entry'!G299=dropdown_lists!R$1,16,IF('EMOF for data entry'!G299=dropdown_lists!S$1,17,0)))))))))))))))))</f>
        <v>0</v>
      </c>
      <c r="B290" s="59">
        <f>+COUNTIF(METHOD,'EMOF for data entry'!$H299)</f>
        <v>0</v>
      </c>
      <c r="C290" s="59">
        <f>+(COUNTIF(EUNIS,'EMOF for data entry'!$H299))*2</f>
        <v>0</v>
      </c>
      <c r="D290" s="59">
        <f>+(COUNTIF(HABITAT,'EMOF for data entry'!$H299))*3</f>
        <v>0</v>
      </c>
      <c r="E290" s="59">
        <f>+(COUNTIF(PERES,'EMOF for data entry'!$H299))*4</f>
        <v>0</v>
      </c>
      <c r="F290" s="59">
        <f>+(COUNTIF(BARCELONA,'EMOF for data entry'!$H299))*5</f>
        <v>0</v>
      </c>
      <c r="G290" s="59">
        <f>+(COUNTIF(OSPAR,'EMOF for data entry'!$H299))*6</f>
        <v>0</v>
      </c>
      <c r="H290" s="59">
        <f>+(COUNTIF(HELCOM,'EMOF for data entry'!$H299))*7</f>
        <v>0</v>
      </c>
      <c r="I290" s="59">
        <f>+(COUNTIF(GERMAN,'EMOF for data entry'!$H299))*8</f>
        <v>0</v>
      </c>
      <c r="J290" s="59">
        <f>+(COUNTIF(MSFD,'EMOF for data entry'!$H299))*9</f>
        <v>0</v>
      </c>
      <c r="K290" s="59">
        <f>+IF($A290=10,COUNTIF(Folk5,'EMOF for data entry'!$H299)*10,0)</f>
        <v>0</v>
      </c>
      <c r="L290" s="59">
        <f>+IF($A290=11,COUNTIF(Folk7,'EMOF for data entry'!$H299)*11,0)</f>
        <v>0</v>
      </c>
      <c r="M290" s="59">
        <f>+IF($A290=12,COUNTIF(Folk16,'EMOF for data entry'!$H299)*12,0)</f>
        <v>0</v>
      </c>
      <c r="N290" s="59">
        <f>+(COUNTIF(MHCBI,'EMOF for data entry'!$H299))*13</f>
        <v>0</v>
      </c>
      <c r="O290" s="59">
        <f>+(COUNTIF(dropdown_lists!P$4:P$399,'EMOF for data entry'!$H299))*14</f>
        <v>0</v>
      </c>
      <c r="P290" s="59">
        <f>+IF(A290=15,(COUNTIF(dropdown_lists!Q$4:Q$37,'EMOF for data entry'!$H299))*15,0)</f>
        <v>0</v>
      </c>
      <c r="Q290" s="59">
        <f>+IF(A290=16,(COUNTIF(dropdown_lists!R$4:R$32,'EMOF for data entry'!$H299))*16,0)</f>
        <v>0</v>
      </c>
      <c r="R290" s="59">
        <f>+IF(A290=17,(COUNTIF(dropdown_lists!S$4:S$10,'EMOF for data entry'!$H299))*17,0)</f>
        <v>0</v>
      </c>
      <c r="V290" s="59"/>
      <c r="W290" s="22" t="str">
        <f t="shared" si="4"/>
        <v>p</v>
      </c>
    </row>
    <row r="291" spans="1:23" x14ac:dyDescent="0.35">
      <c r="A291" s="59">
        <f>+IF('EMOF for data entry'!G300=dropdown_lists!C$1,1,IF('EMOF for data entry'!G300=dropdown_lists!D$1,2,IF('EMOF for data entry'!G300=dropdown_lists!E$1,3,IF('EMOF for data entry'!G300=dropdown_lists!F$1,4,IF('EMOF for data entry'!G300=dropdown_lists!G$1,5,IF('EMOF for data entry'!G300=dropdown_lists!H$1,6,IF('EMOF for data entry'!G300=dropdown_lists!I$1,7,IF('EMOF for data entry'!G300=dropdown_lists!J$1,8,IF('EMOF for data entry'!G300=dropdown_lists!K$1,9,IF('EMOF for data entry'!G300=dropdown_lists!L$1,10,IF('EMOF for data entry'!G300=dropdown_lists!M$1,11,IF('EMOF for data entry'!G300=dropdown_lists!N$1,12,IF('EMOF for data entry'!G300=dropdown_lists!O$1,13,IF('EMOF for data entry'!G300=dropdown_lists!P$1,14,IF('EMOF for data entry'!G300=dropdown_lists!Q$1,15,IF('EMOF for data entry'!G300=dropdown_lists!R$1,16,IF('EMOF for data entry'!G300=dropdown_lists!S$1,17,0)))))))))))))))))</f>
        <v>0</v>
      </c>
      <c r="B291" s="59">
        <f>+COUNTIF(METHOD,'EMOF for data entry'!$H300)</f>
        <v>0</v>
      </c>
      <c r="C291" s="59">
        <f>+(COUNTIF(EUNIS,'EMOF for data entry'!$H300))*2</f>
        <v>0</v>
      </c>
      <c r="D291" s="59">
        <f>+(COUNTIF(HABITAT,'EMOF for data entry'!$H300))*3</f>
        <v>0</v>
      </c>
      <c r="E291" s="59">
        <f>+(COUNTIF(PERES,'EMOF for data entry'!$H300))*4</f>
        <v>0</v>
      </c>
      <c r="F291" s="59">
        <f>+(COUNTIF(BARCELONA,'EMOF for data entry'!$H300))*5</f>
        <v>0</v>
      </c>
      <c r="G291" s="59">
        <f>+(COUNTIF(OSPAR,'EMOF for data entry'!$H300))*6</f>
        <v>0</v>
      </c>
      <c r="H291" s="59">
        <f>+(COUNTIF(HELCOM,'EMOF for data entry'!$H300))*7</f>
        <v>0</v>
      </c>
      <c r="I291" s="59">
        <f>+(COUNTIF(GERMAN,'EMOF for data entry'!$H300))*8</f>
        <v>0</v>
      </c>
      <c r="J291" s="59">
        <f>+(COUNTIF(MSFD,'EMOF for data entry'!$H300))*9</f>
        <v>0</v>
      </c>
      <c r="K291" s="59">
        <f>+IF($A291=10,COUNTIF(Folk5,'EMOF for data entry'!$H300)*10,0)</f>
        <v>0</v>
      </c>
      <c r="L291" s="59">
        <f>+IF($A291=11,COUNTIF(Folk7,'EMOF for data entry'!$H300)*11,0)</f>
        <v>0</v>
      </c>
      <c r="M291" s="59">
        <f>+IF($A291=12,COUNTIF(Folk16,'EMOF for data entry'!$H300)*12,0)</f>
        <v>0</v>
      </c>
      <c r="N291" s="59">
        <f>+(COUNTIF(MHCBI,'EMOF for data entry'!$H300))*13</f>
        <v>0</v>
      </c>
      <c r="O291" s="59">
        <f>+(COUNTIF(dropdown_lists!P$4:P$399,'EMOF for data entry'!$H300))*14</f>
        <v>0</v>
      </c>
      <c r="P291" s="59">
        <f>+IF(A291=15,(COUNTIF(dropdown_lists!Q$4:Q$37,'EMOF for data entry'!$H300))*15,0)</f>
        <v>0</v>
      </c>
      <c r="Q291" s="59">
        <f>+IF(A291=16,(COUNTIF(dropdown_lists!R$4:R$32,'EMOF for data entry'!$H300))*16,0)</f>
        <v>0</v>
      </c>
      <c r="R291" s="59">
        <f>+IF(A291=17,(COUNTIF(dropdown_lists!S$4:S$10,'EMOF for data entry'!$H300))*17,0)</f>
        <v>0</v>
      </c>
      <c r="V291" s="59"/>
      <c r="W291" s="22" t="str">
        <f t="shared" si="4"/>
        <v>p</v>
      </c>
    </row>
    <row r="292" spans="1:23" x14ac:dyDescent="0.35">
      <c r="A292" s="59">
        <f>+IF('EMOF for data entry'!G301=dropdown_lists!C$1,1,IF('EMOF for data entry'!G301=dropdown_lists!D$1,2,IF('EMOF for data entry'!G301=dropdown_lists!E$1,3,IF('EMOF for data entry'!G301=dropdown_lists!F$1,4,IF('EMOF for data entry'!G301=dropdown_lists!G$1,5,IF('EMOF for data entry'!G301=dropdown_lists!H$1,6,IF('EMOF for data entry'!G301=dropdown_lists!I$1,7,IF('EMOF for data entry'!G301=dropdown_lists!J$1,8,IF('EMOF for data entry'!G301=dropdown_lists!K$1,9,IF('EMOF for data entry'!G301=dropdown_lists!L$1,10,IF('EMOF for data entry'!G301=dropdown_lists!M$1,11,IF('EMOF for data entry'!G301=dropdown_lists!N$1,12,IF('EMOF for data entry'!G301=dropdown_lists!O$1,13,IF('EMOF for data entry'!G301=dropdown_lists!P$1,14,IF('EMOF for data entry'!G301=dropdown_lists!Q$1,15,IF('EMOF for data entry'!G301=dropdown_lists!R$1,16,IF('EMOF for data entry'!G301=dropdown_lists!S$1,17,0)))))))))))))))))</f>
        <v>0</v>
      </c>
      <c r="B292" s="59">
        <f>+COUNTIF(METHOD,'EMOF for data entry'!$H301)</f>
        <v>0</v>
      </c>
      <c r="C292" s="59">
        <f>+(COUNTIF(EUNIS,'EMOF for data entry'!$H301))*2</f>
        <v>0</v>
      </c>
      <c r="D292" s="59">
        <f>+(COUNTIF(HABITAT,'EMOF for data entry'!$H301))*3</f>
        <v>0</v>
      </c>
      <c r="E292" s="59">
        <f>+(COUNTIF(PERES,'EMOF for data entry'!$H301))*4</f>
        <v>0</v>
      </c>
      <c r="F292" s="59">
        <f>+(COUNTIF(BARCELONA,'EMOF for data entry'!$H301))*5</f>
        <v>0</v>
      </c>
      <c r="G292" s="59">
        <f>+(COUNTIF(OSPAR,'EMOF for data entry'!$H301))*6</f>
        <v>0</v>
      </c>
      <c r="H292" s="59">
        <f>+(COUNTIF(HELCOM,'EMOF for data entry'!$H301))*7</f>
        <v>0</v>
      </c>
      <c r="I292" s="59">
        <f>+(COUNTIF(GERMAN,'EMOF for data entry'!$H301))*8</f>
        <v>0</v>
      </c>
      <c r="J292" s="59">
        <f>+(COUNTIF(MSFD,'EMOF for data entry'!$H301))*9</f>
        <v>0</v>
      </c>
      <c r="K292" s="59">
        <f>+IF($A292=10,COUNTIF(Folk5,'EMOF for data entry'!$H301)*10,0)</f>
        <v>0</v>
      </c>
      <c r="L292" s="59">
        <f>+IF($A292=11,COUNTIF(Folk7,'EMOF for data entry'!$H301)*11,0)</f>
        <v>0</v>
      </c>
      <c r="M292" s="59">
        <f>+IF($A292=12,COUNTIF(Folk16,'EMOF for data entry'!$H301)*12,0)</f>
        <v>0</v>
      </c>
      <c r="N292" s="59">
        <f>+(COUNTIF(MHCBI,'EMOF for data entry'!$H301))*13</f>
        <v>0</v>
      </c>
      <c r="O292" s="59">
        <f>+(COUNTIF(dropdown_lists!P$4:P$399,'EMOF for data entry'!$H301))*14</f>
        <v>0</v>
      </c>
      <c r="P292" s="59">
        <f>+IF(A292=15,(COUNTIF(dropdown_lists!Q$4:Q$37,'EMOF for data entry'!$H301))*15,0)</f>
        <v>0</v>
      </c>
      <c r="Q292" s="59">
        <f>+IF(A292=16,(COUNTIF(dropdown_lists!R$4:R$32,'EMOF for data entry'!$H301))*16,0)</f>
        <v>0</v>
      </c>
      <c r="R292" s="59">
        <f>+IF(A292=17,(COUNTIF(dropdown_lists!S$4:S$10,'EMOF for data entry'!$H301))*17,0)</f>
        <v>0</v>
      </c>
      <c r="V292" s="59"/>
      <c r="W292" s="22" t="str">
        <f t="shared" si="4"/>
        <v>p</v>
      </c>
    </row>
    <row r="293" spans="1:23" x14ac:dyDescent="0.35">
      <c r="A293" s="59">
        <f>+IF('EMOF for data entry'!G302=dropdown_lists!C$1,1,IF('EMOF for data entry'!G302=dropdown_lists!D$1,2,IF('EMOF for data entry'!G302=dropdown_lists!E$1,3,IF('EMOF for data entry'!G302=dropdown_lists!F$1,4,IF('EMOF for data entry'!G302=dropdown_lists!G$1,5,IF('EMOF for data entry'!G302=dropdown_lists!H$1,6,IF('EMOF for data entry'!G302=dropdown_lists!I$1,7,IF('EMOF for data entry'!G302=dropdown_lists!J$1,8,IF('EMOF for data entry'!G302=dropdown_lists!K$1,9,IF('EMOF for data entry'!G302=dropdown_lists!L$1,10,IF('EMOF for data entry'!G302=dropdown_lists!M$1,11,IF('EMOF for data entry'!G302=dropdown_lists!N$1,12,IF('EMOF for data entry'!G302=dropdown_lists!O$1,13,IF('EMOF for data entry'!G302=dropdown_lists!P$1,14,IF('EMOF for data entry'!G302=dropdown_lists!Q$1,15,IF('EMOF for data entry'!G302=dropdown_lists!R$1,16,IF('EMOF for data entry'!G302=dropdown_lists!S$1,17,0)))))))))))))))))</f>
        <v>0</v>
      </c>
      <c r="B293" s="59">
        <f>+COUNTIF(METHOD,'EMOF for data entry'!$H302)</f>
        <v>0</v>
      </c>
      <c r="C293" s="59">
        <f>+(COUNTIF(EUNIS,'EMOF for data entry'!$H302))*2</f>
        <v>0</v>
      </c>
      <c r="D293" s="59">
        <f>+(COUNTIF(HABITAT,'EMOF for data entry'!$H302))*3</f>
        <v>0</v>
      </c>
      <c r="E293" s="59">
        <f>+(COUNTIF(PERES,'EMOF for data entry'!$H302))*4</f>
        <v>0</v>
      </c>
      <c r="F293" s="59">
        <f>+(COUNTIF(BARCELONA,'EMOF for data entry'!$H302))*5</f>
        <v>0</v>
      </c>
      <c r="G293" s="59">
        <f>+(COUNTIF(OSPAR,'EMOF for data entry'!$H302))*6</f>
        <v>0</v>
      </c>
      <c r="H293" s="59">
        <f>+(COUNTIF(HELCOM,'EMOF for data entry'!$H302))*7</f>
        <v>0</v>
      </c>
      <c r="I293" s="59">
        <f>+(COUNTIF(GERMAN,'EMOF for data entry'!$H302))*8</f>
        <v>0</v>
      </c>
      <c r="J293" s="59">
        <f>+(COUNTIF(MSFD,'EMOF for data entry'!$H302))*9</f>
        <v>0</v>
      </c>
      <c r="K293" s="59">
        <f>+IF($A293=10,COUNTIF(Folk5,'EMOF for data entry'!$H302)*10,0)</f>
        <v>0</v>
      </c>
      <c r="L293" s="59">
        <f>+IF($A293=11,COUNTIF(Folk7,'EMOF for data entry'!$H302)*11,0)</f>
        <v>0</v>
      </c>
      <c r="M293" s="59">
        <f>+IF($A293=12,COUNTIF(Folk16,'EMOF for data entry'!$H302)*12,0)</f>
        <v>0</v>
      </c>
      <c r="N293" s="59">
        <f>+(COUNTIF(MHCBI,'EMOF for data entry'!$H302))*13</f>
        <v>0</v>
      </c>
      <c r="O293" s="59">
        <f>+(COUNTIF(dropdown_lists!P$4:P$399,'EMOF for data entry'!$H302))*14</f>
        <v>0</v>
      </c>
      <c r="P293" s="59">
        <f>+IF(A293=15,(COUNTIF(dropdown_lists!Q$4:Q$37,'EMOF for data entry'!$H302))*15,0)</f>
        <v>0</v>
      </c>
      <c r="Q293" s="59">
        <f>+IF(A293=16,(COUNTIF(dropdown_lists!R$4:R$32,'EMOF for data entry'!$H302))*16,0)</f>
        <v>0</v>
      </c>
      <c r="R293" s="59">
        <f>+IF(A293=17,(COUNTIF(dropdown_lists!S$4:S$10,'EMOF for data entry'!$H302))*17,0)</f>
        <v>0</v>
      </c>
      <c r="V293" s="59"/>
      <c r="W293" s="22" t="str">
        <f t="shared" si="4"/>
        <v>p</v>
      </c>
    </row>
    <row r="294" spans="1:23" x14ac:dyDescent="0.35">
      <c r="A294" s="59">
        <f>+IF('EMOF for data entry'!G303=dropdown_lists!C$1,1,IF('EMOF for data entry'!G303=dropdown_lists!D$1,2,IF('EMOF for data entry'!G303=dropdown_lists!E$1,3,IF('EMOF for data entry'!G303=dropdown_lists!F$1,4,IF('EMOF for data entry'!G303=dropdown_lists!G$1,5,IF('EMOF for data entry'!G303=dropdown_lists!H$1,6,IF('EMOF for data entry'!G303=dropdown_lists!I$1,7,IF('EMOF for data entry'!G303=dropdown_lists!J$1,8,IF('EMOF for data entry'!G303=dropdown_lists!K$1,9,IF('EMOF for data entry'!G303=dropdown_lists!L$1,10,IF('EMOF for data entry'!G303=dropdown_lists!M$1,11,IF('EMOF for data entry'!G303=dropdown_lists!N$1,12,IF('EMOF for data entry'!G303=dropdown_lists!O$1,13,IF('EMOF for data entry'!G303=dropdown_lists!P$1,14,IF('EMOF for data entry'!G303=dropdown_lists!Q$1,15,IF('EMOF for data entry'!G303=dropdown_lists!R$1,16,IF('EMOF for data entry'!G303=dropdown_lists!S$1,17,0)))))))))))))))))</f>
        <v>0</v>
      </c>
      <c r="B294" s="59">
        <f>+COUNTIF(METHOD,'EMOF for data entry'!$H303)</f>
        <v>0</v>
      </c>
      <c r="C294" s="59">
        <f>+(COUNTIF(EUNIS,'EMOF for data entry'!$H303))*2</f>
        <v>0</v>
      </c>
      <c r="D294" s="59">
        <f>+(COUNTIF(HABITAT,'EMOF for data entry'!$H303))*3</f>
        <v>0</v>
      </c>
      <c r="E294" s="59">
        <f>+(COUNTIF(PERES,'EMOF for data entry'!$H303))*4</f>
        <v>0</v>
      </c>
      <c r="F294" s="59">
        <f>+(COUNTIF(BARCELONA,'EMOF for data entry'!$H303))*5</f>
        <v>0</v>
      </c>
      <c r="G294" s="59">
        <f>+(COUNTIF(OSPAR,'EMOF for data entry'!$H303))*6</f>
        <v>0</v>
      </c>
      <c r="H294" s="59">
        <f>+(COUNTIF(HELCOM,'EMOF for data entry'!$H303))*7</f>
        <v>0</v>
      </c>
      <c r="I294" s="59">
        <f>+(COUNTIF(GERMAN,'EMOF for data entry'!$H303))*8</f>
        <v>0</v>
      </c>
      <c r="J294" s="59">
        <f>+(COUNTIF(MSFD,'EMOF for data entry'!$H303))*9</f>
        <v>0</v>
      </c>
      <c r="K294" s="59">
        <f>+IF($A294=10,COUNTIF(Folk5,'EMOF for data entry'!$H303)*10,0)</f>
        <v>0</v>
      </c>
      <c r="L294" s="59">
        <f>+IF($A294=11,COUNTIF(Folk7,'EMOF for data entry'!$H303)*11,0)</f>
        <v>0</v>
      </c>
      <c r="M294" s="59">
        <f>+IF($A294=12,COUNTIF(Folk16,'EMOF for data entry'!$H303)*12,0)</f>
        <v>0</v>
      </c>
      <c r="N294" s="59">
        <f>+(COUNTIF(MHCBI,'EMOF for data entry'!$H303))*13</f>
        <v>0</v>
      </c>
      <c r="O294" s="59">
        <f>+(COUNTIF(dropdown_lists!P$4:P$399,'EMOF for data entry'!$H303))*14</f>
        <v>0</v>
      </c>
      <c r="P294" s="59">
        <f>+IF(A294=15,(COUNTIF(dropdown_lists!Q$4:Q$37,'EMOF for data entry'!$H303))*15,0)</f>
        <v>0</v>
      </c>
      <c r="Q294" s="59">
        <f>+IF(A294=16,(COUNTIF(dropdown_lists!R$4:R$32,'EMOF for data entry'!$H303))*16,0)</f>
        <v>0</v>
      </c>
      <c r="R294" s="59">
        <f>+IF(A294=17,(COUNTIF(dropdown_lists!S$4:S$10,'EMOF for data entry'!$H303))*17,0)</f>
        <v>0</v>
      </c>
      <c r="V294" s="59"/>
      <c r="W294" s="22" t="str">
        <f t="shared" si="4"/>
        <v>p</v>
      </c>
    </row>
    <row r="295" spans="1:23" x14ac:dyDescent="0.35">
      <c r="A295" s="59">
        <f>+IF('EMOF for data entry'!G304=dropdown_lists!C$1,1,IF('EMOF for data entry'!G304=dropdown_lists!D$1,2,IF('EMOF for data entry'!G304=dropdown_lists!E$1,3,IF('EMOF for data entry'!G304=dropdown_lists!F$1,4,IF('EMOF for data entry'!G304=dropdown_lists!G$1,5,IF('EMOF for data entry'!G304=dropdown_lists!H$1,6,IF('EMOF for data entry'!G304=dropdown_lists!I$1,7,IF('EMOF for data entry'!G304=dropdown_lists!J$1,8,IF('EMOF for data entry'!G304=dropdown_lists!K$1,9,IF('EMOF for data entry'!G304=dropdown_lists!L$1,10,IF('EMOF for data entry'!G304=dropdown_lists!M$1,11,IF('EMOF for data entry'!G304=dropdown_lists!N$1,12,IF('EMOF for data entry'!G304=dropdown_lists!O$1,13,IF('EMOF for data entry'!G304=dropdown_lists!P$1,14,IF('EMOF for data entry'!G304=dropdown_lists!Q$1,15,IF('EMOF for data entry'!G304=dropdown_lists!R$1,16,IF('EMOF for data entry'!G304=dropdown_lists!S$1,17,0)))))))))))))))))</f>
        <v>0</v>
      </c>
      <c r="B295" s="59">
        <f>+COUNTIF(METHOD,'EMOF for data entry'!$H304)</f>
        <v>0</v>
      </c>
      <c r="C295" s="59">
        <f>+(COUNTIF(EUNIS,'EMOF for data entry'!$H304))*2</f>
        <v>0</v>
      </c>
      <c r="D295" s="59">
        <f>+(COUNTIF(HABITAT,'EMOF for data entry'!$H304))*3</f>
        <v>0</v>
      </c>
      <c r="E295" s="59">
        <f>+(COUNTIF(PERES,'EMOF for data entry'!$H304))*4</f>
        <v>0</v>
      </c>
      <c r="F295" s="59">
        <f>+(COUNTIF(BARCELONA,'EMOF for data entry'!$H304))*5</f>
        <v>0</v>
      </c>
      <c r="G295" s="59">
        <f>+(COUNTIF(OSPAR,'EMOF for data entry'!$H304))*6</f>
        <v>0</v>
      </c>
      <c r="H295" s="59">
        <f>+(COUNTIF(HELCOM,'EMOF for data entry'!$H304))*7</f>
        <v>0</v>
      </c>
      <c r="I295" s="59">
        <f>+(COUNTIF(GERMAN,'EMOF for data entry'!$H304))*8</f>
        <v>0</v>
      </c>
      <c r="J295" s="59">
        <f>+(COUNTIF(MSFD,'EMOF for data entry'!$H304))*9</f>
        <v>0</v>
      </c>
      <c r="K295" s="59">
        <f>+IF($A295=10,COUNTIF(Folk5,'EMOF for data entry'!$H304)*10,0)</f>
        <v>0</v>
      </c>
      <c r="L295" s="59">
        <f>+IF($A295=11,COUNTIF(Folk7,'EMOF for data entry'!$H304)*11,0)</f>
        <v>0</v>
      </c>
      <c r="M295" s="59">
        <f>+IF($A295=12,COUNTIF(Folk16,'EMOF for data entry'!$H304)*12,0)</f>
        <v>0</v>
      </c>
      <c r="N295" s="59">
        <f>+(COUNTIF(MHCBI,'EMOF for data entry'!$H304))*13</f>
        <v>0</v>
      </c>
      <c r="O295" s="59">
        <f>+(COUNTIF(dropdown_lists!P$4:P$399,'EMOF for data entry'!$H304))*14</f>
        <v>0</v>
      </c>
      <c r="P295" s="59">
        <f>+IF(A295=15,(COUNTIF(dropdown_lists!Q$4:Q$37,'EMOF for data entry'!$H304))*15,0)</f>
        <v>0</v>
      </c>
      <c r="Q295" s="59">
        <f>+IF(A295=16,(COUNTIF(dropdown_lists!R$4:R$32,'EMOF for data entry'!$H304))*16,0)</f>
        <v>0</v>
      </c>
      <c r="R295" s="59">
        <f>+IF(A295=17,(COUNTIF(dropdown_lists!S$4:S$10,'EMOF for data entry'!$H304))*17,0)</f>
        <v>0</v>
      </c>
      <c r="V295" s="59"/>
      <c r="W295" s="22" t="str">
        <f t="shared" si="4"/>
        <v>p</v>
      </c>
    </row>
    <row r="296" spans="1:23" x14ac:dyDescent="0.35">
      <c r="A296" s="59">
        <f>+IF('EMOF for data entry'!G305=dropdown_lists!C$1,1,IF('EMOF for data entry'!G305=dropdown_lists!D$1,2,IF('EMOF for data entry'!G305=dropdown_lists!E$1,3,IF('EMOF for data entry'!G305=dropdown_lists!F$1,4,IF('EMOF for data entry'!G305=dropdown_lists!G$1,5,IF('EMOF for data entry'!G305=dropdown_lists!H$1,6,IF('EMOF for data entry'!G305=dropdown_lists!I$1,7,IF('EMOF for data entry'!G305=dropdown_lists!J$1,8,IF('EMOF for data entry'!G305=dropdown_lists!K$1,9,IF('EMOF for data entry'!G305=dropdown_lists!L$1,10,IF('EMOF for data entry'!G305=dropdown_lists!M$1,11,IF('EMOF for data entry'!G305=dropdown_lists!N$1,12,IF('EMOF for data entry'!G305=dropdown_lists!O$1,13,IF('EMOF for data entry'!G305=dropdown_lists!P$1,14,IF('EMOF for data entry'!G305=dropdown_lists!Q$1,15,IF('EMOF for data entry'!G305=dropdown_lists!R$1,16,IF('EMOF for data entry'!G305=dropdown_lists!S$1,17,0)))))))))))))))))</f>
        <v>0</v>
      </c>
      <c r="B296" s="59">
        <f>+COUNTIF(METHOD,'EMOF for data entry'!$H305)</f>
        <v>0</v>
      </c>
      <c r="C296" s="59">
        <f>+(COUNTIF(EUNIS,'EMOF for data entry'!$H305))*2</f>
        <v>0</v>
      </c>
      <c r="D296" s="59">
        <f>+(COUNTIF(HABITAT,'EMOF for data entry'!$H305))*3</f>
        <v>0</v>
      </c>
      <c r="E296" s="59">
        <f>+(COUNTIF(PERES,'EMOF for data entry'!$H305))*4</f>
        <v>0</v>
      </c>
      <c r="F296" s="59">
        <f>+(COUNTIF(BARCELONA,'EMOF for data entry'!$H305))*5</f>
        <v>0</v>
      </c>
      <c r="G296" s="59">
        <f>+(COUNTIF(OSPAR,'EMOF for data entry'!$H305))*6</f>
        <v>0</v>
      </c>
      <c r="H296" s="59">
        <f>+(COUNTIF(HELCOM,'EMOF for data entry'!$H305))*7</f>
        <v>0</v>
      </c>
      <c r="I296" s="59">
        <f>+(COUNTIF(GERMAN,'EMOF for data entry'!$H305))*8</f>
        <v>0</v>
      </c>
      <c r="J296" s="59">
        <f>+(COUNTIF(MSFD,'EMOF for data entry'!$H305))*9</f>
        <v>0</v>
      </c>
      <c r="K296" s="59">
        <f>+IF($A296=10,COUNTIF(Folk5,'EMOF for data entry'!$H305)*10,0)</f>
        <v>0</v>
      </c>
      <c r="L296" s="59">
        <f>+IF($A296=11,COUNTIF(Folk7,'EMOF for data entry'!$H305)*11,0)</f>
        <v>0</v>
      </c>
      <c r="M296" s="59">
        <f>+IF($A296=12,COUNTIF(Folk16,'EMOF for data entry'!$H305)*12,0)</f>
        <v>0</v>
      </c>
      <c r="N296" s="59">
        <f>+(COUNTIF(MHCBI,'EMOF for data entry'!$H305))*13</f>
        <v>0</v>
      </c>
      <c r="O296" s="59">
        <f>+(COUNTIF(dropdown_lists!P$4:P$399,'EMOF for data entry'!$H305))*14</f>
        <v>0</v>
      </c>
      <c r="P296" s="59">
        <f>+IF(A296=15,(COUNTIF(dropdown_lists!Q$4:Q$37,'EMOF for data entry'!$H305))*15,0)</f>
        <v>0</v>
      </c>
      <c r="Q296" s="59">
        <f>+IF(A296=16,(COUNTIF(dropdown_lists!R$4:R$32,'EMOF for data entry'!$H305))*16,0)</f>
        <v>0</v>
      </c>
      <c r="R296" s="59">
        <f>+IF(A296=17,(COUNTIF(dropdown_lists!S$4:S$10,'EMOF for data entry'!$H305))*17,0)</f>
        <v>0</v>
      </c>
      <c r="V296" s="59"/>
      <c r="W296" s="22" t="str">
        <f t="shared" si="4"/>
        <v>p</v>
      </c>
    </row>
    <row r="297" spans="1:23" x14ac:dyDescent="0.35">
      <c r="A297" s="59">
        <f>+IF('EMOF for data entry'!G306=dropdown_lists!C$1,1,IF('EMOF for data entry'!G306=dropdown_lists!D$1,2,IF('EMOF for data entry'!G306=dropdown_lists!E$1,3,IF('EMOF for data entry'!G306=dropdown_lists!F$1,4,IF('EMOF for data entry'!G306=dropdown_lists!G$1,5,IF('EMOF for data entry'!G306=dropdown_lists!H$1,6,IF('EMOF for data entry'!G306=dropdown_lists!I$1,7,IF('EMOF for data entry'!G306=dropdown_lists!J$1,8,IF('EMOF for data entry'!G306=dropdown_lists!K$1,9,IF('EMOF for data entry'!G306=dropdown_lists!L$1,10,IF('EMOF for data entry'!G306=dropdown_lists!M$1,11,IF('EMOF for data entry'!G306=dropdown_lists!N$1,12,IF('EMOF for data entry'!G306=dropdown_lists!O$1,13,IF('EMOF for data entry'!G306=dropdown_lists!P$1,14,IF('EMOF for data entry'!G306=dropdown_lists!Q$1,15,IF('EMOF for data entry'!G306=dropdown_lists!R$1,16,IF('EMOF for data entry'!G306=dropdown_lists!S$1,17,0)))))))))))))))))</f>
        <v>0</v>
      </c>
      <c r="B297" s="59">
        <f>+COUNTIF(METHOD,'EMOF for data entry'!$H306)</f>
        <v>0</v>
      </c>
      <c r="C297" s="59">
        <f>+(COUNTIF(EUNIS,'EMOF for data entry'!$H306))*2</f>
        <v>0</v>
      </c>
      <c r="D297" s="59">
        <f>+(COUNTIF(HABITAT,'EMOF for data entry'!$H306))*3</f>
        <v>0</v>
      </c>
      <c r="E297" s="59">
        <f>+(COUNTIF(PERES,'EMOF for data entry'!$H306))*4</f>
        <v>0</v>
      </c>
      <c r="F297" s="59">
        <f>+(COUNTIF(BARCELONA,'EMOF for data entry'!$H306))*5</f>
        <v>0</v>
      </c>
      <c r="G297" s="59">
        <f>+(COUNTIF(OSPAR,'EMOF for data entry'!$H306))*6</f>
        <v>0</v>
      </c>
      <c r="H297" s="59">
        <f>+(COUNTIF(HELCOM,'EMOF for data entry'!$H306))*7</f>
        <v>0</v>
      </c>
      <c r="I297" s="59">
        <f>+(COUNTIF(GERMAN,'EMOF for data entry'!$H306))*8</f>
        <v>0</v>
      </c>
      <c r="J297" s="59">
        <f>+(COUNTIF(MSFD,'EMOF for data entry'!$H306))*9</f>
        <v>0</v>
      </c>
      <c r="K297" s="59">
        <f>+IF($A297=10,COUNTIF(Folk5,'EMOF for data entry'!$H306)*10,0)</f>
        <v>0</v>
      </c>
      <c r="L297" s="59">
        <f>+IF($A297=11,COUNTIF(Folk7,'EMOF for data entry'!$H306)*11,0)</f>
        <v>0</v>
      </c>
      <c r="M297" s="59">
        <f>+IF($A297=12,COUNTIF(Folk16,'EMOF for data entry'!$H306)*12,0)</f>
        <v>0</v>
      </c>
      <c r="N297" s="59">
        <f>+(COUNTIF(MHCBI,'EMOF for data entry'!$H306))*13</f>
        <v>0</v>
      </c>
      <c r="O297" s="59">
        <f>+(COUNTIF(dropdown_lists!P$4:P$399,'EMOF for data entry'!$H306))*14</f>
        <v>0</v>
      </c>
      <c r="P297" s="59">
        <f>+IF(A297=15,(COUNTIF(dropdown_lists!Q$4:Q$37,'EMOF for data entry'!$H306))*15,0)</f>
        <v>0</v>
      </c>
      <c r="Q297" s="59">
        <f>+IF(A297=16,(COUNTIF(dropdown_lists!R$4:R$32,'EMOF for data entry'!$H306))*16,0)</f>
        <v>0</v>
      </c>
      <c r="R297" s="59">
        <f>+IF(A297=17,(COUNTIF(dropdown_lists!S$4:S$10,'EMOF for data entry'!$H306))*17,0)</f>
        <v>0</v>
      </c>
      <c r="V297" s="59"/>
      <c r="W297" s="22" t="str">
        <f t="shared" si="4"/>
        <v>p</v>
      </c>
    </row>
    <row r="298" spans="1:23" x14ac:dyDescent="0.35">
      <c r="A298" s="59">
        <f>+IF('EMOF for data entry'!G307=dropdown_lists!C$1,1,IF('EMOF for data entry'!G307=dropdown_lists!D$1,2,IF('EMOF for data entry'!G307=dropdown_lists!E$1,3,IF('EMOF for data entry'!G307=dropdown_lists!F$1,4,IF('EMOF for data entry'!G307=dropdown_lists!G$1,5,IF('EMOF for data entry'!G307=dropdown_lists!H$1,6,IF('EMOF for data entry'!G307=dropdown_lists!I$1,7,IF('EMOF for data entry'!G307=dropdown_lists!J$1,8,IF('EMOF for data entry'!G307=dropdown_lists!K$1,9,IF('EMOF for data entry'!G307=dropdown_lists!L$1,10,IF('EMOF for data entry'!G307=dropdown_lists!M$1,11,IF('EMOF for data entry'!G307=dropdown_lists!N$1,12,IF('EMOF for data entry'!G307=dropdown_lists!O$1,13,IF('EMOF for data entry'!G307=dropdown_lists!P$1,14,IF('EMOF for data entry'!G307=dropdown_lists!Q$1,15,IF('EMOF for data entry'!G307=dropdown_lists!R$1,16,IF('EMOF for data entry'!G307=dropdown_lists!S$1,17,0)))))))))))))))))</f>
        <v>0</v>
      </c>
      <c r="B298" s="59">
        <f>+COUNTIF(METHOD,'EMOF for data entry'!$H307)</f>
        <v>0</v>
      </c>
      <c r="C298" s="59">
        <f>+(COUNTIF(EUNIS,'EMOF for data entry'!$H307))*2</f>
        <v>0</v>
      </c>
      <c r="D298" s="59">
        <f>+(COUNTIF(HABITAT,'EMOF for data entry'!$H307))*3</f>
        <v>0</v>
      </c>
      <c r="E298" s="59">
        <f>+(COUNTIF(PERES,'EMOF for data entry'!$H307))*4</f>
        <v>0</v>
      </c>
      <c r="F298" s="59">
        <f>+(COUNTIF(BARCELONA,'EMOF for data entry'!$H307))*5</f>
        <v>0</v>
      </c>
      <c r="G298" s="59">
        <f>+(COUNTIF(OSPAR,'EMOF for data entry'!$H307))*6</f>
        <v>0</v>
      </c>
      <c r="H298" s="59">
        <f>+(COUNTIF(HELCOM,'EMOF for data entry'!$H307))*7</f>
        <v>0</v>
      </c>
      <c r="I298" s="59">
        <f>+(COUNTIF(GERMAN,'EMOF for data entry'!$H307))*8</f>
        <v>0</v>
      </c>
      <c r="J298" s="59">
        <f>+(COUNTIF(MSFD,'EMOF for data entry'!$H307))*9</f>
        <v>0</v>
      </c>
      <c r="K298" s="59">
        <f>+IF($A298=10,COUNTIF(Folk5,'EMOF for data entry'!$H307)*10,0)</f>
        <v>0</v>
      </c>
      <c r="L298" s="59">
        <f>+IF($A298=11,COUNTIF(Folk7,'EMOF for data entry'!$H307)*11,0)</f>
        <v>0</v>
      </c>
      <c r="M298" s="59">
        <f>+IF($A298=12,COUNTIF(Folk16,'EMOF for data entry'!$H307)*12,0)</f>
        <v>0</v>
      </c>
      <c r="N298" s="59">
        <f>+(COUNTIF(MHCBI,'EMOF for data entry'!$H307))*13</f>
        <v>0</v>
      </c>
      <c r="O298" s="59">
        <f>+(COUNTIF(dropdown_lists!P$4:P$399,'EMOF for data entry'!$H307))*14</f>
        <v>0</v>
      </c>
      <c r="P298" s="59">
        <f>+IF(A298=15,(COUNTIF(dropdown_lists!Q$4:Q$37,'EMOF for data entry'!$H307))*15,0)</f>
        <v>0</v>
      </c>
      <c r="Q298" s="59">
        <f>+IF(A298=16,(COUNTIF(dropdown_lists!R$4:R$32,'EMOF for data entry'!$H307))*16,0)</f>
        <v>0</v>
      </c>
      <c r="R298" s="59">
        <f>+IF(A298=17,(COUNTIF(dropdown_lists!S$4:S$10,'EMOF for data entry'!$H307))*17,0)</f>
        <v>0</v>
      </c>
      <c r="V298" s="59"/>
      <c r="W298" s="22" t="str">
        <f t="shared" si="4"/>
        <v>p</v>
      </c>
    </row>
    <row r="299" spans="1:23" x14ac:dyDescent="0.35">
      <c r="A299" s="59">
        <f>+IF('EMOF for data entry'!G308=dropdown_lists!C$1,1,IF('EMOF for data entry'!G308=dropdown_lists!D$1,2,IF('EMOF for data entry'!G308=dropdown_lists!E$1,3,IF('EMOF for data entry'!G308=dropdown_lists!F$1,4,IF('EMOF for data entry'!G308=dropdown_lists!G$1,5,IF('EMOF for data entry'!G308=dropdown_lists!H$1,6,IF('EMOF for data entry'!G308=dropdown_lists!I$1,7,IF('EMOF for data entry'!G308=dropdown_lists!J$1,8,IF('EMOF for data entry'!G308=dropdown_lists!K$1,9,IF('EMOF for data entry'!G308=dropdown_lists!L$1,10,IF('EMOF for data entry'!G308=dropdown_lists!M$1,11,IF('EMOF for data entry'!G308=dropdown_lists!N$1,12,IF('EMOF for data entry'!G308=dropdown_lists!O$1,13,IF('EMOF for data entry'!G308=dropdown_lists!P$1,14,IF('EMOF for data entry'!G308=dropdown_lists!Q$1,15,IF('EMOF for data entry'!G308=dropdown_lists!R$1,16,IF('EMOF for data entry'!G308=dropdown_lists!S$1,17,0)))))))))))))))))</f>
        <v>0</v>
      </c>
      <c r="B299" s="59">
        <f>+COUNTIF(METHOD,'EMOF for data entry'!$H308)</f>
        <v>0</v>
      </c>
      <c r="C299" s="59">
        <f>+(COUNTIF(EUNIS,'EMOF for data entry'!$H308))*2</f>
        <v>0</v>
      </c>
      <c r="D299" s="59">
        <f>+(COUNTIF(HABITAT,'EMOF for data entry'!$H308))*3</f>
        <v>0</v>
      </c>
      <c r="E299" s="59">
        <f>+(COUNTIF(PERES,'EMOF for data entry'!$H308))*4</f>
        <v>0</v>
      </c>
      <c r="F299" s="59">
        <f>+(COUNTIF(BARCELONA,'EMOF for data entry'!$H308))*5</f>
        <v>0</v>
      </c>
      <c r="G299" s="59">
        <f>+(COUNTIF(OSPAR,'EMOF for data entry'!$H308))*6</f>
        <v>0</v>
      </c>
      <c r="H299" s="59">
        <f>+(COUNTIF(HELCOM,'EMOF for data entry'!$H308))*7</f>
        <v>0</v>
      </c>
      <c r="I299" s="59">
        <f>+(COUNTIF(GERMAN,'EMOF for data entry'!$H308))*8</f>
        <v>0</v>
      </c>
      <c r="J299" s="59">
        <f>+(COUNTIF(MSFD,'EMOF for data entry'!$H308))*9</f>
        <v>0</v>
      </c>
      <c r="K299" s="59">
        <f>+IF($A299=10,COUNTIF(Folk5,'EMOF for data entry'!$H308)*10,0)</f>
        <v>0</v>
      </c>
      <c r="L299" s="59">
        <f>+IF($A299=11,COUNTIF(Folk7,'EMOF for data entry'!$H308)*11,0)</f>
        <v>0</v>
      </c>
      <c r="M299" s="59">
        <f>+IF($A299=12,COUNTIF(Folk16,'EMOF for data entry'!$H308)*12,0)</f>
        <v>0</v>
      </c>
      <c r="N299" s="59">
        <f>+(COUNTIF(MHCBI,'EMOF for data entry'!$H308))*13</f>
        <v>0</v>
      </c>
      <c r="O299" s="59">
        <f>+(COUNTIF(dropdown_lists!P$4:P$399,'EMOF for data entry'!$H308))*14</f>
        <v>0</v>
      </c>
      <c r="P299" s="59">
        <f>+IF(A299=15,(COUNTIF(dropdown_lists!Q$4:Q$37,'EMOF for data entry'!$H308))*15,0)</f>
        <v>0</v>
      </c>
      <c r="Q299" s="59">
        <f>+IF(A299=16,(COUNTIF(dropdown_lists!R$4:R$32,'EMOF for data entry'!$H308))*16,0)</f>
        <v>0</v>
      </c>
      <c r="R299" s="59">
        <f>+IF(A299=17,(COUNTIF(dropdown_lists!S$4:S$10,'EMOF for data entry'!$H308))*17,0)</f>
        <v>0</v>
      </c>
      <c r="V299" s="59"/>
      <c r="W299" s="22" t="str">
        <f t="shared" si="4"/>
        <v>p</v>
      </c>
    </row>
    <row r="300" spans="1:23" x14ac:dyDescent="0.35">
      <c r="A300" s="59">
        <f>+IF('EMOF for data entry'!G309=dropdown_lists!C$1,1,IF('EMOF for data entry'!G309=dropdown_lists!D$1,2,IF('EMOF for data entry'!G309=dropdown_lists!E$1,3,IF('EMOF for data entry'!G309=dropdown_lists!F$1,4,IF('EMOF for data entry'!G309=dropdown_lists!G$1,5,IF('EMOF for data entry'!G309=dropdown_lists!H$1,6,IF('EMOF for data entry'!G309=dropdown_lists!I$1,7,IF('EMOF for data entry'!G309=dropdown_lists!J$1,8,IF('EMOF for data entry'!G309=dropdown_lists!K$1,9,IF('EMOF for data entry'!G309=dropdown_lists!L$1,10,IF('EMOF for data entry'!G309=dropdown_lists!M$1,11,IF('EMOF for data entry'!G309=dropdown_lists!N$1,12,IF('EMOF for data entry'!G309=dropdown_lists!O$1,13,IF('EMOF for data entry'!G309=dropdown_lists!P$1,14,IF('EMOF for data entry'!G309=dropdown_lists!Q$1,15,IF('EMOF for data entry'!G309=dropdown_lists!R$1,16,IF('EMOF for data entry'!G309=dropdown_lists!S$1,17,0)))))))))))))))))</f>
        <v>0</v>
      </c>
      <c r="B300" s="59">
        <f>+COUNTIF(METHOD,'EMOF for data entry'!$H309)</f>
        <v>0</v>
      </c>
      <c r="C300" s="59">
        <f>+(COUNTIF(EUNIS,'EMOF for data entry'!$H309))*2</f>
        <v>0</v>
      </c>
      <c r="D300" s="59">
        <f>+(COUNTIF(HABITAT,'EMOF for data entry'!$H309))*3</f>
        <v>0</v>
      </c>
      <c r="E300" s="59">
        <f>+(COUNTIF(PERES,'EMOF for data entry'!$H309))*4</f>
        <v>0</v>
      </c>
      <c r="F300" s="59">
        <f>+(COUNTIF(BARCELONA,'EMOF for data entry'!$H309))*5</f>
        <v>0</v>
      </c>
      <c r="G300" s="59">
        <f>+(COUNTIF(OSPAR,'EMOF for data entry'!$H309))*6</f>
        <v>0</v>
      </c>
      <c r="H300" s="59">
        <f>+(COUNTIF(HELCOM,'EMOF for data entry'!$H309))*7</f>
        <v>0</v>
      </c>
      <c r="I300" s="59">
        <f>+(COUNTIF(GERMAN,'EMOF for data entry'!$H309))*8</f>
        <v>0</v>
      </c>
      <c r="J300" s="59">
        <f>+(COUNTIF(MSFD,'EMOF for data entry'!$H309))*9</f>
        <v>0</v>
      </c>
      <c r="K300" s="59">
        <f>+IF($A300=10,COUNTIF(Folk5,'EMOF for data entry'!$H309)*10,0)</f>
        <v>0</v>
      </c>
      <c r="L300" s="59">
        <f>+IF($A300=11,COUNTIF(Folk7,'EMOF for data entry'!$H309)*11,0)</f>
        <v>0</v>
      </c>
      <c r="M300" s="59">
        <f>+IF($A300=12,COUNTIF(Folk16,'EMOF for data entry'!$H309)*12,0)</f>
        <v>0</v>
      </c>
      <c r="N300" s="59">
        <f>+(COUNTIF(MHCBI,'EMOF for data entry'!$H309))*13</f>
        <v>0</v>
      </c>
      <c r="O300" s="59">
        <f>+(COUNTIF(dropdown_lists!P$4:P$399,'EMOF for data entry'!$H309))*14</f>
        <v>0</v>
      </c>
      <c r="P300" s="59">
        <f>+IF(A300=15,(COUNTIF(dropdown_lists!Q$4:Q$37,'EMOF for data entry'!$H309))*15,0)</f>
        <v>0</v>
      </c>
      <c r="Q300" s="59">
        <f>+IF(A300=16,(COUNTIF(dropdown_lists!R$4:R$32,'EMOF for data entry'!$H309))*16,0)</f>
        <v>0</v>
      </c>
      <c r="R300" s="59">
        <f>+IF(A300=17,(COUNTIF(dropdown_lists!S$4:S$10,'EMOF for data entry'!$H309))*17,0)</f>
        <v>0</v>
      </c>
      <c r="V300" s="59"/>
      <c r="W300" s="22" t="str">
        <f t="shared" si="4"/>
        <v>p</v>
      </c>
    </row>
    <row r="301" spans="1:23" x14ac:dyDescent="0.35">
      <c r="A301" s="59">
        <f>+IF('EMOF for data entry'!G310=dropdown_lists!C$1,1,IF('EMOF for data entry'!G310=dropdown_lists!D$1,2,IF('EMOF for data entry'!G310=dropdown_lists!E$1,3,IF('EMOF for data entry'!G310=dropdown_lists!F$1,4,IF('EMOF for data entry'!G310=dropdown_lists!G$1,5,IF('EMOF for data entry'!G310=dropdown_lists!H$1,6,IF('EMOF for data entry'!G310=dropdown_lists!I$1,7,IF('EMOF for data entry'!G310=dropdown_lists!J$1,8,IF('EMOF for data entry'!G310=dropdown_lists!K$1,9,IF('EMOF for data entry'!G310=dropdown_lists!L$1,10,IF('EMOF for data entry'!G310=dropdown_lists!M$1,11,IF('EMOF for data entry'!G310=dropdown_lists!N$1,12,IF('EMOF for data entry'!G310=dropdown_lists!O$1,13,IF('EMOF for data entry'!G310=dropdown_lists!P$1,14,IF('EMOF for data entry'!G310=dropdown_lists!Q$1,15,IF('EMOF for data entry'!G310=dropdown_lists!R$1,16,IF('EMOF for data entry'!G310=dropdown_lists!S$1,17,0)))))))))))))))))</f>
        <v>0</v>
      </c>
      <c r="B301" s="59">
        <f>+COUNTIF(METHOD,'EMOF for data entry'!$H310)</f>
        <v>0</v>
      </c>
      <c r="C301" s="59">
        <f>+(COUNTIF(EUNIS,'EMOF for data entry'!$H310))*2</f>
        <v>0</v>
      </c>
      <c r="D301" s="59">
        <f>+(COUNTIF(HABITAT,'EMOF for data entry'!$H310))*3</f>
        <v>0</v>
      </c>
      <c r="E301" s="59">
        <f>+(COUNTIF(PERES,'EMOF for data entry'!$H310))*4</f>
        <v>0</v>
      </c>
      <c r="F301" s="59">
        <f>+(COUNTIF(BARCELONA,'EMOF for data entry'!$H310))*5</f>
        <v>0</v>
      </c>
      <c r="G301" s="59">
        <f>+(COUNTIF(OSPAR,'EMOF for data entry'!$H310))*6</f>
        <v>0</v>
      </c>
      <c r="H301" s="59">
        <f>+(COUNTIF(HELCOM,'EMOF for data entry'!$H310))*7</f>
        <v>0</v>
      </c>
      <c r="I301" s="59">
        <f>+(COUNTIF(GERMAN,'EMOF for data entry'!$H310))*8</f>
        <v>0</v>
      </c>
      <c r="J301" s="59">
        <f>+(COUNTIF(MSFD,'EMOF for data entry'!$H310))*9</f>
        <v>0</v>
      </c>
      <c r="K301" s="59">
        <f>+IF($A301=10,COUNTIF(Folk5,'EMOF for data entry'!$H310)*10,0)</f>
        <v>0</v>
      </c>
      <c r="L301" s="59">
        <f>+IF($A301=11,COUNTIF(Folk7,'EMOF for data entry'!$H310)*11,0)</f>
        <v>0</v>
      </c>
      <c r="M301" s="59">
        <f>+IF($A301=12,COUNTIF(Folk16,'EMOF for data entry'!$H310)*12,0)</f>
        <v>0</v>
      </c>
      <c r="N301" s="59">
        <f>+(COUNTIF(MHCBI,'EMOF for data entry'!$H310))*13</f>
        <v>0</v>
      </c>
      <c r="O301" s="59">
        <f>+(COUNTIF(dropdown_lists!P$4:P$399,'EMOF for data entry'!$H310))*14</f>
        <v>0</v>
      </c>
      <c r="P301" s="59">
        <f>+IF(A301=15,(COUNTIF(dropdown_lists!Q$4:Q$37,'EMOF for data entry'!$H310))*15,0)</f>
        <v>0</v>
      </c>
      <c r="Q301" s="59">
        <f>+IF(A301=16,(COUNTIF(dropdown_lists!R$4:R$32,'EMOF for data entry'!$H310))*16,0)</f>
        <v>0</v>
      </c>
      <c r="R301" s="59">
        <f>+IF(A301=17,(COUNTIF(dropdown_lists!S$4:S$10,'EMOF for data entry'!$H310))*17,0)</f>
        <v>0</v>
      </c>
      <c r="V301" s="59"/>
      <c r="W301" s="22" t="str">
        <f t="shared" si="4"/>
        <v>p</v>
      </c>
    </row>
    <row r="302" spans="1:23" x14ac:dyDescent="0.35">
      <c r="A302" s="59">
        <f>+IF('EMOF for data entry'!G311=dropdown_lists!C$1,1,IF('EMOF for data entry'!G311=dropdown_lists!D$1,2,IF('EMOF for data entry'!G311=dropdown_lists!E$1,3,IF('EMOF for data entry'!G311=dropdown_lists!F$1,4,IF('EMOF for data entry'!G311=dropdown_lists!G$1,5,IF('EMOF for data entry'!G311=dropdown_lists!H$1,6,IF('EMOF for data entry'!G311=dropdown_lists!I$1,7,IF('EMOF for data entry'!G311=dropdown_lists!J$1,8,IF('EMOF for data entry'!G311=dropdown_lists!K$1,9,IF('EMOF for data entry'!G311=dropdown_lists!L$1,10,IF('EMOF for data entry'!G311=dropdown_lists!M$1,11,IF('EMOF for data entry'!G311=dropdown_lists!N$1,12,IF('EMOF for data entry'!G311=dropdown_lists!O$1,13,IF('EMOF for data entry'!G311=dropdown_lists!P$1,14,IF('EMOF for data entry'!G311=dropdown_lists!Q$1,15,IF('EMOF for data entry'!G311=dropdown_lists!R$1,16,IF('EMOF for data entry'!G311=dropdown_lists!S$1,17,0)))))))))))))))))</f>
        <v>0</v>
      </c>
      <c r="B302" s="59">
        <f>+COUNTIF(METHOD,'EMOF for data entry'!$H311)</f>
        <v>0</v>
      </c>
      <c r="C302" s="59">
        <f>+(COUNTIF(EUNIS,'EMOF for data entry'!$H311))*2</f>
        <v>0</v>
      </c>
      <c r="D302" s="59">
        <f>+(COUNTIF(HABITAT,'EMOF for data entry'!$H311))*3</f>
        <v>0</v>
      </c>
      <c r="E302" s="59">
        <f>+(COUNTIF(PERES,'EMOF for data entry'!$H311))*4</f>
        <v>0</v>
      </c>
      <c r="F302" s="59">
        <f>+(COUNTIF(BARCELONA,'EMOF for data entry'!$H311))*5</f>
        <v>0</v>
      </c>
      <c r="G302" s="59">
        <f>+(COUNTIF(OSPAR,'EMOF for data entry'!$H311))*6</f>
        <v>0</v>
      </c>
      <c r="H302" s="59">
        <f>+(COUNTIF(HELCOM,'EMOF for data entry'!$H311))*7</f>
        <v>0</v>
      </c>
      <c r="I302" s="59">
        <f>+(COUNTIF(GERMAN,'EMOF for data entry'!$H311))*8</f>
        <v>0</v>
      </c>
      <c r="J302" s="59">
        <f>+(COUNTIF(MSFD,'EMOF for data entry'!$H311))*9</f>
        <v>0</v>
      </c>
      <c r="K302" s="59">
        <f>+IF($A302=10,COUNTIF(Folk5,'EMOF for data entry'!$H311)*10,0)</f>
        <v>0</v>
      </c>
      <c r="L302" s="59">
        <f>+IF($A302=11,COUNTIF(Folk7,'EMOF for data entry'!$H311)*11,0)</f>
        <v>0</v>
      </c>
      <c r="M302" s="59">
        <f>+IF($A302=12,COUNTIF(Folk16,'EMOF for data entry'!$H311)*12,0)</f>
        <v>0</v>
      </c>
      <c r="N302" s="59">
        <f>+(COUNTIF(MHCBI,'EMOF for data entry'!$H311))*13</f>
        <v>0</v>
      </c>
      <c r="O302" s="59">
        <f>+(COUNTIF(dropdown_lists!P$4:P$399,'EMOF for data entry'!$H311))*14</f>
        <v>0</v>
      </c>
      <c r="P302" s="59">
        <f>+IF(A302=15,(COUNTIF(dropdown_lists!Q$4:Q$37,'EMOF for data entry'!$H311))*15,0)</f>
        <v>0</v>
      </c>
      <c r="Q302" s="59">
        <f>+IF(A302=16,(COUNTIF(dropdown_lists!R$4:R$32,'EMOF for data entry'!$H311))*16,0)</f>
        <v>0</v>
      </c>
      <c r="R302" s="59">
        <f>+IF(A302=17,(COUNTIF(dropdown_lists!S$4:S$10,'EMOF for data entry'!$H311))*17,0)</f>
        <v>0</v>
      </c>
      <c r="V302" s="59"/>
      <c r="W302" s="22" t="str">
        <f t="shared" si="4"/>
        <v>p</v>
      </c>
    </row>
    <row r="303" spans="1:23" x14ac:dyDescent="0.35">
      <c r="A303" s="59">
        <f>+IF('EMOF for data entry'!G312=dropdown_lists!C$1,1,IF('EMOF for data entry'!G312=dropdown_lists!D$1,2,IF('EMOF for data entry'!G312=dropdown_lists!E$1,3,IF('EMOF for data entry'!G312=dropdown_lists!F$1,4,IF('EMOF for data entry'!G312=dropdown_lists!G$1,5,IF('EMOF for data entry'!G312=dropdown_lists!H$1,6,IF('EMOF for data entry'!G312=dropdown_lists!I$1,7,IF('EMOF for data entry'!G312=dropdown_lists!J$1,8,IF('EMOF for data entry'!G312=dropdown_lists!K$1,9,IF('EMOF for data entry'!G312=dropdown_lists!L$1,10,IF('EMOF for data entry'!G312=dropdown_lists!M$1,11,IF('EMOF for data entry'!G312=dropdown_lists!N$1,12,IF('EMOF for data entry'!G312=dropdown_lists!O$1,13,IF('EMOF for data entry'!G312=dropdown_lists!P$1,14,IF('EMOF for data entry'!G312=dropdown_lists!Q$1,15,IF('EMOF for data entry'!G312=dropdown_lists!R$1,16,IF('EMOF for data entry'!G312=dropdown_lists!S$1,17,0)))))))))))))))))</f>
        <v>0</v>
      </c>
      <c r="B303" s="59">
        <f>+COUNTIF(METHOD,'EMOF for data entry'!$H312)</f>
        <v>0</v>
      </c>
      <c r="C303" s="59">
        <f>+(COUNTIF(EUNIS,'EMOF for data entry'!$H312))*2</f>
        <v>0</v>
      </c>
      <c r="D303" s="59">
        <f>+(COUNTIF(HABITAT,'EMOF for data entry'!$H312))*3</f>
        <v>0</v>
      </c>
      <c r="E303" s="59">
        <f>+(COUNTIF(PERES,'EMOF for data entry'!$H312))*4</f>
        <v>0</v>
      </c>
      <c r="F303" s="59">
        <f>+(COUNTIF(BARCELONA,'EMOF for data entry'!$H312))*5</f>
        <v>0</v>
      </c>
      <c r="G303" s="59">
        <f>+(COUNTIF(OSPAR,'EMOF for data entry'!$H312))*6</f>
        <v>0</v>
      </c>
      <c r="H303" s="59">
        <f>+(COUNTIF(HELCOM,'EMOF for data entry'!$H312))*7</f>
        <v>0</v>
      </c>
      <c r="I303" s="59">
        <f>+(COUNTIF(GERMAN,'EMOF for data entry'!$H312))*8</f>
        <v>0</v>
      </c>
      <c r="J303" s="59">
        <f>+(COUNTIF(MSFD,'EMOF for data entry'!$H312))*9</f>
        <v>0</v>
      </c>
      <c r="K303" s="59">
        <f>+IF($A303=10,COUNTIF(Folk5,'EMOF for data entry'!$H312)*10,0)</f>
        <v>0</v>
      </c>
      <c r="L303" s="59">
        <f>+IF($A303=11,COUNTIF(Folk7,'EMOF for data entry'!$H312)*11,0)</f>
        <v>0</v>
      </c>
      <c r="M303" s="59">
        <f>+IF($A303=12,COUNTIF(Folk16,'EMOF for data entry'!$H312)*12,0)</f>
        <v>0</v>
      </c>
      <c r="N303" s="59">
        <f>+(COUNTIF(MHCBI,'EMOF for data entry'!$H312))*13</f>
        <v>0</v>
      </c>
      <c r="O303" s="59">
        <f>+(COUNTIF(dropdown_lists!P$4:P$399,'EMOF for data entry'!$H312))*14</f>
        <v>0</v>
      </c>
      <c r="P303" s="59">
        <f>+IF(A303=15,(COUNTIF(dropdown_lists!Q$4:Q$37,'EMOF for data entry'!$H312))*15,0)</f>
        <v>0</v>
      </c>
      <c r="Q303" s="59">
        <f>+IF(A303=16,(COUNTIF(dropdown_lists!R$4:R$32,'EMOF for data entry'!$H312))*16,0)</f>
        <v>0</v>
      </c>
      <c r="R303" s="59">
        <f>+IF(A303=17,(COUNTIF(dropdown_lists!S$4:S$10,'EMOF for data entry'!$H312))*17,0)</f>
        <v>0</v>
      </c>
      <c r="V303" s="59"/>
      <c r="W303" s="22" t="str">
        <f t="shared" si="4"/>
        <v>p</v>
      </c>
    </row>
    <row r="304" spans="1:23" x14ac:dyDescent="0.35">
      <c r="A304" s="59">
        <f>+IF('EMOF for data entry'!G313=dropdown_lists!C$1,1,IF('EMOF for data entry'!G313=dropdown_lists!D$1,2,IF('EMOF for data entry'!G313=dropdown_lists!E$1,3,IF('EMOF for data entry'!G313=dropdown_lists!F$1,4,IF('EMOF for data entry'!G313=dropdown_lists!G$1,5,IF('EMOF for data entry'!G313=dropdown_lists!H$1,6,IF('EMOF for data entry'!G313=dropdown_lists!I$1,7,IF('EMOF for data entry'!G313=dropdown_lists!J$1,8,IF('EMOF for data entry'!G313=dropdown_lists!K$1,9,IF('EMOF for data entry'!G313=dropdown_lists!L$1,10,IF('EMOF for data entry'!G313=dropdown_lists!M$1,11,IF('EMOF for data entry'!G313=dropdown_lists!N$1,12,IF('EMOF for data entry'!G313=dropdown_lists!O$1,13,IF('EMOF for data entry'!G313=dropdown_lists!P$1,14,IF('EMOF for data entry'!G313=dropdown_lists!Q$1,15,IF('EMOF for data entry'!G313=dropdown_lists!R$1,16,IF('EMOF for data entry'!G313=dropdown_lists!S$1,17,0)))))))))))))))))</f>
        <v>0</v>
      </c>
      <c r="B304" s="59">
        <f>+COUNTIF(METHOD,'EMOF for data entry'!$H313)</f>
        <v>0</v>
      </c>
      <c r="C304" s="59">
        <f>+(COUNTIF(EUNIS,'EMOF for data entry'!$H313))*2</f>
        <v>0</v>
      </c>
      <c r="D304" s="59">
        <f>+(COUNTIF(HABITAT,'EMOF for data entry'!$H313))*3</f>
        <v>0</v>
      </c>
      <c r="E304" s="59">
        <f>+(COUNTIF(PERES,'EMOF for data entry'!$H313))*4</f>
        <v>0</v>
      </c>
      <c r="F304" s="59">
        <f>+(COUNTIF(BARCELONA,'EMOF for data entry'!$H313))*5</f>
        <v>0</v>
      </c>
      <c r="G304" s="59">
        <f>+(COUNTIF(OSPAR,'EMOF for data entry'!$H313))*6</f>
        <v>0</v>
      </c>
      <c r="H304" s="59">
        <f>+(COUNTIF(HELCOM,'EMOF for data entry'!$H313))*7</f>
        <v>0</v>
      </c>
      <c r="I304" s="59">
        <f>+(COUNTIF(GERMAN,'EMOF for data entry'!$H313))*8</f>
        <v>0</v>
      </c>
      <c r="J304" s="59">
        <f>+(COUNTIF(MSFD,'EMOF for data entry'!$H313))*9</f>
        <v>0</v>
      </c>
      <c r="K304" s="59">
        <f>+IF($A304=10,COUNTIF(Folk5,'EMOF for data entry'!$H313)*10,0)</f>
        <v>0</v>
      </c>
      <c r="L304" s="59">
        <f>+IF($A304=11,COUNTIF(Folk7,'EMOF for data entry'!$H313)*11,0)</f>
        <v>0</v>
      </c>
      <c r="M304" s="59">
        <f>+IF($A304=12,COUNTIF(Folk16,'EMOF for data entry'!$H313)*12,0)</f>
        <v>0</v>
      </c>
      <c r="N304" s="59">
        <f>+(COUNTIF(MHCBI,'EMOF for data entry'!$H313))*13</f>
        <v>0</v>
      </c>
      <c r="O304" s="59">
        <f>+(COUNTIF(dropdown_lists!P$4:P$399,'EMOF for data entry'!$H313))*14</f>
        <v>0</v>
      </c>
      <c r="P304" s="59">
        <f>+IF(A304=15,(COUNTIF(dropdown_lists!Q$4:Q$37,'EMOF for data entry'!$H313))*15,0)</f>
        <v>0</v>
      </c>
      <c r="Q304" s="59">
        <f>+IF(A304=16,(COUNTIF(dropdown_lists!R$4:R$32,'EMOF for data entry'!$H313))*16,0)</f>
        <v>0</v>
      </c>
      <c r="R304" s="59">
        <f>+IF(A304=17,(COUNTIF(dropdown_lists!S$4:S$10,'EMOF for data entry'!$H313))*17,0)</f>
        <v>0</v>
      </c>
      <c r="V304" s="59"/>
      <c r="W304" s="22" t="str">
        <f t="shared" si="4"/>
        <v>p</v>
      </c>
    </row>
    <row r="305" spans="1:23" x14ac:dyDescent="0.35">
      <c r="A305" s="59">
        <f>+IF('EMOF for data entry'!G314=dropdown_lists!C$1,1,IF('EMOF for data entry'!G314=dropdown_lists!D$1,2,IF('EMOF for data entry'!G314=dropdown_lists!E$1,3,IF('EMOF for data entry'!G314=dropdown_lists!F$1,4,IF('EMOF for data entry'!G314=dropdown_lists!G$1,5,IF('EMOF for data entry'!G314=dropdown_lists!H$1,6,IF('EMOF for data entry'!G314=dropdown_lists!I$1,7,IF('EMOF for data entry'!G314=dropdown_lists!J$1,8,IF('EMOF for data entry'!G314=dropdown_lists!K$1,9,IF('EMOF for data entry'!G314=dropdown_lists!L$1,10,IF('EMOF for data entry'!G314=dropdown_lists!M$1,11,IF('EMOF for data entry'!G314=dropdown_lists!N$1,12,IF('EMOF for data entry'!G314=dropdown_lists!O$1,13,IF('EMOF for data entry'!G314=dropdown_lists!P$1,14,IF('EMOF for data entry'!G314=dropdown_lists!Q$1,15,IF('EMOF for data entry'!G314=dropdown_lists!R$1,16,IF('EMOF for data entry'!G314=dropdown_lists!S$1,17,0)))))))))))))))))</f>
        <v>0</v>
      </c>
      <c r="B305" s="59">
        <f>+COUNTIF(METHOD,'EMOF for data entry'!$H314)</f>
        <v>0</v>
      </c>
      <c r="C305" s="59">
        <f>+(COUNTIF(EUNIS,'EMOF for data entry'!$H314))*2</f>
        <v>0</v>
      </c>
      <c r="D305" s="59">
        <f>+(COUNTIF(HABITAT,'EMOF for data entry'!$H314))*3</f>
        <v>0</v>
      </c>
      <c r="E305" s="59">
        <f>+(COUNTIF(PERES,'EMOF for data entry'!$H314))*4</f>
        <v>0</v>
      </c>
      <c r="F305" s="59">
        <f>+(COUNTIF(BARCELONA,'EMOF for data entry'!$H314))*5</f>
        <v>0</v>
      </c>
      <c r="G305" s="59">
        <f>+(COUNTIF(OSPAR,'EMOF for data entry'!$H314))*6</f>
        <v>0</v>
      </c>
      <c r="H305" s="59">
        <f>+(COUNTIF(HELCOM,'EMOF for data entry'!$H314))*7</f>
        <v>0</v>
      </c>
      <c r="I305" s="59">
        <f>+(COUNTIF(GERMAN,'EMOF for data entry'!$H314))*8</f>
        <v>0</v>
      </c>
      <c r="J305" s="59">
        <f>+(COUNTIF(MSFD,'EMOF for data entry'!$H314))*9</f>
        <v>0</v>
      </c>
      <c r="K305" s="59">
        <f>+IF($A305=10,COUNTIF(Folk5,'EMOF for data entry'!$H314)*10,0)</f>
        <v>0</v>
      </c>
      <c r="L305" s="59">
        <f>+IF($A305=11,COUNTIF(Folk7,'EMOF for data entry'!$H314)*11,0)</f>
        <v>0</v>
      </c>
      <c r="M305" s="59">
        <f>+IF($A305=12,COUNTIF(Folk16,'EMOF for data entry'!$H314)*12,0)</f>
        <v>0</v>
      </c>
      <c r="N305" s="59">
        <f>+(COUNTIF(MHCBI,'EMOF for data entry'!$H314))*13</f>
        <v>0</v>
      </c>
      <c r="O305" s="59">
        <f>+(COUNTIF(dropdown_lists!P$4:P$399,'EMOF for data entry'!$H314))*14</f>
        <v>0</v>
      </c>
      <c r="P305" s="59">
        <f>+IF(A305=15,(COUNTIF(dropdown_lists!Q$4:Q$37,'EMOF for data entry'!$H314))*15,0)</f>
        <v>0</v>
      </c>
      <c r="Q305" s="59">
        <f>+IF(A305=16,(COUNTIF(dropdown_lists!R$4:R$32,'EMOF for data entry'!$H314))*16,0)</f>
        <v>0</v>
      </c>
      <c r="R305" s="59">
        <f>+IF(A305=17,(COUNTIF(dropdown_lists!S$4:S$10,'EMOF for data entry'!$H314))*17,0)</f>
        <v>0</v>
      </c>
      <c r="V305" s="59"/>
      <c r="W305" s="22" t="str">
        <f t="shared" si="4"/>
        <v>p</v>
      </c>
    </row>
    <row r="306" spans="1:23" x14ac:dyDescent="0.35">
      <c r="A306" s="59">
        <f>+IF('EMOF for data entry'!G315=dropdown_lists!C$1,1,IF('EMOF for data entry'!G315=dropdown_lists!D$1,2,IF('EMOF for data entry'!G315=dropdown_lists!E$1,3,IF('EMOF for data entry'!G315=dropdown_lists!F$1,4,IF('EMOF for data entry'!G315=dropdown_lists!G$1,5,IF('EMOF for data entry'!G315=dropdown_lists!H$1,6,IF('EMOF for data entry'!G315=dropdown_lists!I$1,7,IF('EMOF for data entry'!G315=dropdown_lists!J$1,8,IF('EMOF for data entry'!G315=dropdown_lists!K$1,9,IF('EMOF for data entry'!G315=dropdown_lists!L$1,10,IF('EMOF for data entry'!G315=dropdown_lists!M$1,11,IF('EMOF for data entry'!G315=dropdown_lists!N$1,12,IF('EMOF for data entry'!G315=dropdown_lists!O$1,13,IF('EMOF for data entry'!G315=dropdown_lists!P$1,14,IF('EMOF for data entry'!G315=dropdown_lists!Q$1,15,IF('EMOF for data entry'!G315=dropdown_lists!R$1,16,IF('EMOF for data entry'!G315=dropdown_lists!S$1,17,0)))))))))))))))))</f>
        <v>0</v>
      </c>
      <c r="B306" s="59">
        <f>+COUNTIF(METHOD,'EMOF for data entry'!$H315)</f>
        <v>0</v>
      </c>
      <c r="C306" s="59">
        <f>+(COUNTIF(EUNIS,'EMOF for data entry'!$H315))*2</f>
        <v>0</v>
      </c>
      <c r="D306" s="59">
        <f>+(COUNTIF(HABITAT,'EMOF for data entry'!$H315))*3</f>
        <v>0</v>
      </c>
      <c r="E306" s="59">
        <f>+(COUNTIF(PERES,'EMOF for data entry'!$H315))*4</f>
        <v>0</v>
      </c>
      <c r="F306" s="59">
        <f>+(COUNTIF(BARCELONA,'EMOF for data entry'!$H315))*5</f>
        <v>0</v>
      </c>
      <c r="G306" s="59">
        <f>+(COUNTIF(OSPAR,'EMOF for data entry'!$H315))*6</f>
        <v>0</v>
      </c>
      <c r="H306" s="59">
        <f>+(COUNTIF(HELCOM,'EMOF for data entry'!$H315))*7</f>
        <v>0</v>
      </c>
      <c r="I306" s="59">
        <f>+(COUNTIF(GERMAN,'EMOF for data entry'!$H315))*8</f>
        <v>0</v>
      </c>
      <c r="J306" s="59">
        <f>+(COUNTIF(MSFD,'EMOF for data entry'!$H315))*9</f>
        <v>0</v>
      </c>
      <c r="K306" s="59">
        <f>+IF($A306=10,COUNTIF(Folk5,'EMOF for data entry'!$H315)*10,0)</f>
        <v>0</v>
      </c>
      <c r="L306" s="59">
        <f>+IF($A306=11,COUNTIF(Folk7,'EMOF for data entry'!$H315)*11,0)</f>
        <v>0</v>
      </c>
      <c r="M306" s="59">
        <f>+IF($A306=12,COUNTIF(Folk16,'EMOF for data entry'!$H315)*12,0)</f>
        <v>0</v>
      </c>
      <c r="N306" s="59">
        <f>+(COUNTIF(MHCBI,'EMOF for data entry'!$H315))*13</f>
        <v>0</v>
      </c>
      <c r="O306" s="59">
        <f>+(COUNTIF(dropdown_lists!P$4:P$399,'EMOF for data entry'!$H315))*14</f>
        <v>0</v>
      </c>
      <c r="P306" s="59">
        <f>+IF(A306=15,(COUNTIF(dropdown_lists!Q$4:Q$37,'EMOF for data entry'!$H315))*15,0)</f>
        <v>0</v>
      </c>
      <c r="Q306" s="59">
        <f>+IF(A306=16,(COUNTIF(dropdown_lists!R$4:R$32,'EMOF for data entry'!$H315))*16,0)</f>
        <v>0</v>
      </c>
      <c r="R306" s="59">
        <f>+IF(A306=17,(COUNTIF(dropdown_lists!S$4:S$10,'EMOF for data entry'!$H315))*17,0)</f>
        <v>0</v>
      </c>
      <c r="V306" s="59"/>
      <c r="W306" s="22" t="str">
        <f t="shared" si="4"/>
        <v>p</v>
      </c>
    </row>
    <row r="307" spans="1:23" x14ac:dyDescent="0.35">
      <c r="A307" s="59">
        <f>+IF('EMOF for data entry'!G316=dropdown_lists!C$1,1,IF('EMOF for data entry'!G316=dropdown_lists!D$1,2,IF('EMOF for data entry'!G316=dropdown_lists!E$1,3,IF('EMOF for data entry'!G316=dropdown_lists!F$1,4,IF('EMOF for data entry'!G316=dropdown_lists!G$1,5,IF('EMOF for data entry'!G316=dropdown_lists!H$1,6,IF('EMOF for data entry'!G316=dropdown_lists!I$1,7,IF('EMOF for data entry'!G316=dropdown_lists!J$1,8,IF('EMOF for data entry'!G316=dropdown_lists!K$1,9,IF('EMOF for data entry'!G316=dropdown_lists!L$1,10,IF('EMOF for data entry'!G316=dropdown_lists!M$1,11,IF('EMOF for data entry'!G316=dropdown_lists!N$1,12,IF('EMOF for data entry'!G316=dropdown_lists!O$1,13,IF('EMOF for data entry'!G316=dropdown_lists!P$1,14,IF('EMOF for data entry'!G316=dropdown_lists!Q$1,15,IF('EMOF for data entry'!G316=dropdown_lists!R$1,16,IF('EMOF for data entry'!G316=dropdown_lists!S$1,17,0)))))))))))))))))</f>
        <v>0</v>
      </c>
      <c r="B307" s="59">
        <f>+COUNTIF(METHOD,'EMOF for data entry'!$H316)</f>
        <v>0</v>
      </c>
      <c r="C307" s="59">
        <f>+(COUNTIF(EUNIS,'EMOF for data entry'!$H316))*2</f>
        <v>0</v>
      </c>
      <c r="D307" s="59">
        <f>+(COUNTIF(HABITAT,'EMOF for data entry'!$H316))*3</f>
        <v>0</v>
      </c>
      <c r="E307" s="59">
        <f>+(COUNTIF(PERES,'EMOF for data entry'!$H316))*4</f>
        <v>0</v>
      </c>
      <c r="F307" s="59">
        <f>+(COUNTIF(BARCELONA,'EMOF for data entry'!$H316))*5</f>
        <v>0</v>
      </c>
      <c r="G307" s="59">
        <f>+(COUNTIF(OSPAR,'EMOF for data entry'!$H316))*6</f>
        <v>0</v>
      </c>
      <c r="H307" s="59">
        <f>+(COUNTIF(HELCOM,'EMOF for data entry'!$H316))*7</f>
        <v>0</v>
      </c>
      <c r="I307" s="59">
        <f>+(COUNTIF(GERMAN,'EMOF for data entry'!$H316))*8</f>
        <v>0</v>
      </c>
      <c r="J307" s="59">
        <f>+(COUNTIF(MSFD,'EMOF for data entry'!$H316))*9</f>
        <v>0</v>
      </c>
      <c r="K307" s="59">
        <f>+IF($A307=10,COUNTIF(Folk5,'EMOF for data entry'!$H316)*10,0)</f>
        <v>0</v>
      </c>
      <c r="L307" s="59">
        <f>+IF($A307=11,COUNTIF(Folk7,'EMOF for data entry'!$H316)*11,0)</f>
        <v>0</v>
      </c>
      <c r="M307" s="59">
        <f>+IF($A307=12,COUNTIF(Folk16,'EMOF for data entry'!$H316)*12,0)</f>
        <v>0</v>
      </c>
      <c r="N307" s="59">
        <f>+(COUNTIF(MHCBI,'EMOF for data entry'!$H316))*13</f>
        <v>0</v>
      </c>
      <c r="O307" s="59">
        <f>+(COUNTIF(dropdown_lists!P$4:P$399,'EMOF for data entry'!$H316))*14</f>
        <v>0</v>
      </c>
      <c r="P307" s="59">
        <f>+IF(A307=15,(COUNTIF(dropdown_lists!Q$4:Q$37,'EMOF for data entry'!$H316))*15,0)</f>
        <v>0</v>
      </c>
      <c r="Q307" s="59">
        <f>+IF(A307=16,(COUNTIF(dropdown_lists!R$4:R$32,'EMOF for data entry'!$H316))*16,0)</f>
        <v>0</v>
      </c>
      <c r="R307" s="59">
        <f>+IF(A307=17,(COUNTIF(dropdown_lists!S$4:S$10,'EMOF for data entry'!$H316))*17,0)</f>
        <v>0</v>
      </c>
      <c r="V307" s="59"/>
      <c r="W307" s="22" t="str">
        <f t="shared" si="4"/>
        <v>p</v>
      </c>
    </row>
    <row r="308" spans="1:23" x14ac:dyDescent="0.35">
      <c r="A308" s="59">
        <f>+IF('EMOF for data entry'!G317=dropdown_lists!C$1,1,IF('EMOF for data entry'!G317=dropdown_lists!D$1,2,IF('EMOF for data entry'!G317=dropdown_lists!E$1,3,IF('EMOF for data entry'!G317=dropdown_lists!F$1,4,IF('EMOF for data entry'!G317=dropdown_lists!G$1,5,IF('EMOF for data entry'!G317=dropdown_lists!H$1,6,IF('EMOF for data entry'!G317=dropdown_lists!I$1,7,IF('EMOF for data entry'!G317=dropdown_lists!J$1,8,IF('EMOF for data entry'!G317=dropdown_lists!K$1,9,IF('EMOF for data entry'!G317=dropdown_lists!L$1,10,IF('EMOF for data entry'!G317=dropdown_lists!M$1,11,IF('EMOF for data entry'!G317=dropdown_lists!N$1,12,IF('EMOF for data entry'!G317=dropdown_lists!O$1,13,IF('EMOF for data entry'!G317=dropdown_lists!P$1,14,IF('EMOF for data entry'!G317=dropdown_lists!Q$1,15,IF('EMOF for data entry'!G317=dropdown_lists!R$1,16,IF('EMOF for data entry'!G317=dropdown_lists!S$1,17,0)))))))))))))))))</f>
        <v>0</v>
      </c>
      <c r="B308" s="59">
        <f>+COUNTIF(METHOD,'EMOF for data entry'!$H317)</f>
        <v>0</v>
      </c>
      <c r="C308" s="59">
        <f>+(COUNTIF(EUNIS,'EMOF for data entry'!$H317))*2</f>
        <v>0</v>
      </c>
      <c r="D308" s="59">
        <f>+(COUNTIF(HABITAT,'EMOF for data entry'!$H317))*3</f>
        <v>0</v>
      </c>
      <c r="E308" s="59">
        <f>+(COUNTIF(PERES,'EMOF for data entry'!$H317))*4</f>
        <v>0</v>
      </c>
      <c r="F308" s="59">
        <f>+(COUNTIF(BARCELONA,'EMOF for data entry'!$H317))*5</f>
        <v>0</v>
      </c>
      <c r="G308" s="59">
        <f>+(COUNTIF(OSPAR,'EMOF for data entry'!$H317))*6</f>
        <v>0</v>
      </c>
      <c r="H308" s="59">
        <f>+(COUNTIF(HELCOM,'EMOF for data entry'!$H317))*7</f>
        <v>0</v>
      </c>
      <c r="I308" s="59">
        <f>+(COUNTIF(GERMAN,'EMOF for data entry'!$H317))*8</f>
        <v>0</v>
      </c>
      <c r="J308" s="59">
        <f>+(COUNTIF(MSFD,'EMOF for data entry'!$H317))*9</f>
        <v>0</v>
      </c>
      <c r="K308" s="59">
        <f>+IF($A308=10,COUNTIF(Folk5,'EMOF for data entry'!$H317)*10,0)</f>
        <v>0</v>
      </c>
      <c r="L308" s="59">
        <f>+IF($A308=11,COUNTIF(Folk7,'EMOF for data entry'!$H317)*11,0)</f>
        <v>0</v>
      </c>
      <c r="M308" s="59">
        <f>+IF($A308=12,COUNTIF(Folk16,'EMOF for data entry'!$H317)*12,0)</f>
        <v>0</v>
      </c>
      <c r="N308" s="59">
        <f>+(COUNTIF(MHCBI,'EMOF for data entry'!$H317))*13</f>
        <v>0</v>
      </c>
      <c r="O308" s="59">
        <f>+(COUNTIF(dropdown_lists!P$4:P$399,'EMOF for data entry'!$H317))*14</f>
        <v>0</v>
      </c>
      <c r="P308" s="59">
        <f>+IF(A308=15,(COUNTIF(dropdown_lists!Q$4:Q$37,'EMOF for data entry'!$H317))*15,0)</f>
        <v>0</v>
      </c>
      <c r="Q308" s="59">
        <f>+IF(A308=16,(COUNTIF(dropdown_lists!R$4:R$32,'EMOF for data entry'!$H317))*16,0)</f>
        <v>0</v>
      </c>
      <c r="R308" s="59">
        <f>+IF(A308=17,(COUNTIF(dropdown_lists!S$4:S$10,'EMOF for data entry'!$H317))*17,0)</f>
        <v>0</v>
      </c>
      <c r="V308" s="59"/>
      <c r="W308" s="22" t="str">
        <f t="shared" si="4"/>
        <v>p</v>
      </c>
    </row>
    <row r="309" spans="1:23" x14ac:dyDescent="0.35">
      <c r="A309" s="59">
        <f>+IF('EMOF for data entry'!G318=dropdown_lists!C$1,1,IF('EMOF for data entry'!G318=dropdown_lists!D$1,2,IF('EMOF for data entry'!G318=dropdown_lists!E$1,3,IF('EMOF for data entry'!G318=dropdown_lists!F$1,4,IF('EMOF for data entry'!G318=dropdown_lists!G$1,5,IF('EMOF for data entry'!G318=dropdown_lists!H$1,6,IF('EMOF for data entry'!G318=dropdown_lists!I$1,7,IF('EMOF for data entry'!G318=dropdown_lists!J$1,8,IF('EMOF for data entry'!G318=dropdown_lists!K$1,9,IF('EMOF for data entry'!G318=dropdown_lists!L$1,10,IF('EMOF for data entry'!G318=dropdown_lists!M$1,11,IF('EMOF for data entry'!G318=dropdown_lists!N$1,12,IF('EMOF for data entry'!G318=dropdown_lists!O$1,13,IF('EMOF for data entry'!G318=dropdown_lists!P$1,14,IF('EMOF for data entry'!G318=dropdown_lists!Q$1,15,IF('EMOF for data entry'!G318=dropdown_lists!R$1,16,IF('EMOF for data entry'!G318=dropdown_lists!S$1,17,0)))))))))))))))))</f>
        <v>0</v>
      </c>
      <c r="B309" s="59">
        <f>+COUNTIF(METHOD,'EMOF for data entry'!$H318)</f>
        <v>0</v>
      </c>
      <c r="C309" s="59">
        <f>+(COUNTIF(EUNIS,'EMOF for data entry'!$H318))*2</f>
        <v>0</v>
      </c>
      <c r="D309" s="59">
        <f>+(COUNTIF(HABITAT,'EMOF for data entry'!$H318))*3</f>
        <v>0</v>
      </c>
      <c r="E309" s="59">
        <f>+(COUNTIF(PERES,'EMOF for data entry'!$H318))*4</f>
        <v>0</v>
      </c>
      <c r="F309" s="59">
        <f>+(COUNTIF(BARCELONA,'EMOF for data entry'!$H318))*5</f>
        <v>0</v>
      </c>
      <c r="G309" s="59">
        <f>+(COUNTIF(OSPAR,'EMOF for data entry'!$H318))*6</f>
        <v>0</v>
      </c>
      <c r="H309" s="59">
        <f>+(COUNTIF(HELCOM,'EMOF for data entry'!$H318))*7</f>
        <v>0</v>
      </c>
      <c r="I309" s="59">
        <f>+(COUNTIF(GERMAN,'EMOF for data entry'!$H318))*8</f>
        <v>0</v>
      </c>
      <c r="J309" s="59">
        <f>+(COUNTIF(MSFD,'EMOF for data entry'!$H318))*9</f>
        <v>0</v>
      </c>
      <c r="K309" s="59">
        <f>+IF($A309=10,COUNTIF(Folk5,'EMOF for data entry'!$H318)*10,0)</f>
        <v>0</v>
      </c>
      <c r="L309" s="59">
        <f>+IF($A309=11,COUNTIF(Folk7,'EMOF for data entry'!$H318)*11,0)</f>
        <v>0</v>
      </c>
      <c r="M309" s="59">
        <f>+IF($A309=12,COUNTIF(Folk16,'EMOF for data entry'!$H318)*12,0)</f>
        <v>0</v>
      </c>
      <c r="N309" s="59">
        <f>+(COUNTIF(MHCBI,'EMOF for data entry'!$H318))*13</f>
        <v>0</v>
      </c>
      <c r="O309" s="59">
        <f>+(COUNTIF(dropdown_lists!P$4:P$399,'EMOF for data entry'!$H318))*14</f>
        <v>0</v>
      </c>
      <c r="P309" s="59">
        <f>+IF(A309=15,(COUNTIF(dropdown_lists!Q$4:Q$37,'EMOF for data entry'!$H318))*15,0)</f>
        <v>0</v>
      </c>
      <c r="Q309" s="59">
        <f>+IF(A309=16,(COUNTIF(dropdown_lists!R$4:R$32,'EMOF for data entry'!$H318))*16,0)</f>
        <v>0</v>
      </c>
      <c r="R309" s="59">
        <f>+IF(A309=17,(COUNTIF(dropdown_lists!S$4:S$10,'EMOF for data entry'!$H318))*17,0)</f>
        <v>0</v>
      </c>
      <c r="V309" s="59"/>
      <c r="W309" s="22" t="str">
        <f t="shared" si="4"/>
        <v>p</v>
      </c>
    </row>
    <row r="310" spans="1:23" x14ac:dyDescent="0.35">
      <c r="A310" s="59">
        <f>+IF('EMOF for data entry'!G319=dropdown_lists!C$1,1,IF('EMOF for data entry'!G319=dropdown_lists!D$1,2,IF('EMOF for data entry'!G319=dropdown_lists!E$1,3,IF('EMOF for data entry'!G319=dropdown_lists!F$1,4,IF('EMOF for data entry'!G319=dropdown_lists!G$1,5,IF('EMOF for data entry'!G319=dropdown_lists!H$1,6,IF('EMOF for data entry'!G319=dropdown_lists!I$1,7,IF('EMOF for data entry'!G319=dropdown_lists!J$1,8,IF('EMOF for data entry'!G319=dropdown_lists!K$1,9,IF('EMOF for data entry'!G319=dropdown_lists!L$1,10,IF('EMOF for data entry'!G319=dropdown_lists!M$1,11,IF('EMOF for data entry'!G319=dropdown_lists!N$1,12,IF('EMOF for data entry'!G319=dropdown_lists!O$1,13,IF('EMOF for data entry'!G319=dropdown_lists!P$1,14,IF('EMOF for data entry'!G319=dropdown_lists!Q$1,15,IF('EMOF for data entry'!G319=dropdown_lists!R$1,16,IF('EMOF for data entry'!G319=dropdown_lists!S$1,17,0)))))))))))))))))</f>
        <v>0</v>
      </c>
      <c r="B310" s="59">
        <f>+COUNTIF(METHOD,'EMOF for data entry'!$H319)</f>
        <v>0</v>
      </c>
      <c r="C310" s="59">
        <f>+(COUNTIF(EUNIS,'EMOF for data entry'!$H319))*2</f>
        <v>0</v>
      </c>
      <c r="D310" s="59">
        <f>+(COUNTIF(HABITAT,'EMOF for data entry'!$H319))*3</f>
        <v>0</v>
      </c>
      <c r="E310" s="59">
        <f>+(COUNTIF(PERES,'EMOF for data entry'!$H319))*4</f>
        <v>0</v>
      </c>
      <c r="F310" s="59">
        <f>+(COUNTIF(BARCELONA,'EMOF for data entry'!$H319))*5</f>
        <v>0</v>
      </c>
      <c r="G310" s="59">
        <f>+(COUNTIF(OSPAR,'EMOF for data entry'!$H319))*6</f>
        <v>0</v>
      </c>
      <c r="H310" s="59">
        <f>+(COUNTIF(HELCOM,'EMOF for data entry'!$H319))*7</f>
        <v>0</v>
      </c>
      <c r="I310" s="59">
        <f>+(COUNTIF(GERMAN,'EMOF for data entry'!$H319))*8</f>
        <v>0</v>
      </c>
      <c r="J310" s="59">
        <f>+(COUNTIF(MSFD,'EMOF for data entry'!$H319))*9</f>
        <v>0</v>
      </c>
      <c r="K310" s="59">
        <f>+IF($A310=10,COUNTIF(Folk5,'EMOF for data entry'!$H319)*10,0)</f>
        <v>0</v>
      </c>
      <c r="L310" s="59">
        <f>+IF($A310=11,COUNTIF(Folk7,'EMOF for data entry'!$H319)*11,0)</f>
        <v>0</v>
      </c>
      <c r="M310" s="59">
        <f>+IF($A310=12,COUNTIF(Folk16,'EMOF for data entry'!$H319)*12,0)</f>
        <v>0</v>
      </c>
      <c r="N310" s="59">
        <f>+(COUNTIF(MHCBI,'EMOF for data entry'!$H319))*13</f>
        <v>0</v>
      </c>
      <c r="O310" s="59">
        <f>+(COUNTIF(dropdown_lists!P$4:P$399,'EMOF for data entry'!$H319))*14</f>
        <v>0</v>
      </c>
      <c r="P310" s="59">
        <f>+IF(A310=15,(COUNTIF(dropdown_lists!Q$4:Q$37,'EMOF for data entry'!$H319))*15,0)</f>
        <v>0</v>
      </c>
      <c r="Q310" s="59">
        <f>+IF(A310=16,(COUNTIF(dropdown_lists!R$4:R$32,'EMOF for data entry'!$H319))*16,0)</f>
        <v>0</v>
      </c>
      <c r="R310" s="59">
        <f>+IF(A310=17,(COUNTIF(dropdown_lists!S$4:S$10,'EMOF for data entry'!$H319))*17,0)</f>
        <v>0</v>
      </c>
      <c r="V310" s="59"/>
      <c r="W310" s="22" t="str">
        <f t="shared" si="4"/>
        <v>p</v>
      </c>
    </row>
    <row r="311" spans="1:23" x14ac:dyDescent="0.35">
      <c r="A311" s="59">
        <f>+IF('EMOF for data entry'!G320=dropdown_lists!C$1,1,IF('EMOF for data entry'!G320=dropdown_lists!D$1,2,IF('EMOF for data entry'!G320=dropdown_lists!E$1,3,IF('EMOF for data entry'!G320=dropdown_lists!F$1,4,IF('EMOF for data entry'!G320=dropdown_lists!G$1,5,IF('EMOF for data entry'!G320=dropdown_lists!H$1,6,IF('EMOF for data entry'!G320=dropdown_lists!I$1,7,IF('EMOF for data entry'!G320=dropdown_lists!J$1,8,IF('EMOF for data entry'!G320=dropdown_lists!K$1,9,IF('EMOF for data entry'!G320=dropdown_lists!L$1,10,IF('EMOF for data entry'!G320=dropdown_lists!M$1,11,IF('EMOF for data entry'!G320=dropdown_lists!N$1,12,IF('EMOF for data entry'!G320=dropdown_lists!O$1,13,IF('EMOF for data entry'!G320=dropdown_lists!P$1,14,IF('EMOF for data entry'!G320=dropdown_lists!Q$1,15,IF('EMOF for data entry'!G320=dropdown_lists!R$1,16,IF('EMOF for data entry'!G320=dropdown_lists!S$1,17,0)))))))))))))))))</f>
        <v>0</v>
      </c>
      <c r="B311" s="59">
        <f>+COUNTIF(METHOD,'EMOF for data entry'!$H320)</f>
        <v>0</v>
      </c>
      <c r="C311" s="59">
        <f>+(COUNTIF(EUNIS,'EMOF for data entry'!$H320))*2</f>
        <v>0</v>
      </c>
      <c r="D311" s="59">
        <f>+(COUNTIF(HABITAT,'EMOF for data entry'!$H320))*3</f>
        <v>0</v>
      </c>
      <c r="E311" s="59">
        <f>+(COUNTIF(PERES,'EMOF for data entry'!$H320))*4</f>
        <v>0</v>
      </c>
      <c r="F311" s="59">
        <f>+(COUNTIF(BARCELONA,'EMOF for data entry'!$H320))*5</f>
        <v>0</v>
      </c>
      <c r="G311" s="59">
        <f>+(COUNTIF(OSPAR,'EMOF for data entry'!$H320))*6</f>
        <v>0</v>
      </c>
      <c r="H311" s="59">
        <f>+(COUNTIF(HELCOM,'EMOF for data entry'!$H320))*7</f>
        <v>0</v>
      </c>
      <c r="I311" s="59">
        <f>+(COUNTIF(GERMAN,'EMOF for data entry'!$H320))*8</f>
        <v>0</v>
      </c>
      <c r="J311" s="59">
        <f>+(COUNTIF(MSFD,'EMOF for data entry'!$H320))*9</f>
        <v>0</v>
      </c>
      <c r="K311" s="59">
        <f>+IF($A311=10,COUNTIF(Folk5,'EMOF for data entry'!$H320)*10,0)</f>
        <v>0</v>
      </c>
      <c r="L311" s="59">
        <f>+IF($A311=11,COUNTIF(Folk7,'EMOF for data entry'!$H320)*11,0)</f>
        <v>0</v>
      </c>
      <c r="M311" s="59">
        <f>+IF($A311=12,COUNTIF(Folk16,'EMOF for data entry'!$H320)*12,0)</f>
        <v>0</v>
      </c>
      <c r="N311" s="59">
        <f>+(COUNTIF(MHCBI,'EMOF for data entry'!$H320))*13</f>
        <v>0</v>
      </c>
      <c r="O311" s="59">
        <f>+(COUNTIF(dropdown_lists!P$4:P$399,'EMOF for data entry'!$H320))*14</f>
        <v>0</v>
      </c>
      <c r="P311" s="59">
        <f>+IF(A311=15,(COUNTIF(dropdown_lists!Q$4:Q$37,'EMOF for data entry'!$H320))*15,0)</f>
        <v>0</v>
      </c>
      <c r="Q311" s="59">
        <f>+IF(A311=16,(COUNTIF(dropdown_lists!R$4:R$32,'EMOF for data entry'!$H320))*16,0)</f>
        <v>0</v>
      </c>
      <c r="R311" s="59">
        <f>+IF(A311=17,(COUNTIF(dropdown_lists!S$4:S$10,'EMOF for data entry'!$H320))*17,0)</f>
        <v>0</v>
      </c>
      <c r="V311" s="59"/>
      <c r="W311" s="22" t="str">
        <f t="shared" si="4"/>
        <v>p</v>
      </c>
    </row>
    <row r="312" spans="1:23" x14ac:dyDescent="0.35">
      <c r="A312" s="59">
        <f>+IF('EMOF for data entry'!G321=dropdown_lists!C$1,1,IF('EMOF for data entry'!G321=dropdown_lists!D$1,2,IF('EMOF for data entry'!G321=dropdown_lists!E$1,3,IF('EMOF for data entry'!G321=dropdown_lists!F$1,4,IF('EMOF for data entry'!G321=dropdown_lists!G$1,5,IF('EMOF for data entry'!G321=dropdown_lists!H$1,6,IF('EMOF for data entry'!G321=dropdown_lists!I$1,7,IF('EMOF for data entry'!G321=dropdown_lists!J$1,8,IF('EMOF for data entry'!G321=dropdown_lists!K$1,9,IF('EMOF for data entry'!G321=dropdown_lists!L$1,10,IF('EMOF for data entry'!G321=dropdown_lists!M$1,11,IF('EMOF for data entry'!G321=dropdown_lists!N$1,12,IF('EMOF for data entry'!G321=dropdown_lists!O$1,13,IF('EMOF for data entry'!G321=dropdown_lists!P$1,14,IF('EMOF for data entry'!G321=dropdown_lists!Q$1,15,IF('EMOF for data entry'!G321=dropdown_lists!R$1,16,IF('EMOF for data entry'!G321=dropdown_lists!S$1,17,0)))))))))))))))))</f>
        <v>0</v>
      </c>
      <c r="B312" s="59">
        <f>+COUNTIF(METHOD,'EMOF for data entry'!$H321)</f>
        <v>0</v>
      </c>
      <c r="C312" s="59">
        <f>+(COUNTIF(EUNIS,'EMOF for data entry'!$H321))*2</f>
        <v>0</v>
      </c>
      <c r="D312" s="59">
        <f>+(COUNTIF(HABITAT,'EMOF for data entry'!$H321))*3</f>
        <v>0</v>
      </c>
      <c r="E312" s="59">
        <f>+(COUNTIF(PERES,'EMOF for data entry'!$H321))*4</f>
        <v>0</v>
      </c>
      <c r="F312" s="59">
        <f>+(COUNTIF(BARCELONA,'EMOF for data entry'!$H321))*5</f>
        <v>0</v>
      </c>
      <c r="G312" s="59">
        <f>+(COUNTIF(OSPAR,'EMOF for data entry'!$H321))*6</f>
        <v>0</v>
      </c>
      <c r="H312" s="59">
        <f>+(COUNTIF(HELCOM,'EMOF for data entry'!$H321))*7</f>
        <v>0</v>
      </c>
      <c r="I312" s="59">
        <f>+(COUNTIF(GERMAN,'EMOF for data entry'!$H321))*8</f>
        <v>0</v>
      </c>
      <c r="J312" s="59">
        <f>+(COUNTIF(MSFD,'EMOF for data entry'!$H321))*9</f>
        <v>0</v>
      </c>
      <c r="K312" s="59">
        <f>+IF($A312=10,COUNTIF(Folk5,'EMOF for data entry'!$H321)*10,0)</f>
        <v>0</v>
      </c>
      <c r="L312" s="59">
        <f>+IF($A312=11,COUNTIF(Folk7,'EMOF for data entry'!$H321)*11,0)</f>
        <v>0</v>
      </c>
      <c r="M312" s="59">
        <f>+IF($A312=12,COUNTIF(Folk16,'EMOF for data entry'!$H321)*12,0)</f>
        <v>0</v>
      </c>
      <c r="N312" s="59">
        <f>+(COUNTIF(MHCBI,'EMOF for data entry'!$H321))*13</f>
        <v>0</v>
      </c>
      <c r="O312" s="59">
        <f>+(COUNTIF(dropdown_lists!P$4:P$399,'EMOF for data entry'!$H321))*14</f>
        <v>0</v>
      </c>
      <c r="P312" s="59">
        <f>+IF(A312=15,(COUNTIF(dropdown_lists!Q$4:Q$37,'EMOF for data entry'!$H321))*15,0)</f>
        <v>0</v>
      </c>
      <c r="Q312" s="59">
        <f>+IF(A312=16,(COUNTIF(dropdown_lists!R$4:R$32,'EMOF for data entry'!$H321))*16,0)</f>
        <v>0</v>
      </c>
      <c r="R312" s="59">
        <f>+IF(A312=17,(COUNTIF(dropdown_lists!S$4:S$10,'EMOF for data entry'!$H321))*17,0)</f>
        <v>0</v>
      </c>
      <c r="V312" s="59"/>
      <c r="W312" s="22" t="str">
        <f t="shared" si="4"/>
        <v>p</v>
      </c>
    </row>
    <row r="313" spans="1:23" x14ac:dyDescent="0.35">
      <c r="A313" s="59">
        <f>+IF('EMOF for data entry'!G322=dropdown_lists!C$1,1,IF('EMOF for data entry'!G322=dropdown_lists!D$1,2,IF('EMOF for data entry'!G322=dropdown_lists!E$1,3,IF('EMOF for data entry'!G322=dropdown_lists!F$1,4,IF('EMOF for data entry'!G322=dropdown_lists!G$1,5,IF('EMOF for data entry'!G322=dropdown_lists!H$1,6,IF('EMOF for data entry'!G322=dropdown_lists!I$1,7,IF('EMOF for data entry'!G322=dropdown_lists!J$1,8,IF('EMOF for data entry'!G322=dropdown_lists!K$1,9,IF('EMOF for data entry'!G322=dropdown_lists!L$1,10,IF('EMOF for data entry'!G322=dropdown_lists!M$1,11,IF('EMOF for data entry'!G322=dropdown_lists!N$1,12,IF('EMOF for data entry'!G322=dropdown_lists!O$1,13,IF('EMOF for data entry'!G322=dropdown_lists!P$1,14,IF('EMOF for data entry'!G322=dropdown_lists!Q$1,15,IF('EMOF for data entry'!G322=dropdown_lists!R$1,16,IF('EMOF for data entry'!G322=dropdown_lists!S$1,17,0)))))))))))))))))</f>
        <v>0</v>
      </c>
      <c r="B313" s="59">
        <f>+COUNTIF(METHOD,'EMOF for data entry'!$H322)</f>
        <v>0</v>
      </c>
      <c r="C313" s="59">
        <f>+(COUNTIF(EUNIS,'EMOF for data entry'!$H322))*2</f>
        <v>0</v>
      </c>
      <c r="D313" s="59">
        <f>+(COUNTIF(HABITAT,'EMOF for data entry'!$H322))*3</f>
        <v>0</v>
      </c>
      <c r="E313" s="59">
        <f>+(COUNTIF(PERES,'EMOF for data entry'!$H322))*4</f>
        <v>0</v>
      </c>
      <c r="F313" s="59">
        <f>+(COUNTIF(BARCELONA,'EMOF for data entry'!$H322))*5</f>
        <v>0</v>
      </c>
      <c r="G313" s="59">
        <f>+(COUNTIF(OSPAR,'EMOF for data entry'!$H322))*6</f>
        <v>0</v>
      </c>
      <c r="H313" s="59">
        <f>+(COUNTIF(HELCOM,'EMOF for data entry'!$H322))*7</f>
        <v>0</v>
      </c>
      <c r="I313" s="59">
        <f>+(COUNTIF(GERMAN,'EMOF for data entry'!$H322))*8</f>
        <v>0</v>
      </c>
      <c r="J313" s="59">
        <f>+(COUNTIF(MSFD,'EMOF for data entry'!$H322))*9</f>
        <v>0</v>
      </c>
      <c r="K313" s="59">
        <f>+IF($A313=10,COUNTIF(Folk5,'EMOF for data entry'!$H322)*10,0)</f>
        <v>0</v>
      </c>
      <c r="L313" s="59">
        <f>+IF($A313=11,COUNTIF(Folk7,'EMOF for data entry'!$H322)*11,0)</f>
        <v>0</v>
      </c>
      <c r="M313" s="59">
        <f>+IF($A313=12,COUNTIF(Folk16,'EMOF for data entry'!$H322)*12,0)</f>
        <v>0</v>
      </c>
      <c r="N313" s="59">
        <f>+(COUNTIF(MHCBI,'EMOF for data entry'!$H322))*13</f>
        <v>0</v>
      </c>
      <c r="O313" s="59">
        <f>+(COUNTIF(dropdown_lists!P$4:P$399,'EMOF for data entry'!$H322))*14</f>
        <v>0</v>
      </c>
      <c r="P313" s="59">
        <f>+IF(A313=15,(COUNTIF(dropdown_lists!Q$4:Q$37,'EMOF for data entry'!$H322))*15,0)</f>
        <v>0</v>
      </c>
      <c r="Q313" s="59">
        <f>+IF(A313=16,(COUNTIF(dropdown_lists!R$4:R$32,'EMOF for data entry'!$H322))*16,0)</f>
        <v>0</v>
      </c>
      <c r="R313" s="59">
        <f>+IF(A313=17,(COUNTIF(dropdown_lists!S$4:S$10,'EMOF for data entry'!$H322))*17,0)</f>
        <v>0</v>
      </c>
      <c r="V313" s="59"/>
      <c r="W313" s="22" t="str">
        <f t="shared" si="4"/>
        <v>p</v>
      </c>
    </row>
    <row r="314" spans="1:23" x14ac:dyDescent="0.35">
      <c r="A314" s="59">
        <f>+IF('EMOF for data entry'!G323=dropdown_lists!C$1,1,IF('EMOF for data entry'!G323=dropdown_lists!D$1,2,IF('EMOF for data entry'!G323=dropdown_lists!E$1,3,IF('EMOF for data entry'!G323=dropdown_lists!F$1,4,IF('EMOF for data entry'!G323=dropdown_lists!G$1,5,IF('EMOF for data entry'!G323=dropdown_lists!H$1,6,IF('EMOF for data entry'!G323=dropdown_lists!I$1,7,IF('EMOF for data entry'!G323=dropdown_lists!J$1,8,IF('EMOF for data entry'!G323=dropdown_lists!K$1,9,IF('EMOF for data entry'!G323=dropdown_lists!L$1,10,IF('EMOF for data entry'!G323=dropdown_lists!M$1,11,IF('EMOF for data entry'!G323=dropdown_lists!N$1,12,IF('EMOF for data entry'!G323=dropdown_lists!O$1,13,IF('EMOF for data entry'!G323=dropdown_lists!P$1,14,IF('EMOF for data entry'!G323=dropdown_lists!Q$1,15,IF('EMOF for data entry'!G323=dropdown_lists!R$1,16,IF('EMOF for data entry'!G323=dropdown_lists!S$1,17,0)))))))))))))))))</f>
        <v>0</v>
      </c>
      <c r="B314" s="59">
        <f>+COUNTIF(METHOD,'EMOF for data entry'!$H323)</f>
        <v>0</v>
      </c>
      <c r="C314" s="59">
        <f>+(COUNTIF(EUNIS,'EMOF for data entry'!$H323))*2</f>
        <v>0</v>
      </c>
      <c r="D314" s="59">
        <f>+(COUNTIF(HABITAT,'EMOF for data entry'!$H323))*3</f>
        <v>0</v>
      </c>
      <c r="E314" s="59">
        <f>+(COUNTIF(PERES,'EMOF for data entry'!$H323))*4</f>
        <v>0</v>
      </c>
      <c r="F314" s="59">
        <f>+(COUNTIF(BARCELONA,'EMOF for data entry'!$H323))*5</f>
        <v>0</v>
      </c>
      <c r="G314" s="59">
        <f>+(COUNTIF(OSPAR,'EMOF for data entry'!$H323))*6</f>
        <v>0</v>
      </c>
      <c r="H314" s="59">
        <f>+(COUNTIF(HELCOM,'EMOF for data entry'!$H323))*7</f>
        <v>0</v>
      </c>
      <c r="I314" s="59">
        <f>+(COUNTIF(GERMAN,'EMOF for data entry'!$H323))*8</f>
        <v>0</v>
      </c>
      <c r="J314" s="59">
        <f>+(COUNTIF(MSFD,'EMOF for data entry'!$H323))*9</f>
        <v>0</v>
      </c>
      <c r="K314" s="59">
        <f>+IF($A314=10,COUNTIF(Folk5,'EMOF for data entry'!$H323)*10,0)</f>
        <v>0</v>
      </c>
      <c r="L314" s="59">
        <f>+IF($A314=11,COUNTIF(Folk7,'EMOF for data entry'!$H323)*11,0)</f>
        <v>0</v>
      </c>
      <c r="M314" s="59">
        <f>+IF($A314=12,COUNTIF(Folk16,'EMOF for data entry'!$H323)*12,0)</f>
        <v>0</v>
      </c>
      <c r="N314" s="59">
        <f>+(COUNTIF(MHCBI,'EMOF for data entry'!$H323))*13</f>
        <v>0</v>
      </c>
      <c r="O314" s="59">
        <f>+(COUNTIF(dropdown_lists!P$4:P$399,'EMOF for data entry'!$H323))*14</f>
        <v>0</v>
      </c>
      <c r="P314" s="59">
        <f>+IF(A314=15,(COUNTIF(dropdown_lists!Q$4:Q$37,'EMOF for data entry'!$H323))*15,0)</f>
        <v>0</v>
      </c>
      <c r="Q314" s="59">
        <f>+IF(A314=16,(COUNTIF(dropdown_lists!R$4:R$32,'EMOF for data entry'!$H323))*16,0)</f>
        <v>0</v>
      </c>
      <c r="R314" s="59">
        <f>+IF(A314=17,(COUNTIF(dropdown_lists!S$4:S$10,'EMOF for data entry'!$H323))*17,0)</f>
        <v>0</v>
      </c>
      <c r="V314" s="59"/>
      <c r="W314" s="22" t="str">
        <f t="shared" si="4"/>
        <v>p</v>
      </c>
    </row>
    <row r="315" spans="1:23" x14ac:dyDescent="0.35">
      <c r="A315" s="59">
        <f>+IF('EMOF for data entry'!G324=dropdown_lists!C$1,1,IF('EMOF for data entry'!G324=dropdown_lists!D$1,2,IF('EMOF for data entry'!G324=dropdown_lists!E$1,3,IF('EMOF for data entry'!G324=dropdown_lists!F$1,4,IF('EMOF for data entry'!G324=dropdown_lists!G$1,5,IF('EMOF for data entry'!G324=dropdown_lists!H$1,6,IF('EMOF for data entry'!G324=dropdown_lists!I$1,7,IF('EMOF for data entry'!G324=dropdown_lists!J$1,8,IF('EMOF for data entry'!G324=dropdown_lists!K$1,9,IF('EMOF for data entry'!G324=dropdown_lists!L$1,10,IF('EMOF for data entry'!G324=dropdown_lists!M$1,11,IF('EMOF for data entry'!G324=dropdown_lists!N$1,12,IF('EMOF for data entry'!G324=dropdown_lists!O$1,13,IF('EMOF for data entry'!G324=dropdown_lists!P$1,14,IF('EMOF for data entry'!G324=dropdown_lists!Q$1,15,IF('EMOF for data entry'!G324=dropdown_lists!R$1,16,IF('EMOF for data entry'!G324=dropdown_lists!S$1,17,0)))))))))))))))))</f>
        <v>0</v>
      </c>
      <c r="B315" s="59">
        <f>+COUNTIF(METHOD,'EMOF for data entry'!$H324)</f>
        <v>0</v>
      </c>
      <c r="C315" s="59">
        <f>+(COUNTIF(EUNIS,'EMOF for data entry'!$H324))*2</f>
        <v>0</v>
      </c>
      <c r="D315" s="59">
        <f>+(COUNTIF(HABITAT,'EMOF for data entry'!$H324))*3</f>
        <v>0</v>
      </c>
      <c r="E315" s="59">
        <f>+(COUNTIF(PERES,'EMOF for data entry'!$H324))*4</f>
        <v>0</v>
      </c>
      <c r="F315" s="59">
        <f>+(COUNTIF(BARCELONA,'EMOF for data entry'!$H324))*5</f>
        <v>0</v>
      </c>
      <c r="G315" s="59">
        <f>+(COUNTIF(OSPAR,'EMOF for data entry'!$H324))*6</f>
        <v>0</v>
      </c>
      <c r="H315" s="59">
        <f>+(COUNTIF(HELCOM,'EMOF for data entry'!$H324))*7</f>
        <v>0</v>
      </c>
      <c r="I315" s="59">
        <f>+(COUNTIF(GERMAN,'EMOF for data entry'!$H324))*8</f>
        <v>0</v>
      </c>
      <c r="J315" s="59">
        <f>+(COUNTIF(MSFD,'EMOF for data entry'!$H324))*9</f>
        <v>0</v>
      </c>
      <c r="K315" s="59">
        <f>+IF($A315=10,COUNTIF(Folk5,'EMOF for data entry'!$H324)*10,0)</f>
        <v>0</v>
      </c>
      <c r="L315" s="59">
        <f>+IF($A315=11,COUNTIF(Folk7,'EMOF for data entry'!$H324)*11,0)</f>
        <v>0</v>
      </c>
      <c r="M315" s="59">
        <f>+IF($A315=12,COUNTIF(Folk16,'EMOF for data entry'!$H324)*12,0)</f>
        <v>0</v>
      </c>
      <c r="N315" s="59">
        <f>+(COUNTIF(MHCBI,'EMOF for data entry'!$H324))*13</f>
        <v>0</v>
      </c>
      <c r="O315" s="59">
        <f>+(COUNTIF(dropdown_lists!P$4:P$399,'EMOF for data entry'!$H324))*14</f>
        <v>0</v>
      </c>
      <c r="P315" s="59">
        <f>+IF(A315=15,(COUNTIF(dropdown_lists!Q$4:Q$37,'EMOF for data entry'!$H324))*15,0)</f>
        <v>0</v>
      </c>
      <c r="Q315" s="59">
        <f>+IF(A315=16,(COUNTIF(dropdown_lists!R$4:R$32,'EMOF for data entry'!$H324))*16,0)</f>
        <v>0</v>
      </c>
      <c r="R315" s="59">
        <f>+IF(A315=17,(COUNTIF(dropdown_lists!S$4:S$10,'EMOF for data entry'!$H324))*17,0)</f>
        <v>0</v>
      </c>
      <c r="V315" s="59"/>
      <c r="W315" s="22" t="str">
        <f t="shared" si="4"/>
        <v>p</v>
      </c>
    </row>
    <row r="316" spans="1:23" x14ac:dyDescent="0.35">
      <c r="A316" s="59">
        <f>+IF('EMOF for data entry'!G325=dropdown_lists!C$1,1,IF('EMOF for data entry'!G325=dropdown_lists!D$1,2,IF('EMOF for data entry'!G325=dropdown_lists!E$1,3,IF('EMOF for data entry'!G325=dropdown_lists!F$1,4,IF('EMOF for data entry'!G325=dropdown_lists!G$1,5,IF('EMOF for data entry'!G325=dropdown_lists!H$1,6,IF('EMOF for data entry'!G325=dropdown_lists!I$1,7,IF('EMOF for data entry'!G325=dropdown_lists!J$1,8,IF('EMOF for data entry'!G325=dropdown_lists!K$1,9,IF('EMOF for data entry'!G325=dropdown_lists!L$1,10,IF('EMOF for data entry'!G325=dropdown_lists!M$1,11,IF('EMOF for data entry'!G325=dropdown_lists!N$1,12,IF('EMOF for data entry'!G325=dropdown_lists!O$1,13,IF('EMOF for data entry'!G325=dropdown_lists!P$1,14,IF('EMOF for data entry'!G325=dropdown_lists!Q$1,15,IF('EMOF for data entry'!G325=dropdown_lists!R$1,16,IF('EMOF for data entry'!G325=dropdown_lists!S$1,17,0)))))))))))))))))</f>
        <v>0</v>
      </c>
      <c r="B316" s="59">
        <f>+COUNTIF(METHOD,'EMOF for data entry'!$H325)</f>
        <v>0</v>
      </c>
      <c r="C316" s="59">
        <f>+(COUNTIF(EUNIS,'EMOF for data entry'!$H325))*2</f>
        <v>0</v>
      </c>
      <c r="D316" s="59">
        <f>+(COUNTIF(HABITAT,'EMOF for data entry'!$H325))*3</f>
        <v>0</v>
      </c>
      <c r="E316" s="59">
        <f>+(COUNTIF(PERES,'EMOF for data entry'!$H325))*4</f>
        <v>0</v>
      </c>
      <c r="F316" s="59">
        <f>+(COUNTIF(BARCELONA,'EMOF for data entry'!$H325))*5</f>
        <v>0</v>
      </c>
      <c r="G316" s="59">
        <f>+(COUNTIF(OSPAR,'EMOF for data entry'!$H325))*6</f>
        <v>0</v>
      </c>
      <c r="H316" s="59">
        <f>+(COUNTIF(HELCOM,'EMOF for data entry'!$H325))*7</f>
        <v>0</v>
      </c>
      <c r="I316" s="59">
        <f>+(COUNTIF(GERMAN,'EMOF for data entry'!$H325))*8</f>
        <v>0</v>
      </c>
      <c r="J316" s="59">
        <f>+(COUNTIF(MSFD,'EMOF for data entry'!$H325))*9</f>
        <v>0</v>
      </c>
      <c r="K316" s="59">
        <f>+IF($A316=10,COUNTIF(Folk5,'EMOF for data entry'!$H325)*10,0)</f>
        <v>0</v>
      </c>
      <c r="L316" s="59">
        <f>+IF($A316=11,COUNTIF(Folk7,'EMOF for data entry'!$H325)*11,0)</f>
        <v>0</v>
      </c>
      <c r="M316" s="59">
        <f>+IF($A316=12,COUNTIF(Folk16,'EMOF for data entry'!$H325)*12,0)</f>
        <v>0</v>
      </c>
      <c r="N316" s="59">
        <f>+(COUNTIF(MHCBI,'EMOF for data entry'!$H325))*13</f>
        <v>0</v>
      </c>
      <c r="O316" s="59">
        <f>+(COUNTIF(dropdown_lists!P$4:P$399,'EMOF for data entry'!$H325))*14</f>
        <v>0</v>
      </c>
      <c r="P316" s="59">
        <f>+IF(A316=15,(COUNTIF(dropdown_lists!Q$4:Q$37,'EMOF for data entry'!$H325))*15,0)</f>
        <v>0</v>
      </c>
      <c r="Q316" s="59">
        <f>+IF(A316=16,(COUNTIF(dropdown_lists!R$4:R$32,'EMOF for data entry'!$H325))*16,0)</f>
        <v>0</v>
      </c>
      <c r="R316" s="59">
        <f>+IF(A316=17,(COUNTIF(dropdown_lists!S$4:S$10,'EMOF for data entry'!$H325))*17,0)</f>
        <v>0</v>
      </c>
      <c r="V316" s="59"/>
      <c r="W316" s="22" t="str">
        <f t="shared" si="4"/>
        <v>p</v>
      </c>
    </row>
    <row r="317" spans="1:23" x14ac:dyDescent="0.35">
      <c r="A317" s="59">
        <f>+IF('EMOF for data entry'!G326=dropdown_lists!C$1,1,IF('EMOF for data entry'!G326=dropdown_lists!D$1,2,IF('EMOF for data entry'!G326=dropdown_lists!E$1,3,IF('EMOF for data entry'!G326=dropdown_lists!F$1,4,IF('EMOF for data entry'!G326=dropdown_lists!G$1,5,IF('EMOF for data entry'!G326=dropdown_lists!H$1,6,IF('EMOF for data entry'!G326=dropdown_lists!I$1,7,IF('EMOF for data entry'!G326=dropdown_lists!J$1,8,IF('EMOF for data entry'!G326=dropdown_lists!K$1,9,IF('EMOF for data entry'!G326=dropdown_lists!L$1,10,IF('EMOF for data entry'!G326=dropdown_lists!M$1,11,IF('EMOF for data entry'!G326=dropdown_lists!N$1,12,IF('EMOF for data entry'!G326=dropdown_lists!O$1,13,IF('EMOF for data entry'!G326=dropdown_lists!P$1,14,IF('EMOF for data entry'!G326=dropdown_lists!Q$1,15,IF('EMOF for data entry'!G326=dropdown_lists!R$1,16,IF('EMOF for data entry'!G326=dropdown_lists!S$1,17,0)))))))))))))))))</f>
        <v>0</v>
      </c>
      <c r="B317" s="59">
        <f>+COUNTIF(METHOD,'EMOF for data entry'!$H326)</f>
        <v>0</v>
      </c>
      <c r="C317" s="59">
        <f>+(COUNTIF(EUNIS,'EMOF for data entry'!$H326))*2</f>
        <v>0</v>
      </c>
      <c r="D317" s="59">
        <f>+(COUNTIF(HABITAT,'EMOF for data entry'!$H326))*3</f>
        <v>0</v>
      </c>
      <c r="E317" s="59">
        <f>+(COUNTIF(PERES,'EMOF for data entry'!$H326))*4</f>
        <v>0</v>
      </c>
      <c r="F317" s="59">
        <f>+(COUNTIF(BARCELONA,'EMOF for data entry'!$H326))*5</f>
        <v>0</v>
      </c>
      <c r="G317" s="59">
        <f>+(COUNTIF(OSPAR,'EMOF for data entry'!$H326))*6</f>
        <v>0</v>
      </c>
      <c r="H317" s="59">
        <f>+(COUNTIF(HELCOM,'EMOF for data entry'!$H326))*7</f>
        <v>0</v>
      </c>
      <c r="I317" s="59">
        <f>+(COUNTIF(GERMAN,'EMOF for data entry'!$H326))*8</f>
        <v>0</v>
      </c>
      <c r="J317" s="59">
        <f>+(COUNTIF(MSFD,'EMOF for data entry'!$H326))*9</f>
        <v>0</v>
      </c>
      <c r="K317" s="59">
        <f>+IF($A317=10,COUNTIF(Folk5,'EMOF for data entry'!$H326)*10,0)</f>
        <v>0</v>
      </c>
      <c r="L317" s="59">
        <f>+IF($A317=11,COUNTIF(Folk7,'EMOF for data entry'!$H326)*11,0)</f>
        <v>0</v>
      </c>
      <c r="M317" s="59">
        <f>+IF($A317=12,COUNTIF(Folk16,'EMOF for data entry'!$H326)*12,0)</f>
        <v>0</v>
      </c>
      <c r="N317" s="59">
        <f>+(COUNTIF(MHCBI,'EMOF for data entry'!$H326))*13</f>
        <v>0</v>
      </c>
      <c r="O317" s="59">
        <f>+(COUNTIF(dropdown_lists!P$4:P$399,'EMOF for data entry'!$H326))*14</f>
        <v>0</v>
      </c>
      <c r="P317" s="59">
        <f>+IF(A317=15,(COUNTIF(dropdown_lists!Q$4:Q$37,'EMOF for data entry'!$H326))*15,0)</f>
        <v>0</v>
      </c>
      <c r="Q317" s="59">
        <f>+IF(A317=16,(COUNTIF(dropdown_lists!R$4:R$32,'EMOF for data entry'!$H326))*16,0)</f>
        <v>0</v>
      </c>
      <c r="R317" s="59">
        <f>+IF(A317=17,(COUNTIF(dropdown_lists!S$4:S$10,'EMOF for data entry'!$H326))*17,0)</f>
        <v>0</v>
      </c>
      <c r="V317" s="59"/>
      <c r="W317" s="22" t="str">
        <f t="shared" si="4"/>
        <v>p</v>
      </c>
    </row>
    <row r="318" spans="1:23" x14ac:dyDescent="0.35">
      <c r="A318" s="59">
        <f>+IF('EMOF for data entry'!G327=dropdown_lists!C$1,1,IF('EMOF for data entry'!G327=dropdown_lists!D$1,2,IF('EMOF for data entry'!G327=dropdown_lists!E$1,3,IF('EMOF for data entry'!G327=dropdown_lists!F$1,4,IF('EMOF for data entry'!G327=dropdown_lists!G$1,5,IF('EMOF for data entry'!G327=dropdown_lists!H$1,6,IF('EMOF for data entry'!G327=dropdown_lists!I$1,7,IF('EMOF for data entry'!G327=dropdown_lists!J$1,8,IF('EMOF for data entry'!G327=dropdown_lists!K$1,9,IF('EMOF for data entry'!G327=dropdown_lists!L$1,10,IF('EMOF for data entry'!G327=dropdown_lists!M$1,11,IF('EMOF for data entry'!G327=dropdown_lists!N$1,12,IF('EMOF for data entry'!G327=dropdown_lists!O$1,13,IF('EMOF for data entry'!G327=dropdown_lists!P$1,14,IF('EMOF for data entry'!G327=dropdown_lists!Q$1,15,IF('EMOF for data entry'!G327=dropdown_lists!R$1,16,IF('EMOF for data entry'!G327=dropdown_lists!S$1,17,0)))))))))))))))))</f>
        <v>0</v>
      </c>
      <c r="B318" s="59">
        <f>+COUNTIF(METHOD,'EMOF for data entry'!$H327)</f>
        <v>0</v>
      </c>
      <c r="C318" s="59">
        <f>+(COUNTIF(EUNIS,'EMOF for data entry'!$H327))*2</f>
        <v>0</v>
      </c>
      <c r="D318" s="59">
        <f>+(COUNTIF(HABITAT,'EMOF for data entry'!$H327))*3</f>
        <v>0</v>
      </c>
      <c r="E318" s="59">
        <f>+(COUNTIF(PERES,'EMOF for data entry'!$H327))*4</f>
        <v>0</v>
      </c>
      <c r="F318" s="59">
        <f>+(COUNTIF(BARCELONA,'EMOF for data entry'!$H327))*5</f>
        <v>0</v>
      </c>
      <c r="G318" s="59">
        <f>+(COUNTIF(OSPAR,'EMOF for data entry'!$H327))*6</f>
        <v>0</v>
      </c>
      <c r="H318" s="59">
        <f>+(COUNTIF(HELCOM,'EMOF for data entry'!$H327))*7</f>
        <v>0</v>
      </c>
      <c r="I318" s="59">
        <f>+(COUNTIF(GERMAN,'EMOF for data entry'!$H327))*8</f>
        <v>0</v>
      </c>
      <c r="J318" s="59">
        <f>+(COUNTIF(MSFD,'EMOF for data entry'!$H327))*9</f>
        <v>0</v>
      </c>
      <c r="K318" s="59">
        <f>+IF($A318=10,COUNTIF(Folk5,'EMOF for data entry'!$H327)*10,0)</f>
        <v>0</v>
      </c>
      <c r="L318" s="59">
        <f>+IF($A318=11,COUNTIF(Folk7,'EMOF for data entry'!$H327)*11,0)</f>
        <v>0</v>
      </c>
      <c r="M318" s="59">
        <f>+IF($A318=12,COUNTIF(Folk16,'EMOF for data entry'!$H327)*12,0)</f>
        <v>0</v>
      </c>
      <c r="N318" s="59">
        <f>+(COUNTIF(MHCBI,'EMOF for data entry'!$H327))*13</f>
        <v>0</v>
      </c>
      <c r="O318" s="59">
        <f>+(COUNTIF(dropdown_lists!P$4:P$399,'EMOF for data entry'!$H327))*14</f>
        <v>0</v>
      </c>
      <c r="P318" s="59">
        <f>+IF(A318=15,(COUNTIF(dropdown_lists!Q$4:Q$37,'EMOF for data entry'!$H327))*15,0)</f>
        <v>0</v>
      </c>
      <c r="Q318" s="59">
        <f>+IF(A318=16,(COUNTIF(dropdown_lists!R$4:R$32,'EMOF for data entry'!$H327))*16,0)</f>
        <v>0</v>
      </c>
      <c r="R318" s="59">
        <f>+IF(A318=17,(COUNTIF(dropdown_lists!S$4:S$10,'EMOF for data entry'!$H327))*17,0)</f>
        <v>0</v>
      </c>
      <c r="V318" s="59"/>
      <c r="W318" s="22" t="str">
        <f t="shared" si="4"/>
        <v>p</v>
      </c>
    </row>
    <row r="319" spans="1:23" x14ac:dyDescent="0.35">
      <c r="A319" s="59">
        <f>+IF('EMOF for data entry'!G328=dropdown_lists!C$1,1,IF('EMOF for data entry'!G328=dropdown_lists!D$1,2,IF('EMOF for data entry'!G328=dropdown_lists!E$1,3,IF('EMOF for data entry'!G328=dropdown_lists!F$1,4,IF('EMOF for data entry'!G328=dropdown_lists!G$1,5,IF('EMOF for data entry'!G328=dropdown_lists!H$1,6,IF('EMOF for data entry'!G328=dropdown_lists!I$1,7,IF('EMOF for data entry'!G328=dropdown_lists!J$1,8,IF('EMOF for data entry'!G328=dropdown_lists!K$1,9,IF('EMOF for data entry'!G328=dropdown_lists!L$1,10,IF('EMOF for data entry'!G328=dropdown_lists!M$1,11,IF('EMOF for data entry'!G328=dropdown_lists!N$1,12,IF('EMOF for data entry'!G328=dropdown_lists!O$1,13,IF('EMOF for data entry'!G328=dropdown_lists!P$1,14,IF('EMOF for data entry'!G328=dropdown_lists!Q$1,15,IF('EMOF for data entry'!G328=dropdown_lists!R$1,16,IF('EMOF for data entry'!G328=dropdown_lists!S$1,17,0)))))))))))))))))</f>
        <v>0</v>
      </c>
      <c r="B319" s="59">
        <f>+COUNTIF(METHOD,'EMOF for data entry'!$H328)</f>
        <v>0</v>
      </c>
      <c r="C319" s="59">
        <f>+(COUNTIF(EUNIS,'EMOF for data entry'!$H328))*2</f>
        <v>0</v>
      </c>
      <c r="D319" s="59">
        <f>+(COUNTIF(HABITAT,'EMOF for data entry'!$H328))*3</f>
        <v>0</v>
      </c>
      <c r="E319" s="59">
        <f>+(COUNTIF(PERES,'EMOF for data entry'!$H328))*4</f>
        <v>0</v>
      </c>
      <c r="F319" s="59">
        <f>+(COUNTIF(BARCELONA,'EMOF for data entry'!$H328))*5</f>
        <v>0</v>
      </c>
      <c r="G319" s="59">
        <f>+(COUNTIF(OSPAR,'EMOF for data entry'!$H328))*6</f>
        <v>0</v>
      </c>
      <c r="H319" s="59">
        <f>+(COUNTIF(HELCOM,'EMOF for data entry'!$H328))*7</f>
        <v>0</v>
      </c>
      <c r="I319" s="59">
        <f>+(COUNTIF(GERMAN,'EMOF for data entry'!$H328))*8</f>
        <v>0</v>
      </c>
      <c r="J319" s="59">
        <f>+(COUNTIF(MSFD,'EMOF for data entry'!$H328))*9</f>
        <v>0</v>
      </c>
      <c r="K319" s="59">
        <f>+IF($A319=10,COUNTIF(Folk5,'EMOF for data entry'!$H328)*10,0)</f>
        <v>0</v>
      </c>
      <c r="L319" s="59">
        <f>+IF($A319=11,COUNTIF(Folk7,'EMOF for data entry'!$H328)*11,0)</f>
        <v>0</v>
      </c>
      <c r="M319" s="59">
        <f>+IF($A319=12,COUNTIF(Folk16,'EMOF for data entry'!$H328)*12,0)</f>
        <v>0</v>
      </c>
      <c r="N319" s="59">
        <f>+(COUNTIF(MHCBI,'EMOF for data entry'!$H328))*13</f>
        <v>0</v>
      </c>
      <c r="O319" s="59">
        <f>+(COUNTIF(dropdown_lists!P$4:P$399,'EMOF for data entry'!$H328))*14</f>
        <v>0</v>
      </c>
      <c r="P319" s="59">
        <f>+IF(A319=15,(COUNTIF(dropdown_lists!Q$4:Q$37,'EMOF for data entry'!$H328))*15,0)</f>
        <v>0</v>
      </c>
      <c r="Q319" s="59">
        <f>+IF(A319=16,(COUNTIF(dropdown_lists!R$4:R$32,'EMOF for data entry'!$H328))*16,0)</f>
        <v>0</v>
      </c>
      <c r="R319" s="59">
        <f>+IF(A319=17,(COUNTIF(dropdown_lists!S$4:S$10,'EMOF for data entry'!$H328))*17,0)</f>
        <v>0</v>
      </c>
      <c r="V319" s="59"/>
      <c r="W319" s="22" t="str">
        <f t="shared" si="4"/>
        <v>p</v>
      </c>
    </row>
    <row r="320" spans="1:23" x14ac:dyDescent="0.35">
      <c r="A320" s="59">
        <f>+IF('EMOF for data entry'!G329=dropdown_lists!C$1,1,IF('EMOF for data entry'!G329=dropdown_lists!D$1,2,IF('EMOF for data entry'!G329=dropdown_lists!E$1,3,IF('EMOF for data entry'!G329=dropdown_lists!F$1,4,IF('EMOF for data entry'!G329=dropdown_lists!G$1,5,IF('EMOF for data entry'!G329=dropdown_lists!H$1,6,IF('EMOF for data entry'!G329=dropdown_lists!I$1,7,IF('EMOF for data entry'!G329=dropdown_lists!J$1,8,IF('EMOF for data entry'!G329=dropdown_lists!K$1,9,IF('EMOF for data entry'!G329=dropdown_lists!L$1,10,IF('EMOF for data entry'!G329=dropdown_lists!M$1,11,IF('EMOF for data entry'!G329=dropdown_lists!N$1,12,IF('EMOF for data entry'!G329=dropdown_lists!O$1,13,IF('EMOF for data entry'!G329=dropdown_lists!P$1,14,IF('EMOF for data entry'!G329=dropdown_lists!Q$1,15,IF('EMOF for data entry'!G329=dropdown_lists!R$1,16,IF('EMOF for data entry'!G329=dropdown_lists!S$1,17,0)))))))))))))))))</f>
        <v>0</v>
      </c>
      <c r="B320" s="59">
        <f>+COUNTIF(METHOD,'EMOF for data entry'!$H329)</f>
        <v>0</v>
      </c>
      <c r="C320" s="59">
        <f>+(COUNTIF(EUNIS,'EMOF for data entry'!$H329))*2</f>
        <v>0</v>
      </c>
      <c r="D320" s="59">
        <f>+(COUNTIF(HABITAT,'EMOF for data entry'!$H329))*3</f>
        <v>0</v>
      </c>
      <c r="E320" s="59">
        <f>+(COUNTIF(PERES,'EMOF for data entry'!$H329))*4</f>
        <v>0</v>
      </c>
      <c r="F320" s="59">
        <f>+(COUNTIF(BARCELONA,'EMOF for data entry'!$H329))*5</f>
        <v>0</v>
      </c>
      <c r="G320" s="59">
        <f>+(COUNTIF(OSPAR,'EMOF for data entry'!$H329))*6</f>
        <v>0</v>
      </c>
      <c r="H320" s="59">
        <f>+(COUNTIF(HELCOM,'EMOF for data entry'!$H329))*7</f>
        <v>0</v>
      </c>
      <c r="I320" s="59">
        <f>+(COUNTIF(GERMAN,'EMOF for data entry'!$H329))*8</f>
        <v>0</v>
      </c>
      <c r="J320" s="59">
        <f>+(COUNTIF(MSFD,'EMOF for data entry'!$H329))*9</f>
        <v>0</v>
      </c>
      <c r="K320" s="59">
        <f>+IF($A320=10,COUNTIF(Folk5,'EMOF for data entry'!$H329)*10,0)</f>
        <v>0</v>
      </c>
      <c r="L320" s="59">
        <f>+IF($A320=11,COUNTIF(Folk7,'EMOF for data entry'!$H329)*11,0)</f>
        <v>0</v>
      </c>
      <c r="M320" s="59">
        <f>+IF($A320=12,COUNTIF(Folk16,'EMOF for data entry'!$H329)*12,0)</f>
        <v>0</v>
      </c>
      <c r="N320" s="59">
        <f>+(COUNTIF(MHCBI,'EMOF for data entry'!$H329))*13</f>
        <v>0</v>
      </c>
      <c r="O320" s="59">
        <f>+(COUNTIF(dropdown_lists!P$4:P$399,'EMOF for data entry'!$H329))*14</f>
        <v>0</v>
      </c>
      <c r="P320" s="59">
        <f>+IF(A320=15,(COUNTIF(dropdown_lists!Q$4:Q$37,'EMOF for data entry'!$H329))*15,0)</f>
        <v>0</v>
      </c>
      <c r="Q320" s="59">
        <f>+IF(A320=16,(COUNTIF(dropdown_lists!R$4:R$32,'EMOF for data entry'!$H329))*16,0)</f>
        <v>0</v>
      </c>
      <c r="R320" s="59">
        <f>+IF(A320=17,(COUNTIF(dropdown_lists!S$4:S$10,'EMOF for data entry'!$H329))*17,0)</f>
        <v>0</v>
      </c>
      <c r="V320" s="59"/>
      <c r="W320" s="22" t="str">
        <f t="shared" si="4"/>
        <v>p</v>
      </c>
    </row>
    <row r="321" spans="1:23" x14ac:dyDescent="0.35">
      <c r="A321" s="59">
        <f>+IF('EMOF for data entry'!G330=dropdown_lists!C$1,1,IF('EMOF for data entry'!G330=dropdown_lists!D$1,2,IF('EMOF for data entry'!G330=dropdown_lists!E$1,3,IF('EMOF for data entry'!G330=dropdown_lists!F$1,4,IF('EMOF for data entry'!G330=dropdown_lists!G$1,5,IF('EMOF for data entry'!G330=dropdown_lists!H$1,6,IF('EMOF for data entry'!G330=dropdown_lists!I$1,7,IF('EMOF for data entry'!G330=dropdown_lists!J$1,8,IF('EMOF for data entry'!G330=dropdown_lists!K$1,9,IF('EMOF for data entry'!G330=dropdown_lists!L$1,10,IF('EMOF for data entry'!G330=dropdown_lists!M$1,11,IF('EMOF for data entry'!G330=dropdown_lists!N$1,12,IF('EMOF for data entry'!G330=dropdown_lists!O$1,13,IF('EMOF for data entry'!G330=dropdown_lists!P$1,14,IF('EMOF for data entry'!G330=dropdown_lists!Q$1,15,IF('EMOF for data entry'!G330=dropdown_lists!R$1,16,IF('EMOF for data entry'!G330=dropdown_lists!S$1,17,0)))))))))))))))))</f>
        <v>0</v>
      </c>
      <c r="B321" s="59">
        <f>+COUNTIF(METHOD,'EMOF for data entry'!$H330)</f>
        <v>0</v>
      </c>
      <c r="C321" s="59">
        <f>+(COUNTIF(EUNIS,'EMOF for data entry'!$H330))*2</f>
        <v>0</v>
      </c>
      <c r="D321" s="59">
        <f>+(COUNTIF(HABITAT,'EMOF for data entry'!$H330))*3</f>
        <v>0</v>
      </c>
      <c r="E321" s="59">
        <f>+(COUNTIF(PERES,'EMOF for data entry'!$H330))*4</f>
        <v>0</v>
      </c>
      <c r="F321" s="59">
        <f>+(COUNTIF(BARCELONA,'EMOF for data entry'!$H330))*5</f>
        <v>0</v>
      </c>
      <c r="G321" s="59">
        <f>+(COUNTIF(OSPAR,'EMOF for data entry'!$H330))*6</f>
        <v>0</v>
      </c>
      <c r="H321" s="59">
        <f>+(COUNTIF(HELCOM,'EMOF for data entry'!$H330))*7</f>
        <v>0</v>
      </c>
      <c r="I321" s="59">
        <f>+(COUNTIF(GERMAN,'EMOF for data entry'!$H330))*8</f>
        <v>0</v>
      </c>
      <c r="J321" s="59">
        <f>+(COUNTIF(MSFD,'EMOF for data entry'!$H330))*9</f>
        <v>0</v>
      </c>
      <c r="K321" s="59">
        <f>+IF($A321=10,COUNTIF(Folk5,'EMOF for data entry'!$H330)*10,0)</f>
        <v>0</v>
      </c>
      <c r="L321" s="59">
        <f>+IF($A321=11,COUNTIF(Folk7,'EMOF for data entry'!$H330)*11,0)</f>
        <v>0</v>
      </c>
      <c r="M321" s="59">
        <f>+IF($A321=12,COUNTIF(Folk16,'EMOF for data entry'!$H330)*12,0)</f>
        <v>0</v>
      </c>
      <c r="N321" s="59">
        <f>+(COUNTIF(MHCBI,'EMOF for data entry'!$H330))*13</f>
        <v>0</v>
      </c>
      <c r="O321" s="59">
        <f>+(COUNTIF(dropdown_lists!P$4:P$399,'EMOF for data entry'!$H330))*14</f>
        <v>0</v>
      </c>
      <c r="P321" s="59">
        <f>+IF(A321=15,(COUNTIF(dropdown_lists!Q$4:Q$37,'EMOF for data entry'!$H330))*15,0)</f>
        <v>0</v>
      </c>
      <c r="Q321" s="59">
        <f>+IF(A321=16,(COUNTIF(dropdown_lists!R$4:R$32,'EMOF for data entry'!$H330))*16,0)</f>
        <v>0</v>
      </c>
      <c r="R321" s="59">
        <f>+IF(A321=17,(COUNTIF(dropdown_lists!S$4:S$10,'EMOF for data entry'!$H330))*17,0)</f>
        <v>0</v>
      </c>
      <c r="V321" s="59"/>
      <c r="W321" s="22" t="str">
        <f t="shared" si="4"/>
        <v>p</v>
      </c>
    </row>
    <row r="322" spans="1:23" x14ac:dyDescent="0.35">
      <c r="A322" s="59">
        <f>+IF('EMOF for data entry'!G331=dropdown_lists!C$1,1,IF('EMOF for data entry'!G331=dropdown_lists!D$1,2,IF('EMOF for data entry'!G331=dropdown_lists!E$1,3,IF('EMOF for data entry'!G331=dropdown_lists!F$1,4,IF('EMOF for data entry'!G331=dropdown_lists!G$1,5,IF('EMOF for data entry'!G331=dropdown_lists!H$1,6,IF('EMOF for data entry'!G331=dropdown_lists!I$1,7,IF('EMOF for data entry'!G331=dropdown_lists!J$1,8,IF('EMOF for data entry'!G331=dropdown_lists!K$1,9,IF('EMOF for data entry'!G331=dropdown_lists!L$1,10,IF('EMOF for data entry'!G331=dropdown_lists!M$1,11,IF('EMOF for data entry'!G331=dropdown_lists!N$1,12,IF('EMOF for data entry'!G331=dropdown_lists!O$1,13,IF('EMOF for data entry'!G331=dropdown_lists!P$1,14,IF('EMOF for data entry'!G331=dropdown_lists!Q$1,15,IF('EMOF for data entry'!G331=dropdown_lists!R$1,16,IF('EMOF for data entry'!G331=dropdown_lists!S$1,17,0)))))))))))))))))</f>
        <v>0</v>
      </c>
      <c r="B322" s="59">
        <f>+COUNTIF(METHOD,'EMOF for data entry'!$H331)</f>
        <v>0</v>
      </c>
      <c r="C322" s="59">
        <f>+(COUNTIF(EUNIS,'EMOF for data entry'!$H331))*2</f>
        <v>0</v>
      </c>
      <c r="D322" s="59">
        <f>+(COUNTIF(HABITAT,'EMOF for data entry'!$H331))*3</f>
        <v>0</v>
      </c>
      <c r="E322" s="59">
        <f>+(COUNTIF(PERES,'EMOF for data entry'!$H331))*4</f>
        <v>0</v>
      </c>
      <c r="F322" s="59">
        <f>+(COUNTIF(BARCELONA,'EMOF for data entry'!$H331))*5</f>
        <v>0</v>
      </c>
      <c r="G322" s="59">
        <f>+(COUNTIF(OSPAR,'EMOF for data entry'!$H331))*6</f>
        <v>0</v>
      </c>
      <c r="H322" s="59">
        <f>+(COUNTIF(HELCOM,'EMOF for data entry'!$H331))*7</f>
        <v>0</v>
      </c>
      <c r="I322" s="59">
        <f>+(COUNTIF(GERMAN,'EMOF for data entry'!$H331))*8</f>
        <v>0</v>
      </c>
      <c r="J322" s="59">
        <f>+(COUNTIF(MSFD,'EMOF for data entry'!$H331))*9</f>
        <v>0</v>
      </c>
      <c r="K322" s="59">
        <f>+IF($A322=10,COUNTIF(Folk5,'EMOF for data entry'!$H331)*10,0)</f>
        <v>0</v>
      </c>
      <c r="L322" s="59">
        <f>+IF($A322=11,COUNTIF(Folk7,'EMOF for data entry'!$H331)*11,0)</f>
        <v>0</v>
      </c>
      <c r="M322" s="59">
        <f>+IF($A322=12,COUNTIF(Folk16,'EMOF for data entry'!$H331)*12,0)</f>
        <v>0</v>
      </c>
      <c r="N322" s="59">
        <f>+(COUNTIF(MHCBI,'EMOF for data entry'!$H331))*13</f>
        <v>0</v>
      </c>
      <c r="O322" s="59">
        <f>+(COUNTIF(dropdown_lists!P$4:P$399,'EMOF for data entry'!$H331))*14</f>
        <v>0</v>
      </c>
      <c r="P322" s="59">
        <f>+IF(A322=15,(COUNTIF(dropdown_lists!Q$4:Q$37,'EMOF for data entry'!$H331))*15,0)</f>
        <v>0</v>
      </c>
      <c r="Q322" s="59">
        <f>+IF(A322=16,(COUNTIF(dropdown_lists!R$4:R$32,'EMOF for data entry'!$H331))*16,0)</f>
        <v>0</v>
      </c>
      <c r="R322" s="59">
        <f>+IF(A322=17,(COUNTIF(dropdown_lists!S$4:S$10,'EMOF for data entry'!$H331))*17,0)</f>
        <v>0</v>
      </c>
      <c r="V322" s="59"/>
      <c r="W322" s="22" t="str">
        <f t="shared" si="4"/>
        <v>p</v>
      </c>
    </row>
    <row r="323" spans="1:23" x14ac:dyDescent="0.35">
      <c r="A323" s="59">
        <f>+IF('EMOF for data entry'!G332=dropdown_lists!C$1,1,IF('EMOF for data entry'!G332=dropdown_lists!D$1,2,IF('EMOF for data entry'!G332=dropdown_lists!E$1,3,IF('EMOF for data entry'!G332=dropdown_lists!F$1,4,IF('EMOF for data entry'!G332=dropdown_lists!G$1,5,IF('EMOF for data entry'!G332=dropdown_lists!H$1,6,IF('EMOF for data entry'!G332=dropdown_lists!I$1,7,IF('EMOF for data entry'!G332=dropdown_lists!J$1,8,IF('EMOF for data entry'!G332=dropdown_lists!K$1,9,IF('EMOF for data entry'!G332=dropdown_lists!L$1,10,IF('EMOF for data entry'!G332=dropdown_lists!M$1,11,IF('EMOF for data entry'!G332=dropdown_lists!N$1,12,IF('EMOF for data entry'!G332=dropdown_lists!O$1,13,IF('EMOF for data entry'!G332=dropdown_lists!P$1,14,IF('EMOF for data entry'!G332=dropdown_lists!Q$1,15,IF('EMOF for data entry'!G332=dropdown_lists!R$1,16,IF('EMOF for data entry'!G332=dropdown_lists!S$1,17,0)))))))))))))))))</f>
        <v>0</v>
      </c>
      <c r="B323" s="59">
        <f>+COUNTIF(METHOD,'EMOF for data entry'!$H332)</f>
        <v>0</v>
      </c>
      <c r="C323" s="59">
        <f>+(COUNTIF(EUNIS,'EMOF for data entry'!$H332))*2</f>
        <v>0</v>
      </c>
      <c r="D323" s="59">
        <f>+(COUNTIF(HABITAT,'EMOF for data entry'!$H332))*3</f>
        <v>0</v>
      </c>
      <c r="E323" s="59">
        <f>+(COUNTIF(PERES,'EMOF for data entry'!$H332))*4</f>
        <v>0</v>
      </c>
      <c r="F323" s="59">
        <f>+(COUNTIF(BARCELONA,'EMOF for data entry'!$H332))*5</f>
        <v>0</v>
      </c>
      <c r="G323" s="59">
        <f>+(COUNTIF(OSPAR,'EMOF for data entry'!$H332))*6</f>
        <v>0</v>
      </c>
      <c r="H323" s="59">
        <f>+(COUNTIF(HELCOM,'EMOF for data entry'!$H332))*7</f>
        <v>0</v>
      </c>
      <c r="I323" s="59">
        <f>+(COUNTIF(GERMAN,'EMOF for data entry'!$H332))*8</f>
        <v>0</v>
      </c>
      <c r="J323" s="59">
        <f>+(COUNTIF(MSFD,'EMOF for data entry'!$H332))*9</f>
        <v>0</v>
      </c>
      <c r="K323" s="59">
        <f>+IF($A323=10,COUNTIF(Folk5,'EMOF for data entry'!$H332)*10,0)</f>
        <v>0</v>
      </c>
      <c r="L323" s="59">
        <f>+IF($A323=11,COUNTIF(Folk7,'EMOF for data entry'!$H332)*11,0)</f>
        <v>0</v>
      </c>
      <c r="M323" s="59">
        <f>+IF($A323=12,COUNTIF(Folk16,'EMOF for data entry'!$H332)*12,0)</f>
        <v>0</v>
      </c>
      <c r="N323" s="59">
        <f>+(COUNTIF(MHCBI,'EMOF for data entry'!$H332))*13</f>
        <v>0</v>
      </c>
      <c r="O323" s="59">
        <f>+(COUNTIF(dropdown_lists!P$4:P$399,'EMOF for data entry'!$H332))*14</f>
        <v>0</v>
      </c>
      <c r="P323" s="59">
        <f>+IF(A323=15,(COUNTIF(dropdown_lists!Q$4:Q$37,'EMOF for data entry'!$H332))*15,0)</f>
        <v>0</v>
      </c>
      <c r="Q323" s="59">
        <f>+IF(A323=16,(COUNTIF(dropdown_lists!R$4:R$32,'EMOF for data entry'!$H332))*16,0)</f>
        <v>0</v>
      </c>
      <c r="R323" s="59">
        <f>+IF(A323=17,(COUNTIF(dropdown_lists!S$4:S$10,'EMOF for data entry'!$H332))*17,0)</f>
        <v>0</v>
      </c>
      <c r="V323" s="59"/>
      <c r="W323" s="22" t="str">
        <f t="shared" ref="W323:W386" si="5">+IF(A323&gt;0,A323-SUM(B323:R323),IF(A323="","","p"))</f>
        <v>p</v>
      </c>
    </row>
    <row r="324" spans="1:23" x14ac:dyDescent="0.35">
      <c r="A324" s="59">
        <f>+IF('EMOF for data entry'!G333=dropdown_lists!C$1,1,IF('EMOF for data entry'!G333=dropdown_lists!D$1,2,IF('EMOF for data entry'!G333=dropdown_lists!E$1,3,IF('EMOF for data entry'!G333=dropdown_lists!F$1,4,IF('EMOF for data entry'!G333=dropdown_lists!G$1,5,IF('EMOF for data entry'!G333=dropdown_lists!H$1,6,IF('EMOF for data entry'!G333=dropdown_lists!I$1,7,IF('EMOF for data entry'!G333=dropdown_lists!J$1,8,IF('EMOF for data entry'!G333=dropdown_lists!K$1,9,IF('EMOF for data entry'!G333=dropdown_lists!L$1,10,IF('EMOF for data entry'!G333=dropdown_lists!M$1,11,IF('EMOF for data entry'!G333=dropdown_lists!N$1,12,IF('EMOF for data entry'!G333=dropdown_lists!O$1,13,IF('EMOF for data entry'!G333=dropdown_lists!P$1,14,IF('EMOF for data entry'!G333=dropdown_lists!Q$1,15,IF('EMOF for data entry'!G333=dropdown_lists!R$1,16,IF('EMOF for data entry'!G333=dropdown_lists!S$1,17,0)))))))))))))))))</f>
        <v>0</v>
      </c>
      <c r="B324" s="59">
        <f>+COUNTIF(METHOD,'EMOF for data entry'!$H333)</f>
        <v>0</v>
      </c>
      <c r="C324" s="59">
        <f>+(COUNTIF(EUNIS,'EMOF for data entry'!$H333))*2</f>
        <v>0</v>
      </c>
      <c r="D324" s="59">
        <f>+(COUNTIF(HABITAT,'EMOF for data entry'!$H333))*3</f>
        <v>0</v>
      </c>
      <c r="E324" s="59">
        <f>+(COUNTIF(PERES,'EMOF for data entry'!$H333))*4</f>
        <v>0</v>
      </c>
      <c r="F324" s="59">
        <f>+(COUNTIF(BARCELONA,'EMOF for data entry'!$H333))*5</f>
        <v>0</v>
      </c>
      <c r="G324" s="59">
        <f>+(COUNTIF(OSPAR,'EMOF for data entry'!$H333))*6</f>
        <v>0</v>
      </c>
      <c r="H324" s="59">
        <f>+(COUNTIF(HELCOM,'EMOF for data entry'!$H333))*7</f>
        <v>0</v>
      </c>
      <c r="I324" s="59">
        <f>+(COUNTIF(GERMAN,'EMOF for data entry'!$H333))*8</f>
        <v>0</v>
      </c>
      <c r="J324" s="59">
        <f>+(COUNTIF(MSFD,'EMOF for data entry'!$H333))*9</f>
        <v>0</v>
      </c>
      <c r="K324" s="59">
        <f>+IF($A324=10,COUNTIF(Folk5,'EMOF for data entry'!$H333)*10,0)</f>
        <v>0</v>
      </c>
      <c r="L324" s="59">
        <f>+IF($A324=11,COUNTIF(Folk7,'EMOF for data entry'!$H333)*11,0)</f>
        <v>0</v>
      </c>
      <c r="M324" s="59">
        <f>+IF($A324=12,COUNTIF(Folk16,'EMOF for data entry'!$H333)*12,0)</f>
        <v>0</v>
      </c>
      <c r="N324" s="59">
        <f>+(COUNTIF(MHCBI,'EMOF for data entry'!$H333))*13</f>
        <v>0</v>
      </c>
      <c r="O324" s="59">
        <f>+(COUNTIF(dropdown_lists!P$4:P$399,'EMOF for data entry'!$H333))*14</f>
        <v>0</v>
      </c>
      <c r="P324" s="59">
        <f>+IF(A324=15,(COUNTIF(dropdown_lists!Q$4:Q$37,'EMOF for data entry'!$H333))*15,0)</f>
        <v>0</v>
      </c>
      <c r="Q324" s="59">
        <f>+IF(A324=16,(COUNTIF(dropdown_lists!R$4:R$32,'EMOF for data entry'!$H333))*16,0)</f>
        <v>0</v>
      </c>
      <c r="R324" s="59">
        <f>+IF(A324=17,(COUNTIF(dropdown_lists!S$4:S$10,'EMOF for data entry'!$H333))*17,0)</f>
        <v>0</v>
      </c>
      <c r="V324" s="59"/>
      <c r="W324" s="22" t="str">
        <f t="shared" si="5"/>
        <v>p</v>
      </c>
    </row>
    <row r="325" spans="1:23" x14ac:dyDescent="0.35">
      <c r="A325" s="59">
        <f>+IF('EMOF for data entry'!G334=dropdown_lists!C$1,1,IF('EMOF for data entry'!G334=dropdown_lists!D$1,2,IF('EMOF for data entry'!G334=dropdown_lists!E$1,3,IF('EMOF for data entry'!G334=dropdown_lists!F$1,4,IF('EMOF for data entry'!G334=dropdown_lists!G$1,5,IF('EMOF for data entry'!G334=dropdown_lists!H$1,6,IF('EMOF for data entry'!G334=dropdown_lists!I$1,7,IF('EMOF for data entry'!G334=dropdown_lists!J$1,8,IF('EMOF for data entry'!G334=dropdown_lists!K$1,9,IF('EMOF for data entry'!G334=dropdown_lists!L$1,10,IF('EMOF for data entry'!G334=dropdown_lists!M$1,11,IF('EMOF for data entry'!G334=dropdown_lists!N$1,12,IF('EMOF for data entry'!G334=dropdown_lists!O$1,13,IF('EMOF for data entry'!G334=dropdown_lists!P$1,14,IF('EMOF for data entry'!G334=dropdown_lists!Q$1,15,IF('EMOF for data entry'!G334=dropdown_lists!R$1,16,IF('EMOF for data entry'!G334=dropdown_lists!S$1,17,0)))))))))))))))))</f>
        <v>0</v>
      </c>
      <c r="B325" s="59">
        <f>+COUNTIF(METHOD,'EMOF for data entry'!$H334)</f>
        <v>0</v>
      </c>
      <c r="C325" s="59">
        <f>+(COUNTIF(EUNIS,'EMOF for data entry'!$H334))*2</f>
        <v>0</v>
      </c>
      <c r="D325" s="59">
        <f>+(COUNTIF(HABITAT,'EMOF for data entry'!$H334))*3</f>
        <v>0</v>
      </c>
      <c r="E325" s="59">
        <f>+(COUNTIF(PERES,'EMOF for data entry'!$H334))*4</f>
        <v>0</v>
      </c>
      <c r="F325" s="59">
        <f>+(COUNTIF(BARCELONA,'EMOF for data entry'!$H334))*5</f>
        <v>0</v>
      </c>
      <c r="G325" s="59">
        <f>+(COUNTIF(OSPAR,'EMOF for data entry'!$H334))*6</f>
        <v>0</v>
      </c>
      <c r="H325" s="59">
        <f>+(COUNTIF(HELCOM,'EMOF for data entry'!$H334))*7</f>
        <v>0</v>
      </c>
      <c r="I325" s="59">
        <f>+(COUNTIF(GERMAN,'EMOF for data entry'!$H334))*8</f>
        <v>0</v>
      </c>
      <c r="J325" s="59">
        <f>+(COUNTIF(MSFD,'EMOF for data entry'!$H334))*9</f>
        <v>0</v>
      </c>
      <c r="K325" s="59">
        <f>+IF($A325=10,COUNTIF(Folk5,'EMOF for data entry'!$H334)*10,0)</f>
        <v>0</v>
      </c>
      <c r="L325" s="59">
        <f>+IF($A325=11,COUNTIF(Folk7,'EMOF for data entry'!$H334)*11,0)</f>
        <v>0</v>
      </c>
      <c r="M325" s="59">
        <f>+IF($A325=12,COUNTIF(Folk16,'EMOF for data entry'!$H334)*12,0)</f>
        <v>0</v>
      </c>
      <c r="N325" s="59">
        <f>+(COUNTIF(MHCBI,'EMOF for data entry'!$H334))*13</f>
        <v>0</v>
      </c>
      <c r="O325" s="59">
        <f>+(COUNTIF(dropdown_lists!P$4:P$399,'EMOF for data entry'!$H334))*14</f>
        <v>0</v>
      </c>
      <c r="P325" s="59">
        <f>+IF(A325=15,(COUNTIF(dropdown_lists!Q$4:Q$37,'EMOF for data entry'!$H334))*15,0)</f>
        <v>0</v>
      </c>
      <c r="Q325" s="59">
        <f>+IF(A325=16,(COUNTIF(dropdown_lists!R$4:R$32,'EMOF for data entry'!$H334))*16,0)</f>
        <v>0</v>
      </c>
      <c r="R325" s="59">
        <f>+IF(A325=17,(COUNTIF(dropdown_lists!S$4:S$10,'EMOF for data entry'!$H334))*17,0)</f>
        <v>0</v>
      </c>
      <c r="V325" s="59"/>
      <c r="W325" s="22" t="str">
        <f t="shared" si="5"/>
        <v>p</v>
      </c>
    </row>
    <row r="326" spans="1:23" x14ac:dyDescent="0.35">
      <c r="A326" s="59">
        <f>+IF('EMOF for data entry'!G335=dropdown_lists!C$1,1,IF('EMOF for data entry'!G335=dropdown_lists!D$1,2,IF('EMOF for data entry'!G335=dropdown_lists!E$1,3,IF('EMOF for data entry'!G335=dropdown_lists!F$1,4,IF('EMOF for data entry'!G335=dropdown_lists!G$1,5,IF('EMOF for data entry'!G335=dropdown_lists!H$1,6,IF('EMOF for data entry'!G335=dropdown_lists!I$1,7,IF('EMOF for data entry'!G335=dropdown_lists!J$1,8,IF('EMOF for data entry'!G335=dropdown_lists!K$1,9,IF('EMOF for data entry'!G335=dropdown_lists!L$1,10,IF('EMOF for data entry'!G335=dropdown_lists!M$1,11,IF('EMOF for data entry'!G335=dropdown_lists!N$1,12,IF('EMOF for data entry'!G335=dropdown_lists!O$1,13,IF('EMOF for data entry'!G335=dropdown_lists!P$1,14,IF('EMOF for data entry'!G335=dropdown_lists!Q$1,15,IF('EMOF for data entry'!G335=dropdown_lists!R$1,16,IF('EMOF for data entry'!G335=dropdown_lists!S$1,17,0)))))))))))))))))</f>
        <v>0</v>
      </c>
      <c r="B326" s="59">
        <f>+COUNTIF(METHOD,'EMOF for data entry'!$H335)</f>
        <v>0</v>
      </c>
      <c r="C326" s="59">
        <f>+(COUNTIF(EUNIS,'EMOF for data entry'!$H335))*2</f>
        <v>0</v>
      </c>
      <c r="D326" s="59">
        <f>+(COUNTIF(HABITAT,'EMOF for data entry'!$H335))*3</f>
        <v>0</v>
      </c>
      <c r="E326" s="59">
        <f>+(COUNTIF(PERES,'EMOF for data entry'!$H335))*4</f>
        <v>0</v>
      </c>
      <c r="F326" s="59">
        <f>+(COUNTIF(BARCELONA,'EMOF for data entry'!$H335))*5</f>
        <v>0</v>
      </c>
      <c r="G326" s="59">
        <f>+(COUNTIF(OSPAR,'EMOF for data entry'!$H335))*6</f>
        <v>0</v>
      </c>
      <c r="H326" s="59">
        <f>+(COUNTIF(HELCOM,'EMOF for data entry'!$H335))*7</f>
        <v>0</v>
      </c>
      <c r="I326" s="59">
        <f>+(COUNTIF(GERMAN,'EMOF for data entry'!$H335))*8</f>
        <v>0</v>
      </c>
      <c r="J326" s="59">
        <f>+(COUNTIF(MSFD,'EMOF for data entry'!$H335))*9</f>
        <v>0</v>
      </c>
      <c r="K326" s="59">
        <f>+IF($A326=10,COUNTIF(Folk5,'EMOF for data entry'!$H335)*10,0)</f>
        <v>0</v>
      </c>
      <c r="L326" s="59">
        <f>+IF($A326=11,COUNTIF(Folk7,'EMOF for data entry'!$H335)*11,0)</f>
        <v>0</v>
      </c>
      <c r="M326" s="59">
        <f>+IF($A326=12,COUNTIF(Folk16,'EMOF for data entry'!$H335)*12,0)</f>
        <v>0</v>
      </c>
      <c r="N326" s="59">
        <f>+(COUNTIF(MHCBI,'EMOF for data entry'!$H335))*13</f>
        <v>0</v>
      </c>
      <c r="O326" s="59">
        <f>+(COUNTIF(dropdown_lists!P$4:P$399,'EMOF for data entry'!$H335))*14</f>
        <v>0</v>
      </c>
      <c r="P326" s="59">
        <f>+IF(A326=15,(COUNTIF(dropdown_lists!Q$4:Q$37,'EMOF for data entry'!$H335))*15,0)</f>
        <v>0</v>
      </c>
      <c r="Q326" s="59">
        <f>+IF(A326=16,(COUNTIF(dropdown_lists!R$4:R$32,'EMOF for data entry'!$H335))*16,0)</f>
        <v>0</v>
      </c>
      <c r="R326" s="59">
        <f>+IF(A326=17,(COUNTIF(dropdown_lists!S$4:S$10,'EMOF for data entry'!$H335))*17,0)</f>
        <v>0</v>
      </c>
      <c r="V326" s="59"/>
      <c r="W326" s="22" t="str">
        <f t="shared" si="5"/>
        <v>p</v>
      </c>
    </row>
    <row r="327" spans="1:23" x14ac:dyDescent="0.35">
      <c r="A327" s="59">
        <f>+IF('EMOF for data entry'!G336=dropdown_lists!C$1,1,IF('EMOF for data entry'!G336=dropdown_lists!D$1,2,IF('EMOF for data entry'!G336=dropdown_lists!E$1,3,IF('EMOF for data entry'!G336=dropdown_lists!F$1,4,IF('EMOF for data entry'!G336=dropdown_lists!G$1,5,IF('EMOF for data entry'!G336=dropdown_lists!H$1,6,IF('EMOF for data entry'!G336=dropdown_lists!I$1,7,IF('EMOF for data entry'!G336=dropdown_lists!J$1,8,IF('EMOF for data entry'!G336=dropdown_lists!K$1,9,IF('EMOF for data entry'!G336=dropdown_lists!L$1,10,IF('EMOF for data entry'!G336=dropdown_lists!M$1,11,IF('EMOF for data entry'!G336=dropdown_lists!N$1,12,IF('EMOF for data entry'!G336=dropdown_lists!O$1,13,IF('EMOF for data entry'!G336=dropdown_lists!P$1,14,IF('EMOF for data entry'!G336=dropdown_lists!Q$1,15,IF('EMOF for data entry'!G336=dropdown_lists!R$1,16,IF('EMOF for data entry'!G336=dropdown_lists!S$1,17,0)))))))))))))))))</f>
        <v>0</v>
      </c>
      <c r="B327" s="59">
        <f>+COUNTIF(METHOD,'EMOF for data entry'!$H336)</f>
        <v>0</v>
      </c>
      <c r="C327" s="59">
        <f>+(COUNTIF(EUNIS,'EMOF for data entry'!$H336))*2</f>
        <v>0</v>
      </c>
      <c r="D327" s="59">
        <f>+(COUNTIF(HABITAT,'EMOF for data entry'!$H336))*3</f>
        <v>0</v>
      </c>
      <c r="E327" s="59">
        <f>+(COUNTIF(PERES,'EMOF for data entry'!$H336))*4</f>
        <v>0</v>
      </c>
      <c r="F327" s="59">
        <f>+(COUNTIF(BARCELONA,'EMOF for data entry'!$H336))*5</f>
        <v>0</v>
      </c>
      <c r="G327" s="59">
        <f>+(COUNTIF(OSPAR,'EMOF for data entry'!$H336))*6</f>
        <v>0</v>
      </c>
      <c r="H327" s="59">
        <f>+(COUNTIF(HELCOM,'EMOF for data entry'!$H336))*7</f>
        <v>0</v>
      </c>
      <c r="I327" s="59">
        <f>+(COUNTIF(GERMAN,'EMOF for data entry'!$H336))*8</f>
        <v>0</v>
      </c>
      <c r="J327" s="59">
        <f>+(COUNTIF(MSFD,'EMOF for data entry'!$H336))*9</f>
        <v>0</v>
      </c>
      <c r="K327" s="59">
        <f>+IF($A327=10,COUNTIF(Folk5,'EMOF for data entry'!$H336)*10,0)</f>
        <v>0</v>
      </c>
      <c r="L327" s="59">
        <f>+IF($A327=11,COUNTIF(Folk7,'EMOF for data entry'!$H336)*11,0)</f>
        <v>0</v>
      </c>
      <c r="M327" s="59">
        <f>+IF($A327=12,COUNTIF(Folk16,'EMOF for data entry'!$H336)*12,0)</f>
        <v>0</v>
      </c>
      <c r="N327" s="59">
        <f>+(COUNTIF(MHCBI,'EMOF for data entry'!$H336))*13</f>
        <v>0</v>
      </c>
      <c r="O327" s="59">
        <f>+(COUNTIF(dropdown_lists!P$4:P$399,'EMOF for data entry'!$H336))*14</f>
        <v>0</v>
      </c>
      <c r="P327" s="59">
        <f>+IF(A327=15,(COUNTIF(dropdown_lists!Q$4:Q$37,'EMOF for data entry'!$H336))*15,0)</f>
        <v>0</v>
      </c>
      <c r="Q327" s="59">
        <f>+IF(A327=16,(COUNTIF(dropdown_lists!R$4:R$32,'EMOF for data entry'!$H336))*16,0)</f>
        <v>0</v>
      </c>
      <c r="R327" s="59">
        <f>+IF(A327=17,(COUNTIF(dropdown_lists!S$4:S$10,'EMOF for data entry'!$H336))*17,0)</f>
        <v>0</v>
      </c>
      <c r="V327" s="59"/>
      <c r="W327" s="22" t="str">
        <f t="shared" si="5"/>
        <v>p</v>
      </c>
    </row>
    <row r="328" spans="1:23" x14ac:dyDescent="0.35">
      <c r="A328" s="59">
        <f>+IF('EMOF for data entry'!G337=dropdown_lists!C$1,1,IF('EMOF for data entry'!G337=dropdown_lists!D$1,2,IF('EMOF for data entry'!G337=dropdown_lists!E$1,3,IF('EMOF for data entry'!G337=dropdown_lists!F$1,4,IF('EMOF for data entry'!G337=dropdown_lists!G$1,5,IF('EMOF for data entry'!G337=dropdown_lists!H$1,6,IF('EMOF for data entry'!G337=dropdown_lists!I$1,7,IF('EMOF for data entry'!G337=dropdown_lists!J$1,8,IF('EMOF for data entry'!G337=dropdown_lists!K$1,9,IF('EMOF for data entry'!G337=dropdown_lists!L$1,10,IF('EMOF for data entry'!G337=dropdown_lists!M$1,11,IF('EMOF for data entry'!G337=dropdown_lists!N$1,12,IF('EMOF for data entry'!G337=dropdown_lists!O$1,13,IF('EMOF for data entry'!G337=dropdown_lists!P$1,14,IF('EMOF for data entry'!G337=dropdown_lists!Q$1,15,IF('EMOF for data entry'!G337=dropdown_lists!R$1,16,IF('EMOF for data entry'!G337=dropdown_lists!S$1,17,0)))))))))))))))))</f>
        <v>0</v>
      </c>
      <c r="B328" s="59">
        <f>+COUNTIF(METHOD,'EMOF for data entry'!$H337)</f>
        <v>0</v>
      </c>
      <c r="C328" s="59">
        <f>+(COUNTIF(EUNIS,'EMOF for data entry'!$H337))*2</f>
        <v>0</v>
      </c>
      <c r="D328" s="59">
        <f>+(COUNTIF(HABITAT,'EMOF for data entry'!$H337))*3</f>
        <v>0</v>
      </c>
      <c r="E328" s="59">
        <f>+(COUNTIF(PERES,'EMOF for data entry'!$H337))*4</f>
        <v>0</v>
      </c>
      <c r="F328" s="59">
        <f>+(COUNTIF(BARCELONA,'EMOF for data entry'!$H337))*5</f>
        <v>0</v>
      </c>
      <c r="G328" s="59">
        <f>+(COUNTIF(OSPAR,'EMOF for data entry'!$H337))*6</f>
        <v>0</v>
      </c>
      <c r="H328" s="59">
        <f>+(COUNTIF(HELCOM,'EMOF for data entry'!$H337))*7</f>
        <v>0</v>
      </c>
      <c r="I328" s="59">
        <f>+(COUNTIF(GERMAN,'EMOF for data entry'!$H337))*8</f>
        <v>0</v>
      </c>
      <c r="J328" s="59">
        <f>+(COUNTIF(MSFD,'EMOF for data entry'!$H337))*9</f>
        <v>0</v>
      </c>
      <c r="K328" s="59">
        <f>+IF($A328=10,COUNTIF(Folk5,'EMOF for data entry'!$H337)*10,0)</f>
        <v>0</v>
      </c>
      <c r="L328" s="59">
        <f>+IF($A328=11,COUNTIF(Folk7,'EMOF for data entry'!$H337)*11,0)</f>
        <v>0</v>
      </c>
      <c r="M328" s="59">
        <f>+IF($A328=12,COUNTIF(Folk16,'EMOF for data entry'!$H337)*12,0)</f>
        <v>0</v>
      </c>
      <c r="N328" s="59">
        <f>+(COUNTIF(MHCBI,'EMOF for data entry'!$H337))*13</f>
        <v>0</v>
      </c>
      <c r="O328" s="59">
        <f>+(COUNTIF(dropdown_lists!P$4:P$399,'EMOF for data entry'!$H337))*14</f>
        <v>0</v>
      </c>
      <c r="P328" s="59">
        <f>+IF(A328=15,(COUNTIF(dropdown_lists!Q$4:Q$37,'EMOF for data entry'!$H337))*15,0)</f>
        <v>0</v>
      </c>
      <c r="Q328" s="59">
        <f>+IF(A328=16,(COUNTIF(dropdown_lists!R$4:R$32,'EMOF for data entry'!$H337))*16,0)</f>
        <v>0</v>
      </c>
      <c r="R328" s="59">
        <f>+IF(A328=17,(COUNTIF(dropdown_lists!S$4:S$10,'EMOF for data entry'!$H337))*17,0)</f>
        <v>0</v>
      </c>
      <c r="V328" s="59"/>
      <c r="W328" s="22" t="str">
        <f t="shared" si="5"/>
        <v>p</v>
      </c>
    </row>
    <row r="329" spans="1:23" x14ac:dyDescent="0.35">
      <c r="A329" s="59">
        <f>+IF('EMOF for data entry'!G338=dropdown_lists!C$1,1,IF('EMOF for data entry'!G338=dropdown_lists!D$1,2,IF('EMOF for data entry'!G338=dropdown_lists!E$1,3,IF('EMOF for data entry'!G338=dropdown_lists!F$1,4,IF('EMOF for data entry'!G338=dropdown_lists!G$1,5,IF('EMOF for data entry'!G338=dropdown_lists!H$1,6,IF('EMOF for data entry'!G338=dropdown_lists!I$1,7,IF('EMOF for data entry'!G338=dropdown_lists!J$1,8,IF('EMOF for data entry'!G338=dropdown_lists!K$1,9,IF('EMOF for data entry'!G338=dropdown_lists!L$1,10,IF('EMOF for data entry'!G338=dropdown_lists!M$1,11,IF('EMOF for data entry'!G338=dropdown_lists!N$1,12,IF('EMOF for data entry'!G338=dropdown_lists!O$1,13,IF('EMOF for data entry'!G338=dropdown_lists!P$1,14,IF('EMOF for data entry'!G338=dropdown_lists!Q$1,15,IF('EMOF for data entry'!G338=dropdown_lists!R$1,16,IF('EMOF for data entry'!G338=dropdown_lists!S$1,17,0)))))))))))))))))</f>
        <v>0</v>
      </c>
      <c r="B329" s="59">
        <f>+COUNTIF(METHOD,'EMOF for data entry'!$H338)</f>
        <v>0</v>
      </c>
      <c r="C329" s="59">
        <f>+(COUNTIF(EUNIS,'EMOF for data entry'!$H338))*2</f>
        <v>0</v>
      </c>
      <c r="D329" s="59">
        <f>+(COUNTIF(HABITAT,'EMOF for data entry'!$H338))*3</f>
        <v>0</v>
      </c>
      <c r="E329" s="59">
        <f>+(COUNTIF(PERES,'EMOF for data entry'!$H338))*4</f>
        <v>0</v>
      </c>
      <c r="F329" s="59">
        <f>+(COUNTIF(BARCELONA,'EMOF for data entry'!$H338))*5</f>
        <v>0</v>
      </c>
      <c r="G329" s="59">
        <f>+(COUNTIF(OSPAR,'EMOF for data entry'!$H338))*6</f>
        <v>0</v>
      </c>
      <c r="H329" s="59">
        <f>+(COUNTIF(HELCOM,'EMOF for data entry'!$H338))*7</f>
        <v>0</v>
      </c>
      <c r="I329" s="59">
        <f>+(COUNTIF(GERMAN,'EMOF for data entry'!$H338))*8</f>
        <v>0</v>
      </c>
      <c r="J329" s="59">
        <f>+(COUNTIF(MSFD,'EMOF for data entry'!$H338))*9</f>
        <v>0</v>
      </c>
      <c r="K329" s="59">
        <f>+IF($A329=10,COUNTIF(Folk5,'EMOF for data entry'!$H338)*10,0)</f>
        <v>0</v>
      </c>
      <c r="L329" s="59">
        <f>+IF($A329=11,COUNTIF(Folk7,'EMOF for data entry'!$H338)*11,0)</f>
        <v>0</v>
      </c>
      <c r="M329" s="59">
        <f>+IF($A329=12,COUNTIF(Folk16,'EMOF for data entry'!$H338)*12,0)</f>
        <v>0</v>
      </c>
      <c r="N329" s="59">
        <f>+(COUNTIF(MHCBI,'EMOF for data entry'!$H338))*13</f>
        <v>0</v>
      </c>
      <c r="O329" s="59">
        <f>+(COUNTIF(dropdown_lists!P$4:P$399,'EMOF for data entry'!$H338))*14</f>
        <v>0</v>
      </c>
      <c r="P329" s="59">
        <f>+IF(A329=15,(COUNTIF(dropdown_lists!Q$4:Q$37,'EMOF for data entry'!$H338))*15,0)</f>
        <v>0</v>
      </c>
      <c r="Q329" s="59">
        <f>+IF(A329=16,(COUNTIF(dropdown_lists!R$4:R$32,'EMOF for data entry'!$H338))*16,0)</f>
        <v>0</v>
      </c>
      <c r="R329" s="59">
        <f>+IF(A329=17,(COUNTIF(dropdown_lists!S$4:S$10,'EMOF for data entry'!$H338))*17,0)</f>
        <v>0</v>
      </c>
      <c r="V329" s="59"/>
      <c r="W329" s="22" t="str">
        <f t="shared" si="5"/>
        <v>p</v>
      </c>
    </row>
    <row r="330" spans="1:23" x14ac:dyDescent="0.35">
      <c r="A330" s="59">
        <f>+IF('EMOF for data entry'!G339=dropdown_lists!C$1,1,IF('EMOF for data entry'!G339=dropdown_lists!D$1,2,IF('EMOF for data entry'!G339=dropdown_lists!E$1,3,IF('EMOF for data entry'!G339=dropdown_lists!F$1,4,IF('EMOF for data entry'!G339=dropdown_lists!G$1,5,IF('EMOF for data entry'!G339=dropdown_lists!H$1,6,IF('EMOF for data entry'!G339=dropdown_lists!I$1,7,IF('EMOF for data entry'!G339=dropdown_lists!J$1,8,IF('EMOF for data entry'!G339=dropdown_lists!K$1,9,IF('EMOF for data entry'!G339=dropdown_lists!L$1,10,IF('EMOF for data entry'!G339=dropdown_lists!M$1,11,IF('EMOF for data entry'!G339=dropdown_lists!N$1,12,IF('EMOF for data entry'!G339=dropdown_lists!O$1,13,IF('EMOF for data entry'!G339=dropdown_lists!P$1,14,IF('EMOF for data entry'!G339=dropdown_lists!Q$1,15,IF('EMOF for data entry'!G339=dropdown_lists!R$1,16,IF('EMOF for data entry'!G339=dropdown_lists!S$1,17,0)))))))))))))))))</f>
        <v>0</v>
      </c>
      <c r="B330" s="59">
        <f>+COUNTIF(METHOD,'EMOF for data entry'!$H339)</f>
        <v>0</v>
      </c>
      <c r="C330" s="59">
        <f>+(COUNTIF(EUNIS,'EMOF for data entry'!$H339))*2</f>
        <v>0</v>
      </c>
      <c r="D330" s="59">
        <f>+(COUNTIF(HABITAT,'EMOF for data entry'!$H339))*3</f>
        <v>0</v>
      </c>
      <c r="E330" s="59">
        <f>+(COUNTIF(PERES,'EMOF for data entry'!$H339))*4</f>
        <v>0</v>
      </c>
      <c r="F330" s="59">
        <f>+(COUNTIF(BARCELONA,'EMOF for data entry'!$H339))*5</f>
        <v>0</v>
      </c>
      <c r="G330" s="59">
        <f>+(COUNTIF(OSPAR,'EMOF for data entry'!$H339))*6</f>
        <v>0</v>
      </c>
      <c r="H330" s="59">
        <f>+(COUNTIF(HELCOM,'EMOF for data entry'!$H339))*7</f>
        <v>0</v>
      </c>
      <c r="I330" s="59">
        <f>+(COUNTIF(GERMAN,'EMOF for data entry'!$H339))*8</f>
        <v>0</v>
      </c>
      <c r="J330" s="59">
        <f>+(COUNTIF(MSFD,'EMOF for data entry'!$H339))*9</f>
        <v>0</v>
      </c>
      <c r="K330" s="59">
        <f>+IF($A330=10,COUNTIF(Folk5,'EMOF for data entry'!$H339)*10,0)</f>
        <v>0</v>
      </c>
      <c r="L330" s="59">
        <f>+IF($A330=11,COUNTIF(Folk7,'EMOF for data entry'!$H339)*11,0)</f>
        <v>0</v>
      </c>
      <c r="M330" s="59">
        <f>+IF($A330=12,COUNTIF(Folk16,'EMOF for data entry'!$H339)*12,0)</f>
        <v>0</v>
      </c>
      <c r="N330" s="59">
        <f>+(COUNTIF(MHCBI,'EMOF for data entry'!$H339))*13</f>
        <v>0</v>
      </c>
      <c r="O330" s="59">
        <f>+(COUNTIF(dropdown_lists!P$4:P$399,'EMOF for data entry'!$H339))*14</f>
        <v>0</v>
      </c>
      <c r="P330" s="59">
        <f>+IF(A330=15,(COUNTIF(dropdown_lists!Q$4:Q$37,'EMOF for data entry'!$H339))*15,0)</f>
        <v>0</v>
      </c>
      <c r="Q330" s="59">
        <f>+IF(A330=16,(COUNTIF(dropdown_lists!R$4:R$32,'EMOF for data entry'!$H339))*16,0)</f>
        <v>0</v>
      </c>
      <c r="R330" s="59">
        <f>+IF(A330=17,(COUNTIF(dropdown_lists!S$4:S$10,'EMOF for data entry'!$H339))*17,0)</f>
        <v>0</v>
      </c>
      <c r="V330" s="59"/>
      <c r="W330" s="22" t="str">
        <f t="shared" si="5"/>
        <v>p</v>
      </c>
    </row>
    <row r="331" spans="1:23" x14ac:dyDescent="0.35">
      <c r="A331" s="59">
        <f>+IF('EMOF for data entry'!G340=dropdown_lists!C$1,1,IF('EMOF for data entry'!G340=dropdown_lists!D$1,2,IF('EMOF for data entry'!G340=dropdown_lists!E$1,3,IF('EMOF for data entry'!G340=dropdown_lists!F$1,4,IF('EMOF for data entry'!G340=dropdown_lists!G$1,5,IF('EMOF for data entry'!G340=dropdown_lists!H$1,6,IF('EMOF for data entry'!G340=dropdown_lists!I$1,7,IF('EMOF for data entry'!G340=dropdown_lists!J$1,8,IF('EMOF for data entry'!G340=dropdown_lists!K$1,9,IF('EMOF for data entry'!G340=dropdown_lists!L$1,10,IF('EMOF for data entry'!G340=dropdown_lists!M$1,11,IF('EMOF for data entry'!G340=dropdown_lists!N$1,12,IF('EMOF for data entry'!G340=dropdown_lists!O$1,13,IF('EMOF for data entry'!G340=dropdown_lists!P$1,14,IF('EMOF for data entry'!G340=dropdown_lists!Q$1,15,IF('EMOF for data entry'!G340=dropdown_lists!R$1,16,IF('EMOF for data entry'!G340=dropdown_lists!S$1,17,0)))))))))))))))))</f>
        <v>0</v>
      </c>
      <c r="B331" s="59">
        <f>+COUNTIF(METHOD,'EMOF for data entry'!$H340)</f>
        <v>0</v>
      </c>
      <c r="C331" s="59">
        <f>+(COUNTIF(EUNIS,'EMOF for data entry'!$H340))*2</f>
        <v>0</v>
      </c>
      <c r="D331" s="59">
        <f>+(COUNTIF(HABITAT,'EMOF for data entry'!$H340))*3</f>
        <v>0</v>
      </c>
      <c r="E331" s="59">
        <f>+(COUNTIF(PERES,'EMOF for data entry'!$H340))*4</f>
        <v>0</v>
      </c>
      <c r="F331" s="59">
        <f>+(COUNTIF(BARCELONA,'EMOF for data entry'!$H340))*5</f>
        <v>0</v>
      </c>
      <c r="G331" s="59">
        <f>+(COUNTIF(OSPAR,'EMOF for data entry'!$H340))*6</f>
        <v>0</v>
      </c>
      <c r="H331" s="59">
        <f>+(COUNTIF(HELCOM,'EMOF for data entry'!$H340))*7</f>
        <v>0</v>
      </c>
      <c r="I331" s="59">
        <f>+(COUNTIF(GERMAN,'EMOF for data entry'!$H340))*8</f>
        <v>0</v>
      </c>
      <c r="J331" s="59">
        <f>+(COUNTIF(MSFD,'EMOF for data entry'!$H340))*9</f>
        <v>0</v>
      </c>
      <c r="K331" s="59">
        <f>+IF($A331=10,COUNTIF(Folk5,'EMOF for data entry'!$H340)*10,0)</f>
        <v>0</v>
      </c>
      <c r="L331" s="59">
        <f>+IF($A331=11,COUNTIF(Folk7,'EMOF for data entry'!$H340)*11,0)</f>
        <v>0</v>
      </c>
      <c r="M331" s="59">
        <f>+IF($A331=12,COUNTIF(Folk16,'EMOF for data entry'!$H340)*12,0)</f>
        <v>0</v>
      </c>
      <c r="N331" s="59">
        <f>+(COUNTIF(MHCBI,'EMOF for data entry'!$H340))*13</f>
        <v>0</v>
      </c>
      <c r="O331" s="59">
        <f>+(COUNTIF(dropdown_lists!P$4:P$399,'EMOF for data entry'!$H340))*14</f>
        <v>0</v>
      </c>
      <c r="P331" s="59">
        <f>+IF(A331=15,(COUNTIF(dropdown_lists!Q$4:Q$37,'EMOF for data entry'!$H340))*15,0)</f>
        <v>0</v>
      </c>
      <c r="Q331" s="59">
        <f>+IF(A331=16,(COUNTIF(dropdown_lists!R$4:R$32,'EMOF for data entry'!$H340))*16,0)</f>
        <v>0</v>
      </c>
      <c r="R331" s="59">
        <f>+IF(A331=17,(COUNTIF(dropdown_lists!S$4:S$10,'EMOF for data entry'!$H340))*17,0)</f>
        <v>0</v>
      </c>
      <c r="V331" s="59"/>
      <c r="W331" s="22" t="str">
        <f t="shared" si="5"/>
        <v>p</v>
      </c>
    </row>
    <row r="332" spans="1:23" x14ac:dyDescent="0.35">
      <c r="A332" s="59">
        <f>+IF('EMOF for data entry'!G341=dropdown_lists!C$1,1,IF('EMOF for data entry'!G341=dropdown_lists!D$1,2,IF('EMOF for data entry'!G341=dropdown_lists!E$1,3,IF('EMOF for data entry'!G341=dropdown_lists!F$1,4,IF('EMOF for data entry'!G341=dropdown_lists!G$1,5,IF('EMOF for data entry'!G341=dropdown_lists!H$1,6,IF('EMOF for data entry'!G341=dropdown_lists!I$1,7,IF('EMOF for data entry'!G341=dropdown_lists!J$1,8,IF('EMOF for data entry'!G341=dropdown_lists!K$1,9,IF('EMOF for data entry'!G341=dropdown_lists!L$1,10,IF('EMOF for data entry'!G341=dropdown_lists!M$1,11,IF('EMOF for data entry'!G341=dropdown_lists!N$1,12,IF('EMOF for data entry'!G341=dropdown_lists!O$1,13,IF('EMOF for data entry'!G341=dropdown_lists!P$1,14,IF('EMOF for data entry'!G341=dropdown_lists!Q$1,15,IF('EMOF for data entry'!G341=dropdown_lists!R$1,16,IF('EMOF for data entry'!G341=dropdown_lists!S$1,17,0)))))))))))))))))</f>
        <v>0</v>
      </c>
      <c r="B332" s="59">
        <f>+COUNTIF(METHOD,'EMOF for data entry'!$H341)</f>
        <v>0</v>
      </c>
      <c r="C332" s="59">
        <f>+(COUNTIF(EUNIS,'EMOF for data entry'!$H341))*2</f>
        <v>0</v>
      </c>
      <c r="D332" s="59">
        <f>+(COUNTIF(HABITAT,'EMOF for data entry'!$H341))*3</f>
        <v>0</v>
      </c>
      <c r="E332" s="59">
        <f>+(COUNTIF(PERES,'EMOF for data entry'!$H341))*4</f>
        <v>0</v>
      </c>
      <c r="F332" s="59">
        <f>+(COUNTIF(BARCELONA,'EMOF for data entry'!$H341))*5</f>
        <v>0</v>
      </c>
      <c r="G332" s="59">
        <f>+(COUNTIF(OSPAR,'EMOF for data entry'!$H341))*6</f>
        <v>0</v>
      </c>
      <c r="H332" s="59">
        <f>+(COUNTIF(HELCOM,'EMOF for data entry'!$H341))*7</f>
        <v>0</v>
      </c>
      <c r="I332" s="59">
        <f>+(COUNTIF(GERMAN,'EMOF for data entry'!$H341))*8</f>
        <v>0</v>
      </c>
      <c r="J332" s="59">
        <f>+(COUNTIF(MSFD,'EMOF for data entry'!$H341))*9</f>
        <v>0</v>
      </c>
      <c r="K332" s="59">
        <f>+IF($A332=10,COUNTIF(Folk5,'EMOF for data entry'!$H341)*10,0)</f>
        <v>0</v>
      </c>
      <c r="L332" s="59">
        <f>+IF($A332=11,COUNTIF(Folk7,'EMOF for data entry'!$H341)*11,0)</f>
        <v>0</v>
      </c>
      <c r="M332" s="59">
        <f>+IF($A332=12,COUNTIF(Folk16,'EMOF for data entry'!$H341)*12,0)</f>
        <v>0</v>
      </c>
      <c r="N332" s="59">
        <f>+(COUNTIF(MHCBI,'EMOF for data entry'!$H341))*13</f>
        <v>0</v>
      </c>
      <c r="O332" s="59">
        <f>+(COUNTIF(dropdown_lists!P$4:P$399,'EMOF for data entry'!$H341))*14</f>
        <v>0</v>
      </c>
      <c r="P332" s="59">
        <f>+IF(A332=15,(COUNTIF(dropdown_lists!Q$4:Q$37,'EMOF for data entry'!$H341))*15,0)</f>
        <v>0</v>
      </c>
      <c r="Q332" s="59">
        <f>+IF(A332=16,(COUNTIF(dropdown_lists!R$4:R$32,'EMOF for data entry'!$H341))*16,0)</f>
        <v>0</v>
      </c>
      <c r="R332" s="59">
        <f>+IF(A332=17,(COUNTIF(dropdown_lists!S$4:S$10,'EMOF for data entry'!$H341))*17,0)</f>
        <v>0</v>
      </c>
      <c r="V332" s="59"/>
      <c r="W332" s="22" t="str">
        <f t="shared" si="5"/>
        <v>p</v>
      </c>
    </row>
    <row r="333" spans="1:23" x14ac:dyDescent="0.35">
      <c r="A333" s="59">
        <f>+IF('EMOF for data entry'!G342=dropdown_lists!C$1,1,IF('EMOF for data entry'!G342=dropdown_lists!D$1,2,IF('EMOF for data entry'!G342=dropdown_lists!E$1,3,IF('EMOF for data entry'!G342=dropdown_lists!F$1,4,IF('EMOF for data entry'!G342=dropdown_lists!G$1,5,IF('EMOF for data entry'!G342=dropdown_lists!H$1,6,IF('EMOF for data entry'!G342=dropdown_lists!I$1,7,IF('EMOF for data entry'!G342=dropdown_lists!J$1,8,IF('EMOF for data entry'!G342=dropdown_lists!K$1,9,IF('EMOF for data entry'!G342=dropdown_lists!L$1,10,IF('EMOF for data entry'!G342=dropdown_lists!M$1,11,IF('EMOF for data entry'!G342=dropdown_lists!N$1,12,IF('EMOF for data entry'!G342=dropdown_lists!O$1,13,IF('EMOF for data entry'!G342=dropdown_lists!P$1,14,IF('EMOF for data entry'!G342=dropdown_lists!Q$1,15,IF('EMOF for data entry'!G342=dropdown_lists!R$1,16,IF('EMOF for data entry'!G342=dropdown_lists!S$1,17,0)))))))))))))))))</f>
        <v>0</v>
      </c>
      <c r="B333" s="59">
        <f>+COUNTIF(METHOD,'EMOF for data entry'!$H342)</f>
        <v>0</v>
      </c>
      <c r="C333" s="59">
        <f>+(COUNTIF(EUNIS,'EMOF for data entry'!$H342))*2</f>
        <v>0</v>
      </c>
      <c r="D333" s="59">
        <f>+(COUNTIF(HABITAT,'EMOF for data entry'!$H342))*3</f>
        <v>0</v>
      </c>
      <c r="E333" s="59">
        <f>+(COUNTIF(PERES,'EMOF for data entry'!$H342))*4</f>
        <v>0</v>
      </c>
      <c r="F333" s="59">
        <f>+(COUNTIF(BARCELONA,'EMOF for data entry'!$H342))*5</f>
        <v>0</v>
      </c>
      <c r="G333" s="59">
        <f>+(COUNTIF(OSPAR,'EMOF for data entry'!$H342))*6</f>
        <v>0</v>
      </c>
      <c r="H333" s="59">
        <f>+(COUNTIF(HELCOM,'EMOF for data entry'!$H342))*7</f>
        <v>0</v>
      </c>
      <c r="I333" s="59">
        <f>+(COUNTIF(GERMAN,'EMOF for data entry'!$H342))*8</f>
        <v>0</v>
      </c>
      <c r="J333" s="59">
        <f>+(COUNTIF(MSFD,'EMOF for data entry'!$H342))*9</f>
        <v>0</v>
      </c>
      <c r="K333" s="59">
        <f>+IF($A333=10,COUNTIF(Folk5,'EMOF for data entry'!$H342)*10,0)</f>
        <v>0</v>
      </c>
      <c r="L333" s="59">
        <f>+IF($A333=11,COUNTIF(Folk7,'EMOF for data entry'!$H342)*11,0)</f>
        <v>0</v>
      </c>
      <c r="M333" s="59">
        <f>+IF($A333=12,COUNTIF(Folk16,'EMOF for data entry'!$H342)*12,0)</f>
        <v>0</v>
      </c>
      <c r="N333" s="59">
        <f>+(COUNTIF(MHCBI,'EMOF for data entry'!$H342))*13</f>
        <v>0</v>
      </c>
      <c r="O333" s="59">
        <f>+(COUNTIF(dropdown_lists!P$4:P$399,'EMOF for data entry'!$H342))*14</f>
        <v>0</v>
      </c>
      <c r="P333" s="59">
        <f>+IF(A333=15,(COUNTIF(dropdown_lists!Q$4:Q$37,'EMOF for data entry'!$H342))*15,0)</f>
        <v>0</v>
      </c>
      <c r="Q333" s="59">
        <f>+IF(A333=16,(COUNTIF(dropdown_lists!R$4:R$32,'EMOF for data entry'!$H342))*16,0)</f>
        <v>0</v>
      </c>
      <c r="R333" s="59">
        <f>+IF(A333=17,(COUNTIF(dropdown_lists!S$4:S$10,'EMOF for data entry'!$H342))*17,0)</f>
        <v>0</v>
      </c>
      <c r="V333" s="59"/>
      <c r="W333" s="22" t="str">
        <f t="shared" si="5"/>
        <v>p</v>
      </c>
    </row>
    <row r="334" spans="1:23" x14ac:dyDescent="0.35">
      <c r="A334" s="59">
        <f>+IF('EMOF for data entry'!G343=dropdown_lists!C$1,1,IF('EMOF for data entry'!G343=dropdown_lists!D$1,2,IF('EMOF for data entry'!G343=dropdown_lists!E$1,3,IF('EMOF for data entry'!G343=dropdown_lists!F$1,4,IF('EMOF for data entry'!G343=dropdown_lists!G$1,5,IF('EMOF for data entry'!G343=dropdown_lists!H$1,6,IF('EMOF for data entry'!G343=dropdown_lists!I$1,7,IF('EMOF for data entry'!G343=dropdown_lists!J$1,8,IF('EMOF for data entry'!G343=dropdown_lists!K$1,9,IF('EMOF for data entry'!G343=dropdown_lists!L$1,10,IF('EMOF for data entry'!G343=dropdown_lists!M$1,11,IF('EMOF for data entry'!G343=dropdown_lists!N$1,12,IF('EMOF for data entry'!G343=dropdown_lists!O$1,13,IF('EMOF for data entry'!G343=dropdown_lists!P$1,14,IF('EMOF for data entry'!G343=dropdown_lists!Q$1,15,IF('EMOF for data entry'!G343=dropdown_lists!R$1,16,IF('EMOF for data entry'!G343=dropdown_lists!S$1,17,0)))))))))))))))))</f>
        <v>0</v>
      </c>
      <c r="B334" s="59">
        <f>+COUNTIF(METHOD,'EMOF for data entry'!$H343)</f>
        <v>0</v>
      </c>
      <c r="C334" s="59">
        <f>+(COUNTIF(EUNIS,'EMOF for data entry'!$H343))*2</f>
        <v>0</v>
      </c>
      <c r="D334" s="59">
        <f>+(COUNTIF(HABITAT,'EMOF for data entry'!$H343))*3</f>
        <v>0</v>
      </c>
      <c r="E334" s="59">
        <f>+(COUNTIF(PERES,'EMOF for data entry'!$H343))*4</f>
        <v>0</v>
      </c>
      <c r="F334" s="59">
        <f>+(COUNTIF(BARCELONA,'EMOF for data entry'!$H343))*5</f>
        <v>0</v>
      </c>
      <c r="G334" s="59">
        <f>+(COUNTIF(OSPAR,'EMOF for data entry'!$H343))*6</f>
        <v>0</v>
      </c>
      <c r="H334" s="59">
        <f>+(COUNTIF(HELCOM,'EMOF for data entry'!$H343))*7</f>
        <v>0</v>
      </c>
      <c r="I334" s="59">
        <f>+(COUNTIF(GERMAN,'EMOF for data entry'!$H343))*8</f>
        <v>0</v>
      </c>
      <c r="J334" s="59">
        <f>+(COUNTIF(MSFD,'EMOF for data entry'!$H343))*9</f>
        <v>0</v>
      </c>
      <c r="K334" s="59">
        <f>+IF($A334=10,COUNTIF(Folk5,'EMOF for data entry'!$H343)*10,0)</f>
        <v>0</v>
      </c>
      <c r="L334" s="59">
        <f>+IF($A334=11,COUNTIF(Folk7,'EMOF for data entry'!$H343)*11,0)</f>
        <v>0</v>
      </c>
      <c r="M334" s="59">
        <f>+IF($A334=12,COUNTIF(Folk16,'EMOF for data entry'!$H343)*12,0)</f>
        <v>0</v>
      </c>
      <c r="N334" s="59">
        <f>+(COUNTIF(MHCBI,'EMOF for data entry'!$H343))*13</f>
        <v>0</v>
      </c>
      <c r="O334" s="59">
        <f>+(COUNTIF(dropdown_lists!P$4:P$399,'EMOF for data entry'!$H343))*14</f>
        <v>0</v>
      </c>
      <c r="P334" s="59">
        <f>+IF(A334=15,(COUNTIF(dropdown_lists!Q$4:Q$37,'EMOF for data entry'!$H343))*15,0)</f>
        <v>0</v>
      </c>
      <c r="Q334" s="59">
        <f>+IF(A334=16,(COUNTIF(dropdown_lists!R$4:R$32,'EMOF for data entry'!$H343))*16,0)</f>
        <v>0</v>
      </c>
      <c r="R334" s="59">
        <f>+IF(A334=17,(COUNTIF(dropdown_lists!S$4:S$10,'EMOF for data entry'!$H343))*17,0)</f>
        <v>0</v>
      </c>
      <c r="V334" s="59"/>
      <c r="W334" s="22" t="str">
        <f t="shared" si="5"/>
        <v>p</v>
      </c>
    </row>
    <row r="335" spans="1:23" x14ac:dyDescent="0.35">
      <c r="A335" s="59">
        <f>+IF('EMOF for data entry'!G344=dropdown_lists!C$1,1,IF('EMOF for data entry'!G344=dropdown_lists!D$1,2,IF('EMOF for data entry'!G344=dropdown_lists!E$1,3,IF('EMOF for data entry'!G344=dropdown_lists!F$1,4,IF('EMOF for data entry'!G344=dropdown_lists!G$1,5,IF('EMOF for data entry'!G344=dropdown_lists!H$1,6,IF('EMOF for data entry'!G344=dropdown_lists!I$1,7,IF('EMOF for data entry'!G344=dropdown_lists!J$1,8,IF('EMOF for data entry'!G344=dropdown_lists!K$1,9,IF('EMOF for data entry'!G344=dropdown_lists!L$1,10,IF('EMOF for data entry'!G344=dropdown_lists!M$1,11,IF('EMOF for data entry'!G344=dropdown_lists!N$1,12,IF('EMOF for data entry'!G344=dropdown_lists!O$1,13,IF('EMOF for data entry'!G344=dropdown_lists!P$1,14,IF('EMOF for data entry'!G344=dropdown_lists!Q$1,15,IF('EMOF for data entry'!G344=dropdown_lists!R$1,16,IF('EMOF for data entry'!G344=dropdown_lists!S$1,17,0)))))))))))))))))</f>
        <v>0</v>
      </c>
      <c r="B335" s="59">
        <f>+COUNTIF(METHOD,'EMOF for data entry'!$H344)</f>
        <v>0</v>
      </c>
      <c r="C335" s="59">
        <f>+(COUNTIF(EUNIS,'EMOF for data entry'!$H344))*2</f>
        <v>0</v>
      </c>
      <c r="D335" s="59">
        <f>+(COUNTIF(HABITAT,'EMOF for data entry'!$H344))*3</f>
        <v>0</v>
      </c>
      <c r="E335" s="59">
        <f>+(COUNTIF(PERES,'EMOF for data entry'!$H344))*4</f>
        <v>0</v>
      </c>
      <c r="F335" s="59">
        <f>+(COUNTIF(BARCELONA,'EMOF for data entry'!$H344))*5</f>
        <v>0</v>
      </c>
      <c r="G335" s="59">
        <f>+(COUNTIF(OSPAR,'EMOF for data entry'!$H344))*6</f>
        <v>0</v>
      </c>
      <c r="H335" s="59">
        <f>+(COUNTIF(HELCOM,'EMOF for data entry'!$H344))*7</f>
        <v>0</v>
      </c>
      <c r="I335" s="59">
        <f>+(COUNTIF(GERMAN,'EMOF for data entry'!$H344))*8</f>
        <v>0</v>
      </c>
      <c r="J335" s="59">
        <f>+(COUNTIF(MSFD,'EMOF for data entry'!$H344))*9</f>
        <v>0</v>
      </c>
      <c r="K335" s="59">
        <f>+IF($A335=10,COUNTIF(Folk5,'EMOF for data entry'!$H344)*10,0)</f>
        <v>0</v>
      </c>
      <c r="L335" s="59">
        <f>+IF($A335=11,COUNTIF(Folk7,'EMOF for data entry'!$H344)*11,0)</f>
        <v>0</v>
      </c>
      <c r="M335" s="59">
        <f>+IF($A335=12,COUNTIF(Folk16,'EMOF for data entry'!$H344)*12,0)</f>
        <v>0</v>
      </c>
      <c r="N335" s="59">
        <f>+(COUNTIF(MHCBI,'EMOF for data entry'!$H344))*13</f>
        <v>0</v>
      </c>
      <c r="O335" s="59">
        <f>+(COUNTIF(dropdown_lists!P$4:P$399,'EMOF for data entry'!$H344))*14</f>
        <v>0</v>
      </c>
      <c r="P335" s="59">
        <f>+IF(A335=15,(COUNTIF(dropdown_lists!Q$4:Q$37,'EMOF for data entry'!$H344))*15,0)</f>
        <v>0</v>
      </c>
      <c r="Q335" s="59">
        <f>+IF(A335=16,(COUNTIF(dropdown_lists!R$4:R$32,'EMOF for data entry'!$H344))*16,0)</f>
        <v>0</v>
      </c>
      <c r="R335" s="59">
        <f>+IF(A335=17,(COUNTIF(dropdown_lists!S$4:S$10,'EMOF for data entry'!$H344))*17,0)</f>
        <v>0</v>
      </c>
      <c r="V335" s="59"/>
      <c r="W335" s="22" t="str">
        <f t="shared" si="5"/>
        <v>p</v>
      </c>
    </row>
    <row r="336" spans="1:23" x14ac:dyDescent="0.35">
      <c r="A336" s="59">
        <f>+IF('EMOF for data entry'!G345=dropdown_lists!C$1,1,IF('EMOF for data entry'!G345=dropdown_lists!D$1,2,IF('EMOF for data entry'!G345=dropdown_lists!E$1,3,IF('EMOF for data entry'!G345=dropdown_lists!F$1,4,IF('EMOF for data entry'!G345=dropdown_lists!G$1,5,IF('EMOF for data entry'!G345=dropdown_lists!H$1,6,IF('EMOF for data entry'!G345=dropdown_lists!I$1,7,IF('EMOF for data entry'!G345=dropdown_lists!J$1,8,IF('EMOF for data entry'!G345=dropdown_lists!K$1,9,IF('EMOF for data entry'!G345=dropdown_lists!L$1,10,IF('EMOF for data entry'!G345=dropdown_lists!M$1,11,IF('EMOF for data entry'!G345=dropdown_lists!N$1,12,IF('EMOF for data entry'!G345=dropdown_lists!O$1,13,IF('EMOF for data entry'!G345=dropdown_lists!P$1,14,IF('EMOF for data entry'!G345=dropdown_lists!Q$1,15,IF('EMOF for data entry'!G345=dropdown_lists!R$1,16,IF('EMOF for data entry'!G345=dropdown_lists!S$1,17,0)))))))))))))))))</f>
        <v>0</v>
      </c>
      <c r="B336" s="59">
        <f>+COUNTIF(METHOD,'EMOF for data entry'!$H345)</f>
        <v>0</v>
      </c>
      <c r="C336" s="59">
        <f>+(COUNTIF(EUNIS,'EMOF for data entry'!$H345))*2</f>
        <v>0</v>
      </c>
      <c r="D336" s="59">
        <f>+(COUNTIF(HABITAT,'EMOF for data entry'!$H345))*3</f>
        <v>0</v>
      </c>
      <c r="E336" s="59">
        <f>+(COUNTIF(PERES,'EMOF for data entry'!$H345))*4</f>
        <v>0</v>
      </c>
      <c r="F336" s="59">
        <f>+(COUNTIF(BARCELONA,'EMOF for data entry'!$H345))*5</f>
        <v>0</v>
      </c>
      <c r="G336" s="59">
        <f>+(COUNTIF(OSPAR,'EMOF for data entry'!$H345))*6</f>
        <v>0</v>
      </c>
      <c r="H336" s="59">
        <f>+(COUNTIF(HELCOM,'EMOF for data entry'!$H345))*7</f>
        <v>0</v>
      </c>
      <c r="I336" s="59">
        <f>+(COUNTIF(GERMAN,'EMOF for data entry'!$H345))*8</f>
        <v>0</v>
      </c>
      <c r="J336" s="59">
        <f>+(COUNTIF(MSFD,'EMOF for data entry'!$H345))*9</f>
        <v>0</v>
      </c>
      <c r="K336" s="59">
        <f>+IF($A336=10,COUNTIF(Folk5,'EMOF for data entry'!$H345)*10,0)</f>
        <v>0</v>
      </c>
      <c r="L336" s="59">
        <f>+IF($A336=11,COUNTIF(Folk7,'EMOF for data entry'!$H345)*11,0)</f>
        <v>0</v>
      </c>
      <c r="M336" s="59">
        <f>+IF($A336=12,COUNTIF(Folk16,'EMOF for data entry'!$H345)*12,0)</f>
        <v>0</v>
      </c>
      <c r="N336" s="59">
        <f>+(COUNTIF(MHCBI,'EMOF for data entry'!$H345))*13</f>
        <v>0</v>
      </c>
      <c r="O336" s="59">
        <f>+(COUNTIF(dropdown_lists!P$4:P$399,'EMOF for data entry'!$H345))*14</f>
        <v>0</v>
      </c>
      <c r="P336" s="59">
        <f>+IF(A336=15,(COUNTIF(dropdown_lists!Q$4:Q$37,'EMOF for data entry'!$H345))*15,0)</f>
        <v>0</v>
      </c>
      <c r="Q336" s="59">
        <f>+IF(A336=16,(COUNTIF(dropdown_lists!R$4:R$32,'EMOF for data entry'!$H345))*16,0)</f>
        <v>0</v>
      </c>
      <c r="R336" s="59">
        <f>+IF(A336=17,(COUNTIF(dropdown_lists!S$4:S$10,'EMOF for data entry'!$H345))*17,0)</f>
        <v>0</v>
      </c>
      <c r="V336" s="59"/>
      <c r="W336" s="22" t="str">
        <f t="shared" si="5"/>
        <v>p</v>
      </c>
    </row>
    <row r="337" spans="1:23" x14ac:dyDescent="0.35">
      <c r="A337" s="59">
        <f>+IF('EMOF for data entry'!G346=dropdown_lists!C$1,1,IF('EMOF for data entry'!G346=dropdown_lists!D$1,2,IF('EMOF for data entry'!G346=dropdown_lists!E$1,3,IF('EMOF for data entry'!G346=dropdown_lists!F$1,4,IF('EMOF for data entry'!G346=dropdown_lists!G$1,5,IF('EMOF for data entry'!G346=dropdown_lists!H$1,6,IF('EMOF for data entry'!G346=dropdown_lists!I$1,7,IF('EMOF for data entry'!G346=dropdown_lists!J$1,8,IF('EMOF for data entry'!G346=dropdown_lists!K$1,9,IF('EMOF for data entry'!G346=dropdown_lists!L$1,10,IF('EMOF for data entry'!G346=dropdown_lists!M$1,11,IF('EMOF for data entry'!G346=dropdown_lists!N$1,12,IF('EMOF for data entry'!G346=dropdown_lists!O$1,13,IF('EMOF for data entry'!G346=dropdown_lists!P$1,14,IF('EMOF for data entry'!G346=dropdown_lists!Q$1,15,IF('EMOF for data entry'!G346=dropdown_lists!R$1,16,IF('EMOF for data entry'!G346=dropdown_lists!S$1,17,0)))))))))))))))))</f>
        <v>0</v>
      </c>
      <c r="B337" s="59">
        <f>+COUNTIF(METHOD,'EMOF for data entry'!$H346)</f>
        <v>0</v>
      </c>
      <c r="C337" s="59">
        <f>+(COUNTIF(EUNIS,'EMOF for data entry'!$H346))*2</f>
        <v>0</v>
      </c>
      <c r="D337" s="59">
        <f>+(COUNTIF(HABITAT,'EMOF for data entry'!$H346))*3</f>
        <v>0</v>
      </c>
      <c r="E337" s="59">
        <f>+(COUNTIF(PERES,'EMOF for data entry'!$H346))*4</f>
        <v>0</v>
      </c>
      <c r="F337" s="59">
        <f>+(COUNTIF(BARCELONA,'EMOF for data entry'!$H346))*5</f>
        <v>0</v>
      </c>
      <c r="G337" s="59">
        <f>+(COUNTIF(OSPAR,'EMOF for data entry'!$H346))*6</f>
        <v>0</v>
      </c>
      <c r="H337" s="59">
        <f>+(COUNTIF(HELCOM,'EMOF for data entry'!$H346))*7</f>
        <v>0</v>
      </c>
      <c r="I337" s="59">
        <f>+(COUNTIF(GERMAN,'EMOF for data entry'!$H346))*8</f>
        <v>0</v>
      </c>
      <c r="J337" s="59">
        <f>+(COUNTIF(MSFD,'EMOF for data entry'!$H346))*9</f>
        <v>0</v>
      </c>
      <c r="K337" s="59">
        <f>+IF($A337=10,COUNTIF(Folk5,'EMOF for data entry'!$H346)*10,0)</f>
        <v>0</v>
      </c>
      <c r="L337" s="59">
        <f>+IF($A337=11,COUNTIF(Folk7,'EMOF for data entry'!$H346)*11,0)</f>
        <v>0</v>
      </c>
      <c r="M337" s="59">
        <f>+IF($A337=12,COUNTIF(Folk16,'EMOF for data entry'!$H346)*12,0)</f>
        <v>0</v>
      </c>
      <c r="N337" s="59">
        <f>+(COUNTIF(MHCBI,'EMOF for data entry'!$H346))*13</f>
        <v>0</v>
      </c>
      <c r="O337" s="59">
        <f>+(COUNTIF(dropdown_lists!P$4:P$399,'EMOF for data entry'!$H346))*14</f>
        <v>0</v>
      </c>
      <c r="P337" s="59">
        <f>+IF(A337=15,(COUNTIF(dropdown_lists!Q$4:Q$37,'EMOF for data entry'!$H346))*15,0)</f>
        <v>0</v>
      </c>
      <c r="Q337" s="59">
        <f>+IF(A337=16,(COUNTIF(dropdown_lists!R$4:R$32,'EMOF for data entry'!$H346))*16,0)</f>
        <v>0</v>
      </c>
      <c r="R337" s="59">
        <f>+IF(A337=17,(COUNTIF(dropdown_lists!S$4:S$10,'EMOF for data entry'!$H346))*17,0)</f>
        <v>0</v>
      </c>
      <c r="V337" s="59"/>
      <c r="W337" s="22" t="str">
        <f t="shared" si="5"/>
        <v>p</v>
      </c>
    </row>
    <row r="338" spans="1:23" x14ac:dyDescent="0.35">
      <c r="A338" s="59">
        <f>+IF('EMOF for data entry'!G347=dropdown_lists!C$1,1,IF('EMOF for data entry'!G347=dropdown_lists!D$1,2,IF('EMOF for data entry'!G347=dropdown_lists!E$1,3,IF('EMOF for data entry'!G347=dropdown_lists!F$1,4,IF('EMOF for data entry'!G347=dropdown_lists!G$1,5,IF('EMOF for data entry'!G347=dropdown_lists!H$1,6,IF('EMOF for data entry'!G347=dropdown_lists!I$1,7,IF('EMOF for data entry'!G347=dropdown_lists!J$1,8,IF('EMOF for data entry'!G347=dropdown_lists!K$1,9,IF('EMOF for data entry'!G347=dropdown_lists!L$1,10,IF('EMOF for data entry'!G347=dropdown_lists!M$1,11,IF('EMOF for data entry'!G347=dropdown_lists!N$1,12,IF('EMOF for data entry'!G347=dropdown_lists!O$1,13,IF('EMOF for data entry'!G347=dropdown_lists!P$1,14,IF('EMOF for data entry'!G347=dropdown_lists!Q$1,15,IF('EMOF for data entry'!G347=dropdown_lists!R$1,16,IF('EMOF for data entry'!G347=dropdown_lists!S$1,17,0)))))))))))))))))</f>
        <v>0</v>
      </c>
      <c r="B338" s="59">
        <f>+COUNTIF(METHOD,'EMOF for data entry'!$H347)</f>
        <v>0</v>
      </c>
      <c r="C338" s="59">
        <f>+(COUNTIF(EUNIS,'EMOF for data entry'!$H347))*2</f>
        <v>0</v>
      </c>
      <c r="D338" s="59">
        <f>+(COUNTIF(HABITAT,'EMOF for data entry'!$H347))*3</f>
        <v>0</v>
      </c>
      <c r="E338" s="59">
        <f>+(COUNTIF(PERES,'EMOF for data entry'!$H347))*4</f>
        <v>0</v>
      </c>
      <c r="F338" s="59">
        <f>+(COUNTIF(BARCELONA,'EMOF for data entry'!$H347))*5</f>
        <v>0</v>
      </c>
      <c r="G338" s="59">
        <f>+(COUNTIF(OSPAR,'EMOF for data entry'!$H347))*6</f>
        <v>0</v>
      </c>
      <c r="H338" s="59">
        <f>+(COUNTIF(HELCOM,'EMOF for data entry'!$H347))*7</f>
        <v>0</v>
      </c>
      <c r="I338" s="59">
        <f>+(COUNTIF(GERMAN,'EMOF for data entry'!$H347))*8</f>
        <v>0</v>
      </c>
      <c r="J338" s="59">
        <f>+(COUNTIF(MSFD,'EMOF for data entry'!$H347))*9</f>
        <v>0</v>
      </c>
      <c r="K338" s="59">
        <f>+IF($A338=10,COUNTIF(Folk5,'EMOF for data entry'!$H347)*10,0)</f>
        <v>0</v>
      </c>
      <c r="L338" s="59">
        <f>+IF($A338=11,COUNTIF(Folk7,'EMOF for data entry'!$H347)*11,0)</f>
        <v>0</v>
      </c>
      <c r="M338" s="59">
        <f>+IF($A338=12,COUNTIF(Folk16,'EMOF for data entry'!$H347)*12,0)</f>
        <v>0</v>
      </c>
      <c r="N338" s="59">
        <f>+(COUNTIF(MHCBI,'EMOF for data entry'!$H347))*13</f>
        <v>0</v>
      </c>
      <c r="O338" s="59">
        <f>+(COUNTIF(dropdown_lists!P$4:P$399,'EMOF for data entry'!$H347))*14</f>
        <v>0</v>
      </c>
      <c r="P338" s="59">
        <f>+IF(A338=15,(COUNTIF(dropdown_lists!Q$4:Q$37,'EMOF for data entry'!$H347))*15,0)</f>
        <v>0</v>
      </c>
      <c r="Q338" s="59">
        <f>+IF(A338=16,(COUNTIF(dropdown_lists!R$4:R$32,'EMOF for data entry'!$H347))*16,0)</f>
        <v>0</v>
      </c>
      <c r="R338" s="59">
        <f>+IF(A338=17,(COUNTIF(dropdown_lists!S$4:S$10,'EMOF for data entry'!$H347))*17,0)</f>
        <v>0</v>
      </c>
      <c r="V338" s="59"/>
      <c r="W338" s="22" t="str">
        <f t="shared" si="5"/>
        <v>p</v>
      </c>
    </row>
    <row r="339" spans="1:23" x14ac:dyDescent="0.35">
      <c r="A339" s="59">
        <f>+IF('EMOF for data entry'!G348=dropdown_lists!C$1,1,IF('EMOF for data entry'!G348=dropdown_lists!D$1,2,IF('EMOF for data entry'!G348=dropdown_lists!E$1,3,IF('EMOF for data entry'!G348=dropdown_lists!F$1,4,IF('EMOF for data entry'!G348=dropdown_lists!G$1,5,IF('EMOF for data entry'!G348=dropdown_lists!H$1,6,IF('EMOF for data entry'!G348=dropdown_lists!I$1,7,IF('EMOF for data entry'!G348=dropdown_lists!J$1,8,IF('EMOF for data entry'!G348=dropdown_lists!K$1,9,IF('EMOF for data entry'!G348=dropdown_lists!L$1,10,IF('EMOF for data entry'!G348=dropdown_lists!M$1,11,IF('EMOF for data entry'!G348=dropdown_lists!N$1,12,IF('EMOF for data entry'!G348=dropdown_lists!O$1,13,IF('EMOF for data entry'!G348=dropdown_lists!P$1,14,IF('EMOF for data entry'!G348=dropdown_lists!Q$1,15,IF('EMOF for data entry'!G348=dropdown_lists!R$1,16,IF('EMOF for data entry'!G348=dropdown_lists!S$1,17,0)))))))))))))))))</f>
        <v>0</v>
      </c>
      <c r="B339" s="59">
        <f>+COUNTIF(METHOD,'EMOF for data entry'!$H348)</f>
        <v>0</v>
      </c>
      <c r="C339" s="59">
        <f>+(COUNTIF(EUNIS,'EMOF for data entry'!$H348))*2</f>
        <v>0</v>
      </c>
      <c r="D339" s="59">
        <f>+(COUNTIF(HABITAT,'EMOF for data entry'!$H348))*3</f>
        <v>0</v>
      </c>
      <c r="E339" s="59">
        <f>+(COUNTIF(PERES,'EMOF for data entry'!$H348))*4</f>
        <v>0</v>
      </c>
      <c r="F339" s="59">
        <f>+(COUNTIF(BARCELONA,'EMOF for data entry'!$H348))*5</f>
        <v>0</v>
      </c>
      <c r="G339" s="59">
        <f>+(COUNTIF(OSPAR,'EMOF for data entry'!$H348))*6</f>
        <v>0</v>
      </c>
      <c r="H339" s="59">
        <f>+(COUNTIF(HELCOM,'EMOF for data entry'!$H348))*7</f>
        <v>0</v>
      </c>
      <c r="I339" s="59">
        <f>+(COUNTIF(GERMAN,'EMOF for data entry'!$H348))*8</f>
        <v>0</v>
      </c>
      <c r="J339" s="59">
        <f>+(COUNTIF(MSFD,'EMOF for data entry'!$H348))*9</f>
        <v>0</v>
      </c>
      <c r="K339" s="59">
        <f>+IF($A339=10,COUNTIF(Folk5,'EMOF for data entry'!$H348)*10,0)</f>
        <v>0</v>
      </c>
      <c r="L339" s="59">
        <f>+IF($A339=11,COUNTIF(Folk7,'EMOF for data entry'!$H348)*11,0)</f>
        <v>0</v>
      </c>
      <c r="M339" s="59">
        <f>+IF($A339=12,COUNTIF(Folk16,'EMOF for data entry'!$H348)*12,0)</f>
        <v>0</v>
      </c>
      <c r="N339" s="59">
        <f>+(COUNTIF(MHCBI,'EMOF for data entry'!$H348))*13</f>
        <v>0</v>
      </c>
      <c r="O339" s="59">
        <f>+(COUNTIF(dropdown_lists!P$4:P$399,'EMOF for data entry'!$H348))*14</f>
        <v>0</v>
      </c>
      <c r="P339" s="59">
        <f>+IF(A339=15,(COUNTIF(dropdown_lists!Q$4:Q$37,'EMOF for data entry'!$H348))*15,0)</f>
        <v>0</v>
      </c>
      <c r="Q339" s="59">
        <f>+IF(A339=16,(COUNTIF(dropdown_lists!R$4:R$32,'EMOF for data entry'!$H348))*16,0)</f>
        <v>0</v>
      </c>
      <c r="R339" s="59">
        <f>+IF(A339=17,(COUNTIF(dropdown_lists!S$4:S$10,'EMOF for data entry'!$H348))*17,0)</f>
        <v>0</v>
      </c>
      <c r="V339" s="59"/>
      <c r="W339" s="22" t="str">
        <f t="shared" si="5"/>
        <v>p</v>
      </c>
    </row>
    <row r="340" spans="1:23" x14ac:dyDescent="0.35">
      <c r="A340" s="59">
        <f>+IF('EMOF for data entry'!G349=dropdown_lists!C$1,1,IF('EMOF for data entry'!G349=dropdown_lists!D$1,2,IF('EMOF for data entry'!G349=dropdown_lists!E$1,3,IF('EMOF for data entry'!G349=dropdown_lists!F$1,4,IF('EMOF for data entry'!G349=dropdown_lists!G$1,5,IF('EMOF for data entry'!G349=dropdown_lists!H$1,6,IF('EMOF for data entry'!G349=dropdown_lists!I$1,7,IF('EMOF for data entry'!G349=dropdown_lists!J$1,8,IF('EMOF for data entry'!G349=dropdown_lists!K$1,9,IF('EMOF for data entry'!G349=dropdown_lists!L$1,10,IF('EMOF for data entry'!G349=dropdown_lists!M$1,11,IF('EMOF for data entry'!G349=dropdown_lists!N$1,12,IF('EMOF for data entry'!G349=dropdown_lists!O$1,13,IF('EMOF for data entry'!G349=dropdown_lists!P$1,14,IF('EMOF for data entry'!G349=dropdown_lists!Q$1,15,IF('EMOF for data entry'!G349=dropdown_lists!R$1,16,IF('EMOF for data entry'!G349=dropdown_lists!S$1,17,0)))))))))))))))))</f>
        <v>0</v>
      </c>
      <c r="B340" s="59">
        <f>+COUNTIF(METHOD,'EMOF for data entry'!$H349)</f>
        <v>0</v>
      </c>
      <c r="C340" s="59">
        <f>+(COUNTIF(EUNIS,'EMOF for data entry'!$H349))*2</f>
        <v>0</v>
      </c>
      <c r="D340" s="59">
        <f>+(COUNTIF(HABITAT,'EMOF for data entry'!$H349))*3</f>
        <v>0</v>
      </c>
      <c r="E340" s="59">
        <f>+(COUNTIF(PERES,'EMOF for data entry'!$H349))*4</f>
        <v>0</v>
      </c>
      <c r="F340" s="59">
        <f>+(COUNTIF(BARCELONA,'EMOF for data entry'!$H349))*5</f>
        <v>0</v>
      </c>
      <c r="G340" s="59">
        <f>+(COUNTIF(OSPAR,'EMOF for data entry'!$H349))*6</f>
        <v>0</v>
      </c>
      <c r="H340" s="59">
        <f>+(COUNTIF(HELCOM,'EMOF for data entry'!$H349))*7</f>
        <v>0</v>
      </c>
      <c r="I340" s="59">
        <f>+(COUNTIF(GERMAN,'EMOF for data entry'!$H349))*8</f>
        <v>0</v>
      </c>
      <c r="J340" s="59">
        <f>+(COUNTIF(MSFD,'EMOF for data entry'!$H349))*9</f>
        <v>0</v>
      </c>
      <c r="K340" s="59">
        <f>+IF($A340=10,COUNTIF(Folk5,'EMOF for data entry'!$H349)*10,0)</f>
        <v>0</v>
      </c>
      <c r="L340" s="59">
        <f>+IF($A340=11,COUNTIF(Folk7,'EMOF for data entry'!$H349)*11,0)</f>
        <v>0</v>
      </c>
      <c r="M340" s="59">
        <f>+IF($A340=12,COUNTIF(Folk16,'EMOF for data entry'!$H349)*12,0)</f>
        <v>0</v>
      </c>
      <c r="N340" s="59">
        <f>+(COUNTIF(MHCBI,'EMOF for data entry'!$H349))*13</f>
        <v>0</v>
      </c>
      <c r="O340" s="59">
        <f>+(COUNTIF(dropdown_lists!P$4:P$399,'EMOF for data entry'!$H349))*14</f>
        <v>0</v>
      </c>
      <c r="P340" s="59">
        <f>+IF(A340=15,(COUNTIF(dropdown_lists!Q$4:Q$37,'EMOF for data entry'!$H349))*15,0)</f>
        <v>0</v>
      </c>
      <c r="Q340" s="59">
        <f>+IF(A340=16,(COUNTIF(dropdown_lists!R$4:R$32,'EMOF for data entry'!$H349))*16,0)</f>
        <v>0</v>
      </c>
      <c r="R340" s="59">
        <f>+IF(A340=17,(COUNTIF(dropdown_lists!S$4:S$10,'EMOF for data entry'!$H349))*17,0)</f>
        <v>0</v>
      </c>
      <c r="V340" s="59"/>
      <c r="W340" s="22" t="str">
        <f t="shared" si="5"/>
        <v>p</v>
      </c>
    </row>
    <row r="341" spans="1:23" x14ac:dyDescent="0.35">
      <c r="A341" s="59">
        <f>+IF('EMOF for data entry'!G350=dropdown_lists!C$1,1,IF('EMOF for data entry'!G350=dropdown_lists!D$1,2,IF('EMOF for data entry'!G350=dropdown_lists!E$1,3,IF('EMOF for data entry'!G350=dropdown_lists!F$1,4,IF('EMOF for data entry'!G350=dropdown_lists!G$1,5,IF('EMOF for data entry'!G350=dropdown_lists!H$1,6,IF('EMOF for data entry'!G350=dropdown_lists!I$1,7,IF('EMOF for data entry'!G350=dropdown_lists!J$1,8,IF('EMOF for data entry'!G350=dropdown_lists!K$1,9,IF('EMOF for data entry'!G350=dropdown_lists!L$1,10,IF('EMOF for data entry'!G350=dropdown_lists!M$1,11,IF('EMOF for data entry'!G350=dropdown_lists!N$1,12,IF('EMOF for data entry'!G350=dropdown_lists!O$1,13,IF('EMOF for data entry'!G350=dropdown_lists!P$1,14,IF('EMOF for data entry'!G350=dropdown_lists!Q$1,15,IF('EMOF for data entry'!G350=dropdown_lists!R$1,16,IF('EMOF for data entry'!G350=dropdown_lists!S$1,17,0)))))))))))))))))</f>
        <v>0</v>
      </c>
      <c r="B341" s="59">
        <f>+COUNTIF(METHOD,'EMOF for data entry'!$H350)</f>
        <v>0</v>
      </c>
      <c r="C341" s="59">
        <f>+(COUNTIF(EUNIS,'EMOF for data entry'!$H350))*2</f>
        <v>0</v>
      </c>
      <c r="D341" s="59">
        <f>+(COUNTIF(HABITAT,'EMOF for data entry'!$H350))*3</f>
        <v>0</v>
      </c>
      <c r="E341" s="59">
        <f>+(COUNTIF(PERES,'EMOF for data entry'!$H350))*4</f>
        <v>0</v>
      </c>
      <c r="F341" s="59">
        <f>+(COUNTIF(BARCELONA,'EMOF for data entry'!$H350))*5</f>
        <v>0</v>
      </c>
      <c r="G341" s="59">
        <f>+(COUNTIF(OSPAR,'EMOF for data entry'!$H350))*6</f>
        <v>0</v>
      </c>
      <c r="H341" s="59">
        <f>+(COUNTIF(HELCOM,'EMOF for data entry'!$H350))*7</f>
        <v>0</v>
      </c>
      <c r="I341" s="59">
        <f>+(COUNTIF(GERMAN,'EMOF for data entry'!$H350))*8</f>
        <v>0</v>
      </c>
      <c r="J341" s="59">
        <f>+(COUNTIF(MSFD,'EMOF for data entry'!$H350))*9</f>
        <v>0</v>
      </c>
      <c r="K341" s="59">
        <f>+IF($A341=10,COUNTIF(Folk5,'EMOF for data entry'!$H350)*10,0)</f>
        <v>0</v>
      </c>
      <c r="L341" s="59">
        <f>+IF($A341=11,COUNTIF(Folk7,'EMOF for data entry'!$H350)*11,0)</f>
        <v>0</v>
      </c>
      <c r="M341" s="59">
        <f>+IF($A341=12,COUNTIF(Folk16,'EMOF for data entry'!$H350)*12,0)</f>
        <v>0</v>
      </c>
      <c r="N341" s="59">
        <f>+(COUNTIF(MHCBI,'EMOF for data entry'!$H350))*13</f>
        <v>0</v>
      </c>
      <c r="O341" s="59">
        <f>+(COUNTIF(dropdown_lists!P$4:P$399,'EMOF for data entry'!$H350))*14</f>
        <v>0</v>
      </c>
      <c r="P341" s="59">
        <f>+IF(A341=15,(COUNTIF(dropdown_lists!Q$4:Q$37,'EMOF for data entry'!$H350))*15,0)</f>
        <v>0</v>
      </c>
      <c r="Q341" s="59">
        <f>+IF(A341=16,(COUNTIF(dropdown_lists!R$4:R$32,'EMOF for data entry'!$H350))*16,0)</f>
        <v>0</v>
      </c>
      <c r="R341" s="59">
        <f>+IF(A341=17,(COUNTIF(dropdown_lists!S$4:S$10,'EMOF for data entry'!$H350))*17,0)</f>
        <v>0</v>
      </c>
      <c r="V341" s="59"/>
      <c r="W341" s="22" t="str">
        <f t="shared" si="5"/>
        <v>p</v>
      </c>
    </row>
    <row r="342" spans="1:23" x14ac:dyDescent="0.35">
      <c r="A342" s="59">
        <f>+IF('EMOF for data entry'!G351=dropdown_lists!C$1,1,IF('EMOF for data entry'!G351=dropdown_lists!D$1,2,IF('EMOF for data entry'!G351=dropdown_lists!E$1,3,IF('EMOF for data entry'!G351=dropdown_lists!F$1,4,IF('EMOF for data entry'!G351=dropdown_lists!G$1,5,IF('EMOF for data entry'!G351=dropdown_lists!H$1,6,IF('EMOF for data entry'!G351=dropdown_lists!I$1,7,IF('EMOF for data entry'!G351=dropdown_lists!J$1,8,IF('EMOF for data entry'!G351=dropdown_lists!K$1,9,IF('EMOF for data entry'!G351=dropdown_lists!L$1,10,IF('EMOF for data entry'!G351=dropdown_lists!M$1,11,IF('EMOF for data entry'!G351=dropdown_lists!N$1,12,IF('EMOF for data entry'!G351=dropdown_lists!O$1,13,IF('EMOF for data entry'!G351=dropdown_lists!P$1,14,IF('EMOF for data entry'!G351=dropdown_lists!Q$1,15,IF('EMOF for data entry'!G351=dropdown_lists!R$1,16,IF('EMOF for data entry'!G351=dropdown_lists!S$1,17,0)))))))))))))))))</f>
        <v>0</v>
      </c>
      <c r="B342" s="59">
        <f>+COUNTIF(METHOD,'EMOF for data entry'!$H351)</f>
        <v>0</v>
      </c>
      <c r="C342" s="59">
        <f>+(COUNTIF(EUNIS,'EMOF for data entry'!$H351))*2</f>
        <v>0</v>
      </c>
      <c r="D342" s="59">
        <f>+(COUNTIF(HABITAT,'EMOF for data entry'!$H351))*3</f>
        <v>0</v>
      </c>
      <c r="E342" s="59">
        <f>+(COUNTIF(PERES,'EMOF for data entry'!$H351))*4</f>
        <v>0</v>
      </c>
      <c r="F342" s="59">
        <f>+(COUNTIF(BARCELONA,'EMOF for data entry'!$H351))*5</f>
        <v>0</v>
      </c>
      <c r="G342" s="59">
        <f>+(COUNTIF(OSPAR,'EMOF for data entry'!$H351))*6</f>
        <v>0</v>
      </c>
      <c r="H342" s="59">
        <f>+(COUNTIF(HELCOM,'EMOF for data entry'!$H351))*7</f>
        <v>0</v>
      </c>
      <c r="I342" s="59">
        <f>+(COUNTIF(GERMAN,'EMOF for data entry'!$H351))*8</f>
        <v>0</v>
      </c>
      <c r="J342" s="59">
        <f>+(COUNTIF(MSFD,'EMOF for data entry'!$H351))*9</f>
        <v>0</v>
      </c>
      <c r="K342" s="59">
        <f>+IF($A342=10,COUNTIF(Folk5,'EMOF for data entry'!$H351)*10,0)</f>
        <v>0</v>
      </c>
      <c r="L342" s="59">
        <f>+IF($A342=11,COUNTIF(Folk7,'EMOF for data entry'!$H351)*11,0)</f>
        <v>0</v>
      </c>
      <c r="M342" s="59">
        <f>+IF($A342=12,COUNTIF(Folk16,'EMOF for data entry'!$H351)*12,0)</f>
        <v>0</v>
      </c>
      <c r="N342" s="59">
        <f>+(COUNTIF(MHCBI,'EMOF for data entry'!$H351))*13</f>
        <v>0</v>
      </c>
      <c r="O342" s="59">
        <f>+(COUNTIF(dropdown_lists!P$4:P$399,'EMOF for data entry'!$H351))*14</f>
        <v>0</v>
      </c>
      <c r="P342" s="59">
        <f>+IF(A342=15,(COUNTIF(dropdown_lists!Q$4:Q$37,'EMOF for data entry'!$H351))*15,0)</f>
        <v>0</v>
      </c>
      <c r="Q342" s="59">
        <f>+IF(A342=16,(COUNTIF(dropdown_lists!R$4:R$32,'EMOF for data entry'!$H351))*16,0)</f>
        <v>0</v>
      </c>
      <c r="R342" s="59">
        <f>+IF(A342=17,(COUNTIF(dropdown_lists!S$4:S$10,'EMOF for data entry'!$H351))*17,0)</f>
        <v>0</v>
      </c>
      <c r="V342" s="59"/>
      <c r="W342" s="22" t="str">
        <f t="shared" si="5"/>
        <v>p</v>
      </c>
    </row>
    <row r="343" spans="1:23" x14ac:dyDescent="0.35">
      <c r="A343" s="59">
        <f>+IF('EMOF for data entry'!G352=dropdown_lists!C$1,1,IF('EMOF for data entry'!G352=dropdown_lists!D$1,2,IF('EMOF for data entry'!G352=dropdown_lists!E$1,3,IF('EMOF for data entry'!G352=dropdown_lists!F$1,4,IF('EMOF for data entry'!G352=dropdown_lists!G$1,5,IF('EMOF for data entry'!G352=dropdown_lists!H$1,6,IF('EMOF for data entry'!G352=dropdown_lists!I$1,7,IF('EMOF for data entry'!G352=dropdown_lists!J$1,8,IF('EMOF for data entry'!G352=dropdown_lists!K$1,9,IF('EMOF for data entry'!G352=dropdown_lists!L$1,10,IF('EMOF for data entry'!G352=dropdown_lists!M$1,11,IF('EMOF for data entry'!G352=dropdown_lists!N$1,12,IF('EMOF for data entry'!G352=dropdown_lists!O$1,13,IF('EMOF for data entry'!G352=dropdown_lists!P$1,14,IF('EMOF for data entry'!G352=dropdown_lists!Q$1,15,IF('EMOF for data entry'!G352=dropdown_lists!R$1,16,IF('EMOF for data entry'!G352=dropdown_lists!S$1,17,0)))))))))))))))))</f>
        <v>0</v>
      </c>
      <c r="B343" s="59">
        <f>+COUNTIF(METHOD,'EMOF for data entry'!$H352)</f>
        <v>0</v>
      </c>
      <c r="C343" s="59">
        <f>+(COUNTIF(EUNIS,'EMOF for data entry'!$H352))*2</f>
        <v>0</v>
      </c>
      <c r="D343" s="59">
        <f>+(COUNTIF(HABITAT,'EMOF for data entry'!$H352))*3</f>
        <v>0</v>
      </c>
      <c r="E343" s="59">
        <f>+(COUNTIF(PERES,'EMOF for data entry'!$H352))*4</f>
        <v>0</v>
      </c>
      <c r="F343" s="59">
        <f>+(COUNTIF(BARCELONA,'EMOF for data entry'!$H352))*5</f>
        <v>0</v>
      </c>
      <c r="G343" s="59">
        <f>+(COUNTIF(OSPAR,'EMOF for data entry'!$H352))*6</f>
        <v>0</v>
      </c>
      <c r="H343" s="59">
        <f>+(COUNTIF(HELCOM,'EMOF for data entry'!$H352))*7</f>
        <v>0</v>
      </c>
      <c r="I343" s="59">
        <f>+(COUNTIF(GERMAN,'EMOF for data entry'!$H352))*8</f>
        <v>0</v>
      </c>
      <c r="J343" s="59">
        <f>+(COUNTIF(MSFD,'EMOF for data entry'!$H352))*9</f>
        <v>0</v>
      </c>
      <c r="K343" s="59">
        <f>+IF($A343=10,COUNTIF(Folk5,'EMOF for data entry'!$H352)*10,0)</f>
        <v>0</v>
      </c>
      <c r="L343" s="59">
        <f>+IF($A343=11,COUNTIF(Folk7,'EMOF for data entry'!$H352)*11,0)</f>
        <v>0</v>
      </c>
      <c r="M343" s="59">
        <f>+IF($A343=12,COUNTIF(Folk16,'EMOF for data entry'!$H352)*12,0)</f>
        <v>0</v>
      </c>
      <c r="N343" s="59">
        <f>+(COUNTIF(MHCBI,'EMOF for data entry'!$H352))*13</f>
        <v>0</v>
      </c>
      <c r="O343" s="59">
        <f>+(COUNTIF(dropdown_lists!P$4:P$399,'EMOF for data entry'!$H352))*14</f>
        <v>0</v>
      </c>
      <c r="P343" s="59">
        <f>+IF(A343=15,(COUNTIF(dropdown_lists!Q$4:Q$37,'EMOF for data entry'!$H352))*15,0)</f>
        <v>0</v>
      </c>
      <c r="Q343" s="59">
        <f>+IF(A343=16,(COUNTIF(dropdown_lists!R$4:R$32,'EMOF for data entry'!$H352))*16,0)</f>
        <v>0</v>
      </c>
      <c r="R343" s="59">
        <f>+IF(A343=17,(COUNTIF(dropdown_lists!S$4:S$10,'EMOF for data entry'!$H352))*17,0)</f>
        <v>0</v>
      </c>
      <c r="V343" s="59"/>
      <c r="W343" s="22" t="str">
        <f t="shared" si="5"/>
        <v>p</v>
      </c>
    </row>
    <row r="344" spans="1:23" x14ac:dyDescent="0.35">
      <c r="A344" s="59">
        <f>+IF('EMOF for data entry'!G353=dropdown_lists!C$1,1,IF('EMOF for data entry'!G353=dropdown_lists!D$1,2,IF('EMOF for data entry'!G353=dropdown_lists!E$1,3,IF('EMOF for data entry'!G353=dropdown_lists!F$1,4,IF('EMOF for data entry'!G353=dropdown_lists!G$1,5,IF('EMOF for data entry'!G353=dropdown_lists!H$1,6,IF('EMOF for data entry'!G353=dropdown_lists!I$1,7,IF('EMOF for data entry'!G353=dropdown_lists!J$1,8,IF('EMOF for data entry'!G353=dropdown_lists!K$1,9,IF('EMOF for data entry'!G353=dropdown_lists!L$1,10,IF('EMOF for data entry'!G353=dropdown_lists!M$1,11,IF('EMOF for data entry'!G353=dropdown_lists!N$1,12,IF('EMOF for data entry'!G353=dropdown_lists!O$1,13,IF('EMOF for data entry'!G353=dropdown_lists!P$1,14,IF('EMOF for data entry'!G353=dropdown_lists!Q$1,15,IF('EMOF for data entry'!G353=dropdown_lists!R$1,16,IF('EMOF for data entry'!G353=dropdown_lists!S$1,17,0)))))))))))))))))</f>
        <v>0</v>
      </c>
      <c r="B344" s="59">
        <f>+COUNTIF(METHOD,'EMOF for data entry'!$H353)</f>
        <v>0</v>
      </c>
      <c r="C344" s="59">
        <f>+(COUNTIF(EUNIS,'EMOF for data entry'!$H353))*2</f>
        <v>0</v>
      </c>
      <c r="D344" s="59">
        <f>+(COUNTIF(HABITAT,'EMOF for data entry'!$H353))*3</f>
        <v>0</v>
      </c>
      <c r="E344" s="59">
        <f>+(COUNTIF(PERES,'EMOF for data entry'!$H353))*4</f>
        <v>0</v>
      </c>
      <c r="F344" s="59">
        <f>+(COUNTIF(BARCELONA,'EMOF for data entry'!$H353))*5</f>
        <v>0</v>
      </c>
      <c r="G344" s="59">
        <f>+(COUNTIF(OSPAR,'EMOF for data entry'!$H353))*6</f>
        <v>0</v>
      </c>
      <c r="H344" s="59">
        <f>+(COUNTIF(HELCOM,'EMOF for data entry'!$H353))*7</f>
        <v>0</v>
      </c>
      <c r="I344" s="59">
        <f>+(COUNTIF(GERMAN,'EMOF for data entry'!$H353))*8</f>
        <v>0</v>
      </c>
      <c r="J344" s="59">
        <f>+(COUNTIF(MSFD,'EMOF for data entry'!$H353))*9</f>
        <v>0</v>
      </c>
      <c r="K344" s="59">
        <f>+IF($A344=10,COUNTIF(Folk5,'EMOF for data entry'!$H353)*10,0)</f>
        <v>0</v>
      </c>
      <c r="L344" s="59">
        <f>+IF($A344=11,COUNTIF(Folk7,'EMOF for data entry'!$H353)*11,0)</f>
        <v>0</v>
      </c>
      <c r="M344" s="59">
        <f>+IF($A344=12,COUNTIF(Folk16,'EMOF for data entry'!$H353)*12,0)</f>
        <v>0</v>
      </c>
      <c r="N344" s="59">
        <f>+(COUNTIF(MHCBI,'EMOF for data entry'!$H353))*13</f>
        <v>0</v>
      </c>
      <c r="O344" s="59">
        <f>+(COUNTIF(dropdown_lists!P$4:P$399,'EMOF for data entry'!$H353))*14</f>
        <v>0</v>
      </c>
      <c r="P344" s="59">
        <f>+IF(A344=15,(COUNTIF(dropdown_lists!Q$4:Q$37,'EMOF for data entry'!$H353))*15,0)</f>
        <v>0</v>
      </c>
      <c r="Q344" s="59">
        <f>+IF(A344=16,(COUNTIF(dropdown_lists!R$4:R$32,'EMOF for data entry'!$H353))*16,0)</f>
        <v>0</v>
      </c>
      <c r="R344" s="59">
        <f>+IF(A344=17,(COUNTIF(dropdown_lists!S$4:S$10,'EMOF for data entry'!$H353))*17,0)</f>
        <v>0</v>
      </c>
      <c r="V344" s="59"/>
      <c r="W344" s="22" t="str">
        <f t="shared" si="5"/>
        <v>p</v>
      </c>
    </row>
    <row r="345" spans="1:23" x14ac:dyDescent="0.35">
      <c r="A345" s="59">
        <f>+IF('EMOF for data entry'!G354=dropdown_lists!C$1,1,IF('EMOF for data entry'!G354=dropdown_lists!D$1,2,IF('EMOF for data entry'!G354=dropdown_lists!E$1,3,IF('EMOF for data entry'!G354=dropdown_lists!F$1,4,IF('EMOF for data entry'!G354=dropdown_lists!G$1,5,IF('EMOF for data entry'!G354=dropdown_lists!H$1,6,IF('EMOF for data entry'!G354=dropdown_lists!I$1,7,IF('EMOF for data entry'!G354=dropdown_lists!J$1,8,IF('EMOF for data entry'!G354=dropdown_lists!K$1,9,IF('EMOF for data entry'!G354=dropdown_lists!L$1,10,IF('EMOF for data entry'!G354=dropdown_lists!M$1,11,IF('EMOF for data entry'!G354=dropdown_lists!N$1,12,IF('EMOF for data entry'!G354=dropdown_lists!O$1,13,IF('EMOF for data entry'!G354=dropdown_lists!P$1,14,IF('EMOF for data entry'!G354=dropdown_lists!Q$1,15,IF('EMOF for data entry'!G354=dropdown_lists!R$1,16,IF('EMOF for data entry'!G354=dropdown_lists!S$1,17,0)))))))))))))))))</f>
        <v>0</v>
      </c>
      <c r="B345" s="59">
        <f>+COUNTIF(METHOD,'EMOF for data entry'!$H354)</f>
        <v>0</v>
      </c>
      <c r="C345" s="59">
        <f>+(COUNTIF(EUNIS,'EMOF for data entry'!$H354))*2</f>
        <v>0</v>
      </c>
      <c r="D345" s="59">
        <f>+(COUNTIF(HABITAT,'EMOF for data entry'!$H354))*3</f>
        <v>0</v>
      </c>
      <c r="E345" s="59">
        <f>+(COUNTIF(PERES,'EMOF for data entry'!$H354))*4</f>
        <v>0</v>
      </c>
      <c r="F345" s="59">
        <f>+(COUNTIF(BARCELONA,'EMOF for data entry'!$H354))*5</f>
        <v>0</v>
      </c>
      <c r="G345" s="59">
        <f>+(COUNTIF(OSPAR,'EMOF for data entry'!$H354))*6</f>
        <v>0</v>
      </c>
      <c r="H345" s="59">
        <f>+(COUNTIF(HELCOM,'EMOF for data entry'!$H354))*7</f>
        <v>0</v>
      </c>
      <c r="I345" s="59">
        <f>+(COUNTIF(GERMAN,'EMOF for data entry'!$H354))*8</f>
        <v>0</v>
      </c>
      <c r="J345" s="59">
        <f>+(COUNTIF(MSFD,'EMOF for data entry'!$H354))*9</f>
        <v>0</v>
      </c>
      <c r="K345" s="59">
        <f>+IF($A345=10,COUNTIF(Folk5,'EMOF for data entry'!$H354)*10,0)</f>
        <v>0</v>
      </c>
      <c r="L345" s="59">
        <f>+IF($A345=11,COUNTIF(Folk7,'EMOF for data entry'!$H354)*11,0)</f>
        <v>0</v>
      </c>
      <c r="M345" s="59">
        <f>+IF($A345=12,COUNTIF(Folk16,'EMOF for data entry'!$H354)*12,0)</f>
        <v>0</v>
      </c>
      <c r="N345" s="59">
        <f>+(COUNTIF(MHCBI,'EMOF for data entry'!$H354))*13</f>
        <v>0</v>
      </c>
      <c r="O345" s="59">
        <f>+(COUNTIF(dropdown_lists!P$4:P$399,'EMOF for data entry'!$H354))*14</f>
        <v>0</v>
      </c>
      <c r="P345" s="59">
        <f>+IF(A345=15,(COUNTIF(dropdown_lists!Q$4:Q$37,'EMOF for data entry'!$H354))*15,0)</f>
        <v>0</v>
      </c>
      <c r="Q345" s="59">
        <f>+IF(A345=16,(COUNTIF(dropdown_lists!R$4:R$32,'EMOF for data entry'!$H354))*16,0)</f>
        <v>0</v>
      </c>
      <c r="R345" s="59">
        <f>+IF(A345=17,(COUNTIF(dropdown_lists!S$4:S$10,'EMOF for data entry'!$H354))*17,0)</f>
        <v>0</v>
      </c>
      <c r="V345" s="59"/>
      <c r="W345" s="22" t="str">
        <f t="shared" si="5"/>
        <v>p</v>
      </c>
    </row>
    <row r="346" spans="1:23" x14ac:dyDescent="0.35">
      <c r="A346" s="59">
        <f>+IF('EMOF for data entry'!G355=dropdown_lists!C$1,1,IF('EMOF for data entry'!G355=dropdown_lists!D$1,2,IF('EMOF for data entry'!G355=dropdown_lists!E$1,3,IF('EMOF for data entry'!G355=dropdown_lists!F$1,4,IF('EMOF for data entry'!G355=dropdown_lists!G$1,5,IF('EMOF for data entry'!G355=dropdown_lists!H$1,6,IF('EMOF for data entry'!G355=dropdown_lists!I$1,7,IF('EMOF for data entry'!G355=dropdown_lists!J$1,8,IF('EMOF for data entry'!G355=dropdown_lists!K$1,9,IF('EMOF for data entry'!G355=dropdown_lists!L$1,10,IF('EMOF for data entry'!G355=dropdown_lists!M$1,11,IF('EMOF for data entry'!G355=dropdown_lists!N$1,12,IF('EMOF for data entry'!G355=dropdown_lists!O$1,13,IF('EMOF for data entry'!G355=dropdown_lists!P$1,14,IF('EMOF for data entry'!G355=dropdown_lists!Q$1,15,IF('EMOF for data entry'!G355=dropdown_lists!R$1,16,IF('EMOF for data entry'!G355=dropdown_lists!S$1,17,0)))))))))))))))))</f>
        <v>0</v>
      </c>
      <c r="B346" s="59">
        <f>+COUNTIF(METHOD,'EMOF for data entry'!$H355)</f>
        <v>0</v>
      </c>
      <c r="C346" s="59">
        <f>+(COUNTIF(EUNIS,'EMOF for data entry'!$H355))*2</f>
        <v>0</v>
      </c>
      <c r="D346" s="59">
        <f>+(COUNTIF(HABITAT,'EMOF for data entry'!$H355))*3</f>
        <v>0</v>
      </c>
      <c r="E346" s="59">
        <f>+(COUNTIF(PERES,'EMOF for data entry'!$H355))*4</f>
        <v>0</v>
      </c>
      <c r="F346" s="59">
        <f>+(COUNTIF(BARCELONA,'EMOF for data entry'!$H355))*5</f>
        <v>0</v>
      </c>
      <c r="G346" s="59">
        <f>+(COUNTIF(OSPAR,'EMOF for data entry'!$H355))*6</f>
        <v>0</v>
      </c>
      <c r="H346" s="59">
        <f>+(COUNTIF(HELCOM,'EMOF for data entry'!$H355))*7</f>
        <v>0</v>
      </c>
      <c r="I346" s="59">
        <f>+(COUNTIF(GERMAN,'EMOF for data entry'!$H355))*8</f>
        <v>0</v>
      </c>
      <c r="J346" s="59">
        <f>+(COUNTIF(MSFD,'EMOF for data entry'!$H355))*9</f>
        <v>0</v>
      </c>
      <c r="K346" s="59">
        <f>+IF($A346=10,COUNTIF(Folk5,'EMOF for data entry'!$H355)*10,0)</f>
        <v>0</v>
      </c>
      <c r="L346" s="59">
        <f>+IF($A346=11,COUNTIF(Folk7,'EMOF for data entry'!$H355)*11,0)</f>
        <v>0</v>
      </c>
      <c r="M346" s="59">
        <f>+IF($A346=12,COUNTIF(Folk16,'EMOF for data entry'!$H355)*12,0)</f>
        <v>0</v>
      </c>
      <c r="N346" s="59">
        <f>+(COUNTIF(MHCBI,'EMOF for data entry'!$H355))*13</f>
        <v>0</v>
      </c>
      <c r="O346" s="59">
        <f>+(COUNTIF(dropdown_lists!P$4:P$399,'EMOF for data entry'!$H355))*14</f>
        <v>0</v>
      </c>
      <c r="P346" s="59">
        <f>+IF(A346=15,(COUNTIF(dropdown_lists!Q$4:Q$37,'EMOF for data entry'!$H355))*15,0)</f>
        <v>0</v>
      </c>
      <c r="Q346" s="59">
        <f>+IF(A346=16,(COUNTIF(dropdown_lists!R$4:R$32,'EMOF for data entry'!$H355))*16,0)</f>
        <v>0</v>
      </c>
      <c r="R346" s="59">
        <f>+IF(A346=17,(COUNTIF(dropdown_lists!S$4:S$10,'EMOF for data entry'!$H355))*17,0)</f>
        <v>0</v>
      </c>
      <c r="V346" s="59"/>
      <c r="W346" s="22" t="str">
        <f t="shared" si="5"/>
        <v>p</v>
      </c>
    </row>
    <row r="347" spans="1:23" x14ac:dyDescent="0.35">
      <c r="A347" s="59">
        <f>+IF('EMOF for data entry'!G356=dropdown_lists!C$1,1,IF('EMOF for data entry'!G356=dropdown_lists!D$1,2,IF('EMOF for data entry'!G356=dropdown_lists!E$1,3,IF('EMOF for data entry'!G356=dropdown_lists!F$1,4,IF('EMOF for data entry'!G356=dropdown_lists!G$1,5,IF('EMOF for data entry'!G356=dropdown_lists!H$1,6,IF('EMOF for data entry'!G356=dropdown_lists!I$1,7,IF('EMOF for data entry'!G356=dropdown_lists!J$1,8,IF('EMOF for data entry'!G356=dropdown_lists!K$1,9,IF('EMOF for data entry'!G356=dropdown_lists!L$1,10,IF('EMOF for data entry'!G356=dropdown_lists!M$1,11,IF('EMOF for data entry'!G356=dropdown_lists!N$1,12,IF('EMOF for data entry'!G356=dropdown_lists!O$1,13,IF('EMOF for data entry'!G356=dropdown_lists!P$1,14,IF('EMOF for data entry'!G356=dropdown_lists!Q$1,15,IF('EMOF for data entry'!G356=dropdown_lists!R$1,16,IF('EMOF for data entry'!G356=dropdown_lists!S$1,17,0)))))))))))))))))</f>
        <v>0</v>
      </c>
      <c r="B347" s="59">
        <f>+COUNTIF(METHOD,'EMOF for data entry'!$H356)</f>
        <v>0</v>
      </c>
      <c r="C347" s="59">
        <f>+(COUNTIF(EUNIS,'EMOF for data entry'!$H356))*2</f>
        <v>0</v>
      </c>
      <c r="D347" s="59">
        <f>+(COUNTIF(HABITAT,'EMOF for data entry'!$H356))*3</f>
        <v>0</v>
      </c>
      <c r="E347" s="59">
        <f>+(COUNTIF(PERES,'EMOF for data entry'!$H356))*4</f>
        <v>0</v>
      </c>
      <c r="F347" s="59">
        <f>+(COUNTIF(BARCELONA,'EMOF for data entry'!$H356))*5</f>
        <v>0</v>
      </c>
      <c r="G347" s="59">
        <f>+(COUNTIF(OSPAR,'EMOF for data entry'!$H356))*6</f>
        <v>0</v>
      </c>
      <c r="H347" s="59">
        <f>+(COUNTIF(HELCOM,'EMOF for data entry'!$H356))*7</f>
        <v>0</v>
      </c>
      <c r="I347" s="59">
        <f>+(COUNTIF(GERMAN,'EMOF for data entry'!$H356))*8</f>
        <v>0</v>
      </c>
      <c r="J347" s="59">
        <f>+(COUNTIF(MSFD,'EMOF for data entry'!$H356))*9</f>
        <v>0</v>
      </c>
      <c r="K347" s="59">
        <f>+IF($A347=10,COUNTIF(Folk5,'EMOF for data entry'!$H356)*10,0)</f>
        <v>0</v>
      </c>
      <c r="L347" s="59">
        <f>+IF($A347=11,COUNTIF(Folk7,'EMOF for data entry'!$H356)*11,0)</f>
        <v>0</v>
      </c>
      <c r="M347" s="59">
        <f>+IF($A347=12,COUNTIF(Folk16,'EMOF for data entry'!$H356)*12,0)</f>
        <v>0</v>
      </c>
      <c r="N347" s="59">
        <f>+(COUNTIF(MHCBI,'EMOF for data entry'!$H356))*13</f>
        <v>0</v>
      </c>
      <c r="O347" s="59">
        <f>+(COUNTIF(dropdown_lists!P$4:P$399,'EMOF for data entry'!$H356))*14</f>
        <v>0</v>
      </c>
      <c r="P347" s="59">
        <f>+IF(A347=15,(COUNTIF(dropdown_lists!Q$4:Q$37,'EMOF for data entry'!$H356))*15,0)</f>
        <v>0</v>
      </c>
      <c r="Q347" s="59">
        <f>+IF(A347=16,(COUNTIF(dropdown_lists!R$4:R$32,'EMOF for data entry'!$H356))*16,0)</f>
        <v>0</v>
      </c>
      <c r="R347" s="59">
        <f>+IF(A347=17,(COUNTIF(dropdown_lists!S$4:S$10,'EMOF for data entry'!$H356))*17,0)</f>
        <v>0</v>
      </c>
      <c r="V347" s="59"/>
      <c r="W347" s="22" t="str">
        <f t="shared" si="5"/>
        <v>p</v>
      </c>
    </row>
    <row r="348" spans="1:23" x14ac:dyDescent="0.35">
      <c r="A348" s="59">
        <f>+IF('EMOF for data entry'!G357=dropdown_lists!C$1,1,IF('EMOF for data entry'!G357=dropdown_lists!D$1,2,IF('EMOF for data entry'!G357=dropdown_lists!E$1,3,IF('EMOF for data entry'!G357=dropdown_lists!F$1,4,IF('EMOF for data entry'!G357=dropdown_lists!G$1,5,IF('EMOF for data entry'!G357=dropdown_lists!H$1,6,IF('EMOF for data entry'!G357=dropdown_lists!I$1,7,IF('EMOF for data entry'!G357=dropdown_lists!J$1,8,IF('EMOF for data entry'!G357=dropdown_lists!K$1,9,IF('EMOF for data entry'!G357=dropdown_lists!L$1,10,IF('EMOF for data entry'!G357=dropdown_lists!M$1,11,IF('EMOF for data entry'!G357=dropdown_lists!N$1,12,IF('EMOF for data entry'!G357=dropdown_lists!O$1,13,IF('EMOF for data entry'!G357=dropdown_lists!P$1,14,IF('EMOF for data entry'!G357=dropdown_lists!Q$1,15,IF('EMOF for data entry'!G357=dropdown_lists!R$1,16,IF('EMOF for data entry'!G357=dropdown_lists!S$1,17,0)))))))))))))))))</f>
        <v>0</v>
      </c>
      <c r="B348" s="59">
        <f>+COUNTIF(METHOD,'EMOF for data entry'!$H357)</f>
        <v>0</v>
      </c>
      <c r="C348" s="59">
        <f>+(COUNTIF(EUNIS,'EMOF for data entry'!$H357))*2</f>
        <v>0</v>
      </c>
      <c r="D348" s="59">
        <f>+(COUNTIF(HABITAT,'EMOF for data entry'!$H357))*3</f>
        <v>0</v>
      </c>
      <c r="E348" s="59">
        <f>+(COUNTIF(PERES,'EMOF for data entry'!$H357))*4</f>
        <v>0</v>
      </c>
      <c r="F348" s="59">
        <f>+(COUNTIF(BARCELONA,'EMOF for data entry'!$H357))*5</f>
        <v>0</v>
      </c>
      <c r="G348" s="59">
        <f>+(COUNTIF(OSPAR,'EMOF for data entry'!$H357))*6</f>
        <v>0</v>
      </c>
      <c r="H348" s="59">
        <f>+(COUNTIF(HELCOM,'EMOF for data entry'!$H357))*7</f>
        <v>0</v>
      </c>
      <c r="I348" s="59">
        <f>+(COUNTIF(GERMAN,'EMOF for data entry'!$H357))*8</f>
        <v>0</v>
      </c>
      <c r="J348" s="59">
        <f>+(COUNTIF(MSFD,'EMOF for data entry'!$H357))*9</f>
        <v>0</v>
      </c>
      <c r="K348" s="59">
        <f>+IF($A348=10,COUNTIF(Folk5,'EMOF for data entry'!$H357)*10,0)</f>
        <v>0</v>
      </c>
      <c r="L348" s="59">
        <f>+IF($A348=11,COUNTIF(Folk7,'EMOF for data entry'!$H357)*11,0)</f>
        <v>0</v>
      </c>
      <c r="M348" s="59">
        <f>+IF($A348=12,COUNTIF(Folk16,'EMOF for data entry'!$H357)*12,0)</f>
        <v>0</v>
      </c>
      <c r="N348" s="59">
        <f>+(COUNTIF(MHCBI,'EMOF for data entry'!$H357))*13</f>
        <v>0</v>
      </c>
      <c r="O348" s="59">
        <f>+(COUNTIF(dropdown_lists!P$4:P$399,'EMOF for data entry'!$H357))*14</f>
        <v>0</v>
      </c>
      <c r="P348" s="59">
        <f>+IF(A348=15,(COUNTIF(dropdown_lists!Q$4:Q$37,'EMOF for data entry'!$H357))*15,0)</f>
        <v>0</v>
      </c>
      <c r="Q348" s="59">
        <f>+IF(A348=16,(COUNTIF(dropdown_lists!R$4:R$32,'EMOF for data entry'!$H357))*16,0)</f>
        <v>0</v>
      </c>
      <c r="R348" s="59">
        <f>+IF(A348=17,(COUNTIF(dropdown_lists!S$4:S$10,'EMOF for data entry'!$H357))*17,0)</f>
        <v>0</v>
      </c>
      <c r="V348" s="59"/>
      <c r="W348" s="22" t="str">
        <f t="shared" si="5"/>
        <v>p</v>
      </c>
    </row>
    <row r="349" spans="1:23" x14ac:dyDescent="0.35">
      <c r="A349" s="59">
        <f>+IF('EMOF for data entry'!G358=dropdown_lists!C$1,1,IF('EMOF for data entry'!G358=dropdown_lists!D$1,2,IF('EMOF for data entry'!G358=dropdown_lists!E$1,3,IF('EMOF for data entry'!G358=dropdown_lists!F$1,4,IF('EMOF for data entry'!G358=dropdown_lists!G$1,5,IF('EMOF for data entry'!G358=dropdown_lists!H$1,6,IF('EMOF for data entry'!G358=dropdown_lists!I$1,7,IF('EMOF for data entry'!G358=dropdown_lists!J$1,8,IF('EMOF for data entry'!G358=dropdown_lists!K$1,9,IF('EMOF for data entry'!G358=dropdown_lists!L$1,10,IF('EMOF for data entry'!G358=dropdown_lists!M$1,11,IF('EMOF for data entry'!G358=dropdown_lists!N$1,12,IF('EMOF for data entry'!G358=dropdown_lists!O$1,13,IF('EMOF for data entry'!G358=dropdown_lists!P$1,14,IF('EMOF for data entry'!G358=dropdown_lists!Q$1,15,IF('EMOF for data entry'!G358=dropdown_lists!R$1,16,IF('EMOF for data entry'!G358=dropdown_lists!S$1,17,0)))))))))))))))))</f>
        <v>0</v>
      </c>
      <c r="B349" s="59">
        <f>+COUNTIF(METHOD,'EMOF for data entry'!$H358)</f>
        <v>0</v>
      </c>
      <c r="C349" s="59">
        <f>+(COUNTIF(EUNIS,'EMOF for data entry'!$H358))*2</f>
        <v>0</v>
      </c>
      <c r="D349" s="59">
        <f>+(COUNTIF(HABITAT,'EMOF for data entry'!$H358))*3</f>
        <v>0</v>
      </c>
      <c r="E349" s="59">
        <f>+(COUNTIF(PERES,'EMOF for data entry'!$H358))*4</f>
        <v>0</v>
      </c>
      <c r="F349" s="59">
        <f>+(COUNTIF(BARCELONA,'EMOF for data entry'!$H358))*5</f>
        <v>0</v>
      </c>
      <c r="G349" s="59">
        <f>+(COUNTIF(OSPAR,'EMOF for data entry'!$H358))*6</f>
        <v>0</v>
      </c>
      <c r="H349" s="59">
        <f>+(COUNTIF(HELCOM,'EMOF for data entry'!$H358))*7</f>
        <v>0</v>
      </c>
      <c r="I349" s="59">
        <f>+(COUNTIF(GERMAN,'EMOF for data entry'!$H358))*8</f>
        <v>0</v>
      </c>
      <c r="J349" s="59">
        <f>+(COUNTIF(MSFD,'EMOF for data entry'!$H358))*9</f>
        <v>0</v>
      </c>
      <c r="K349" s="59">
        <f>+IF($A349=10,COUNTIF(Folk5,'EMOF for data entry'!$H358)*10,0)</f>
        <v>0</v>
      </c>
      <c r="L349" s="59">
        <f>+IF($A349=11,COUNTIF(Folk7,'EMOF for data entry'!$H358)*11,0)</f>
        <v>0</v>
      </c>
      <c r="M349" s="59">
        <f>+IF($A349=12,COUNTIF(Folk16,'EMOF for data entry'!$H358)*12,0)</f>
        <v>0</v>
      </c>
      <c r="N349" s="59">
        <f>+(COUNTIF(MHCBI,'EMOF for data entry'!$H358))*13</f>
        <v>0</v>
      </c>
      <c r="O349" s="59">
        <f>+(COUNTIF(dropdown_lists!P$4:P$399,'EMOF for data entry'!$H358))*14</f>
        <v>0</v>
      </c>
      <c r="P349" s="59">
        <f>+IF(A349=15,(COUNTIF(dropdown_lists!Q$4:Q$37,'EMOF for data entry'!$H358))*15,0)</f>
        <v>0</v>
      </c>
      <c r="Q349" s="59">
        <f>+IF(A349=16,(COUNTIF(dropdown_lists!R$4:R$32,'EMOF for data entry'!$H358))*16,0)</f>
        <v>0</v>
      </c>
      <c r="R349" s="59">
        <f>+IF(A349=17,(COUNTIF(dropdown_lists!S$4:S$10,'EMOF for data entry'!$H358))*17,0)</f>
        <v>0</v>
      </c>
      <c r="V349" s="59"/>
      <c r="W349" s="22" t="str">
        <f t="shared" si="5"/>
        <v>p</v>
      </c>
    </row>
    <row r="350" spans="1:23" x14ac:dyDescent="0.35">
      <c r="A350" s="59">
        <f>+IF('EMOF for data entry'!G359=dropdown_lists!C$1,1,IF('EMOF for data entry'!G359=dropdown_lists!D$1,2,IF('EMOF for data entry'!G359=dropdown_lists!E$1,3,IF('EMOF for data entry'!G359=dropdown_lists!F$1,4,IF('EMOF for data entry'!G359=dropdown_lists!G$1,5,IF('EMOF for data entry'!G359=dropdown_lists!H$1,6,IF('EMOF for data entry'!G359=dropdown_lists!I$1,7,IF('EMOF for data entry'!G359=dropdown_lists!J$1,8,IF('EMOF for data entry'!G359=dropdown_lists!K$1,9,IF('EMOF for data entry'!G359=dropdown_lists!L$1,10,IF('EMOF for data entry'!G359=dropdown_lists!M$1,11,IF('EMOF for data entry'!G359=dropdown_lists!N$1,12,IF('EMOF for data entry'!G359=dropdown_lists!O$1,13,IF('EMOF for data entry'!G359=dropdown_lists!P$1,14,IF('EMOF for data entry'!G359=dropdown_lists!Q$1,15,IF('EMOF for data entry'!G359=dropdown_lists!R$1,16,IF('EMOF for data entry'!G359=dropdown_lists!S$1,17,0)))))))))))))))))</f>
        <v>0</v>
      </c>
      <c r="B350" s="59">
        <f>+COUNTIF(METHOD,'EMOF for data entry'!$H359)</f>
        <v>0</v>
      </c>
      <c r="C350" s="59">
        <f>+(COUNTIF(EUNIS,'EMOF for data entry'!$H359))*2</f>
        <v>0</v>
      </c>
      <c r="D350" s="59">
        <f>+(COUNTIF(HABITAT,'EMOF for data entry'!$H359))*3</f>
        <v>0</v>
      </c>
      <c r="E350" s="59">
        <f>+(COUNTIF(PERES,'EMOF for data entry'!$H359))*4</f>
        <v>0</v>
      </c>
      <c r="F350" s="59">
        <f>+(COUNTIF(BARCELONA,'EMOF for data entry'!$H359))*5</f>
        <v>0</v>
      </c>
      <c r="G350" s="59">
        <f>+(COUNTIF(OSPAR,'EMOF for data entry'!$H359))*6</f>
        <v>0</v>
      </c>
      <c r="H350" s="59">
        <f>+(COUNTIF(HELCOM,'EMOF for data entry'!$H359))*7</f>
        <v>0</v>
      </c>
      <c r="I350" s="59">
        <f>+(COUNTIF(GERMAN,'EMOF for data entry'!$H359))*8</f>
        <v>0</v>
      </c>
      <c r="J350" s="59">
        <f>+(COUNTIF(MSFD,'EMOF for data entry'!$H359))*9</f>
        <v>0</v>
      </c>
      <c r="K350" s="59">
        <f>+IF($A350=10,COUNTIF(Folk5,'EMOF for data entry'!$H359)*10,0)</f>
        <v>0</v>
      </c>
      <c r="L350" s="59">
        <f>+IF($A350=11,COUNTIF(Folk7,'EMOF for data entry'!$H359)*11,0)</f>
        <v>0</v>
      </c>
      <c r="M350" s="59">
        <f>+IF($A350=12,COUNTIF(Folk16,'EMOF for data entry'!$H359)*12,0)</f>
        <v>0</v>
      </c>
      <c r="N350" s="59">
        <f>+(COUNTIF(MHCBI,'EMOF for data entry'!$H359))*13</f>
        <v>0</v>
      </c>
      <c r="O350" s="59">
        <f>+(COUNTIF(dropdown_lists!P$4:P$399,'EMOF for data entry'!$H359))*14</f>
        <v>0</v>
      </c>
      <c r="P350" s="59">
        <f>+IF(A350=15,(COUNTIF(dropdown_lists!Q$4:Q$37,'EMOF for data entry'!$H359))*15,0)</f>
        <v>0</v>
      </c>
      <c r="Q350" s="59">
        <f>+IF(A350=16,(COUNTIF(dropdown_lists!R$4:R$32,'EMOF for data entry'!$H359))*16,0)</f>
        <v>0</v>
      </c>
      <c r="R350" s="59">
        <f>+IF(A350=17,(COUNTIF(dropdown_lists!S$4:S$10,'EMOF for data entry'!$H359))*17,0)</f>
        <v>0</v>
      </c>
      <c r="V350" s="59"/>
      <c r="W350" s="22" t="str">
        <f t="shared" si="5"/>
        <v>p</v>
      </c>
    </row>
    <row r="351" spans="1:23" x14ac:dyDescent="0.35">
      <c r="A351" s="59">
        <f>+IF('EMOF for data entry'!G360=dropdown_lists!C$1,1,IF('EMOF for data entry'!G360=dropdown_lists!D$1,2,IF('EMOF for data entry'!G360=dropdown_lists!E$1,3,IF('EMOF for data entry'!G360=dropdown_lists!F$1,4,IF('EMOF for data entry'!G360=dropdown_lists!G$1,5,IF('EMOF for data entry'!G360=dropdown_lists!H$1,6,IF('EMOF for data entry'!G360=dropdown_lists!I$1,7,IF('EMOF for data entry'!G360=dropdown_lists!J$1,8,IF('EMOF for data entry'!G360=dropdown_lists!K$1,9,IF('EMOF for data entry'!G360=dropdown_lists!L$1,10,IF('EMOF for data entry'!G360=dropdown_lists!M$1,11,IF('EMOF for data entry'!G360=dropdown_lists!N$1,12,IF('EMOF for data entry'!G360=dropdown_lists!O$1,13,IF('EMOF for data entry'!G360=dropdown_lists!P$1,14,IF('EMOF for data entry'!G360=dropdown_lists!Q$1,15,IF('EMOF for data entry'!G360=dropdown_lists!R$1,16,IF('EMOF for data entry'!G360=dropdown_lists!S$1,17,0)))))))))))))))))</f>
        <v>0</v>
      </c>
      <c r="B351" s="59">
        <f>+COUNTIF(METHOD,'EMOF for data entry'!$H360)</f>
        <v>0</v>
      </c>
      <c r="C351" s="59">
        <f>+(COUNTIF(EUNIS,'EMOF for data entry'!$H360))*2</f>
        <v>0</v>
      </c>
      <c r="D351" s="59">
        <f>+(COUNTIF(HABITAT,'EMOF for data entry'!$H360))*3</f>
        <v>0</v>
      </c>
      <c r="E351" s="59">
        <f>+(COUNTIF(PERES,'EMOF for data entry'!$H360))*4</f>
        <v>0</v>
      </c>
      <c r="F351" s="59">
        <f>+(COUNTIF(BARCELONA,'EMOF for data entry'!$H360))*5</f>
        <v>0</v>
      </c>
      <c r="G351" s="59">
        <f>+(COUNTIF(OSPAR,'EMOF for data entry'!$H360))*6</f>
        <v>0</v>
      </c>
      <c r="H351" s="59">
        <f>+(COUNTIF(HELCOM,'EMOF for data entry'!$H360))*7</f>
        <v>0</v>
      </c>
      <c r="I351" s="59">
        <f>+(COUNTIF(GERMAN,'EMOF for data entry'!$H360))*8</f>
        <v>0</v>
      </c>
      <c r="J351" s="59">
        <f>+(COUNTIF(MSFD,'EMOF for data entry'!$H360))*9</f>
        <v>0</v>
      </c>
      <c r="K351" s="59">
        <f>+IF($A351=10,COUNTIF(Folk5,'EMOF for data entry'!$H360)*10,0)</f>
        <v>0</v>
      </c>
      <c r="L351" s="59">
        <f>+IF($A351=11,COUNTIF(Folk7,'EMOF for data entry'!$H360)*11,0)</f>
        <v>0</v>
      </c>
      <c r="M351" s="59">
        <f>+IF($A351=12,COUNTIF(Folk16,'EMOF for data entry'!$H360)*12,0)</f>
        <v>0</v>
      </c>
      <c r="N351" s="59">
        <f>+(COUNTIF(MHCBI,'EMOF for data entry'!$H360))*13</f>
        <v>0</v>
      </c>
      <c r="O351" s="59">
        <f>+(COUNTIF(dropdown_lists!P$4:P$399,'EMOF for data entry'!$H360))*14</f>
        <v>0</v>
      </c>
      <c r="P351" s="59">
        <f>+IF(A351=15,(COUNTIF(dropdown_lists!Q$4:Q$37,'EMOF for data entry'!$H360))*15,0)</f>
        <v>0</v>
      </c>
      <c r="Q351" s="59">
        <f>+IF(A351=16,(COUNTIF(dropdown_lists!R$4:R$32,'EMOF for data entry'!$H360))*16,0)</f>
        <v>0</v>
      </c>
      <c r="R351" s="59">
        <f>+IF(A351=17,(COUNTIF(dropdown_lists!S$4:S$10,'EMOF for data entry'!$H360))*17,0)</f>
        <v>0</v>
      </c>
      <c r="V351" s="59"/>
      <c r="W351" s="22" t="str">
        <f t="shared" si="5"/>
        <v>p</v>
      </c>
    </row>
    <row r="352" spans="1:23" x14ac:dyDescent="0.35">
      <c r="A352" s="59">
        <f>+IF('EMOF for data entry'!G361=dropdown_lists!C$1,1,IF('EMOF for data entry'!G361=dropdown_lists!D$1,2,IF('EMOF for data entry'!G361=dropdown_lists!E$1,3,IF('EMOF for data entry'!G361=dropdown_lists!F$1,4,IF('EMOF for data entry'!G361=dropdown_lists!G$1,5,IF('EMOF for data entry'!G361=dropdown_lists!H$1,6,IF('EMOF for data entry'!G361=dropdown_lists!I$1,7,IF('EMOF for data entry'!G361=dropdown_lists!J$1,8,IF('EMOF for data entry'!G361=dropdown_lists!K$1,9,IF('EMOF for data entry'!G361=dropdown_lists!L$1,10,IF('EMOF for data entry'!G361=dropdown_lists!M$1,11,IF('EMOF for data entry'!G361=dropdown_lists!N$1,12,IF('EMOF for data entry'!G361=dropdown_lists!O$1,13,IF('EMOF for data entry'!G361=dropdown_lists!P$1,14,IF('EMOF for data entry'!G361=dropdown_lists!Q$1,15,IF('EMOF for data entry'!G361=dropdown_lists!R$1,16,IF('EMOF for data entry'!G361=dropdown_lists!S$1,17,0)))))))))))))))))</f>
        <v>0</v>
      </c>
      <c r="B352" s="59">
        <f>+COUNTIF(METHOD,'EMOF for data entry'!$H361)</f>
        <v>0</v>
      </c>
      <c r="C352" s="59">
        <f>+(COUNTIF(EUNIS,'EMOF for data entry'!$H361))*2</f>
        <v>0</v>
      </c>
      <c r="D352" s="59">
        <f>+(COUNTIF(HABITAT,'EMOF for data entry'!$H361))*3</f>
        <v>0</v>
      </c>
      <c r="E352" s="59">
        <f>+(COUNTIF(PERES,'EMOF for data entry'!$H361))*4</f>
        <v>0</v>
      </c>
      <c r="F352" s="59">
        <f>+(COUNTIF(BARCELONA,'EMOF for data entry'!$H361))*5</f>
        <v>0</v>
      </c>
      <c r="G352" s="59">
        <f>+(COUNTIF(OSPAR,'EMOF for data entry'!$H361))*6</f>
        <v>0</v>
      </c>
      <c r="H352" s="59">
        <f>+(COUNTIF(HELCOM,'EMOF for data entry'!$H361))*7</f>
        <v>0</v>
      </c>
      <c r="I352" s="59">
        <f>+(COUNTIF(GERMAN,'EMOF for data entry'!$H361))*8</f>
        <v>0</v>
      </c>
      <c r="J352" s="59">
        <f>+(COUNTIF(MSFD,'EMOF for data entry'!$H361))*9</f>
        <v>0</v>
      </c>
      <c r="K352" s="59">
        <f>+IF($A352=10,COUNTIF(Folk5,'EMOF for data entry'!$H361)*10,0)</f>
        <v>0</v>
      </c>
      <c r="L352" s="59">
        <f>+IF($A352=11,COUNTIF(Folk7,'EMOF for data entry'!$H361)*11,0)</f>
        <v>0</v>
      </c>
      <c r="M352" s="59">
        <f>+IF($A352=12,COUNTIF(Folk16,'EMOF for data entry'!$H361)*12,0)</f>
        <v>0</v>
      </c>
      <c r="N352" s="59">
        <f>+(COUNTIF(MHCBI,'EMOF for data entry'!$H361))*13</f>
        <v>0</v>
      </c>
      <c r="O352" s="59">
        <f>+(COUNTIF(dropdown_lists!P$4:P$399,'EMOF for data entry'!$H361))*14</f>
        <v>0</v>
      </c>
      <c r="P352" s="59">
        <f>+IF(A352=15,(COUNTIF(dropdown_lists!Q$4:Q$37,'EMOF for data entry'!$H361))*15,0)</f>
        <v>0</v>
      </c>
      <c r="Q352" s="59">
        <f>+IF(A352=16,(COUNTIF(dropdown_lists!R$4:R$32,'EMOF for data entry'!$H361))*16,0)</f>
        <v>0</v>
      </c>
      <c r="R352" s="59">
        <f>+IF(A352=17,(COUNTIF(dropdown_lists!S$4:S$10,'EMOF for data entry'!$H361))*17,0)</f>
        <v>0</v>
      </c>
      <c r="V352" s="59"/>
      <c r="W352" s="22" t="str">
        <f t="shared" si="5"/>
        <v>p</v>
      </c>
    </row>
    <row r="353" spans="1:23" x14ac:dyDescent="0.35">
      <c r="A353" s="59">
        <f>+IF('EMOF for data entry'!G362=dropdown_lists!C$1,1,IF('EMOF for data entry'!G362=dropdown_lists!D$1,2,IF('EMOF for data entry'!G362=dropdown_lists!E$1,3,IF('EMOF for data entry'!G362=dropdown_lists!F$1,4,IF('EMOF for data entry'!G362=dropdown_lists!G$1,5,IF('EMOF for data entry'!G362=dropdown_lists!H$1,6,IF('EMOF for data entry'!G362=dropdown_lists!I$1,7,IF('EMOF for data entry'!G362=dropdown_lists!J$1,8,IF('EMOF for data entry'!G362=dropdown_lists!K$1,9,IF('EMOF for data entry'!G362=dropdown_lists!L$1,10,IF('EMOF for data entry'!G362=dropdown_lists!M$1,11,IF('EMOF for data entry'!G362=dropdown_lists!N$1,12,IF('EMOF for data entry'!G362=dropdown_lists!O$1,13,IF('EMOF for data entry'!G362=dropdown_lists!P$1,14,IF('EMOF for data entry'!G362=dropdown_lists!Q$1,15,IF('EMOF for data entry'!G362=dropdown_lists!R$1,16,IF('EMOF for data entry'!G362=dropdown_lists!S$1,17,0)))))))))))))))))</f>
        <v>0</v>
      </c>
      <c r="B353" s="59">
        <f>+COUNTIF(METHOD,'EMOF for data entry'!$H362)</f>
        <v>0</v>
      </c>
      <c r="C353" s="59">
        <f>+(COUNTIF(EUNIS,'EMOF for data entry'!$H362))*2</f>
        <v>0</v>
      </c>
      <c r="D353" s="59">
        <f>+(COUNTIF(HABITAT,'EMOF for data entry'!$H362))*3</f>
        <v>0</v>
      </c>
      <c r="E353" s="59">
        <f>+(COUNTIF(PERES,'EMOF for data entry'!$H362))*4</f>
        <v>0</v>
      </c>
      <c r="F353" s="59">
        <f>+(COUNTIF(BARCELONA,'EMOF for data entry'!$H362))*5</f>
        <v>0</v>
      </c>
      <c r="G353" s="59">
        <f>+(COUNTIF(OSPAR,'EMOF for data entry'!$H362))*6</f>
        <v>0</v>
      </c>
      <c r="H353" s="59">
        <f>+(COUNTIF(HELCOM,'EMOF for data entry'!$H362))*7</f>
        <v>0</v>
      </c>
      <c r="I353" s="59">
        <f>+(COUNTIF(GERMAN,'EMOF for data entry'!$H362))*8</f>
        <v>0</v>
      </c>
      <c r="J353" s="59">
        <f>+(COUNTIF(MSFD,'EMOF for data entry'!$H362))*9</f>
        <v>0</v>
      </c>
      <c r="K353" s="59">
        <f>+IF($A353=10,COUNTIF(Folk5,'EMOF for data entry'!$H362)*10,0)</f>
        <v>0</v>
      </c>
      <c r="L353" s="59">
        <f>+IF($A353=11,COUNTIF(Folk7,'EMOF for data entry'!$H362)*11,0)</f>
        <v>0</v>
      </c>
      <c r="M353" s="59">
        <f>+IF($A353=12,COUNTIF(Folk16,'EMOF for data entry'!$H362)*12,0)</f>
        <v>0</v>
      </c>
      <c r="N353" s="59">
        <f>+(COUNTIF(MHCBI,'EMOF for data entry'!$H362))*13</f>
        <v>0</v>
      </c>
      <c r="O353" s="59">
        <f>+(COUNTIF(dropdown_lists!P$4:P$399,'EMOF for data entry'!$H362))*14</f>
        <v>0</v>
      </c>
      <c r="P353" s="59">
        <f>+IF(A353=15,(COUNTIF(dropdown_lists!Q$4:Q$37,'EMOF for data entry'!$H362))*15,0)</f>
        <v>0</v>
      </c>
      <c r="Q353" s="59">
        <f>+IF(A353=16,(COUNTIF(dropdown_lists!R$4:R$32,'EMOF for data entry'!$H362))*16,0)</f>
        <v>0</v>
      </c>
      <c r="R353" s="59">
        <f>+IF(A353=17,(COUNTIF(dropdown_lists!S$4:S$10,'EMOF for data entry'!$H362))*17,0)</f>
        <v>0</v>
      </c>
      <c r="V353" s="59"/>
      <c r="W353" s="22" t="str">
        <f t="shared" si="5"/>
        <v>p</v>
      </c>
    </row>
    <row r="354" spans="1:23" x14ac:dyDescent="0.35">
      <c r="A354" s="59">
        <f>+IF('EMOF for data entry'!G363=dropdown_lists!C$1,1,IF('EMOF for data entry'!G363=dropdown_lists!D$1,2,IF('EMOF for data entry'!G363=dropdown_lists!E$1,3,IF('EMOF for data entry'!G363=dropdown_lists!F$1,4,IF('EMOF for data entry'!G363=dropdown_lists!G$1,5,IF('EMOF for data entry'!G363=dropdown_lists!H$1,6,IF('EMOF for data entry'!G363=dropdown_lists!I$1,7,IF('EMOF for data entry'!G363=dropdown_lists!J$1,8,IF('EMOF for data entry'!G363=dropdown_lists!K$1,9,IF('EMOF for data entry'!G363=dropdown_lists!L$1,10,IF('EMOF for data entry'!G363=dropdown_lists!M$1,11,IF('EMOF for data entry'!G363=dropdown_lists!N$1,12,IF('EMOF for data entry'!G363=dropdown_lists!O$1,13,IF('EMOF for data entry'!G363=dropdown_lists!P$1,14,IF('EMOF for data entry'!G363=dropdown_lists!Q$1,15,IF('EMOF for data entry'!G363=dropdown_lists!R$1,16,IF('EMOF for data entry'!G363=dropdown_lists!S$1,17,0)))))))))))))))))</f>
        <v>0</v>
      </c>
      <c r="B354" s="59">
        <f>+COUNTIF(METHOD,'EMOF for data entry'!$H363)</f>
        <v>0</v>
      </c>
      <c r="C354" s="59">
        <f>+(COUNTIF(EUNIS,'EMOF for data entry'!$H363))*2</f>
        <v>0</v>
      </c>
      <c r="D354" s="59">
        <f>+(COUNTIF(HABITAT,'EMOF for data entry'!$H363))*3</f>
        <v>0</v>
      </c>
      <c r="E354" s="59">
        <f>+(COUNTIF(PERES,'EMOF for data entry'!$H363))*4</f>
        <v>0</v>
      </c>
      <c r="F354" s="59">
        <f>+(COUNTIF(BARCELONA,'EMOF for data entry'!$H363))*5</f>
        <v>0</v>
      </c>
      <c r="G354" s="59">
        <f>+(COUNTIF(OSPAR,'EMOF for data entry'!$H363))*6</f>
        <v>0</v>
      </c>
      <c r="H354" s="59">
        <f>+(COUNTIF(HELCOM,'EMOF for data entry'!$H363))*7</f>
        <v>0</v>
      </c>
      <c r="I354" s="59">
        <f>+(COUNTIF(GERMAN,'EMOF for data entry'!$H363))*8</f>
        <v>0</v>
      </c>
      <c r="J354" s="59">
        <f>+(COUNTIF(MSFD,'EMOF for data entry'!$H363))*9</f>
        <v>0</v>
      </c>
      <c r="K354" s="59">
        <f>+IF($A354=10,COUNTIF(Folk5,'EMOF for data entry'!$H363)*10,0)</f>
        <v>0</v>
      </c>
      <c r="L354" s="59">
        <f>+IF($A354=11,COUNTIF(Folk7,'EMOF for data entry'!$H363)*11,0)</f>
        <v>0</v>
      </c>
      <c r="M354" s="59">
        <f>+IF($A354=12,COUNTIF(Folk16,'EMOF for data entry'!$H363)*12,0)</f>
        <v>0</v>
      </c>
      <c r="N354" s="59">
        <f>+(COUNTIF(MHCBI,'EMOF for data entry'!$H363))*13</f>
        <v>0</v>
      </c>
      <c r="O354" s="59">
        <f>+(COUNTIF(dropdown_lists!P$4:P$399,'EMOF for data entry'!$H363))*14</f>
        <v>0</v>
      </c>
      <c r="P354" s="59">
        <f>+IF(A354=15,(COUNTIF(dropdown_lists!Q$4:Q$37,'EMOF for data entry'!$H363))*15,0)</f>
        <v>0</v>
      </c>
      <c r="Q354" s="59">
        <f>+IF(A354=16,(COUNTIF(dropdown_lists!R$4:R$32,'EMOF for data entry'!$H363))*16,0)</f>
        <v>0</v>
      </c>
      <c r="R354" s="59">
        <f>+IF(A354=17,(COUNTIF(dropdown_lists!S$4:S$10,'EMOF for data entry'!$H363))*17,0)</f>
        <v>0</v>
      </c>
      <c r="V354" s="59"/>
      <c r="W354" s="22" t="str">
        <f t="shared" si="5"/>
        <v>p</v>
      </c>
    </row>
    <row r="355" spans="1:23" x14ac:dyDescent="0.35">
      <c r="A355" s="59">
        <f>+IF('EMOF for data entry'!G364=dropdown_lists!C$1,1,IF('EMOF for data entry'!G364=dropdown_lists!D$1,2,IF('EMOF for data entry'!G364=dropdown_lists!E$1,3,IF('EMOF for data entry'!G364=dropdown_lists!F$1,4,IF('EMOF for data entry'!G364=dropdown_lists!G$1,5,IF('EMOF for data entry'!G364=dropdown_lists!H$1,6,IF('EMOF for data entry'!G364=dropdown_lists!I$1,7,IF('EMOF for data entry'!G364=dropdown_lists!J$1,8,IF('EMOF for data entry'!G364=dropdown_lists!K$1,9,IF('EMOF for data entry'!G364=dropdown_lists!L$1,10,IF('EMOF for data entry'!G364=dropdown_lists!M$1,11,IF('EMOF for data entry'!G364=dropdown_lists!N$1,12,IF('EMOF for data entry'!G364=dropdown_lists!O$1,13,IF('EMOF for data entry'!G364=dropdown_lists!P$1,14,IF('EMOF for data entry'!G364=dropdown_lists!Q$1,15,IF('EMOF for data entry'!G364=dropdown_lists!R$1,16,IF('EMOF for data entry'!G364=dropdown_lists!S$1,17,0)))))))))))))))))</f>
        <v>0</v>
      </c>
      <c r="B355" s="59">
        <f>+COUNTIF(METHOD,'EMOF for data entry'!$H364)</f>
        <v>0</v>
      </c>
      <c r="C355" s="59">
        <f>+(COUNTIF(EUNIS,'EMOF for data entry'!$H364))*2</f>
        <v>0</v>
      </c>
      <c r="D355" s="59">
        <f>+(COUNTIF(HABITAT,'EMOF for data entry'!$H364))*3</f>
        <v>0</v>
      </c>
      <c r="E355" s="59">
        <f>+(COUNTIF(PERES,'EMOF for data entry'!$H364))*4</f>
        <v>0</v>
      </c>
      <c r="F355" s="59">
        <f>+(COUNTIF(BARCELONA,'EMOF for data entry'!$H364))*5</f>
        <v>0</v>
      </c>
      <c r="G355" s="59">
        <f>+(COUNTIF(OSPAR,'EMOF for data entry'!$H364))*6</f>
        <v>0</v>
      </c>
      <c r="H355" s="59">
        <f>+(COUNTIF(HELCOM,'EMOF for data entry'!$H364))*7</f>
        <v>0</v>
      </c>
      <c r="I355" s="59">
        <f>+(COUNTIF(GERMAN,'EMOF for data entry'!$H364))*8</f>
        <v>0</v>
      </c>
      <c r="J355" s="59">
        <f>+(COUNTIF(MSFD,'EMOF for data entry'!$H364))*9</f>
        <v>0</v>
      </c>
      <c r="K355" s="59">
        <f>+IF($A355=10,COUNTIF(Folk5,'EMOF for data entry'!$H364)*10,0)</f>
        <v>0</v>
      </c>
      <c r="L355" s="59">
        <f>+IF($A355=11,COUNTIF(Folk7,'EMOF for data entry'!$H364)*11,0)</f>
        <v>0</v>
      </c>
      <c r="M355" s="59">
        <f>+IF($A355=12,COUNTIF(Folk16,'EMOF for data entry'!$H364)*12,0)</f>
        <v>0</v>
      </c>
      <c r="N355" s="59">
        <f>+(COUNTIF(MHCBI,'EMOF for data entry'!$H364))*13</f>
        <v>0</v>
      </c>
      <c r="O355" s="59">
        <f>+(COUNTIF(dropdown_lists!P$4:P$399,'EMOF for data entry'!$H364))*14</f>
        <v>0</v>
      </c>
      <c r="P355" s="59">
        <f>+IF(A355=15,(COUNTIF(dropdown_lists!Q$4:Q$37,'EMOF for data entry'!$H364))*15,0)</f>
        <v>0</v>
      </c>
      <c r="Q355" s="59">
        <f>+IF(A355=16,(COUNTIF(dropdown_lists!R$4:R$32,'EMOF for data entry'!$H364))*16,0)</f>
        <v>0</v>
      </c>
      <c r="R355" s="59">
        <f>+IF(A355=17,(COUNTIF(dropdown_lists!S$4:S$10,'EMOF for data entry'!$H364))*17,0)</f>
        <v>0</v>
      </c>
      <c r="V355" s="59"/>
      <c r="W355" s="22" t="str">
        <f t="shared" si="5"/>
        <v>p</v>
      </c>
    </row>
    <row r="356" spans="1:23" x14ac:dyDescent="0.35">
      <c r="A356" s="59">
        <f>+IF('EMOF for data entry'!G365=dropdown_lists!C$1,1,IF('EMOF for data entry'!G365=dropdown_lists!D$1,2,IF('EMOF for data entry'!G365=dropdown_lists!E$1,3,IF('EMOF for data entry'!G365=dropdown_lists!F$1,4,IF('EMOF for data entry'!G365=dropdown_lists!G$1,5,IF('EMOF for data entry'!G365=dropdown_lists!H$1,6,IF('EMOF for data entry'!G365=dropdown_lists!I$1,7,IF('EMOF for data entry'!G365=dropdown_lists!J$1,8,IF('EMOF for data entry'!G365=dropdown_lists!K$1,9,IF('EMOF for data entry'!G365=dropdown_lists!L$1,10,IF('EMOF for data entry'!G365=dropdown_lists!M$1,11,IF('EMOF for data entry'!G365=dropdown_lists!N$1,12,IF('EMOF for data entry'!G365=dropdown_lists!O$1,13,IF('EMOF for data entry'!G365=dropdown_lists!P$1,14,IF('EMOF for data entry'!G365=dropdown_lists!Q$1,15,IF('EMOF for data entry'!G365=dropdown_lists!R$1,16,IF('EMOF for data entry'!G365=dropdown_lists!S$1,17,0)))))))))))))))))</f>
        <v>0</v>
      </c>
      <c r="B356" s="59">
        <f>+COUNTIF(METHOD,'EMOF for data entry'!$H365)</f>
        <v>0</v>
      </c>
      <c r="C356" s="59">
        <f>+(COUNTIF(EUNIS,'EMOF for data entry'!$H365))*2</f>
        <v>0</v>
      </c>
      <c r="D356" s="59">
        <f>+(COUNTIF(HABITAT,'EMOF for data entry'!$H365))*3</f>
        <v>0</v>
      </c>
      <c r="E356" s="59">
        <f>+(COUNTIF(PERES,'EMOF for data entry'!$H365))*4</f>
        <v>0</v>
      </c>
      <c r="F356" s="59">
        <f>+(COUNTIF(BARCELONA,'EMOF for data entry'!$H365))*5</f>
        <v>0</v>
      </c>
      <c r="G356" s="59">
        <f>+(COUNTIF(OSPAR,'EMOF for data entry'!$H365))*6</f>
        <v>0</v>
      </c>
      <c r="H356" s="59">
        <f>+(COUNTIF(HELCOM,'EMOF for data entry'!$H365))*7</f>
        <v>0</v>
      </c>
      <c r="I356" s="59">
        <f>+(COUNTIF(GERMAN,'EMOF for data entry'!$H365))*8</f>
        <v>0</v>
      </c>
      <c r="J356" s="59">
        <f>+(COUNTIF(MSFD,'EMOF for data entry'!$H365))*9</f>
        <v>0</v>
      </c>
      <c r="K356" s="59">
        <f>+IF($A356=10,COUNTIF(Folk5,'EMOF for data entry'!$H365)*10,0)</f>
        <v>0</v>
      </c>
      <c r="L356" s="59">
        <f>+IF($A356=11,COUNTIF(Folk7,'EMOF for data entry'!$H365)*11,0)</f>
        <v>0</v>
      </c>
      <c r="M356" s="59">
        <f>+IF($A356=12,COUNTIF(Folk16,'EMOF for data entry'!$H365)*12,0)</f>
        <v>0</v>
      </c>
      <c r="N356" s="59">
        <f>+(COUNTIF(MHCBI,'EMOF for data entry'!$H365))*13</f>
        <v>0</v>
      </c>
      <c r="O356" s="59">
        <f>+(COUNTIF(dropdown_lists!P$4:P$399,'EMOF for data entry'!$H365))*14</f>
        <v>0</v>
      </c>
      <c r="P356" s="59">
        <f>+IF(A356=15,(COUNTIF(dropdown_lists!Q$4:Q$37,'EMOF for data entry'!$H365))*15,0)</f>
        <v>0</v>
      </c>
      <c r="Q356" s="59">
        <f>+IF(A356=16,(COUNTIF(dropdown_lists!R$4:R$32,'EMOF for data entry'!$H365))*16,0)</f>
        <v>0</v>
      </c>
      <c r="R356" s="59">
        <f>+IF(A356=17,(COUNTIF(dropdown_lists!S$4:S$10,'EMOF for data entry'!$H365))*17,0)</f>
        <v>0</v>
      </c>
      <c r="V356" s="59"/>
      <c r="W356" s="22" t="str">
        <f t="shared" si="5"/>
        <v>p</v>
      </c>
    </row>
    <row r="357" spans="1:23" x14ac:dyDescent="0.35">
      <c r="A357" s="59">
        <f>+IF('EMOF for data entry'!G366=dropdown_lists!C$1,1,IF('EMOF for data entry'!G366=dropdown_lists!D$1,2,IF('EMOF for data entry'!G366=dropdown_lists!E$1,3,IF('EMOF for data entry'!G366=dropdown_lists!F$1,4,IF('EMOF for data entry'!G366=dropdown_lists!G$1,5,IF('EMOF for data entry'!G366=dropdown_lists!H$1,6,IF('EMOF for data entry'!G366=dropdown_lists!I$1,7,IF('EMOF for data entry'!G366=dropdown_lists!J$1,8,IF('EMOF for data entry'!G366=dropdown_lists!K$1,9,IF('EMOF for data entry'!G366=dropdown_lists!L$1,10,IF('EMOF for data entry'!G366=dropdown_lists!M$1,11,IF('EMOF for data entry'!G366=dropdown_lists!N$1,12,IF('EMOF for data entry'!G366=dropdown_lists!O$1,13,IF('EMOF for data entry'!G366=dropdown_lists!P$1,14,IF('EMOF for data entry'!G366=dropdown_lists!Q$1,15,IF('EMOF for data entry'!G366=dropdown_lists!R$1,16,IF('EMOF for data entry'!G366=dropdown_lists!S$1,17,0)))))))))))))))))</f>
        <v>0</v>
      </c>
      <c r="B357" s="59">
        <f>+COUNTIF(METHOD,'EMOF for data entry'!$H366)</f>
        <v>0</v>
      </c>
      <c r="C357" s="59">
        <f>+(COUNTIF(EUNIS,'EMOF for data entry'!$H366))*2</f>
        <v>0</v>
      </c>
      <c r="D357" s="59">
        <f>+(COUNTIF(HABITAT,'EMOF for data entry'!$H366))*3</f>
        <v>0</v>
      </c>
      <c r="E357" s="59">
        <f>+(COUNTIF(PERES,'EMOF for data entry'!$H366))*4</f>
        <v>0</v>
      </c>
      <c r="F357" s="59">
        <f>+(COUNTIF(BARCELONA,'EMOF for data entry'!$H366))*5</f>
        <v>0</v>
      </c>
      <c r="G357" s="59">
        <f>+(COUNTIF(OSPAR,'EMOF for data entry'!$H366))*6</f>
        <v>0</v>
      </c>
      <c r="H357" s="59">
        <f>+(COUNTIF(HELCOM,'EMOF for data entry'!$H366))*7</f>
        <v>0</v>
      </c>
      <c r="I357" s="59">
        <f>+(COUNTIF(GERMAN,'EMOF for data entry'!$H366))*8</f>
        <v>0</v>
      </c>
      <c r="J357" s="59">
        <f>+(COUNTIF(MSFD,'EMOF for data entry'!$H366))*9</f>
        <v>0</v>
      </c>
      <c r="K357" s="59">
        <f>+IF($A357=10,COUNTIF(Folk5,'EMOF for data entry'!$H366)*10,0)</f>
        <v>0</v>
      </c>
      <c r="L357" s="59">
        <f>+IF($A357=11,COUNTIF(Folk7,'EMOF for data entry'!$H366)*11,0)</f>
        <v>0</v>
      </c>
      <c r="M357" s="59">
        <f>+IF($A357=12,COUNTIF(Folk16,'EMOF for data entry'!$H366)*12,0)</f>
        <v>0</v>
      </c>
      <c r="N357" s="59">
        <f>+(COUNTIF(MHCBI,'EMOF for data entry'!$H366))*13</f>
        <v>0</v>
      </c>
      <c r="O357" s="59">
        <f>+(COUNTIF(dropdown_lists!P$4:P$399,'EMOF for data entry'!$H366))*14</f>
        <v>0</v>
      </c>
      <c r="P357" s="59">
        <f>+IF(A357=15,(COUNTIF(dropdown_lists!Q$4:Q$37,'EMOF for data entry'!$H366))*15,0)</f>
        <v>0</v>
      </c>
      <c r="Q357" s="59">
        <f>+IF(A357=16,(COUNTIF(dropdown_lists!R$4:R$32,'EMOF for data entry'!$H366))*16,0)</f>
        <v>0</v>
      </c>
      <c r="R357" s="59">
        <f>+IF(A357=17,(COUNTIF(dropdown_lists!S$4:S$10,'EMOF for data entry'!$H366))*17,0)</f>
        <v>0</v>
      </c>
      <c r="V357" s="59"/>
      <c r="W357" s="22" t="str">
        <f t="shared" si="5"/>
        <v>p</v>
      </c>
    </row>
    <row r="358" spans="1:23" x14ac:dyDescent="0.35">
      <c r="A358" s="59">
        <f>+IF('EMOF for data entry'!G367=dropdown_lists!C$1,1,IF('EMOF for data entry'!G367=dropdown_lists!D$1,2,IF('EMOF for data entry'!G367=dropdown_lists!E$1,3,IF('EMOF for data entry'!G367=dropdown_lists!F$1,4,IF('EMOF for data entry'!G367=dropdown_lists!G$1,5,IF('EMOF for data entry'!G367=dropdown_lists!H$1,6,IF('EMOF for data entry'!G367=dropdown_lists!I$1,7,IF('EMOF for data entry'!G367=dropdown_lists!J$1,8,IF('EMOF for data entry'!G367=dropdown_lists!K$1,9,IF('EMOF for data entry'!G367=dropdown_lists!L$1,10,IF('EMOF for data entry'!G367=dropdown_lists!M$1,11,IF('EMOF for data entry'!G367=dropdown_lists!N$1,12,IF('EMOF for data entry'!G367=dropdown_lists!O$1,13,IF('EMOF for data entry'!G367=dropdown_lists!P$1,14,IF('EMOF for data entry'!G367=dropdown_lists!Q$1,15,IF('EMOF for data entry'!G367=dropdown_lists!R$1,16,IF('EMOF for data entry'!G367=dropdown_lists!S$1,17,0)))))))))))))))))</f>
        <v>0</v>
      </c>
      <c r="B358" s="59">
        <f>+COUNTIF(METHOD,'EMOF for data entry'!$H367)</f>
        <v>0</v>
      </c>
      <c r="C358" s="59">
        <f>+(COUNTIF(EUNIS,'EMOF for data entry'!$H367))*2</f>
        <v>0</v>
      </c>
      <c r="D358" s="59">
        <f>+(COUNTIF(HABITAT,'EMOF for data entry'!$H367))*3</f>
        <v>0</v>
      </c>
      <c r="E358" s="59">
        <f>+(COUNTIF(PERES,'EMOF for data entry'!$H367))*4</f>
        <v>0</v>
      </c>
      <c r="F358" s="59">
        <f>+(COUNTIF(BARCELONA,'EMOF for data entry'!$H367))*5</f>
        <v>0</v>
      </c>
      <c r="G358" s="59">
        <f>+(COUNTIF(OSPAR,'EMOF for data entry'!$H367))*6</f>
        <v>0</v>
      </c>
      <c r="H358" s="59">
        <f>+(COUNTIF(HELCOM,'EMOF for data entry'!$H367))*7</f>
        <v>0</v>
      </c>
      <c r="I358" s="59">
        <f>+(COUNTIF(GERMAN,'EMOF for data entry'!$H367))*8</f>
        <v>0</v>
      </c>
      <c r="J358" s="59">
        <f>+(COUNTIF(MSFD,'EMOF for data entry'!$H367))*9</f>
        <v>0</v>
      </c>
      <c r="K358" s="59">
        <f>+IF($A358=10,COUNTIF(Folk5,'EMOF for data entry'!$H367)*10,0)</f>
        <v>0</v>
      </c>
      <c r="L358" s="59">
        <f>+IF($A358=11,COUNTIF(Folk7,'EMOF for data entry'!$H367)*11,0)</f>
        <v>0</v>
      </c>
      <c r="M358" s="59">
        <f>+IF($A358=12,COUNTIF(Folk16,'EMOF for data entry'!$H367)*12,0)</f>
        <v>0</v>
      </c>
      <c r="N358" s="59">
        <f>+(COUNTIF(MHCBI,'EMOF for data entry'!$H367))*13</f>
        <v>0</v>
      </c>
      <c r="O358" s="59">
        <f>+(COUNTIF(dropdown_lists!P$4:P$399,'EMOF for data entry'!$H367))*14</f>
        <v>0</v>
      </c>
      <c r="P358" s="59">
        <f>+IF(A358=15,(COUNTIF(dropdown_lists!Q$4:Q$37,'EMOF for data entry'!$H367))*15,0)</f>
        <v>0</v>
      </c>
      <c r="Q358" s="59">
        <f>+IF(A358=16,(COUNTIF(dropdown_lists!R$4:R$32,'EMOF for data entry'!$H367))*16,0)</f>
        <v>0</v>
      </c>
      <c r="R358" s="59">
        <f>+IF(A358=17,(COUNTIF(dropdown_lists!S$4:S$10,'EMOF for data entry'!$H367))*17,0)</f>
        <v>0</v>
      </c>
      <c r="V358" s="59"/>
      <c r="W358" s="22" t="str">
        <f t="shared" si="5"/>
        <v>p</v>
      </c>
    </row>
    <row r="359" spans="1:23" x14ac:dyDescent="0.35">
      <c r="A359" s="59">
        <f>+IF('EMOF for data entry'!G368=dropdown_lists!C$1,1,IF('EMOF for data entry'!G368=dropdown_lists!D$1,2,IF('EMOF for data entry'!G368=dropdown_lists!E$1,3,IF('EMOF for data entry'!G368=dropdown_lists!F$1,4,IF('EMOF for data entry'!G368=dropdown_lists!G$1,5,IF('EMOF for data entry'!G368=dropdown_lists!H$1,6,IF('EMOF for data entry'!G368=dropdown_lists!I$1,7,IF('EMOF for data entry'!G368=dropdown_lists!J$1,8,IF('EMOF for data entry'!G368=dropdown_lists!K$1,9,IF('EMOF for data entry'!G368=dropdown_lists!L$1,10,IF('EMOF for data entry'!G368=dropdown_lists!M$1,11,IF('EMOF for data entry'!G368=dropdown_lists!N$1,12,IF('EMOF for data entry'!G368=dropdown_lists!O$1,13,IF('EMOF for data entry'!G368=dropdown_lists!P$1,14,IF('EMOF for data entry'!G368=dropdown_lists!Q$1,15,IF('EMOF for data entry'!G368=dropdown_lists!R$1,16,IF('EMOF for data entry'!G368=dropdown_lists!S$1,17,0)))))))))))))))))</f>
        <v>0</v>
      </c>
      <c r="B359" s="59">
        <f>+COUNTIF(METHOD,'EMOF for data entry'!$H368)</f>
        <v>0</v>
      </c>
      <c r="C359" s="59">
        <f>+(COUNTIF(EUNIS,'EMOF for data entry'!$H368))*2</f>
        <v>0</v>
      </c>
      <c r="D359" s="59">
        <f>+(COUNTIF(HABITAT,'EMOF for data entry'!$H368))*3</f>
        <v>0</v>
      </c>
      <c r="E359" s="59">
        <f>+(COUNTIF(PERES,'EMOF for data entry'!$H368))*4</f>
        <v>0</v>
      </c>
      <c r="F359" s="59">
        <f>+(COUNTIF(BARCELONA,'EMOF for data entry'!$H368))*5</f>
        <v>0</v>
      </c>
      <c r="G359" s="59">
        <f>+(COUNTIF(OSPAR,'EMOF for data entry'!$H368))*6</f>
        <v>0</v>
      </c>
      <c r="H359" s="59">
        <f>+(COUNTIF(HELCOM,'EMOF for data entry'!$H368))*7</f>
        <v>0</v>
      </c>
      <c r="I359" s="59">
        <f>+(COUNTIF(GERMAN,'EMOF for data entry'!$H368))*8</f>
        <v>0</v>
      </c>
      <c r="J359" s="59">
        <f>+(COUNTIF(MSFD,'EMOF for data entry'!$H368))*9</f>
        <v>0</v>
      </c>
      <c r="K359" s="59">
        <f>+IF($A359=10,COUNTIF(Folk5,'EMOF for data entry'!$H368)*10,0)</f>
        <v>0</v>
      </c>
      <c r="L359" s="59">
        <f>+IF($A359=11,COUNTIF(Folk7,'EMOF for data entry'!$H368)*11,0)</f>
        <v>0</v>
      </c>
      <c r="M359" s="59">
        <f>+IF($A359=12,COUNTIF(Folk16,'EMOF for data entry'!$H368)*12,0)</f>
        <v>0</v>
      </c>
      <c r="N359" s="59">
        <f>+(COUNTIF(MHCBI,'EMOF for data entry'!$H368))*13</f>
        <v>0</v>
      </c>
      <c r="O359" s="59">
        <f>+(COUNTIF(dropdown_lists!P$4:P$399,'EMOF for data entry'!$H368))*14</f>
        <v>0</v>
      </c>
      <c r="P359" s="59">
        <f>+IF(A359=15,(COUNTIF(dropdown_lists!Q$4:Q$37,'EMOF for data entry'!$H368))*15,0)</f>
        <v>0</v>
      </c>
      <c r="Q359" s="59">
        <f>+IF(A359=16,(COUNTIF(dropdown_lists!R$4:R$32,'EMOF for data entry'!$H368))*16,0)</f>
        <v>0</v>
      </c>
      <c r="R359" s="59">
        <f>+IF(A359=17,(COUNTIF(dropdown_lists!S$4:S$10,'EMOF for data entry'!$H368))*17,0)</f>
        <v>0</v>
      </c>
      <c r="V359" s="59"/>
      <c r="W359" s="22" t="str">
        <f t="shared" si="5"/>
        <v>p</v>
      </c>
    </row>
    <row r="360" spans="1:23" x14ac:dyDescent="0.35">
      <c r="A360" s="59">
        <f>+IF('EMOF for data entry'!G369=dropdown_lists!C$1,1,IF('EMOF for data entry'!G369=dropdown_lists!D$1,2,IF('EMOF for data entry'!G369=dropdown_lists!E$1,3,IF('EMOF for data entry'!G369=dropdown_lists!F$1,4,IF('EMOF for data entry'!G369=dropdown_lists!G$1,5,IF('EMOF for data entry'!G369=dropdown_lists!H$1,6,IF('EMOF for data entry'!G369=dropdown_lists!I$1,7,IF('EMOF for data entry'!G369=dropdown_lists!J$1,8,IF('EMOF for data entry'!G369=dropdown_lists!K$1,9,IF('EMOF for data entry'!G369=dropdown_lists!L$1,10,IF('EMOF for data entry'!G369=dropdown_lists!M$1,11,IF('EMOF for data entry'!G369=dropdown_lists!N$1,12,IF('EMOF for data entry'!G369=dropdown_lists!O$1,13,IF('EMOF for data entry'!G369=dropdown_lists!P$1,14,IF('EMOF for data entry'!G369=dropdown_lists!Q$1,15,IF('EMOF for data entry'!G369=dropdown_lists!R$1,16,IF('EMOF for data entry'!G369=dropdown_lists!S$1,17,0)))))))))))))))))</f>
        <v>0</v>
      </c>
      <c r="B360" s="59">
        <f>+COUNTIF(METHOD,'EMOF for data entry'!$H369)</f>
        <v>0</v>
      </c>
      <c r="C360" s="59">
        <f>+(COUNTIF(EUNIS,'EMOF for data entry'!$H369))*2</f>
        <v>0</v>
      </c>
      <c r="D360" s="59">
        <f>+(COUNTIF(HABITAT,'EMOF for data entry'!$H369))*3</f>
        <v>0</v>
      </c>
      <c r="E360" s="59">
        <f>+(COUNTIF(PERES,'EMOF for data entry'!$H369))*4</f>
        <v>0</v>
      </c>
      <c r="F360" s="59">
        <f>+(COUNTIF(BARCELONA,'EMOF for data entry'!$H369))*5</f>
        <v>0</v>
      </c>
      <c r="G360" s="59">
        <f>+(COUNTIF(OSPAR,'EMOF for data entry'!$H369))*6</f>
        <v>0</v>
      </c>
      <c r="H360" s="59">
        <f>+(COUNTIF(HELCOM,'EMOF for data entry'!$H369))*7</f>
        <v>0</v>
      </c>
      <c r="I360" s="59">
        <f>+(COUNTIF(GERMAN,'EMOF for data entry'!$H369))*8</f>
        <v>0</v>
      </c>
      <c r="J360" s="59">
        <f>+(COUNTIF(MSFD,'EMOF for data entry'!$H369))*9</f>
        <v>0</v>
      </c>
      <c r="K360" s="59">
        <f>+IF($A360=10,COUNTIF(Folk5,'EMOF for data entry'!$H369)*10,0)</f>
        <v>0</v>
      </c>
      <c r="L360" s="59">
        <f>+IF($A360=11,COUNTIF(Folk7,'EMOF for data entry'!$H369)*11,0)</f>
        <v>0</v>
      </c>
      <c r="M360" s="59">
        <f>+IF($A360=12,COUNTIF(Folk16,'EMOF for data entry'!$H369)*12,0)</f>
        <v>0</v>
      </c>
      <c r="N360" s="59">
        <f>+(COUNTIF(MHCBI,'EMOF for data entry'!$H369))*13</f>
        <v>0</v>
      </c>
      <c r="O360" s="59">
        <f>+(COUNTIF(dropdown_lists!P$4:P$399,'EMOF for data entry'!$H369))*14</f>
        <v>0</v>
      </c>
      <c r="P360" s="59">
        <f>+IF(A360=15,(COUNTIF(dropdown_lists!Q$4:Q$37,'EMOF for data entry'!$H369))*15,0)</f>
        <v>0</v>
      </c>
      <c r="Q360" s="59">
        <f>+IF(A360=16,(COUNTIF(dropdown_lists!R$4:R$32,'EMOF for data entry'!$H369))*16,0)</f>
        <v>0</v>
      </c>
      <c r="R360" s="59">
        <f>+IF(A360=17,(COUNTIF(dropdown_lists!S$4:S$10,'EMOF for data entry'!$H369))*17,0)</f>
        <v>0</v>
      </c>
      <c r="V360" s="59"/>
      <c r="W360" s="22" t="str">
        <f t="shared" si="5"/>
        <v>p</v>
      </c>
    </row>
    <row r="361" spans="1:23" x14ac:dyDescent="0.35">
      <c r="A361" s="59">
        <f>+IF('EMOF for data entry'!G370=dropdown_lists!C$1,1,IF('EMOF for data entry'!G370=dropdown_lists!D$1,2,IF('EMOF for data entry'!G370=dropdown_lists!E$1,3,IF('EMOF for data entry'!G370=dropdown_lists!F$1,4,IF('EMOF for data entry'!G370=dropdown_lists!G$1,5,IF('EMOF for data entry'!G370=dropdown_lists!H$1,6,IF('EMOF for data entry'!G370=dropdown_lists!I$1,7,IF('EMOF for data entry'!G370=dropdown_lists!J$1,8,IF('EMOF for data entry'!G370=dropdown_lists!K$1,9,IF('EMOF for data entry'!G370=dropdown_lists!L$1,10,IF('EMOF for data entry'!G370=dropdown_lists!M$1,11,IF('EMOF for data entry'!G370=dropdown_lists!N$1,12,IF('EMOF for data entry'!G370=dropdown_lists!O$1,13,IF('EMOF for data entry'!G370=dropdown_lists!P$1,14,IF('EMOF for data entry'!G370=dropdown_lists!Q$1,15,IF('EMOF for data entry'!G370=dropdown_lists!R$1,16,IF('EMOF for data entry'!G370=dropdown_lists!S$1,17,0)))))))))))))))))</f>
        <v>0</v>
      </c>
      <c r="B361" s="59">
        <f>+COUNTIF(METHOD,'EMOF for data entry'!$H370)</f>
        <v>0</v>
      </c>
      <c r="C361" s="59">
        <f>+(COUNTIF(EUNIS,'EMOF for data entry'!$H370))*2</f>
        <v>0</v>
      </c>
      <c r="D361" s="59">
        <f>+(COUNTIF(HABITAT,'EMOF for data entry'!$H370))*3</f>
        <v>0</v>
      </c>
      <c r="E361" s="59">
        <f>+(COUNTIF(PERES,'EMOF for data entry'!$H370))*4</f>
        <v>0</v>
      </c>
      <c r="F361" s="59">
        <f>+(COUNTIF(BARCELONA,'EMOF for data entry'!$H370))*5</f>
        <v>0</v>
      </c>
      <c r="G361" s="59">
        <f>+(COUNTIF(OSPAR,'EMOF for data entry'!$H370))*6</f>
        <v>0</v>
      </c>
      <c r="H361" s="59">
        <f>+(COUNTIF(HELCOM,'EMOF for data entry'!$H370))*7</f>
        <v>0</v>
      </c>
      <c r="I361" s="59">
        <f>+(COUNTIF(GERMAN,'EMOF for data entry'!$H370))*8</f>
        <v>0</v>
      </c>
      <c r="J361" s="59">
        <f>+(COUNTIF(MSFD,'EMOF for data entry'!$H370))*9</f>
        <v>0</v>
      </c>
      <c r="K361" s="59">
        <f>+IF($A361=10,COUNTIF(Folk5,'EMOF for data entry'!$H370)*10,0)</f>
        <v>0</v>
      </c>
      <c r="L361" s="59">
        <f>+IF($A361=11,COUNTIF(Folk7,'EMOF for data entry'!$H370)*11,0)</f>
        <v>0</v>
      </c>
      <c r="M361" s="59">
        <f>+IF($A361=12,COUNTIF(Folk16,'EMOF for data entry'!$H370)*12,0)</f>
        <v>0</v>
      </c>
      <c r="N361" s="59">
        <f>+(COUNTIF(MHCBI,'EMOF for data entry'!$H370))*13</f>
        <v>0</v>
      </c>
      <c r="O361" s="59">
        <f>+(COUNTIF(dropdown_lists!P$4:P$399,'EMOF for data entry'!$H370))*14</f>
        <v>0</v>
      </c>
      <c r="P361" s="59">
        <f>+IF(A361=15,(COUNTIF(dropdown_lists!Q$4:Q$37,'EMOF for data entry'!$H370))*15,0)</f>
        <v>0</v>
      </c>
      <c r="Q361" s="59">
        <f>+IF(A361=16,(COUNTIF(dropdown_lists!R$4:R$32,'EMOF for data entry'!$H370))*16,0)</f>
        <v>0</v>
      </c>
      <c r="R361" s="59">
        <f>+IF(A361=17,(COUNTIF(dropdown_lists!S$4:S$10,'EMOF for data entry'!$H370))*17,0)</f>
        <v>0</v>
      </c>
      <c r="V361" s="59"/>
      <c r="W361" s="22" t="str">
        <f t="shared" si="5"/>
        <v>p</v>
      </c>
    </row>
    <row r="362" spans="1:23" x14ac:dyDescent="0.35">
      <c r="A362" s="59">
        <f>+IF('EMOF for data entry'!G371=dropdown_lists!C$1,1,IF('EMOF for data entry'!G371=dropdown_lists!D$1,2,IF('EMOF for data entry'!G371=dropdown_lists!E$1,3,IF('EMOF for data entry'!G371=dropdown_lists!F$1,4,IF('EMOF for data entry'!G371=dropdown_lists!G$1,5,IF('EMOF for data entry'!G371=dropdown_lists!H$1,6,IF('EMOF for data entry'!G371=dropdown_lists!I$1,7,IF('EMOF for data entry'!G371=dropdown_lists!J$1,8,IF('EMOF for data entry'!G371=dropdown_lists!K$1,9,IF('EMOF for data entry'!G371=dropdown_lists!L$1,10,IF('EMOF for data entry'!G371=dropdown_lists!M$1,11,IF('EMOF for data entry'!G371=dropdown_lists!N$1,12,IF('EMOF for data entry'!G371=dropdown_lists!O$1,13,IF('EMOF for data entry'!G371=dropdown_lists!P$1,14,IF('EMOF for data entry'!G371=dropdown_lists!Q$1,15,IF('EMOF for data entry'!G371=dropdown_lists!R$1,16,IF('EMOF for data entry'!G371=dropdown_lists!S$1,17,0)))))))))))))))))</f>
        <v>0</v>
      </c>
      <c r="B362" s="59">
        <f>+COUNTIF(METHOD,'EMOF for data entry'!$H371)</f>
        <v>0</v>
      </c>
      <c r="C362" s="59">
        <f>+(COUNTIF(EUNIS,'EMOF for data entry'!$H371))*2</f>
        <v>0</v>
      </c>
      <c r="D362" s="59">
        <f>+(COUNTIF(HABITAT,'EMOF for data entry'!$H371))*3</f>
        <v>0</v>
      </c>
      <c r="E362" s="59">
        <f>+(COUNTIF(PERES,'EMOF for data entry'!$H371))*4</f>
        <v>0</v>
      </c>
      <c r="F362" s="59">
        <f>+(COUNTIF(BARCELONA,'EMOF for data entry'!$H371))*5</f>
        <v>0</v>
      </c>
      <c r="G362" s="59">
        <f>+(COUNTIF(OSPAR,'EMOF for data entry'!$H371))*6</f>
        <v>0</v>
      </c>
      <c r="H362" s="59">
        <f>+(COUNTIF(HELCOM,'EMOF for data entry'!$H371))*7</f>
        <v>0</v>
      </c>
      <c r="I362" s="59">
        <f>+(COUNTIF(GERMAN,'EMOF for data entry'!$H371))*8</f>
        <v>0</v>
      </c>
      <c r="J362" s="59">
        <f>+(COUNTIF(MSFD,'EMOF for data entry'!$H371))*9</f>
        <v>0</v>
      </c>
      <c r="K362" s="59">
        <f>+IF($A362=10,COUNTIF(Folk5,'EMOF for data entry'!$H371)*10,0)</f>
        <v>0</v>
      </c>
      <c r="L362" s="59">
        <f>+IF($A362=11,COUNTIF(Folk7,'EMOF for data entry'!$H371)*11,0)</f>
        <v>0</v>
      </c>
      <c r="M362" s="59">
        <f>+IF($A362=12,COUNTIF(Folk16,'EMOF for data entry'!$H371)*12,0)</f>
        <v>0</v>
      </c>
      <c r="N362" s="59">
        <f>+(COUNTIF(MHCBI,'EMOF for data entry'!$H371))*13</f>
        <v>0</v>
      </c>
      <c r="O362" s="59">
        <f>+(COUNTIF(dropdown_lists!P$4:P$399,'EMOF for data entry'!$H371))*14</f>
        <v>0</v>
      </c>
      <c r="P362" s="59">
        <f>+IF(A362=15,(COUNTIF(dropdown_lists!Q$4:Q$37,'EMOF for data entry'!$H371))*15,0)</f>
        <v>0</v>
      </c>
      <c r="Q362" s="59">
        <f>+IF(A362=16,(COUNTIF(dropdown_lists!R$4:R$32,'EMOF for data entry'!$H371))*16,0)</f>
        <v>0</v>
      </c>
      <c r="R362" s="59">
        <f>+IF(A362=17,(COUNTIF(dropdown_lists!S$4:S$10,'EMOF for data entry'!$H371))*17,0)</f>
        <v>0</v>
      </c>
      <c r="V362" s="59"/>
      <c r="W362" s="22" t="str">
        <f t="shared" si="5"/>
        <v>p</v>
      </c>
    </row>
    <row r="363" spans="1:23" x14ac:dyDescent="0.35">
      <c r="A363" s="59">
        <f>+IF('EMOF for data entry'!G372=dropdown_lists!C$1,1,IF('EMOF for data entry'!G372=dropdown_lists!D$1,2,IF('EMOF for data entry'!G372=dropdown_lists!E$1,3,IF('EMOF for data entry'!G372=dropdown_lists!F$1,4,IF('EMOF for data entry'!G372=dropdown_lists!G$1,5,IF('EMOF for data entry'!G372=dropdown_lists!H$1,6,IF('EMOF for data entry'!G372=dropdown_lists!I$1,7,IF('EMOF for data entry'!G372=dropdown_lists!J$1,8,IF('EMOF for data entry'!G372=dropdown_lists!K$1,9,IF('EMOF for data entry'!G372=dropdown_lists!L$1,10,IF('EMOF for data entry'!G372=dropdown_lists!M$1,11,IF('EMOF for data entry'!G372=dropdown_lists!N$1,12,IF('EMOF for data entry'!G372=dropdown_lists!O$1,13,IF('EMOF for data entry'!G372=dropdown_lists!P$1,14,IF('EMOF for data entry'!G372=dropdown_lists!Q$1,15,IF('EMOF for data entry'!G372=dropdown_lists!R$1,16,IF('EMOF for data entry'!G372=dropdown_lists!S$1,17,0)))))))))))))))))</f>
        <v>0</v>
      </c>
      <c r="B363" s="59">
        <f>+COUNTIF(METHOD,'EMOF for data entry'!$H372)</f>
        <v>0</v>
      </c>
      <c r="C363" s="59">
        <f>+(COUNTIF(EUNIS,'EMOF for data entry'!$H372))*2</f>
        <v>0</v>
      </c>
      <c r="D363" s="59">
        <f>+(COUNTIF(HABITAT,'EMOF for data entry'!$H372))*3</f>
        <v>0</v>
      </c>
      <c r="E363" s="59">
        <f>+(COUNTIF(PERES,'EMOF for data entry'!$H372))*4</f>
        <v>0</v>
      </c>
      <c r="F363" s="59">
        <f>+(COUNTIF(BARCELONA,'EMOF for data entry'!$H372))*5</f>
        <v>0</v>
      </c>
      <c r="G363" s="59">
        <f>+(COUNTIF(OSPAR,'EMOF for data entry'!$H372))*6</f>
        <v>0</v>
      </c>
      <c r="H363" s="59">
        <f>+(COUNTIF(HELCOM,'EMOF for data entry'!$H372))*7</f>
        <v>0</v>
      </c>
      <c r="I363" s="59">
        <f>+(COUNTIF(GERMAN,'EMOF for data entry'!$H372))*8</f>
        <v>0</v>
      </c>
      <c r="J363" s="59">
        <f>+(COUNTIF(MSFD,'EMOF for data entry'!$H372))*9</f>
        <v>0</v>
      </c>
      <c r="K363" s="59">
        <f>+IF($A363=10,COUNTIF(Folk5,'EMOF for data entry'!$H372)*10,0)</f>
        <v>0</v>
      </c>
      <c r="L363" s="59">
        <f>+IF($A363=11,COUNTIF(Folk7,'EMOF for data entry'!$H372)*11,0)</f>
        <v>0</v>
      </c>
      <c r="M363" s="59">
        <f>+IF($A363=12,COUNTIF(Folk16,'EMOF for data entry'!$H372)*12,0)</f>
        <v>0</v>
      </c>
      <c r="N363" s="59">
        <f>+(COUNTIF(MHCBI,'EMOF for data entry'!$H372))*13</f>
        <v>0</v>
      </c>
      <c r="O363" s="59">
        <f>+(COUNTIF(dropdown_lists!P$4:P$399,'EMOF for data entry'!$H372))*14</f>
        <v>0</v>
      </c>
      <c r="P363" s="59">
        <f>+IF(A363=15,(COUNTIF(dropdown_lists!Q$4:Q$37,'EMOF for data entry'!$H372))*15,0)</f>
        <v>0</v>
      </c>
      <c r="Q363" s="59">
        <f>+IF(A363=16,(COUNTIF(dropdown_lists!R$4:R$32,'EMOF for data entry'!$H372))*16,0)</f>
        <v>0</v>
      </c>
      <c r="R363" s="59">
        <f>+IF(A363=17,(COUNTIF(dropdown_lists!S$4:S$10,'EMOF for data entry'!$H372))*17,0)</f>
        <v>0</v>
      </c>
      <c r="V363" s="59"/>
      <c r="W363" s="22" t="str">
        <f t="shared" si="5"/>
        <v>p</v>
      </c>
    </row>
    <row r="364" spans="1:23" x14ac:dyDescent="0.35">
      <c r="A364" s="59">
        <f>+IF('EMOF for data entry'!G373=dropdown_lists!C$1,1,IF('EMOF for data entry'!G373=dropdown_lists!D$1,2,IF('EMOF for data entry'!G373=dropdown_lists!E$1,3,IF('EMOF for data entry'!G373=dropdown_lists!F$1,4,IF('EMOF for data entry'!G373=dropdown_lists!G$1,5,IF('EMOF for data entry'!G373=dropdown_lists!H$1,6,IF('EMOF for data entry'!G373=dropdown_lists!I$1,7,IF('EMOF for data entry'!G373=dropdown_lists!J$1,8,IF('EMOF for data entry'!G373=dropdown_lists!K$1,9,IF('EMOF for data entry'!G373=dropdown_lists!L$1,10,IF('EMOF for data entry'!G373=dropdown_lists!M$1,11,IF('EMOF for data entry'!G373=dropdown_lists!N$1,12,IF('EMOF for data entry'!G373=dropdown_lists!O$1,13,IF('EMOF for data entry'!G373=dropdown_lists!P$1,14,IF('EMOF for data entry'!G373=dropdown_lists!Q$1,15,IF('EMOF for data entry'!G373=dropdown_lists!R$1,16,IF('EMOF for data entry'!G373=dropdown_lists!S$1,17,0)))))))))))))))))</f>
        <v>0</v>
      </c>
      <c r="B364" s="59">
        <f>+COUNTIF(METHOD,'EMOF for data entry'!$H373)</f>
        <v>0</v>
      </c>
      <c r="C364" s="59">
        <f>+(COUNTIF(EUNIS,'EMOF for data entry'!$H373))*2</f>
        <v>0</v>
      </c>
      <c r="D364" s="59">
        <f>+(COUNTIF(HABITAT,'EMOF for data entry'!$H373))*3</f>
        <v>0</v>
      </c>
      <c r="E364" s="59">
        <f>+(COUNTIF(PERES,'EMOF for data entry'!$H373))*4</f>
        <v>0</v>
      </c>
      <c r="F364" s="59">
        <f>+(COUNTIF(BARCELONA,'EMOF for data entry'!$H373))*5</f>
        <v>0</v>
      </c>
      <c r="G364" s="59">
        <f>+(COUNTIF(OSPAR,'EMOF for data entry'!$H373))*6</f>
        <v>0</v>
      </c>
      <c r="H364" s="59">
        <f>+(COUNTIF(HELCOM,'EMOF for data entry'!$H373))*7</f>
        <v>0</v>
      </c>
      <c r="I364" s="59">
        <f>+(COUNTIF(GERMAN,'EMOF for data entry'!$H373))*8</f>
        <v>0</v>
      </c>
      <c r="J364" s="59">
        <f>+(COUNTIF(MSFD,'EMOF for data entry'!$H373))*9</f>
        <v>0</v>
      </c>
      <c r="K364" s="59">
        <f>+IF($A364=10,COUNTIF(Folk5,'EMOF for data entry'!$H373)*10,0)</f>
        <v>0</v>
      </c>
      <c r="L364" s="59">
        <f>+IF($A364=11,COUNTIF(Folk7,'EMOF for data entry'!$H373)*11,0)</f>
        <v>0</v>
      </c>
      <c r="M364" s="59">
        <f>+IF($A364=12,COUNTIF(Folk16,'EMOF for data entry'!$H373)*12,0)</f>
        <v>0</v>
      </c>
      <c r="N364" s="59">
        <f>+(COUNTIF(MHCBI,'EMOF for data entry'!$H373))*13</f>
        <v>0</v>
      </c>
      <c r="O364" s="59">
        <f>+(COUNTIF(dropdown_lists!P$4:P$399,'EMOF for data entry'!$H373))*14</f>
        <v>0</v>
      </c>
      <c r="P364" s="59">
        <f>+IF(A364=15,(COUNTIF(dropdown_lists!Q$4:Q$37,'EMOF for data entry'!$H373))*15,0)</f>
        <v>0</v>
      </c>
      <c r="Q364" s="59">
        <f>+IF(A364=16,(COUNTIF(dropdown_lists!R$4:R$32,'EMOF for data entry'!$H373))*16,0)</f>
        <v>0</v>
      </c>
      <c r="R364" s="59">
        <f>+IF(A364=17,(COUNTIF(dropdown_lists!S$4:S$10,'EMOF for data entry'!$H373))*17,0)</f>
        <v>0</v>
      </c>
      <c r="V364" s="59"/>
      <c r="W364" s="22" t="str">
        <f t="shared" si="5"/>
        <v>p</v>
      </c>
    </row>
    <row r="365" spans="1:23" x14ac:dyDescent="0.35">
      <c r="A365" s="59">
        <f>+IF('EMOF for data entry'!G374=dropdown_lists!C$1,1,IF('EMOF for data entry'!G374=dropdown_lists!D$1,2,IF('EMOF for data entry'!G374=dropdown_lists!E$1,3,IF('EMOF for data entry'!G374=dropdown_lists!F$1,4,IF('EMOF for data entry'!G374=dropdown_lists!G$1,5,IF('EMOF for data entry'!G374=dropdown_lists!H$1,6,IF('EMOF for data entry'!G374=dropdown_lists!I$1,7,IF('EMOF for data entry'!G374=dropdown_lists!J$1,8,IF('EMOF for data entry'!G374=dropdown_lists!K$1,9,IF('EMOF for data entry'!G374=dropdown_lists!L$1,10,IF('EMOF for data entry'!G374=dropdown_lists!M$1,11,IF('EMOF for data entry'!G374=dropdown_lists!N$1,12,IF('EMOF for data entry'!G374=dropdown_lists!O$1,13,IF('EMOF for data entry'!G374=dropdown_lists!P$1,14,IF('EMOF for data entry'!G374=dropdown_lists!Q$1,15,IF('EMOF for data entry'!G374=dropdown_lists!R$1,16,IF('EMOF for data entry'!G374=dropdown_lists!S$1,17,0)))))))))))))))))</f>
        <v>0</v>
      </c>
      <c r="B365" s="59">
        <f>+COUNTIF(METHOD,'EMOF for data entry'!$H374)</f>
        <v>0</v>
      </c>
      <c r="C365" s="59">
        <f>+(COUNTIF(EUNIS,'EMOF for data entry'!$H374))*2</f>
        <v>0</v>
      </c>
      <c r="D365" s="59">
        <f>+(COUNTIF(HABITAT,'EMOF for data entry'!$H374))*3</f>
        <v>0</v>
      </c>
      <c r="E365" s="59">
        <f>+(COUNTIF(PERES,'EMOF for data entry'!$H374))*4</f>
        <v>0</v>
      </c>
      <c r="F365" s="59">
        <f>+(COUNTIF(BARCELONA,'EMOF for data entry'!$H374))*5</f>
        <v>0</v>
      </c>
      <c r="G365" s="59">
        <f>+(COUNTIF(OSPAR,'EMOF for data entry'!$H374))*6</f>
        <v>0</v>
      </c>
      <c r="H365" s="59">
        <f>+(COUNTIF(HELCOM,'EMOF for data entry'!$H374))*7</f>
        <v>0</v>
      </c>
      <c r="I365" s="59">
        <f>+(COUNTIF(GERMAN,'EMOF for data entry'!$H374))*8</f>
        <v>0</v>
      </c>
      <c r="J365" s="59">
        <f>+(COUNTIF(MSFD,'EMOF for data entry'!$H374))*9</f>
        <v>0</v>
      </c>
      <c r="K365" s="59">
        <f>+IF($A365=10,COUNTIF(Folk5,'EMOF for data entry'!$H374)*10,0)</f>
        <v>0</v>
      </c>
      <c r="L365" s="59">
        <f>+IF($A365=11,COUNTIF(Folk7,'EMOF for data entry'!$H374)*11,0)</f>
        <v>0</v>
      </c>
      <c r="M365" s="59">
        <f>+IF($A365=12,COUNTIF(Folk16,'EMOF for data entry'!$H374)*12,0)</f>
        <v>0</v>
      </c>
      <c r="N365" s="59">
        <f>+(COUNTIF(MHCBI,'EMOF for data entry'!$H374))*13</f>
        <v>0</v>
      </c>
      <c r="O365" s="59">
        <f>+(COUNTIF(dropdown_lists!P$4:P$399,'EMOF for data entry'!$H374))*14</f>
        <v>0</v>
      </c>
      <c r="P365" s="59">
        <f>+IF(A365=15,(COUNTIF(dropdown_lists!Q$4:Q$37,'EMOF for data entry'!$H374))*15,0)</f>
        <v>0</v>
      </c>
      <c r="Q365" s="59">
        <f>+IF(A365=16,(COUNTIF(dropdown_lists!R$4:R$32,'EMOF for data entry'!$H374))*16,0)</f>
        <v>0</v>
      </c>
      <c r="R365" s="59">
        <f>+IF(A365=17,(COUNTIF(dropdown_lists!S$4:S$10,'EMOF for data entry'!$H374))*17,0)</f>
        <v>0</v>
      </c>
      <c r="V365" s="59"/>
      <c r="W365" s="22" t="str">
        <f t="shared" si="5"/>
        <v>p</v>
      </c>
    </row>
    <row r="366" spans="1:23" x14ac:dyDescent="0.35">
      <c r="A366" s="59">
        <f>+IF('EMOF for data entry'!G375=dropdown_lists!C$1,1,IF('EMOF for data entry'!G375=dropdown_lists!D$1,2,IF('EMOF for data entry'!G375=dropdown_lists!E$1,3,IF('EMOF for data entry'!G375=dropdown_lists!F$1,4,IF('EMOF for data entry'!G375=dropdown_lists!G$1,5,IF('EMOF for data entry'!G375=dropdown_lists!H$1,6,IF('EMOF for data entry'!G375=dropdown_lists!I$1,7,IF('EMOF for data entry'!G375=dropdown_lists!J$1,8,IF('EMOF for data entry'!G375=dropdown_lists!K$1,9,IF('EMOF for data entry'!G375=dropdown_lists!L$1,10,IF('EMOF for data entry'!G375=dropdown_lists!M$1,11,IF('EMOF for data entry'!G375=dropdown_lists!N$1,12,IF('EMOF for data entry'!G375=dropdown_lists!O$1,13,IF('EMOF for data entry'!G375=dropdown_lists!P$1,14,IF('EMOF for data entry'!G375=dropdown_lists!Q$1,15,IF('EMOF for data entry'!G375=dropdown_lists!R$1,16,IF('EMOF for data entry'!G375=dropdown_lists!S$1,17,0)))))))))))))))))</f>
        <v>0</v>
      </c>
      <c r="B366" s="59">
        <f>+COUNTIF(METHOD,'EMOF for data entry'!$H375)</f>
        <v>0</v>
      </c>
      <c r="C366" s="59">
        <f>+(COUNTIF(EUNIS,'EMOF for data entry'!$H375))*2</f>
        <v>0</v>
      </c>
      <c r="D366" s="59">
        <f>+(COUNTIF(HABITAT,'EMOF for data entry'!$H375))*3</f>
        <v>0</v>
      </c>
      <c r="E366" s="59">
        <f>+(COUNTIF(PERES,'EMOF for data entry'!$H375))*4</f>
        <v>0</v>
      </c>
      <c r="F366" s="59">
        <f>+(COUNTIF(BARCELONA,'EMOF for data entry'!$H375))*5</f>
        <v>0</v>
      </c>
      <c r="G366" s="59">
        <f>+(COUNTIF(OSPAR,'EMOF for data entry'!$H375))*6</f>
        <v>0</v>
      </c>
      <c r="H366" s="59">
        <f>+(COUNTIF(HELCOM,'EMOF for data entry'!$H375))*7</f>
        <v>0</v>
      </c>
      <c r="I366" s="59">
        <f>+(COUNTIF(GERMAN,'EMOF for data entry'!$H375))*8</f>
        <v>0</v>
      </c>
      <c r="J366" s="59">
        <f>+(COUNTIF(MSFD,'EMOF for data entry'!$H375))*9</f>
        <v>0</v>
      </c>
      <c r="K366" s="59">
        <f>+IF($A366=10,COUNTIF(Folk5,'EMOF for data entry'!$H375)*10,0)</f>
        <v>0</v>
      </c>
      <c r="L366" s="59">
        <f>+IF($A366=11,COUNTIF(Folk7,'EMOF for data entry'!$H375)*11,0)</f>
        <v>0</v>
      </c>
      <c r="M366" s="59">
        <f>+IF($A366=12,COUNTIF(Folk16,'EMOF for data entry'!$H375)*12,0)</f>
        <v>0</v>
      </c>
      <c r="N366" s="59">
        <f>+(COUNTIF(MHCBI,'EMOF for data entry'!$H375))*13</f>
        <v>0</v>
      </c>
      <c r="O366" s="59">
        <f>+(COUNTIF(dropdown_lists!P$4:P$399,'EMOF for data entry'!$H375))*14</f>
        <v>0</v>
      </c>
      <c r="P366" s="59">
        <f>+IF(A366=15,(COUNTIF(dropdown_lists!Q$4:Q$37,'EMOF for data entry'!$H375))*15,0)</f>
        <v>0</v>
      </c>
      <c r="Q366" s="59">
        <f>+IF(A366=16,(COUNTIF(dropdown_lists!R$4:R$32,'EMOF for data entry'!$H375))*16,0)</f>
        <v>0</v>
      </c>
      <c r="R366" s="59">
        <f>+IF(A366=17,(COUNTIF(dropdown_lists!S$4:S$10,'EMOF for data entry'!$H375))*17,0)</f>
        <v>0</v>
      </c>
      <c r="V366" s="59"/>
      <c r="W366" s="22" t="str">
        <f t="shared" si="5"/>
        <v>p</v>
      </c>
    </row>
    <row r="367" spans="1:23" x14ac:dyDescent="0.35">
      <c r="A367" s="59">
        <f>+IF('EMOF for data entry'!G376=dropdown_lists!C$1,1,IF('EMOF for data entry'!G376=dropdown_lists!D$1,2,IF('EMOF for data entry'!G376=dropdown_lists!E$1,3,IF('EMOF for data entry'!G376=dropdown_lists!F$1,4,IF('EMOF for data entry'!G376=dropdown_lists!G$1,5,IF('EMOF for data entry'!G376=dropdown_lists!H$1,6,IF('EMOF for data entry'!G376=dropdown_lists!I$1,7,IF('EMOF for data entry'!G376=dropdown_lists!J$1,8,IF('EMOF for data entry'!G376=dropdown_lists!K$1,9,IF('EMOF for data entry'!G376=dropdown_lists!L$1,10,IF('EMOF for data entry'!G376=dropdown_lists!M$1,11,IF('EMOF for data entry'!G376=dropdown_lists!N$1,12,IF('EMOF for data entry'!G376=dropdown_lists!O$1,13,IF('EMOF for data entry'!G376=dropdown_lists!P$1,14,IF('EMOF for data entry'!G376=dropdown_lists!Q$1,15,IF('EMOF for data entry'!G376=dropdown_lists!R$1,16,IF('EMOF for data entry'!G376=dropdown_lists!S$1,17,0)))))))))))))))))</f>
        <v>0</v>
      </c>
      <c r="B367" s="59">
        <f>+COUNTIF(METHOD,'EMOF for data entry'!$H376)</f>
        <v>0</v>
      </c>
      <c r="C367" s="59">
        <f>+(COUNTIF(EUNIS,'EMOF for data entry'!$H376))*2</f>
        <v>0</v>
      </c>
      <c r="D367" s="59">
        <f>+(COUNTIF(HABITAT,'EMOF for data entry'!$H376))*3</f>
        <v>0</v>
      </c>
      <c r="E367" s="59">
        <f>+(COUNTIF(PERES,'EMOF for data entry'!$H376))*4</f>
        <v>0</v>
      </c>
      <c r="F367" s="59">
        <f>+(COUNTIF(BARCELONA,'EMOF for data entry'!$H376))*5</f>
        <v>0</v>
      </c>
      <c r="G367" s="59">
        <f>+(COUNTIF(OSPAR,'EMOF for data entry'!$H376))*6</f>
        <v>0</v>
      </c>
      <c r="H367" s="59">
        <f>+(COUNTIF(HELCOM,'EMOF for data entry'!$H376))*7</f>
        <v>0</v>
      </c>
      <c r="I367" s="59">
        <f>+(COUNTIF(GERMAN,'EMOF for data entry'!$H376))*8</f>
        <v>0</v>
      </c>
      <c r="J367" s="59">
        <f>+(COUNTIF(MSFD,'EMOF for data entry'!$H376))*9</f>
        <v>0</v>
      </c>
      <c r="K367" s="59">
        <f>+IF($A367=10,COUNTIF(Folk5,'EMOF for data entry'!$H376)*10,0)</f>
        <v>0</v>
      </c>
      <c r="L367" s="59">
        <f>+IF($A367=11,COUNTIF(Folk7,'EMOF for data entry'!$H376)*11,0)</f>
        <v>0</v>
      </c>
      <c r="M367" s="59">
        <f>+IF($A367=12,COUNTIF(Folk16,'EMOF for data entry'!$H376)*12,0)</f>
        <v>0</v>
      </c>
      <c r="N367" s="59">
        <f>+(COUNTIF(MHCBI,'EMOF for data entry'!$H376))*13</f>
        <v>0</v>
      </c>
      <c r="O367" s="59">
        <f>+(COUNTIF(dropdown_lists!P$4:P$399,'EMOF for data entry'!$H376))*14</f>
        <v>0</v>
      </c>
      <c r="P367" s="59">
        <f>+IF(A367=15,(COUNTIF(dropdown_lists!Q$4:Q$37,'EMOF for data entry'!$H376))*15,0)</f>
        <v>0</v>
      </c>
      <c r="Q367" s="59">
        <f>+IF(A367=16,(COUNTIF(dropdown_lists!R$4:R$32,'EMOF for data entry'!$H376))*16,0)</f>
        <v>0</v>
      </c>
      <c r="R367" s="59">
        <f>+IF(A367=17,(COUNTIF(dropdown_lists!S$4:S$10,'EMOF for data entry'!$H376))*17,0)</f>
        <v>0</v>
      </c>
      <c r="V367" s="59"/>
      <c r="W367" s="22" t="str">
        <f t="shared" si="5"/>
        <v>p</v>
      </c>
    </row>
    <row r="368" spans="1:23" x14ac:dyDescent="0.35">
      <c r="A368" s="59">
        <f>+IF('EMOF for data entry'!G377=dropdown_lists!C$1,1,IF('EMOF for data entry'!G377=dropdown_lists!D$1,2,IF('EMOF for data entry'!G377=dropdown_lists!E$1,3,IF('EMOF for data entry'!G377=dropdown_lists!F$1,4,IF('EMOF for data entry'!G377=dropdown_lists!G$1,5,IF('EMOF for data entry'!G377=dropdown_lists!H$1,6,IF('EMOF for data entry'!G377=dropdown_lists!I$1,7,IF('EMOF for data entry'!G377=dropdown_lists!J$1,8,IF('EMOF for data entry'!G377=dropdown_lists!K$1,9,IF('EMOF for data entry'!G377=dropdown_lists!L$1,10,IF('EMOF for data entry'!G377=dropdown_lists!M$1,11,IF('EMOF for data entry'!G377=dropdown_lists!N$1,12,IF('EMOF for data entry'!G377=dropdown_lists!O$1,13,IF('EMOF for data entry'!G377=dropdown_lists!P$1,14,IF('EMOF for data entry'!G377=dropdown_lists!Q$1,15,IF('EMOF for data entry'!G377=dropdown_lists!R$1,16,IF('EMOF for data entry'!G377=dropdown_lists!S$1,17,0)))))))))))))))))</f>
        <v>0</v>
      </c>
      <c r="B368" s="59">
        <f>+COUNTIF(METHOD,'EMOF for data entry'!$H377)</f>
        <v>0</v>
      </c>
      <c r="C368" s="59">
        <f>+(COUNTIF(EUNIS,'EMOF for data entry'!$H377))*2</f>
        <v>0</v>
      </c>
      <c r="D368" s="59">
        <f>+(COUNTIF(HABITAT,'EMOF for data entry'!$H377))*3</f>
        <v>0</v>
      </c>
      <c r="E368" s="59">
        <f>+(COUNTIF(PERES,'EMOF for data entry'!$H377))*4</f>
        <v>0</v>
      </c>
      <c r="F368" s="59">
        <f>+(COUNTIF(BARCELONA,'EMOF for data entry'!$H377))*5</f>
        <v>0</v>
      </c>
      <c r="G368" s="59">
        <f>+(COUNTIF(OSPAR,'EMOF for data entry'!$H377))*6</f>
        <v>0</v>
      </c>
      <c r="H368" s="59">
        <f>+(COUNTIF(HELCOM,'EMOF for data entry'!$H377))*7</f>
        <v>0</v>
      </c>
      <c r="I368" s="59">
        <f>+(COUNTIF(GERMAN,'EMOF for data entry'!$H377))*8</f>
        <v>0</v>
      </c>
      <c r="J368" s="59">
        <f>+(COUNTIF(MSFD,'EMOF for data entry'!$H377))*9</f>
        <v>0</v>
      </c>
      <c r="K368" s="59">
        <f>+IF($A368=10,COUNTIF(Folk5,'EMOF for data entry'!$H377)*10,0)</f>
        <v>0</v>
      </c>
      <c r="L368" s="59">
        <f>+IF($A368=11,COUNTIF(Folk7,'EMOF for data entry'!$H377)*11,0)</f>
        <v>0</v>
      </c>
      <c r="M368" s="59">
        <f>+IF($A368=12,COUNTIF(Folk16,'EMOF for data entry'!$H377)*12,0)</f>
        <v>0</v>
      </c>
      <c r="N368" s="59">
        <f>+(COUNTIF(MHCBI,'EMOF for data entry'!$H377))*13</f>
        <v>0</v>
      </c>
      <c r="O368" s="59">
        <f>+(COUNTIF(dropdown_lists!P$4:P$399,'EMOF for data entry'!$H377))*14</f>
        <v>0</v>
      </c>
      <c r="P368" s="59">
        <f>+IF(A368=15,(COUNTIF(dropdown_lists!Q$4:Q$37,'EMOF for data entry'!$H377))*15,0)</f>
        <v>0</v>
      </c>
      <c r="Q368" s="59">
        <f>+IF(A368=16,(COUNTIF(dropdown_lists!R$4:R$32,'EMOF for data entry'!$H377))*16,0)</f>
        <v>0</v>
      </c>
      <c r="R368" s="59">
        <f>+IF(A368=17,(COUNTIF(dropdown_lists!S$4:S$10,'EMOF for data entry'!$H377))*17,0)</f>
        <v>0</v>
      </c>
      <c r="V368" s="59"/>
      <c r="W368" s="22" t="str">
        <f t="shared" si="5"/>
        <v>p</v>
      </c>
    </row>
    <row r="369" spans="1:23" x14ac:dyDescent="0.35">
      <c r="A369" s="59">
        <f>+IF('EMOF for data entry'!G378=dropdown_lists!C$1,1,IF('EMOF for data entry'!G378=dropdown_lists!D$1,2,IF('EMOF for data entry'!G378=dropdown_lists!E$1,3,IF('EMOF for data entry'!G378=dropdown_lists!F$1,4,IF('EMOF for data entry'!G378=dropdown_lists!G$1,5,IF('EMOF for data entry'!G378=dropdown_lists!H$1,6,IF('EMOF for data entry'!G378=dropdown_lists!I$1,7,IF('EMOF for data entry'!G378=dropdown_lists!J$1,8,IF('EMOF for data entry'!G378=dropdown_lists!K$1,9,IF('EMOF for data entry'!G378=dropdown_lists!L$1,10,IF('EMOF for data entry'!G378=dropdown_lists!M$1,11,IF('EMOF for data entry'!G378=dropdown_lists!N$1,12,IF('EMOF for data entry'!G378=dropdown_lists!O$1,13,IF('EMOF for data entry'!G378=dropdown_lists!P$1,14,IF('EMOF for data entry'!G378=dropdown_lists!Q$1,15,IF('EMOF for data entry'!G378=dropdown_lists!R$1,16,IF('EMOF for data entry'!G378=dropdown_lists!S$1,17,0)))))))))))))))))</f>
        <v>0</v>
      </c>
      <c r="B369" s="59">
        <f>+COUNTIF(METHOD,'EMOF for data entry'!$H378)</f>
        <v>0</v>
      </c>
      <c r="C369" s="59">
        <f>+(COUNTIF(EUNIS,'EMOF for data entry'!$H378))*2</f>
        <v>0</v>
      </c>
      <c r="D369" s="59">
        <f>+(COUNTIF(HABITAT,'EMOF for data entry'!$H378))*3</f>
        <v>0</v>
      </c>
      <c r="E369" s="59">
        <f>+(COUNTIF(PERES,'EMOF for data entry'!$H378))*4</f>
        <v>0</v>
      </c>
      <c r="F369" s="59">
        <f>+(COUNTIF(BARCELONA,'EMOF for data entry'!$H378))*5</f>
        <v>0</v>
      </c>
      <c r="G369" s="59">
        <f>+(COUNTIF(OSPAR,'EMOF for data entry'!$H378))*6</f>
        <v>0</v>
      </c>
      <c r="H369" s="59">
        <f>+(COUNTIF(HELCOM,'EMOF for data entry'!$H378))*7</f>
        <v>0</v>
      </c>
      <c r="I369" s="59">
        <f>+(COUNTIF(GERMAN,'EMOF for data entry'!$H378))*8</f>
        <v>0</v>
      </c>
      <c r="J369" s="59">
        <f>+(COUNTIF(MSFD,'EMOF for data entry'!$H378))*9</f>
        <v>0</v>
      </c>
      <c r="K369" s="59">
        <f>+IF($A369=10,COUNTIF(Folk5,'EMOF for data entry'!$H378)*10,0)</f>
        <v>0</v>
      </c>
      <c r="L369" s="59">
        <f>+IF($A369=11,COUNTIF(Folk7,'EMOF for data entry'!$H378)*11,0)</f>
        <v>0</v>
      </c>
      <c r="M369" s="59">
        <f>+IF($A369=12,COUNTIF(Folk16,'EMOF for data entry'!$H378)*12,0)</f>
        <v>0</v>
      </c>
      <c r="N369" s="59">
        <f>+(COUNTIF(MHCBI,'EMOF for data entry'!$H378))*13</f>
        <v>0</v>
      </c>
      <c r="O369" s="59">
        <f>+(COUNTIF(dropdown_lists!P$4:P$399,'EMOF for data entry'!$H378))*14</f>
        <v>0</v>
      </c>
      <c r="P369" s="59">
        <f>+IF(A369=15,(COUNTIF(dropdown_lists!Q$4:Q$37,'EMOF for data entry'!$H378))*15,0)</f>
        <v>0</v>
      </c>
      <c r="Q369" s="59">
        <f>+IF(A369=16,(COUNTIF(dropdown_lists!R$4:R$32,'EMOF for data entry'!$H378))*16,0)</f>
        <v>0</v>
      </c>
      <c r="R369" s="59">
        <f>+IF(A369=17,(COUNTIF(dropdown_lists!S$4:S$10,'EMOF for data entry'!$H378))*17,0)</f>
        <v>0</v>
      </c>
      <c r="V369" s="59"/>
      <c r="W369" s="22" t="str">
        <f t="shared" si="5"/>
        <v>p</v>
      </c>
    </row>
    <row r="370" spans="1:23" x14ac:dyDescent="0.35">
      <c r="A370" s="59">
        <f>+IF('EMOF for data entry'!G379=dropdown_lists!C$1,1,IF('EMOF for data entry'!G379=dropdown_lists!D$1,2,IF('EMOF for data entry'!G379=dropdown_lists!E$1,3,IF('EMOF for data entry'!G379=dropdown_lists!F$1,4,IF('EMOF for data entry'!G379=dropdown_lists!G$1,5,IF('EMOF for data entry'!G379=dropdown_lists!H$1,6,IF('EMOF for data entry'!G379=dropdown_lists!I$1,7,IF('EMOF for data entry'!G379=dropdown_lists!J$1,8,IF('EMOF for data entry'!G379=dropdown_lists!K$1,9,IF('EMOF for data entry'!G379=dropdown_lists!L$1,10,IF('EMOF for data entry'!G379=dropdown_lists!M$1,11,IF('EMOF for data entry'!G379=dropdown_lists!N$1,12,IF('EMOF for data entry'!G379=dropdown_lists!O$1,13,IF('EMOF for data entry'!G379=dropdown_lists!P$1,14,IF('EMOF for data entry'!G379=dropdown_lists!Q$1,15,IF('EMOF for data entry'!G379=dropdown_lists!R$1,16,IF('EMOF for data entry'!G379=dropdown_lists!S$1,17,0)))))))))))))))))</f>
        <v>0</v>
      </c>
      <c r="B370" s="59">
        <f>+COUNTIF(METHOD,'EMOF for data entry'!$H379)</f>
        <v>0</v>
      </c>
      <c r="C370" s="59">
        <f>+(COUNTIF(EUNIS,'EMOF for data entry'!$H379))*2</f>
        <v>0</v>
      </c>
      <c r="D370" s="59">
        <f>+(COUNTIF(HABITAT,'EMOF for data entry'!$H379))*3</f>
        <v>0</v>
      </c>
      <c r="E370" s="59">
        <f>+(COUNTIF(PERES,'EMOF for data entry'!$H379))*4</f>
        <v>0</v>
      </c>
      <c r="F370" s="59">
        <f>+(COUNTIF(BARCELONA,'EMOF for data entry'!$H379))*5</f>
        <v>0</v>
      </c>
      <c r="G370" s="59">
        <f>+(COUNTIF(OSPAR,'EMOF for data entry'!$H379))*6</f>
        <v>0</v>
      </c>
      <c r="H370" s="59">
        <f>+(COUNTIF(HELCOM,'EMOF for data entry'!$H379))*7</f>
        <v>0</v>
      </c>
      <c r="I370" s="59">
        <f>+(COUNTIF(GERMAN,'EMOF for data entry'!$H379))*8</f>
        <v>0</v>
      </c>
      <c r="J370" s="59">
        <f>+(COUNTIF(MSFD,'EMOF for data entry'!$H379))*9</f>
        <v>0</v>
      </c>
      <c r="K370" s="59">
        <f>+IF($A370=10,COUNTIF(Folk5,'EMOF for data entry'!$H379)*10,0)</f>
        <v>0</v>
      </c>
      <c r="L370" s="59">
        <f>+IF($A370=11,COUNTIF(Folk7,'EMOF for data entry'!$H379)*11,0)</f>
        <v>0</v>
      </c>
      <c r="M370" s="59">
        <f>+IF($A370=12,COUNTIF(Folk16,'EMOF for data entry'!$H379)*12,0)</f>
        <v>0</v>
      </c>
      <c r="N370" s="59">
        <f>+(COUNTIF(MHCBI,'EMOF for data entry'!$H379))*13</f>
        <v>0</v>
      </c>
      <c r="O370" s="59">
        <f>+(COUNTIF(dropdown_lists!P$4:P$399,'EMOF for data entry'!$H379))*14</f>
        <v>0</v>
      </c>
      <c r="P370" s="59">
        <f>+IF(A370=15,(COUNTIF(dropdown_lists!Q$4:Q$37,'EMOF for data entry'!$H379))*15,0)</f>
        <v>0</v>
      </c>
      <c r="Q370" s="59">
        <f>+IF(A370=16,(COUNTIF(dropdown_lists!R$4:R$32,'EMOF for data entry'!$H379))*16,0)</f>
        <v>0</v>
      </c>
      <c r="R370" s="59">
        <f>+IF(A370=17,(COUNTIF(dropdown_lists!S$4:S$10,'EMOF for data entry'!$H379))*17,0)</f>
        <v>0</v>
      </c>
      <c r="V370" s="59"/>
      <c r="W370" s="22" t="str">
        <f t="shared" si="5"/>
        <v>p</v>
      </c>
    </row>
    <row r="371" spans="1:23" x14ac:dyDescent="0.35">
      <c r="A371" s="59">
        <f>+IF('EMOF for data entry'!G380=dropdown_lists!C$1,1,IF('EMOF for data entry'!G380=dropdown_lists!D$1,2,IF('EMOF for data entry'!G380=dropdown_lists!E$1,3,IF('EMOF for data entry'!G380=dropdown_lists!F$1,4,IF('EMOF for data entry'!G380=dropdown_lists!G$1,5,IF('EMOF for data entry'!G380=dropdown_lists!H$1,6,IF('EMOF for data entry'!G380=dropdown_lists!I$1,7,IF('EMOF for data entry'!G380=dropdown_lists!J$1,8,IF('EMOF for data entry'!G380=dropdown_lists!K$1,9,IF('EMOF for data entry'!G380=dropdown_lists!L$1,10,IF('EMOF for data entry'!G380=dropdown_lists!M$1,11,IF('EMOF for data entry'!G380=dropdown_lists!N$1,12,IF('EMOF for data entry'!G380=dropdown_lists!O$1,13,IF('EMOF for data entry'!G380=dropdown_lists!P$1,14,IF('EMOF for data entry'!G380=dropdown_lists!Q$1,15,IF('EMOF for data entry'!G380=dropdown_lists!R$1,16,IF('EMOF for data entry'!G380=dropdown_lists!S$1,17,0)))))))))))))))))</f>
        <v>0</v>
      </c>
      <c r="B371" s="59">
        <f>+COUNTIF(METHOD,'EMOF for data entry'!$H380)</f>
        <v>0</v>
      </c>
      <c r="C371" s="59">
        <f>+(COUNTIF(EUNIS,'EMOF for data entry'!$H380))*2</f>
        <v>0</v>
      </c>
      <c r="D371" s="59">
        <f>+(COUNTIF(HABITAT,'EMOF for data entry'!$H380))*3</f>
        <v>0</v>
      </c>
      <c r="E371" s="59">
        <f>+(COUNTIF(PERES,'EMOF for data entry'!$H380))*4</f>
        <v>0</v>
      </c>
      <c r="F371" s="59">
        <f>+(COUNTIF(BARCELONA,'EMOF for data entry'!$H380))*5</f>
        <v>0</v>
      </c>
      <c r="G371" s="59">
        <f>+(COUNTIF(OSPAR,'EMOF for data entry'!$H380))*6</f>
        <v>0</v>
      </c>
      <c r="H371" s="59">
        <f>+(COUNTIF(HELCOM,'EMOF for data entry'!$H380))*7</f>
        <v>0</v>
      </c>
      <c r="I371" s="59">
        <f>+(COUNTIF(GERMAN,'EMOF for data entry'!$H380))*8</f>
        <v>0</v>
      </c>
      <c r="J371" s="59">
        <f>+(COUNTIF(MSFD,'EMOF for data entry'!$H380))*9</f>
        <v>0</v>
      </c>
      <c r="K371" s="59">
        <f>+IF($A371=10,COUNTIF(Folk5,'EMOF for data entry'!$H380)*10,0)</f>
        <v>0</v>
      </c>
      <c r="L371" s="59">
        <f>+IF($A371=11,COUNTIF(Folk7,'EMOF for data entry'!$H380)*11,0)</f>
        <v>0</v>
      </c>
      <c r="M371" s="59">
        <f>+IF($A371=12,COUNTIF(Folk16,'EMOF for data entry'!$H380)*12,0)</f>
        <v>0</v>
      </c>
      <c r="N371" s="59">
        <f>+(COUNTIF(MHCBI,'EMOF for data entry'!$H380))*13</f>
        <v>0</v>
      </c>
      <c r="O371" s="59">
        <f>+(COUNTIF(dropdown_lists!P$4:P$399,'EMOF for data entry'!$H380))*14</f>
        <v>0</v>
      </c>
      <c r="P371" s="59">
        <f>+IF(A371=15,(COUNTIF(dropdown_lists!Q$4:Q$37,'EMOF for data entry'!$H380))*15,0)</f>
        <v>0</v>
      </c>
      <c r="Q371" s="59">
        <f>+IF(A371=16,(COUNTIF(dropdown_lists!R$4:R$32,'EMOF for data entry'!$H380))*16,0)</f>
        <v>0</v>
      </c>
      <c r="R371" s="59">
        <f>+IF(A371=17,(COUNTIF(dropdown_lists!S$4:S$10,'EMOF for data entry'!$H380))*17,0)</f>
        <v>0</v>
      </c>
      <c r="V371" s="59"/>
      <c r="W371" s="22" t="str">
        <f t="shared" si="5"/>
        <v>p</v>
      </c>
    </row>
    <row r="372" spans="1:23" x14ac:dyDescent="0.35">
      <c r="A372" s="59">
        <f>+IF('EMOF for data entry'!G381=dropdown_lists!C$1,1,IF('EMOF for data entry'!G381=dropdown_lists!D$1,2,IF('EMOF for data entry'!G381=dropdown_lists!E$1,3,IF('EMOF for data entry'!G381=dropdown_lists!F$1,4,IF('EMOF for data entry'!G381=dropdown_lists!G$1,5,IF('EMOF for data entry'!G381=dropdown_lists!H$1,6,IF('EMOF for data entry'!G381=dropdown_lists!I$1,7,IF('EMOF for data entry'!G381=dropdown_lists!J$1,8,IF('EMOF for data entry'!G381=dropdown_lists!K$1,9,IF('EMOF for data entry'!G381=dropdown_lists!L$1,10,IF('EMOF for data entry'!G381=dropdown_lists!M$1,11,IF('EMOF for data entry'!G381=dropdown_lists!N$1,12,IF('EMOF for data entry'!G381=dropdown_lists!O$1,13,IF('EMOF for data entry'!G381=dropdown_lists!P$1,14,IF('EMOF for data entry'!G381=dropdown_lists!Q$1,15,IF('EMOF for data entry'!G381=dropdown_lists!R$1,16,IF('EMOF for data entry'!G381=dropdown_lists!S$1,17,0)))))))))))))))))</f>
        <v>0</v>
      </c>
      <c r="B372" s="59">
        <f>+COUNTIF(METHOD,'EMOF for data entry'!$H381)</f>
        <v>0</v>
      </c>
      <c r="C372" s="59">
        <f>+(COUNTIF(EUNIS,'EMOF for data entry'!$H381))*2</f>
        <v>0</v>
      </c>
      <c r="D372" s="59">
        <f>+(COUNTIF(HABITAT,'EMOF for data entry'!$H381))*3</f>
        <v>0</v>
      </c>
      <c r="E372" s="59">
        <f>+(COUNTIF(PERES,'EMOF for data entry'!$H381))*4</f>
        <v>0</v>
      </c>
      <c r="F372" s="59">
        <f>+(COUNTIF(BARCELONA,'EMOF for data entry'!$H381))*5</f>
        <v>0</v>
      </c>
      <c r="G372" s="59">
        <f>+(COUNTIF(OSPAR,'EMOF for data entry'!$H381))*6</f>
        <v>0</v>
      </c>
      <c r="H372" s="59">
        <f>+(COUNTIF(HELCOM,'EMOF for data entry'!$H381))*7</f>
        <v>0</v>
      </c>
      <c r="I372" s="59">
        <f>+(COUNTIF(GERMAN,'EMOF for data entry'!$H381))*8</f>
        <v>0</v>
      </c>
      <c r="J372" s="59">
        <f>+(COUNTIF(MSFD,'EMOF for data entry'!$H381))*9</f>
        <v>0</v>
      </c>
      <c r="K372" s="59">
        <f>+IF($A372=10,COUNTIF(Folk5,'EMOF for data entry'!$H381)*10,0)</f>
        <v>0</v>
      </c>
      <c r="L372" s="59">
        <f>+IF($A372=11,COUNTIF(Folk7,'EMOF for data entry'!$H381)*11,0)</f>
        <v>0</v>
      </c>
      <c r="M372" s="59">
        <f>+IF($A372=12,COUNTIF(Folk16,'EMOF for data entry'!$H381)*12,0)</f>
        <v>0</v>
      </c>
      <c r="N372" s="59">
        <f>+(COUNTIF(MHCBI,'EMOF for data entry'!$H381))*13</f>
        <v>0</v>
      </c>
      <c r="O372" s="59">
        <f>+(COUNTIF(dropdown_lists!P$4:P$399,'EMOF for data entry'!$H381))*14</f>
        <v>0</v>
      </c>
      <c r="P372" s="59">
        <f>+IF(A372=15,(COUNTIF(dropdown_lists!Q$4:Q$37,'EMOF for data entry'!$H381))*15,0)</f>
        <v>0</v>
      </c>
      <c r="Q372" s="59">
        <f>+IF(A372=16,(COUNTIF(dropdown_lists!R$4:R$32,'EMOF for data entry'!$H381))*16,0)</f>
        <v>0</v>
      </c>
      <c r="R372" s="59">
        <f>+IF(A372=17,(COUNTIF(dropdown_lists!S$4:S$10,'EMOF for data entry'!$H381))*17,0)</f>
        <v>0</v>
      </c>
      <c r="V372" s="59"/>
      <c r="W372" s="22" t="str">
        <f t="shared" si="5"/>
        <v>p</v>
      </c>
    </row>
    <row r="373" spans="1:23" x14ac:dyDescent="0.35">
      <c r="A373" s="59">
        <f>+IF('EMOF for data entry'!G382=dropdown_lists!C$1,1,IF('EMOF for data entry'!G382=dropdown_lists!D$1,2,IF('EMOF for data entry'!G382=dropdown_lists!E$1,3,IF('EMOF for data entry'!G382=dropdown_lists!F$1,4,IF('EMOF for data entry'!G382=dropdown_lists!G$1,5,IF('EMOF for data entry'!G382=dropdown_lists!H$1,6,IF('EMOF for data entry'!G382=dropdown_lists!I$1,7,IF('EMOF for data entry'!G382=dropdown_lists!J$1,8,IF('EMOF for data entry'!G382=dropdown_lists!K$1,9,IF('EMOF for data entry'!G382=dropdown_lists!L$1,10,IF('EMOF for data entry'!G382=dropdown_lists!M$1,11,IF('EMOF for data entry'!G382=dropdown_lists!N$1,12,IF('EMOF for data entry'!G382=dropdown_lists!O$1,13,IF('EMOF for data entry'!G382=dropdown_lists!P$1,14,IF('EMOF for data entry'!G382=dropdown_lists!Q$1,15,IF('EMOF for data entry'!G382=dropdown_lists!R$1,16,IF('EMOF for data entry'!G382=dropdown_lists!S$1,17,0)))))))))))))))))</f>
        <v>0</v>
      </c>
      <c r="B373" s="59">
        <f>+COUNTIF(METHOD,'EMOF for data entry'!$H382)</f>
        <v>0</v>
      </c>
      <c r="C373" s="59">
        <f>+(COUNTIF(EUNIS,'EMOF for data entry'!$H382))*2</f>
        <v>0</v>
      </c>
      <c r="D373" s="59">
        <f>+(COUNTIF(HABITAT,'EMOF for data entry'!$H382))*3</f>
        <v>0</v>
      </c>
      <c r="E373" s="59">
        <f>+(COUNTIF(PERES,'EMOF for data entry'!$H382))*4</f>
        <v>0</v>
      </c>
      <c r="F373" s="59">
        <f>+(COUNTIF(BARCELONA,'EMOF for data entry'!$H382))*5</f>
        <v>0</v>
      </c>
      <c r="G373" s="59">
        <f>+(COUNTIF(OSPAR,'EMOF for data entry'!$H382))*6</f>
        <v>0</v>
      </c>
      <c r="H373" s="59">
        <f>+(COUNTIF(HELCOM,'EMOF for data entry'!$H382))*7</f>
        <v>0</v>
      </c>
      <c r="I373" s="59">
        <f>+(COUNTIF(GERMAN,'EMOF for data entry'!$H382))*8</f>
        <v>0</v>
      </c>
      <c r="J373" s="59">
        <f>+(COUNTIF(MSFD,'EMOF for data entry'!$H382))*9</f>
        <v>0</v>
      </c>
      <c r="K373" s="59">
        <f>+IF($A373=10,COUNTIF(Folk5,'EMOF for data entry'!$H382)*10,0)</f>
        <v>0</v>
      </c>
      <c r="L373" s="59">
        <f>+IF($A373=11,COUNTIF(Folk7,'EMOF for data entry'!$H382)*11,0)</f>
        <v>0</v>
      </c>
      <c r="M373" s="59">
        <f>+IF($A373=12,COUNTIF(Folk16,'EMOF for data entry'!$H382)*12,0)</f>
        <v>0</v>
      </c>
      <c r="N373" s="59">
        <f>+(COUNTIF(MHCBI,'EMOF for data entry'!$H382))*13</f>
        <v>0</v>
      </c>
      <c r="O373" s="59">
        <f>+(COUNTIF(dropdown_lists!P$4:P$399,'EMOF for data entry'!$H382))*14</f>
        <v>0</v>
      </c>
      <c r="P373" s="59">
        <f>+IF(A373=15,(COUNTIF(dropdown_lists!Q$4:Q$37,'EMOF for data entry'!$H382))*15,0)</f>
        <v>0</v>
      </c>
      <c r="Q373" s="59">
        <f>+IF(A373=16,(COUNTIF(dropdown_lists!R$4:R$32,'EMOF for data entry'!$H382))*16,0)</f>
        <v>0</v>
      </c>
      <c r="R373" s="59">
        <f>+IF(A373=17,(COUNTIF(dropdown_lists!S$4:S$10,'EMOF for data entry'!$H382))*17,0)</f>
        <v>0</v>
      </c>
      <c r="V373" s="59"/>
      <c r="W373" s="22" t="str">
        <f t="shared" si="5"/>
        <v>p</v>
      </c>
    </row>
    <row r="374" spans="1:23" x14ac:dyDescent="0.35">
      <c r="A374" s="59">
        <f>+IF('EMOF for data entry'!G383=dropdown_lists!C$1,1,IF('EMOF for data entry'!G383=dropdown_lists!D$1,2,IF('EMOF for data entry'!G383=dropdown_lists!E$1,3,IF('EMOF for data entry'!G383=dropdown_lists!F$1,4,IF('EMOF for data entry'!G383=dropdown_lists!G$1,5,IF('EMOF for data entry'!G383=dropdown_lists!H$1,6,IF('EMOF for data entry'!G383=dropdown_lists!I$1,7,IF('EMOF for data entry'!G383=dropdown_lists!J$1,8,IF('EMOF for data entry'!G383=dropdown_lists!K$1,9,IF('EMOF for data entry'!G383=dropdown_lists!L$1,10,IF('EMOF for data entry'!G383=dropdown_lists!M$1,11,IF('EMOF for data entry'!G383=dropdown_lists!N$1,12,IF('EMOF for data entry'!G383=dropdown_lists!O$1,13,IF('EMOF for data entry'!G383=dropdown_lists!P$1,14,IF('EMOF for data entry'!G383=dropdown_lists!Q$1,15,IF('EMOF for data entry'!G383=dropdown_lists!R$1,16,IF('EMOF for data entry'!G383=dropdown_lists!S$1,17,0)))))))))))))))))</f>
        <v>0</v>
      </c>
      <c r="B374" s="59">
        <f>+COUNTIF(METHOD,'EMOF for data entry'!$H383)</f>
        <v>0</v>
      </c>
      <c r="C374" s="59">
        <f>+(COUNTIF(EUNIS,'EMOF for data entry'!$H383))*2</f>
        <v>0</v>
      </c>
      <c r="D374" s="59">
        <f>+(COUNTIF(HABITAT,'EMOF for data entry'!$H383))*3</f>
        <v>0</v>
      </c>
      <c r="E374" s="59">
        <f>+(COUNTIF(PERES,'EMOF for data entry'!$H383))*4</f>
        <v>0</v>
      </c>
      <c r="F374" s="59">
        <f>+(COUNTIF(BARCELONA,'EMOF for data entry'!$H383))*5</f>
        <v>0</v>
      </c>
      <c r="G374" s="59">
        <f>+(COUNTIF(OSPAR,'EMOF for data entry'!$H383))*6</f>
        <v>0</v>
      </c>
      <c r="H374" s="59">
        <f>+(COUNTIF(HELCOM,'EMOF for data entry'!$H383))*7</f>
        <v>0</v>
      </c>
      <c r="I374" s="59">
        <f>+(COUNTIF(GERMAN,'EMOF for data entry'!$H383))*8</f>
        <v>0</v>
      </c>
      <c r="J374" s="59">
        <f>+(COUNTIF(MSFD,'EMOF for data entry'!$H383))*9</f>
        <v>0</v>
      </c>
      <c r="K374" s="59">
        <f>+IF($A374=10,COUNTIF(Folk5,'EMOF for data entry'!$H383)*10,0)</f>
        <v>0</v>
      </c>
      <c r="L374" s="59">
        <f>+IF($A374=11,COUNTIF(Folk7,'EMOF for data entry'!$H383)*11,0)</f>
        <v>0</v>
      </c>
      <c r="M374" s="59">
        <f>+IF($A374=12,COUNTIF(Folk16,'EMOF for data entry'!$H383)*12,0)</f>
        <v>0</v>
      </c>
      <c r="N374" s="59">
        <f>+(COUNTIF(MHCBI,'EMOF for data entry'!$H383))*13</f>
        <v>0</v>
      </c>
      <c r="O374" s="59">
        <f>+(COUNTIF(dropdown_lists!P$4:P$399,'EMOF for data entry'!$H383))*14</f>
        <v>0</v>
      </c>
      <c r="P374" s="59">
        <f>+IF(A374=15,(COUNTIF(dropdown_lists!Q$4:Q$37,'EMOF for data entry'!$H383))*15,0)</f>
        <v>0</v>
      </c>
      <c r="Q374" s="59">
        <f>+IF(A374=16,(COUNTIF(dropdown_lists!R$4:R$32,'EMOF for data entry'!$H383))*16,0)</f>
        <v>0</v>
      </c>
      <c r="R374" s="59">
        <f>+IF(A374=17,(COUNTIF(dropdown_lists!S$4:S$10,'EMOF for data entry'!$H383))*17,0)</f>
        <v>0</v>
      </c>
      <c r="V374" s="59"/>
      <c r="W374" s="22" t="str">
        <f t="shared" si="5"/>
        <v>p</v>
      </c>
    </row>
    <row r="375" spans="1:23" x14ac:dyDescent="0.35">
      <c r="A375" s="59">
        <f>+IF('EMOF for data entry'!G384=dropdown_lists!C$1,1,IF('EMOF for data entry'!G384=dropdown_lists!D$1,2,IF('EMOF for data entry'!G384=dropdown_lists!E$1,3,IF('EMOF for data entry'!G384=dropdown_lists!F$1,4,IF('EMOF for data entry'!G384=dropdown_lists!G$1,5,IF('EMOF for data entry'!G384=dropdown_lists!H$1,6,IF('EMOF for data entry'!G384=dropdown_lists!I$1,7,IF('EMOF for data entry'!G384=dropdown_lists!J$1,8,IF('EMOF for data entry'!G384=dropdown_lists!K$1,9,IF('EMOF for data entry'!G384=dropdown_lists!L$1,10,IF('EMOF for data entry'!G384=dropdown_lists!M$1,11,IF('EMOF for data entry'!G384=dropdown_lists!N$1,12,IF('EMOF for data entry'!G384=dropdown_lists!O$1,13,IF('EMOF for data entry'!G384=dropdown_lists!P$1,14,IF('EMOF for data entry'!G384=dropdown_lists!Q$1,15,IF('EMOF for data entry'!G384=dropdown_lists!R$1,16,IF('EMOF for data entry'!G384=dropdown_lists!S$1,17,0)))))))))))))))))</f>
        <v>0</v>
      </c>
      <c r="B375" s="59">
        <f>+COUNTIF(METHOD,'EMOF for data entry'!$H384)</f>
        <v>0</v>
      </c>
      <c r="C375" s="59">
        <f>+(COUNTIF(EUNIS,'EMOF for data entry'!$H384))*2</f>
        <v>0</v>
      </c>
      <c r="D375" s="59">
        <f>+(COUNTIF(HABITAT,'EMOF for data entry'!$H384))*3</f>
        <v>0</v>
      </c>
      <c r="E375" s="59">
        <f>+(COUNTIF(PERES,'EMOF for data entry'!$H384))*4</f>
        <v>0</v>
      </c>
      <c r="F375" s="59">
        <f>+(COUNTIF(BARCELONA,'EMOF for data entry'!$H384))*5</f>
        <v>0</v>
      </c>
      <c r="G375" s="59">
        <f>+(COUNTIF(OSPAR,'EMOF for data entry'!$H384))*6</f>
        <v>0</v>
      </c>
      <c r="H375" s="59">
        <f>+(COUNTIF(HELCOM,'EMOF for data entry'!$H384))*7</f>
        <v>0</v>
      </c>
      <c r="I375" s="59">
        <f>+(COUNTIF(GERMAN,'EMOF for data entry'!$H384))*8</f>
        <v>0</v>
      </c>
      <c r="J375" s="59">
        <f>+(COUNTIF(MSFD,'EMOF for data entry'!$H384))*9</f>
        <v>0</v>
      </c>
      <c r="K375" s="59">
        <f>+IF($A375=10,COUNTIF(Folk5,'EMOF for data entry'!$H384)*10,0)</f>
        <v>0</v>
      </c>
      <c r="L375" s="59">
        <f>+IF($A375=11,COUNTIF(Folk7,'EMOF for data entry'!$H384)*11,0)</f>
        <v>0</v>
      </c>
      <c r="M375" s="59">
        <f>+IF($A375=12,COUNTIF(Folk16,'EMOF for data entry'!$H384)*12,0)</f>
        <v>0</v>
      </c>
      <c r="N375" s="59">
        <f>+(COUNTIF(MHCBI,'EMOF for data entry'!$H384))*13</f>
        <v>0</v>
      </c>
      <c r="O375" s="59">
        <f>+(COUNTIF(dropdown_lists!P$4:P$399,'EMOF for data entry'!$H384))*14</f>
        <v>0</v>
      </c>
      <c r="P375" s="59">
        <f>+IF(A375=15,(COUNTIF(dropdown_lists!Q$4:Q$37,'EMOF for data entry'!$H384))*15,0)</f>
        <v>0</v>
      </c>
      <c r="Q375" s="59">
        <f>+IF(A375=16,(COUNTIF(dropdown_lists!R$4:R$32,'EMOF for data entry'!$H384))*16,0)</f>
        <v>0</v>
      </c>
      <c r="R375" s="59">
        <f>+IF(A375=17,(COUNTIF(dropdown_lists!S$4:S$10,'EMOF for data entry'!$H384))*17,0)</f>
        <v>0</v>
      </c>
      <c r="V375" s="59"/>
      <c r="W375" s="22" t="str">
        <f t="shared" si="5"/>
        <v>p</v>
      </c>
    </row>
    <row r="376" spans="1:23" x14ac:dyDescent="0.35">
      <c r="A376" s="59">
        <f>+IF('EMOF for data entry'!G385=dropdown_lists!C$1,1,IF('EMOF for data entry'!G385=dropdown_lists!D$1,2,IF('EMOF for data entry'!G385=dropdown_lists!E$1,3,IF('EMOF for data entry'!G385=dropdown_lists!F$1,4,IF('EMOF for data entry'!G385=dropdown_lists!G$1,5,IF('EMOF for data entry'!G385=dropdown_lists!H$1,6,IF('EMOF for data entry'!G385=dropdown_lists!I$1,7,IF('EMOF for data entry'!G385=dropdown_lists!J$1,8,IF('EMOF for data entry'!G385=dropdown_lists!K$1,9,IF('EMOF for data entry'!G385=dropdown_lists!L$1,10,IF('EMOF for data entry'!G385=dropdown_lists!M$1,11,IF('EMOF for data entry'!G385=dropdown_lists!N$1,12,IF('EMOF for data entry'!G385=dropdown_lists!O$1,13,IF('EMOF for data entry'!G385=dropdown_lists!P$1,14,IF('EMOF for data entry'!G385=dropdown_lists!Q$1,15,IF('EMOF for data entry'!G385=dropdown_lists!R$1,16,IF('EMOF for data entry'!G385=dropdown_lists!S$1,17,0)))))))))))))))))</f>
        <v>0</v>
      </c>
      <c r="B376" s="59">
        <f>+COUNTIF(METHOD,'EMOF for data entry'!$H385)</f>
        <v>0</v>
      </c>
      <c r="C376" s="59">
        <f>+(COUNTIF(EUNIS,'EMOF for data entry'!$H385))*2</f>
        <v>0</v>
      </c>
      <c r="D376" s="59">
        <f>+(COUNTIF(HABITAT,'EMOF for data entry'!$H385))*3</f>
        <v>0</v>
      </c>
      <c r="E376" s="59">
        <f>+(COUNTIF(PERES,'EMOF for data entry'!$H385))*4</f>
        <v>0</v>
      </c>
      <c r="F376" s="59">
        <f>+(COUNTIF(BARCELONA,'EMOF for data entry'!$H385))*5</f>
        <v>0</v>
      </c>
      <c r="G376" s="59">
        <f>+(COUNTIF(OSPAR,'EMOF for data entry'!$H385))*6</f>
        <v>0</v>
      </c>
      <c r="H376" s="59">
        <f>+(COUNTIF(HELCOM,'EMOF for data entry'!$H385))*7</f>
        <v>0</v>
      </c>
      <c r="I376" s="59">
        <f>+(COUNTIF(GERMAN,'EMOF for data entry'!$H385))*8</f>
        <v>0</v>
      </c>
      <c r="J376" s="59">
        <f>+(COUNTIF(MSFD,'EMOF for data entry'!$H385))*9</f>
        <v>0</v>
      </c>
      <c r="K376" s="59">
        <f>+IF($A376=10,COUNTIF(Folk5,'EMOF for data entry'!$H385)*10,0)</f>
        <v>0</v>
      </c>
      <c r="L376" s="59">
        <f>+IF($A376=11,COUNTIF(Folk7,'EMOF for data entry'!$H385)*11,0)</f>
        <v>0</v>
      </c>
      <c r="M376" s="59">
        <f>+IF($A376=12,COUNTIF(Folk16,'EMOF for data entry'!$H385)*12,0)</f>
        <v>0</v>
      </c>
      <c r="N376" s="59">
        <f>+(COUNTIF(MHCBI,'EMOF for data entry'!$H385))*13</f>
        <v>0</v>
      </c>
      <c r="O376" s="59">
        <f>+(COUNTIF(dropdown_lists!P$4:P$399,'EMOF for data entry'!$H385))*14</f>
        <v>0</v>
      </c>
      <c r="P376" s="59">
        <f>+IF(A376=15,(COUNTIF(dropdown_lists!Q$4:Q$37,'EMOF for data entry'!$H385))*15,0)</f>
        <v>0</v>
      </c>
      <c r="Q376" s="59">
        <f>+IF(A376=16,(COUNTIF(dropdown_lists!R$4:R$32,'EMOF for data entry'!$H385))*16,0)</f>
        <v>0</v>
      </c>
      <c r="R376" s="59">
        <f>+IF(A376=17,(COUNTIF(dropdown_lists!S$4:S$10,'EMOF for data entry'!$H385))*17,0)</f>
        <v>0</v>
      </c>
      <c r="V376" s="59"/>
      <c r="W376" s="22" t="str">
        <f t="shared" si="5"/>
        <v>p</v>
      </c>
    </row>
    <row r="377" spans="1:23" x14ac:dyDescent="0.35">
      <c r="A377" s="59">
        <f>+IF('EMOF for data entry'!G386=dropdown_lists!C$1,1,IF('EMOF for data entry'!G386=dropdown_lists!D$1,2,IF('EMOF for data entry'!G386=dropdown_lists!E$1,3,IF('EMOF for data entry'!G386=dropdown_lists!F$1,4,IF('EMOF for data entry'!G386=dropdown_lists!G$1,5,IF('EMOF for data entry'!G386=dropdown_lists!H$1,6,IF('EMOF for data entry'!G386=dropdown_lists!I$1,7,IF('EMOF for data entry'!G386=dropdown_lists!J$1,8,IF('EMOF for data entry'!G386=dropdown_lists!K$1,9,IF('EMOF for data entry'!G386=dropdown_lists!L$1,10,IF('EMOF for data entry'!G386=dropdown_lists!M$1,11,IF('EMOF for data entry'!G386=dropdown_lists!N$1,12,IF('EMOF for data entry'!G386=dropdown_lists!O$1,13,IF('EMOF for data entry'!G386=dropdown_lists!P$1,14,IF('EMOF for data entry'!G386=dropdown_lists!Q$1,15,IF('EMOF for data entry'!G386=dropdown_lists!R$1,16,IF('EMOF for data entry'!G386=dropdown_lists!S$1,17,0)))))))))))))))))</f>
        <v>0</v>
      </c>
      <c r="B377" s="59">
        <f>+COUNTIF(METHOD,'EMOF for data entry'!$H386)</f>
        <v>0</v>
      </c>
      <c r="C377" s="59">
        <f>+(COUNTIF(EUNIS,'EMOF for data entry'!$H386))*2</f>
        <v>0</v>
      </c>
      <c r="D377" s="59">
        <f>+(COUNTIF(HABITAT,'EMOF for data entry'!$H386))*3</f>
        <v>0</v>
      </c>
      <c r="E377" s="59">
        <f>+(COUNTIF(PERES,'EMOF for data entry'!$H386))*4</f>
        <v>0</v>
      </c>
      <c r="F377" s="59">
        <f>+(COUNTIF(BARCELONA,'EMOF for data entry'!$H386))*5</f>
        <v>0</v>
      </c>
      <c r="G377" s="59">
        <f>+(COUNTIF(OSPAR,'EMOF for data entry'!$H386))*6</f>
        <v>0</v>
      </c>
      <c r="H377" s="59">
        <f>+(COUNTIF(HELCOM,'EMOF for data entry'!$H386))*7</f>
        <v>0</v>
      </c>
      <c r="I377" s="59">
        <f>+(COUNTIF(GERMAN,'EMOF for data entry'!$H386))*8</f>
        <v>0</v>
      </c>
      <c r="J377" s="59">
        <f>+(COUNTIF(MSFD,'EMOF for data entry'!$H386))*9</f>
        <v>0</v>
      </c>
      <c r="K377" s="59">
        <f>+IF($A377=10,COUNTIF(Folk5,'EMOF for data entry'!$H386)*10,0)</f>
        <v>0</v>
      </c>
      <c r="L377" s="59">
        <f>+IF($A377=11,COUNTIF(Folk7,'EMOF for data entry'!$H386)*11,0)</f>
        <v>0</v>
      </c>
      <c r="M377" s="59">
        <f>+IF($A377=12,COUNTIF(Folk16,'EMOF for data entry'!$H386)*12,0)</f>
        <v>0</v>
      </c>
      <c r="N377" s="59">
        <f>+(COUNTIF(MHCBI,'EMOF for data entry'!$H386))*13</f>
        <v>0</v>
      </c>
      <c r="O377" s="59">
        <f>+(COUNTIF(dropdown_lists!P$4:P$399,'EMOF for data entry'!$H386))*14</f>
        <v>0</v>
      </c>
      <c r="P377" s="59">
        <f>+IF(A377=15,(COUNTIF(dropdown_lists!Q$4:Q$37,'EMOF for data entry'!$H386))*15,0)</f>
        <v>0</v>
      </c>
      <c r="Q377" s="59">
        <f>+IF(A377=16,(COUNTIF(dropdown_lists!R$4:R$32,'EMOF for data entry'!$H386))*16,0)</f>
        <v>0</v>
      </c>
      <c r="R377" s="59">
        <f>+IF(A377=17,(COUNTIF(dropdown_lists!S$4:S$10,'EMOF for data entry'!$H386))*17,0)</f>
        <v>0</v>
      </c>
      <c r="V377" s="59"/>
      <c r="W377" s="22" t="str">
        <f t="shared" si="5"/>
        <v>p</v>
      </c>
    </row>
    <row r="378" spans="1:23" x14ac:dyDescent="0.35">
      <c r="A378" s="59">
        <f>+IF('EMOF for data entry'!G387=dropdown_lists!C$1,1,IF('EMOF for data entry'!G387=dropdown_lists!D$1,2,IF('EMOF for data entry'!G387=dropdown_lists!E$1,3,IF('EMOF for data entry'!G387=dropdown_lists!F$1,4,IF('EMOF for data entry'!G387=dropdown_lists!G$1,5,IF('EMOF for data entry'!G387=dropdown_lists!H$1,6,IF('EMOF for data entry'!G387=dropdown_lists!I$1,7,IF('EMOF for data entry'!G387=dropdown_lists!J$1,8,IF('EMOF for data entry'!G387=dropdown_lists!K$1,9,IF('EMOF for data entry'!G387=dropdown_lists!L$1,10,IF('EMOF for data entry'!G387=dropdown_lists!M$1,11,IF('EMOF for data entry'!G387=dropdown_lists!N$1,12,IF('EMOF for data entry'!G387=dropdown_lists!O$1,13,IF('EMOF for data entry'!G387=dropdown_lists!P$1,14,IF('EMOF for data entry'!G387=dropdown_lists!Q$1,15,IF('EMOF for data entry'!G387=dropdown_lists!R$1,16,IF('EMOF for data entry'!G387=dropdown_lists!S$1,17,0)))))))))))))))))</f>
        <v>0</v>
      </c>
      <c r="B378" s="59">
        <f>+COUNTIF(METHOD,'EMOF for data entry'!$H387)</f>
        <v>0</v>
      </c>
      <c r="C378" s="59">
        <f>+(COUNTIF(EUNIS,'EMOF for data entry'!$H387))*2</f>
        <v>0</v>
      </c>
      <c r="D378" s="59">
        <f>+(COUNTIF(HABITAT,'EMOF for data entry'!$H387))*3</f>
        <v>0</v>
      </c>
      <c r="E378" s="59">
        <f>+(COUNTIF(PERES,'EMOF for data entry'!$H387))*4</f>
        <v>0</v>
      </c>
      <c r="F378" s="59">
        <f>+(COUNTIF(BARCELONA,'EMOF for data entry'!$H387))*5</f>
        <v>0</v>
      </c>
      <c r="G378" s="59">
        <f>+(COUNTIF(OSPAR,'EMOF for data entry'!$H387))*6</f>
        <v>0</v>
      </c>
      <c r="H378" s="59">
        <f>+(COUNTIF(HELCOM,'EMOF for data entry'!$H387))*7</f>
        <v>0</v>
      </c>
      <c r="I378" s="59">
        <f>+(COUNTIF(GERMAN,'EMOF for data entry'!$H387))*8</f>
        <v>0</v>
      </c>
      <c r="J378" s="59">
        <f>+(COUNTIF(MSFD,'EMOF for data entry'!$H387))*9</f>
        <v>0</v>
      </c>
      <c r="K378" s="59">
        <f>+IF($A378=10,COUNTIF(Folk5,'EMOF for data entry'!$H387)*10,0)</f>
        <v>0</v>
      </c>
      <c r="L378" s="59">
        <f>+IF($A378=11,COUNTIF(Folk7,'EMOF for data entry'!$H387)*11,0)</f>
        <v>0</v>
      </c>
      <c r="M378" s="59">
        <f>+IF($A378=12,COUNTIF(Folk16,'EMOF for data entry'!$H387)*12,0)</f>
        <v>0</v>
      </c>
      <c r="N378" s="59">
        <f>+(COUNTIF(MHCBI,'EMOF for data entry'!$H387))*13</f>
        <v>0</v>
      </c>
      <c r="O378" s="59">
        <f>+(COUNTIF(dropdown_lists!P$4:P$399,'EMOF for data entry'!$H387))*14</f>
        <v>0</v>
      </c>
      <c r="P378" s="59">
        <f>+IF(A378=15,(COUNTIF(dropdown_lists!Q$4:Q$37,'EMOF for data entry'!$H387))*15,0)</f>
        <v>0</v>
      </c>
      <c r="Q378" s="59">
        <f>+IF(A378=16,(COUNTIF(dropdown_lists!R$4:R$32,'EMOF for data entry'!$H387))*16,0)</f>
        <v>0</v>
      </c>
      <c r="R378" s="59">
        <f>+IF(A378=17,(COUNTIF(dropdown_lists!S$4:S$10,'EMOF for data entry'!$H387))*17,0)</f>
        <v>0</v>
      </c>
      <c r="V378" s="59"/>
      <c r="W378" s="22" t="str">
        <f t="shared" si="5"/>
        <v>p</v>
      </c>
    </row>
    <row r="379" spans="1:23" x14ac:dyDescent="0.35">
      <c r="A379" s="59">
        <f>+IF('EMOF for data entry'!G388=dropdown_lists!C$1,1,IF('EMOF for data entry'!G388=dropdown_lists!D$1,2,IF('EMOF for data entry'!G388=dropdown_lists!E$1,3,IF('EMOF for data entry'!G388=dropdown_lists!F$1,4,IF('EMOF for data entry'!G388=dropdown_lists!G$1,5,IF('EMOF for data entry'!G388=dropdown_lists!H$1,6,IF('EMOF for data entry'!G388=dropdown_lists!I$1,7,IF('EMOF for data entry'!G388=dropdown_lists!J$1,8,IF('EMOF for data entry'!G388=dropdown_lists!K$1,9,IF('EMOF for data entry'!G388=dropdown_lists!L$1,10,IF('EMOF for data entry'!G388=dropdown_lists!M$1,11,IF('EMOF for data entry'!G388=dropdown_lists!N$1,12,IF('EMOF for data entry'!G388=dropdown_lists!O$1,13,IF('EMOF for data entry'!G388=dropdown_lists!P$1,14,IF('EMOF for data entry'!G388=dropdown_lists!Q$1,15,IF('EMOF for data entry'!G388=dropdown_lists!R$1,16,IF('EMOF for data entry'!G388=dropdown_lists!S$1,17,0)))))))))))))))))</f>
        <v>0</v>
      </c>
      <c r="B379" s="59">
        <f>+COUNTIF(METHOD,'EMOF for data entry'!$H388)</f>
        <v>0</v>
      </c>
      <c r="C379" s="59">
        <f>+(COUNTIF(EUNIS,'EMOF for data entry'!$H388))*2</f>
        <v>0</v>
      </c>
      <c r="D379" s="59">
        <f>+(COUNTIF(HABITAT,'EMOF for data entry'!$H388))*3</f>
        <v>0</v>
      </c>
      <c r="E379" s="59">
        <f>+(COUNTIF(PERES,'EMOF for data entry'!$H388))*4</f>
        <v>0</v>
      </c>
      <c r="F379" s="59">
        <f>+(COUNTIF(BARCELONA,'EMOF for data entry'!$H388))*5</f>
        <v>0</v>
      </c>
      <c r="G379" s="59">
        <f>+(COUNTIF(OSPAR,'EMOF for data entry'!$H388))*6</f>
        <v>0</v>
      </c>
      <c r="H379" s="59">
        <f>+(COUNTIF(HELCOM,'EMOF for data entry'!$H388))*7</f>
        <v>0</v>
      </c>
      <c r="I379" s="59">
        <f>+(COUNTIF(GERMAN,'EMOF for data entry'!$H388))*8</f>
        <v>0</v>
      </c>
      <c r="J379" s="59">
        <f>+(COUNTIF(MSFD,'EMOF for data entry'!$H388))*9</f>
        <v>0</v>
      </c>
      <c r="K379" s="59">
        <f>+IF($A379=10,COUNTIF(Folk5,'EMOF for data entry'!$H388)*10,0)</f>
        <v>0</v>
      </c>
      <c r="L379" s="59">
        <f>+IF($A379=11,COUNTIF(Folk7,'EMOF for data entry'!$H388)*11,0)</f>
        <v>0</v>
      </c>
      <c r="M379" s="59">
        <f>+IF($A379=12,COUNTIF(Folk16,'EMOF for data entry'!$H388)*12,0)</f>
        <v>0</v>
      </c>
      <c r="N379" s="59">
        <f>+(COUNTIF(MHCBI,'EMOF for data entry'!$H388))*13</f>
        <v>0</v>
      </c>
      <c r="O379" s="59">
        <f>+(COUNTIF(dropdown_lists!P$4:P$399,'EMOF for data entry'!$H388))*14</f>
        <v>0</v>
      </c>
      <c r="P379" s="59">
        <f>+IF(A379=15,(COUNTIF(dropdown_lists!Q$4:Q$37,'EMOF for data entry'!$H388))*15,0)</f>
        <v>0</v>
      </c>
      <c r="Q379" s="59">
        <f>+IF(A379=16,(COUNTIF(dropdown_lists!R$4:R$32,'EMOF for data entry'!$H388))*16,0)</f>
        <v>0</v>
      </c>
      <c r="R379" s="59">
        <f>+IF(A379=17,(COUNTIF(dropdown_lists!S$4:S$10,'EMOF for data entry'!$H388))*17,0)</f>
        <v>0</v>
      </c>
      <c r="V379" s="59"/>
      <c r="W379" s="22" t="str">
        <f t="shared" si="5"/>
        <v>p</v>
      </c>
    </row>
    <row r="380" spans="1:23" x14ac:dyDescent="0.35">
      <c r="A380" s="59">
        <f>+IF('EMOF for data entry'!G389=dropdown_lists!C$1,1,IF('EMOF for data entry'!G389=dropdown_lists!D$1,2,IF('EMOF for data entry'!G389=dropdown_lists!E$1,3,IF('EMOF for data entry'!G389=dropdown_lists!F$1,4,IF('EMOF for data entry'!G389=dropdown_lists!G$1,5,IF('EMOF for data entry'!G389=dropdown_lists!H$1,6,IF('EMOF for data entry'!G389=dropdown_lists!I$1,7,IF('EMOF for data entry'!G389=dropdown_lists!J$1,8,IF('EMOF for data entry'!G389=dropdown_lists!K$1,9,IF('EMOF for data entry'!G389=dropdown_lists!L$1,10,IF('EMOF for data entry'!G389=dropdown_lists!M$1,11,IF('EMOF for data entry'!G389=dropdown_lists!N$1,12,IF('EMOF for data entry'!G389=dropdown_lists!O$1,13,IF('EMOF for data entry'!G389=dropdown_lists!P$1,14,IF('EMOF for data entry'!G389=dropdown_lists!Q$1,15,IF('EMOF for data entry'!G389=dropdown_lists!R$1,16,IF('EMOF for data entry'!G389=dropdown_lists!S$1,17,0)))))))))))))))))</f>
        <v>0</v>
      </c>
      <c r="B380" s="59">
        <f>+COUNTIF(METHOD,'EMOF for data entry'!$H389)</f>
        <v>0</v>
      </c>
      <c r="C380" s="59">
        <f>+(COUNTIF(EUNIS,'EMOF for data entry'!$H389))*2</f>
        <v>0</v>
      </c>
      <c r="D380" s="59">
        <f>+(COUNTIF(HABITAT,'EMOF for data entry'!$H389))*3</f>
        <v>0</v>
      </c>
      <c r="E380" s="59">
        <f>+(COUNTIF(PERES,'EMOF for data entry'!$H389))*4</f>
        <v>0</v>
      </c>
      <c r="F380" s="59">
        <f>+(COUNTIF(BARCELONA,'EMOF for data entry'!$H389))*5</f>
        <v>0</v>
      </c>
      <c r="G380" s="59">
        <f>+(COUNTIF(OSPAR,'EMOF for data entry'!$H389))*6</f>
        <v>0</v>
      </c>
      <c r="H380" s="59">
        <f>+(COUNTIF(HELCOM,'EMOF for data entry'!$H389))*7</f>
        <v>0</v>
      </c>
      <c r="I380" s="59">
        <f>+(COUNTIF(GERMAN,'EMOF for data entry'!$H389))*8</f>
        <v>0</v>
      </c>
      <c r="J380" s="59">
        <f>+(COUNTIF(MSFD,'EMOF for data entry'!$H389))*9</f>
        <v>0</v>
      </c>
      <c r="K380" s="59">
        <f>+IF($A380=10,COUNTIF(Folk5,'EMOF for data entry'!$H389)*10,0)</f>
        <v>0</v>
      </c>
      <c r="L380" s="59">
        <f>+IF($A380=11,COUNTIF(Folk7,'EMOF for data entry'!$H389)*11,0)</f>
        <v>0</v>
      </c>
      <c r="M380" s="59">
        <f>+IF($A380=12,COUNTIF(Folk16,'EMOF for data entry'!$H389)*12,0)</f>
        <v>0</v>
      </c>
      <c r="N380" s="59">
        <f>+(COUNTIF(MHCBI,'EMOF for data entry'!$H389))*13</f>
        <v>0</v>
      </c>
      <c r="O380" s="59">
        <f>+(COUNTIF(dropdown_lists!P$4:P$399,'EMOF for data entry'!$H389))*14</f>
        <v>0</v>
      </c>
      <c r="P380" s="59">
        <f>+IF(A380=15,(COUNTIF(dropdown_lists!Q$4:Q$37,'EMOF for data entry'!$H389))*15,0)</f>
        <v>0</v>
      </c>
      <c r="Q380" s="59">
        <f>+IF(A380=16,(COUNTIF(dropdown_lists!R$4:R$32,'EMOF for data entry'!$H389))*16,0)</f>
        <v>0</v>
      </c>
      <c r="R380" s="59">
        <f>+IF(A380=17,(COUNTIF(dropdown_lists!S$4:S$10,'EMOF for data entry'!$H389))*17,0)</f>
        <v>0</v>
      </c>
      <c r="V380" s="59"/>
      <c r="W380" s="22" t="str">
        <f t="shared" si="5"/>
        <v>p</v>
      </c>
    </row>
    <row r="381" spans="1:23" x14ac:dyDescent="0.35">
      <c r="A381" s="59">
        <f>+IF('EMOF for data entry'!G390=dropdown_lists!C$1,1,IF('EMOF for data entry'!G390=dropdown_lists!D$1,2,IF('EMOF for data entry'!G390=dropdown_lists!E$1,3,IF('EMOF for data entry'!G390=dropdown_lists!F$1,4,IF('EMOF for data entry'!G390=dropdown_lists!G$1,5,IF('EMOF for data entry'!G390=dropdown_lists!H$1,6,IF('EMOF for data entry'!G390=dropdown_lists!I$1,7,IF('EMOF for data entry'!G390=dropdown_lists!J$1,8,IF('EMOF for data entry'!G390=dropdown_lists!K$1,9,IF('EMOF for data entry'!G390=dropdown_lists!L$1,10,IF('EMOF for data entry'!G390=dropdown_lists!M$1,11,IF('EMOF for data entry'!G390=dropdown_lists!N$1,12,IF('EMOF for data entry'!G390=dropdown_lists!O$1,13,IF('EMOF for data entry'!G390=dropdown_lists!P$1,14,IF('EMOF for data entry'!G390=dropdown_lists!Q$1,15,IF('EMOF for data entry'!G390=dropdown_lists!R$1,16,IF('EMOF for data entry'!G390=dropdown_lists!S$1,17,0)))))))))))))))))</f>
        <v>0</v>
      </c>
      <c r="B381" s="59">
        <f>+COUNTIF(METHOD,'EMOF for data entry'!$H390)</f>
        <v>0</v>
      </c>
      <c r="C381" s="59">
        <f>+(COUNTIF(EUNIS,'EMOF for data entry'!$H390))*2</f>
        <v>0</v>
      </c>
      <c r="D381" s="59">
        <f>+(COUNTIF(HABITAT,'EMOF for data entry'!$H390))*3</f>
        <v>0</v>
      </c>
      <c r="E381" s="59">
        <f>+(COUNTIF(PERES,'EMOF for data entry'!$H390))*4</f>
        <v>0</v>
      </c>
      <c r="F381" s="59">
        <f>+(COUNTIF(BARCELONA,'EMOF for data entry'!$H390))*5</f>
        <v>0</v>
      </c>
      <c r="G381" s="59">
        <f>+(COUNTIF(OSPAR,'EMOF for data entry'!$H390))*6</f>
        <v>0</v>
      </c>
      <c r="H381" s="59">
        <f>+(COUNTIF(HELCOM,'EMOF for data entry'!$H390))*7</f>
        <v>0</v>
      </c>
      <c r="I381" s="59">
        <f>+(COUNTIF(GERMAN,'EMOF for data entry'!$H390))*8</f>
        <v>0</v>
      </c>
      <c r="J381" s="59">
        <f>+(COUNTIF(MSFD,'EMOF for data entry'!$H390))*9</f>
        <v>0</v>
      </c>
      <c r="K381" s="59">
        <f>+IF($A381=10,COUNTIF(Folk5,'EMOF for data entry'!$H390)*10,0)</f>
        <v>0</v>
      </c>
      <c r="L381" s="59">
        <f>+IF($A381=11,COUNTIF(Folk7,'EMOF for data entry'!$H390)*11,0)</f>
        <v>0</v>
      </c>
      <c r="M381" s="59">
        <f>+IF($A381=12,COUNTIF(Folk16,'EMOF for data entry'!$H390)*12,0)</f>
        <v>0</v>
      </c>
      <c r="N381" s="59">
        <f>+(COUNTIF(MHCBI,'EMOF for data entry'!$H390))*13</f>
        <v>0</v>
      </c>
      <c r="O381" s="59">
        <f>+(COUNTIF(dropdown_lists!P$4:P$399,'EMOF for data entry'!$H390))*14</f>
        <v>0</v>
      </c>
      <c r="P381" s="59">
        <f>+IF(A381=15,(COUNTIF(dropdown_lists!Q$4:Q$37,'EMOF for data entry'!$H390))*15,0)</f>
        <v>0</v>
      </c>
      <c r="Q381" s="59">
        <f>+IF(A381=16,(COUNTIF(dropdown_lists!R$4:R$32,'EMOF for data entry'!$H390))*16,0)</f>
        <v>0</v>
      </c>
      <c r="R381" s="59">
        <f>+IF(A381=17,(COUNTIF(dropdown_lists!S$4:S$10,'EMOF for data entry'!$H390))*17,0)</f>
        <v>0</v>
      </c>
      <c r="V381" s="59"/>
      <c r="W381" s="22" t="str">
        <f t="shared" si="5"/>
        <v>p</v>
      </c>
    </row>
    <row r="382" spans="1:23" x14ac:dyDescent="0.35">
      <c r="A382" s="59">
        <f>+IF('EMOF for data entry'!G391=dropdown_lists!C$1,1,IF('EMOF for data entry'!G391=dropdown_lists!D$1,2,IF('EMOF for data entry'!G391=dropdown_lists!E$1,3,IF('EMOF for data entry'!G391=dropdown_lists!F$1,4,IF('EMOF for data entry'!G391=dropdown_lists!G$1,5,IF('EMOF for data entry'!G391=dropdown_lists!H$1,6,IF('EMOF for data entry'!G391=dropdown_lists!I$1,7,IF('EMOF for data entry'!G391=dropdown_lists!J$1,8,IF('EMOF for data entry'!G391=dropdown_lists!K$1,9,IF('EMOF for data entry'!G391=dropdown_lists!L$1,10,IF('EMOF for data entry'!G391=dropdown_lists!M$1,11,IF('EMOF for data entry'!G391=dropdown_lists!N$1,12,IF('EMOF for data entry'!G391=dropdown_lists!O$1,13,IF('EMOF for data entry'!G391=dropdown_lists!P$1,14,IF('EMOF for data entry'!G391=dropdown_lists!Q$1,15,IF('EMOF for data entry'!G391=dropdown_lists!R$1,16,IF('EMOF for data entry'!G391=dropdown_lists!S$1,17,0)))))))))))))))))</f>
        <v>0</v>
      </c>
      <c r="B382" s="59">
        <f>+COUNTIF(METHOD,'EMOF for data entry'!$H391)</f>
        <v>0</v>
      </c>
      <c r="C382" s="59">
        <f>+(COUNTIF(EUNIS,'EMOF for data entry'!$H391))*2</f>
        <v>0</v>
      </c>
      <c r="D382" s="59">
        <f>+(COUNTIF(HABITAT,'EMOF for data entry'!$H391))*3</f>
        <v>0</v>
      </c>
      <c r="E382" s="59">
        <f>+(COUNTIF(PERES,'EMOF for data entry'!$H391))*4</f>
        <v>0</v>
      </c>
      <c r="F382" s="59">
        <f>+(COUNTIF(BARCELONA,'EMOF for data entry'!$H391))*5</f>
        <v>0</v>
      </c>
      <c r="G382" s="59">
        <f>+(COUNTIF(OSPAR,'EMOF for data entry'!$H391))*6</f>
        <v>0</v>
      </c>
      <c r="H382" s="59">
        <f>+(COUNTIF(HELCOM,'EMOF for data entry'!$H391))*7</f>
        <v>0</v>
      </c>
      <c r="I382" s="59">
        <f>+(COUNTIF(GERMAN,'EMOF for data entry'!$H391))*8</f>
        <v>0</v>
      </c>
      <c r="J382" s="59">
        <f>+(COUNTIF(MSFD,'EMOF for data entry'!$H391))*9</f>
        <v>0</v>
      </c>
      <c r="K382" s="59">
        <f>+IF($A382=10,COUNTIF(Folk5,'EMOF for data entry'!$H391)*10,0)</f>
        <v>0</v>
      </c>
      <c r="L382" s="59">
        <f>+IF($A382=11,COUNTIF(Folk7,'EMOF for data entry'!$H391)*11,0)</f>
        <v>0</v>
      </c>
      <c r="M382" s="59">
        <f>+IF($A382=12,COUNTIF(Folk16,'EMOF for data entry'!$H391)*12,0)</f>
        <v>0</v>
      </c>
      <c r="N382" s="59">
        <f>+(COUNTIF(MHCBI,'EMOF for data entry'!$H391))*13</f>
        <v>0</v>
      </c>
      <c r="O382" s="59">
        <f>+(COUNTIF(dropdown_lists!P$4:P$399,'EMOF for data entry'!$H391))*14</f>
        <v>0</v>
      </c>
      <c r="P382" s="59">
        <f>+IF(A382=15,(COUNTIF(dropdown_lists!Q$4:Q$37,'EMOF for data entry'!$H391))*15,0)</f>
        <v>0</v>
      </c>
      <c r="Q382" s="59">
        <f>+IF(A382=16,(COUNTIF(dropdown_lists!R$4:R$32,'EMOF for data entry'!$H391))*16,0)</f>
        <v>0</v>
      </c>
      <c r="R382" s="59">
        <f>+IF(A382=17,(COUNTIF(dropdown_lists!S$4:S$10,'EMOF for data entry'!$H391))*17,0)</f>
        <v>0</v>
      </c>
      <c r="V382" s="59"/>
      <c r="W382" s="22" t="str">
        <f t="shared" si="5"/>
        <v>p</v>
      </c>
    </row>
    <row r="383" spans="1:23" x14ac:dyDescent="0.35">
      <c r="A383" s="59">
        <f>+IF('EMOF for data entry'!G392=dropdown_lists!C$1,1,IF('EMOF for data entry'!G392=dropdown_lists!D$1,2,IF('EMOF for data entry'!G392=dropdown_lists!E$1,3,IF('EMOF for data entry'!G392=dropdown_lists!F$1,4,IF('EMOF for data entry'!G392=dropdown_lists!G$1,5,IF('EMOF for data entry'!G392=dropdown_lists!H$1,6,IF('EMOF for data entry'!G392=dropdown_lists!I$1,7,IF('EMOF for data entry'!G392=dropdown_lists!J$1,8,IF('EMOF for data entry'!G392=dropdown_lists!K$1,9,IF('EMOF for data entry'!G392=dropdown_lists!L$1,10,IF('EMOF for data entry'!G392=dropdown_lists!M$1,11,IF('EMOF for data entry'!G392=dropdown_lists!N$1,12,IF('EMOF for data entry'!G392=dropdown_lists!O$1,13,IF('EMOF for data entry'!G392=dropdown_lists!P$1,14,IF('EMOF for data entry'!G392=dropdown_lists!Q$1,15,IF('EMOF for data entry'!G392=dropdown_lists!R$1,16,IF('EMOF for data entry'!G392=dropdown_lists!S$1,17,0)))))))))))))))))</f>
        <v>0</v>
      </c>
      <c r="B383" s="59">
        <f>+COUNTIF(METHOD,'EMOF for data entry'!$H392)</f>
        <v>0</v>
      </c>
      <c r="C383" s="59">
        <f>+(COUNTIF(EUNIS,'EMOF for data entry'!$H392))*2</f>
        <v>0</v>
      </c>
      <c r="D383" s="59">
        <f>+(COUNTIF(HABITAT,'EMOF for data entry'!$H392))*3</f>
        <v>0</v>
      </c>
      <c r="E383" s="59">
        <f>+(COUNTIF(PERES,'EMOF for data entry'!$H392))*4</f>
        <v>0</v>
      </c>
      <c r="F383" s="59">
        <f>+(COUNTIF(BARCELONA,'EMOF for data entry'!$H392))*5</f>
        <v>0</v>
      </c>
      <c r="G383" s="59">
        <f>+(COUNTIF(OSPAR,'EMOF for data entry'!$H392))*6</f>
        <v>0</v>
      </c>
      <c r="H383" s="59">
        <f>+(COUNTIF(HELCOM,'EMOF for data entry'!$H392))*7</f>
        <v>0</v>
      </c>
      <c r="I383" s="59">
        <f>+(COUNTIF(GERMAN,'EMOF for data entry'!$H392))*8</f>
        <v>0</v>
      </c>
      <c r="J383" s="59">
        <f>+(COUNTIF(MSFD,'EMOF for data entry'!$H392))*9</f>
        <v>0</v>
      </c>
      <c r="K383" s="59">
        <f>+IF($A383=10,COUNTIF(Folk5,'EMOF for data entry'!$H392)*10,0)</f>
        <v>0</v>
      </c>
      <c r="L383" s="59">
        <f>+IF($A383=11,COUNTIF(Folk7,'EMOF for data entry'!$H392)*11,0)</f>
        <v>0</v>
      </c>
      <c r="M383" s="59">
        <f>+IF($A383=12,COUNTIF(Folk16,'EMOF for data entry'!$H392)*12,0)</f>
        <v>0</v>
      </c>
      <c r="N383" s="59">
        <f>+(COUNTIF(MHCBI,'EMOF for data entry'!$H392))*13</f>
        <v>0</v>
      </c>
      <c r="O383" s="59">
        <f>+(COUNTIF(dropdown_lists!P$4:P$399,'EMOF for data entry'!$H392))*14</f>
        <v>0</v>
      </c>
      <c r="P383" s="59">
        <f>+IF(A383=15,(COUNTIF(dropdown_lists!Q$4:Q$37,'EMOF for data entry'!$H392))*15,0)</f>
        <v>0</v>
      </c>
      <c r="Q383" s="59">
        <f>+IF(A383=16,(COUNTIF(dropdown_lists!R$4:R$32,'EMOF for data entry'!$H392))*16,0)</f>
        <v>0</v>
      </c>
      <c r="R383" s="59">
        <f>+IF(A383=17,(COUNTIF(dropdown_lists!S$4:S$10,'EMOF for data entry'!$H392))*17,0)</f>
        <v>0</v>
      </c>
      <c r="V383" s="59"/>
      <c r="W383" s="22" t="str">
        <f t="shared" si="5"/>
        <v>p</v>
      </c>
    </row>
    <row r="384" spans="1:23" x14ac:dyDescent="0.35">
      <c r="A384" s="59">
        <f>+IF('EMOF for data entry'!G393=dropdown_lists!C$1,1,IF('EMOF for data entry'!G393=dropdown_lists!D$1,2,IF('EMOF for data entry'!G393=dropdown_lists!E$1,3,IF('EMOF for data entry'!G393=dropdown_lists!F$1,4,IF('EMOF for data entry'!G393=dropdown_lists!G$1,5,IF('EMOF for data entry'!G393=dropdown_lists!H$1,6,IF('EMOF for data entry'!G393=dropdown_lists!I$1,7,IF('EMOF for data entry'!G393=dropdown_lists!J$1,8,IF('EMOF for data entry'!G393=dropdown_lists!K$1,9,IF('EMOF for data entry'!G393=dropdown_lists!L$1,10,IF('EMOF for data entry'!G393=dropdown_lists!M$1,11,IF('EMOF for data entry'!G393=dropdown_lists!N$1,12,IF('EMOF for data entry'!G393=dropdown_lists!O$1,13,IF('EMOF for data entry'!G393=dropdown_lists!P$1,14,IF('EMOF for data entry'!G393=dropdown_lists!Q$1,15,IF('EMOF for data entry'!G393=dropdown_lists!R$1,16,IF('EMOF for data entry'!G393=dropdown_lists!S$1,17,0)))))))))))))))))</f>
        <v>0</v>
      </c>
      <c r="B384" s="59">
        <f>+COUNTIF(METHOD,'EMOF for data entry'!$H393)</f>
        <v>0</v>
      </c>
      <c r="C384" s="59">
        <f>+(COUNTIF(EUNIS,'EMOF for data entry'!$H393))*2</f>
        <v>0</v>
      </c>
      <c r="D384" s="59">
        <f>+(COUNTIF(HABITAT,'EMOF for data entry'!$H393))*3</f>
        <v>0</v>
      </c>
      <c r="E384" s="59">
        <f>+(COUNTIF(PERES,'EMOF for data entry'!$H393))*4</f>
        <v>0</v>
      </c>
      <c r="F384" s="59">
        <f>+(COUNTIF(BARCELONA,'EMOF for data entry'!$H393))*5</f>
        <v>0</v>
      </c>
      <c r="G384" s="59">
        <f>+(COUNTIF(OSPAR,'EMOF for data entry'!$H393))*6</f>
        <v>0</v>
      </c>
      <c r="H384" s="59">
        <f>+(COUNTIF(HELCOM,'EMOF for data entry'!$H393))*7</f>
        <v>0</v>
      </c>
      <c r="I384" s="59">
        <f>+(COUNTIF(GERMAN,'EMOF for data entry'!$H393))*8</f>
        <v>0</v>
      </c>
      <c r="J384" s="59">
        <f>+(COUNTIF(MSFD,'EMOF for data entry'!$H393))*9</f>
        <v>0</v>
      </c>
      <c r="K384" s="59">
        <f>+IF($A384=10,COUNTIF(Folk5,'EMOF for data entry'!$H393)*10,0)</f>
        <v>0</v>
      </c>
      <c r="L384" s="59">
        <f>+IF($A384=11,COUNTIF(Folk7,'EMOF for data entry'!$H393)*11,0)</f>
        <v>0</v>
      </c>
      <c r="M384" s="59">
        <f>+IF($A384=12,COUNTIF(Folk16,'EMOF for data entry'!$H393)*12,0)</f>
        <v>0</v>
      </c>
      <c r="N384" s="59">
        <f>+(COUNTIF(MHCBI,'EMOF for data entry'!$H393))*13</f>
        <v>0</v>
      </c>
      <c r="O384" s="59">
        <f>+(COUNTIF(dropdown_lists!P$4:P$399,'EMOF for data entry'!$H393))*14</f>
        <v>0</v>
      </c>
      <c r="P384" s="59">
        <f>+IF(A384=15,(COUNTIF(dropdown_lists!Q$4:Q$37,'EMOF for data entry'!$H393))*15,0)</f>
        <v>0</v>
      </c>
      <c r="Q384" s="59">
        <f>+IF(A384=16,(COUNTIF(dropdown_lists!R$4:R$32,'EMOF for data entry'!$H393))*16,0)</f>
        <v>0</v>
      </c>
      <c r="R384" s="59">
        <f>+IF(A384=17,(COUNTIF(dropdown_lists!S$4:S$10,'EMOF for data entry'!$H393))*17,0)</f>
        <v>0</v>
      </c>
      <c r="V384" s="59"/>
      <c r="W384" s="22" t="str">
        <f t="shared" si="5"/>
        <v>p</v>
      </c>
    </row>
    <row r="385" spans="1:23" x14ac:dyDescent="0.35">
      <c r="A385" s="59">
        <f>+IF('EMOF for data entry'!G394=dropdown_lists!C$1,1,IF('EMOF for data entry'!G394=dropdown_lists!D$1,2,IF('EMOF for data entry'!G394=dropdown_lists!E$1,3,IF('EMOF for data entry'!G394=dropdown_lists!F$1,4,IF('EMOF for data entry'!G394=dropdown_lists!G$1,5,IF('EMOF for data entry'!G394=dropdown_lists!H$1,6,IF('EMOF for data entry'!G394=dropdown_lists!I$1,7,IF('EMOF for data entry'!G394=dropdown_lists!J$1,8,IF('EMOF for data entry'!G394=dropdown_lists!K$1,9,IF('EMOF for data entry'!G394=dropdown_lists!L$1,10,IF('EMOF for data entry'!G394=dropdown_lists!M$1,11,IF('EMOF for data entry'!G394=dropdown_lists!N$1,12,IF('EMOF for data entry'!G394=dropdown_lists!O$1,13,IF('EMOF for data entry'!G394=dropdown_lists!P$1,14,IF('EMOF for data entry'!G394=dropdown_lists!Q$1,15,IF('EMOF for data entry'!G394=dropdown_lists!R$1,16,IF('EMOF for data entry'!G394=dropdown_lists!S$1,17,0)))))))))))))))))</f>
        <v>0</v>
      </c>
      <c r="B385" s="59">
        <f>+COUNTIF(METHOD,'EMOF for data entry'!$H394)</f>
        <v>0</v>
      </c>
      <c r="C385" s="59">
        <f>+(COUNTIF(EUNIS,'EMOF for data entry'!$H394))*2</f>
        <v>0</v>
      </c>
      <c r="D385" s="59">
        <f>+(COUNTIF(HABITAT,'EMOF for data entry'!$H394))*3</f>
        <v>0</v>
      </c>
      <c r="E385" s="59">
        <f>+(COUNTIF(PERES,'EMOF for data entry'!$H394))*4</f>
        <v>0</v>
      </c>
      <c r="F385" s="59">
        <f>+(COUNTIF(BARCELONA,'EMOF for data entry'!$H394))*5</f>
        <v>0</v>
      </c>
      <c r="G385" s="59">
        <f>+(COUNTIF(OSPAR,'EMOF for data entry'!$H394))*6</f>
        <v>0</v>
      </c>
      <c r="H385" s="59">
        <f>+(COUNTIF(HELCOM,'EMOF for data entry'!$H394))*7</f>
        <v>0</v>
      </c>
      <c r="I385" s="59">
        <f>+(COUNTIF(GERMAN,'EMOF for data entry'!$H394))*8</f>
        <v>0</v>
      </c>
      <c r="J385" s="59">
        <f>+(COUNTIF(MSFD,'EMOF for data entry'!$H394))*9</f>
        <v>0</v>
      </c>
      <c r="K385" s="59">
        <f>+IF($A385=10,COUNTIF(Folk5,'EMOF for data entry'!$H394)*10,0)</f>
        <v>0</v>
      </c>
      <c r="L385" s="59">
        <f>+IF($A385=11,COUNTIF(Folk7,'EMOF for data entry'!$H394)*11,0)</f>
        <v>0</v>
      </c>
      <c r="M385" s="59">
        <f>+IF($A385=12,COUNTIF(Folk16,'EMOF for data entry'!$H394)*12,0)</f>
        <v>0</v>
      </c>
      <c r="N385" s="59">
        <f>+(COUNTIF(MHCBI,'EMOF for data entry'!$H394))*13</f>
        <v>0</v>
      </c>
      <c r="O385" s="59">
        <f>+(COUNTIF(dropdown_lists!P$4:P$399,'EMOF for data entry'!$H394))*14</f>
        <v>0</v>
      </c>
      <c r="P385" s="59">
        <f>+IF(A385=15,(COUNTIF(dropdown_lists!Q$4:Q$37,'EMOF for data entry'!$H394))*15,0)</f>
        <v>0</v>
      </c>
      <c r="Q385" s="59">
        <f>+IF(A385=16,(COUNTIF(dropdown_lists!R$4:R$32,'EMOF for data entry'!$H394))*16,0)</f>
        <v>0</v>
      </c>
      <c r="R385" s="59">
        <f>+IF(A385=17,(COUNTIF(dropdown_lists!S$4:S$10,'EMOF for data entry'!$H394))*17,0)</f>
        <v>0</v>
      </c>
      <c r="V385" s="59"/>
      <c r="W385" s="22" t="str">
        <f t="shared" si="5"/>
        <v>p</v>
      </c>
    </row>
    <row r="386" spans="1:23" x14ac:dyDescent="0.35">
      <c r="A386" s="59">
        <f>+IF('EMOF for data entry'!G395=dropdown_lists!C$1,1,IF('EMOF for data entry'!G395=dropdown_lists!D$1,2,IF('EMOF for data entry'!G395=dropdown_lists!E$1,3,IF('EMOF for data entry'!G395=dropdown_lists!F$1,4,IF('EMOF for data entry'!G395=dropdown_lists!G$1,5,IF('EMOF for data entry'!G395=dropdown_lists!H$1,6,IF('EMOF for data entry'!G395=dropdown_lists!I$1,7,IF('EMOF for data entry'!G395=dropdown_lists!J$1,8,IF('EMOF for data entry'!G395=dropdown_lists!K$1,9,IF('EMOF for data entry'!G395=dropdown_lists!L$1,10,IF('EMOF for data entry'!G395=dropdown_lists!M$1,11,IF('EMOF for data entry'!G395=dropdown_lists!N$1,12,IF('EMOF for data entry'!G395=dropdown_lists!O$1,13,IF('EMOF for data entry'!G395=dropdown_lists!P$1,14,IF('EMOF for data entry'!G395=dropdown_lists!Q$1,15,IF('EMOF for data entry'!G395=dropdown_lists!R$1,16,IF('EMOF for data entry'!G395=dropdown_lists!S$1,17,0)))))))))))))))))</f>
        <v>0</v>
      </c>
      <c r="B386" s="59">
        <f>+COUNTIF(METHOD,'EMOF for data entry'!$H395)</f>
        <v>0</v>
      </c>
      <c r="C386" s="59">
        <f>+(COUNTIF(EUNIS,'EMOF for data entry'!$H395))*2</f>
        <v>0</v>
      </c>
      <c r="D386" s="59">
        <f>+(COUNTIF(HABITAT,'EMOF for data entry'!$H395))*3</f>
        <v>0</v>
      </c>
      <c r="E386" s="59">
        <f>+(COUNTIF(PERES,'EMOF for data entry'!$H395))*4</f>
        <v>0</v>
      </c>
      <c r="F386" s="59">
        <f>+(COUNTIF(BARCELONA,'EMOF for data entry'!$H395))*5</f>
        <v>0</v>
      </c>
      <c r="G386" s="59">
        <f>+(COUNTIF(OSPAR,'EMOF for data entry'!$H395))*6</f>
        <v>0</v>
      </c>
      <c r="H386" s="59">
        <f>+(COUNTIF(HELCOM,'EMOF for data entry'!$H395))*7</f>
        <v>0</v>
      </c>
      <c r="I386" s="59">
        <f>+(COUNTIF(GERMAN,'EMOF for data entry'!$H395))*8</f>
        <v>0</v>
      </c>
      <c r="J386" s="59">
        <f>+(COUNTIF(MSFD,'EMOF for data entry'!$H395))*9</f>
        <v>0</v>
      </c>
      <c r="K386" s="59">
        <f>+IF($A386=10,COUNTIF(Folk5,'EMOF for data entry'!$H395)*10,0)</f>
        <v>0</v>
      </c>
      <c r="L386" s="59">
        <f>+IF($A386=11,COUNTIF(Folk7,'EMOF for data entry'!$H395)*11,0)</f>
        <v>0</v>
      </c>
      <c r="M386" s="59">
        <f>+IF($A386=12,COUNTIF(Folk16,'EMOF for data entry'!$H395)*12,0)</f>
        <v>0</v>
      </c>
      <c r="N386" s="59">
        <f>+(COUNTIF(MHCBI,'EMOF for data entry'!$H395))*13</f>
        <v>0</v>
      </c>
      <c r="O386" s="59">
        <f>+(COUNTIF(dropdown_lists!P$4:P$399,'EMOF for data entry'!$H395))*14</f>
        <v>0</v>
      </c>
      <c r="P386" s="59">
        <f>+IF(A386=15,(COUNTIF(dropdown_lists!Q$4:Q$37,'EMOF for data entry'!$H395))*15,0)</f>
        <v>0</v>
      </c>
      <c r="Q386" s="59">
        <f>+IF(A386=16,(COUNTIF(dropdown_lists!R$4:R$32,'EMOF for data entry'!$H395))*16,0)</f>
        <v>0</v>
      </c>
      <c r="R386" s="59">
        <f>+IF(A386=17,(COUNTIF(dropdown_lists!S$4:S$10,'EMOF for data entry'!$H395))*17,0)</f>
        <v>0</v>
      </c>
      <c r="V386" s="59"/>
      <c r="W386" s="22" t="str">
        <f t="shared" si="5"/>
        <v>p</v>
      </c>
    </row>
    <row r="387" spans="1:23" x14ac:dyDescent="0.35">
      <c r="A387" s="59">
        <f>+IF('EMOF for data entry'!G396=dropdown_lists!C$1,1,IF('EMOF for data entry'!G396=dropdown_lists!D$1,2,IF('EMOF for data entry'!G396=dropdown_lists!E$1,3,IF('EMOF for data entry'!G396=dropdown_lists!F$1,4,IF('EMOF for data entry'!G396=dropdown_lists!G$1,5,IF('EMOF for data entry'!G396=dropdown_lists!H$1,6,IF('EMOF for data entry'!G396=dropdown_lists!I$1,7,IF('EMOF for data entry'!G396=dropdown_lists!J$1,8,IF('EMOF for data entry'!G396=dropdown_lists!K$1,9,IF('EMOF for data entry'!G396=dropdown_lists!L$1,10,IF('EMOF for data entry'!G396=dropdown_lists!M$1,11,IF('EMOF for data entry'!G396=dropdown_lists!N$1,12,IF('EMOF for data entry'!G396=dropdown_lists!O$1,13,IF('EMOF for data entry'!G396=dropdown_lists!P$1,14,IF('EMOF for data entry'!G396=dropdown_lists!Q$1,15,IF('EMOF for data entry'!G396=dropdown_lists!R$1,16,IF('EMOF for data entry'!G396=dropdown_lists!S$1,17,0)))))))))))))))))</f>
        <v>0</v>
      </c>
      <c r="B387" s="59">
        <f>+COUNTIF(METHOD,'EMOF for data entry'!$H396)</f>
        <v>0</v>
      </c>
      <c r="C387" s="59">
        <f>+(COUNTIF(EUNIS,'EMOF for data entry'!$H396))*2</f>
        <v>0</v>
      </c>
      <c r="D387" s="59">
        <f>+(COUNTIF(HABITAT,'EMOF for data entry'!$H396))*3</f>
        <v>0</v>
      </c>
      <c r="E387" s="59">
        <f>+(COUNTIF(PERES,'EMOF for data entry'!$H396))*4</f>
        <v>0</v>
      </c>
      <c r="F387" s="59">
        <f>+(COUNTIF(BARCELONA,'EMOF for data entry'!$H396))*5</f>
        <v>0</v>
      </c>
      <c r="G387" s="59">
        <f>+(COUNTIF(OSPAR,'EMOF for data entry'!$H396))*6</f>
        <v>0</v>
      </c>
      <c r="H387" s="59">
        <f>+(COUNTIF(HELCOM,'EMOF for data entry'!$H396))*7</f>
        <v>0</v>
      </c>
      <c r="I387" s="59">
        <f>+(COUNTIF(GERMAN,'EMOF for data entry'!$H396))*8</f>
        <v>0</v>
      </c>
      <c r="J387" s="59">
        <f>+(COUNTIF(MSFD,'EMOF for data entry'!$H396))*9</f>
        <v>0</v>
      </c>
      <c r="K387" s="59">
        <f>+IF($A387=10,COUNTIF(Folk5,'EMOF for data entry'!$H396)*10,0)</f>
        <v>0</v>
      </c>
      <c r="L387" s="59">
        <f>+IF($A387=11,COUNTIF(Folk7,'EMOF for data entry'!$H396)*11,0)</f>
        <v>0</v>
      </c>
      <c r="M387" s="59">
        <f>+IF($A387=12,COUNTIF(Folk16,'EMOF for data entry'!$H396)*12,0)</f>
        <v>0</v>
      </c>
      <c r="N387" s="59">
        <f>+(COUNTIF(MHCBI,'EMOF for data entry'!$H396))*13</f>
        <v>0</v>
      </c>
      <c r="O387" s="59">
        <f>+(COUNTIF(dropdown_lists!P$4:P$399,'EMOF for data entry'!$H396))*14</f>
        <v>0</v>
      </c>
      <c r="P387" s="59">
        <f>+IF(A387=15,(COUNTIF(dropdown_lists!Q$4:Q$37,'EMOF for data entry'!$H396))*15,0)</f>
        <v>0</v>
      </c>
      <c r="Q387" s="59">
        <f>+IF(A387=16,(COUNTIF(dropdown_lists!R$4:R$32,'EMOF for data entry'!$H396))*16,0)</f>
        <v>0</v>
      </c>
      <c r="R387" s="59">
        <f>+IF(A387=17,(COUNTIF(dropdown_lists!S$4:S$10,'EMOF for data entry'!$H396))*17,0)</f>
        <v>0</v>
      </c>
      <c r="V387" s="59"/>
      <c r="W387" s="22" t="str">
        <f t="shared" ref="W387:W450" si="6">+IF(A387&gt;0,A387-SUM(B387:R387),IF(A387="","","p"))</f>
        <v>p</v>
      </c>
    </row>
    <row r="388" spans="1:23" x14ac:dyDescent="0.35">
      <c r="A388" s="59">
        <f>+IF('EMOF for data entry'!G397=dropdown_lists!C$1,1,IF('EMOF for data entry'!G397=dropdown_lists!D$1,2,IF('EMOF for data entry'!G397=dropdown_lists!E$1,3,IF('EMOF for data entry'!G397=dropdown_lists!F$1,4,IF('EMOF for data entry'!G397=dropdown_lists!G$1,5,IF('EMOF for data entry'!G397=dropdown_lists!H$1,6,IF('EMOF for data entry'!G397=dropdown_lists!I$1,7,IF('EMOF for data entry'!G397=dropdown_lists!J$1,8,IF('EMOF for data entry'!G397=dropdown_lists!K$1,9,IF('EMOF for data entry'!G397=dropdown_lists!L$1,10,IF('EMOF for data entry'!G397=dropdown_lists!M$1,11,IF('EMOF for data entry'!G397=dropdown_lists!N$1,12,IF('EMOF for data entry'!G397=dropdown_lists!O$1,13,IF('EMOF for data entry'!G397=dropdown_lists!P$1,14,IF('EMOF for data entry'!G397=dropdown_lists!Q$1,15,IF('EMOF for data entry'!G397=dropdown_lists!R$1,16,IF('EMOF for data entry'!G397=dropdown_lists!S$1,17,0)))))))))))))))))</f>
        <v>0</v>
      </c>
      <c r="B388" s="59">
        <f>+COUNTIF(METHOD,'EMOF for data entry'!$H397)</f>
        <v>0</v>
      </c>
      <c r="C388" s="59">
        <f>+(COUNTIF(EUNIS,'EMOF for data entry'!$H397))*2</f>
        <v>0</v>
      </c>
      <c r="D388" s="59">
        <f>+(COUNTIF(HABITAT,'EMOF for data entry'!$H397))*3</f>
        <v>0</v>
      </c>
      <c r="E388" s="59">
        <f>+(COUNTIF(PERES,'EMOF for data entry'!$H397))*4</f>
        <v>0</v>
      </c>
      <c r="F388" s="59">
        <f>+(COUNTIF(BARCELONA,'EMOF for data entry'!$H397))*5</f>
        <v>0</v>
      </c>
      <c r="G388" s="59">
        <f>+(COUNTIF(OSPAR,'EMOF for data entry'!$H397))*6</f>
        <v>0</v>
      </c>
      <c r="H388" s="59">
        <f>+(COUNTIF(HELCOM,'EMOF for data entry'!$H397))*7</f>
        <v>0</v>
      </c>
      <c r="I388" s="59">
        <f>+(COUNTIF(GERMAN,'EMOF for data entry'!$H397))*8</f>
        <v>0</v>
      </c>
      <c r="J388" s="59">
        <f>+(COUNTIF(MSFD,'EMOF for data entry'!$H397))*9</f>
        <v>0</v>
      </c>
      <c r="K388" s="59">
        <f>+IF($A388=10,COUNTIF(Folk5,'EMOF for data entry'!$H397)*10,0)</f>
        <v>0</v>
      </c>
      <c r="L388" s="59">
        <f>+IF($A388=11,COUNTIF(Folk7,'EMOF for data entry'!$H397)*11,0)</f>
        <v>0</v>
      </c>
      <c r="M388" s="59">
        <f>+IF($A388=12,COUNTIF(Folk16,'EMOF for data entry'!$H397)*12,0)</f>
        <v>0</v>
      </c>
      <c r="N388" s="59">
        <f>+(COUNTIF(MHCBI,'EMOF for data entry'!$H397))*13</f>
        <v>0</v>
      </c>
      <c r="O388" s="59">
        <f>+(COUNTIF(dropdown_lists!P$4:P$399,'EMOF for data entry'!$H397))*14</f>
        <v>0</v>
      </c>
      <c r="P388" s="59">
        <f>+IF(A388=15,(COUNTIF(dropdown_lists!Q$4:Q$37,'EMOF for data entry'!$H397))*15,0)</f>
        <v>0</v>
      </c>
      <c r="Q388" s="59">
        <f>+IF(A388=16,(COUNTIF(dropdown_lists!R$4:R$32,'EMOF for data entry'!$H397))*16,0)</f>
        <v>0</v>
      </c>
      <c r="R388" s="59">
        <f>+IF(A388=17,(COUNTIF(dropdown_lists!S$4:S$10,'EMOF for data entry'!$H397))*17,0)</f>
        <v>0</v>
      </c>
      <c r="V388" s="59"/>
      <c r="W388" s="22" t="str">
        <f t="shared" si="6"/>
        <v>p</v>
      </c>
    </row>
    <row r="389" spans="1:23" x14ac:dyDescent="0.35">
      <c r="A389" s="59">
        <f>+IF('EMOF for data entry'!G398=dropdown_lists!C$1,1,IF('EMOF for data entry'!G398=dropdown_lists!D$1,2,IF('EMOF for data entry'!G398=dropdown_lists!E$1,3,IF('EMOF for data entry'!G398=dropdown_lists!F$1,4,IF('EMOF for data entry'!G398=dropdown_lists!G$1,5,IF('EMOF for data entry'!G398=dropdown_lists!H$1,6,IF('EMOF for data entry'!G398=dropdown_lists!I$1,7,IF('EMOF for data entry'!G398=dropdown_lists!J$1,8,IF('EMOF for data entry'!G398=dropdown_lists!K$1,9,IF('EMOF for data entry'!G398=dropdown_lists!L$1,10,IF('EMOF for data entry'!G398=dropdown_lists!M$1,11,IF('EMOF for data entry'!G398=dropdown_lists!N$1,12,IF('EMOF for data entry'!G398=dropdown_lists!O$1,13,IF('EMOF for data entry'!G398=dropdown_lists!P$1,14,IF('EMOF for data entry'!G398=dropdown_lists!Q$1,15,IF('EMOF for data entry'!G398=dropdown_lists!R$1,16,IF('EMOF for data entry'!G398=dropdown_lists!S$1,17,0)))))))))))))))))</f>
        <v>0</v>
      </c>
      <c r="B389" s="59">
        <f>+COUNTIF(METHOD,'EMOF for data entry'!$H398)</f>
        <v>0</v>
      </c>
      <c r="C389" s="59">
        <f>+(COUNTIF(EUNIS,'EMOF for data entry'!$H398))*2</f>
        <v>0</v>
      </c>
      <c r="D389" s="59">
        <f>+(COUNTIF(HABITAT,'EMOF for data entry'!$H398))*3</f>
        <v>0</v>
      </c>
      <c r="E389" s="59">
        <f>+(COUNTIF(PERES,'EMOF for data entry'!$H398))*4</f>
        <v>0</v>
      </c>
      <c r="F389" s="59">
        <f>+(COUNTIF(BARCELONA,'EMOF for data entry'!$H398))*5</f>
        <v>0</v>
      </c>
      <c r="G389" s="59">
        <f>+(COUNTIF(OSPAR,'EMOF for data entry'!$H398))*6</f>
        <v>0</v>
      </c>
      <c r="H389" s="59">
        <f>+(COUNTIF(HELCOM,'EMOF for data entry'!$H398))*7</f>
        <v>0</v>
      </c>
      <c r="I389" s="59">
        <f>+(COUNTIF(GERMAN,'EMOF for data entry'!$H398))*8</f>
        <v>0</v>
      </c>
      <c r="J389" s="59">
        <f>+(COUNTIF(MSFD,'EMOF for data entry'!$H398))*9</f>
        <v>0</v>
      </c>
      <c r="K389" s="59">
        <f>+IF($A389=10,COUNTIF(Folk5,'EMOF for data entry'!$H398)*10,0)</f>
        <v>0</v>
      </c>
      <c r="L389" s="59">
        <f>+IF($A389=11,COUNTIF(Folk7,'EMOF for data entry'!$H398)*11,0)</f>
        <v>0</v>
      </c>
      <c r="M389" s="59">
        <f>+IF($A389=12,COUNTIF(Folk16,'EMOF for data entry'!$H398)*12,0)</f>
        <v>0</v>
      </c>
      <c r="N389" s="59">
        <f>+(COUNTIF(MHCBI,'EMOF for data entry'!$H398))*13</f>
        <v>0</v>
      </c>
      <c r="O389" s="59">
        <f>+(COUNTIF(dropdown_lists!P$4:P$399,'EMOF for data entry'!$H398))*14</f>
        <v>0</v>
      </c>
      <c r="P389" s="59">
        <f>+IF(A389=15,(COUNTIF(dropdown_lists!Q$4:Q$37,'EMOF for data entry'!$H398))*15,0)</f>
        <v>0</v>
      </c>
      <c r="Q389" s="59">
        <f>+IF(A389=16,(COUNTIF(dropdown_lists!R$4:R$32,'EMOF for data entry'!$H398))*16,0)</f>
        <v>0</v>
      </c>
      <c r="R389" s="59">
        <f>+IF(A389=17,(COUNTIF(dropdown_lists!S$4:S$10,'EMOF for data entry'!$H398))*17,0)</f>
        <v>0</v>
      </c>
      <c r="V389" s="59"/>
      <c r="W389" s="22" t="str">
        <f t="shared" si="6"/>
        <v>p</v>
      </c>
    </row>
    <row r="390" spans="1:23" x14ac:dyDescent="0.35">
      <c r="A390" s="59">
        <f>+IF('EMOF for data entry'!G399=dropdown_lists!C$1,1,IF('EMOF for data entry'!G399=dropdown_lists!D$1,2,IF('EMOF for data entry'!G399=dropdown_lists!E$1,3,IF('EMOF for data entry'!G399=dropdown_lists!F$1,4,IF('EMOF for data entry'!G399=dropdown_lists!G$1,5,IF('EMOF for data entry'!G399=dropdown_lists!H$1,6,IF('EMOF for data entry'!G399=dropdown_lists!I$1,7,IF('EMOF for data entry'!G399=dropdown_lists!J$1,8,IF('EMOF for data entry'!G399=dropdown_lists!K$1,9,IF('EMOF for data entry'!G399=dropdown_lists!L$1,10,IF('EMOF for data entry'!G399=dropdown_lists!M$1,11,IF('EMOF for data entry'!G399=dropdown_lists!N$1,12,IF('EMOF for data entry'!G399=dropdown_lists!O$1,13,IF('EMOF for data entry'!G399=dropdown_lists!P$1,14,IF('EMOF for data entry'!G399=dropdown_lists!Q$1,15,IF('EMOF for data entry'!G399=dropdown_lists!R$1,16,IF('EMOF for data entry'!G399=dropdown_lists!S$1,17,0)))))))))))))))))</f>
        <v>0</v>
      </c>
      <c r="B390" s="59">
        <f>+COUNTIF(METHOD,'EMOF for data entry'!$H399)</f>
        <v>0</v>
      </c>
      <c r="C390" s="59">
        <f>+(COUNTIF(EUNIS,'EMOF for data entry'!$H399))*2</f>
        <v>0</v>
      </c>
      <c r="D390" s="59">
        <f>+(COUNTIF(HABITAT,'EMOF for data entry'!$H399))*3</f>
        <v>0</v>
      </c>
      <c r="E390" s="59">
        <f>+(COUNTIF(PERES,'EMOF for data entry'!$H399))*4</f>
        <v>0</v>
      </c>
      <c r="F390" s="59">
        <f>+(COUNTIF(BARCELONA,'EMOF for data entry'!$H399))*5</f>
        <v>0</v>
      </c>
      <c r="G390" s="59">
        <f>+(COUNTIF(OSPAR,'EMOF for data entry'!$H399))*6</f>
        <v>0</v>
      </c>
      <c r="H390" s="59">
        <f>+(COUNTIF(HELCOM,'EMOF for data entry'!$H399))*7</f>
        <v>0</v>
      </c>
      <c r="I390" s="59">
        <f>+(COUNTIF(GERMAN,'EMOF for data entry'!$H399))*8</f>
        <v>0</v>
      </c>
      <c r="J390" s="59">
        <f>+(COUNTIF(MSFD,'EMOF for data entry'!$H399))*9</f>
        <v>0</v>
      </c>
      <c r="K390" s="59">
        <f>+IF($A390=10,COUNTIF(Folk5,'EMOF for data entry'!$H399)*10,0)</f>
        <v>0</v>
      </c>
      <c r="L390" s="59">
        <f>+IF($A390=11,COUNTIF(Folk7,'EMOF for data entry'!$H399)*11,0)</f>
        <v>0</v>
      </c>
      <c r="M390" s="59">
        <f>+IF($A390=12,COUNTIF(Folk16,'EMOF for data entry'!$H399)*12,0)</f>
        <v>0</v>
      </c>
      <c r="N390" s="59">
        <f>+(COUNTIF(MHCBI,'EMOF for data entry'!$H399))*13</f>
        <v>0</v>
      </c>
      <c r="O390" s="59">
        <f>+(COUNTIF(dropdown_lists!P$4:P$399,'EMOF for data entry'!$H399))*14</f>
        <v>0</v>
      </c>
      <c r="P390" s="59">
        <f>+IF(A390=15,(COUNTIF(dropdown_lists!Q$4:Q$37,'EMOF for data entry'!$H399))*15,0)</f>
        <v>0</v>
      </c>
      <c r="Q390" s="59">
        <f>+IF(A390=16,(COUNTIF(dropdown_lists!R$4:R$32,'EMOF for data entry'!$H399))*16,0)</f>
        <v>0</v>
      </c>
      <c r="R390" s="59">
        <f>+IF(A390=17,(COUNTIF(dropdown_lists!S$4:S$10,'EMOF for data entry'!$H399))*17,0)</f>
        <v>0</v>
      </c>
      <c r="V390" s="59"/>
      <c r="W390" s="22" t="str">
        <f t="shared" si="6"/>
        <v>p</v>
      </c>
    </row>
    <row r="391" spans="1:23" x14ac:dyDescent="0.35">
      <c r="A391" s="59">
        <f>+IF('EMOF for data entry'!G400=dropdown_lists!C$1,1,IF('EMOF for data entry'!G400=dropdown_lists!D$1,2,IF('EMOF for data entry'!G400=dropdown_lists!E$1,3,IF('EMOF for data entry'!G400=dropdown_lists!F$1,4,IF('EMOF for data entry'!G400=dropdown_lists!G$1,5,IF('EMOF for data entry'!G400=dropdown_lists!H$1,6,IF('EMOF for data entry'!G400=dropdown_lists!I$1,7,IF('EMOF for data entry'!G400=dropdown_lists!J$1,8,IF('EMOF for data entry'!G400=dropdown_lists!K$1,9,IF('EMOF for data entry'!G400=dropdown_lists!L$1,10,IF('EMOF for data entry'!G400=dropdown_lists!M$1,11,IF('EMOF for data entry'!G400=dropdown_lists!N$1,12,IF('EMOF for data entry'!G400=dropdown_lists!O$1,13,IF('EMOF for data entry'!G400=dropdown_lists!P$1,14,IF('EMOF for data entry'!G400=dropdown_lists!Q$1,15,IF('EMOF for data entry'!G400=dropdown_lists!R$1,16,IF('EMOF for data entry'!G400=dropdown_lists!S$1,17,0)))))))))))))))))</f>
        <v>0</v>
      </c>
      <c r="B391" s="59">
        <f>+COUNTIF(METHOD,'EMOF for data entry'!$H400)</f>
        <v>0</v>
      </c>
      <c r="C391" s="59">
        <f>+(COUNTIF(EUNIS,'EMOF for data entry'!$H400))*2</f>
        <v>0</v>
      </c>
      <c r="D391" s="59">
        <f>+(COUNTIF(HABITAT,'EMOF for data entry'!$H400))*3</f>
        <v>0</v>
      </c>
      <c r="E391" s="59">
        <f>+(COUNTIF(PERES,'EMOF for data entry'!$H400))*4</f>
        <v>0</v>
      </c>
      <c r="F391" s="59">
        <f>+(COUNTIF(BARCELONA,'EMOF for data entry'!$H400))*5</f>
        <v>0</v>
      </c>
      <c r="G391" s="59">
        <f>+(COUNTIF(OSPAR,'EMOF for data entry'!$H400))*6</f>
        <v>0</v>
      </c>
      <c r="H391" s="59">
        <f>+(COUNTIF(HELCOM,'EMOF for data entry'!$H400))*7</f>
        <v>0</v>
      </c>
      <c r="I391" s="59">
        <f>+(COUNTIF(GERMAN,'EMOF for data entry'!$H400))*8</f>
        <v>0</v>
      </c>
      <c r="J391" s="59">
        <f>+(COUNTIF(MSFD,'EMOF for data entry'!$H400))*9</f>
        <v>0</v>
      </c>
      <c r="K391" s="59">
        <f>+IF($A391=10,COUNTIF(Folk5,'EMOF for data entry'!$H400)*10,0)</f>
        <v>0</v>
      </c>
      <c r="L391" s="59">
        <f>+IF($A391=11,COUNTIF(Folk7,'EMOF for data entry'!$H400)*11,0)</f>
        <v>0</v>
      </c>
      <c r="M391" s="59">
        <f>+IF($A391=12,COUNTIF(Folk16,'EMOF for data entry'!$H400)*12,0)</f>
        <v>0</v>
      </c>
      <c r="N391" s="59">
        <f>+(COUNTIF(MHCBI,'EMOF for data entry'!$H400))*13</f>
        <v>0</v>
      </c>
      <c r="O391" s="59">
        <f>+(COUNTIF(dropdown_lists!P$4:P$399,'EMOF for data entry'!$H400))*14</f>
        <v>0</v>
      </c>
      <c r="P391" s="59">
        <f>+IF(A391=15,(COUNTIF(dropdown_lists!Q$4:Q$37,'EMOF for data entry'!$H400))*15,0)</f>
        <v>0</v>
      </c>
      <c r="Q391" s="59">
        <f>+IF(A391=16,(COUNTIF(dropdown_lists!R$4:R$32,'EMOF for data entry'!$H400))*16,0)</f>
        <v>0</v>
      </c>
      <c r="R391" s="59">
        <f>+IF(A391=17,(COUNTIF(dropdown_lists!S$4:S$10,'EMOF for data entry'!$H400))*17,0)</f>
        <v>0</v>
      </c>
      <c r="V391" s="59"/>
      <c r="W391" s="22" t="str">
        <f t="shared" si="6"/>
        <v>p</v>
      </c>
    </row>
    <row r="392" spans="1:23" x14ac:dyDescent="0.35">
      <c r="A392" s="59">
        <f>+IF('EMOF for data entry'!G401=dropdown_lists!C$1,1,IF('EMOF for data entry'!G401=dropdown_lists!D$1,2,IF('EMOF for data entry'!G401=dropdown_lists!E$1,3,IF('EMOF for data entry'!G401=dropdown_lists!F$1,4,IF('EMOF for data entry'!G401=dropdown_lists!G$1,5,IF('EMOF for data entry'!G401=dropdown_lists!H$1,6,IF('EMOF for data entry'!G401=dropdown_lists!I$1,7,IF('EMOF for data entry'!G401=dropdown_lists!J$1,8,IF('EMOF for data entry'!G401=dropdown_lists!K$1,9,IF('EMOF for data entry'!G401=dropdown_lists!L$1,10,IF('EMOF for data entry'!G401=dropdown_lists!M$1,11,IF('EMOF for data entry'!G401=dropdown_lists!N$1,12,IF('EMOF for data entry'!G401=dropdown_lists!O$1,13,IF('EMOF for data entry'!G401=dropdown_lists!P$1,14,IF('EMOF for data entry'!G401=dropdown_lists!Q$1,15,IF('EMOF for data entry'!G401=dropdown_lists!R$1,16,IF('EMOF for data entry'!G401=dropdown_lists!S$1,17,0)))))))))))))))))</f>
        <v>0</v>
      </c>
      <c r="B392" s="59">
        <f>+COUNTIF(METHOD,'EMOF for data entry'!$H401)</f>
        <v>0</v>
      </c>
      <c r="C392" s="59">
        <f>+(COUNTIF(EUNIS,'EMOF for data entry'!$H401))*2</f>
        <v>0</v>
      </c>
      <c r="D392" s="59">
        <f>+(COUNTIF(HABITAT,'EMOF for data entry'!$H401))*3</f>
        <v>0</v>
      </c>
      <c r="E392" s="59">
        <f>+(COUNTIF(PERES,'EMOF for data entry'!$H401))*4</f>
        <v>0</v>
      </c>
      <c r="F392" s="59">
        <f>+(COUNTIF(BARCELONA,'EMOF for data entry'!$H401))*5</f>
        <v>0</v>
      </c>
      <c r="G392" s="59">
        <f>+(COUNTIF(OSPAR,'EMOF for data entry'!$H401))*6</f>
        <v>0</v>
      </c>
      <c r="H392" s="59">
        <f>+(COUNTIF(HELCOM,'EMOF for data entry'!$H401))*7</f>
        <v>0</v>
      </c>
      <c r="I392" s="59">
        <f>+(COUNTIF(GERMAN,'EMOF for data entry'!$H401))*8</f>
        <v>0</v>
      </c>
      <c r="J392" s="59">
        <f>+(COUNTIF(MSFD,'EMOF for data entry'!$H401))*9</f>
        <v>0</v>
      </c>
      <c r="K392" s="59">
        <f>+IF($A392=10,COUNTIF(Folk5,'EMOF for data entry'!$H401)*10,0)</f>
        <v>0</v>
      </c>
      <c r="L392" s="59">
        <f>+IF($A392=11,COUNTIF(Folk7,'EMOF for data entry'!$H401)*11,0)</f>
        <v>0</v>
      </c>
      <c r="M392" s="59">
        <f>+IF($A392=12,COUNTIF(Folk16,'EMOF for data entry'!$H401)*12,0)</f>
        <v>0</v>
      </c>
      <c r="N392" s="59">
        <f>+(COUNTIF(MHCBI,'EMOF for data entry'!$H401))*13</f>
        <v>0</v>
      </c>
      <c r="O392" s="59">
        <f>+(COUNTIF(dropdown_lists!P$4:P$399,'EMOF for data entry'!$H401))*14</f>
        <v>0</v>
      </c>
      <c r="P392" s="59">
        <f>+IF(A392=15,(COUNTIF(dropdown_lists!Q$4:Q$37,'EMOF for data entry'!$H401))*15,0)</f>
        <v>0</v>
      </c>
      <c r="Q392" s="59">
        <f>+IF(A392=16,(COUNTIF(dropdown_lists!R$4:R$32,'EMOF for data entry'!$H401))*16,0)</f>
        <v>0</v>
      </c>
      <c r="R392" s="59">
        <f>+IF(A392=17,(COUNTIF(dropdown_lists!S$4:S$10,'EMOF for data entry'!$H401))*17,0)</f>
        <v>0</v>
      </c>
      <c r="V392" s="59"/>
      <c r="W392" s="22" t="str">
        <f t="shared" si="6"/>
        <v>p</v>
      </c>
    </row>
    <row r="393" spans="1:23" x14ac:dyDescent="0.35">
      <c r="A393" s="59">
        <f>+IF('EMOF for data entry'!G402=dropdown_lists!C$1,1,IF('EMOF for data entry'!G402=dropdown_lists!D$1,2,IF('EMOF for data entry'!G402=dropdown_lists!E$1,3,IF('EMOF for data entry'!G402=dropdown_lists!F$1,4,IF('EMOF for data entry'!G402=dropdown_lists!G$1,5,IF('EMOF for data entry'!G402=dropdown_lists!H$1,6,IF('EMOF for data entry'!G402=dropdown_lists!I$1,7,IF('EMOF for data entry'!G402=dropdown_lists!J$1,8,IF('EMOF for data entry'!G402=dropdown_lists!K$1,9,IF('EMOF for data entry'!G402=dropdown_lists!L$1,10,IF('EMOF for data entry'!G402=dropdown_lists!M$1,11,IF('EMOF for data entry'!G402=dropdown_lists!N$1,12,IF('EMOF for data entry'!G402=dropdown_lists!O$1,13,IF('EMOF for data entry'!G402=dropdown_lists!P$1,14,IF('EMOF for data entry'!G402=dropdown_lists!Q$1,15,IF('EMOF for data entry'!G402=dropdown_lists!R$1,16,IF('EMOF for data entry'!G402=dropdown_lists!S$1,17,0)))))))))))))))))</f>
        <v>0</v>
      </c>
      <c r="B393" s="59">
        <f>+COUNTIF(METHOD,'EMOF for data entry'!$H402)</f>
        <v>0</v>
      </c>
      <c r="C393" s="59">
        <f>+(COUNTIF(EUNIS,'EMOF for data entry'!$H402))*2</f>
        <v>0</v>
      </c>
      <c r="D393" s="59">
        <f>+(COUNTIF(HABITAT,'EMOF for data entry'!$H402))*3</f>
        <v>0</v>
      </c>
      <c r="E393" s="59">
        <f>+(COUNTIF(PERES,'EMOF for data entry'!$H402))*4</f>
        <v>0</v>
      </c>
      <c r="F393" s="59">
        <f>+(COUNTIF(BARCELONA,'EMOF for data entry'!$H402))*5</f>
        <v>0</v>
      </c>
      <c r="G393" s="59">
        <f>+(COUNTIF(OSPAR,'EMOF for data entry'!$H402))*6</f>
        <v>0</v>
      </c>
      <c r="H393" s="59">
        <f>+(COUNTIF(HELCOM,'EMOF for data entry'!$H402))*7</f>
        <v>0</v>
      </c>
      <c r="I393" s="59">
        <f>+(COUNTIF(GERMAN,'EMOF for data entry'!$H402))*8</f>
        <v>0</v>
      </c>
      <c r="J393" s="59">
        <f>+(COUNTIF(MSFD,'EMOF for data entry'!$H402))*9</f>
        <v>0</v>
      </c>
      <c r="K393" s="59">
        <f>+IF($A393=10,COUNTIF(Folk5,'EMOF for data entry'!$H402)*10,0)</f>
        <v>0</v>
      </c>
      <c r="L393" s="59">
        <f>+IF($A393=11,COUNTIF(Folk7,'EMOF for data entry'!$H402)*11,0)</f>
        <v>0</v>
      </c>
      <c r="M393" s="59">
        <f>+IF($A393=12,COUNTIF(Folk16,'EMOF for data entry'!$H402)*12,0)</f>
        <v>0</v>
      </c>
      <c r="N393" s="59">
        <f>+(COUNTIF(MHCBI,'EMOF for data entry'!$H402))*13</f>
        <v>0</v>
      </c>
      <c r="O393" s="59">
        <f>+(COUNTIF(dropdown_lists!P$4:P$399,'EMOF for data entry'!$H402))*14</f>
        <v>0</v>
      </c>
      <c r="P393" s="59">
        <f>+IF(A393=15,(COUNTIF(dropdown_lists!Q$4:Q$37,'EMOF for data entry'!$H402))*15,0)</f>
        <v>0</v>
      </c>
      <c r="Q393" s="59">
        <f>+IF(A393=16,(COUNTIF(dropdown_lists!R$4:R$32,'EMOF for data entry'!$H402))*16,0)</f>
        <v>0</v>
      </c>
      <c r="R393" s="59">
        <f>+IF(A393=17,(COUNTIF(dropdown_lists!S$4:S$10,'EMOF for data entry'!$H402))*17,0)</f>
        <v>0</v>
      </c>
      <c r="V393" s="59"/>
      <c r="W393" s="22" t="str">
        <f t="shared" si="6"/>
        <v>p</v>
      </c>
    </row>
    <row r="394" spans="1:23" x14ac:dyDescent="0.35">
      <c r="A394" s="59">
        <f>+IF('EMOF for data entry'!G403=dropdown_lists!C$1,1,IF('EMOF for data entry'!G403=dropdown_lists!D$1,2,IF('EMOF for data entry'!G403=dropdown_lists!E$1,3,IF('EMOF for data entry'!G403=dropdown_lists!F$1,4,IF('EMOF for data entry'!G403=dropdown_lists!G$1,5,IF('EMOF for data entry'!G403=dropdown_lists!H$1,6,IF('EMOF for data entry'!G403=dropdown_lists!I$1,7,IF('EMOF for data entry'!G403=dropdown_lists!J$1,8,IF('EMOF for data entry'!G403=dropdown_lists!K$1,9,IF('EMOF for data entry'!G403=dropdown_lists!L$1,10,IF('EMOF for data entry'!G403=dropdown_lists!M$1,11,IF('EMOF for data entry'!G403=dropdown_lists!N$1,12,IF('EMOF for data entry'!G403=dropdown_lists!O$1,13,IF('EMOF for data entry'!G403=dropdown_lists!P$1,14,IF('EMOF for data entry'!G403=dropdown_lists!Q$1,15,IF('EMOF for data entry'!G403=dropdown_lists!R$1,16,IF('EMOF for data entry'!G403=dropdown_lists!S$1,17,0)))))))))))))))))</f>
        <v>0</v>
      </c>
      <c r="B394" s="59">
        <f>+COUNTIF(METHOD,'EMOF for data entry'!$H403)</f>
        <v>0</v>
      </c>
      <c r="C394" s="59">
        <f>+(COUNTIF(EUNIS,'EMOF for data entry'!$H403))*2</f>
        <v>0</v>
      </c>
      <c r="D394" s="59">
        <f>+(COUNTIF(HABITAT,'EMOF for data entry'!$H403))*3</f>
        <v>0</v>
      </c>
      <c r="E394" s="59">
        <f>+(COUNTIF(PERES,'EMOF for data entry'!$H403))*4</f>
        <v>0</v>
      </c>
      <c r="F394" s="59">
        <f>+(COUNTIF(BARCELONA,'EMOF for data entry'!$H403))*5</f>
        <v>0</v>
      </c>
      <c r="G394" s="59">
        <f>+(COUNTIF(OSPAR,'EMOF for data entry'!$H403))*6</f>
        <v>0</v>
      </c>
      <c r="H394" s="59">
        <f>+(COUNTIF(HELCOM,'EMOF for data entry'!$H403))*7</f>
        <v>0</v>
      </c>
      <c r="I394" s="59">
        <f>+(COUNTIF(GERMAN,'EMOF for data entry'!$H403))*8</f>
        <v>0</v>
      </c>
      <c r="J394" s="59">
        <f>+(COUNTIF(MSFD,'EMOF for data entry'!$H403))*9</f>
        <v>0</v>
      </c>
      <c r="K394" s="59">
        <f>+IF($A394=10,COUNTIF(Folk5,'EMOF for data entry'!$H403)*10,0)</f>
        <v>0</v>
      </c>
      <c r="L394" s="59">
        <f>+IF($A394=11,COUNTIF(Folk7,'EMOF for data entry'!$H403)*11,0)</f>
        <v>0</v>
      </c>
      <c r="M394" s="59">
        <f>+IF($A394=12,COUNTIF(Folk16,'EMOF for data entry'!$H403)*12,0)</f>
        <v>0</v>
      </c>
      <c r="N394" s="59">
        <f>+(COUNTIF(MHCBI,'EMOF for data entry'!$H403))*13</f>
        <v>0</v>
      </c>
      <c r="O394" s="59">
        <f>+(COUNTIF(dropdown_lists!P$4:P$399,'EMOF for data entry'!$H403))*14</f>
        <v>0</v>
      </c>
      <c r="P394" s="59">
        <f>+IF(A394=15,(COUNTIF(dropdown_lists!Q$4:Q$37,'EMOF for data entry'!$H403))*15,0)</f>
        <v>0</v>
      </c>
      <c r="Q394" s="59">
        <f>+IF(A394=16,(COUNTIF(dropdown_lists!R$4:R$32,'EMOF for data entry'!$H403))*16,0)</f>
        <v>0</v>
      </c>
      <c r="R394" s="59">
        <f>+IF(A394=17,(COUNTIF(dropdown_lists!S$4:S$10,'EMOF for data entry'!$H403))*17,0)</f>
        <v>0</v>
      </c>
      <c r="V394" s="59"/>
      <c r="W394" s="22" t="str">
        <f t="shared" si="6"/>
        <v>p</v>
      </c>
    </row>
    <row r="395" spans="1:23" x14ac:dyDescent="0.35">
      <c r="A395" s="59">
        <f>+IF('EMOF for data entry'!G404=dropdown_lists!C$1,1,IF('EMOF for data entry'!G404=dropdown_lists!D$1,2,IF('EMOF for data entry'!G404=dropdown_lists!E$1,3,IF('EMOF for data entry'!G404=dropdown_lists!F$1,4,IF('EMOF for data entry'!G404=dropdown_lists!G$1,5,IF('EMOF for data entry'!G404=dropdown_lists!H$1,6,IF('EMOF for data entry'!G404=dropdown_lists!I$1,7,IF('EMOF for data entry'!G404=dropdown_lists!J$1,8,IF('EMOF for data entry'!G404=dropdown_lists!K$1,9,IF('EMOF for data entry'!G404=dropdown_lists!L$1,10,IF('EMOF for data entry'!G404=dropdown_lists!M$1,11,IF('EMOF for data entry'!G404=dropdown_lists!N$1,12,IF('EMOF for data entry'!G404=dropdown_lists!O$1,13,IF('EMOF for data entry'!G404=dropdown_lists!P$1,14,IF('EMOF for data entry'!G404=dropdown_lists!Q$1,15,IF('EMOF for data entry'!G404=dropdown_lists!R$1,16,IF('EMOF for data entry'!G404=dropdown_lists!S$1,17,0)))))))))))))))))</f>
        <v>0</v>
      </c>
      <c r="B395" s="59">
        <f>+COUNTIF(METHOD,'EMOF for data entry'!$H404)</f>
        <v>0</v>
      </c>
      <c r="C395" s="59">
        <f>+(COUNTIF(EUNIS,'EMOF for data entry'!$H404))*2</f>
        <v>0</v>
      </c>
      <c r="D395" s="59">
        <f>+(COUNTIF(HABITAT,'EMOF for data entry'!$H404))*3</f>
        <v>0</v>
      </c>
      <c r="E395" s="59">
        <f>+(COUNTIF(PERES,'EMOF for data entry'!$H404))*4</f>
        <v>0</v>
      </c>
      <c r="F395" s="59">
        <f>+(COUNTIF(BARCELONA,'EMOF for data entry'!$H404))*5</f>
        <v>0</v>
      </c>
      <c r="G395" s="59">
        <f>+(COUNTIF(OSPAR,'EMOF for data entry'!$H404))*6</f>
        <v>0</v>
      </c>
      <c r="H395" s="59">
        <f>+(COUNTIF(HELCOM,'EMOF for data entry'!$H404))*7</f>
        <v>0</v>
      </c>
      <c r="I395" s="59">
        <f>+(COUNTIF(GERMAN,'EMOF for data entry'!$H404))*8</f>
        <v>0</v>
      </c>
      <c r="J395" s="59">
        <f>+(COUNTIF(MSFD,'EMOF for data entry'!$H404))*9</f>
        <v>0</v>
      </c>
      <c r="K395" s="59">
        <f>+IF($A395=10,COUNTIF(Folk5,'EMOF for data entry'!$H404)*10,0)</f>
        <v>0</v>
      </c>
      <c r="L395" s="59">
        <f>+IF($A395=11,COUNTIF(Folk7,'EMOF for data entry'!$H404)*11,0)</f>
        <v>0</v>
      </c>
      <c r="M395" s="59">
        <f>+IF($A395=12,COUNTIF(Folk16,'EMOF for data entry'!$H404)*12,0)</f>
        <v>0</v>
      </c>
      <c r="N395" s="59">
        <f>+(COUNTIF(MHCBI,'EMOF for data entry'!$H404))*13</f>
        <v>0</v>
      </c>
      <c r="O395" s="59">
        <f>+(COUNTIF(dropdown_lists!P$4:P$399,'EMOF for data entry'!$H404))*14</f>
        <v>0</v>
      </c>
      <c r="P395" s="59">
        <f>+IF(A395=15,(COUNTIF(dropdown_lists!Q$4:Q$37,'EMOF for data entry'!$H404))*15,0)</f>
        <v>0</v>
      </c>
      <c r="Q395" s="59">
        <f>+IF(A395=16,(COUNTIF(dropdown_lists!R$4:R$32,'EMOF for data entry'!$H404))*16,0)</f>
        <v>0</v>
      </c>
      <c r="R395" s="59">
        <f>+IF(A395=17,(COUNTIF(dropdown_lists!S$4:S$10,'EMOF for data entry'!$H404))*17,0)</f>
        <v>0</v>
      </c>
      <c r="V395" s="59"/>
      <c r="W395" s="22" t="str">
        <f t="shared" si="6"/>
        <v>p</v>
      </c>
    </row>
    <row r="396" spans="1:23" x14ac:dyDescent="0.35">
      <c r="A396" s="59">
        <f>+IF('EMOF for data entry'!G405=dropdown_lists!C$1,1,IF('EMOF for data entry'!G405=dropdown_lists!D$1,2,IF('EMOF for data entry'!G405=dropdown_lists!E$1,3,IF('EMOF for data entry'!G405=dropdown_lists!F$1,4,IF('EMOF for data entry'!G405=dropdown_lists!G$1,5,IF('EMOF for data entry'!G405=dropdown_lists!H$1,6,IF('EMOF for data entry'!G405=dropdown_lists!I$1,7,IF('EMOF for data entry'!G405=dropdown_lists!J$1,8,IF('EMOF for data entry'!G405=dropdown_lists!K$1,9,IF('EMOF for data entry'!G405=dropdown_lists!L$1,10,IF('EMOF for data entry'!G405=dropdown_lists!M$1,11,IF('EMOF for data entry'!G405=dropdown_lists!N$1,12,IF('EMOF for data entry'!G405=dropdown_lists!O$1,13,IF('EMOF for data entry'!G405=dropdown_lists!P$1,14,IF('EMOF for data entry'!G405=dropdown_lists!Q$1,15,IF('EMOF for data entry'!G405=dropdown_lists!R$1,16,IF('EMOF for data entry'!G405=dropdown_lists!S$1,17,0)))))))))))))))))</f>
        <v>0</v>
      </c>
      <c r="B396" s="59">
        <f>+COUNTIF(METHOD,'EMOF for data entry'!$H405)</f>
        <v>0</v>
      </c>
      <c r="C396" s="59">
        <f>+(COUNTIF(EUNIS,'EMOF for data entry'!$H405))*2</f>
        <v>0</v>
      </c>
      <c r="D396" s="59">
        <f>+(COUNTIF(HABITAT,'EMOF for data entry'!$H405))*3</f>
        <v>0</v>
      </c>
      <c r="E396" s="59">
        <f>+(COUNTIF(PERES,'EMOF for data entry'!$H405))*4</f>
        <v>0</v>
      </c>
      <c r="F396" s="59">
        <f>+(COUNTIF(BARCELONA,'EMOF for data entry'!$H405))*5</f>
        <v>0</v>
      </c>
      <c r="G396" s="59">
        <f>+(COUNTIF(OSPAR,'EMOF for data entry'!$H405))*6</f>
        <v>0</v>
      </c>
      <c r="H396" s="59">
        <f>+(COUNTIF(HELCOM,'EMOF for data entry'!$H405))*7</f>
        <v>0</v>
      </c>
      <c r="I396" s="59">
        <f>+(COUNTIF(GERMAN,'EMOF for data entry'!$H405))*8</f>
        <v>0</v>
      </c>
      <c r="J396" s="59">
        <f>+(COUNTIF(MSFD,'EMOF for data entry'!$H405))*9</f>
        <v>0</v>
      </c>
      <c r="K396" s="59">
        <f>+IF($A396=10,COUNTIF(Folk5,'EMOF for data entry'!$H405)*10,0)</f>
        <v>0</v>
      </c>
      <c r="L396" s="59">
        <f>+IF($A396=11,COUNTIF(Folk7,'EMOF for data entry'!$H405)*11,0)</f>
        <v>0</v>
      </c>
      <c r="M396" s="59">
        <f>+IF($A396=12,COUNTIF(Folk16,'EMOF for data entry'!$H405)*12,0)</f>
        <v>0</v>
      </c>
      <c r="N396" s="59">
        <f>+(COUNTIF(MHCBI,'EMOF for data entry'!$H405))*13</f>
        <v>0</v>
      </c>
      <c r="O396" s="59">
        <f>+(COUNTIF(dropdown_lists!P$4:P$399,'EMOF for data entry'!$H405))*14</f>
        <v>0</v>
      </c>
      <c r="P396" s="59">
        <f>+IF(A396=15,(COUNTIF(dropdown_lists!Q$4:Q$37,'EMOF for data entry'!$H405))*15,0)</f>
        <v>0</v>
      </c>
      <c r="Q396" s="59">
        <f>+IF(A396=16,(COUNTIF(dropdown_lists!R$4:R$32,'EMOF for data entry'!$H405))*16,0)</f>
        <v>0</v>
      </c>
      <c r="R396" s="59">
        <f>+IF(A396=17,(COUNTIF(dropdown_lists!S$4:S$10,'EMOF for data entry'!$H405))*17,0)</f>
        <v>0</v>
      </c>
      <c r="V396" s="59"/>
      <c r="W396" s="22" t="str">
        <f t="shared" si="6"/>
        <v>p</v>
      </c>
    </row>
    <row r="397" spans="1:23" x14ac:dyDescent="0.35">
      <c r="A397" s="59">
        <f>+IF('EMOF for data entry'!G406=dropdown_lists!C$1,1,IF('EMOF for data entry'!G406=dropdown_lists!D$1,2,IF('EMOF for data entry'!G406=dropdown_lists!E$1,3,IF('EMOF for data entry'!G406=dropdown_lists!F$1,4,IF('EMOF for data entry'!G406=dropdown_lists!G$1,5,IF('EMOF for data entry'!G406=dropdown_lists!H$1,6,IF('EMOF for data entry'!G406=dropdown_lists!I$1,7,IF('EMOF for data entry'!G406=dropdown_lists!J$1,8,IF('EMOF for data entry'!G406=dropdown_lists!K$1,9,IF('EMOF for data entry'!G406=dropdown_lists!L$1,10,IF('EMOF for data entry'!G406=dropdown_lists!M$1,11,IF('EMOF for data entry'!G406=dropdown_lists!N$1,12,IF('EMOF for data entry'!G406=dropdown_lists!O$1,13,IF('EMOF for data entry'!G406=dropdown_lists!P$1,14,IF('EMOF for data entry'!G406=dropdown_lists!Q$1,15,IF('EMOF for data entry'!G406=dropdown_lists!R$1,16,IF('EMOF for data entry'!G406=dropdown_lists!S$1,17,0)))))))))))))))))</f>
        <v>0</v>
      </c>
      <c r="B397" s="59">
        <f>+COUNTIF(METHOD,'EMOF for data entry'!$H406)</f>
        <v>0</v>
      </c>
      <c r="C397" s="59">
        <f>+(COUNTIF(EUNIS,'EMOF for data entry'!$H406))*2</f>
        <v>0</v>
      </c>
      <c r="D397" s="59">
        <f>+(COUNTIF(HABITAT,'EMOF for data entry'!$H406))*3</f>
        <v>0</v>
      </c>
      <c r="E397" s="59">
        <f>+(COUNTIF(PERES,'EMOF for data entry'!$H406))*4</f>
        <v>0</v>
      </c>
      <c r="F397" s="59">
        <f>+(COUNTIF(BARCELONA,'EMOF for data entry'!$H406))*5</f>
        <v>0</v>
      </c>
      <c r="G397" s="59">
        <f>+(COUNTIF(OSPAR,'EMOF for data entry'!$H406))*6</f>
        <v>0</v>
      </c>
      <c r="H397" s="59">
        <f>+(COUNTIF(HELCOM,'EMOF for data entry'!$H406))*7</f>
        <v>0</v>
      </c>
      <c r="I397" s="59">
        <f>+(COUNTIF(GERMAN,'EMOF for data entry'!$H406))*8</f>
        <v>0</v>
      </c>
      <c r="J397" s="59">
        <f>+(COUNTIF(MSFD,'EMOF for data entry'!$H406))*9</f>
        <v>0</v>
      </c>
      <c r="K397" s="59">
        <f>+IF($A397=10,COUNTIF(Folk5,'EMOF for data entry'!$H406)*10,0)</f>
        <v>0</v>
      </c>
      <c r="L397" s="59">
        <f>+IF($A397=11,COUNTIF(Folk7,'EMOF for data entry'!$H406)*11,0)</f>
        <v>0</v>
      </c>
      <c r="M397" s="59">
        <f>+IF($A397=12,COUNTIF(Folk16,'EMOF for data entry'!$H406)*12,0)</f>
        <v>0</v>
      </c>
      <c r="N397" s="59">
        <f>+(COUNTIF(MHCBI,'EMOF for data entry'!$H406))*13</f>
        <v>0</v>
      </c>
      <c r="O397" s="59">
        <f>+(COUNTIF(dropdown_lists!P$4:P$399,'EMOF for data entry'!$H406))*14</f>
        <v>0</v>
      </c>
      <c r="P397" s="59">
        <f>+IF(A397=15,(COUNTIF(dropdown_lists!Q$4:Q$37,'EMOF for data entry'!$H406))*15,0)</f>
        <v>0</v>
      </c>
      <c r="Q397" s="59">
        <f>+IF(A397=16,(COUNTIF(dropdown_lists!R$4:R$32,'EMOF for data entry'!$H406))*16,0)</f>
        <v>0</v>
      </c>
      <c r="R397" s="59">
        <f>+IF(A397=17,(COUNTIF(dropdown_lists!S$4:S$10,'EMOF for data entry'!$H406))*17,0)</f>
        <v>0</v>
      </c>
      <c r="V397" s="59"/>
      <c r="W397" s="22" t="str">
        <f t="shared" si="6"/>
        <v>p</v>
      </c>
    </row>
    <row r="398" spans="1:23" x14ac:dyDescent="0.35">
      <c r="A398" s="59">
        <f>+IF('EMOF for data entry'!G407=dropdown_lists!C$1,1,IF('EMOF for data entry'!G407=dropdown_lists!D$1,2,IF('EMOF for data entry'!G407=dropdown_lists!E$1,3,IF('EMOF for data entry'!G407=dropdown_lists!F$1,4,IF('EMOF for data entry'!G407=dropdown_lists!G$1,5,IF('EMOF for data entry'!G407=dropdown_lists!H$1,6,IF('EMOF for data entry'!G407=dropdown_lists!I$1,7,IF('EMOF for data entry'!G407=dropdown_lists!J$1,8,IF('EMOF for data entry'!G407=dropdown_lists!K$1,9,IF('EMOF for data entry'!G407=dropdown_lists!L$1,10,IF('EMOF for data entry'!G407=dropdown_lists!M$1,11,IF('EMOF for data entry'!G407=dropdown_lists!N$1,12,IF('EMOF for data entry'!G407=dropdown_lists!O$1,13,IF('EMOF for data entry'!G407=dropdown_lists!P$1,14,IF('EMOF for data entry'!G407=dropdown_lists!Q$1,15,IF('EMOF for data entry'!G407=dropdown_lists!R$1,16,IF('EMOF for data entry'!G407=dropdown_lists!S$1,17,0)))))))))))))))))</f>
        <v>0</v>
      </c>
      <c r="B398" s="59">
        <f>+COUNTIF(METHOD,'EMOF for data entry'!$H407)</f>
        <v>0</v>
      </c>
      <c r="C398" s="59">
        <f>+(COUNTIF(EUNIS,'EMOF for data entry'!$H407))*2</f>
        <v>0</v>
      </c>
      <c r="D398" s="59">
        <f>+(COUNTIF(HABITAT,'EMOF for data entry'!$H407))*3</f>
        <v>0</v>
      </c>
      <c r="E398" s="59">
        <f>+(COUNTIF(PERES,'EMOF for data entry'!$H407))*4</f>
        <v>0</v>
      </c>
      <c r="F398" s="59">
        <f>+(COUNTIF(BARCELONA,'EMOF for data entry'!$H407))*5</f>
        <v>0</v>
      </c>
      <c r="G398" s="59">
        <f>+(COUNTIF(OSPAR,'EMOF for data entry'!$H407))*6</f>
        <v>0</v>
      </c>
      <c r="H398" s="59">
        <f>+(COUNTIF(HELCOM,'EMOF for data entry'!$H407))*7</f>
        <v>0</v>
      </c>
      <c r="I398" s="59">
        <f>+(COUNTIF(GERMAN,'EMOF for data entry'!$H407))*8</f>
        <v>0</v>
      </c>
      <c r="J398" s="59">
        <f>+(COUNTIF(MSFD,'EMOF for data entry'!$H407))*9</f>
        <v>0</v>
      </c>
      <c r="K398" s="59">
        <f>+IF($A398=10,COUNTIF(Folk5,'EMOF for data entry'!$H407)*10,0)</f>
        <v>0</v>
      </c>
      <c r="L398" s="59">
        <f>+IF($A398=11,COUNTIF(Folk7,'EMOF for data entry'!$H407)*11,0)</f>
        <v>0</v>
      </c>
      <c r="M398" s="59">
        <f>+IF($A398=12,COUNTIF(Folk16,'EMOF for data entry'!$H407)*12,0)</f>
        <v>0</v>
      </c>
      <c r="N398" s="59">
        <f>+(COUNTIF(MHCBI,'EMOF for data entry'!$H407))*13</f>
        <v>0</v>
      </c>
      <c r="O398" s="59">
        <f>+(COUNTIF(dropdown_lists!P$4:P$399,'EMOF for data entry'!$H407))*14</f>
        <v>0</v>
      </c>
      <c r="P398" s="59">
        <f>+IF(A398=15,(COUNTIF(dropdown_lists!Q$4:Q$37,'EMOF for data entry'!$H407))*15,0)</f>
        <v>0</v>
      </c>
      <c r="Q398" s="59">
        <f>+IF(A398=16,(COUNTIF(dropdown_lists!R$4:R$32,'EMOF for data entry'!$H407))*16,0)</f>
        <v>0</v>
      </c>
      <c r="R398" s="59">
        <f>+IF(A398=17,(COUNTIF(dropdown_lists!S$4:S$10,'EMOF for data entry'!$H407))*17,0)</f>
        <v>0</v>
      </c>
      <c r="V398" s="59"/>
      <c r="W398" s="22" t="str">
        <f t="shared" si="6"/>
        <v>p</v>
      </c>
    </row>
    <row r="399" spans="1:23" x14ac:dyDescent="0.35">
      <c r="A399" s="59">
        <f>+IF('EMOF for data entry'!G408=dropdown_lists!C$1,1,IF('EMOF for data entry'!G408=dropdown_lists!D$1,2,IF('EMOF for data entry'!G408=dropdown_lists!E$1,3,IF('EMOF for data entry'!G408=dropdown_lists!F$1,4,IF('EMOF for data entry'!G408=dropdown_lists!G$1,5,IF('EMOF for data entry'!G408=dropdown_lists!H$1,6,IF('EMOF for data entry'!G408=dropdown_lists!I$1,7,IF('EMOF for data entry'!G408=dropdown_lists!J$1,8,IF('EMOF for data entry'!G408=dropdown_lists!K$1,9,IF('EMOF for data entry'!G408=dropdown_lists!L$1,10,IF('EMOF for data entry'!G408=dropdown_lists!M$1,11,IF('EMOF for data entry'!G408=dropdown_lists!N$1,12,IF('EMOF for data entry'!G408=dropdown_lists!O$1,13,IF('EMOF for data entry'!G408=dropdown_lists!P$1,14,IF('EMOF for data entry'!G408=dropdown_lists!Q$1,15,IF('EMOF for data entry'!G408=dropdown_lists!R$1,16,IF('EMOF for data entry'!G408=dropdown_lists!S$1,17,0)))))))))))))))))</f>
        <v>0</v>
      </c>
      <c r="B399" s="59">
        <f>+COUNTIF(METHOD,'EMOF for data entry'!$H408)</f>
        <v>0</v>
      </c>
      <c r="C399" s="59">
        <f>+(COUNTIF(EUNIS,'EMOF for data entry'!$H408))*2</f>
        <v>0</v>
      </c>
      <c r="D399" s="59">
        <f>+(COUNTIF(HABITAT,'EMOF for data entry'!$H408))*3</f>
        <v>0</v>
      </c>
      <c r="E399" s="59">
        <f>+(COUNTIF(PERES,'EMOF for data entry'!$H408))*4</f>
        <v>0</v>
      </c>
      <c r="F399" s="59">
        <f>+(COUNTIF(BARCELONA,'EMOF for data entry'!$H408))*5</f>
        <v>0</v>
      </c>
      <c r="G399" s="59">
        <f>+(COUNTIF(OSPAR,'EMOF for data entry'!$H408))*6</f>
        <v>0</v>
      </c>
      <c r="H399" s="59">
        <f>+(COUNTIF(HELCOM,'EMOF for data entry'!$H408))*7</f>
        <v>0</v>
      </c>
      <c r="I399" s="59">
        <f>+(COUNTIF(GERMAN,'EMOF for data entry'!$H408))*8</f>
        <v>0</v>
      </c>
      <c r="J399" s="59">
        <f>+(COUNTIF(MSFD,'EMOF for data entry'!$H408))*9</f>
        <v>0</v>
      </c>
      <c r="K399" s="59">
        <f>+IF($A399=10,COUNTIF(Folk5,'EMOF for data entry'!$H408)*10,0)</f>
        <v>0</v>
      </c>
      <c r="L399" s="59">
        <f>+IF($A399=11,COUNTIF(Folk7,'EMOF for data entry'!$H408)*11,0)</f>
        <v>0</v>
      </c>
      <c r="M399" s="59">
        <f>+IF($A399=12,COUNTIF(Folk16,'EMOF for data entry'!$H408)*12,0)</f>
        <v>0</v>
      </c>
      <c r="N399" s="59">
        <f>+(COUNTIF(MHCBI,'EMOF for data entry'!$H408))*13</f>
        <v>0</v>
      </c>
      <c r="O399" s="59">
        <f>+(COUNTIF(dropdown_lists!P$4:P$399,'EMOF for data entry'!$H408))*14</f>
        <v>0</v>
      </c>
      <c r="P399" s="59">
        <f>+IF(A399=15,(COUNTIF(dropdown_lists!Q$4:Q$37,'EMOF for data entry'!$H408))*15,0)</f>
        <v>0</v>
      </c>
      <c r="Q399" s="59">
        <f>+IF(A399=16,(COUNTIF(dropdown_lists!R$4:R$32,'EMOF for data entry'!$H408))*16,0)</f>
        <v>0</v>
      </c>
      <c r="R399" s="59">
        <f>+IF(A399=17,(COUNTIF(dropdown_lists!S$4:S$10,'EMOF for data entry'!$H408))*17,0)</f>
        <v>0</v>
      </c>
      <c r="V399" s="59"/>
      <c r="W399" s="22" t="str">
        <f t="shared" si="6"/>
        <v>p</v>
      </c>
    </row>
    <row r="400" spans="1:23" x14ac:dyDescent="0.35">
      <c r="A400" s="59">
        <f>+IF('EMOF for data entry'!G409=dropdown_lists!C$1,1,IF('EMOF for data entry'!G409=dropdown_lists!D$1,2,IF('EMOF for data entry'!G409=dropdown_lists!E$1,3,IF('EMOF for data entry'!G409=dropdown_lists!F$1,4,IF('EMOF for data entry'!G409=dropdown_lists!G$1,5,IF('EMOF for data entry'!G409=dropdown_lists!H$1,6,IF('EMOF for data entry'!G409=dropdown_lists!I$1,7,IF('EMOF for data entry'!G409=dropdown_lists!J$1,8,IF('EMOF for data entry'!G409=dropdown_lists!K$1,9,IF('EMOF for data entry'!G409=dropdown_lists!L$1,10,IF('EMOF for data entry'!G409=dropdown_lists!M$1,11,IF('EMOF for data entry'!G409=dropdown_lists!N$1,12,IF('EMOF for data entry'!G409=dropdown_lists!O$1,13,IF('EMOF for data entry'!G409=dropdown_lists!P$1,14,IF('EMOF for data entry'!G409=dropdown_lists!Q$1,15,IF('EMOF for data entry'!G409=dropdown_lists!R$1,16,IF('EMOF for data entry'!G409=dropdown_lists!S$1,17,0)))))))))))))))))</f>
        <v>0</v>
      </c>
      <c r="B400" s="59">
        <f>+COUNTIF(METHOD,'EMOF for data entry'!$H409)</f>
        <v>0</v>
      </c>
      <c r="C400" s="59">
        <f>+(COUNTIF(EUNIS,'EMOF for data entry'!$H409))*2</f>
        <v>0</v>
      </c>
      <c r="D400" s="59">
        <f>+(COUNTIF(HABITAT,'EMOF for data entry'!$H409))*3</f>
        <v>0</v>
      </c>
      <c r="E400" s="59">
        <f>+(COUNTIF(PERES,'EMOF for data entry'!$H409))*4</f>
        <v>0</v>
      </c>
      <c r="F400" s="59">
        <f>+(COUNTIF(BARCELONA,'EMOF for data entry'!$H409))*5</f>
        <v>0</v>
      </c>
      <c r="G400" s="59">
        <f>+(COUNTIF(OSPAR,'EMOF for data entry'!$H409))*6</f>
        <v>0</v>
      </c>
      <c r="H400" s="59">
        <f>+(COUNTIF(HELCOM,'EMOF for data entry'!$H409))*7</f>
        <v>0</v>
      </c>
      <c r="I400" s="59">
        <f>+(COUNTIF(GERMAN,'EMOF for data entry'!$H409))*8</f>
        <v>0</v>
      </c>
      <c r="J400" s="59">
        <f>+(COUNTIF(MSFD,'EMOF for data entry'!$H409))*9</f>
        <v>0</v>
      </c>
      <c r="K400" s="59">
        <f>+IF($A400=10,COUNTIF(Folk5,'EMOF for data entry'!$H409)*10,0)</f>
        <v>0</v>
      </c>
      <c r="L400" s="59">
        <f>+IF($A400=11,COUNTIF(Folk7,'EMOF for data entry'!$H409)*11,0)</f>
        <v>0</v>
      </c>
      <c r="M400" s="59">
        <f>+IF($A400=12,COUNTIF(Folk16,'EMOF for data entry'!$H409)*12,0)</f>
        <v>0</v>
      </c>
      <c r="N400" s="59">
        <f>+(COUNTIF(MHCBI,'EMOF for data entry'!$H409))*13</f>
        <v>0</v>
      </c>
      <c r="O400" s="59">
        <f>+(COUNTIF(dropdown_lists!P$4:P$399,'EMOF for data entry'!$H409))*14</f>
        <v>0</v>
      </c>
      <c r="P400" s="59">
        <f>+IF(A400=15,(COUNTIF(dropdown_lists!Q$4:Q$37,'EMOF for data entry'!$H409))*15,0)</f>
        <v>0</v>
      </c>
      <c r="Q400" s="59">
        <f>+IF(A400=16,(COUNTIF(dropdown_lists!R$4:R$32,'EMOF for data entry'!$H409))*16,0)</f>
        <v>0</v>
      </c>
      <c r="R400" s="59">
        <f>+IF(A400=17,(COUNTIF(dropdown_lists!S$4:S$10,'EMOF for data entry'!$H409))*17,0)</f>
        <v>0</v>
      </c>
      <c r="V400" s="59"/>
      <c r="W400" s="22" t="str">
        <f t="shared" si="6"/>
        <v>p</v>
      </c>
    </row>
    <row r="401" spans="1:23" x14ac:dyDescent="0.35">
      <c r="A401" s="59">
        <f>+IF('EMOF for data entry'!G410=dropdown_lists!C$1,1,IF('EMOF for data entry'!G410=dropdown_lists!D$1,2,IF('EMOF for data entry'!G410=dropdown_lists!E$1,3,IF('EMOF for data entry'!G410=dropdown_lists!F$1,4,IF('EMOF for data entry'!G410=dropdown_lists!G$1,5,IF('EMOF for data entry'!G410=dropdown_lists!H$1,6,IF('EMOF for data entry'!G410=dropdown_lists!I$1,7,IF('EMOF for data entry'!G410=dropdown_lists!J$1,8,IF('EMOF for data entry'!G410=dropdown_lists!K$1,9,IF('EMOF for data entry'!G410=dropdown_lists!L$1,10,IF('EMOF for data entry'!G410=dropdown_lists!M$1,11,IF('EMOF for data entry'!G410=dropdown_lists!N$1,12,IF('EMOF for data entry'!G410=dropdown_lists!O$1,13,IF('EMOF for data entry'!G410=dropdown_lists!P$1,14,IF('EMOF for data entry'!G410=dropdown_lists!Q$1,15,IF('EMOF for data entry'!G410=dropdown_lists!R$1,16,IF('EMOF for data entry'!G410=dropdown_lists!S$1,17,0)))))))))))))))))</f>
        <v>0</v>
      </c>
      <c r="B401" s="59">
        <f>+COUNTIF(METHOD,'EMOF for data entry'!$H410)</f>
        <v>0</v>
      </c>
      <c r="C401" s="59">
        <f>+(COUNTIF(EUNIS,'EMOF for data entry'!$H410))*2</f>
        <v>0</v>
      </c>
      <c r="D401" s="59">
        <f>+(COUNTIF(HABITAT,'EMOF for data entry'!$H410))*3</f>
        <v>0</v>
      </c>
      <c r="E401" s="59">
        <f>+(COUNTIF(PERES,'EMOF for data entry'!$H410))*4</f>
        <v>0</v>
      </c>
      <c r="F401" s="59">
        <f>+(COUNTIF(BARCELONA,'EMOF for data entry'!$H410))*5</f>
        <v>0</v>
      </c>
      <c r="G401" s="59">
        <f>+(COUNTIF(OSPAR,'EMOF for data entry'!$H410))*6</f>
        <v>0</v>
      </c>
      <c r="H401" s="59">
        <f>+(COUNTIF(HELCOM,'EMOF for data entry'!$H410))*7</f>
        <v>0</v>
      </c>
      <c r="I401" s="59">
        <f>+(COUNTIF(GERMAN,'EMOF for data entry'!$H410))*8</f>
        <v>0</v>
      </c>
      <c r="J401" s="59">
        <f>+(COUNTIF(MSFD,'EMOF for data entry'!$H410))*9</f>
        <v>0</v>
      </c>
      <c r="K401" s="59">
        <f>+IF($A401=10,COUNTIF(Folk5,'EMOF for data entry'!$H410)*10,0)</f>
        <v>0</v>
      </c>
      <c r="L401" s="59">
        <f>+IF($A401=11,COUNTIF(Folk7,'EMOF for data entry'!$H410)*11,0)</f>
        <v>0</v>
      </c>
      <c r="M401" s="59">
        <f>+IF($A401=12,COUNTIF(Folk16,'EMOF for data entry'!$H410)*12,0)</f>
        <v>0</v>
      </c>
      <c r="N401" s="59">
        <f>+(COUNTIF(MHCBI,'EMOF for data entry'!$H410))*13</f>
        <v>0</v>
      </c>
      <c r="O401" s="59">
        <f>+(COUNTIF(dropdown_lists!P$4:P$399,'EMOF for data entry'!$H410))*14</f>
        <v>0</v>
      </c>
      <c r="P401" s="59">
        <f>+IF(A401=15,(COUNTIF(dropdown_lists!Q$4:Q$37,'EMOF for data entry'!$H410))*15,0)</f>
        <v>0</v>
      </c>
      <c r="Q401" s="59">
        <f>+IF(A401=16,(COUNTIF(dropdown_lists!R$4:R$32,'EMOF for data entry'!$H410))*16,0)</f>
        <v>0</v>
      </c>
      <c r="R401" s="59">
        <f>+IF(A401=17,(COUNTIF(dropdown_lists!S$4:S$10,'EMOF for data entry'!$H410))*17,0)</f>
        <v>0</v>
      </c>
      <c r="V401" s="59"/>
      <c r="W401" s="22" t="str">
        <f t="shared" si="6"/>
        <v>p</v>
      </c>
    </row>
    <row r="402" spans="1:23" x14ac:dyDescent="0.35">
      <c r="A402" s="59">
        <f>+IF('EMOF for data entry'!G411=dropdown_lists!C$1,1,IF('EMOF for data entry'!G411=dropdown_lists!D$1,2,IF('EMOF for data entry'!G411=dropdown_lists!E$1,3,IF('EMOF for data entry'!G411=dropdown_lists!F$1,4,IF('EMOF for data entry'!G411=dropdown_lists!G$1,5,IF('EMOF for data entry'!G411=dropdown_lists!H$1,6,IF('EMOF for data entry'!G411=dropdown_lists!I$1,7,IF('EMOF for data entry'!G411=dropdown_lists!J$1,8,IF('EMOF for data entry'!G411=dropdown_lists!K$1,9,IF('EMOF for data entry'!G411=dropdown_lists!L$1,10,IF('EMOF for data entry'!G411=dropdown_lists!M$1,11,IF('EMOF for data entry'!G411=dropdown_lists!N$1,12,IF('EMOF for data entry'!G411=dropdown_lists!O$1,13,IF('EMOF for data entry'!G411=dropdown_lists!P$1,14,IF('EMOF for data entry'!G411=dropdown_lists!Q$1,15,IF('EMOF for data entry'!G411=dropdown_lists!R$1,16,IF('EMOF for data entry'!G411=dropdown_lists!S$1,17,0)))))))))))))))))</f>
        <v>0</v>
      </c>
      <c r="B402" s="59">
        <f>+COUNTIF(METHOD,'EMOF for data entry'!$H411)</f>
        <v>0</v>
      </c>
      <c r="C402" s="59">
        <f>+(COUNTIF(EUNIS,'EMOF for data entry'!$H411))*2</f>
        <v>0</v>
      </c>
      <c r="D402" s="59">
        <f>+(COUNTIF(HABITAT,'EMOF for data entry'!$H411))*3</f>
        <v>0</v>
      </c>
      <c r="E402" s="59">
        <f>+(COUNTIF(PERES,'EMOF for data entry'!$H411))*4</f>
        <v>0</v>
      </c>
      <c r="F402" s="59">
        <f>+(COUNTIF(BARCELONA,'EMOF for data entry'!$H411))*5</f>
        <v>0</v>
      </c>
      <c r="G402" s="59">
        <f>+(COUNTIF(OSPAR,'EMOF for data entry'!$H411))*6</f>
        <v>0</v>
      </c>
      <c r="H402" s="59">
        <f>+(COUNTIF(HELCOM,'EMOF for data entry'!$H411))*7</f>
        <v>0</v>
      </c>
      <c r="I402" s="59">
        <f>+(COUNTIF(GERMAN,'EMOF for data entry'!$H411))*8</f>
        <v>0</v>
      </c>
      <c r="J402" s="59">
        <f>+(COUNTIF(MSFD,'EMOF for data entry'!$H411))*9</f>
        <v>0</v>
      </c>
      <c r="K402" s="59">
        <f>+IF($A402=10,COUNTIF(Folk5,'EMOF for data entry'!$H411)*10,0)</f>
        <v>0</v>
      </c>
      <c r="L402" s="59">
        <f>+IF($A402=11,COUNTIF(Folk7,'EMOF for data entry'!$H411)*11,0)</f>
        <v>0</v>
      </c>
      <c r="M402" s="59">
        <f>+IF($A402=12,COUNTIF(Folk16,'EMOF for data entry'!$H411)*12,0)</f>
        <v>0</v>
      </c>
      <c r="N402" s="59">
        <f>+(COUNTIF(MHCBI,'EMOF for data entry'!$H411))*13</f>
        <v>0</v>
      </c>
      <c r="O402" s="59">
        <f>+(COUNTIF(dropdown_lists!P$4:P$399,'EMOF for data entry'!$H411))*14</f>
        <v>0</v>
      </c>
      <c r="P402" s="59">
        <f>+IF(A402=15,(COUNTIF(dropdown_lists!Q$4:Q$37,'EMOF for data entry'!$H411))*15,0)</f>
        <v>0</v>
      </c>
      <c r="Q402" s="59">
        <f>+IF(A402=16,(COUNTIF(dropdown_lists!R$4:R$32,'EMOF for data entry'!$H411))*16,0)</f>
        <v>0</v>
      </c>
      <c r="R402" s="59">
        <f>+IF(A402=17,(COUNTIF(dropdown_lists!S$4:S$10,'EMOF for data entry'!$H411))*17,0)</f>
        <v>0</v>
      </c>
      <c r="V402" s="59"/>
      <c r="W402" s="22" t="str">
        <f t="shared" si="6"/>
        <v>p</v>
      </c>
    </row>
    <row r="403" spans="1:23" x14ac:dyDescent="0.35">
      <c r="A403" s="59">
        <f>+IF('EMOF for data entry'!G412=dropdown_lists!C$1,1,IF('EMOF for data entry'!G412=dropdown_lists!D$1,2,IF('EMOF for data entry'!G412=dropdown_lists!E$1,3,IF('EMOF for data entry'!G412=dropdown_lists!F$1,4,IF('EMOF for data entry'!G412=dropdown_lists!G$1,5,IF('EMOF for data entry'!G412=dropdown_lists!H$1,6,IF('EMOF for data entry'!G412=dropdown_lists!I$1,7,IF('EMOF for data entry'!G412=dropdown_lists!J$1,8,IF('EMOF for data entry'!G412=dropdown_lists!K$1,9,IF('EMOF for data entry'!G412=dropdown_lists!L$1,10,IF('EMOF for data entry'!G412=dropdown_lists!M$1,11,IF('EMOF for data entry'!G412=dropdown_lists!N$1,12,IF('EMOF for data entry'!G412=dropdown_lists!O$1,13,IF('EMOF for data entry'!G412=dropdown_lists!P$1,14,IF('EMOF for data entry'!G412=dropdown_lists!Q$1,15,IF('EMOF for data entry'!G412=dropdown_lists!R$1,16,IF('EMOF for data entry'!G412=dropdown_lists!S$1,17,0)))))))))))))))))</f>
        <v>0</v>
      </c>
      <c r="B403" s="59">
        <f>+COUNTIF(METHOD,'EMOF for data entry'!$H412)</f>
        <v>0</v>
      </c>
      <c r="C403" s="59">
        <f>+(COUNTIF(EUNIS,'EMOF for data entry'!$H412))*2</f>
        <v>0</v>
      </c>
      <c r="D403" s="59">
        <f>+(COUNTIF(HABITAT,'EMOF for data entry'!$H412))*3</f>
        <v>0</v>
      </c>
      <c r="E403" s="59">
        <f>+(COUNTIF(PERES,'EMOF for data entry'!$H412))*4</f>
        <v>0</v>
      </c>
      <c r="F403" s="59">
        <f>+(COUNTIF(BARCELONA,'EMOF for data entry'!$H412))*5</f>
        <v>0</v>
      </c>
      <c r="G403" s="59">
        <f>+(COUNTIF(OSPAR,'EMOF for data entry'!$H412))*6</f>
        <v>0</v>
      </c>
      <c r="H403" s="59">
        <f>+(COUNTIF(HELCOM,'EMOF for data entry'!$H412))*7</f>
        <v>0</v>
      </c>
      <c r="I403" s="59">
        <f>+(COUNTIF(GERMAN,'EMOF for data entry'!$H412))*8</f>
        <v>0</v>
      </c>
      <c r="J403" s="59">
        <f>+(COUNTIF(MSFD,'EMOF for data entry'!$H412))*9</f>
        <v>0</v>
      </c>
      <c r="K403" s="59">
        <f>+IF($A403=10,COUNTIF(Folk5,'EMOF for data entry'!$H412)*10,0)</f>
        <v>0</v>
      </c>
      <c r="L403" s="59">
        <f>+IF($A403=11,COUNTIF(Folk7,'EMOF for data entry'!$H412)*11,0)</f>
        <v>0</v>
      </c>
      <c r="M403" s="59">
        <f>+IF($A403=12,COUNTIF(Folk16,'EMOF for data entry'!$H412)*12,0)</f>
        <v>0</v>
      </c>
      <c r="N403" s="59">
        <f>+(COUNTIF(MHCBI,'EMOF for data entry'!$H412))*13</f>
        <v>0</v>
      </c>
      <c r="O403" s="59">
        <f>+(COUNTIF(dropdown_lists!P$4:P$399,'EMOF for data entry'!$H412))*14</f>
        <v>0</v>
      </c>
      <c r="P403" s="59">
        <f>+IF(A403=15,(COUNTIF(dropdown_lists!Q$4:Q$37,'EMOF for data entry'!$H412))*15,0)</f>
        <v>0</v>
      </c>
      <c r="Q403" s="59">
        <f>+IF(A403=16,(COUNTIF(dropdown_lists!R$4:R$32,'EMOF for data entry'!$H412))*16,0)</f>
        <v>0</v>
      </c>
      <c r="R403" s="59">
        <f>+IF(A403=17,(COUNTIF(dropdown_lists!S$4:S$10,'EMOF for data entry'!$H412))*17,0)</f>
        <v>0</v>
      </c>
      <c r="V403" s="59"/>
      <c r="W403" s="22" t="str">
        <f t="shared" si="6"/>
        <v>p</v>
      </c>
    </row>
    <row r="404" spans="1:23" x14ac:dyDescent="0.35">
      <c r="A404" s="59">
        <f>+IF('EMOF for data entry'!G413=dropdown_lists!C$1,1,IF('EMOF for data entry'!G413=dropdown_lists!D$1,2,IF('EMOF for data entry'!G413=dropdown_lists!E$1,3,IF('EMOF for data entry'!G413=dropdown_lists!F$1,4,IF('EMOF for data entry'!G413=dropdown_lists!G$1,5,IF('EMOF for data entry'!G413=dropdown_lists!H$1,6,IF('EMOF for data entry'!G413=dropdown_lists!I$1,7,IF('EMOF for data entry'!G413=dropdown_lists!J$1,8,IF('EMOF for data entry'!G413=dropdown_lists!K$1,9,IF('EMOF for data entry'!G413=dropdown_lists!L$1,10,IF('EMOF for data entry'!G413=dropdown_lists!M$1,11,IF('EMOF for data entry'!G413=dropdown_lists!N$1,12,IF('EMOF for data entry'!G413=dropdown_lists!O$1,13,IF('EMOF for data entry'!G413=dropdown_lists!P$1,14,IF('EMOF for data entry'!G413=dropdown_lists!Q$1,15,IF('EMOF for data entry'!G413=dropdown_lists!R$1,16,IF('EMOF for data entry'!G413=dropdown_lists!S$1,17,0)))))))))))))))))</f>
        <v>0</v>
      </c>
      <c r="B404" s="59">
        <f>+COUNTIF(METHOD,'EMOF for data entry'!$H413)</f>
        <v>0</v>
      </c>
      <c r="C404" s="59">
        <f>+(COUNTIF(EUNIS,'EMOF for data entry'!$H413))*2</f>
        <v>0</v>
      </c>
      <c r="D404" s="59">
        <f>+(COUNTIF(HABITAT,'EMOF for data entry'!$H413))*3</f>
        <v>0</v>
      </c>
      <c r="E404" s="59">
        <f>+(COUNTIF(PERES,'EMOF for data entry'!$H413))*4</f>
        <v>0</v>
      </c>
      <c r="F404" s="59">
        <f>+(COUNTIF(BARCELONA,'EMOF for data entry'!$H413))*5</f>
        <v>0</v>
      </c>
      <c r="G404" s="59">
        <f>+(COUNTIF(OSPAR,'EMOF for data entry'!$H413))*6</f>
        <v>0</v>
      </c>
      <c r="H404" s="59">
        <f>+(COUNTIF(HELCOM,'EMOF for data entry'!$H413))*7</f>
        <v>0</v>
      </c>
      <c r="I404" s="59">
        <f>+(COUNTIF(GERMAN,'EMOF for data entry'!$H413))*8</f>
        <v>0</v>
      </c>
      <c r="J404" s="59">
        <f>+(COUNTIF(MSFD,'EMOF for data entry'!$H413))*9</f>
        <v>0</v>
      </c>
      <c r="K404" s="59">
        <f>+IF($A404=10,COUNTIF(Folk5,'EMOF for data entry'!$H413)*10,0)</f>
        <v>0</v>
      </c>
      <c r="L404" s="59">
        <f>+IF($A404=11,COUNTIF(Folk7,'EMOF for data entry'!$H413)*11,0)</f>
        <v>0</v>
      </c>
      <c r="M404" s="59">
        <f>+IF($A404=12,COUNTIF(Folk16,'EMOF for data entry'!$H413)*12,0)</f>
        <v>0</v>
      </c>
      <c r="N404" s="59">
        <f>+(COUNTIF(MHCBI,'EMOF for data entry'!$H413))*13</f>
        <v>0</v>
      </c>
      <c r="O404" s="59">
        <f>+(COUNTIF(dropdown_lists!P$4:P$399,'EMOF for data entry'!$H413))*14</f>
        <v>0</v>
      </c>
      <c r="P404" s="59">
        <f>+IF(A404=15,(COUNTIF(dropdown_lists!Q$4:Q$37,'EMOF for data entry'!$H413))*15,0)</f>
        <v>0</v>
      </c>
      <c r="Q404" s="59">
        <f>+IF(A404=16,(COUNTIF(dropdown_lists!R$4:R$32,'EMOF for data entry'!$H413))*16,0)</f>
        <v>0</v>
      </c>
      <c r="R404" s="59">
        <f>+IF(A404=17,(COUNTIF(dropdown_lists!S$4:S$10,'EMOF for data entry'!$H413))*17,0)</f>
        <v>0</v>
      </c>
      <c r="V404" s="59"/>
      <c r="W404" s="22" t="str">
        <f t="shared" si="6"/>
        <v>p</v>
      </c>
    </row>
    <row r="405" spans="1:23" x14ac:dyDescent="0.35">
      <c r="A405" s="59">
        <f>+IF('EMOF for data entry'!G414=dropdown_lists!C$1,1,IF('EMOF for data entry'!G414=dropdown_lists!D$1,2,IF('EMOF for data entry'!G414=dropdown_lists!E$1,3,IF('EMOF for data entry'!G414=dropdown_lists!F$1,4,IF('EMOF for data entry'!G414=dropdown_lists!G$1,5,IF('EMOF for data entry'!G414=dropdown_lists!H$1,6,IF('EMOF for data entry'!G414=dropdown_lists!I$1,7,IF('EMOF for data entry'!G414=dropdown_lists!J$1,8,IF('EMOF for data entry'!G414=dropdown_lists!K$1,9,IF('EMOF for data entry'!G414=dropdown_lists!L$1,10,IF('EMOF for data entry'!G414=dropdown_lists!M$1,11,IF('EMOF for data entry'!G414=dropdown_lists!N$1,12,IF('EMOF for data entry'!G414=dropdown_lists!O$1,13,IF('EMOF for data entry'!G414=dropdown_lists!P$1,14,IF('EMOF for data entry'!G414=dropdown_lists!Q$1,15,IF('EMOF for data entry'!G414=dropdown_lists!R$1,16,IF('EMOF for data entry'!G414=dropdown_lists!S$1,17,0)))))))))))))))))</f>
        <v>0</v>
      </c>
      <c r="B405" s="59">
        <f>+COUNTIF(METHOD,'EMOF for data entry'!$H414)</f>
        <v>0</v>
      </c>
      <c r="C405" s="59">
        <f>+(COUNTIF(EUNIS,'EMOF for data entry'!$H414))*2</f>
        <v>0</v>
      </c>
      <c r="D405" s="59">
        <f>+(COUNTIF(HABITAT,'EMOF for data entry'!$H414))*3</f>
        <v>0</v>
      </c>
      <c r="E405" s="59">
        <f>+(COUNTIF(PERES,'EMOF for data entry'!$H414))*4</f>
        <v>0</v>
      </c>
      <c r="F405" s="59">
        <f>+(COUNTIF(BARCELONA,'EMOF for data entry'!$H414))*5</f>
        <v>0</v>
      </c>
      <c r="G405" s="59">
        <f>+(COUNTIF(OSPAR,'EMOF for data entry'!$H414))*6</f>
        <v>0</v>
      </c>
      <c r="H405" s="59">
        <f>+(COUNTIF(HELCOM,'EMOF for data entry'!$H414))*7</f>
        <v>0</v>
      </c>
      <c r="I405" s="59">
        <f>+(COUNTIF(GERMAN,'EMOF for data entry'!$H414))*8</f>
        <v>0</v>
      </c>
      <c r="J405" s="59">
        <f>+(COUNTIF(MSFD,'EMOF for data entry'!$H414))*9</f>
        <v>0</v>
      </c>
      <c r="K405" s="59">
        <f>+IF($A405=10,COUNTIF(Folk5,'EMOF for data entry'!$H414)*10,0)</f>
        <v>0</v>
      </c>
      <c r="L405" s="59">
        <f>+IF($A405=11,COUNTIF(Folk7,'EMOF for data entry'!$H414)*11,0)</f>
        <v>0</v>
      </c>
      <c r="M405" s="59">
        <f>+IF($A405=12,COUNTIF(Folk16,'EMOF for data entry'!$H414)*12,0)</f>
        <v>0</v>
      </c>
      <c r="N405" s="59">
        <f>+(COUNTIF(MHCBI,'EMOF for data entry'!$H414))*13</f>
        <v>0</v>
      </c>
      <c r="O405" s="59">
        <f>+(COUNTIF(dropdown_lists!P$4:P$399,'EMOF for data entry'!$H414))*14</f>
        <v>0</v>
      </c>
      <c r="P405" s="59">
        <f>+IF(A405=15,(COUNTIF(dropdown_lists!Q$4:Q$37,'EMOF for data entry'!$H414))*15,0)</f>
        <v>0</v>
      </c>
      <c r="Q405" s="59">
        <f>+IF(A405=16,(COUNTIF(dropdown_lists!R$4:R$32,'EMOF for data entry'!$H414))*16,0)</f>
        <v>0</v>
      </c>
      <c r="R405" s="59">
        <f>+IF(A405=17,(COUNTIF(dropdown_lists!S$4:S$10,'EMOF for data entry'!$H414))*17,0)</f>
        <v>0</v>
      </c>
      <c r="V405" s="59"/>
      <c r="W405" s="22" t="str">
        <f t="shared" si="6"/>
        <v>p</v>
      </c>
    </row>
    <row r="406" spans="1:23" x14ac:dyDescent="0.35">
      <c r="A406" s="59">
        <f>+IF('EMOF for data entry'!G415=dropdown_lists!C$1,1,IF('EMOF for data entry'!G415=dropdown_lists!D$1,2,IF('EMOF for data entry'!G415=dropdown_lists!E$1,3,IF('EMOF for data entry'!G415=dropdown_lists!F$1,4,IF('EMOF for data entry'!G415=dropdown_lists!G$1,5,IF('EMOF for data entry'!G415=dropdown_lists!H$1,6,IF('EMOF for data entry'!G415=dropdown_lists!I$1,7,IF('EMOF for data entry'!G415=dropdown_lists!J$1,8,IF('EMOF for data entry'!G415=dropdown_lists!K$1,9,IF('EMOF for data entry'!G415=dropdown_lists!L$1,10,IF('EMOF for data entry'!G415=dropdown_lists!M$1,11,IF('EMOF for data entry'!G415=dropdown_lists!N$1,12,IF('EMOF for data entry'!G415=dropdown_lists!O$1,13,IF('EMOF for data entry'!G415=dropdown_lists!P$1,14,IF('EMOF for data entry'!G415=dropdown_lists!Q$1,15,IF('EMOF for data entry'!G415=dropdown_lists!R$1,16,IF('EMOF for data entry'!G415=dropdown_lists!S$1,17,0)))))))))))))))))</f>
        <v>0</v>
      </c>
      <c r="B406" s="59">
        <f>+COUNTIF(METHOD,'EMOF for data entry'!$H415)</f>
        <v>0</v>
      </c>
      <c r="C406" s="59">
        <f>+(COUNTIF(EUNIS,'EMOF for data entry'!$H415))*2</f>
        <v>0</v>
      </c>
      <c r="D406" s="59">
        <f>+(COUNTIF(HABITAT,'EMOF for data entry'!$H415))*3</f>
        <v>0</v>
      </c>
      <c r="E406" s="59">
        <f>+(COUNTIF(PERES,'EMOF for data entry'!$H415))*4</f>
        <v>0</v>
      </c>
      <c r="F406" s="59">
        <f>+(COUNTIF(BARCELONA,'EMOF for data entry'!$H415))*5</f>
        <v>0</v>
      </c>
      <c r="G406" s="59">
        <f>+(COUNTIF(OSPAR,'EMOF for data entry'!$H415))*6</f>
        <v>0</v>
      </c>
      <c r="H406" s="59">
        <f>+(COUNTIF(HELCOM,'EMOF for data entry'!$H415))*7</f>
        <v>0</v>
      </c>
      <c r="I406" s="59">
        <f>+(COUNTIF(GERMAN,'EMOF for data entry'!$H415))*8</f>
        <v>0</v>
      </c>
      <c r="J406" s="59">
        <f>+(COUNTIF(MSFD,'EMOF for data entry'!$H415))*9</f>
        <v>0</v>
      </c>
      <c r="K406" s="59">
        <f>+IF($A406=10,COUNTIF(Folk5,'EMOF for data entry'!$H415)*10,0)</f>
        <v>0</v>
      </c>
      <c r="L406" s="59">
        <f>+IF($A406=11,COUNTIF(Folk7,'EMOF for data entry'!$H415)*11,0)</f>
        <v>0</v>
      </c>
      <c r="M406" s="59">
        <f>+IF($A406=12,COUNTIF(Folk16,'EMOF for data entry'!$H415)*12,0)</f>
        <v>0</v>
      </c>
      <c r="N406" s="59">
        <f>+(COUNTIF(MHCBI,'EMOF for data entry'!$H415))*13</f>
        <v>0</v>
      </c>
      <c r="O406" s="59">
        <f>+(COUNTIF(dropdown_lists!P$4:P$399,'EMOF for data entry'!$H415))*14</f>
        <v>0</v>
      </c>
      <c r="P406" s="59">
        <f>+IF(A406=15,(COUNTIF(dropdown_lists!Q$4:Q$37,'EMOF for data entry'!$H415))*15,0)</f>
        <v>0</v>
      </c>
      <c r="Q406" s="59">
        <f>+IF(A406=16,(COUNTIF(dropdown_lists!R$4:R$32,'EMOF for data entry'!$H415))*16,0)</f>
        <v>0</v>
      </c>
      <c r="R406" s="59">
        <f>+IF(A406=17,(COUNTIF(dropdown_lists!S$4:S$10,'EMOF for data entry'!$H415))*17,0)</f>
        <v>0</v>
      </c>
      <c r="V406" s="59"/>
      <c r="W406" s="22" t="str">
        <f t="shared" si="6"/>
        <v>p</v>
      </c>
    </row>
    <row r="407" spans="1:23" x14ac:dyDescent="0.35">
      <c r="A407" s="59">
        <f>+IF('EMOF for data entry'!G416=dropdown_lists!C$1,1,IF('EMOF for data entry'!G416=dropdown_lists!D$1,2,IF('EMOF for data entry'!G416=dropdown_lists!E$1,3,IF('EMOF for data entry'!G416=dropdown_lists!F$1,4,IF('EMOF for data entry'!G416=dropdown_lists!G$1,5,IF('EMOF for data entry'!G416=dropdown_lists!H$1,6,IF('EMOF for data entry'!G416=dropdown_lists!I$1,7,IF('EMOF for data entry'!G416=dropdown_lists!J$1,8,IF('EMOF for data entry'!G416=dropdown_lists!K$1,9,IF('EMOF for data entry'!G416=dropdown_lists!L$1,10,IF('EMOF for data entry'!G416=dropdown_lists!M$1,11,IF('EMOF for data entry'!G416=dropdown_lists!N$1,12,IF('EMOF for data entry'!G416=dropdown_lists!O$1,13,IF('EMOF for data entry'!G416=dropdown_lists!P$1,14,IF('EMOF for data entry'!G416=dropdown_lists!Q$1,15,IF('EMOF for data entry'!G416=dropdown_lists!R$1,16,IF('EMOF for data entry'!G416=dropdown_lists!S$1,17,0)))))))))))))))))</f>
        <v>0</v>
      </c>
      <c r="B407" s="59">
        <f>+COUNTIF(METHOD,'EMOF for data entry'!$H416)</f>
        <v>0</v>
      </c>
      <c r="C407" s="59">
        <f>+(COUNTIF(EUNIS,'EMOF for data entry'!$H416))*2</f>
        <v>0</v>
      </c>
      <c r="D407" s="59">
        <f>+(COUNTIF(HABITAT,'EMOF for data entry'!$H416))*3</f>
        <v>0</v>
      </c>
      <c r="E407" s="59">
        <f>+(COUNTIF(PERES,'EMOF for data entry'!$H416))*4</f>
        <v>0</v>
      </c>
      <c r="F407" s="59">
        <f>+(COUNTIF(BARCELONA,'EMOF for data entry'!$H416))*5</f>
        <v>0</v>
      </c>
      <c r="G407" s="59">
        <f>+(COUNTIF(OSPAR,'EMOF for data entry'!$H416))*6</f>
        <v>0</v>
      </c>
      <c r="H407" s="59">
        <f>+(COUNTIF(HELCOM,'EMOF for data entry'!$H416))*7</f>
        <v>0</v>
      </c>
      <c r="I407" s="59">
        <f>+(COUNTIF(GERMAN,'EMOF for data entry'!$H416))*8</f>
        <v>0</v>
      </c>
      <c r="J407" s="59">
        <f>+(COUNTIF(MSFD,'EMOF for data entry'!$H416))*9</f>
        <v>0</v>
      </c>
      <c r="K407" s="59">
        <f>+IF($A407=10,COUNTIF(Folk5,'EMOF for data entry'!$H416)*10,0)</f>
        <v>0</v>
      </c>
      <c r="L407" s="59">
        <f>+IF($A407=11,COUNTIF(Folk7,'EMOF for data entry'!$H416)*11,0)</f>
        <v>0</v>
      </c>
      <c r="M407" s="59">
        <f>+IF($A407=12,COUNTIF(Folk16,'EMOF for data entry'!$H416)*12,0)</f>
        <v>0</v>
      </c>
      <c r="N407" s="59">
        <f>+(COUNTIF(MHCBI,'EMOF for data entry'!$H416))*13</f>
        <v>0</v>
      </c>
      <c r="O407" s="59">
        <f>+(COUNTIF(dropdown_lists!P$4:P$399,'EMOF for data entry'!$H416))*14</f>
        <v>0</v>
      </c>
      <c r="P407" s="59">
        <f>+IF(A407=15,(COUNTIF(dropdown_lists!Q$4:Q$37,'EMOF for data entry'!$H416))*15,0)</f>
        <v>0</v>
      </c>
      <c r="Q407" s="59">
        <f>+IF(A407=16,(COUNTIF(dropdown_lists!R$4:R$32,'EMOF for data entry'!$H416))*16,0)</f>
        <v>0</v>
      </c>
      <c r="R407" s="59">
        <f>+IF(A407=17,(COUNTIF(dropdown_lists!S$4:S$10,'EMOF for data entry'!$H416))*17,0)</f>
        <v>0</v>
      </c>
      <c r="V407" s="59"/>
      <c r="W407" s="22" t="str">
        <f t="shared" si="6"/>
        <v>p</v>
      </c>
    </row>
    <row r="408" spans="1:23" x14ac:dyDescent="0.35">
      <c r="A408" s="59">
        <f>+IF('EMOF for data entry'!G417=dropdown_lists!C$1,1,IF('EMOF for data entry'!G417=dropdown_lists!D$1,2,IF('EMOF for data entry'!G417=dropdown_lists!E$1,3,IF('EMOF for data entry'!G417=dropdown_lists!F$1,4,IF('EMOF for data entry'!G417=dropdown_lists!G$1,5,IF('EMOF for data entry'!G417=dropdown_lists!H$1,6,IF('EMOF for data entry'!G417=dropdown_lists!I$1,7,IF('EMOF for data entry'!G417=dropdown_lists!J$1,8,IF('EMOF for data entry'!G417=dropdown_lists!K$1,9,IF('EMOF for data entry'!G417=dropdown_lists!L$1,10,IF('EMOF for data entry'!G417=dropdown_lists!M$1,11,IF('EMOF for data entry'!G417=dropdown_lists!N$1,12,IF('EMOF for data entry'!G417=dropdown_lists!O$1,13,IF('EMOF for data entry'!G417=dropdown_lists!P$1,14,IF('EMOF for data entry'!G417=dropdown_lists!Q$1,15,IF('EMOF for data entry'!G417=dropdown_lists!R$1,16,IF('EMOF for data entry'!G417=dropdown_lists!S$1,17,0)))))))))))))))))</f>
        <v>0</v>
      </c>
      <c r="B408" s="59">
        <f>+COUNTIF(METHOD,'EMOF for data entry'!$H417)</f>
        <v>0</v>
      </c>
      <c r="C408" s="59">
        <f>+(COUNTIF(EUNIS,'EMOF for data entry'!$H417))*2</f>
        <v>0</v>
      </c>
      <c r="D408" s="59">
        <f>+(COUNTIF(HABITAT,'EMOF for data entry'!$H417))*3</f>
        <v>0</v>
      </c>
      <c r="E408" s="59">
        <f>+(COUNTIF(PERES,'EMOF for data entry'!$H417))*4</f>
        <v>0</v>
      </c>
      <c r="F408" s="59">
        <f>+(COUNTIF(BARCELONA,'EMOF for data entry'!$H417))*5</f>
        <v>0</v>
      </c>
      <c r="G408" s="59">
        <f>+(COUNTIF(OSPAR,'EMOF for data entry'!$H417))*6</f>
        <v>0</v>
      </c>
      <c r="H408" s="59">
        <f>+(COUNTIF(HELCOM,'EMOF for data entry'!$H417))*7</f>
        <v>0</v>
      </c>
      <c r="I408" s="59">
        <f>+(COUNTIF(GERMAN,'EMOF for data entry'!$H417))*8</f>
        <v>0</v>
      </c>
      <c r="J408" s="59">
        <f>+(COUNTIF(MSFD,'EMOF for data entry'!$H417))*9</f>
        <v>0</v>
      </c>
      <c r="K408" s="59">
        <f>+IF($A408=10,COUNTIF(Folk5,'EMOF for data entry'!$H417)*10,0)</f>
        <v>0</v>
      </c>
      <c r="L408" s="59">
        <f>+IF($A408=11,COUNTIF(Folk7,'EMOF for data entry'!$H417)*11,0)</f>
        <v>0</v>
      </c>
      <c r="M408" s="59">
        <f>+IF($A408=12,COUNTIF(Folk16,'EMOF for data entry'!$H417)*12,0)</f>
        <v>0</v>
      </c>
      <c r="N408" s="59">
        <f>+(COUNTIF(MHCBI,'EMOF for data entry'!$H417))*13</f>
        <v>0</v>
      </c>
      <c r="O408" s="59">
        <f>+(COUNTIF(dropdown_lists!P$4:P$399,'EMOF for data entry'!$H417))*14</f>
        <v>0</v>
      </c>
      <c r="P408" s="59">
        <f>+IF(A408=15,(COUNTIF(dropdown_lists!Q$4:Q$37,'EMOF for data entry'!$H417))*15,0)</f>
        <v>0</v>
      </c>
      <c r="Q408" s="59">
        <f>+IF(A408=16,(COUNTIF(dropdown_lists!R$4:R$32,'EMOF for data entry'!$H417))*16,0)</f>
        <v>0</v>
      </c>
      <c r="R408" s="59">
        <f>+IF(A408=17,(COUNTIF(dropdown_lists!S$4:S$10,'EMOF for data entry'!$H417))*17,0)</f>
        <v>0</v>
      </c>
      <c r="V408" s="59"/>
      <c r="W408" s="22" t="str">
        <f t="shared" si="6"/>
        <v>p</v>
      </c>
    </row>
    <row r="409" spans="1:23" x14ac:dyDescent="0.35">
      <c r="A409" s="59">
        <f>+IF('EMOF for data entry'!G418=dropdown_lists!C$1,1,IF('EMOF for data entry'!G418=dropdown_lists!D$1,2,IF('EMOF for data entry'!G418=dropdown_lists!E$1,3,IF('EMOF for data entry'!G418=dropdown_lists!F$1,4,IF('EMOF for data entry'!G418=dropdown_lists!G$1,5,IF('EMOF for data entry'!G418=dropdown_lists!H$1,6,IF('EMOF for data entry'!G418=dropdown_lists!I$1,7,IF('EMOF for data entry'!G418=dropdown_lists!J$1,8,IF('EMOF for data entry'!G418=dropdown_lists!K$1,9,IF('EMOF for data entry'!G418=dropdown_lists!L$1,10,IF('EMOF for data entry'!G418=dropdown_lists!M$1,11,IF('EMOF for data entry'!G418=dropdown_lists!N$1,12,IF('EMOF for data entry'!G418=dropdown_lists!O$1,13,IF('EMOF for data entry'!G418=dropdown_lists!P$1,14,IF('EMOF for data entry'!G418=dropdown_lists!Q$1,15,IF('EMOF for data entry'!G418=dropdown_lists!R$1,16,IF('EMOF for data entry'!G418=dropdown_lists!S$1,17,0)))))))))))))))))</f>
        <v>0</v>
      </c>
      <c r="B409" s="59">
        <f>+COUNTIF(METHOD,'EMOF for data entry'!$H418)</f>
        <v>0</v>
      </c>
      <c r="C409" s="59">
        <f>+(COUNTIF(EUNIS,'EMOF for data entry'!$H418))*2</f>
        <v>0</v>
      </c>
      <c r="D409" s="59">
        <f>+(COUNTIF(HABITAT,'EMOF for data entry'!$H418))*3</f>
        <v>0</v>
      </c>
      <c r="E409" s="59">
        <f>+(COUNTIF(PERES,'EMOF for data entry'!$H418))*4</f>
        <v>0</v>
      </c>
      <c r="F409" s="59">
        <f>+(COUNTIF(BARCELONA,'EMOF for data entry'!$H418))*5</f>
        <v>0</v>
      </c>
      <c r="G409" s="59">
        <f>+(COUNTIF(OSPAR,'EMOF for data entry'!$H418))*6</f>
        <v>0</v>
      </c>
      <c r="H409" s="59">
        <f>+(COUNTIF(HELCOM,'EMOF for data entry'!$H418))*7</f>
        <v>0</v>
      </c>
      <c r="I409" s="59">
        <f>+(COUNTIF(GERMAN,'EMOF for data entry'!$H418))*8</f>
        <v>0</v>
      </c>
      <c r="J409" s="59">
        <f>+(COUNTIF(MSFD,'EMOF for data entry'!$H418))*9</f>
        <v>0</v>
      </c>
      <c r="K409" s="59">
        <f>+IF($A409=10,COUNTIF(Folk5,'EMOF for data entry'!$H418)*10,0)</f>
        <v>0</v>
      </c>
      <c r="L409" s="59">
        <f>+IF($A409=11,COUNTIF(Folk7,'EMOF for data entry'!$H418)*11,0)</f>
        <v>0</v>
      </c>
      <c r="M409" s="59">
        <f>+IF($A409=12,COUNTIF(Folk16,'EMOF for data entry'!$H418)*12,0)</f>
        <v>0</v>
      </c>
      <c r="N409" s="59">
        <f>+(COUNTIF(MHCBI,'EMOF for data entry'!$H418))*13</f>
        <v>0</v>
      </c>
      <c r="O409" s="59">
        <f>+(COUNTIF(dropdown_lists!P$4:P$399,'EMOF for data entry'!$H418))*14</f>
        <v>0</v>
      </c>
      <c r="P409" s="59">
        <f>+IF(A409=15,(COUNTIF(dropdown_lists!Q$4:Q$37,'EMOF for data entry'!$H418))*15,0)</f>
        <v>0</v>
      </c>
      <c r="Q409" s="59">
        <f>+IF(A409=16,(COUNTIF(dropdown_lists!R$4:R$32,'EMOF for data entry'!$H418))*16,0)</f>
        <v>0</v>
      </c>
      <c r="R409" s="59">
        <f>+IF(A409=17,(COUNTIF(dropdown_lists!S$4:S$10,'EMOF for data entry'!$H418))*17,0)</f>
        <v>0</v>
      </c>
      <c r="V409" s="59"/>
      <c r="W409" s="22" t="str">
        <f t="shared" si="6"/>
        <v>p</v>
      </c>
    </row>
    <row r="410" spans="1:23" x14ac:dyDescent="0.35">
      <c r="A410" s="59">
        <f>+IF('EMOF for data entry'!G419=dropdown_lists!C$1,1,IF('EMOF for data entry'!G419=dropdown_lists!D$1,2,IF('EMOF for data entry'!G419=dropdown_lists!E$1,3,IF('EMOF for data entry'!G419=dropdown_lists!F$1,4,IF('EMOF for data entry'!G419=dropdown_lists!G$1,5,IF('EMOF for data entry'!G419=dropdown_lists!H$1,6,IF('EMOF for data entry'!G419=dropdown_lists!I$1,7,IF('EMOF for data entry'!G419=dropdown_lists!J$1,8,IF('EMOF for data entry'!G419=dropdown_lists!K$1,9,IF('EMOF for data entry'!G419=dropdown_lists!L$1,10,IF('EMOF for data entry'!G419=dropdown_lists!M$1,11,IF('EMOF for data entry'!G419=dropdown_lists!N$1,12,IF('EMOF for data entry'!G419=dropdown_lists!O$1,13,IF('EMOF for data entry'!G419=dropdown_lists!P$1,14,IF('EMOF for data entry'!G419=dropdown_lists!Q$1,15,IF('EMOF for data entry'!G419=dropdown_lists!R$1,16,IF('EMOF for data entry'!G419=dropdown_lists!S$1,17,0)))))))))))))))))</f>
        <v>0</v>
      </c>
      <c r="B410" s="59">
        <f>+COUNTIF(METHOD,'EMOF for data entry'!$H419)</f>
        <v>0</v>
      </c>
      <c r="C410" s="59">
        <f>+(COUNTIF(EUNIS,'EMOF for data entry'!$H419))*2</f>
        <v>0</v>
      </c>
      <c r="D410" s="59">
        <f>+(COUNTIF(HABITAT,'EMOF for data entry'!$H419))*3</f>
        <v>0</v>
      </c>
      <c r="E410" s="59">
        <f>+(COUNTIF(PERES,'EMOF for data entry'!$H419))*4</f>
        <v>0</v>
      </c>
      <c r="F410" s="59">
        <f>+(COUNTIF(BARCELONA,'EMOF for data entry'!$H419))*5</f>
        <v>0</v>
      </c>
      <c r="G410" s="59">
        <f>+(COUNTIF(OSPAR,'EMOF for data entry'!$H419))*6</f>
        <v>0</v>
      </c>
      <c r="H410" s="59">
        <f>+(COUNTIF(HELCOM,'EMOF for data entry'!$H419))*7</f>
        <v>0</v>
      </c>
      <c r="I410" s="59">
        <f>+(COUNTIF(GERMAN,'EMOF for data entry'!$H419))*8</f>
        <v>0</v>
      </c>
      <c r="J410" s="59">
        <f>+(COUNTIF(MSFD,'EMOF for data entry'!$H419))*9</f>
        <v>0</v>
      </c>
      <c r="K410" s="59">
        <f>+IF($A410=10,COUNTIF(Folk5,'EMOF for data entry'!$H419)*10,0)</f>
        <v>0</v>
      </c>
      <c r="L410" s="59">
        <f>+IF($A410=11,COUNTIF(Folk7,'EMOF for data entry'!$H419)*11,0)</f>
        <v>0</v>
      </c>
      <c r="M410" s="59">
        <f>+IF($A410=12,COUNTIF(Folk16,'EMOF for data entry'!$H419)*12,0)</f>
        <v>0</v>
      </c>
      <c r="N410" s="59">
        <f>+(COUNTIF(MHCBI,'EMOF for data entry'!$H419))*13</f>
        <v>0</v>
      </c>
      <c r="O410" s="59">
        <f>+(COUNTIF(dropdown_lists!P$4:P$399,'EMOF for data entry'!$H419))*14</f>
        <v>0</v>
      </c>
      <c r="P410" s="59">
        <f>+IF(A410=15,(COUNTIF(dropdown_lists!Q$4:Q$37,'EMOF for data entry'!$H419))*15,0)</f>
        <v>0</v>
      </c>
      <c r="Q410" s="59">
        <f>+IF(A410=16,(COUNTIF(dropdown_lists!R$4:R$32,'EMOF for data entry'!$H419))*16,0)</f>
        <v>0</v>
      </c>
      <c r="R410" s="59">
        <f>+IF(A410=17,(COUNTIF(dropdown_lists!S$4:S$10,'EMOF for data entry'!$H419))*17,0)</f>
        <v>0</v>
      </c>
      <c r="V410" s="59"/>
      <c r="W410" s="22" t="str">
        <f t="shared" si="6"/>
        <v>p</v>
      </c>
    </row>
    <row r="411" spans="1:23" x14ac:dyDescent="0.35">
      <c r="A411" s="59">
        <f>+IF('EMOF for data entry'!G420=dropdown_lists!C$1,1,IF('EMOF for data entry'!G420=dropdown_lists!D$1,2,IF('EMOF for data entry'!G420=dropdown_lists!E$1,3,IF('EMOF for data entry'!G420=dropdown_lists!F$1,4,IF('EMOF for data entry'!G420=dropdown_lists!G$1,5,IF('EMOF for data entry'!G420=dropdown_lists!H$1,6,IF('EMOF for data entry'!G420=dropdown_lists!I$1,7,IF('EMOF for data entry'!G420=dropdown_lists!J$1,8,IF('EMOF for data entry'!G420=dropdown_lists!K$1,9,IF('EMOF for data entry'!G420=dropdown_lists!L$1,10,IF('EMOF for data entry'!G420=dropdown_lists!M$1,11,IF('EMOF for data entry'!G420=dropdown_lists!N$1,12,IF('EMOF for data entry'!G420=dropdown_lists!O$1,13,IF('EMOF for data entry'!G420=dropdown_lists!P$1,14,IF('EMOF for data entry'!G420=dropdown_lists!Q$1,15,IF('EMOF for data entry'!G420=dropdown_lists!R$1,16,IF('EMOF for data entry'!G420=dropdown_lists!S$1,17,0)))))))))))))))))</f>
        <v>0</v>
      </c>
      <c r="B411" s="59">
        <f>+COUNTIF(METHOD,'EMOF for data entry'!$H420)</f>
        <v>0</v>
      </c>
      <c r="C411" s="59">
        <f>+(COUNTIF(EUNIS,'EMOF for data entry'!$H420))*2</f>
        <v>0</v>
      </c>
      <c r="D411" s="59">
        <f>+(COUNTIF(HABITAT,'EMOF for data entry'!$H420))*3</f>
        <v>0</v>
      </c>
      <c r="E411" s="59">
        <f>+(COUNTIF(PERES,'EMOF for data entry'!$H420))*4</f>
        <v>0</v>
      </c>
      <c r="F411" s="59">
        <f>+(COUNTIF(BARCELONA,'EMOF for data entry'!$H420))*5</f>
        <v>0</v>
      </c>
      <c r="G411" s="59">
        <f>+(COUNTIF(OSPAR,'EMOF for data entry'!$H420))*6</f>
        <v>0</v>
      </c>
      <c r="H411" s="59">
        <f>+(COUNTIF(HELCOM,'EMOF for data entry'!$H420))*7</f>
        <v>0</v>
      </c>
      <c r="I411" s="59">
        <f>+(COUNTIF(GERMAN,'EMOF for data entry'!$H420))*8</f>
        <v>0</v>
      </c>
      <c r="J411" s="59">
        <f>+(COUNTIF(MSFD,'EMOF for data entry'!$H420))*9</f>
        <v>0</v>
      </c>
      <c r="K411" s="59">
        <f>+IF($A411=10,COUNTIF(Folk5,'EMOF for data entry'!$H420)*10,0)</f>
        <v>0</v>
      </c>
      <c r="L411" s="59">
        <f>+IF($A411=11,COUNTIF(Folk7,'EMOF for data entry'!$H420)*11,0)</f>
        <v>0</v>
      </c>
      <c r="M411" s="59">
        <f>+IF($A411=12,COUNTIF(Folk16,'EMOF for data entry'!$H420)*12,0)</f>
        <v>0</v>
      </c>
      <c r="N411" s="59">
        <f>+(COUNTIF(MHCBI,'EMOF for data entry'!$H420))*13</f>
        <v>0</v>
      </c>
      <c r="O411" s="59">
        <f>+(COUNTIF(dropdown_lists!P$4:P$399,'EMOF for data entry'!$H420))*14</f>
        <v>0</v>
      </c>
      <c r="P411" s="59">
        <f>+IF(A411=15,(COUNTIF(dropdown_lists!Q$4:Q$37,'EMOF for data entry'!$H420))*15,0)</f>
        <v>0</v>
      </c>
      <c r="Q411" s="59">
        <f>+IF(A411=16,(COUNTIF(dropdown_lists!R$4:R$32,'EMOF for data entry'!$H420))*16,0)</f>
        <v>0</v>
      </c>
      <c r="R411" s="59">
        <f>+IF(A411=17,(COUNTIF(dropdown_lists!S$4:S$10,'EMOF for data entry'!$H420))*17,0)</f>
        <v>0</v>
      </c>
      <c r="V411" s="59"/>
      <c r="W411" s="22" t="str">
        <f t="shared" si="6"/>
        <v>p</v>
      </c>
    </row>
    <row r="412" spans="1:23" x14ac:dyDescent="0.35">
      <c r="A412" s="59">
        <f>+IF('EMOF for data entry'!G421=dropdown_lists!C$1,1,IF('EMOF for data entry'!G421=dropdown_lists!D$1,2,IF('EMOF for data entry'!G421=dropdown_lists!E$1,3,IF('EMOF for data entry'!G421=dropdown_lists!F$1,4,IF('EMOF for data entry'!G421=dropdown_lists!G$1,5,IF('EMOF for data entry'!G421=dropdown_lists!H$1,6,IF('EMOF for data entry'!G421=dropdown_lists!I$1,7,IF('EMOF for data entry'!G421=dropdown_lists!J$1,8,IF('EMOF for data entry'!G421=dropdown_lists!K$1,9,IF('EMOF for data entry'!G421=dropdown_lists!L$1,10,IF('EMOF for data entry'!G421=dropdown_lists!M$1,11,IF('EMOF for data entry'!G421=dropdown_lists!N$1,12,IF('EMOF for data entry'!G421=dropdown_lists!O$1,13,IF('EMOF for data entry'!G421=dropdown_lists!P$1,14,IF('EMOF for data entry'!G421=dropdown_lists!Q$1,15,IF('EMOF for data entry'!G421=dropdown_lists!R$1,16,IF('EMOF for data entry'!G421=dropdown_lists!S$1,17,0)))))))))))))))))</f>
        <v>0</v>
      </c>
      <c r="B412" s="59">
        <f>+COUNTIF(METHOD,'EMOF for data entry'!$H421)</f>
        <v>0</v>
      </c>
      <c r="C412" s="59">
        <f>+(COUNTIF(EUNIS,'EMOF for data entry'!$H421))*2</f>
        <v>0</v>
      </c>
      <c r="D412" s="59">
        <f>+(COUNTIF(HABITAT,'EMOF for data entry'!$H421))*3</f>
        <v>0</v>
      </c>
      <c r="E412" s="59">
        <f>+(COUNTIF(PERES,'EMOF for data entry'!$H421))*4</f>
        <v>0</v>
      </c>
      <c r="F412" s="59">
        <f>+(COUNTIF(BARCELONA,'EMOF for data entry'!$H421))*5</f>
        <v>0</v>
      </c>
      <c r="G412" s="59">
        <f>+(COUNTIF(OSPAR,'EMOF for data entry'!$H421))*6</f>
        <v>0</v>
      </c>
      <c r="H412" s="59">
        <f>+(COUNTIF(HELCOM,'EMOF for data entry'!$H421))*7</f>
        <v>0</v>
      </c>
      <c r="I412" s="59">
        <f>+(COUNTIF(GERMAN,'EMOF for data entry'!$H421))*8</f>
        <v>0</v>
      </c>
      <c r="J412" s="59">
        <f>+(COUNTIF(MSFD,'EMOF for data entry'!$H421))*9</f>
        <v>0</v>
      </c>
      <c r="K412" s="59">
        <f>+IF($A412=10,COUNTIF(Folk5,'EMOF for data entry'!$H421)*10,0)</f>
        <v>0</v>
      </c>
      <c r="L412" s="59">
        <f>+IF($A412=11,COUNTIF(Folk7,'EMOF for data entry'!$H421)*11,0)</f>
        <v>0</v>
      </c>
      <c r="M412" s="59">
        <f>+IF($A412=12,COUNTIF(Folk16,'EMOF for data entry'!$H421)*12,0)</f>
        <v>0</v>
      </c>
      <c r="N412" s="59">
        <f>+(COUNTIF(MHCBI,'EMOF for data entry'!$H421))*13</f>
        <v>0</v>
      </c>
      <c r="O412" s="59">
        <f>+(COUNTIF(dropdown_lists!P$4:P$399,'EMOF for data entry'!$H421))*14</f>
        <v>0</v>
      </c>
      <c r="P412" s="59">
        <f>+IF(A412=15,(COUNTIF(dropdown_lists!Q$4:Q$37,'EMOF for data entry'!$H421))*15,0)</f>
        <v>0</v>
      </c>
      <c r="Q412" s="59">
        <f>+IF(A412=16,(COUNTIF(dropdown_lists!R$4:R$32,'EMOF for data entry'!$H421))*16,0)</f>
        <v>0</v>
      </c>
      <c r="R412" s="59">
        <f>+IF(A412=17,(COUNTIF(dropdown_lists!S$4:S$10,'EMOF for data entry'!$H421))*17,0)</f>
        <v>0</v>
      </c>
      <c r="V412" s="59"/>
      <c r="W412" s="22" t="str">
        <f t="shared" si="6"/>
        <v>p</v>
      </c>
    </row>
    <row r="413" spans="1:23" x14ac:dyDescent="0.35">
      <c r="A413" s="59">
        <f>+IF('EMOF for data entry'!G422=dropdown_lists!C$1,1,IF('EMOF for data entry'!G422=dropdown_lists!D$1,2,IF('EMOF for data entry'!G422=dropdown_lists!E$1,3,IF('EMOF for data entry'!G422=dropdown_lists!F$1,4,IF('EMOF for data entry'!G422=dropdown_lists!G$1,5,IF('EMOF for data entry'!G422=dropdown_lists!H$1,6,IF('EMOF for data entry'!G422=dropdown_lists!I$1,7,IF('EMOF for data entry'!G422=dropdown_lists!J$1,8,IF('EMOF for data entry'!G422=dropdown_lists!K$1,9,IF('EMOF for data entry'!G422=dropdown_lists!L$1,10,IF('EMOF for data entry'!G422=dropdown_lists!M$1,11,IF('EMOF for data entry'!G422=dropdown_lists!N$1,12,IF('EMOF for data entry'!G422=dropdown_lists!O$1,13,IF('EMOF for data entry'!G422=dropdown_lists!P$1,14,IF('EMOF for data entry'!G422=dropdown_lists!Q$1,15,IF('EMOF for data entry'!G422=dropdown_lists!R$1,16,IF('EMOF for data entry'!G422=dropdown_lists!S$1,17,0)))))))))))))))))</f>
        <v>0</v>
      </c>
      <c r="B413" s="59">
        <f>+COUNTIF(METHOD,'EMOF for data entry'!$H422)</f>
        <v>0</v>
      </c>
      <c r="C413" s="59">
        <f>+(COUNTIF(EUNIS,'EMOF for data entry'!$H422))*2</f>
        <v>0</v>
      </c>
      <c r="D413" s="59">
        <f>+(COUNTIF(HABITAT,'EMOF for data entry'!$H422))*3</f>
        <v>0</v>
      </c>
      <c r="E413" s="59">
        <f>+(COUNTIF(PERES,'EMOF for data entry'!$H422))*4</f>
        <v>0</v>
      </c>
      <c r="F413" s="59">
        <f>+(COUNTIF(BARCELONA,'EMOF for data entry'!$H422))*5</f>
        <v>0</v>
      </c>
      <c r="G413" s="59">
        <f>+(COUNTIF(OSPAR,'EMOF for data entry'!$H422))*6</f>
        <v>0</v>
      </c>
      <c r="H413" s="59">
        <f>+(COUNTIF(HELCOM,'EMOF for data entry'!$H422))*7</f>
        <v>0</v>
      </c>
      <c r="I413" s="59">
        <f>+(COUNTIF(GERMAN,'EMOF for data entry'!$H422))*8</f>
        <v>0</v>
      </c>
      <c r="J413" s="59">
        <f>+(COUNTIF(MSFD,'EMOF for data entry'!$H422))*9</f>
        <v>0</v>
      </c>
      <c r="K413" s="59">
        <f>+IF($A413=10,COUNTIF(Folk5,'EMOF for data entry'!$H422)*10,0)</f>
        <v>0</v>
      </c>
      <c r="L413" s="59">
        <f>+IF($A413=11,COUNTIF(Folk7,'EMOF for data entry'!$H422)*11,0)</f>
        <v>0</v>
      </c>
      <c r="M413" s="59">
        <f>+IF($A413=12,COUNTIF(Folk16,'EMOF for data entry'!$H422)*12,0)</f>
        <v>0</v>
      </c>
      <c r="N413" s="59">
        <f>+(COUNTIF(MHCBI,'EMOF for data entry'!$H422))*13</f>
        <v>0</v>
      </c>
      <c r="O413" s="59">
        <f>+(COUNTIF(dropdown_lists!P$4:P$399,'EMOF for data entry'!$H422))*14</f>
        <v>0</v>
      </c>
      <c r="P413" s="59">
        <f>+IF(A413=15,(COUNTIF(dropdown_lists!Q$4:Q$37,'EMOF for data entry'!$H422))*15,0)</f>
        <v>0</v>
      </c>
      <c r="Q413" s="59">
        <f>+IF(A413=16,(COUNTIF(dropdown_lists!R$4:R$32,'EMOF for data entry'!$H422))*16,0)</f>
        <v>0</v>
      </c>
      <c r="R413" s="59">
        <f>+IF(A413=17,(COUNTIF(dropdown_lists!S$4:S$10,'EMOF for data entry'!$H422))*17,0)</f>
        <v>0</v>
      </c>
      <c r="V413" s="59"/>
      <c r="W413" s="22" t="str">
        <f t="shared" si="6"/>
        <v>p</v>
      </c>
    </row>
    <row r="414" spans="1:23" x14ac:dyDescent="0.35">
      <c r="A414" s="59">
        <f>+IF('EMOF for data entry'!G423=dropdown_lists!C$1,1,IF('EMOF for data entry'!G423=dropdown_lists!D$1,2,IF('EMOF for data entry'!G423=dropdown_lists!E$1,3,IF('EMOF for data entry'!G423=dropdown_lists!F$1,4,IF('EMOF for data entry'!G423=dropdown_lists!G$1,5,IF('EMOF for data entry'!G423=dropdown_lists!H$1,6,IF('EMOF for data entry'!G423=dropdown_lists!I$1,7,IF('EMOF for data entry'!G423=dropdown_lists!J$1,8,IF('EMOF for data entry'!G423=dropdown_lists!K$1,9,IF('EMOF for data entry'!G423=dropdown_lists!L$1,10,IF('EMOF for data entry'!G423=dropdown_lists!M$1,11,IF('EMOF for data entry'!G423=dropdown_lists!N$1,12,IF('EMOF for data entry'!G423=dropdown_lists!O$1,13,IF('EMOF for data entry'!G423=dropdown_lists!P$1,14,IF('EMOF for data entry'!G423=dropdown_lists!Q$1,15,IF('EMOF for data entry'!G423=dropdown_lists!R$1,16,IF('EMOF for data entry'!G423=dropdown_lists!S$1,17,0)))))))))))))))))</f>
        <v>0</v>
      </c>
      <c r="B414" s="59">
        <f>+COUNTIF(METHOD,'EMOF for data entry'!$H423)</f>
        <v>0</v>
      </c>
      <c r="C414" s="59">
        <f>+(COUNTIF(EUNIS,'EMOF for data entry'!$H423))*2</f>
        <v>0</v>
      </c>
      <c r="D414" s="59">
        <f>+(COUNTIF(HABITAT,'EMOF for data entry'!$H423))*3</f>
        <v>0</v>
      </c>
      <c r="E414" s="59">
        <f>+(COUNTIF(PERES,'EMOF for data entry'!$H423))*4</f>
        <v>0</v>
      </c>
      <c r="F414" s="59">
        <f>+(COUNTIF(BARCELONA,'EMOF for data entry'!$H423))*5</f>
        <v>0</v>
      </c>
      <c r="G414" s="59">
        <f>+(COUNTIF(OSPAR,'EMOF for data entry'!$H423))*6</f>
        <v>0</v>
      </c>
      <c r="H414" s="59">
        <f>+(COUNTIF(HELCOM,'EMOF for data entry'!$H423))*7</f>
        <v>0</v>
      </c>
      <c r="I414" s="59">
        <f>+(COUNTIF(GERMAN,'EMOF for data entry'!$H423))*8</f>
        <v>0</v>
      </c>
      <c r="J414" s="59">
        <f>+(COUNTIF(MSFD,'EMOF for data entry'!$H423))*9</f>
        <v>0</v>
      </c>
      <c r="K414" s="59">
        <f>+IF($A414=10,COUNTIF(Folk5,'EMOF for data entry'!$H423)*10,0)</f>
        <v>0</v>
      </c>
      <c r="L414" s="59">
        <f>+IF($A414=11,COUNTIF(Folk7,'EMOF for data entry'!$H423)*11,0)</f>
        <v>0</v>
      </c>
      <c r="M414" s="59">
        <f>+IF($A414=12,COUNTIF(Folk16,'EMOF for data entry'!$H423)*12,0)</f>
        <v>0</v>
      </c>
      <c r="N414" s="59">
        <f>+(COUNTIF(MHCBI,'EMOF for data entry'!$H423))*13</f>
        <v>0</v>
      </c>
      <c r="O414" s="59">
        <f>+(COUNTIF(dropdown_lists!P$4:P$399,'EMOF for data entry'!$H423))*14</f>
        <v>0</v>
      </c>
      <c r="P414" s="59">
        <f>+IF(A414=15,(COUNTIF(dropdown_lists!Q$4:Q$37,'EMOF for data entry'!$H423))*15,0)</f>
        <v>0</v>
      </c>
      <c r="Q414" s="59">
        <f>+IF(A414=16,(COUNTIF(dropdown_lists!R$4:R$32,'EMOF for data entry'!$H423))*16,0)</f>
        <v>0</v>
      </c>
      <c r="R414" s="59">
        <f>+IF(A414=17,(COUNTIF(dropdown_lists!S$4:S$10,'EMOF for data entry'!$H423))*17,0)</f>
        <v>0</v>
      </c>
      <c r="V414" s="59"/>
      <c r="W414" s="22" t="str">
        <f t="shared" si="6"/>
        <v>p</v>
      </c>
    </row>
    <row r="415" spans="1:23" x14ac:dyDescent="0.35">
      <c r="A415" s="59">
        <f>+IF('EMOF for data entry'!G424=dropdown_lists!C$1,1,IF('EMOF for data entry'!G424=dropdown_lists!D$1,2,IF('EMOF for data entry'!G424=dropdown_lists!E$1,3,IF('EMOF for data entry'!G424=dropdown_lists!F$1,4,IF('EMOF for data entry'!G424=dropdown_lists!G$1,5,IF('EMOF for data entry'!G424=dropdown_lists!H$1,6,IF('EMOF for data entry'!G424=dropdown_lists!I$1,7,IF('EMOF for data entry'!G424=dropdown_lists!J$1,8,IF('EMOF for data entry'!G424=dropdown_lists!K$1,9,IF('EMOF for data entry'!G424=dropdown_lists!L$1,10,IF('EMOF for data entry'!G424=dropdown_lists!M$1,11,IF('EMOF for data entry'!G424=dropdown_lists!N$1,12,IF('EMOF for data entry'!G424=dropdown_lists!O$1,13,IF('EMOF for data entry'!G424=dropdown_lists!P$1,14,IF('EMOF for data entry'!G424=dropdown_lists!Q$1,15,IF('EMOF for data entry'!G424=dropdown_lists!R$1,16,IF('EMOF for data entry'!G424=dropdown_lists!S$1,17,0)))))))))))))))))</f>
        <v>0</v>
      </c>
      <c r="B415" s="59">
        <f>+COUNTIF(METHOD,'EMOF for data entry'!$H424)</f>
        <v>0</v>
      </c>
      <c r="C415" s="59">
        <f>+(COUNTIF(EUNIS,'EMOF for data entry'!$H424))*2</f>
        <v>0</v>
      </c>
      <c r="D415" s="59">
        <f>+(COUNTIF(HABITAT,'EMOF for data entry'!$H424))*3</f>
        <v>0</v>
      </c>
      <c r="E415" s="59">
        <f>+(COUNTIF(PERES,'EMOF for data entry'!$H424))*4</f>
        <v>0</v>
      </c>
      <c r="F415" s="59">
        <f>+(COUNTIF(BARCELONA,'EMOF for data entry'!$H424))*5</f>
        <v>0</v>
      </c>
      <c r="G415" s="59">
        <f>+(COUNTIF(OSPAR,'EMOF for data entry'!$H424))*6</f>
        <v>0</v>
      </c>
      <c r="H415" s="59">
        <f>+(COUNTIF(HELCOM,'EMOF for data entry'!$H424))*7</f>
        <v>0</v>
      </c>
      <c r="I415" s="59">
        <f>+(COUNTIF(GERMAN,'EMOF for data entry'!$H424))*8</f>
        <v>0</v>
      </c>
      <c r="J415" s="59">
        <f>+(COUNTIF(MSFD,'EMOF for data entry'!$H424))*9</f>
        <v>0</v>
      </c>
      <c r="K415" s="59">
        <f>+IF($A415=10,COUNTIF(Folk5,'EMOF for data entry'!$H424)*10,0)</f>
        <v>0</v>
      </c>
      <c r="L415" s="59">
        <f>+IF($A415=11,COUNTIF(Folk7,'EMOF for data entry'!$H424)*11,0)</f>
        <v>0</v>
      </c>
      <c r="M415" s="59">
        <f>+IF($A415=12,COUNTIF(Folk16,'EMOF for data entry'!$H424)*12,0)</f>
        <v>0</v>
      </c>
      <c r="N415" s="59">
        <f>+(COUNTIF(MHCBI,'EMOF for data entry'!$H424))*13</f>
        <v>0</v>
      </c>
      <c r="O415" s="59">
        <f>+(COUNTIF(dropdown_lists!P$4:P$399,'EMOF for data entry'!$H424))*14</f>
        <v>0</v>
      </c>
      <c r="P415" s="59">
        <f>+IF(A415=15,(COUNTIF(dropdown_lists!Q$4:Q$37,'EMOF for data entry'!$H424))*15,0)</f>
        <v>0</v>
      </c>
      <c r="Q415" s="59">
        <f>+IF(A415=16,(COUNTIF(dropdown_lists!R$4:R$32,'EMOF for data entry'!$H424))*16,0)</f>
        <v>0</v>
      </c>
      <c r="R415" s="59">
        <f>+IF(A415=17,(COUNTIF(dropdown_lists!S$4:S$10,'EMOF for data entry'!$H424))*17,0)</f>
        <v>0</v>
      </c>
      <c r="V415" s="59"/>
      <c r="W415" s="22" t="str">
        <f t="shared" si="6"/>
        <v>p</v>
      </c>
    </row>
    <row r="416" spans="1:23" x14ac:dyDescent="0.35">
      <c r="A416" s="59">
        <f>+IF('EMOF for data entry'!G425=dropdown_lists!C$1,1,IF('EMOF for data entry'!G425=dropdown_lists!D$1,2,IF('EMOF for data entry'!G425=dropdown_lists!E$1,3,IF('EMOF for data entry'!G425=dropdown_lists!F$1,4,IF('EMOF for data entry'!G425=dropdown_lists!G$1,5,IF('EMOF for data entry'!G425=dropdown_lists!H$1,6,IF('EMOF for data entry'!G425=dropdown_lists!I$1,7,IF('EMOF for data entry'!G425=dropdown_lists!J$1,8,IF('EMOF for data entry'!G425=dropdown_lists!K$1,9,IF('EMOF for data entry'!G425=dropdown_lists!L$1,10,IF('EMOF for data entry'!G425=dropdown_lists!M$1,11,IF('EMOF for data entry'!G425=dropdown_lists!N$1,12,IF('EMOF for data entry'!G425=dropdown_lists!O$1,13,IF('EMOF for data entry'!G425=dropdown_lists!P$1,14,IF('EMOF for data entry'!G425=dropdown_lists!Q$1,15,IF('EMOF for data entry'!G425=dropdown_lists!R$1,16,IF('EMOF for data entry'!G425=dropdown_lists!S$1,17,0)))))))))))))))))</f>
        <v>0</v>
      </c>
      <c r="B416" s="59">
        <f>+COUNTIF(METHOD,'EMOF for data entry'!$H425)</f>
        <v>0</v>
      </c>
      <c r="C416" s="59">
        <f>+(COUNTIF(EUNIS,'EMOF for data entry'!$H425))*2</f>
        <v>0</v>
      </c>
      <c r="D416" s="59">
        <f>+(COUNTIF(HABITAT,'EMOF for data entry'!$H425))*3</f>
        <v>0</v>
      </c>
      <c r="E416" s="59">
        <f>+(COUNTIF(PERES,'EMOF for data entry'!$H425))*4</f>
        <v>0</v>
      </c>
      <c r="F416" s="59">
        <f>+(COUNTIF(BARCELONA,'EMOF for data entry'!$H425))*5</f>
        <v>0</v>
      </c>
      <c r="G416" s="59">
        <f>+(COUNTIF(OSPAR,'EMOF for data entry'!$H425))*6</f>
        <v>0</v>
      </c>
      <c r="H416" s="59">
        <f>+(COUNTIF(HELCOM,'EMOF for data entry'!$H425))*7</f>
        <v>0</v>
      </c>
      <c r="I416" s="59">
        <f>+(COUNTIF(GERMAN,'EMOF for data entry'!$H425))*8</f>
        <v>0</v>
      </c>
      <c r="J416" s="59">
        <f>+(COUNTIF(MSFD,'EMOF for data entry'!$H425))*9</f>
        <v>0</v>
      </c>
      <c r="K416" s="59">
        <f>+IF($A416=10,COUNTIF(Folk5,'EMOF for data entry'!$H425)*10,0)</f>
        <v>0</v>
      </c>
      <c r="L416" s="59">
        <f>+IF($A416=11,COUNTIF(Folk7,'EMOF for data entry'!$H425)*11,0)</f>
        <v>0</v>
      </c>
      <c r="M416" s="59">
        <f>+IF($A416=12,COUNTIF(Folk16,'EMOF for data entry'!$H425)*12,0)</f>
        <v>0</v>
      </c>
      <c r="N416" s="59">
        <f>+(COUNTIF(MHCBI,'EMOF for data entry'!$H425))*13</f>
        <v>0</v>
      </c>
      <c r="O416" s="59">
        <f>+(COUNTIF(dropdown_lists!P$4:P$399,'EMOF for data entry'!$H425))*14</f>
        <v>0</v>
      </c>
      <c r="P416" s="59">
        <f>+IF(A416=15,(COUNTIF(dropdown_lists!Q$4:Q$37,'EMOF for data entry'!$H425))*15,0)</f>
        <v>0</v>
      </c>
      <c r="Q416" s="59">
        <f>+IF(A416=16,(COUNTIF(dropdown_lists!R$4:R$32,'EMOF for data entry'!$H425))*16,0)</f>
        <v>0</v>
      </c>
      <c r="R416" s="59">
        <f>+IF(A416=17,(COUNTIF(dropdown_lists!S$4:S$10,'EMOF for data entry'!$H425))*17,0)</f>
        <v>0</v>
      </c>
      <c r="V416" s="59"/>
      <c r="W416" s="22" t="str">
        <f t="shared" si="6"/>
        <v>p</v>
      </c>
    </row>
    <row r="417" spans="1:23" x14ac:dyDescent="0.35">
      <c r="A417" s="59">
        <f>+IF('EMOF for data entry'!G426=dropdown_lists!C$1,1,IF('EMOF for data entry'!G426=dropdown_lists!D$1,2,IF('EMOF for data entry'!G426=dropdown_lists!E$1,3,IF('EMOF for data entry'!G426=dropdown_lists!F$1,4,IF('EMOF for data entry'!G426=dropdown_lists!G$1,5,IF('EMOF for data entry'!G426=dropdown_lists!H$1,6,IF('EMOF for data entry'!G426=dropdown_lists!I$1,7,IF('EMOF for data entry'!G426=dropdown_lists!J$1,8,IF('EMOF for data entry'!G426=dropdown_lists!K$1,9,IF('EMOF for data entry'!G426=dropdown_lists!L$1,10,IF('EMOF for data entry'!G426=dropdown_lists!M$1,11,IF('EMOF for data entry'!G426=dropdown_lists!N$1,12,IF('EMOF for data entry'!G426=dropdown_lists!O$1,13,IF('EMOF for data entry'!G426=dropdown_lists!P$1,14,IF('EMOF for data entry'!G426=dropdown_lists!Q$1,15,IF('EMOF for data entry'!G426=dropdown_lists!R$1,16,IF('EMOF for data entry'!G426=dropdown_lists!S$1,17,0)))))))))))))))))</f>
        <v>0</v>
      </c>
      <c r="B417" s="59">
        <f>+COUNTIF(METHOD,'EMOF for data entry'!$H426)</f>
        <v>0</v>
      </c>
      <c r="C417" s="59">
        <f>+(COUNTIF(EUNIS,'EMOF for data entry'!$H426))*2</f>
        <v>0</v>
      </c>
      <c r="D417" s="59">
        <f>+(COUNTIF(HABITAT,'EMOF for data entry'!$H426))*3</f>
        <v>0</v>
      </c>
      <c r="E417" s="59">
        <f>+(COUNTIF(PERES,'EMOF for data entry'!$H426))*4</f>
        <v>0</v>
      </c>
      <c r="F417" s="59">
        <f>+(COUNTIF(BARCELONA,'EMOF for data entry'!$H426))*5</f>
        <v>0</v>
      </c>
      <c r="G417" s="59">
        <f>+(COUNTIF(OSPAR,'EMOF for data entry'!$H426))*6</f>
        <v>0</v>
      </c>
      <c r="H417" s="59">
        <f>+(COUNTIF(HELCOM,'EMOF for data entry'!$H426))*7</f>
        <v>0</v>
      </c>
      <c r="I417" s="59">
        <f>+(COUNTIF(GERMAN,'EMOF for data entry'!$H426))*8</f>
        <v>0</v>
      </c>
      <c r="J417" s="59">
        <f>+(COUNTIF(MSFD,'EMOF for data entry'!$H426))*9</f>
        <v>0</v>
      </c>
      <c r="K417" s="59">
        <f>+IF($A417=10,COUNTIF(Folk5,'EMOF for data entry'!$H426)*10,0)</f>
        <v>0</v>
      </c>
      <c r="L417" s="59">
        <f>+IF($A417=11,COUNTIF(Folk7,'EMOF for data entry'!$H426)*11,0)</f>
        <v>0</v>
      </c>
      <c r="M417" s="59">
        <f>+IF($A417=12,COUNTIF(Folk16,'EMOF for data entry'!$H426)*12,0)</f>
        <v>0</v>
      </c>
      <c r="N417" s="59">
        <f>+(COUNTIF(MHCBI,'EMOF for data entry'!$H426))*13</f>
        <v>0</v>
      </c>
      <c r="O417" s="59">
        <f>+(COUNTIF(dropdown_lists!P$4:P$399,'EMOF for data entry'!$H426))*14</f>
        <v>0</v>
      </c>
      <c r="P417" s="59">
        <f>+IF(A417=15,(COUNTIF(dropdown_lists!Q$4:Q$37,'EMOF for data entry'!$H426))*15,0)</f>
        <v>0</v>
      </c>
      <c r="Q417" s="59">
        <f>+IF(A417=16,(COUNTIF(dropdown_lists!R$4:R$32,'EMOF for data entry'!$H426))*16,0)</f>
        <v>0</v>
      </c>
      <c r="R417" s="59">
        <f>+IF(A417=17,(COUNTIF(dropdown_lists!S$4:S$10,'EMOF for data entry'!$H426))*17,0)</f>
        <v>0</v>
      </c>
      <c r="V417" s="59"/>
      <c r="W417" s="22" t="str">
        <f t="shared" si="6"/>
        <v>p</v>
      </c>
    </row>
    <row r="418" spans="1:23" x14ac:dyDescent="0.35">
      <c r="A418" s="59">
        <f>+IF('EMOF for data entry'!G427=dropdown_lists!C$1,1,IF('EMOF for data entry'!G427=dropdown_lists!D$1,2,IF('EMOF for data entry'!G427=dropdown_lists!E$1,3,IF('EMOF for data entry'!G427=dropdown_lists!F$1,4,IF('EMOF for data entry'!G427=dropdown_lists!G$1,5,IF('EMOF for data entry'!G427=dropdown_lists!H$1,6,IF('EMOF for data entry'!G427=dropdown_lists!I$1,7,IF('EMOF for data entry'!G427=dropdown_lists!J$1,8,IF('EMOF for data entry'!G427=dropdown_lists!K$1,9,IF('EMOF for data entry'!G427=dropdown_lists!L$1,10,IF('EMOF for data entry'!G427=dropdown_lists!M$1,11,IF('EMOF for data entry'!G427=dropdown_lists!N$1,12,IF('EMOF for data entry'!G427=dropdown_lists!O$1,13,IF('EMOF for data entry'!G427=dropdown_lists!P$1,14,IF('EMOF for data entry'!G427=dropdown_lists!Q$1,15,IF('EMOF for data entry'!G427=dropdown_lists!R$1,16,IF('EMOF for data entry'!G427=dropdown_lists!S$1,17,0)))))))))))))))))</f>
        <v>0</v>
      </c>
      <c r="B418" s="59">
        <f>+COUNTIF(METHOD,'EMOF for data entry'!$H427)</f>
        <v>0</v>
      </c>
      <c r="C418" s="59">
        <f>+(COUNTIF(EUNIS,'EMOF for data entry'!$H427))*2</f>
        <v>0</v>
      </c>
      <c r="D418" s="59">
        <f>+(COUNTIF(HABITAT,'EMOF for data entry'!$H427))*3</f>
        <v>0</v>
      </c>
      <c r="E418" s="59">
        <f>+(COUNTIF(PERES,'EMOF for data entry'!$H427))*4</f>
        <v>0</v>
      </c>
      <c r="F418" s="59">
        <f>+(COUNTIF(BARCELONA,'EMOF for data entry'!$H427))*5</f>
        <v>0</v>
      </c>
      <c r="G418" s="59">
        <f>+(COUNTIF(OSPAR,'EMOF for data entry'!$H427))*6</f>
        <v>0</v>
      </c>
      <c r="H418" s="59">
        <f>+(COUNTIF(HELCOM,'EMOF for data entry'!$H427))*7</f>
        <v>0</v>
      </c>
      <c r="I418" s="59">
        <f>+(COUNTIF(GERMAN,'EMOF for data entry'!$H427))*8</f>
        <v>0</v>
      </c>
      <c r="J418" s="59">
        <f>+(COUNTIF(MSFD,'EMOF for data entry'!$H427))*9</f>
        <v>0</v>
      </c>
      <c r="K418" s="59">
        <f>+IF($A418=10,COUNTIF(Folk5,'EMOF for data entry'!$H427)*10,0)</f>
        <v>0</v>
      </c>
      <c r="L418" s="59">
        <f>+IF($A418=11,COUNTIF(Folk7,'EMOF for data entry'!$H427)*11,0)</f>
        <v>0</v>
      </c>
      <c r="M418" s="59">
        <f>+IF($A418=12,COUNTIF(Folk16,'EMOF for data entry'!$H427)*12,0)</f>
        <v>0</v>
      </c>
      <c r="N418" s="59">
        <f>+(COUNTIF(MHCBI,'EMOF for data entry'!$H427))*13</f>
        <v>0</v>
      </c>
      <c r="O418" s="59">
        <f>+(COUNTIF(dropdown_lists!P$4:P$399,'EMOF for data entry'!$H427))*14</f>
        <v>0</v>
      </c>
      <c r="P418" s="59">
        <f>+IF(A418=15,(COUNTIF(dropdown_lists!Q$4:Q$37,'EMOF for data entry'!$H427))*15,0)</f>
        <v>0</v>
      </c>
      <c r="Q418" s="59">
        <f>+IF(A418=16,(COUNTIF(dropdown_lists!R$4:R$32,'EMOF for data entry'!$H427))*16,0)</f>
        <v>0</v>
      </c>
      <c r="R418" s="59">
        <f>+IF(A418=17,(COUNTIF(dropdown_lists!S$4:S$10,'EMOF for data entry'!$H427))*17,0)</f>
        <v>0</v>
      </c>
      <c r="V418" s="59"/>
      <c r="W418" s="22" t="str">
        <f t="shared" si="6"/>
        <v>p</v>
      </c>
    </row>
    <row r="419" spans="1:23" x14ac:dyDescent="0.35">
      <c r="A419" s="59">
        <f>+IF('EMOF for data entry'!G428=dropdown_lists!C$1,1,IF('EMOF for data entry'!G428=dropdown_lists!D$1,2,IF('EMOF for data entry'!G428=dropdown_lists!E$1,3,IF('EMOF for data entry'!G428=dropdown_lists!F$1,4,IF('EMOF for data entry'!G428=dropdown_lists!G$1,5,IF('EMOF for data entry'!G428=dropdown_lists!H$1,6,IF('EMOF for data entry'!G428=dropdown_lists!I$1,7,IF('EMOF for data entry'!G428=dropdown_lists!J$1,8,IF('EMOF for data entry'!G428=dropdown_lists!K$1,9,IF('EMOF for data entry'!G428=dropdown_lists!L$1,10,IF('EMOF for data entry'!G428=dropdown_lists!M$1,11,IF('EMOF for data entry'!G428=dropdown_lists!N$1,12,IF('EMOF for data entry'!G428=dropdown_lists!O$1,13,IF('EMOF for data entry'!G428=dropdown_lists!P$1,14,IF('EMOF for data entry'!G428=dropdown_lists!Q$1,15,IF('EMOF for data entry'!G428=dropdown_lists!R$1,16,IF('EMOF for data entry'!G428=dropdown_lists!S$1,17,0)))))))))))))))))</f>
        <v>0</v>
      </c>
      <c r="B419" s="59">
        <f>+COUNTIF(METHOD,'EMOF for data entry'!$H428)</f>
        <v>0</v>
      </c>
      <c r="C419" s="59">
        <f>+(COUNTIF(EUNIS,'EMOF for data entry'!$H428))*2</f>
        <v>0</v>
      </c>
      <c r="D419" s="59">
        <f>+(COUNTIF(HABITAT,'EMOF for data entry'!$H428))*3</f>
        <v>0</v>
      </c>
      <c r="E419" s="59">
        <f>+(COUNTIF(PERES,'EMOF for data entry'!$H428))*4</f>
        <v>0</v>
      </c>
      <c r="F419" s="59">
        <f>+(COUNTIF(BARCELONA,'EMOF for data entry'!$H428))*5</f>
        <v>0</v>
      </c>
      <c r="G419" s="59">
        <f>+(COUNTIF(OSPAR,'EMOF for data entry'!$H428))*6</f>
        <v>0</v>
      </c>
      <c r="H419" s="59">
        <f>+(COUNTIF(HELCOM,'EMOF for data entry'!$H428))*7</f>
        <v>0</v>
      </c>
      <c r="I419" s="59">
        <f>+(COUNTIF(GERMAN,'EMOF for data entry'!$H428))*8</f>
        <v>0</v>
      </c>
      <c r="J419" s="59">
        <f>+(COUNTIF(MSFD,'EMOF for data entry'!$H428))*9</f>
        <v>0</v>
      </c>
      <c r="K419" s="59">
        <f>+IF($A419=10,COUNTIF(Folk5,'EMOF for data entry'!$H428)*10,0)</f>
        <v>0</v>
      </c>
      <c r="L419" s="59">
        <f>+IF($A419=11,COUNTIF(Folk7,'EMOF for data entry'!$H428)*11,0)</f>
        <v>0</v>
      </c>
      <c r="M419" s="59">
        <f>+IF($A419=12,COUNTIF(Folk16,'EMOF for data entry'!$H428)*12,0)</f>
        <v>0</v>
      </c>
      <c r="N419" s="59">
        <f>+(COUNTIF(MHCBI,'EMOF for data entry'!$H428))*13</f>
        <v>0</v>
      </c>
      <c r="O419" s="59">
        <f>+(COUNTIF(dropdown_lists!P$4:P$399,'EMOF for data entry'!$H428))*14</f>
        <v>0</v>
      </c>
      <c r="P419" s="59">
        <f>+IF(A419=15,(COUNTIF(dropdown_lists!Q$4:Q$37,'EMOF for data entry'!$H428))*15,0)</f>
        <v>0</v>
      </c>
      <c r="Q419" s="59">
        <f>+IF(A419=16,(COUNTIF(dropdown_lists!R$4:R$32,'EMOF for data entry'!$H428))*16,0)</f>
        <v>0</v>
      </c>
      <c r="R419" s="59">
        <f>+IF(A419=17,(COUNTIF(dropdown_lists!S$4:S$10,'EMOF for data entry'!$H428))*17,0)</f>
        <v>0</v>
      </c>
      <c r="V419" s="59"/>
      <c r="W419" s="22" t="str">
        <f t="shared" si="6"/>
        <v>p</v>
      </c>
    </row>
    <row r="420" spans="1:23" x14ac:dyDescent="0.35">
      <c r="A420" s="59">
        <f>+IF('EMOF for data entry'!G429=dropdown_lists!C$1,1,IF('EMOF for data entry'!G429=dropdown_lists!D$1,2,IF('EMOF for data entry'!G429=dropdown_lists!E$1,3,IF('EMOF for data entry'!G429=dropdown_lists!F$1,4,IF('EMOF for data entry'!G429=dropdown_lists!G$1,5,IF('EMOF for data entry'!G429=dropdown_lists!H$1,6,IF('EMOF for data entry'!G429=dropdown_lists!I$1,7,IF('EMOF for data entry'!G429=dropdown_lists!J$1,8,IF('EMOF for data entry'!G429=dropdown_lists!K$1,9,IF('EMOF for data entry'!G429=dropdown_lists!L$1,10,IF('EMOF for data entry'!G429=dropdown_lists!M$1,11,IF('EMOF for data entry'!G429=dropdown_lists!N$1,12,IF('EMOF for data entry'!G429=dropdown_lists!O$1,13,IF('EMOF for data entry'!G429=dropdown_lists!P$1,14,IF('EMOF for data entry'!G429=dropdown_lists!Q$1,15,IF('EMOF for data entry'!G429=dropdown_lists!R$1,16,IF('EMOF for data entry'!G429=dropdown_lists!S$1,17,0)))))))))))))))))</f>
        <v>0</v>
      </c>
      <c r="B420" s="59">
        <f>+COUNTIF(METHOD,'EMOF for data entry'!$H429)</f>
        <v>0</v>
      </c>
      <c r="C420" s="59">
        <f>+(COUNTIF(EUNIS,'EMOF for data entry'!$H429))*2</f>
        <v>0</v>
      </c>
      <c r="D420" s="59">
        <f>+(COUNTIF(HABITAT,'EMOF for data entry'!$H429))*3</f>
        <v>0</v>
      </c>
      <c r="E420" s="59">
        <f>+(COUNTIF(PERES,'EMOF for data entry'!$H429))*4</f>
        <v>0</v>
      </c>
      <c r="F420" s="59">
        <f>+(COUNTIF(BARCELONA,'EMOF for data entry'!$H429))*5</f>
        <v>0</v>
      </c>
      <c r="G420" s="59">
        <f>+(COUNTIF(OSPAR,'EMOF for data entry'!$H429))*6</f>
        <v>0</v>
      </c>
      <c r="H420" s="59">
        <f>+(COUNTIF(HELCOM,'EMOF for data entry'!$H429))*7</f>
        <v>0</v>
      </c>
      <c r="I420" s="59">
        <f>+(COUNTIF(GERMAN,'EMOF for data entry'!$H429))*8</f>
        <v>0</v>
      </c>
      <c r="J420" s="59">
        <f>+(COUNTIF(MSFD,'EMOF for data entry'!$H429))*9</f>
        <v>0</v>
      </c>
      <c r="K420" s="59">
        <f>+IF($A420=10,COUNTIF(Folk5,'EMOF for data entry'!$H429)*10,0)</f>
        <v>0</v>
      </c>
      <c r="L420" s="59">
        <f>+IF($A420=11,COUNTIF(Folk7,'EMOF for data entry'!$H429)*11,0)</f>
        <v>0</v>
      </c>
      <c r="M420" s="59">
        <f>+IF($A420=12,COUNTIF(Folk16,'EMOF for data entry'!$H429)*12,0)</f>
        <v>0</v>
      </c>
      <c r="N420" s="59">
        <f>+(COUNTIF(MHCBI,'EMOF for data entry'!$H429))*13</f>
        <v>0</v>
      </c>
      <c r="O420" s="59">
        <f>+(COUNTIF(dropdown_lists!P$4:P$399,'EMOF for data entry'!$H429))*14</f>
        <v>0</v>
      </c>
      <c r="P420" s="59">
        <f>+IF(A420=15,(COUNTIF(dropdown_lists!Q$4:Q$37,'EMOF for data entry'!$H429))*15,0)</f>
        <v>0</v>
      </c>
      <c r="Q420" s="59">
        <f>+IF(A420=16,(COUNTIF(dropdown_lists!R$4:R$32,'EMOF for data entry'!$H429))*16,0)</f>
        <v>0</v>
      </c>
      <c r="R420" s="59">
        <f>+IF(A420=17,(COUNTIF(dropdown_lists!S$4:S$10,'EMOF for data entry'!$H429))*17,0)</f>
        <v>0</v>
      </c>
      <c r="V420" s="59"/>
      <c r="W420" s="22" t="str">
        <f t="shared" si="6"/>
        <v>p</v>
      </c>
    </row>
    <row r="421" spans="1:23" x14ac:dyDescent="0.35">
      <c r="A421" s="59">
        <f>+IF('EMOF for data entry'!G430=dropdown_lists!C$1,1,IF('EMOF for data entry'!G430=dropdown_lists!D$1,2,IF('EMOF for data entry'!G430=dropdown_lists!E$1,3,IF('EMOF for data entry'!G430=dropdown_lists!F$1,4,IF('EMOF for data entry'!G430=dropdown_lists!G$1,5,IF('EMOF for data entry'!G430=dropdown_lists!H$1,6,IF('EMOF for data entry'!G430=dropdown_lists!I$1,7,IF('EMOF for data entry'!G430=dropdown_lists!J$1,8,IF('EMOF for data entry'!G430=dropdown_lists!K$1,9,IF('EMOF for data entry'!G430=dropdown_lists!L$1,10,IF('EMOF for data entry'!G430=dropdown_lists!M$1,11,IF('EMOF for data entry'!G430=dropdown_lists!N$1,12,IF('EMOF for data entry'!G430=dropdown_lists!O$1,13,IF('EMOF for data entry'!G430=dropdown_lists!P$1,14,IF('EMOF for data entry'!G430=dropdown_lists!Q$1,15,IF('EMOF for data entry'!G430=dropdown_lists!R$1,16,IF('EMOF for data entry'!G430=dropdown_lists!S$1,17,0)))))))))))))))))</f>
        <v>0</v>
      </c>
      <c r="B421" s="59">
        <f>+COUNTIF(METHOD,'EMOF for data entry'!$H430)</f>
        <v>0</v>
      </c>
      <c r="C421" s="59">
        <f>+(COUNTIF(EUNIS,'EMOF for data entry'!$H430))*2</f>
        <v>0</v>
      </c>
      <c r="D421" s="59">
        <f>+(COUNTIF(HABITAT,'EMOF for data entry'!$H430))*3</f>
        <v>0</v>
      </c>
      <c r="E421" s="59">
        <f>+(COUNTIF(PERES,'EMOF for data entry'!$H430))*4</f>
        <v>0</v>
      </c>
      <c r="F421" s="59">
        <f>+(COUNTIF(BARCELONA,'EMOF for data entry'!$H430))*5</f>
        <v>0</v>
      </c>
      <c r="G421" s="59">
        <f>+(COUNTIF(OSPAR,'EMOF for data entry'!$H430))*6</f>
        <v>0</v>
      </c>
      <c r="H421" s="59">
        <f>+(COUNTIF(HELCOM,'EMOF for data entry'!$H430))*7</f>
        <v>0</v>
      </c>
      <c r="I421" s="59">
        <f>+(COUNTIF(GERMAN,'EMOF for data entry'!$H430))*8</f>
        <v>0</v>
      </c>
      <c r="J421" s="59">
        <f>+(COUNTIF(MSFD,'EMOF for data entry'!$H430))*9</f>
        <v>0</v>
      </c>
      <c r="K421" s="59">
        <f>+IF($A421=10,COUNTIF(Folk5,'EMOF for data entry'!$H430)*10,0)</f>
        <v>0</v>
      </c>
      <c r="L421" s="59">
        <f>+IF($A421=11,COUNTIF(Folk7,'EMOF for data entry'!$H430)*11,0)</f>
        <v>0</v>
      </c>
      <c r="M421" s="59">
        <f>+IF($A421=12,COUNTIF(Folk16,'EMOF for data entry'!$H430)*12,0)</f>
        <v>0</v>
      </c>
      <c r="N421" s="59">
        <f>+(COUNTIF(MHCBI,'EMOF for data entry'!$H430))*13</f>
        <v>0</v>
      </c>
      <c r="O421" s="59">
        <f>+(COUNTIF(dropdown_lists!P$4:P$399,'EMOF for data entry'!$H430))*14</f>
        <v>0</v>
      </c>
      <c r="P421" s="59">
        <f>+IF(A421=15,(COUNTIF(dropdown_lists!Q$4:Q$37,'EMOF for data entry'!$H430))*15,0)</f>
        <v>0</v>
      </c>
      <c r="Q421" s="59">
        <f>+IF(A421=16,(COUNTIF(dropdown_lists!R$4:R$32,'EMOF for data entry'!$H430))*16,0)</f>
        <v>0</v>
      </c>
      <c r="R421" s="59">
        <f>+IF(A421=17,(COUNTIF(dropdown_lists!S$4:S$10,'EMOF for data entry'!$H430))*17,0)</f>
        <v>0</v>
      </c>
      <c r="V421" s="59"/>
      <c r="W421" s="22" t="str">
        <f t="shared" si="6"/>
        <v>p</v>
      </c>
    </row>
    <row r="422" spans="1:23" x14ac:dyDescent="0.35">
      <c r="A422" s="59">
        <f>+IF('EMOF for data entry'!G431=dropdown_lists!C$1,1,IF('EMOF for data entry'!G431=dropdown_lists!D$1,2,IF('EMOF for data entry'!G431=dropdown_lists!E$1,3,IF('EMOF for data entry'!G431=dropdown_lists!F$1,4,IF('EMOF for data entry'!G431=dropdown_lists!G$1,5,IF('EMOF for data entry'!G431=dropdown_lists!H$1,6,IF('EMOF for data entry'!G431=dropdown_lists!I$1,7,IF('EMOF for data entry'!G431=dropdown_lists!J$1,8,IF('EMOF for data entry'!G431=dropdown_lists!K$1,9,IF('EMOF for data entry'!G431=dropdown_lists!L$1,10,IF('EMOF for data entry'!G431=dropdown_lists!M$1,11,IF('EMOF for data entry'!G431=dropdown_lists!N$1,12,IF('EMOF for data entry'!G431=dropdown_lists!O$1,13,IF('EMOF for data entry'!G431=dropdown_lists!P$1,14,IF('EMOF for data entry'!G431=dropdown_lists!Q$1,15,IF('EMOF for data entry'!G431=dropdown_lists!R$1,16,IF('EMOF for data entry'!G431=dropdown_lists!S$1,17,0)))))))))))))))))</f>
        <v>0</v>
      </c>
      <c r="B422" s="59">
        <f>+COUNTIF(METHOD,'EMOF for data entry'!$H431)</f>
        <v>0</v>
      </c>
      <c r="C422" s="59">
        <f>+(COUNTIF(EUNIS,'EMOF for data entry'!$H431))*2</f>
        <v>0</v>
      </c>
      <c r="D422" s="59">
        <f>+(COUNTIF(HABITAT,'EMOF for data entry'!$H431))*3</f>
        <v>0</v>
      </c>
      <c r="E422" s="59">
        <f>+(COUNTIF(PERES,'EMOF for data entry'!$H431))*4</f>
        <v>0</v>
      </c>
      <c r="F422" s="59">
        <f>+(COUNTIF(BARCELONA,'EMOF for data entry'!$H431))*5</f>
        <v>0</v>
      </c>
      <c r="G422" s="59">
        <f>+(COUNTIF(OSPAR,'EMOF for data entry'!$H431))*6</f>
        <v>0</v>
      </c>
      <c r="H422" s="59">
        <f>+(COUNTIF(HELCOM,'EMOF for data entry'!$H431))*7</f>
        <v>0</v>
      </c>
      <c r="I422" s="59">
        <f>+(COUNTIF(GERMAN,'EMOF for data entry'!$H431))*8</f>
        <v>0</v>
      </c>
      <c r="J422" s="59">
        <f>+(COUNTIF(MSFD,'EMOF for data entry'!$H431))*9</f>
        <v>0</v>
      </c>
      <c r="K422" s="59">
        <f>+IF($A422=10,COUNTIF(Folk5,'EMOF for data entry'!$H431)*10,0)</f>
        <v>0</v>
      </c>
      <c r="L422" s="59">
        <f>+IF($A422=11,COUNTIF(Folk7,'EMOF for data entry'!$H431)*11,0)</f>
        <v>0</v>
      </c>
      <c r="M422" s="59">
        <f>+IF($A422=12,COUNTIF(Folk16,'EMOF for data entry'!$H431)*12,0)</f>
        <v>0</v>
      </c>
      <c r="N422" s="59">
        <f>+(COUNTIF(MHCBI,'EMOF for data entry'!$H431))*13</f>
        <v>0</v>
      </c>
      <c r="O422" s="59">
        <f>+(COUNTIF(dropdown_lists!P$4:P$399,'EMOF for data entry'!$H431))*14</f>
        <v>0</v>
      </c>
      <c r="P422" s="59">
        <f>+IF(A422=15,(COUNTIF(dropdown_lists!Q$4:Q$37,'EMOF for data entry'!$H431))*15,0)</f>
        <v>0</v>
      </c>
      <c r="Q422" s="59">
        <f>+IF(A422=16,(COUNTIF(dropdown_lists!R$4:R$32,'EMOF for data entry'!$H431))*16,0)</f>
        <v>0</v>
      </c>
      <c r="R422" s="59">
        <f>+IF(A422=17,(COUNTIF(dropdown_lists!S$4:S$10,'EMOF for data entry'!$H431))*17,0)</f>
        <v>0</v>
      </c>
      <c r="V422" s="59"/>
      <c r="W422" s="22" t="str">
        <f t="shared" si="6"/>
        <v>p</v>
      </c>
    </row>
    <row r="423" spans="1:23" x14ac:dyDescent="0.35">
      <c r="A423" s="59">
        <f>+IF('EMOF for data entry'!G432=dropdown_lists!C$1,1,IF('EMOF for data entry'!G432=dropdown_lists!D$1,2,IF('EMOF for data entry'!G432=dropdown_lists!E$1,3,IF('EMOF for data entry'!G432=dropdown_lists!F$1,4,IF('EMOF for data entry'!G432=dropdown_lists!G$1,5,IF('EMOF for data entry'!G432=dropdown_lists!H$1,6,IF('EMOF for data entry'!G432=dropdown_lists!I$1,7,IF('EMOF for data entry'!G432=dropdown_lists!J$1,8,IF('EMOF for data entry'!G432=dropdown_lists!K$1,9,IF('EMOF for data entry'!G432=dropdown_lists!L$1,10,IF('EMOF for data entry'!G432=dropdown_lists!M$1,11,IF('EMOF for data entry'!G432=dropdown_lists!N$1,12,IF('EMOF for data entry'!G432=dropdown_lists!O$1,13,IF('EMOF for data entry'!G432=dropdown_lists!P$1,14,IF('EMOF for data entry'!G432=dropdown_lists!Q$1,15,IF('EMOF for data entry'!G432=dropdown_lists!R$1,16,IF('EMOF for data entry'!G432=dropdown_lists!S$1,17,0)))))))))))))))))</f>
        <v>0</v>
      </c>
      <c r="B423" s="59">
        <f>+COUNTIF(METHOD,'EMOF for data entry'!$H432)</f>
        <v>0</v>
      </c>
      <c r="C423" s="59">
        <f>+(COUNTIF(EUNIS,'EMOF for data entry'!$H432))*2</f>
        <v>0</v>
      </c>
      <c r="D423" s="59">
        <f>+(COUNTIF(HABITAT,'EMOF for data entry'!$H432))*3</f>
        <v>0</v>
      </c>
      <c r="E423" s="59">
        <f>+(COUNTIF(PERES,'EMOF for data entry'!$H432))*4</f>
        <v>0</v>
      </c>
      <c r="F423" s="59">
        <f>+(COUNTIF(BARCELONA,'EMOF for data entry'!$H432))*5</f>
        <v>0</v>
      </c>
      <c r="G423" s="59">
        <f>+(COUNTIF(OSPAR,'EMOF for data entry'!$H432))*6</f>
        <v>0</v>
      </c>
      <c r="H423" s="59">
        <f>+(COUNTIF(HELCOM,'EMOF for data entry'!$H432))*7</f>
        <v>0</v>
      </c>
      <c r="I423" s="59">
        <f>+(COUNTIF(GERMAN,'EMOF for data entry'!$H432))*8</f>
        <v>0</v>
      </c>
      <c r="J423" s="59">
        <f>+(COUNTIF(MSFD,'EMOF for data entry'!$H432))*9</f>
        <v>0</v>
      </c>
      <c r="K423" s="59">
        <f>+IF($A423=10,COUNTIF(Folk5,'EMOF for data entry'!$H432)*10,0)</f>
        <v>0</v>
      </c>
      <c r="L423" s="59">
        <f>+IF($A423=11,COUNTIF(Folk7,'EMOF for data entry'!$H432)*11,0)</f>
        <v>0</v>
      </c>
      <c r="M423" s="59">
        <f>+IF($A423=12,COUNTIF(Folk16,'EMOF for data entry'!$H432)*12,0)</f>
        <v>0</v>
      </c>
      <c r="N423" s="59">
        <f>+(COUNTIF(MHCBI,'EMOF for data entry'!$H432))*13</f>
        <v>0</v>
      </c>
      <c r="O423" s="59">
        <f>+(COUNTIF(dropdown_lists!P$4:P$399,'EMOF for data entry'!$H432))*14</f>
        <v>0</v>
      </c>
      <c r="P423" s="59">
        <f>+IF(A423=15,(COUNTIF(dropdown_lists!Q$4:Q$37,'EMOF for data entry'!$H432))*15,0)</f>
        <v>0</v>
      </c>
      <c r="Q423" s="59">
        <f>+IF(A423=16,(COUNTIF(dropdown_lists!R$4:R$32,'EMOF for data entry'!$H432))*16,0)</f>
        <v>0</v>
      </c>
      <c r="R423" s="59">
        <f>+IF(A423=17,(COUNTIF(dropdown_lists!S$4:S$10,'EMOF for data entry'!$H432))*17,0)</f>
        <v>0</v>
      </c>
      <c r="V423" s="59"/>
      <c r="W423" s="22" t="str">
        <f t="shared" si="6"/>
        <v>p</v>
      </c>
    </row>
    <row r="424" spans="1:23" x14ac:dyDescent="0.35">
      <c r="A424" s="59">
        <f>+IF('EMOF for data entry'!G433=dropdown_lists!C$1,1,IF('EMOF for data entry'!G433=dropdown_lists!D$1,2,IF('EMOF for data entry'!G433=dropdown_lists!E$1,3,IF('EMOF for data entry'!G433=dropdown_lists!F$1,4,IF('EMOF for data entry'!G433=dropdown_lists!G$1,5,IF('EMOF for data entry'!G433=dropdown_lists!H$1,6,IF('EMOF for data entry'!G433=dropdown_lists!I$1,7,IF('EMOF for data entry'!G433=dropdown_lists!J$1,8,IF('EMOF for data entry'!G433=dropdown_lists!K$1,9,IF('EMOF for data entry'!G433=dropdown_lists!L$1,10,IF('EMOF for data entry'!G433=dropdown_lists!M$1,11,IF('EMOF for data entry'!G433=dropdown_lists!N$1,12,IF('EMOF for data entry'!G433=dropdown_lists!O$1,13,IF('EMOF for data entry'!G433=dropdown_lists!P$1,14,IF('EMOF for data entry'!G433=dropdown_lists!Q$1,15,IF('EMOF for data entry'!G433=dropdown_lists!R$1,16,IF('EMOF for data entry'!G433=dropdown_lists!S$1,17,0)))))))))))))))))</f>
        <v>0</v>
      </c>
      <c r="B424" s="59">
        <f>+COUNTIF(METHOD,'EMOF for data entry'!$H433)</f>
        <v>0</v>
      </c>
      <c r="C424" s="59">
        <f>+(COUNTIF(EUNIS,'EMOF for data entry'!$H433))*2</f>
        <v>0</v>
      </c>
      <c r="D424" s="59">
        <f>+(COUNTIF(HABITAT,'EMOF for data entry'!$H433))*3</f>
        <v>0</v>
      </c>
      <c r="E424" s="59">
        <f>+(COUNTIF(PERES,'EMOF for data entry'!$H433))*4</f>
        <v>0</v>
      </c>
      <c r="F424" s="59">
        <f>+(COUNTIF(BARCELONA,'EMOF for data entry'!$H433))*5</f>
        <v>0</v>
      </c>
      <c r="G424" s="59">
        <f>+(COUNTIF(OSPAR,'EMOF for data entry'!$H433))*6</f>
        <v>0</v>
      </c>
      <c r="H424" s="59">
        <f>+(COUNTIF(HELCOM,'EMOF for data entry'!$H433))*7</f>
        <v>0</v>
      </c>
      <c r="I424" s="59">
        <f>+(COUNTIF(GERMAN,'EMOF for data entry'!$H433))*8</f>
        <v>0</v>
      </c>
      <c r="J424" s="59">
        <f>+(COUNTIF(MSFD,'EMOF for data entry'!$H433))*9</f>
        <v>0</v>
      </c>
      <c r="K424" s="59">
        <f>+IF($A424=10,COUNTIF(Folk5,'EMOF for data entry'!$H433)*10,0)</f>
        <v>0</v>
      </c>
      <c r="L424" s="59">
        <f>+IF($A424=11,COUNTIF(Folk7,'EMOF for data entry'!$H433)*11,0)</f>
        <v>0</v>
      </c>
      <c r="M424" s="59">
        <f>+IF($A424=12,COUNTIF(Folk16,'EMOF for data entry'!$H433)*12,0)</f>
        <v>0</v>
      </c>
      <c r="N424" s="59">
        <f>+(COUNTIF(MHCBI,'EMOF for data entry'!$H433))*13</f>
        <v>0</v>
      </c>
      <c r="O424" s="59">
        <f>+(COUNTIF(dropdown_lists!P$4:P$399,'EMOF for data entry'!$H433))*14</f>
        <v>0</v>
      </c>
      <c r="P424" s="59">
        <f>+IF(A424=15,(COUNTIF(dropdown_lists!Q$4:Q$37,'EMOF for data entry'!$H433))*15,0)</f>
        <v>0</v>
      </c>
      <c r="Q424" s="59">
        <f>+IF(A424=16,(COUNTIF(dropdown_lists!R$4:R$32,'EMOF for data entry'!$H433))*16,0)</f>
        <v>0</v>
      </c>
      <c r="R424" s="59">
        <f>+IF(A424=17,(COUNTIF(dropdown_lists!S$4:S$10,'EMOF for data entry'!$H433))*17,0)</f>
        <v>0</v>
      </c>
      <c r="V424" s="59"/>
      <c r="W424" s="22" t="str">
        <f t="shared" si="6"/>
        <v>p</v>
      </c>
    </row>
    <row r="425" spans="1:23" x14ac:dyDescent="0.35">
      <c r="A425" s="59">
        <f>+IF('EMOF for data entry'!G434=dropdown_lists!C$1,1,IF('EMOF for data entry'!G434=dropdown_lists!D$1,2,IF('EMOF for data entry'!G434=dropdown_lists!E$1,3,IF('EMOF for data entry'!G434=dropdown_lists!F$1,4,IF('EMOF for data entry'!G434=dropdown_lists!G$1,5,IF('EMOF for data entry'!G434=dropdown_lists!H$1,6,IF('EMOF for data entry'!G434=dropdown_lists!I$1,7,IF('EMOF for data entry'!G434=dropdown_lists!J$1,8,IF('EMOF for data entry'!G434=dropdown_lists!K$1,9,IF('EMOF for data entry'!G434=dropdown_lists!L$1,10,IF('EMOF for data entry'!G434=dropdown_lists!M$1,11,IF('EMOF for data entry'!G434=dropdown_lists!N$1,12,IF('EMOF for data entry'!G434=dropdown_lists!O$1,13,IF('EMOF for data entry'!G434=dropdown_lists!P$1,14,IF('EMOF for data entry'!G434=dropdown_lists!Q$1,15,IF('EMOF for data entry'!G434=dropdown_lists!R$1,16,IF('EMOF for data entry'!G434=dropdown_lists!S$1,17,0)))))))))))))))))</f>
        <v>0</v>
      </c>
      <c r="B425" s="59">
        <f>+COUNTIF(METHOD,'EMOF for data entry'!$H434)</f>
        <v>0</v>
      </c>
      <c r="C425" s="59">
        <f>+(COUNTIF(EUNIS,'EMOF for data entry'!$H434))*2</f>
        <v>0</v>
      </c>
      <c r="D425" s="59">
        <f>+(COUNTIF(HABITAT,'EMOF for data entry'!$H434))*3</f>
        <v>0</v>
      </c>
      <c r="E425" s="59">
        <f>+(COUNTIF(PERES,'EMOF for data entry'!$H434))*4</f>
        <v>0</v>
      </c>
      <c r="F425" s="59">
        <f>+(COUNTIF(BARCELONA,'EMOF for data entry'!$H434))*5</f>
        <v>0</v>
      </c>
      <c r="G425" s="59">
        <f>+(COUNTIF(OSPAR,'EMOF for data entry'!$H434))*6</f>
        <v>0</v>
      </c>
      <c r="H425" s="59">
        <f>+(COUNTIF(HELCOM,'EMOF for data entry'!$H434))*7</f>
        <v>0</v>
      </c>
      <c r="I425" s="59">
        <f>+(COUNTIF(GERMAN,'EMOF for data entry'!$H434))*8</f>
        <v>0</v>
      </c>
      <c r="J425" s="59">
        <f>+(COUNTIF(MSFD,'EMOF for data entry'!$H434))*9</f>
        <v>0</v>
      </c>
      <c r="K425" s="59">
        <f>+IF($A425=10,COUNTIF(Folk5,'EMOF for data entry'!$H434)*10,0)</f>
        <v>0</v>
      </c>
      <c r="L425" s="59">
        <f>+IF($A425=11,COUNTIF(Folk7,'EMOF for data entry'!$H434)*11,0)</f>
        <v>0</v>
      </c>
      <c r="M425" s="59">
        <f>+IF($A425=12,COUNTIF(Folk16,'EMOF for data entry'!$H434)*12,0)</f>
        <v>0</v>
      </c>
      <c r="N425" s="59">
        <f>+(COUNTIF(MHCBI,'EMOF for data entry'!$H434))*13</f>
        <v>0</v>
      </c>
      <c r="O425" s="59">
        <f>+(COUNTIF(dropdown_lists!P$4:P$399,'EMOF for data entry'!$H434))*14</f>
        <v>0</v>
      </c>
      <c r="P425" s="59">
        <f>+IF(A425=15,(COUNTIF(dropdown_lists!Q$4:Q$37,'EMOF for data entry'!$H434))*15,0)</f>
        <v>0</v>
      </c>
      <c r="Q425" s="59">
        <f>+IF(A425=16,(COUNTIF(dropdown_lists!R$4:R$32,'EMOF for data entry'!$H434))*16,0)</f>
        <v>0</v>
      </c>
      <c r="R425" s="59">
        <f>+IF(A425=17,(COUNTIF(dropdown_lists!S$4:S$10,'EMOF for data entry'!$H434))*17,0)</f>
        <v>0</v>
      </c>
      <c r="V425" s="59"/>
      <c r="W425" s="22" t="str">
        <f t="shared" si="6"/>
        <v>p</v>
      </c>
    </row>
    <row r="426" spans="1:23" x14ac:dyDescent="0.35">
      <c r="A426" s="59">
        <f>+IF('EMOF for data entry'!G435=dropdown_lists!C$1,1,IF('EMOF for data entry'!G435=dropdown_lists!D$1,2,IF('EMOF for data entry'!G435=dropdown_lists!E$1,3,IF('EMOF for data entry'!G435=dropdown_lists!F$1,4,IF('EMOF for data entry'!G435=dropdown_lists!G$1,5,IF('EMOF for data entry'!G435=dropdown_lists!H$1,6,IF('EMOF for data entry'!G435=dropdown_lists!I$1,7,IF('EMOF for data entry'!G435=dropdown_lists!J$1,8,IF('EMOF for data entry'!G435=dropdown_lists!K$1,9,IF('EMOF for data entry'!G435=dropdown_lists!L$1,10,IF('EMOF for data entry'!G435=dropdown_lists!M$1,11,IF('EMOF for data entry'!G435=dropdown_lists!N$1,12,IF('EMOF for data entry'!G435=dropdown_lists!O$1,13,IF('EMOF for data entry'!G435=dropdown_lists!P$1,14,IF('EMOF for data entry'!G435=dropdown_lists!Q$1,15,IF('EMOF for data entry'!G435=dropdown_lists!R$1,16,IF('EMOF for data entry'!G435=dropdown_lists!S$1,17,0)))))))))))))))))</f>
        <v>0</v>
      </c>
      <c r="B426" s="59">
        <f>+COUNTIF(METHOD,'EMOF for data entry'!$H435)</f>
        <v>0</v>
      </c>
      <c r="C426" s="59">
        <f>+(COUNTIF(EUNIS,'EMOF for data entry'!$H435))*2</f>
        <v>0</v>
      </c>
      <c r="D426" s="59">
        <f>+(COUNTIF(HABITAT,'EMOF for data entry'!$H435))*3</f>
        <v>0</v>
      </c>
      <c r="E426" s="59">
        <f>+(COUNTIF(PERES,'EMOF for data entry'!$H435))*4</f>
        <v>0</v>
      </c>
      <c r="F426" s="59">
        <f>+(COUNTIF(BARCELONA,'EMOF for data entry'!$H435))*5</f>
        <v>0</v>
      </c>
      <c r="G426" s="59">
        <f>+(COUNTIF(OSPAR,'EMOF for data entry'!$H435))*6</f>
        <v>0</v>
      </c>
      <c r="H426" s="59">
        <f>+(COUNTIF(HELCOM,'EMOF for data entry'!$H435))*7</f>
        <v>0</v>
      </c>
      <c r="I426" s="59">
        <f>+(COUNTIF(GERMAN,'EMOF for data entry'!$H435))*8</f>
        <v>0</v>
      </c>
      <c r="J426" s="59">
        <f>+(COUNTIF(MSFD,'EMOF for data entry'!$H435))*9</f>
        <v>0</v>
      </c>
      <c r="K426" s="59">
        <f>+IF($A426=10,COUNTIF(Folk5,'EMOF for data entry'!$H435)*10,0)</f>
        <v>0</v>
      </c>
      <c r="L426" s="59">
        <f>+IF($A426=11,COUNTIF(Folk7,'EMOF for data entry'!$H435)*11,0)</f>
        <v>0</v>
      </c>
      <c r="M426" s="59">
        <f>+IF($A426=12,COUNTIF(Folk16,'EMOF for data entry'!$H435)*12,0)</f>
        <v>0</v>
      </c>
      <c r="N426" s="59">
        <f>+(COUNTIF(MHCBI,'EMOF for data entry'!$H435))*13</f>
        <v>0</v>
      </c>
      <c r="O426" s="59">
        <f>+(COUNTIF(dropdown_lists!P$4:P$399,'EMOF for data entry'!$H435))*14</f>
        <v>0</v>
      </c>
      <c r="P426" s="59">
        <f>+IF(A426=15,(COUNTIF(dropdown_lists!Q$4:Q$37,'EMOF for data entry'!$H435))*15,0)</f>
        <v>0</v>
      </c>
      <c r="Q426" s="59">
        <f>+IF(A426=16,(COUNTIF(dropdown_lists!R$4:R$32,'EMOF for data entry'!$H435))*16,0)</f>
        <v>0</v>
      </c>
      <c r="R426" s="59">
        <f>+IF(A426=17,(COUNTIF(dropdown_lists!S$4:S$10,'EMOF for data entry'!$H435))*17,0)</f>
        <v>0</v>
      </c>
      <c r="V426" s="59"/>
      <c r="W426" s="22" t="str">
        <f t="shared" si="6"/>
        <v>p</v>
      </c>
    </row>
    <row r="427" spans="1:23" x14ac:dyDescent="0.35">
      <c r="A427" s="59">
        <f>+IF('EMOF for data entry'!G436=dropdown_lists!C$1,1,IF('EMOF for data entry'!G436=dropdown_lists!D$1,2,IF('EMOF for data entry'!G436=dropdown_lists!E$1,3,IF('EMOF for data entry'!G436=dropdown_lists!F$1,4,IF('EMOF for data entry'!G436=dropdown_lists!G$1,5,IF('EMOF for data entry'!G436=dropdown_lists!H$1,6,IF('EMOF for data entry'!G436=dropdown_lists!I$1,7,IF('EMOF for data entry'!G436=dropdown_lists!J$1,8,IF('EMOF for data entry'!G436=dropdown_lists!K$1,9,IF('EMOF for data entry'!G436=dropdown_lists!L$1,10,IF('EMOF for data entry'!G436=dropdown_lists!M$1,11,IF('EMOF for data entry'!G436=dropdown_lists!N$1,12,IF('EMOF for data entry'!G436=dropdown_lists!O$1,13,IF('EMOF for data entry'!G436=dropdown_lists!P$1,14,IF('EMOF for data entry'!G436=dropdown_lists!Q$1,15,IF('EMOF for data entry'!G436=dropdown_lists!R$1,16,IF('EMOF for data entry'!G436=dropdown_lists!S$1,17,0)))))))))))))))))</f>
        <v>0</v>
      </c>
      <c r="B427" s="59">
        <f>+COUNTIF(METHOD,'EMOF for data entry'!$H436)</f>
        <v>0</v>
      </c>
      <c r="C427" s="59">
        <f>+(COUNTIF(EUNIS,'EMOF for data entry'!$H436))*2</f>
        <v>0</v>
      </c>
      <c r="D427" s="59">
        <f>+(COUNTIF(HABITAT,'EMOF for data entry'!$H436))*3</f>
        <v>0</v>
      </c>
      <c r="E427" s="59">
        <f>+(COUNTIF(PERES,'EMOF for data entry'!$H436))*4</f>
        <v>0</v>
      </c>
      <c r="F427" s="59">
        <f>+(COUNTIF(BARCELONA,'EMOF for data entry'!$H436))*5</f>
        <v>0</v>
      </c>
      <c r="G427" s="59">
        <f>+(COUNTIF(OSPAR,'EMOF for data entry'!$H436))*6</f>
        <v>0</v>
      </c>
      <c r="H427" s="59">
        <f>+(COUNTIF(HELCOM,'EMOF for data entry'!$H436))*7</f>
        <v>0</v>
      </c>
      <c r="I427" s="59">
        <f>+(COUNTIF(GERMAN,'EMOF for data entry'!$H436))*8</f>
        <v>0</v>
      </c>
      <c r="J427" s="59">
        <f>+(COUNTIF(MSFD,'EMOF for data entry'!$H436))*9</f>
        <v>0</v>
      </c>
      <c r="K427" s="59">
        <f>+IF($A427=10,COUNTIF(Folk5,'EMOF for data entry'!$H436)*10,0)</f>
        <v>0</v>
      </c>
      <c r="L427" s="59">
        <f>+IF($A427=11,COUNTIF(Folk7,'EMOF for data entry'!$H436)*11,0)</f>
        <v>0</v>
      </c>
      <c r="M427" s="59">
        <f>+IF($A427=12,COUNTIF(Folk16,'EMOF for data entry'!$H436)*12,0)</f>
        <v>0</v>
      </c>
      <c r="N427" s="59">
        <f>+(COUNTIF(MHCBI,'EMOF for data entry'!$H436))*13</f>
        <v>0</v>
      </c>
      <c r="O427" s="59">
        <f>+(COUNTIF(dropdown_lists!P$4:P$399,'EMOF for data entry'!$H436))*14</f>
        <v>0</v>
      </c>
      <c r="P427" s="59">
        <f>+IF(A427=15,(COUNTIF(dropdown_lists!Q$4:Q$37,'EMOF for data entry'!$H436))*15,0)</f>
        <v>0</v>
      </c>
      <c r="Q427" s="59">
        <f>+IF(A427=16,(COUNTIF(dropdown_lists!R$4:R$32,'EMOF for data entry'!$H436))*16,0)</f>
        <v>0</v>
      </c>
      <c r="R427" s="59">
        <f>+IF(A427=17,(COUNTIF(dropdown_lists!S$4:S$10,'EMOF for data entry'!$H436))*17,0)</f>
        <v>0</v>
      </c>
      <c r="V427" s="59"/>
      <c r="W427" s="22" t="str">
        <f t="shared" si="6"/>
        <v>p</v>
      </c>
    </row>
    <row r="428" spans="1:23" x14ac:dyDescent="0.35">
      <c r="A428" s="59">
        <f>+IF('EMOF for data entry'!G437=dropdown_lists!C$1,1,IF('EMOF for data entry'!G437=dropdown_lists!D$1,2,IF('EMOF for data entry'!G437=dropdown_lists!E$1,3,IF('EMOF for data entry'!G437=dropdown_lists!F$1,4,IF('EMOF for data entry'!G437=dropdown_lists!G$1,5,IF('EMOF for data entry'!G437=dropdown_lists!H$1,6,IF('EMOF for data entry'!G437=dropdown_lists!I$1,7,IF('EMOF for data entry'!G437=dropdown_lists!J$1,8,IF('EMOF for data entry'!G437=dropdown_lists!K$1,9,IF('EMOF for data entry'!G437=dropdown_lists!L$1,10,IF('EMOF for data entry'!G437=dropdown_lists!M$1,11,IF('EMOF for data entry'!G437=dropdown_lists!N$1,12,IF('EMOF for data entry'!G437=dropdown_lists!O$1,13,IF('EMOF for data entry'!G437=dropdown_lists!P$1,14,IF('EMOF for data entry'!G437=dropdown_lists!Q$1,15,IF('EMOF for data entry'!G437=dropdown_lists!R$1,16,IF('EMOF for data entry'!G437=dropdown_lists!S$1,17,0)))))))))))))))))</f>
        <v>0</v>
      </c>
      <c r="B428" s="59">
        <f>+COUNTIF(METHOD,'EMOF for data entry'!$H437)</f>
        <v>0</v>
      </c>
      <c r="C428" s="59">
        <f>+(COUNTIF(EUNIS,'EMOF for data entry'!$H437))*2</f>
        <v>0</v>
      </c>
      <c r="D428" s="59">
        <f>+(COUNTIF(HABITAT,'EMOF for data entry'!$H437))*3</f>
        <v>0</v>
      </c>
      <c r="E428" s="59">
        <f>+(COUNTIF(PERES,'EMOF for data entry'!$H437))*4</f>
        <v>0</v>
      </c>
      <c r="F428" s="59">
        <f>+(COUNTIF(BARCELONA,'EMOF for data entry'!$H437))*5</f>
        <v>0</v>
      </c>
      <c r="G428" s="59">
        <f>+(COUNTIF(OSPAR,'EMOF for data entry'!$H437))*6</f>
        <v>0</v>
      </c>
      <c r="H428" s="59">
        <f>+(COUNTIF(HELCOM,'EMOF for data entry'!$H437))*7</f>
        <v>0</v>
      </c>
      <c r="I428" s="59">
        <f>+(COUNTIF(GERMAN,'EMOF for data entry'!$H437))*8</f>
        <v>0</v>
      </c>
      <c r="J428" s="59">
        <f>+(COUNTIF(MSFD,'EMOF for data entry'!$H437))*9</f>
        <v>0</v>
      </c>
      <c r="K428" s="59">
        <f>+IF($A428=10,COUNTIF(Folk5,'EMOF for data entry'!$H437)*10,0)</f>
        <v>0</v>
      </c>
      <c r="L428" s="59">
        <f>+IF($A428=11,COUNTIF(Folk7,'EMOF for data entry'!$H437)*11,0)</f>
        <v>0</v>
      </c>
      <c r="M428" s="59">
        <f>+IF($A428=12,COUNTIF(Folk16,'EMOF for data entry'!$H437)*12,0)</f>
        <v>0</v>
      </c>
      <c r="N428" s="59">
        <f>+(COUNTIF(MHCBI,'EMOF for data entry'!$H437))*13</f>
        <v>0</v>
      </c>
      <c r="O428" s="59">
        <f>+(COUNTIF(dropdown_lists!P$4:P$399,'EMOF for data entry'!$H437))*14</f>
        <v>0</v>
      </c>
      <c r="P428" s="59">
        <f>+IF(A428=15,(COUNTIF(dropdown_lists!Q$4:Q$37,'EMOF for data entry'!$H437))*15,0)</f>
        <v>0</v>
      </c>
      <c r="Q428" s="59">
        <f>+IF(A428=16,(COUNTIF(dropdown_lists!R$4:R$32,'EMOF for data entry'!$H437))*16,0)</f>
        <v>0</v>
      </c>
      <c r="R428" s="59">
        <f>+IF(A428=17,(COUNTIF(dropdown_lists!S$4:S$10,'EMOF for data entry'!$H437))*17,0)</f>
        <v>0</v>
      </c>
      <c r="V428" s="59"/>
      <c r="W428" s="22" t="str">
        <f t="shared" si="6"/>
        <v>p</v>
      </c>
    </row>
    <row r="429" spans="1:23" x14ac:dyDescent="0.35">
      <c r="A429" s="59">
        <f>+IF('EMOF for data entry'!G438=dropdown_lists!C$1,1,IF('EMOF for data entry'!G438=dropdown_lists!D$1,2,IF('EMOF for data entry'!G438=dropdown_lists!E$1,3,IF('EMOF for data entry'!G438=dropdown_lists!F$1,4,IF('EMOF for data entry'!G438=dropdown_lists!G$1,5,IF('EMOF for data entry'!G438=dropdown_lists!H$1,6,IF('EMOF for data entry'!G438=dropdown_lists!I$1,7,IF('EMOF for data entry'!G438=dropdown_lists!J$1,8,IF('EMOF for data entry'!G438=dropdown_lists!K$1,9,IF('EMOF for data entry'!G438=dropdown_lists!L$1,10,IF('EMOF for data entry'!G438=dropdown_lists!M$1,11,IF('EMOF for data entry'!G438=dropdown_lists!N$1,12,IF('EMOF for data entry'!G438=dropdown_lists!O$1,13,IF('EMOF for data entry'!G438=dropdown_lists!P$1,14,IF('EMOF for data entry'!G438=dropdown_lists!Q$1,15,IF('EMOF for data entry'!G438=dropdown_lists!R$1,16,IF('EMOF for data entry'!G438=dropdown_lists!S$1,17,0)))))))))))))))))</f>
        <v>0</v>
      </c>
      <c r="B429" s="59">
        <f>+COUNTIF(METHOD,'EMOF for data entry'!$H438)</f>
        <v>0</v>
      </c>
      <c r="C429" s="59">
        <f>+(COUNTIF(EUNIS,'EMOF for data entry'!$H438))*2</f>
        <v>0</v>
      </c>
      <c r="D429" s="59">
        <f>+(COUNTIF(HABITAT,'EMOF for data entry'!$H438))*3</f>
        <v>0</v>
      </c>
      <c r="E429" s="59">
        <f>+(COUNTIF(PERES,'EMOF for data entry'!$H438))*4</f>
        <v>0</v>
      </c>
      <c r="F429" s="59">
        <f>+(COUNTIF(BARCELONA,'EMOF for data entry'!$H438))*5</f>
        <v>0</v>
      </c>
      <c r="G429" s="59">
        <f>+(COUNTIF(OSPAR,'EMOF for data entry'!$H438))*6</f>
        <v>0</v>
      </c>
      <c r="H429" s="59">
        <f>+(COUNTIF(HELCOM,'EMOF for data entry'!$H438))*7</f>
        <v>0</v>
      </c>
      <c r="I429" s="59">
        <f>+(COUNTIF(GERMAN,'EMOF for data entry'!$H438))*8</f>
        <v>0</v>
      </c>
      <c r="J429" s="59">
        <f>+(COUNTIF(MSFD,'EMOF for data entry'!$H438))*9</f>
        <v>0</v>
      </c>
      <c r="K429" s="59">
        <f>+IF($A429=10,COUNTIF(Folk5,'EMOF for data entry'!$H438)*10,0)</f>
        <v>0</v>
      </c>
      <c r="L429" s="59">
        <f>+IF($A429=11,COUNTIF(Folk7,'EMOF for data entry'!$H438)*11,0)</f>
        <v>0</v>
      </c>
      <c r="M429" s="59">
        <f>+IF($A429=12,COUNTIF(Folk16,'EMOF for data entry'!$H438)*12,0)</f>
        <v>0</v>
      </c>
      <c r="N429" s="59">
        <f>+(COUNTIF(MHCBI,'EMOF for data entry'!$H438))*13</f>
        <v>0</v>
      </c>
      <c r="O429" s="59">
        <f>+(COUNTIF(dropdown_lists!P$4:P$399,'EMOF for data entry'!$H438))*14</f>
        <v>0</v>
      </c>
      <c r="P429" s="59">
        <f>+IF(A429=15,(COUNTIF(dropdown_lists!Q$4:Q$37,'EMOF for data entry'!$H438))*15,0)</f>
        <v>0</v>
      </c>
      <c r="Q429" s="59">
        <f>+IF(A429=16,(COUNTIF(dropdown_lists!R$4:R$32,'EMOF for data entry'!$H438))*16,0)</f>
        <v>0</v>
      </c>
      <c r="R429" s="59">
        <f>+IF(A429=17,(COUNTIF(dropdown_lists!S$4:S$10,'EMOF for data entry'!$H438))*17,0)</f>
        <v>0</v>
      </c>
      <c r="V429" s="59"/>
      <c r="W429" s="22" t="str">
        <f t="shared" si="6"/>
        <v>p</v>
      </c>
    </row>
    <row r="430" spans="1:23" x14ac:dyDescent="0.35">
      <c r="A430" s="59">
        <f>+IF('EMOF for data entry'!G439=dropdown_lists!C$1,1,IF('EMOF for data entry'!G439=dropdown_lists!D$1,2,IF('EMOF for data entry'!G439=dropdown_lists!E$1,3,IF('EMOF for data entry'!G439=dropdown_lists!F$1,4,IF('EMOF for data entry'!G439=dropdown_lists!G$1,5,IF('EMOF for data entry'!G439=dropdown_lists!H$1,6,IF('EMOF for data entry'!G439=dropdown_lists!I$1,7,IF('EMOF for data entry'!G439=dropdown_lists!J$1,8,IF('EMOF for data entry'!G439=dropdown_lists!K$1,9,IF('EMOF for data entry'!G439=dropdown_lists!L$1,10,IF('EMOF for data entry'!G439=dropdown_lists!M$1,11,IF('EMOF for data entry'!G439=dropdown_lists!N$1,12,IF('EMOF for data entry'!G439=dropdown_lists!O$1,13,IF('EMOF for data entry'!G439=dropdown_lists!P$1,14,IF('EMOF for data entry'!G439=dropdown_lists!Q$1,15,IF('EMOF for data entry'!G439=dropdown_lists!R$1,16,IF('EMOF for data entry'!G439=dropdown_lists!S$1,17,0)))))))))))))))))</f>
        <v>0</v>
      </c>
      <c r="B430" s="59">
        <f>+COUNTIF(METHOD,'EMOF for data entry'!$H439)</f>
        <v>0</v>
      </c>
      <c r="C430" s="59">
        <f>+(COUNTIF(EUNIS,'EMOF for data entry'!$H439))*2</f>
        <v>0</v>
      </c>
      <c r="D430" s="59">
        <f>+(COUNTIF(HABITAT,'EMOF for data entry'!$H439))*3</f>
        <v>0</v>
      </c>
      <c r="E430" s="59">
        <f>+(COUNTIF(PERES,'EMOF for data entry'!$H439))*4</f>
        <v>0</v>
      </c>
      <c r="F430" s="59">
        <f>+(COUNTIF(BARCELONA,'EMOF for data entry'!$H439))*5</f>
        <v>0</v>
      </c>
      <c r="G430" s="59">
        <f>+(COUNTIF(OSPAR,'EMOF for data entry'!$H439))*6</f>
        <v>0</v>
      </c>
      <c r="H430" s="59">
        <f>+(COUNTIF(HELCOM,'EMOF for data entry'!$H439))*7</f>
        <v>0</v>
      </c>
      <c r="I430" s="59">
        <f>+(COUNTIF(GERMAN,'EMOF for data entry'!$H439))*8</f>
        <v>0</v>
      </c>
      <c r="J430" s="59">
        <f>+(COUNTIF(MSFD,'EMOF for data entry'!$H439))*9</f>
        <v>0</v>
      </c>
      <c r="K430" s="59">
        <f>+IF($A430=10,COUNTIF(Folk5,'EMOF for data entry'!$H439)*10,0)</f>
        <v>0</v>
      </c>
      <c r="L430" s="59">
        <f>+IF($A430=11,COUNTIF(Folk7,'EMOF for data entry'!$H439)*11,0)</f>
        <v>0</v>
      </c>
      <c r="M430" s="59">
        <f>+IF($A430=12,COUNTIF(Folk16,'EMOF for data entry'!$H439)*12,0)</f>
        <v>0</v>
      </c>
      <c r="N430" s="59">
        <f>+(COUNTIF(MHCBI,'EMOF for data entry'!$H439))*13</f>
        <v>0</v>
      </c>
      <c r="O430" s="59">
        <f>+(COUNTIF(dropdown_lists!P$4:P$399,'EMOF for data entry'!$H439))*14</f>
        <v>0</v>
      </c>
      <c r="P430" s="59">
        <f>+IF(A430=15,(COUNTIF(dropdown_lists!Q$4:Q$37,'EMOF for data entry'!$H439))*15,0)</f>
        <v>0</v>
      </c>
      <c r="Q430" s="59">
        <f>+IF(A430=16,(COUNTIF(dropdown_lists!R$4:R$32,'EMOF for data entry'!$H439))*16,0)</f>
        <v>0</v>
      </c>
      <c r="R430" s="59">
        <f>+IF(A430=17,(COUNTIF(dropdown_lists!S$4:S$10,'EMOF for data entry'!$H439))*17,0)</f>
        <v>0</v>
      </c>
      <c r="V430" s="59"/>
      <c r="W430" s="22" t="str">
        <f t="shared" si="6"/>
        <v>p</v>
      </c>
    </row>
    <row r="431" spans="1:23" x14ac:dyDescent="0.35">
      <c r="A431" s="59">
        <f>+IF('EMOF for data entry'!G440=dropdown_lists!C$1,1,IF('EMOF for data entry'!G440=dropdown_lists!D$1,2,IF('EMOF for data entry'!G440=dropdown_lists!E$1,3,IF('EMOF for data entry'!G440=dropdown_lists!F$1,4,IF('EMOF for data entry'!G440=dropdown_lists!G$1,5,IF('EMOF for data entry'!G440=dropdown_lists!H$1,6,IF('EMOF for data entry'!G440=dropdown_lists!I$1,7,IF('EMOF for data entry'!G440=dropdown_lists!J$1,8,IF('EMOF for data entry'!G440=dropdown_lists!K$1,9,IF('EMOF for data entry'!G440=dropdown_lists!L$1,10,IF('EMOF for data entry'!G440=dropdown_lists!M$1,11,IF('EMOF for data entry'!G440=dropdown_lists!N$1,12,IF('EMOF for data entry'!G440=dropdown_lists!O$1,13,IF('EMOF for data entry'!G440=dropdown_lists!P$1,14,IF('EMOF for data entry'!G440=dropdown_lists!Q$1,15,IF('EMOF for data entry'!G440=dropdown_lists!R$1,16,IF('EMOF for data entry'!G440=dropdown_lists!S$1,17,0)))))))))))))))))</f>
        <v>0</v>
      </c>
      <c r="B431" s="59">
        <f>+COUNTIF(METHOD,'EMOF for data entry'!$H440)</f>
        <v>0</v>
      </c>
      <c r="C431" s="59">
        <f>+(COUNTIF(EUNIS,'EMOF for data entry'!$H440))*2</f>
        <v>0</v>
      </c>
      <c r="D431" s="59">
        <f>+(COUNTIF(HABITAT,'EMOF for data entry'!$H440))*3</f>
        <v>0</v>
      </c>
      <c r="E431" s="59">
        <f>+(COUNTIF(PERES,'EMOF for data entry'!$H440))*4</f>
        <v>0</v>
      </c>
      <c r="F431" s="59">
        <f>+(COUNTIF(BARCELONA,'EMOF for data entry'!$H440))*5</f>
        <v>0</v>
      </c>
      <c r="G431" s="59">
        <f>+(COUNTIF(OSPAR,'EMOF for data entry'!$H440))*6</f>
        <v>0</v>
      </c>
      <c r="H431" s="59">
        <f>+(COUNTIF(HELCOM,'EMOF for data entry'!$H440))*7</f>
        <v>0</v>
      </c>
      <c r="I431" s="59">
        <f>+(COUNTIF(GERMAN,'EMOF for data entry'!$H440))*8</f>
        <v>0</v>
      </c>
      <c r="J431" s="59">
        <f>+(COUNTIF(MSFD,'EMOF for data entry'!$H440))*9</f>
        <v>0</v>
      </c>
      <c r="K431" s="59">
        <f>+IF($A431=10,COUNTIF(Folk5,'EMOF for data entry'!$H440)*10,0)</f>
        <v>0</v>
      </c>
      <c r="L431" s="59">
        <f>+IF($A431=11,COUNTIF(Folk7,'EMOF for data entry'!$H440)*11,0)</f>
        <v>0</v>
      </c>
      <c r="M431" s="59">
        <f>+IF($A431=12,COUNTIF(Folk16,'EMOF for data entry'!$H440)*12,0)</f>
        <v>0</v>
      </c>
      <c r="N431" s="59">
        <f>+(COUNTIF(MHCBI,'EMOF for data entry'!$H440))*13</f>
        <v>0</v>
      </c>
      <c r="O431" s="59">
        <f>+(COUNTIF(dropdown_lists!P$4:P$399,'EMOF for data entry'!$H440))*14</f>
        <v>0</v>
      </c>
      <c r="P431" s="59">
        <f>+IF(A431=15,(COUNTIF(dropdown_lists!Q$4:Q$37,'EMOF for data entry'!$H440))*15,0)</f>
        <v>0</v>
      </c>
      <c r="Q431" s="59">
        <f>+IF(A431=16,(COUNTIF(dropdown_lists!R$4:R$32,'EMOF for data entry'!$H440))*16,0)</f>
        <v>0</v>
      </c>
      <c r="R431" s="59">
        <f>+IF(A431=17,(COUNTIF(dropdown_lists!S$4:S$10,'EMOF for data entry'!$H440))*17,0)</f>
        <v>0</v>
      </c>
      <c r="V431" s="59"/>
      <c r="W431" s="22" t="str">
        <f t="shared" si="6"/>
        <v>p</v>
      </c>
    </row>
    <row r="432" spans="1:23" x14ac:dyDescent="0.35">
      <c r="A432" s="59">
        <f>+IF('EMOF for data entry'!G441=dropdown_lists!C$1,1,IF('EMOF for data entry'!G441=dropdown_lists!D$1,2,IF('EMOF for data entry'!G441=dropdown_lists!E$1,3,IF('EMOF for data entry'!G441=dropdown_lists!F$1,4,IF('EMOF for data entry'!G441=dropdown_lists!G$1,5,IF('EMOF for data entry'!G441=dropdown_lists!H$1,6,IF('EMOF for data entry'!G441=dropdown_lists!I$1,7,IF('EMOF for data entry'!G441=dropdown_lists!J$1,8,IF('EMOF for data entry'!G441=dropdown_lists!K$1,9,IF('EMOF for data entry'!G441=dropdown_lists!L$1,10,IF('EMOF for data entry'!G441=dropdown_lists!M$1,11,IF('EMOF for data entry'!G441=dropdown_lists!N$1,12,IF('EMOF for data entry'!G441=dropdown_lists!O$1,13,IF('EMOF for data entry'!G441=dropdown_lists!P$1,14,IF('EMOF for data entry'!G441=dropdown_lists!Q$1,15,IF('EMOF for data entry'!G441=dropdown_lists!R$1,16,IF('EMOF for data entry'!G441=dropdown_lists!S$1,17,0)))))))))))))))))</f>
        <v>0</v>
      </c>
      <c r="B432" s="59">
        <f>+COUNTIF(METHOD,'EMOF for data entry'!$H441)</f>
        <v>0</v>
      </c>
      <c r="C432" s="59">
        <f>+(COUNTIF(EUNIS,'EMOF for data entry'!$H441))*2</f>
        <v>0</v>
      </c>
      <c r="D432" s="59">
        <f>+(COUNTIF(HABITAT,'EMOF for data entry'!$H441))*3</f>
        <v>0</v>
      </c>
      <c r="E432" s="59">
        <f>+(COUNTIF(PERES,'EMOF for data entry'!$H441))*4</f>
        <v>0</v>
      </c>
      <c r="F432" s="59">
        <f>+(COUNTIF(BARCELONA,'EMOF for data entry'!$H441))*5</f>
        <v>0</v>
      </c>
      <c r="G432" s="59">
        <f>+(COUNTIF(OSPAR,'EMOF for data entry'!$H441))*6</f>
        <v>0</v>
      </c>
      <c r="H432" s="59">
        <f>+(COUNTIF(HELCOM,'EMOF for data entry'!$H441))*7</f>
        <v>0</v>
      </c>
      <c r="I432" s="59">
        <f>+(COUNTIF(GERMAN,'EMOF for data entry'!$H441))*8</f>
        <v>0</v>
      </c>
      <c r="J432" s="59">
        <f>+(COUNTIF(MSFD,'EMOF for data entry'!$H441))*9</f>
        <v>0</v>
      </c>
      <c r="K432" s="59">
        <f>+IF($A432=10,COUNTIF(Folk5,'EMOF for data entry'!$H441)*10,0)</f>
        <v>0</v>
      </c>
      <c r="L432" s="59">
        <f>+IF($A432=11,COUNTIF(Folk7,'EMOF for data entry'!$H441)*11,0)</f>
        <v>0</v>
      </c>
      <c r="M432" s="59">
        <f>+IF($A432=12,COUNTIF(Folk16,'EMOF for data entry'!$H441)*12,0)</f>
        <v>0</v>
      </c>
      <c r="N432" s="59">
        <f>+(COUNTIF(MHCBI,'EMOF for data entry'!$H441))*13</f>
        <v>0</v>
      </c>
      <c r="O432" s="59">
        <f>+(COUNTIF(dropdown_lists!P$4:P$399,'EMOF for data entry'!$H441))*14</f>
        <v>0</v>
      </c>
      <c r="P432" s="59">
        <f>+IF(A432=15,(COUNTIF(dropdown_lists!Q$4:Q$37,'EMOF for data entry'!$H441))*15,0)</f>
        <v>0</v>
      </c>
      <c r="Q432" s="59">
        <f>+IF(A432=16,(COUNTIF(dropdown_lists!R$4:R$32,'EMOF for data entry'!$H441))*16,0)</f>
        <v>0</v>
      </c>
      <c r="R432" s="59">
        <f>+IF(A432=17,(COUNTIF(dropdown_lists!S$4:S$10,'EMOF for data entry'!$H441))*17,0)</f>
        <v>0</v>
      </c>
      <c r="V432" s="59"/>
      <c r="W432" s="22" t="str">
        <f t="shared" si="6"/>
        <v>p</v>
      </c>
    </row>
    <row r="433" spans="1:23" x14ac:dyDescent="0.35">
      <c r="A433" s="59">
        <f>+IF('EMOF for data entry'!G442=dropdown_lists!C$1,1,IF('EMOF for data entry'!G442=dropdown_lists!D$1,2,IF('EMOF for data entry'!G442=dropdown_lists!E$1,3,IF('EMOF for data entry'!G442=dropdown_lists!F$1,4,IF('EMOF for data entry'!G442=dropdown_lists!G$1,5,IF('EMOF for data entry'!G442=dropdown_lists!H$1,6,IF('EMOF for data entry'!G442=dropdown_lists!I$1,7,IF('EMOF for data entry'!G442=dropdown_lists!J$1,8,IF('EMOF for data entry'!G442=dropdown_lists!K$1,9,IF('EMOF for data entry'!G442=dropdown_lists!L$1,10,IF('EMOF for data entry'!G442=dropdown_lists!M$1,11,IF('EMOF for data entry'!G442=dropdown_lists!N$1,12,IF('EMOF for data entry'!G442=dropdown_lists!O$1,13,IF('EMOF for data entry'!G442=dropdown_lists!P$1,14,IF('EMOF for data entry'!G442=dropdown_lists!Q$1,15,IF('EMOF for data entry'!G442=dropdown_lists!R$1,16,IF('EMOF for data entry'!G442=dropdown_lists!S$1,17,0)))))))))))))))))</f>
        <v>0</v>
      </c>
      <c r="B433" s="59">
        <f>+COUNTIF(METHOD,'EMOF for data entry'!$H442)</f>
        <v>0</v>
      </c>
      <c r="C433" s="59">
        <f>+(COUNTIF(EUNIS,'EMOF for data entry'!$H442))*2</f>
        <v>0</v>
      </c>
      <c r="D433" s="59">
        <f>+(COUNTIF(HABITAT,'EMOF for data entry'!$H442))*3</f>
        <v>0</v>
      </c>
      <c r="E433" s="59">
        <f>+(COUNTIF(PERES,'EMOF for data entry'!$H442))*4</f>
        <v>0</v>
      </c>
      <c r="F433" s="59">
        <f>+(COUNTIF(BARCELONA,'EMOF for data entry'!$H442))*5</f>
        <v>0</v>
      </c>
      <c r="G433" s="59">
        <f>+(COUNTIF(OSPAR,'EMOF for data entry'!$H442))*6</f>
        <v>0</v>
      </c>
      <c r="H433" s="59">
        <f>+(COUNTIF(HELCOM,'EMOF for data entry'!$H442))*7</f>
        <v>0</v>
      </c>
      <c r="I433" s="59">
        <f>+(COUNTIF(GERMAN,'EMOF for data entry'!$H442))*8</f>
        <v>0</v>
      </c>
      <c r="J433" s="59">
        <f>+(COUNTIF(MSFD,'EMOF for data entry'!$H442))*9</f>
        <v>0</v>
      </c>
      <c r="K433" s="59">
        <f>+IF($A433=10,COUNTIF(Folk5,'EMOF for data entry'!$H442)*10,0)</f>
        <v>0</v>
      </c>
      <c r="L433" s="59">
        <f>+IF($A433=11,COUNTIF(Folk7,'EMOF for data entry'!$H442)*11,0)</f>
        <v>0</v>
      </c>
      <c r="M433" s="59">
        <f>+IF($A433=12,COUNTIF(Folk16,'EMOF for data entry'!$H442)*12,0)</f>
        <v>0</v>
      </c>
      <c r="N433" s="59">
        <f>+(COUNTIF(MHCBI,'EMOF for data entry'!$H442))*13</f>
        <v>0</v>
      </c>
      <c r="O433" s="59">
        <f>+(COUNTIF(dropdown_lists!P$4:P$399,'EMOF for data entry'!$H442))*14</f>
        <v>0</v>
      </c>
      <c r="P433" s="59">
        <f>+IF(A433=15,(COUNTIF(dropdown_lists!Q$4:Q$37,'EMOF for data entry'!$H442))*15,0)</f>
        <v>0</v>
      </c>
      <c r="Q433" s="59">
        <f>+IF(A433=16,(COUNTIF(dropdown_lists!R$4:R$32,'EMOF for data entry'!$H442))*16,0)</f>
        <v>0</v>
      </c>
      <c r="R433" s="59">
        <f>+IF(A433=17,(COUNTIF(dropdown_lists!S$4:S$10,'EMOF for data entry'!$H442))*17,0)</f>
        <v>0</v>
      </c>
      <c r="V433" s="59"/>
      <c r="W433" s="22" t="str">
        <f t="shared" si="6"/>
        <v>p</v>
      </c>
    </row>
    <row r="434" spans="1:23" x14ac:dyDescent="0.35">
      <c r="A434" s="59">
        <f>+IF('EMOF for data entry'!G443=dropdown_lists!C$1,1,IF('EMOF for data entry'!G443=dropdown_lists!D$1,2,IF('EMOF for data entry'!G443=dropdown_lists!E$1,3,IF('EMOF for data entry'!G443=dropdown_lists!F$1,4,IF('EMOF for data entry'!G443=dropdown_lists!G$1,5,IF('EMOF for data entry'!G443=dropdown_lists!H$1,6,IF('EMOF for data entry'!G443=dropdown_lists!I$1,7,IF('EMOF for data entry'!G443=dropdown_lists!J$1,8,IF('EMOF for data entry'!G443=dropdown_lists!K$1,9,IF('EMOF for data entry'!G443=dropdown_lists!L$1,10,IF('EMOF for data entry'!G443=dropdown_lists!M$1,11,IF('EMOF for data entry'!G443=dropdown_lists!N$1,12,IF('EMOF for data entry'!G443=dropdown_lists!O$1,13,IF('EMOF for data entry'!G443=dropdown_lists!P$1,14,IF('EMOF for data entry'!G443=dropdown_lists!Q$1,15,IF('EMOF for data entry'!G443=dropdown_lists!R$1,16,IF('EMOF for data entry'!G443=dropdown_lists!S$1,17,0)))))))))))))))))</f>
        <v>0</v>
      </c>
      <c r="B434" s="59">
        <f>+COUNTIF(METHOD,'EMOF for data entry'!$H443)</f>
        <v>0</v>
      </c>
      <c r="C434" s="59">
        <f>+(COUNTIF(EUNIS,'EMOF for data entry'!$H443))*2</f>
        <v>0</v>
      </c>
      <c r="D434" s="59">
        <f>+(COUNTIF(HABITAT,'EMOF for data entry'!$H443))*3</f>
        <v>0</v>
      </c>
      <c r="E434" s="59">
        <f>+(COUNTIF(PERES,'EMOF for data entry'!$H443))*4</f>
        <v>0</v>
      </c>
      <c r="F434" s="59">
        <f>+(COUNTIF(BARCELONA,'EMOF for data entry'!$H443))*5</f>
        <v>0</v>
      </c>
      <c r="G434" s="59">
        <f>+(COUNTIF(OSPAR,'EMOF for data entry'!$H443))*6</f>
        <v>0</v>
      </c>
      <c r="H434" s="59">
        <f>+(COUNTIF(HELCOM,'EMOF for data entry'!$H443))*7</f>
        <v>0</v>
      </c>
      <c r="I434" s="59">
        <f>+(COUNTIF(GERMAN,'EMOF for data entry'!$H443))*8</f>
        <v>0</v>
      </c>
      <c r="J434" s="59">
        <f>+(COUNTIF(MSFD,'EMOF for data entry'!$H443))*9</f>
        <v>0</v>
      </c>
      <c r="K434" s="59">
        <f>+IF($A434=10,COUNTIF(Folk5,'EMOF for data entry'!$H443)*10,0)</f>
        <v>0</v>
      </c>
      <c r="L434" s="59">
        <f>+IF($A434=11,COUNTIF(Folk7,'EMOF for data entry'!$H443)*11,0)</f>
        <v>0</v>
      </c>
      <c r="M434" s="59">
        <f>+IF($A434=12,COUNTIF(Folk16,'EMOF for data entry'!$H443)*12,0)</f>
        <v>0</v>
      </c>
      <c r="N434" s="59">
        <f>+(COUNTIF(MHCBI,'EMOF for data entry'!$H443))*13</f>
        <v>0</v>
      </c>
      <c r="O434" s="59">
        <f>+(COUNTIF(dropdown_lists!P$4:P$399,'EMOF for data entry'!$H443))*14</f>
        <v>0</v>
      </c>
      <c r="P434" s="59">
        <f>+IF(A434=15,(COUNTIF(dropdown_lists!Q$4:Q$37,'EMOF for data entry'!$H443))*15,0)</f>
        <v>0</v>
      </c>
      <c r="Q434" s="59">
        <f>+IF(A434=16,(COUNTIF(dropdown_lists!R$4:R$32,'EMOF for data entry'!$H443))*16,0)</f>
        <v>0</v>
      </c>
      <c r="R434" s="59">
        <f>+IF(A434=17,(COUNTIF(dropdown_lists!S$4:S$10,'EMOF for data entry'!$H443))*17,0)</f>
        <v>0</v>
      </c>
      <c r="V434" s="59"/>
      <c r="W434" s="22" t="str">
        <f t="shared" si="6"/>
        <v>p</v>
      </c>
    </row>
    <row r="435" spans="1:23" x14ac:dyDescent="0.35">
      <c r="A435" s="59">
        <f>+IF('EMOF for data entry'!G444=dropdown_lists!C$1,1,IF('EMOF for data entry'!G444=dropdown_lists!D$1,2,IF('EMOF for data entry'!G444=dropdown_lists!E$1,3,IF('EMOF for data entry'!G444=dropdown_lists!F$1,4,IF('EMOF for data entry'!G444=dropdown_lists!G$1,5,IF('EMOF for data entry'!G444=dropdown_lists!H$1,6,IF('EMOF for data entry'!G444=dropdown_lists!I$1,7,IF('EMOF for data entry'!G444=dropdown_lists!J$1,8,IF('EMOF for data entry'!G444=dropdown_lists!K$1,9,IF('EMOF for data entry'!G444=dropdown_lists!L$1,10,IF('EMOF for data entry'!G444=dropdown_lists!M$1,11,IF('EMOF for data entry'!G444=dropdown_lists!N$1,12,IF('EMOF for data entry'!G444=dropdown_lists!O$1,13,IF('EMOF for data entry'!G444=dropdown_lists!P$1,14,IF('EMOF for data entry'!G444=dropdown_lists!Q$1,15,IF('EMOF for data entry'!G444=dropdown_lists!R$1,16,IF('EMOF for data entry'!G444=dropdown_lists!S$1,17,0)))))))))))))))))</f>
        <v>0</v>
      </c>
      <c r="B435" s="59">
        <f>+COUNTIF(METHOD,'EMOF for data entry'!$H444)</f>
        <v>0</v>
      </c>
      <c r="C435" s="59">
        <f>+(COUNTIF(EUNIS,'EMOF for data entry'!$H444))*2</f>
        <v>0</v>
      </c>
      <c r="D435" s="59">
        <f>+(COUNTIF(HABITAT,'EMOF for data entry'!$H444))*3</f>
        <v>0</v>
      </c>
      <c r="E435" s="59">
        <f>+(COUNTIF(PERES,'EMOF for data entry'!$H444))*4</f>
        <v>0</v>
      </c>
      <c r="F435" s="59">
        <f>+(COUNTIF(BARCELONA,'EMOF for data entry'!$H444))*5</f>
        <v>0</v>
      </c>
      <c r="G435" s="59">
        <f>+(COUNTIF(OSPAR,'EMOF for data entry'!$H444))*6</f>
        <v>0</v>
      </c>
      <c r="H435" s="59">
        <f>+(COUNTIF(HELCOM,'EMOF for data entry'!$H444))*7</f>
        <v>0</v>
      </c>
      <c r="I435" s="59">
        <f>+(COUNTIF(GERMAN,'EMOF for data entry'!$H444))*8</f>
        <v>0</v>
      </c>
      <c r="J435" s="59">
        <f>+(COUNTIF(MSFD,'EMOF for data entry'!$H444))*9</f>
        <v>0</v>
      </c>
      <c r="K435" s="59">
        <f>+IF($A435=10,COUNTIF(Folk5,'EMOF for data entry'!$H444)*10,0)</f>
        <v>0</v>
      </c>
      <c r="L435" s="59">
        <f>+IF($A435=11,COUNTIF(Folk7,'EMOF for data entry'!$H444)*11,0)</f>
        <v>0</v>
      </c>
      <c r="M435" s="59">
        <f>+IF($A435=12,COUNTIF(Folk16,'EMOF for data entry'!$H444)*12,0)</f>
        <v>0</v>
      </c>
      <c r="N435" s="59">
        <f>+(COUNTIF(MHCBI,'EMOF for data entry'!$H444))*13</f>
        <v>0</v>
      </c>
      <c r="O435" s="59">
        <f>+(COUNTIF(dropdown_lists!P$4:P$399,'EMOF for data entry'!$H444))*14</f>
        <v>0</v>
      </c>
      <c r="P435" s="59">
        <f>+IF(A435=15,(COUNTIF(dropdown_lists!Q$4:Q$37,'EMOF for data entry'!$H444))*15,0)</f>
        <v>0</v>
      </c>
      <c r="Q435" s="59">
        <f>+IF(A435=16,(COUNTIF(dropdown_lists!R$4:R$32,'EMOF for data entry'!$H444))*16,0)</f>
        <v>0</v>
      </c>
      <c r="R435" s="59">
        <f>+IF(A435=17,(COUNTIF(dropdown_lists!S$4:S$10,'EMOF for data entry'!$H444))*17,0)</f>
        <v>0</v>
      </c>
      <c r="V435" s="59"/>
      <c r="W435" s="22" t="str">
        <f t="shared" si="6"/>
        <v>p</v>
      </c>
    </row>
    <row r="436" spans="1:23" x14ac:dyDescent="0.35">
      <c r="A436" s="59">
        <f>+IF('EMOF for data entry'!G445=dropdown_lists!C$1,1,IF('EMOF for data entry'!G445=dropdown_lists!D$1,2,IF('EMOF for data entry'!G445=dropdown_lists!E$1,3,IF('EMOF for data entry'!G445=dropdown_lists!F$1,4,IF('EMOF for data entry'!G445=dropdown_lists!G$1,5,IF('EMOF for data entry'!G445=dropdown_lists!H$1,6,IF('EMOF for data entry'!G445=dropdown_lists!I$1,7,IF('EMOF for data entry'!G445=dropdown_lists!J$1,8,IF('EMOF for data entry'!G445=dropdown_lists!K$1,9,IF('EMOF for data entry'!G445=dropdown_lists!L$1,10,IF('EMOF for data entry'!G445=dropdown_lists!M$1,11,IF('EMOF for data entry'!G445=dropdown_lists!N$1,12,IF('EMOF for data entry'!G445=dropdown_lists!O$1,13,IF('EMOF for data entry'!G445=dropdown_lists!P$1,14,IF('EMOF for data entry'!G445=dropdown_lists!Q$1,15,IF('EMOF for data entry'!G445=dropdown_lists!R$1,16,IF('EMOF for data entry'!G445=dropdown_lists!S$1,17,0)))))))))))))))))</f>
        <v>0</v>
      </c>
      <c r="B436" s="59">
        <f>+COUNTIF(METHOD,'EMOF for data entry'!$H445)</f>
        <v>0</v>
      </c>
      <c r="C436" s="59">
        <f>+(COUNTIF(EUNIS,'EMOF for data entry'!$H445))*2</f>
        <v>0</v>
      </c>
      <c r="D436" s="59">
        <f>+(COUNTIF(HABITAT,'EMOF for data entry'!$H445))*3</f>
        <v>0</v>
      </c>
      <c r="E436" s="59">
        <f>+(COUNTIF(PERES,'EMOF for data entry'!$H445))*4</f>
        <v>0</v>
      </c>
      <c r="F436" s="59">
        <f>+(COUNTIF(BARCELONA,'EMOF for data entry'!$H445))*5</f>
        <v>0</v>
      </c>
      <c r="G436" s="59">
        <f>+(COUNTIF(OSPAR,'EMOF for data entry'!$H445))*6</f>
        <v>0</v>
      </c>
      <c r="H436" s="59">
        <f>+(COUNTIF(HELCOM,'EMOF for data entry'!$H445))*7</f>
        <v>0</v>
      </c>
      <c r="I436" s="59">
        <f>+(COUNTIF(GERMAN,'EMOF for data entry'!$H445))*8</f>
        <v>0</v>
      </c>
      <c r="J436" s="59">
        <f>+(COUNTIF(MSFD,'EMOF for data entry'!$H445))*9</f>
        <v>0</v>
      </c>
      <c r="K436" s="59">
        <f>+IF($A436=10,COUNTIF(Folk5,'EMOF for data entry'!$H445)*10,0)</f>
        <v>0</v>
      </c>
      <c r="L436" s="59">
        <f>+IF($A436=11,COUNTIF(Folk7,'EMOF for data entry'!$H445)*11,0)</f>
        <v>0</v>
      </c>
      <c r="M436" s="59">
        <f>+IF($A436=12,COUNTIF(Folk16,'EMOF for data entry'!$H445)*12,0)</f>
        <v>0</v>
      </c>
      <c r="N436" s="59">
        <f>+(COUNTIF(MHCBI,'EMOF for data entry'!$H445))*13</f>
        <v>0</v>
      </c>
      <c r="O436" s="59">
        <f>+(COUNTIF(dropdown_lists!P$4:P$399,'EMOF for data entry'!$H445))*14</f>
        <v>0</v>
      </c>
      <c r="P436" s="59">
        <f>+IF(A436=15,(COUNTIF(dropdown_lists!Q$4:Q$37,'EMOF for data entry'!$H445))*15,0)</f>
        <v>0</v>
      </c>
      <c r="Q436" s="59">
        <f>+IF(A436=16,(COUNTIF(dropdown_lists!R$4:R$32,'EMOF for data entry'!$H445))*16,0)</f>
        <v>0</v>
      </c>
      <c r="R436" s="59">
        <f>+IF(A436=17,(COUNTIF(dropdown_lists!S$4:S$10,'EMOF for data entry'!$H445))*17,0)</f>
        <v>0</v>
      </c>
      <c r="V436" s="59"/>
      <c r="W436" s="22" t="str">
        <f t="shared" si="6"/>
        <v>p</v>
      </c>
    </row>
    <row r="437" spans="1:23" x14ac:dyDescent="0.35">
      <c r="A437" s="59">
        <f>+IF('EMOF for data entry'!G446=dropdown_lists!C$1,1,IF('EMOF for data entry'!G446=dropdown_lists!D$1,2,IF('EMOF for data entry'!G446=dropdown_lists!E$1,3,IF('EMOF for data entry'!G446=dropdown_lists!F$1,4,IF('EMOF for data entry'!G446=dropdown_lists!G$1,5,IF('EMOF for data entry'!G446=dropdown_lists!H$1,6,IF('EMOF for data entry'!G446=dropdown_lists!I$1,7,IF('EMOF for data entry'!G446=dropdown_lists!J$1,8,IF('EMOF for data entry'!G446=dropdown_lists!K$1,9,IF('EMOF for data entry'!G446=dropdown_lists!L$1,10,IF('EMOF for data entry'!G446=dropdown_lists!M$1,11,IF('EMOF for data entry'!G446=dropdown_lists!N$1,12,IF('EMOF for data entry'!G446=dropdown_lists!O$1,13,IF('EMOF for data entry'!G446=dropdown_lists!P$1,14,IF('EMOF for data entry'!G446=dropdown_lists!Q$1,15,IF('EMOF for data entry'!G446=dropdown_lists!R$1,16,IF('EMOF for data entry'!G446=dropdown_lists!S$1,17,0)))))))))))))))))</f>
        <v>0</v>
      </c>
      <c r="B437" s="59">
        <f>+COUNTIF(METHOD,'EMOF for data entry'!$H446)</f>
        <v>0</v>
      </c>
      <c r="C437" s="59">
        <f>+(COUNTIF(EUNIS,'EMOF for data entry'!$H446))*2</f>
        <v>0</v>
      </c>
      <c r="D437" s="59">
        <f>+(COUNTIF(HABITAT,'EMOF for data entry'!$H446))*3</f>
        <v>0</v>
      </c>
      <c r="E437" s="59">
        <f>+(COUNTIF(PERES,'EMOF for data entry'!$H446))*4</f>
        <v>0</v>
      </c>
      <c r="F437" s="59">
        <f>+(COUNTIF(BARCELONA,'EMOF for data entry'!$H446))*5</f>
        <v>0</v>
      </c>
      <c r="G437" s="59">
        <f>+(COUNTIF(OSPAR,'EMOF for data entry'!$H446))*6</f>
        <v>0</v>
      </c>
      <c r="H437" s="59">
        <f>+(COUNTIF(HELCOM,'EMOF for data entry'!$H446))*7</f>
        <v>0</v>
      </c>
      <c r="I437" s="59">
        <f>+(COUNTIF(GERMAN,'EMOF for data entry'!$H446))*8</f>
        <v>0</v>
      </c>
      <c r="J437" s="59">
        <f>+(COUNTIF(MSFD,'EMOF for data entry'!$H446))*9</f>
        <v>0</v>
      </c>
      <c r="K437" s="59">
        <f>+IF($A437=10,COUNTIF(Folk5,'EMOF for data entry'!$H446)*10,0)</f>
        <v>0</v>
      </c>
      <c r="L437" s="59">
        <f>+IF($A437=11,COUNTIF(Folk7,'EMOF for data entry'!$H446)*11,0)</f>
        <v>0</v>
      </c>
      <c r="M437" s="59">
        <f>+IF($A437=12,COUNTIF(Folk16,'EMOF for data entry'!$H446)*12,0)</f>
        <v>0</v>
      </c>
      <c r="N437" s="59">
        <f>+(COUNTIF(MHCBI,'EMOF for data entry'!$H446))*13</f>
        <v>0</v>
      </c>
      <c r="O437" s="59">
        <f>+(COUNTIF(dropdown_lists!P$4:P$399,'EMOF for data entry'!$H446))*14</f>
        <v>0</v>
      </c>
      <c r="P437" s="59">
        <f>+IF(A437=15,(COUNTIF(dropdown_lists!Q$4:Q$37,'EMOF for data entry'!$H446))*15,0)</f>
        <v>0</v>
      </c>
      <c r="Q437" s="59">
        <f>+IF(A437=16,(COUNTIF(dropdown_lists!R$4:R$32,'EMOF for data entry'!$H446))*16,0)</f>
        <v>0</v>
      </c>
      <c r="R437" s="59">
        <f>+IF(A437=17,(COUNTIF(dropdown_lists!S$4:S$10,'EMOF for data entry'!$H446))*17,0)</f>
        <v>0</v>
      </c>
      <c r="V437" s="59"/>
      <c r="W437" s="22" t="str">
        <f t="shared" si="6"/>
        <v>p</v>
      </c>
    </row>
    <row r="438" spans="1:23" x14ac:dyDescent="0.35">
      <c r="A438" s="59">
        <f>+IF('EMOF for data entry'!G447=dropdown_lists!C$1,1,IF('EMOF for data entry'!G447=dropdown_lists!D$1,2,IF('EMOF for data entry'!G447=dropdown_lists!E$1,3,IF('EMOF for data entry'!G447=dropdown_lists!F$1,4,IF('EMOF for data entry'!G447=dropdown_lists!G$1,5,IF('EMOF for data entry'!G447=dropdown_lists!H$1,6,IF('EMOF for data entry'!G447=dropdown_lists!I$1,7,IF('EMOF for data entry'!G447=dropdown_lists!J$1,8,IF('EMOF for data entry'!G447=dropdown_lists!K$1,9,IF('EMOF for data entry'!G447=dropdown_lists!L$1,10,IF('EMOF for data entry'!G447=dropdown_lists!M$1,11,IF('EMOF for data entry'!G447=dropdown_lists!N$1,12,IF('EMOF for data entry'!G447=dropdown_lists!O$1,13,IF('EMOF for data entry'!G447=dropdown_lists!P$1,14,IF('EMOF for data entry'!G447=dropdown_lists!Q$1,15,IF('EMOF for data entry'!G447=dropdown_lists!R$1,16,IF('EMOF for data entry'!G447=dropdown_lists!S$1,17,0)))))))))))))))))</f>
        <v>0</v>
      </c>
      <c r="B438" s="59">
        <f>+COUNTIF(METHOD,'EMOF for data entry'!$H447)</f>
        <v>0</v>
      </c>
      <c r="C438" s="59">
        <f>+(COUNTIF(EUNIS,'EMOF for data entry'!$H447))*2</f>
        <v>0</v>
      </c>
      <c r="D438" s="59">
        <f>+(COUNTIF(HABITAT,'EMOF for data entry'!$H447))*3</f>
        <v>0</v>
      </c>
      <c r="E438" s="59">
        <f>+(COUNTIF(PERES,'EMOF for data entry'!$H447))*4</f>
        <v>0</v>
      </c>
      <c r="F438" s="59">
        <f>+(COUNTIF(BARCELONA,'EMOF for data entry'!$H447))*5</f>
        <v>0</v>
      </c>
      <c r="G438" s="59">
        <f>+(COUNTIF(OSPAR,'EMOF for data entry'!$H447))*6</f>
        <v>0</v>
      </c>
      <c r="H438" s="59">
        <f>+(COUNTIF(HELCOM,'EMOF for data entry'!$H447))*7</f>
        <v>0</v>
      </c>
      <c r="I438" s="59">
        <f>+(COUNTIF(GERMAN,'EMOF for data entry'!$H447))*8</f>
        <v>0</v>
      </c>
      <c r="J438" s="59">
        <f>+(COUNTIF(MSFD,'EMOF for data entry'!$H447))*9</f>
        <v>0</v>
      </c>
      <c r="K438" s="59">
        <f>+IF($A438=10,COUNTIF(Folk5,'EMOF for data entry'!$H447)*10,0)</f>
        <v>0</v>
      </c>
      <c r="L438" s="59">
        <f>+IF($A438=11,COUNTIF(Folk7,'EMOF for data entry'!$H447)*11,0)</f>
        <v>0</v>
      </c>
      <c r="M438" s="59">
        <f>+IF($A438=12,COUNTIF(Folk16,'EMOF for data entry'!$H447)*12,0)</f>
        <v>0</v>
      </c>
      <c r="N438" s="59">
        <f>+(COUNTIF(MHCBI,'EMOF for data entry'!$H447))*13</f>
        <v>0</v>
      </c>
      <c r="O438" s="59">
        <f>+(COUNTIF(dropdown_lists!P$4:P$399,'EMOF for data entry'!$H447))*14</f>
        <v>0</v>
      </c>
      <c r="P438" s="59">
        <f>+IF(A438=15,(COUNTIF(dropdown_lists!Q$4:Q$37,'EMOF for data entry'!$H447))*15,0)</f>
        <v>0</v>
      </c>
      <c r="Q438" s="59">
        <f>+IF(A438=16,(COUNTIF(dropdown_lists!R$4:R$32,'EMOF for data entry'!$H447))*16,0)</f>
        <v>0</v>
      </c>
      <c r="R438" s="59">
        <f>+IF(A438=17,(COUNTIF(dropdown_lists!S$4:S$10,'EMOF for data entry'!$H447))*17,0)</f>
        <v>0</v>
      </c>
      <c r="V438" s="59"/>
      <c r="W438" s="22" t="str">
        <f t="shared" si="6"/>
        <v>p</v>
      </c>
    </row>
    <row r="439" spans="1:23" x14ac:dyDescent="0.35">
      <c r="A439" s="59">
        <f>+IF('EMOF for data entry'!G448=dropdown_lists!C$1,1,IF('EMOF for data entry'!G448=dropdown_lists!D$1,2,IF('EMOF for data entry'!G448=dropdown_lists!E$1,3,IF('EMOF for data entry'!G448=dropdown_lists!F$1,4,IF('EMOF for data entry'!G448=dropdown_lists!G$1,5,IF('EMOF for data entry'!G448=dropdown_lists!H$1,6,IF('EMOF for data entry'!G448=dropdown_lists!I$1,7,IF('EMOF for data entry'!G448=dropdown_lists!J$1,8,IF('EMOF for data entry'!G448=dropdown_lists!K$1,9,IF('EMOF for data entry'!G448=dropdown_lists!L$1,10,IF('EMOF for data entry'!G448=dropdown_lists!M$1,11,IF('EMOF for data entry'!G448=dropdown_lists!N$1,12,IF('EMOF for data entry'!G448=dropdown_lists!O$1,13,IF('EMOF for data entry'!G448=dropdown_lists!P$1,14,IF('EMOF for data entry'!G448=dropdown_lists!Q$1,15,IF('EMOF for data entry'!G448=dropdown_lists!R$1,16,IF('EMOF for data entry'!G448=dropdown_lists!S$1,17,0)))))))))))))))))</f>
        <v>0</v>
      </c>
      <c r="B439" s="59">
        <f>+COUNTIF(METHOD,'EMOF for data entry'!$H448)</f>
        <v>0</v>
      </c>
      <c r="C439" s="59">
        <f>+(COUNTIF(EUNIS,'EMOF for data entry'!$H448))*2</f>
        <v>0</v>
      </c>
      <c r="D439" s="59">
        <f>+(COUNTIF(HABITAT,'EMOF for data entry'!$H448))*3</f>
        <v>0</v>
      </c>
      <c r="E439" s="59">
        <f>+(COUNTIF(PERES,'EMOF for data entry'!$H448))*4</f>
        <v>0</v>
      </c>
      <c r="F439" s="59">
        <f>+(COUNTIF(BARCELONA,'EMOF for data entry'!$H448))*5</f>
        <v>0</v>
      </c>
      <c r="G439" s="59">
        <f>+(COUNTIF(OSPAR,'EMOF for data entry'!$H448))*6</f>
        <v>0</v>
      </c>
      <c r="H439" s="59">
        <f>+(COUNTIF(HELCOM,'EMOF for data entry'!$H448))*7</f>
        <v>0</v>
      </c>
      <c r="I439" s="59">
        <f>+(COUNTIF(GERMAN,'EMOF for data entry'!$H448))*8</f>
        <v>0</v>
      </c>
      <c r="J439" s="59">
        <f>+(COUNTIF(MSFD,'EMOF for data entry'!$H448))*9</f>
        <v>0</v>
      </c>
      <c r="K439" s="59">
        <f>+IF($A439=10,COUNTIF(Folk5,'EMOF for data entry'!$H448)*10,0)</f>
        <v>0</v>
      </c>
      <c r="L439" s="59">
        <f>+IF($A439=11,COUNTIF(Folk7,'EMOF for data entry'!$H448)*11,0)</f>
        <v>0</v>
      </c>
      <c r="M439" s="59">
        <f>+IF($A439=12,COUNTIF(Folk16,'EMOF for data entry'!$H448)*12,0)</f>
        <v>0</v>
      </c>
      <c r="N439" s="59">
        <f>+(COUNTIF(MHCBI,'EMOF for data entry'!$H448))*13</f>
        <v>0</v>
      </c>
      <c r="O439" s="59">
        <f>+(COUNTIF(dropdown_lists!P$4:P$399,'EMOF for data entry'!$H448))*14</f>
        <v>0</v>
      </c>
      <c r="P439" s="59">
        <f>+IF(A439=15,(COUNTIF(dropdown_lists!Q$4:Q$37,'EMOF for data entry'!$H448))*15,0)</f>
        <v>0</v>
      </c>
      <c r="Q439" s="59">
        <f>+IF(A439=16,(COUNTIF(dropdown_lists!R$4:R$32,'EMOF for data entry'!$H448))*16,0)</f>
        <v>0</v>
      </c>
      <c r="R439" s="59">
        <f>+IF(A439=17,(COUNTIF(dropdown_lists!S$4:S$10,'EMOF for data entry'!$H448))*17,0)</f>
        <v>0</v>
      </c>
      <c r="V439" s="59"/>
      <c r="W439" s="22" t="str">
        <f t="shared" si="6"/>
        <v>p</v>
      </c>
    </row>
    <row r="440" spans="1:23" x14ac:dyDescent="0.35">
      <c r="A440" s="59">
        <f>+IF('EMOF for data entry'!G449=dropdown_lists!C$1,1,IF('EMOF for data entry'!G449=dropdown_lists!D$1,2,IF('EMOF for data entry'!G449=dropdown_lists!E$1,3,IF('EMOF for data entry'!G449=dropdown_lists!F$1,4,IF('EMOF for data entry'!G449=dropdown_lists!G$1,5,IF('EMOF for data entry'!G449=dropdown_lists!H$1,6,IF('EMOF for data entry'!G449=dropdown_lists!I$1,7,IF('EMOF for data entry'!G449=dropdown_lists!J$1,8,IF('EMOF for data entry'!G449=dropdown_lists!K$1,9,IF('EMOF for data entry'!G449=dropdown_lists!L$1,10,IF('EMOF for data entry'!G449=dropdown_lists!M$1,11,IF('EMOF for data entry'!G449=dropdown_lists!N$1,12,IF('EMOF for data entry'!G449=dropdown_lists!O$1,13,IF('EMOF for data entry'!G449=dropdown_lists!P$1,14,IF('EMOF for data entry'!G449=dropdown_lists!Q$1,15,IF('EMOF for data entry'!G449=dropdown_lists!R$1,16,IF('EMOF for data entry'!G449=dropdown_lists!S$1,17,0)))))))))))))))))</f>
        <v>0</v>
      </c>
      <c r="B440" s="59">
        <f>+COUNTIF(METHOD,'EMOF for data entry'!$H449)</f>
        <v>0</v>
      </c>
      <c r="C440" s="59">
        <f>+(COUNTIF(EUNIS,'EMOF for data entry'!$H449))*2</f>
        <v>0</v>
      </c>
      <c r="D440" s="59">
        <f>+(COUNTIF(HABITAT,'EMOF for data entry'!$H449))*3</f>
        <v>0</v>
      </c>
      <c r="E440" s="59">
        <f>+(COUNTIF(PERES,'EMOF for data entry'!$H449))*4</f>
        <v>0</v>
      </c>
      <c r="F440" s="59">
        <f>+(COUNTIF(BARCELONA,'EMOF for data entry'!$H449))*5</f>
        <v>0</v>
      </c>
      <c r="G440" s="59">
        <f>+(COUNTIF(OSPAR,'EMOF for data entry'!$H449))*6</f>
        <v>0</v>
      </c>
      <c r="H440" s="59">
        <f>+(COUNTIF(HELCOM,'EMOF for data entry'!$H449))*7</f>
        <v>0</v>
      </c>
      <c r="I440" s="59">
        <f>+(COUNTIF(GERMAN,'EMOF for data entry'!$H449))*8</f>
        <v>0</v>
      </c>
      <c r="J440" s="59">
        <f>+(COUNTIF(MSFD,'EMOF for data entry'!$H449))*9</f>
        <v>0</v>
      </c>
      <c r="K440" s="59">
        <f>+IF($A440=10,COUNTIF(Folk5,'EMOF for data entry'!$H449)*10,0)</f>
        <v>0</v>
      </c>
      <c r="L440" s="59">
        <f>+IF($A440=11,COUNTIF(Folk7,'EMOF for data entry'!$H449)*11,0)</f>
        <v>0</v>
      </c>
      <c r="M440" s="59">
        <f>+IF($A440=12,COUNTIF(Folk16,'EMOF for data entry'!$H449)*12,0)</f>
        <v>0</v>
      </c>
      <c r="N440" s="59">
        <f>+(COUNTIF(MHCBI,'EMOF for data entry'!$H449))*13</f>
        <v>0</v>
      </c>
      <c r="O440" s="59">
        <f>+(COUNTIF(dropdown_lists!P$4:P$399,'EMOF for data entry'!$H449))*14</f>
        <v>0</v>
      </c>
      <c r="P440" s="59">
        <f>+IF(A440=15,(COUNTIF(dropdown_lists!Q$4:Q$37,'EMOF for data entry'!$H449))*15,0)</f>
        <v>0</v>
      </c>
      <c r="Q440" s="59">
        <f>+IF(A440=16,(COUNTIF(dropdown_lists!R$4:R$32,'EMOF for data entry'!$H449))*16,0)</f>
        <v>0</v>
      </c>
      <c r="R440" s="59">
        <f>+IF(A440=17,(COUNTIF(dropdown_lists!S$4:S$10,'EMOF for data entry'!$H449))*17,0)</f>
        <v>0</v>
      </c>
      <c r="V440" s="59"/>
      <c r="W440" s="22" t="str">
        <f t="shared" si="6"/>
        <v>p</v>
      </c>
    </row>
    <row r="441" spans="1:23" x14ac:dyDescent="0.35">
      <c r="A441" s="59">
        <f>+IF('EMOF for data entry'!G450=dropdown_lists!C$1,1,IF('EMOF for data entry'!G450=dropdown_lists!D$1,2,IF('EMOF for data entry'!G450=dropdown_lists!E$1,3,IF('EMOF for data entry'!G450=dropdown_lists!F$1,4,IF('EMOF for data entry'!G450=dropdown_lists!G$1,5,IF('EMOF for data entry'!G450=dropdown_lists!H$1,6,IF('EMOF for data entry'!G450=dropdown_lists!I$1,7,IF('EMOF for data entry'!G450=dropdown_lists!J$1,8,IF('EMOF for data entry'!G450=dropdown_lists!K$1,9,IF('EMOF for data entry'!G450=dropdown_lists!L$1,10,IF('EMOF for data entry'!G450=dropdown_lists!M$1,11,IF('EMOF for data entry'!G450=dropdown_lists!N$1,12,IF('EMOF for data entry'!G450=dropdown_lists!O$1,13,IF('EMOF for data entry'!G450=dropdown_lists!P$1,14,IF('EMOF for data entry'!G450=dropdown_lists!Q$1,15,IF('EMOF for data entry'!G450=dropdown_lists!R$1,16,IF('EMOF for data entry'!G450=dropdown_lists!S$1,17,0)))))))))))))))))</f>
        <v>0</v>
      </c>
      <c r="B441" s="59">
        <f>+COUNTIF(METHOD,'EMOF for data entry'!$H450)</f>
        <v>0</v>
      </c>
      <c r="C441" s="59">
        <f>+(COUNTIF(EUNIS,'EMOF for data entry'!$H450))*2</f>
        <v>0</v>
      </c>
      <c r="D441" s="59">
        <f>+(COUNTIF(HABITAT,'EMOF for data entry'!$H450))*3</f>
        <v>0</v>
      </c>
      <c r="E441" s="59">
        <f>+(COUNTIF(PERES,'EMOF for data entry'!$H450))*4</f>
        <v>0</v>
      </c>
      <c r="F441" s="59">
        <f>+(COUNTIF(BARCELONA,'EMOF for data entry'!$H450))*5</f>
        <v>0</v>
      </c>
      <c r="G441" s="59">
        <f>+(COUNTIF(OSPAR,'EMOF for data entry'!$H450))*6</f>
        <v>0</v>
      </c>
      <c r="H441" s="59">
        <f>+(COUNTIF(HELCOM,'EMOF for data entry'!$H450))*7</f>
        <v>0</v>
      </c>
      <c r="I441" s="59">
        <f>+(COUNTIF(GERMAN,'EMOF for data entry'!$H450))*8</f>
        <v>0</v>
      </c>
      <c r="J441" s="59">
        <f>+(COUNTIF(MSFD,'EMOF for data entry'!$H450))*9</f>
        <v>0</v>
      </c>
      <c r="K441" s="59">
        <f>+IF($A441=10,COUNTIF(Folk5,'EMOF for data entry'!$H450)*10,0)</f>
        <v>0</v>
      </c>
      <c r="L441" s="59">
        <f>+IF($A441=11,COUNTIF(Folk7,'EMOF for data entry'!$H450)*11,0)</f>
        <v>0</v>
      </c>
      <c r="M441" s="59">
        <f>+IF($A441=12,COUNTIF(Folk16,'EMOF for data entry'!$H450)*12,0)</f>
        <v>0</v>
      </c>
      <c r="N441" s="59">
        <f>+(COUNTIF(MHCBI,'EMOF for data entry'!$H450))*13</f>
        <v>0</v>
      </c>
      <c r="O441" s="59">
        <f>+(COUNTIF(dropdown_lists!P$4:P$399,'EMOF for data entry'!$H450))*14</f>
        <v>0</v>
      </c>
      <c r="P441" s="59">
        <f>+IF(A441=15,(COUNTIF(dropdown_lists!Q$4:Q$37,'EMOF for data entry'!$H450))*15,0)</f>
        <v>0</v>
      </c>
      <c r="Q441" s="59">
        <f>+IF(A441=16,(COUNTIF(dropdown_lists!R$4:R$32,'EMOF for data entry'!$H450))*16,0)</f>
        <v>0</v>
      </c>
      <c r="R441" s="59">
        <f>+IF(A441=17,(COUNTIF(dropdown_lists!S$4:S$10,'EMOF for data entry'!$H450))*17,0)</f>
        <v>0</v>
      </c>
      <c r="V441" s="59"/>
      <c r="W441" s="22" t="str">
        <f t="shared" si="6"/>
        <v>p</v>
      </c>
    </row>
    <row r="442" spans="1:23" x14ac:dyDescent="0.35">
      <c r="A442" s="59">
        <f>+IF('EMOF for data entry'!G451=dropdown_lists!C$1,1,IF('EMOF for data entry'!G451=dropdown_lists!D$1,2,IF('EMOF for data entry'!G451=dropdown_lists!E$1,3,IF('EMOF for data entry'!G451=dropdown_lists!F$1,4,IF('EMOF for data entry'!G451=dropdown_lists!G$1,5,IF('EMOF for data entry'!G451=dropdown_lists!H$1,6,IF('EMOF for data entry'!G451=dropdown_lists!I$1,7,IF('EMOF for data entry'!G451=dropdown_lists!J$1,8,IF('EMOF for data entry'!G451=dropdown_lists!K$1,9,IF('EMOF for data entry'!G451=dropdown_lists!L$1,10,IF('EMOF for data entry'!G451=dropdown_lists!M$1,11,IF('EMOF for data entry'!G451=dropdown_lists!N$1,12,IF('EMOF for data entry'!G451=dropdown_lists!O$1,13,IF('EMOF for data entry'!G451=dropdown_lists!P$1,14,IF('EMOF for data entry'!G451=dropdown_lists!Q$1,15,IF('EMOF for data entry'!G451=dropdown_lists!R$1,16,IF('EMOF for data entry'!G451=dropdown_lists!S$1,17,0)))))))))))))))))</f>
        <v>0</v>
      </c>
      <c r="B442" s="59">
        <f>+COUNTIF(METHOD,'EMOF for data entry'!$H451)</f>
        <v>0</v>
      </c>
      <c r="C442" s="59">
        <f>+(COUNTIF(EUNIS,'EMOF for data entry'!$H451))*2</f>
        <v>0</v>
      </c>
      <c r="D442" s="59">
        <f>+(COUNTIF(HABITAT,'EMOF for data entry'!$H451))*3</f>
        <v>0</v>
      </c>
      <c r="E442" s="59">
        <f>+(COUNTIF(PERES,'EMOF for data entry'!$H451))*4</f>
        <v>0</v>
      </c>
      <c r="F442" s="59">
        <f>+(COUNTIF(BARCELONA,'EMOF for data entry'!$H451))*5</f>
        <v>0</v>
      </c>
      <c r="G442" s="59">
        <f>+(COUNTIF(OSPAR,'EMOF for data entry'!$H451))*6</f>
        <v>0</v>
      </c>
      <c r="H442" s="59">
        <f>+(COUNTIF(HELCOM,'EMOF for data entry'!$H451))*7</f>
        <v>0</v>
      </c>
      <c r="I442" s="59">
        <f>+(COUNTIF(GERMAN,'EMOF for data entry'!$H451))*8</f>
        <v>0</v>
      </c>
      <c r="J442" s="59">
        <f>+(COUNTIF(MSFD,'EMOF for data entry'!$H451))*9</f>
        <v>0</v>
      </c>
      <c r="K442" s="59">
        <f>+IF($A442=10,COUNTIF(Folk5,'EMOF for data entry'!$H451)*10,0)</f>
        <v>0</v>
      </c>
      <c r="L442" s="59">
        <f>+IF($A442=11,COUNTIF(Folk7,'EMOF for data entry'!$H451)*11,0)</f>
        <v>0</v>
      </c>
      <c r="M442" s="59">
        <f>+IF($A442=12,COUNTIF(Folk16,'EMOF for data entry'!$H451)*12,0)</f>
        <v>0</v>
      </c>
      <c r="N442" s="59">
        <f>+(COUNTIF(MHCBI,'EMOF for data entry'!$H451))*13</f>
        <v>0</v>
      </c>
      <c r="O442" s="59">
        <f>+(COUNTIF(dropdown_lists!P$4:P$399,'EMOF for data entry'!$H451))*14</f>
        <v>0</v>
      </c>
      <c r="P442" s="59">
        <f>+IF(A442=15,(COUNTIF(dropdown_lists!Q$4:Q$37,'EMOF for data entry'!$H451))*15,0)</f>
        <v>0</v>
      </c>
      <c r="Q442" s="59">
        <f>+IF(A442=16,(COUNTIF(dropdown_lists!R$4:R$32,'EMOF for data entry'!$H451))*16,0)</f>
        <v>0</v>
      </c>
      <c r="R442" s="59">
        <f>+IF(A442=17,(COUNTIF(dropdown_lists!S$4:S$10,'EMOF for data entry'!$H451))*17,0)</f>
        <v>0</v>
      </c>
      <c r="V442" s="59"/>
      <c r="W442" s="22" t="str">
        <f t="shared" si="6"/>
        <v>p</v>
      </c>
    </row>
    <row r="443" spans="1:23" x14ac:dyDescent="0.35">
      <c r="A443" s="59">
        <f>+IF('EMOF for data entry'!G452=dropdown_lists!C$1,1,IF('EMOF for data entry'!G452=dropdown_lists!D$1,2,IF('EMOF for data entry'!G452=dropdown_lists!E$1,3,IF('EMOF for data entry'!G452=dropdown_lists!F$1,4,IF('EMOF for data entry'!G452=dropdown_lists!G$1,5,IF('EMOF for data entry'!G452=dropdown_lists!H$1,6,IF('EMOF for data entry'!G452=dropdown_lists!I$1,7,IF('EMOF for data entry'!G452=dropdown_lists!J$1,8,IF('EMOF for data entry'!G452=dropdown_lists!K$1,9,IF('EMOF for data entry'!G452=dropdown_lists!L$1,10,IF('EMOF for data entry'!G452=dropdown_lists!M$1,11,IF('EMOF for data entry'!G452=dropdown_lists!N$1,12,IF('EMOF for data entry'!G452=dropdown_lists!O$1,13,IF('EMOF for data entry'!G452=dropdown_lists!P$1,14,IF('EMOF for data entry'!G452=dropdown_lists!Q$1,15,IF('EMOF for data entry'!G452=dropdown_lists!R$1,16,IF('EMOF for data entry'!G452=dropdown_lists!S$1,17,0)))))))))))))))))</f>
        <v>0</v>
      </c>
      <c r="B443" s="59">
        <f>+COUNTIF(METHOD,'EMOF for data entry'!$H452)</f>
        <v>0</v>
      </c>
      <c r="C443" s="59">
        <f>+(COUNTIF(EUNIS,'EMOF for data entry'!$H452))*2</f>
        <v>0</v>
      </c>
      <c r="D443" s="59">
        <f>+(COUNTIF(HABITAT,'EMOF for data entry'!$H452))*3</f>
        <v>0</v>
      </c>
      <c r="E443" s="59">
        <f>+(COUNTIF(PERES,'EMOF for data entry'!$H452))*4</f>
        <v>0</v>
      </c>
      <c r="F443" s="59">
        <f>+(COUNTIF(BARCELONA,'EMOF for data entry'!$H452))*5</f>
        <v>0</v>
      </c>
      <c r="G443" s="59">
        <f>+(COUNTIF(OSPAR,'EMOF for data entry'!$H452))*6</f>
        <v>0</v>
      </c>
      <c r="H443" s="59">
        <f>+(COUNTIF(HELCOM,'EMOF for data entry'!$H452))*7</f>
        <v>0</v>
      </c>
      <c r="I443" s="59">
        <f>+(COUNTIF(GERMAN,'EMOF for data entry'!$H452))*8</f>
        <v>0</v>
      </c>
      <c r="J443" s="59">
        <f>+(COUNTIF(MSFD,'EMOF for data entry'!$H452))*9</f>
        <v>0</v>
      </c>
      <c r="K443" s="59">
        <f>+IF($A443=10,COUNTIF(Folk5,'EMOF for data entry'!$H452)*10,0)</f>
        <v>0</v>
      </c>
      <c r="L443" s="59">
        <f>+IF($A443=11,COUNTIF(Folk7,'EMOF for data entry'!$H452)*11,0)</f>
        <v>0</v>
      </c>
      <c r="M443" s="59">
        <f>+IF($A443=12,COUNTIF(Folk16,'EMOF for data entry'!$H452)*12,0)</f>
        <v>0</v>
      </c>
      <c r="N443" s="59">
        <f>+(COUNTIF(MHCBI,'EMOF for data entry'!$H452))*13</f>
        <v>0</v>
      </c>
      <c r="O443" s="59">
        <f>+(COUNTIF(dropdown_lists!P$4:P$399,'EMOF for data entry'!$H452))*14</f>
        <v>0</v>
      </c>
      <c r="P443" s="59">
        <f>+IF(A443=15,(COUNTIF(dropdown_lists!Q$4:Q$37,'EMOF for data entry'!$H452))*15,0)</f>
        <v>0</v>
      </c>
      <c r="Q443" s="59">
        <f>+IF(A443=16,(COUNTIF(dropdown_lists!R$4:R$32,'EMOF for data entry'!$H452))*16,0)</f>
        <v>0</v>
      </c>
      <c r="R443" s="59">
        <f>+IF(A443=17,(COUNTIF(dropdown_lists!S$4:S$10,'EMOF for data entry'!$H452))*17,0)</f>
        <v>0</v>
      </c>
      <c r="V443" s="59"/>
      <c r="W443" s="22" t="str">
        <f t="shared" si="6"/>
        <v>p</v>
      </c>
    </row>
    <row r="444" spans="1:23" x14ac:dyDescent="0.35">
      <c r="A444" s="59">
        <f>+IF('EMOF for data entry'!G453=dropdown_lists!C$1,1,IF('EMOF for data entry'!G453=dropdown_lists!D$1,2,IF('EMOF for data entry'!G453=dropdown_lists!E$1,3,IF('EMOF for data entry'!G453=dropdown_lists!F$1,4,IF('EMOF for data entry'!G453=dropdown_lists!G$1,5,IF('EMOF for data entry'!G453=dropdown_lists!H$1,6,IF('EMOF for data entry'!G453=dropdown_lists!I$1,7,IF('EMOF for data entry'!G453=dropdown_lists!J$1,8,IF('EMOF for data entry'!G453=dropdown_lists!K$1,9,IF('EMOF for data entry'!G453=dropdown_lists!L$1,10,IF('EMOF for data entry'!G453=dropdown_lists!M$1,11,IF('EMOF for data entry'!G453=dropdown_lists!N$1,12,IF('EMOF for data entry'!G453=dropdown_lists!O$1,13,IF('EMOF for data entry'!G453=dropdown_lists!P$1,14,IF('EMOF for data entry'!G453=dropdown_lists!Q$1,15,IF('EMOF for data entry'!G453=dropdown_lists!R$1,16,IF('EMOF for data entry'!G453=dropdown_lists!S$1,17,0)))))))))))))))))</f>
        <v>0</v>
      </c>
      <c r="B444" s="59">
        <f>+COUNTIF(METHOD,'EMOF for data entry'!$H453)</f>
        <v>0</v>
      </c>
      <c r="C444" s="59">
        <f>+(COUNTIF(EUNIS,'EMOF for data entry'!$H453))*2</f>
        <v>0</v>
      </c>
      <c r="D444" s="59">
        <f>+(COUNTIF(HABITAT,'EMOF for data entry'!$H453))*3</f>
        <v>0</v>
      </c>
      <c r="E444" s="59">
        <f>+(COUNTIF(PERES,'EMOF for data entry'!$H453))*4</f>
        <v>0</v>
      </c>
      <c r="F444" s="59">
        <f>+(COUNTIF(BARCELONA,'EMOF for data entry'!$H453))*5</f>
        <v>0</v>
      </c>
      <c r="G444" s="59">
        <f>+(COUNTIF(OSPAR,'EMOF for data entry'!$H453))*6</f>
        <v>0</v>
      </c>
      <c r="H444" s="59">
        <f>+(COUNTIF(HELCOM,'EMOF for data entry'!$H453))*7</f>
        <v>0</v>
      </c>
      <c r="I444" s="59">
        <f>+(COUNTIF(GERMAN,'EMOF for data entry'!$H453))*8</f>
        <v>0</v>
      </c>
      <c r="J444" s="59">
        <f>+(COUNTIF(MSFD,'EMOF for data entry'!$H453))*9</f>
        <v>0</v>
      </c>
      <c r="K444" s="59">
        <f>+IF($A444=10,COUNTIF(Folk5,'EMOF for data entry'!$H453)*10,0)</f>
        <v>0</v>
      </c>
      <c r="L444" s="59">
        <f>+IF($A444=11,COUNTIF(Folk7,'EMOF for data entry'!$H453)*11,0)</f>
        <v>0</v>
      </c>
      <c r="M444" s="59">
        <f>+IF($A444=12,COUNTIF(Folk16,'EMOF for data entry'!$H453)*12,0)</f>
        <v>0</v>
      </c>
      <c r="N444" s="59">
        <f>+(COUNTIF(MHCBI,'EMOF for data entry'!$H453))*13</f>
        <v>0</v>
      </c>
      <c r="O444" s="59">
        <f>+(COUNTIF(dropdown_lists!P$4:P$399,'EMOF for data entry'!$H453))*14</f>
        <v>0</v>
      </c>
      <c r="P444" s="59">
        <f>+IF(A444=15,(COUNTIF(dropdown_lists!Q$4:Q$37,'EMOF for data entry'!$H453))*15,0)</f>
        <v>0</v>
      </c>
      <c r="Q444" s="59">
        <f>+IF(A444=16,(COUNTIF(dropdown_lists!R$4:R$32,'EMOF for data entry'!$H453))*16,0)</f>
        <v>0</v>
      </c>
      <c r="R444" s="59">
        <f>+IF(A444=17,(COUNTIF(dropdown_lists!S$4:S$10,'EMOF for data entry'!$H453))*17,0)</f>
        <v>0</v>
      </c>
      <c r="V444" s="59"/>
      <c r="W444" s="22" t="str">
        <f t="shared" si="6"/>
        <v>p</v>
      </c>
    </row>
    <row r="445" spans="1:23" x14ac:dyDescent="0.35">
      <c r="A445" s="59">
        <f>+IF('EMOF for data entry'!G454=dropdown_lists!C$1,1,IF('EMOF for data entry'!G454=dropdown_lists!D$1,2,IF('EMOF for data entry'!G454=dropdown_lists!E$1,3,IF('EMOF for data entry'!G454=dropdown_lists!F$1,4,IF('EMOF for data entry'!G454=dropdown_lists!G$1,5,IF('EMOF for data entry'!G454=dropdown_lists!H$1,6,IF('EMOF for data entry'!G454=dropdown_lists!I$1,7,IF('EMOF for data entry'!G454=dropdown_lists!J$1,8,IF('EMOF for data entry'!G454=dropdown_lists!K$1,9,IF('EMOF for data entry'!G454=dropdown_lists!L$1,10,IF('EMOF for data entry'!G454=dropdown_lists!M$1,11,IF('EMOF for data entry'!G454=dropdown_lists!N$1,12,IF('EMOF for data entry'!G454=dropdown_lists!O$1,13,IF('EMOF for data entry'!G454=dropdown_lists!P$1,14,IF('EMOF for data entry'!G454=dropdown_lists!Q$1,15,IF('EMOF for data entry'!G454=dropdown_lists!R$1,16,IF('EMOF for data entry'!G454=dropdown_lists!S$1,17,0)))))))))))))))))</f>
        <v>0</v>
      </c>
      <c r="B445" s="59">
        <f>+COUNTIF(METHOD,'EMOF for data entry'!$H454)</f>
        <v>0</v>
      </c>
      <c r="C445" s="59">
        <f>+(COUNTIF(EUNIS,'EMOF for data entry'!$H454))*2</f>
        <v>0</v>
      </c>
      <c r="D445" s="59">
        <f>+(COUNTIF(HABITAT,'EMOF for data entry'!$H454))*3</f>
        <v>0</v>
      </c>
      <c r="E445" s="59">
        <f>+(COUNTIF(PERES,'EMOF for data entry'!$H454))*4</f>
        <v>0</v>
      </c>
      <c r="F445" s="59">
        <f>+(COUNTIF(BARCELONA,'EMOF for data entry'!$H454))*5</f>
        <v>0</v>
      </c>
      <c r="G445" s="59">
        <f>+(COUNTIF(OSPAR,'EMOF for data entry'!$H454))*6</f>
        <v>0</v>
      </c>
      <c r="H445" s="59">
        <f>+(COUNTIF(HELCOM,'EMOF for data entry'!$H454))*7</f>
        <v>0</v>
      </c>
      <c r="I445" s="59">
        <f>+(COUNTIF(GERMAN,'EMOF for data entry'!$H454))*8</f>
        <v>0</v>
      </c>
      <c r="J445" s="59">
        <f>+(COUNTIF(MSFD,'EMOF for data entry'!$H454))*9</f>
        <v>0</v>
      </c>
      <c r="K445" s="59">
        <f>+IF($A445=10,COUNTIF(Folk5,'EMOF for data entry'!$H454)*10,0)</f>
        <v>0</v>
      </c>
      <c r="L445" s="59">
        <f>+IF($A445=11,COUNTIF(Folk7,'EMOF for data entry'!$H454)*11,0)</f>
        <v>0</v>
      </c>
      <c r="M445" s="59">
        <f>+IF($A445=12,COUNTIF(Folk16,'EMOF for data entry'!$H454)*12,0)</f>
        <v>0</v>
      </c>
      <c r="N445" s="59">
        <f>+(COUNTIF(MHCBI,'EMOF for data entry'!$H454))*13</f>
        <v>0</v>
      </c>
      <c r="O445" s="59">
        <f>+(COUNTIF(dropdown_lists!P$4:P$399,'EMOF for data entry'!$H454))*14</f>
        <v>0</v>
      </c>
      <c r="P445" s="59">
        <f>+IF(A445=15,(COUNTIF(dropdown_lists!Q$4:Q$37,'EMOF for data entry'!$H454))*15,0)</f>
        <v>0</v>
      </c>
      <c r="Q445" s="59">
        <f>+IF(A445=16,(COUNTIF(dropdown_lists!R$4:R$32,'EMOF for data entry'!$H454))*16,0)</f>
        <v>0</v>
      </c>
      <c r="R445" s="59">
        <f>+IF(A445=17,(COUNTIF(dropdown_lists!S$4:S$10,'EMOF for data entry'!$H454))*17,0)</f>
        <v>0</v>
      </c>
      <c r="V445" s="59"/>
      <c r="W445" s="22" t="str">
        <f t="shared" si="6"/>
        <v>p</v>
      </c>
    </row>
    <row r="446" spans="1:23" x14ac:dyDescent="0.35">
      <c r="A446" s="59">
        <f>+IF('EMOF for data entry'!G455=dropdown_lists!C$1,1,IF('EMOF for data entry'!G455=dropdown_lists!D$1,2,IF('EMOF for data entry'!G455=dropdown_lists!E$1,3,IF('EMOF for data entry'!G455=dropdown_lists!F$1,4,IF('EMOF for data entry'!G455=dropdown_lists!G$1,5,IF('EMOF for data entry'!G455=dropdown_lists!H$1,6,IF('EMOF for data entry'!G455=dropdown_lists!I$1,7,IF('EMOF for data entry'!G455=dropdown_lists!J$1,8,IF('EMOF for data entry'!G455=dropdown_lists!K$1,9,IF('EMOF for data entry'!G455=dropdown_lists!L$1,10,IF('EMOF for data entry'!G455=dropdown_lists!M$1,11,IF('EMOF for data entry'!G455=dropdown_lists!N$1,12,IF('EMOF for data entry'!G455=dropdown_lists!O$1,13,IF('EMOF for data entry'!G455=dropdown_lists!P$1,14,IF('EMOF for data entry'!G455=dropdown_lists!Q$1,15,IF('EMOF for data entry'!G455=dropdown_lists!R$1,16,IF('EMOF for data entry'!G455=dropdown_lists!S$1,17,0)))))))))))))))))</f>
        <v>0</v>
      </c>
      <c r="B446" s="59">
        <f>+COUNTIF(METHOD,'EMOF for data entry'!$H455)</f>
        <v>0</v>
      </c>
      <c r="C446" s="59">
        <f>+(COUNTIF(EUNIS,'EMOF for data entry'!$H455))*2</f>
        <v>0</v>
      </c>
      <c r="D446" s="59">
        <f>+(COUNTIF(HABITAT,'EMOF for data entry'!$H455))*3</f>
        <v>0</v>
      </c>
      <c r="E446" s="59">
        <f>+(COUNTIF(PERES,'EMOF for data entry'!$H455))*4</f>
        <v>0</v>
      </c>
      <c r="F446" s="59">
        <f>+(COUNTIF(BARCELONA,'EMOF for data entry'!$H455))*5</f>
        <v>0</v>
      </c>
      <c r="G446" s="59">
        <f>+(COUNTIF(OSPAR,'EMOF for data entry'!$H455))*6</f>
        <v>0</v>
      </c>
      <c r="H446" s="59">
        <f>+(COUNTIF(HELCOM,'EMOF for data entry'!$H455))*7</f>
        <v>0</v>
      </c>
      <c r="I446" s="59">
        <f>+(COUNTIF(GERMAN,'EMOF for data entry'!$H455))*8</f>
        <v>0</v>
      </c>
      <c r="J446" s="59">
        <f>+(COUNTIF(MSFD,'EMOF for data entry'!$H455))*9</f>
        <v>0</v>
      </c>
      <c r="K446" s="59">
        <f>+IF($A446=10,COUNTIF(Folk5,'EMOF for data entry'!$H455)*10,0)</f>
        <v>0</v>
      </c>
      <c r="L446" s="59">
        <f>+IF($A446=11,COUNTIF(Folk7,'EMOF for data entry'!$H455)*11,0)</f>
        <v>0</v>
      </c>
      <c r="M446" s="59">
        <f>+IF($A446=12,COUNTIF(Folk16,'EMOF for data entry'!$H455)*12,0)</f>
        <v>0</v>
      </c>
      <c r="N446" s="59">
        <f>+(COUNTIF(MHCBI,'EMOF for data entry'!$H455))*13</f>
        <v>0</v>
      </c>
      <c r="O446" s="59">
        <f>+(COUNTIF(dropdown_lists!P$4:P$399,'EMOF for data entry'!$H455))*14</f>
        <v>0</v>
      </c>
      <c r="P446" s="59">
        <f>+IF(A446=15,(COUNTIF(dropdown_lists!Q$4:Q$37,'EMOF for data entry'!$H455))*15,0)</f>
        <v>0</v>
      </c>
      <c r="Q446" s="59">
        <f>+IF(A446=16,(COUNTIF(dropdown_lists!R$4:R$32,'EMOF for data entry'!$H455))*16,0)</f>
        <v>0</v>
      </c>
      <c r="R446" s="59">
        <f>+IF(A446=17,(COUNTIF(dropdown_lists!S$4:S$10,'EMOF for data entry'!$H455))*17,0)</f>
        <v>0</v>
      </c>
      <c r="V446" s="59"/>
      <c r="W446" s="22" t="str">
        <f t="shared" si="6"/>
        <v>p</v>
      </c>
    </row>
    <row r="447" spans="1:23" x14ac:dyDescent="0.35">
      <c r="A447" s="59">
        <f>+IF('EMOF for data entry'!G456=dropdown_lists!C$1,1,IF('EMOF for data entry'!G456=dropdown_lists!D$1,2,IF('EMOF for data entry'!G456=dropdown_lists!E$1,3,IF('EMOF for data entry'!G456=dropdown_lists!F$1,4,IF('EMOF for data entry'!G456=dropdown_lists!G$1,5,IF('EMOF for data entry'!G456=dropdown_lists!H$1,6,IF('EMOF for data entry'!G456=dropdown_lists!I$1,7,IF('EMOF for data entry'!G456=dropdown_lists!J$1,8,IF('EMOF for data entry'!G456=dropdown_lists!K$1,9,IF('EMOF for data entry'!G456=dropdown_lists!L$1,10,IF('EMOF for data entry'!G456=dropdown_lists!M$1,11,IF('EMOF for data entry'!G456=dropdown_lists!N$1,12,IF('EMOF for data entry'!G456=dropdown_lists!O$1,13,IF('EMOF for data entry'!G456=dropdown_lists!P$1,14,IF('EMOF for data entry'!G456=dropdown_lists!Q$1,15,IF('EMOF for data entry'!G456=dropdown_lists!R$1,16,IF('EMOF for data entry'!G456=dropdown_lists!S$1,17,0)))))))))))))))))</f>
        <v>0</v>
      </c>
      <c r="B447" s="59">
        <f>+COUNTIF(METHOD,'EMOF for data entry'!$H456)</f>
        <v>0</v>
      </c>
      <c r="C447" s="59">
        <f>+(COUNTIF(EUNIS,'EMOF for data entry'!$H456))*2</f>
        <v>0</v>
      </c>
      <c r="D447" s="59">
        <f>+(COUNTIF(HABITAT,'EMOF for data entry'!$H456))*3</f>
        <v>0</v>
      </c>
      <c r="E447" s="59">
        <f>+(COUNTIF(PERES,'EMOF for data entry'!$H456))*4</f>
        <v>0</v>
      </c>
      <c r="F447" s="59">
        <f>+(COUNTIF(BARCELONA,'EMOF for data entry'!$H456))*5</f>
        <v>0</v>
      </c>
      <c r="G447" s="59">
        <f>+(COUNTIF(OSPAR,'EMOF for data entry'!$H456))*6</f>
        <v>0</v>
      </c>
      <c r="H447" s="59">
        <f>+(COUNTIF(HELCOM,'EMOF for data entry'!$H456))*7</f>
        <v>0</v>
      </c>
      <c r="I447" s="59">
        <f>+(COUNTIF(GERMAN,'EMOF for data entry'!$H456))*8</f>
        <v>0</v>
      </c>
      <c r="J447" s="59">
        <f>+(COUNTIF(MSFD,'EMOF for data entry'!$H456))*9</f>
        <v>0</v>
      </c>
      <c r="K447" s="59">
        <f>+IF($A447=10,COUNTIF(Folk5,'EMOF for data entry'!$H456)*10,0)</f>
        <v>0</v>
      </c>
      <c r="L447" s="59">
        <f>+IF($A447=11,COUNTIF(Folk7,'EMOF for data entry'!$H456)*11,0)</f>
        <v>0</v>
      </c>
      <c r="M447" s="59">
        <f>+IF($A447=12,COUNTIF(Folk16,'EMOF for data entry'!$H456)*12,0)</f>
        <v>0</v>
      </c>
      <c r="N447" s="59">
        <f>+(COUNTIF(MHCBI,'EMOF for data entry'!$H456))*13</f>
        <v>0</v>
      </c>
      <c r="O447" s="59">
        <f>+(COUNTIF(dropdown_lists!P$4:P$399,'EMOF for data entry'!$H456))*14</f>
        <v>0</v>
      </c>
      <c r="P447" s="59">
        <f>+IF(A447=15,(COUNTIF(dropdown_lists!Q$4:Q$37,'EMOF for data entry'!$H456))*15,0)</f>
        <v>0</v>
      </c>
      <c r="Q447" s="59">
        <f>+IF(A447=16,(COUNTIF(dropdown_lists!R$4:R$32,'EMOF for data entry'!$H456))*16,0)</f>
        <v>0</v>
      </c>
      <c r="R447" s="59">
        <f>+IF(A447=17,(COUNTIF(dropdown_lists!S$4:S$10,'EMOF for data entry'!$H456))*17,0)</f>
        <v>0</v>
      </c>
      <c r="V447" s="59"/>
      <c r="W447" s="22" t="str">
        <f t="shared" si="6"/>
        <v>p</v>
      </c>
    </row>
    <row r="448" spans="1:23" x14ac:dyDescent="0.35">
      <c r="A448" s="59">
        <f>+IF('EMOF for data entry'!G457=dropdown_lists!C$1,1,IF('EMOF for data entry'!G457=dropdown_lists!D$1,2,IF('EMOF for data entry'!G457=dropdown_lists!E$1,3,IF('EMOF for data entry'!G457=dropdown_lists!F$1,4,IF('EMOF for data entry'!G457=dropdown_lists!G$1,5,IF('EMOF for data entry'!G457=dropdown_lists!H$1,6,IF('EMOF for data entry'!G457=dropdown_lists!I$1,7,IF('EMOF for data entry'!G457=dropdown_lists!J$1,8,IF('EMOF for data entry'!G457=dropdown_lists!K$1,9,IF('EMOF for data entry'!G457=dropdown_lists!L$1,10,IF('EMOF for data entry'!G457=dropdown_lists!M$1,11,IF('EMOF for data entry'!G457=dropdown_lists!N$1,12,IF('EMOF for data entry'!G457=dropdown_lists!O$1,13,IF('EMOF for data entry'!G457=dropdown_lists!P$1,14,IF('EMOF for data entry'!G457=dropdown_lists!Q$1,15,IF('EMOF for data entry'!G457=dropdown_lists!R$1,16,IF('EMOF for data entry'!G457=dropdown_lists!S$1,17,0)))))))))))))))))</f>
        <v>0</v>
      </c>
      <c r="B448" s="59">
        <f>+COUNTIF(METHOD,'EMOF for data entry'!$H457)</f>
        <v>0</v>
      </c>
      <c r="C448" s="59">
        <f>+(COUNTIF(EUNIS,'EMOF for data entry'!$H457))*2</f>
        <v>0</v>
      </c>
      <c r="D448" s="59">
        <f>+(COUNTIF(HABITAT,'EMOF for data entry'!$H457))*3</f>
        <v>0</v>
      </c>
      <c r="E448" s="59">
        <f>+(COUNTIF(PERES,'EMOF for data entry'!$H457))*4</f>
        <v>0</v>
      </c>
      <c r="F448" s="59">
        <f>+(COUNTIF(BARCELONA,'EMOF for data entry'!$H457))*5</f>
        <v>0</v>
      </c>
      <c r="G448" s="59">
        <f>+(COUNTIF(OSPAR,'EMOF for data entry'!$H457))*6</f>
        <v>0</v>
      </c>
      <c r="H448" s="59">
        <f>+(COUNTIF(HELCOM,'EMOF for data entry'!$H457))*7</f>
        <v>0</v>
      </c>
      <c r="I448" s="59">
        <f>+(COUNTIF(GERMAN,'EMOF for data entry'!$H457))*8</f>
        <v>0</v>
      </c>
      <c r="J448" s="59">
        <f>+(COUNTIF(MSFD,'EMOF for data entry'!$H457))*9</f>
        <v>0</v>
      </c>
      <c r="K448" s="59">
        <f>+IF($A448=10,COUNTIF(Folk5,'EMOF for data entry'!$H457)*10,0)</f>
        <v>0</v>
      </c>
      <c r="L448" s="59">
        <f>+IF($A448=11,COUNTIF(Folk7,'EMOF for data entry'!$H457)*11,0)</f>
        <v>0</v>
      </c>
      <c r="M448" s="59">
        <f>+IF($A448=12,COUNTIF(Folk16,'EMOF for data entry'!$H457)*12,0)</f>
        <v>0</v>
      </c>
      <c r="N448" s="59">
        <f>+(COUNTIF(MHCBI,'EMOF for data entry'!$H457))*13</f>
        <v>0</v>
      </c>
      <c r="O448" s="59">
        <f>+(COUNTIF(dropdown_lists!P$4:P$399,'EMOF for data entry'!$H457))*14</f>
        <v>0</v>
      </c>
      <c r="P448" s="59">
        <f>+IF(A448=15,(COUNTIF(dropdown_lists!Q$4:Q$37,'EMOF for data entry'!$H457))*15,0)</f>
        <v>0</v>
      </c>
      <c r="Q448" s="59">
        <f>+IF(A448=16,(COUNTIF(dropdown_lists!R$4:R$32,'EMOF for data entry'!$H457))*16,0)</f>
        <v>0</v>
      </c>
      <c r="R448" s="59">
        <f>+IF(A448=17,(COUNTIF(dropdown_lists!S$4:S$10,'EMOF for data entry'!$H457))*17,0)</f>
        <v>0</v>
      </c>
      <c r="V448" s="59"/>
      <c r="W448" s="22" t="str">
        <f t="shared" si="6"/>
        <v>p</v>
      </c>
    </row>
    <row r="449" spans="1:23" x14ac:dyDescent="0.35">
      <c r="A449" s="59">
        <f>+IF('EMOF for data entry'!G458=dropdown_lists!C$1,1,IF('EMOF for data entry'!G458=dropdown_lists!D$1,2,IF('EMOF for data entry'!G458=dropdown_lists!E$1,3,IF('EMOF for data entry'!G458=dropdown_lists!F$1,4,IF('EMOF for data entry'!G458=dropdown_lists!G$1,5,IF('EMOF for data entry'!G458=dropdown_lists!H$1,6,IF('EMOF for data entry'!G458=dropdown_lists!I$1,7,IF('EMOF for data entry'!G458=dropdown_lists!J$1,8,IF('EMOF for data entry'!G458=dropdown_lists!K$1,9,IF('EMOF for data entry'!G458=dropdown_lists!L$1,10,IF('EMOF for data entry'!G458=dropdown_lists!M$1,11,IF('EMOF for data entry'!G458=dropdown_lists!N$1,12,IF('EMOF for data entry'!G458=dropdown_lists!O$1,13,IF('EMOF for data entry'!G458=dropdown_lists!P$1,14,IF('EMOF for data entry'!G458=dropdown_lists!Q$1,15,IF('EMOF for data entry'!G458=dropdown_lists!R$1,16,IF('EMOF for data entry'!G458=dropdown_lists!S$1,17,0)))))))))))))))))</f>
        <v>0</v>
      </c>
      <c r="B449" s="59">
        <f>+COUNTIF(METHOD,'EMOF for data entry'!$H458)</f>
        <v>0</v>
      </c>
      <c r="C449" s="59">
        <f>+(COUNTIF(EUNIS,'EMOF for data entry'!$H458))*2</f>
        <v>0</v>
      </c>
      <c r="D449" s="59">
        <f>+(COUNTIF(HABITAT,'EMOF for data entry'!$H458))*3</f>
        <v>0</v>
      </c>
      <c r="E449" s="59">
        <f>+(COUNTIF(PERES,'EMOF for data entry'!$H458))*4</f>
        <v>0</v>
      </c>
      <c r="F449" s="59">
        <f>+(COUNTIF(BARCELONA,'EMOF for data entry'!$H458))*5</f>
        <v>0</v>
      </c>
      <c r="G449" s="59">
        <f>+(COUNTIF(OSPAR,'EMOF for data entry'!$H458))*6</f>
        <v>0</v>
      </c>
      <c r="H449" s="59">
        <f>+(COUNTIF(HELCOM,'EMOF for data entry'!$H458))*7</f>
        <v>0</v>
      </c>
      <c r="I449" s="59">
        <f>+(COUNTIF(GERMAN,'EMOF for data entry'!$H458))*8</f>
        <v>0</v>
      </c>
      <c r="J449" s="59">
        <f>+(COUNTIF(MSFD,'EMOF for data entry'!$H458))*9</f>
        <v>0</v>
      </c>
      <c r="K449" s="59">
        <f>+IF($A449=10,COUNTIF(Folk5,'EMOF for data entry'!$H458)*10,0)</f>
        <v>0</v>
      </c>
      <c r="L449" s="59">
        <f>+IF($A449=11,COUNTIF(Folk7,'EMOF for data entry'!$H458)*11,0)</f>
        <v>0</v>
      </c>
      <c r="M449" s="59">
        <f>+IF($A449=12,COUNTIF(Folk16,'EMOF for data entry'!$H458)*12,0)</f>
        <v>0</v>
      </c>
      <c r="N449" s="59">
        <f>+(COUNTIF(MHCBI,'EMOF for data entry'!$H458))*13</f>
        <v>0</v>
      </c>
      <c r="O449" s="59">
        <f>+(COUNTIF(dropdown_lists!P$4:P$399,'EMOF for data entry'!$H458))*14</f>
        <v>0</v>
      </c>
      <c r="P449" s="59">
        <f>+IF(A449=15,(COUNTIF(dropdown_lists!Q$4:Q$37,'EMOF for data entry'!$H458))*15,0)</f>
        <v>0</v>
      </c>
      <c r="Q449" s="59">
        <f>+IF(A449=16,(COUNTIF(dropdown_lists!R$4:R$32,'EMOF for data entry'!$H458))*16,0)</f>
        <v>0</v>
      </c>
      <c r="R449" s="59">
        <f>+IF(A449=17,(COUNTIF(dropdown_lists!S$4:S$10,'EMOF for data entry'!$H458))*17,0)</f>
        <v>0</v>
      </c>
      <c r="V449" s="59"/>
      <c r="W449" s="22" t="str">
        <f t="shared" si="6"/>
        <v>p</v>
      </c>
    </row>
    <row r="450" spans="1:23" x14ac:dyDescent="0.35">
      <c r="A450" s="59">
        <f>+IF('EMOF for data entry'!G459=dropdown_lists!C$1,1,IF('EMOF for data entry'!G459=dropdown_lists!D$1,2,IF('EMOF for data entry'!G459=dropdown_lists!E$1,3,IF('EMOF for data entry'!G459=dropdown_lists!F$1,4,IF('EMOF for data entry'!G459=dropdown_lists!G$1,5,IF('EMOF for data entry'!G459=dropdown_lists!H$1,6,IF('EMOF for data entry'!G459=dropdown_lists!I$1,7,IF('EMOF for data entry'!G459=dropdown_lists!J$1,8,IF('EMOF for data entry'!G459=dropdown_lists!K$1,9,IF('EMOF for data entry'!G459=dropdown_lists!L$1,10,IF('EMOF for data entry'!G459=dropdown_lists!M$1,11,IF('EMOF for data entry'!G459=dropdown_lists!N$1,12,IF('EMOF for data entry'!G459=dropdown_lists!O$1,13,IF('EMOF for data entry'!G459=dropdown_lists!P$1,14,IF('EMOF for data entry'!G459=dropdown_lists!Q$1,15,IF('EMOF for data entry'!G459=dropdown_lists!R$1,16,IF('EMOF for data entry'!G459=dropdown_lists!S$1,17,0)))))))))))))))))</f>
        <v>0</v>
      </c>
      <c r="B450" s="59">
        <f>+COUNTIF(METHOD,'EMOF for data entry'!$H459)</f>
        <v>0</v>
      </c>
      <c r="C450" s="59">
        <f>+(COUNTIF(EUNIS,'EMOF for data entry'!$H459))*2</f>
        <v>0</v>
      </c>
      <c r="D450" s="59">
        <f>+(COUNTIF(HABITAT,'EMOF for data entry'!$H459))*3</f>
        <v>0</v>
      </c>
      <c r="E450" s="59">
        <f>+(COUNTIF(PERES,'EMOF for data entry'!$H459))*4</f>
        <v>0</v>
      </c>
      <c r="F450" s="59">
        <f>+(COUNTIF(BARCELONA,'EMOF for data entry'!$H459))*5</f>
        <v>0</v>
      </c>
      <c r="G450" s="59">
        <f>+(COUNTIF(OSPAR,'EMOF for data entry'!$H459))*6</f>
        <v>0</v>
      </c>
      <c r="H450" s="59">
        <f>+(COUNTIF(HELCOM,'EMOF for data entry'!$H459))*7</f>
        <v>0</v>
      </c>
      <c r="I450" s="59">
        <f>+(COUNTIF(GERMAN,'EMOF for data entry'!$H459))*8</f>
        <v>0</v>
      </c>
      <c r="J450" s="59">
        <f>+(COUNTIF(MSFD,'EMOF for data entry'!$H459))*9</f>
        <v>0</v>
      </c>
      <c r="K450" s="59">
        <f>+IF($A450=10,COUNTIF(Folk5,'EMOF for data entry'!$H459)*10,0)</f>
        <v>0</v>
      </c>
      <c r="L450" s="59">
        <f>+IF($A450=11,COUNTIF(Folk7,'EMOF for data entry'!$H459)*11,0)</f>
        <v>0</v>
      </c>
      <c r="M450" s="59">
        <f>+IF($A450=12,COUNTIF(Folk16,'EMOF for data entry'!$H459)*12,0)</f>
        <v>0</v>
      </c>
      <c r="N450" s="59">
        <f>+(COUNTIF(MHCBI,'EMOF for data entry'!$H459))*13</f>
        <v>0</v>
      </c>
      <c r="O450" s="59">
        <f>+(COUNTIF(dropdown_lists!P$4:P$399,'EMOF for data entry'!$H459))*14</f>
        <v>0</v>
      </c>
      <c r="P450" s="59">
        <f>+IF(A450=15,(COUNTIF(dropdown_lists!Q$4:Q$37,'EMOF for data entry'!$H459))*15,0)</f>
        <v>0</v>
      </c>
      <c r="Q450" s="59">
        <f>+IF(A450=16,(COUNTIF(dropdown_lists!R$4:R$32,'EMOF for data entry'!$H459))*16,0)</f>
        <v>0</v>
      </c>
      <c r="R450" s="59">
        <f>+IF(A450=17,(COUNTIF(dropdown_lists!S$4:S$10,'EMOF for data entry'!$H459))*17,0)</f>
        <v>0</v>
      </c>
      <c r="V450" s="59"/>
      <c r="W450" s="22" t="str">
        <f t="shared" si="6"/>
        <v>p</v>
      </c>
    </row>
    <row r="451" spans="1:23" x14ac:dyDescent="0.35">
      <c r="A451" s="59">
        <f>+IF('EMOF for data entry'!G460=dropdown_lists!C$1,1,IF('EMOF for data entry'!G460=dropdown_lists!D$1,2,IF('EMOF for data entry'!G460=dropdown_lists!E$1,3,IF('EMOF for data entry'!G460=dropdown_lists!F$1,4,IF('EMOF for data entry'!G460=dropdown_lists!G$1,5,IF('EMOF for data entry'!G460=dropdown_lists!H$1,6,IF('EMOF for data entry'!G460=dropdown_lists!I$1,7,IF('EMOF for data entry'!G460=dropdown_lists!J$1,8,IF('EMOF for data entry'!G460=dropdown_lists!K$1,9,IF('EMOF for data entry'!G460=dropdown_lists!L$1,10,IF('EMOF for data entry'!G460=dropdown_lists!M$1,11,IF('EMOF for data entry'!G460=dropdown_lists!N$1,12,IF('EMOF for data entry'!G460=dropdown_lists!O$1,13,IF('EMOF for data entry'!G460=dropdown_lists!P$1,14,IF('EMOF for data entry'!G460=dropdown_lists!Q$1,15,IF('EMOF for data entry'!G460=dropdown_lists!R$1,16,IF('EMOF for data entry'!G460=dropdown_lists!S$1,17,0)))))))))))))))))</f>
        <v>0</v>
      </c>
      <c r="B451" s="59">
        <f>+COUNTIF(METHOD,'EMOF for data entry'!$H460)</f>
        <v>0</v>
      </c>
      <c r="C451" s="59">
        <f>+(COUNTIF(EUNIS,'EMOF for data entry'!$H460))*2</f>
        <v>0</v>
      </c>
      <c r="D451" s="59">
        <f>+(COUNTIF(HABITAT,'EMOF for data entry'!$H460))*3</f>
        <v>0</v>
      </c>
      <c r="E451" s="59">
        <f>+(COUNTIF(PERES,'EMOF for data entry'!$H460))*4</f>
        <v>0</v>
      </c>
      <c r="F451" s="59">
        <f>+(COUNTIF(BARCELONA,'EMOF for data entry'!$H460))*5</f>
        <v>0</v>
      </c>
      <c r="G451" s="59">
        <f>+(COUNTIF(OSPAR,'EMOF for data entry'!$H460))*6</f>
        <v>0</v>
      </c>
      <c r="H451" s="59">
        <f>+(COUNTIF(HELCOM,'EMOF for data entry'!$H460))*7</f>
        <v>0</v>
      </c>
      <c r="I451" s="59">
        <f>+(COUNTIF(GERMAN,'EMOF for data entry'!$H460))*8</f>
        <v>0</v>
      </c>
      <c r="J451" s="59">
        <f>+(COUNTIF(MSFD,'EMOF for data entry'!$H460))*9</f>
        <v>0</v>
      </c>
      <c r="K451" s="59">
        <f>+IF($A451=10,COUNTIF(Folk5,'EMOF for data entry'!$H460)*10,0)</f>
        <v>0</v>
      </c>
      <c r="L451" s="59">
        <f>+IF($A451=11,COUNTIF(Folk7,'EMOF for data entry'!$H460)*11,0)</f>
        <v>0</v>
      </c>
      <c r="M451" s="59">
        <f>+IF($A451=12,COUNTIF(Folk16,'EMOF for data entry'!$H460)*12,0)</f>
        <v>0</v>
      </c>
      <c r="N451" s="59">
        <f>+(COUNTIF(MHCBI,'EMOF for data entry'!$H460))*13</f>
        <v>0</v>
      </c>
      <c r="O451" s="59">
        <f>+(COUNTIF(dropdown_lists!P$4:P$399,'EMOF for data entry'!$H460))*14</f>
        <v>0</v>
      </c>
      <c r="P451" s="59">
        <f>+IF(A451=15,(COUNTIF(dropdown_lists!Q$4:Q$37,'EMOF for data entry'!$H460))*15,0)</f>
        <v>0</v>
      </c>
      <c r="Q451" s="59">
        <f>+IF(A451=16,(COUNTIF(dropdown_lists!R$4:R$32,'EMOF for data entry'!$H460))*16,0)</f>
        <v>0</v>
      </c>
      <c r="R451" s="59">
        <f>+IF(A451=17,(COUNTIF(dropdown_lists!S$4:S$10,'EMOF for data entry'!$H460))*17,0)</f>
        <v>0</v>
      </c>
      <c r="V451" s="59"/>
      <c r="W451" s="22" t="str">
        <f t="shared" ref="W451:W511" si="7">+IF(A451&gt;0,A451-SUM(B451:R451),IF(A451="","","p"))</f>
        <v>p</v>
      </c>
    </row>
    <row r="452" spans="1:23" x14ac:dyDescent="0.35">
      <c r="A452" s="59">
        <f>+IF('EMOF for data entry'!G461=dropdown_lists!C$1,1,IF('EMOF for data entry'!G461=dropdown_lists!D$1,2,IF('EMOF for data entry'!G461=dropdown_lists!E$1,3,IF('EMOF for data entry'!G461=dropdown_lists!F$1,4,IF('EMOF for data entry'!G461=dropdown_lists!G$1,5,IF('EMOF for data entry'!G461=dropdown_lists!H$1,6,IF('EMOF for data entry'!G461=dropdown_lists!I$1,7,IF('EMOF for data entry'!G461=dropdown_lists!J$1,8,IF('EMOF for data entry'!G461=dropdown_lists!K$1,9,IF('EMOF for data entry'!G461=dropdown_lists!L$1,10,IF('EMOF for data entry'!G461=dropdown_lists!M$1,11,IF('EMOF for data entry'!G461=dropdown_lists!N$1,12,IF('EMOF for data entry'!G461=dropdown_lists!O$1,13,IF('EMOF for data entry'!G461=dropdown_lists!P$1,14,IF('EMOF for data entry'!G461=dropdown_lists!Q$1,15,IF('EMOF for data entry'!G461=dropdown_lists!R$1,16,IF('EMOF for data entry'!G461=dropdown_lists!S$1,17,0)))))))))))))))))</f>
        <v>0</v>
      </c>
      <c r="B452" s="59">
        <f>+COUNTIF(METHOD,'EMOF for data entry'!$H461)</f>
        <v>0</v>
      </c>
      <c r="C452" s="59">
        <f>+(COUNTIF(EUNIS,'EMOF for data entry'!$H461))*2</f>
        <v>0</v>
      </c>
      <c r="D452" s="59">
        <f>+(COUNTIF(HABITAT,'EMOF for data entry'!$H461))*3</f>
        <v>0</v>
      </c>
      <c r="E452" s="59">
        <f>+(COUNTIF(PERES,'EMOF for data entry'!$H461))*4</f>
        <v>0</v>
      </c>
      <c r="F452" s="59">
        <f>+(COUNTIF(BARCELONA,'EMOF for data entry'!$H461))*5</f>
        <v>0</v>
      </c>
      <c r="G452" s="59">
        <f>+(COUNTIF(OSPAR,'EMOF for data entry'!$H461))*6</f>
        <v>0</v>
      </c>
      <c r="H452" s="59">
        <f>+(COUNTIF(HELCOM,'EMOF for data entry'!$H461))*7</f>
        <v>0</v>
      </c>
      <c r="I452" s="59">
        <f>+(COUNTIF(GERMAN,'EMOF for data entry'!$H461))*8</f>
        <v>0</v>
      </c>
      <c r="J452" s="59">
        <f>+(COUNTIF(MSFD,'EMOF for data entry'!$H461))*9</f>
        <v>0</v>
      </c>
      <c r="K452" s="59">
        <f>+IF($A452=10,COUNTIF(Folk5,'EMOF for data entry'!$H461)*10,0)</f>
        <v>0</v>
      </c>
      <c r="L452" s="59">
        <f>+IF($A452=11,COUNTIF(Folk7,'EMOF for data entry'!$H461)*11,0)</f>
        <v>0</v>
      </c>
      <c r="M452" s="59">
        <f>+IF($A452=12,COUNTIF(Folk16,'EMOF for data entry'!$H461)*12,0)</f>
        <v>0</v>
      </c>
      <c r="N452" s="59">
        <f>+(COUNTIF(MHCBI,'EMOF for data entry'!$H461))*13</f>
        <v>0</v>
      </c>
      <c r="O452" s="59">
        <f>+(COUNTIF(dropdown_lists!P$4:P$399,'EMOF for data entry'!$H461))*14</f>
        <v>0</v>
      </c>
      <c r="P452" s="59">
        <f>+IF(A452=15,(COUNTIF(dropdown_lists!Q$4:Q$37,'EMOF for data entry'!$H461))*15,0)</f>
        <v>0</v>
      </c>
      <c r="Q452" s="59">
        <f>+IF(A452=16,(COUNTIF(dropdown_lists!R$4:R$32,'EMOF for data entry'!$H461))*16,0)</f>
        <v>0</v>
      </c>
      <c r="R452" s="59">
        <f>+IF(A452=17,(COUNTIF(dropdown_lists!S$4:S$10,'EMOF for data entry'!$H461))*17,0)</f>
        <v>0</v>
      </c>
      <c r="V452" s="59"/>
      <c r="W452" s="22" t="str">
        <f t="shared" si="7"/>
        <v>p</v>
      </c>
    </row>
    <row r="453" spans="1:23" x14ac:dyDescent="0.35">
      <c r="A453" s="59">
        <f>+IF('EMOF for data entry'!G462=dropdown_lists!C$1,1,IF('EMOF for data entry'!G462=dropdown_lists!D$1,2,IF('EMOF for data entry'!G462=dropdown_lists!E$1,3,IF('EMOF for data entry'!G462=dropdown_lists!F$1,4,IF('EMOF for data entry'!G462=dropdown_lists!G$1,5,IF('EMOF for data entry'!G462=dropdown_lists!H$1,6,IF('EMOF for data entry'!G462=dropdown_lists!I$1,7,IF('EMOF for data entry'!G462=dropdown_lists!J$1,8,IF('EMOF for data entry'!G462=dropdown_lists!K$1,9,IF('EMOF for data entry'!G462=dropdown_lists!L$1,10,IF('EMOF for data entry'!G462=dropdown_lists!M$1,11,IF('EMOF for data entry'!G462=dropdown_lists!N$1,12,IF('EMOF for data entry'!G462=dropdown_lists!O$1,13,IF('EMOF for data entry'!G462=dropdown_lists!P$1,14,IF('EMOF for data entry'!G462=dropdown_lists!Q$1,15,IF('EMOF for data entry'!G462=dropdown_lists!R$1,16,IF('EMOF for data entry'!G462=dropdown_lists!S$1,17,0)))))))))))))))))</f>
        <v>0</v>
      </c>
      <c r="B453" s="59">
        <f>+COUNTIF(METHOD,'EMOF for data entry'!$H462)</f>
        <v>0</v>
      </c>
      <c r="C453" s="59">
        <f>+(COUNTIF(EUNIS,'EMOF for data entry'!$H462))*2</f>
        <v>0</v>
      </c>
      <c r="D453" s="59">
        <f>+(COUNTIF(HABITAT,'EMOF for data entry'!$H462))*3</f>
        <v>0</v>
      </c>
      <c r="E453" s="59">
        <f>+(COUNTIF(PERES,'EMOF for data entry'!$H462))*4</f>
        <v>0</v>
      </c>
      <c r="F453" s="59">
        <f>+(COUNTIF(BARCELONA,'EMOF for data entry'!$H462))*5</f>
        <v>0</v>
      </c>
      <c r="G453" s="59">
        <f>+(COUNTIF(OSPAR,'EMOF for data entry'!$H462))*6</f>
        <v>0</v>
      </c>
      <c r="H453" s="59">
        <f>+(COUNTIF(HELCOM,'EMOF for data entry'!$H462))*7</f>
        <v>0</v>
      </c>
      <c r="I453" s="59">
        <f>+(COUNTIF(GERMAN,'EMOF for data entry'!$H462))*8</f>
        <v>0</v>
      </c>
      <c r="J453" s="59">
        <f>+(COUNTIF(MSFD,'EMOF for data entry'!$H462))*9</f>
        <v>0</v>
      </c>
      <c r="K453" s="59">
        <f>+IF($A453=10,COUNTIF(Folk5,'EMOF for data entry'!$H462)*10,0)</f>
        <v>0</v>
      </c>
      <c r="L453" s="59">
        <f>+IF($A453=11,COUNTIF(Folk7,'EMOF for data entry'!$H462)*11,0)</f>
        <v>0</v>
      </c>
      <c r="M453" s="59">
        <f>+IF($A453=12,COUNTIF(Folk16,'EMOF for data entry'!$H462)*12,0)</f>
        <v>0</v>
      </c>
      <c r="N453" s="59">
        <f>+(COUNTIF(MHCBI,'EMOF for data entry'!$H462))*13</f>
        <v>0</v>
      </c>
      <c r="O453" s="59">
        <f>+(COUNTIF(dropdown_lists!P$4:P$399,'EMOF for data entry'!$H462))*14</f>
        <v>0</v>
      </c>
      <c r="P453" s="59">
        <f>+IF(A453=15,(COUNTIF(dropdown_lists!Q$4:Q$37,'EMOF for data entry'!$H462))*15,0)</f>
        <v>0</v>
      </c>
      <c r="Q453" s="59">
        <f>+IF(A453=16,(COUNTIF(dropdown_lists!R$4:R$32,'EMOF for data entry'!$H462))*16,0)</f>
        <v>0</v>
      </c>
      <c r="R453" s="59">
        <f>+IF(A453=17,(COUNTIF(dropdown_lists!S$4:S$10,'EMOF for data entry'!$H462))*17,0)</f>
        <v>0</v>
      </c>
      <c r="V453" s="59"/>
      <c r="W453" s="22" t="str">
        <f t="shared" si="7"/>
        <v>p</v>
      </c>
    </row>
    <row r="454" spans="1:23" x14ac:dyDescent="0.35">
      <c r="A454" s="59">
        <f>+IF('EMOF for data entry'!G463=dropdown_lists!C$1,1,IF('EMOF for data entry'!G463=dropdown_lists!D$1,2,IF('EMOF for data entry'!G463=dropdown_lists!E$1,3,IF('EMOF for data entry'!G463=dropdown_lists!F$1,4,IF('EMOF for data entry'!G463=dropdown_lists!G$1,5,IF('EMOF for data entry'!G463=dropdown_lists!H$1,6,IF('EMOF for data entry'!G463=dropdown_lists!I$1,7,IF('EMOF for data entry'!G463=dropdown_lists!J$1,8,IF('EMOF for data entry'!G463=dropdown_lists!K$1,9,IF('EMOF for data entry'!G463=dropdown_lists!L$1,10,IF('EMOF for data entry'!G463=dropdown_lists!M$1,11,IF('EMOF for data entry'!G463=dropdown_lists!N$1,12,IF('EMOF for data entry'!G463=dropdown_lists!O$1,13,IF('EMOF for data entry'!G463=dropdown_lists!P$1,14,IF('EMOF for data entry'!G463=dropdown_lists!Q$1,15,IF('EMOF for data entry'!G463=dropdown_lists!R$1,16,IF('EMOF for data entry'!G463=dropdown_lists!S$1,17,0)))))))))))))))))</f>
        <v>0</v>
      </c>
      <c r="B454" s="59">
        <f>+COUNTIF(METHOD,'EMOF for data entry'!$H463)</f>
        <v>0</v>
      </c>
      <c r="C454" s="59">
        <f>+(COUNTIF(EUNIS,'EMOF for data entry'!$H463))*2</f>
        <v>0</v>
      </c>
      <c r="D454" s="59">
        <f>+(COUNTIF(HABITAT,'EMOF for data entry'!$H463))*3</f>
        <v>0</v>
      </c>
      <c r="E454" s="59">
        <f>+(COUNTIF(PERES,'EMOF for data entry'!$H463))*4</f>
        <v>0</v>
      </c>
      <c r="F454" s="59">
        <f>+(COUNTIF(BARCELONA,'EMOF for data entry'!$H463))*5</f>
        <v>0</v>
      </c>
      <c r="G454" s="59">
        <f>+(COUNTIF(OSPAR,'EMOF for data entry'!$H463))*6</f>
        <v>0</v>
      </c>
      <c r="H454" s="59">
        <f>+(COUNTIF(HELCOM,'EMOF for data entry'!$H463))*7</f>
        <v>0</v>
      </c>
      <c r="I454" s="59">
        <f>+(COUNTIF(GERMAN,'EMOF for data entry'!$H463))*8</f>
        <v>0</v>
      </c>
      <c r="J454" s="59">
        <f>+(COUNTIF(MSFD,'EMOF for data entry'!$H463))*9</f>
        <v>0</v>
      </c>
      <c r="K454" s="59">
        <f>+IF($A454=10,COUNTIF(Folk5,'EMOF for data entry'!$H463)*10,0)</f>
        <v>0</v>
      </c>
      <c r="L454" s="59">
        <f>+IF($A454=11,COUNTIF(Folk7,'EMOF for data entry'!$H463)*11,0)</f>
        <v>0</v>
      </c>
      <c r="M454" s="59">
        <f>+IF($A454=12,COUNTIF(Folk16,'EMOF for data entry'!$H463)*12,0)</f>
        <v>0</v>
      </c>
      <c r="N454" s="59">
        <f>+(COUNTIF(MHCBI,'EMOF for data entry'!$H463))*13</f>
        <v>0</v>
      </c>
      <c r="O454" s="59">
        <f>+(COUNTIF(dropdown_lists!P$4:P$399,'EMOF for data entry'!$H463))*14</f>
        <v>0</v>
      </c>
      <c r="P454" s="59">
        <f>+IF(A454=15,(COUNTIF(dropdown_lists!Q$4:Q$37,'EMOF for data entry'!$H463))*15,0)</f>
        <v>0</v>
      </c>
      <c r="Q454" s="59">
        <f>+IF(A454=16,(COUNTIF(dropdown_lists!R$4:R$32,'EMOF for data entry'!$H463))*16,0)</f>
        <v>0</v>
      </c>
      <c r="R454" s="59">
        <f>+IF(A454=17,(COUNTIF(dropdown_lists!S$4:S$10,'EMOF for data entry'!$H463))*17,0)</f>
        <v>0</v>
      </c>
      <c r="V454" s="59"/>
      <c r="W454" s="22" t="str">
        <f t="shared" si="7"/>
        <v>p</v>
      </c>
    </row>
    <row r="455" spans="1:23" x14ac:dyDescent="0.35">
      <c r="A455" s="59">
        <f>+IF('EMOF for data entry'!G464=dropdown_lists!C$1,1,IF('EMOF for data entry'!G464=dropdown_lists!D$1,2,IF('EMOF for data entry'!G464=dropdown_lists!E$1,3,IF('EMOF for data entry'!G464=dropdown_lists!F$1,4,IF('EMOF for data entry'!G464=dropdown_lists!G$1,5,IF('EMOF for data entry'!G464=dropdown_lists!H$1,6,IF('EMOF for data entry'!G464=dropdown_lists!I$1,7,IF('EMOF for data entry'!G464=dropdown_lists!J$1,8,IF('EMOF for data entry'!G464=dropdown_lists!K$1,9,IF('EMOF for data entry'!G464=dropdown_lists!L$1,10,IF('EMOF for data entry'!G464=dropdown_lists!M$1,11,IF('EMOF for data entry'!G464=dropdown_lists!N$1,12,IF('EMOF for data entry'!G464=dropdown_lists!O$1,13,IF('EMOF for data entry'!G464=dropdown_lists!P$1,14,IF('EMOF for data entry'!G464=dropdown_lists!Q$1,15,IF('EMOF for data entry'!G464=dropdown_lists!R$1,16,IF('EMOF for data entry'!G464=dropdown_lists!S$1,17,0)))))))))))))))))</f>
        <v>0</v>
      </c>
      <c r="B455" s="59">
        <f>+COUNTIF(METHOD,'EMOF for data entry'!$H464)</f>
        <v>0</v>
      </c>
      <c r="C455" s="59">
        <f>+(COUNTIF(EUNIS,'EMOF for data entry'!$H464))*2</f>
        <v>0</v>
      </c>
      <c r="D455" s="59">
        <f>+(COUNTIF(HABITAT,'EMOF for data entry'!$H464))*3</f>
        <v>0</v>
      </c>
      <c r="E455" s="59">
        <f>+(COUNTIF(PERES,'EMOF for data entry'!$H464))*4</f>
        <v>0</v>
      </c>
      <c r="F455" s="59">
        <f>+(COUNTIF(BARCELONA,'EMOF for data entry'!$H464))*5</f>
        <v>0</v>
      </c>
      <c r="G455" s="59">
        <f>+(COUNTIF(OSPAR,'EMOF for data entry'!$H464))*6</f>
        <v>0</v>
      </c>
      <c r="H455" s="59">
        <f>+(COUNTIF(HELCOM,'EMOF for data entry'!$H464))*7</f>
        <v>0</v>
      </c>
      <c r="I455" s="59">
        <f>+(COUNTIF(GERMAN,'EMOF for data entry'!$H464))*8</f>
        <v>0</v>
      </c>
      <c r="J455" s="59">
        <f>+(COUNTIF(MSFD,'EMOF for data entry'!$H464))*9</f>
        <v>0</v>
      </c>
      <c r="K455" s="59">
        <f>+IF($A455=10,COUNTIF(Folk5,'EMOF for data entry'!$H464)*10,0)</f>
        <v>0</v>
      </c>
      <c r="L455" s="59">
        <f>+IF($A455=11,COUNTIF(Folk7,'EMOF for data entry'!$H464)*11,0)</f>
        <v>0</v>
      </c>
      <c r="M455" s="59">
        <f>+IF($A455=12,COUNTIF(Folk16,'EMOF for data entry'!$H464)*12,0)</f>
        <v>0</v>
      </c>
      <c r="N455" s="59">
        <f>+(COUNTIF(MHCBI,'EMOF for data entry'!$H464))*13</f>
        <v>0</v>
      </c>
      <c r="O455" s="59">
        <f>+(COUNTIF(dropdown_lists!P$4:P$399,'EMOF for data entry'!$H464))*14</f>
        <v>0</v>
      </c>
      <c r="P455" s="59">
        <f>+IF(A455=15,(COUNTIF(dropdown_lists!Q$4:Q$37,'EMOF for data entry'!$H464))*15,0)</f>
        <v>0</v>
      </c>
      <c r="Q455" s="59">
        <f>+IF(A455=16,(COUNTIF(dropdown_lists!R$4:R$32,'EMOF for data entry'!$H464))*16,0)</f>
        <v>0</v>
      </c>
      <c r="R455" s="59">
        <f>+IF(A455=17,(COUNTIF(dropdown_lists!S$4:S$10,'EMOF for data entry'!$H464))*17,0)</f>
        <v>0</v>
      </c>
      <c r="V455" s="59"/>
      <c r="W455" s="22" t="str">
        <f t="shared" si="7"/>
        <v>p</v>
      </c>
    </row>
    <row r="456" spans="1:23" x14ac:dyDescent="0.35">
      <c r="A456" s="59">
        <f>+IF('EMOF for data entry'!G465=dropdown_lists!C$1,1,IF('EMOF for data entry'!G465=dropdown_lists!D$1,2,IF('EMOF for data entry'!G465=dropdown_lists!E$1,3,IF('EMOF for data entry'!G465=dropdown_lists!F$1,4,IF('EMOF for data entry'!G465=dropdown_lists!G$1,5,IF('EMOF for data entry'!G465=dropdown_lists!H$1,6,IF('EMOF for data entry'!G465=dropdown_lists!I$1,7,IF('EMOF for data entry'!G465=dropdown_lists!J$1,8,IF('EMOF for data entry'!G465=dropdown_lists!K$1,9,IF('EMOF for data entry'!G465=dropdown_lists!L$1,10,IF('EMOF for data entry'!G465=dropdown_lists!M$1,11,IF('EMOF for data entry'!G465=dropdown_lists!N$1,12,IF('EMOF for data entry'!G465=dropdown_lists!O$1,13,IF('EMOF for data entry'!G465=dropdown_lists!P$1,14,IF('EMOF for data entry'!G465=dropdown_lists!Q$1,15,IF('EMOF for data entry'!G465=dropdown_lists!R$1,16,IF('EMOF for data entry'!G465=dropdown_lists!S$1,17,0)))))))))))))))))</f>
        <v>0</v>
      </c>
      <c r="B456" s="59">
        <f>+COUNTIF(METHOD,'EMOF for data entry'!$H465)</f>
        <v>0</v>
      </c>
      <c r="C456" s="59">
        <f>+(COUNTIF(EUNIS,'EMOF for data entry'!$H465))*2</f>
        <v>0</v>
      </c>
      <c r="D456" s="59">
        <f>+(COUNTIF(HABITAT,'EMOF for data entry'!$H465))*3</f>
        <v>0</v>
      </c>
      <c r="E456" s="59">
        <f>+(COUNTIF(PERES,'EMOF for data entry'!$H465))*4</f>
        <v>0</v>
      </c>
      <c r="F456" s="59">
        <f>+(COUNTIF(BARCELONA,'EMOF for data entry'!$H465))*5</f>
        <v>0</v>
      </c>
      <c r="G456" s="59">
        <f>+(COUNTIF(OSPAR,'EMOF for data entry'!$H465))*6</f>
        <v>0</v>
      </c>
      <c r="H456" s="59">
        <f>+(COUNTIF(HELCOM,'EMOF for data entry'!$H465))*7</f>
        <v>0</v>
      </c>
      <c r="I456" s="59">
        <f>+(COUNTIF(GERMAN,'EMOF for data entry'!$H465))*8</f>
        <v>0</v>
      </c>
      <c r="J456" s="59">
        <f>+(COUNTIF(MSFD,'EMOF for data entry'!$H465))*9</f>
        <v>0</v>
      </c>
      <c r="K456" s="59">
        <f>+IF($A456=10,COUNTIF(Folk5,'EMOF for data entry'!$H465)*10,0)</f>
        <v>0</v>
      </c>
      <c r="L456" s="59">
        <f>+IF($A456=11,COUNTIF(Folk7,'EMOF for data entry'!$H465)*11,0)</f>
        <v>0</v>
      </c>
      <c r="M456" s="59">
        <f>+IF($A456=12,COUNTIF(Folk16,'EMOF for data entry'!$H465)*12,0)</f>
        <v>0</v>
      </c>
      <c r="N456" s="59">
        <f>+(COUNTIF(MHCBI,'EMOF for data entry'!$H465))*13</f>
        <v>0</v>
      </c>
      <c r="O456" s="59">
        <f>+(COUNTIF(dropdown_lists!P$4:P$399,'EMOF for data entry'!$H465))*14</f>
        <v>0</v>
      </c>
      <c r="P456" s="59">
        <f>+IF(A456=15,(COUNTIF(dropdown_lists!Q$4:Q$37,'EMOF for data entry'!$H465))*15,0)</f>
        <v>0</v>
      </c>
      <c r="Q456" s="59">
        <f>+IF(A456=16,(COUNTIF(dropdown_lists!R$4:R$32,'EMOF for data entry'!$H465))*16,0)</f>
        <v>0</v>
      </c>
      <c r="R456" s="59">
        <f>+IF(A456=17,(COUNTIF(dropdown_lists!S$4:S$10,'EMOF for data entry'!$H465))*17,0)</f>
        <v>0</v>
      </c>
      <c r="V456" s="59"/>
      <c r="W456" s="22" t="str">
        <f t="shared" si="7"/>
        <v>p</v>
      </c>
    </row>
    <row r="457" spans="1:23" x14ac:dyDescent="0.35">
      <c r="A457" s="59">
        <f>+IF('EMOF for data entry'!G466=dropdown_lists!C$1,1,IF('EMOF for data entry'!G466=dropdown_lists!D$1,2,IF('EMOF for data entry'!G466=dropdown_lists!E$1,3,IF('EMOF for data entry'!G466=dropdown_lists!F$1,4,IF('EMOF for data entry'!G466=dropdown_lists!G$1,5,IF('EMOF for data entry'!G466=dropdown_lists!H$1,6,IF('EMOF for data entry'!G466=dropdown_lists!I$1,7,IF('EMOF for data entry'!G466=dropdown_lists!J$1,8,IF('EMOF for data entry'!G466=dropdown_lists!K$1,9,IF('EMOF for data entry'!G466=dropdown_lists!L$1,10,IF('EMOF for data entry'!G466=dropdown_lists!M$1,11,IF('EMOF for data entry'!G466=dropdown_lists!N$1,12,IF('EMOF for data entry'!G466=dropdown_lists!O$1,13,IF('EMOF for data entry'!G466=dropdown_lists!P$1,14,IF('EMOF for data entry'!G466=dropdown_lists!Q$1,15,IF('EMOF for data entry'!G466=dropdown_lists!R$1,16,IF('EMOF for data entry'!G466=dropdown_lists!S$1,17,0)))))))))))))))))</f>
        <v>0</v>
      </c>
      <c r="B457" s="59">
        <f>+COUNTIF(METHOD,'EMOF for data entry'!$H466)</f>
        <v>0</v>
      </c>
      <c r="C457" s="59">
        <f>+(COUNTIF(EUNIS,'EMOF for data entry'!$H466))*2</f>
        <v>0</v>
      </c>
      <c r="D457" s="59">
        <f>+(COUNTIF(HABITAT,'EMOF for data entry'!$H466))*3</f>
        <v>0</v>
      </c>
      <c r="E457" s="59">
        <f>+(COUNTIF(PERES,'EMOF for data entry'!$H466))*4</f>
        <v>0</v>
      </c>
      <c r="F457" s="59">
        <f>+(COUNTIF(BARCELONA,'EMOF for data entry'!$H466))*5</f>
        <v>0</v>
      </c>
      <c r="G457" s="59">
        <f>+(COUNTIF(OSPAR,'EMOF for data entry'!$H466))*6</f>
        <v>0</v>
      </c>
      <c r="H457" s="59">
        <f>+(COUNTIF(HELCOM,'EMOF for data entry'!$H466))*7</f>
        <v>0</v>
      </c>
      <c r="I457" s="59">
        <f>+(COUNTIF(GERMAN,'EMOF for data entry'!$H466))*8</f>
        <v>0</v>
      </c>
      <c r="J457" s="59">
        <f>+(COUNTIF(MSFD,'EMOF for data entry'!$H466))*9</f>
        <v>0</v>
      </c>
      <c r="K457" s="59">
        <f>+IF($A457=10,COUNTIF(Folk5,'EMOF for data entry'!$H466)*10,0)</f>
        <v>0</v>
      </c>
      <c r="L457" s="59">
        <f>+IF($A457=11,COUNTIF(Folk7,'EMOF for data entry'!$H466)*11,0)</f>
        <v>0</v>
      </c>
      <c r="M457" s="59">
        <f>+IF($A457=12,COUNTIF(Folk16,'EMOF for data entry'!$H466)*12,0)</f>
        <v>0</v>
      </c>
      <c r="N457" s="59">
        <f>+(COUNTIF(MHCBI,'EMOF for data entry'!$H466))*13</f>
        <v>0</v>
      </c>
      <c r="O457" s="59">
        <f>+(COUNTIF(dropdown_lists!P$4:P$399,'EMOF for data entry'!$H466))*14</f>
        <v>0</v>
      </c>
      <c r="P457" s="59">
        <f>+IF(A457=15,(COUNTIF(dropdown_lists!Q$4:Q$37,'EMOF for data entry'!$H466))*15,0)</f>
        <v>0</v>
      </c>
      <c r="Q457" s="59">
        <f>+IF(A457=16,(COUNTIF(dropdown_lists!R$4:R$32,'EMOF for data entry'!$H466))*16,0)</f>
        <v>0</v>
      </c>
      <c r="R457" s="59">
        <f>+IF(A457=17,(COUNTIF(dropdown_lists!S$4:S$10,'EMOF for data entry'!$H466))*17,0)</f>
        <v>0</v>
      </c>
      <c r="V457" s="59"/>
      <c r="W457" s="22" t="str">
        <f t="shared" si="7"/>
        <v>p</v>
      </c>
    </row>
    <row r="458" spans="1:23" x14ac:dyDescent="0.35">
      <c r="A458" s="59">
        <f>+IF('EMOF for data entry'!G467=dropdown_lists!C$1,1,IF('EMOF for data entry'!G467=dropdown_lists!D$1,2,IF('EMOF for data entry'!G467=dropdown_lists!E$1,3,IF('EMOF for data entry'!G467=dropdown_lists!F$1,4,IF('EMOF for data entry'!G467=dropdown_lists!G$1,5,IF('EMOF for data entry'!G467=dropdown_lists!H$1,6,IF('EMOF for data entry'!G467=dropdown_lists!I$1,7,IF('EMOF for data entry'!G467=dropdown_lists!J$1,8,IF('EMOF for data entry'!G467=dropdown_lists!K$1,9,IF('EMOF for data entry'!G467=dropdown_lists!L$1,10,IF('EMOF for data entry'!G467=dropdown_lists!M$1,11,IF('EMOF for data entry'!G467=dropdown_lists!N$1,12,IF('EMOF for data entry'!G467=dropdown_lists!O$1,13,IF('EMOF for data entry'!G467=dropdown_lists!P$1,14,IF('EMOF for data entry'!G467=dropdown_lists!Q$1,15,IF('EMOF for data entry'!G467=dropdown_lists!R$1,16,IF('EMOF for data entry'!G467=dropdown_lists!S$1,17,0)))))))))))))))))</f>
        <v>0</v>
      </c>
      <c r="B458" s="59">
        <f>+COUNTIF(METHOD,'EMOF for data entry'!$H467)</f>
        <v>0</v>
      </c>
      <c r="C458" s="59">
        <f>+(COUNTIF(EUNIS,'EMOF for data entry'!$H467))*2</f>
        <v>0</v>
      </c>
      <c r="D458" s="59">
        <f>+(COUNTIF(HABITAT,'EMOF for data entry'!$H467))*3</f>
        <v>0</v>
      </c>
      <c r="E458" s="59">
        <f>+(COUNTIF(PERES,'EMOF for data entry'!$H467))*4</f>
        <v>0</v>
      </c>
      <c r="F458" s="59">
        <f>+(COUNTIF(BARCELONA,'EMOF for data entry'!$H467))*5</f>
        <v>0</v>
      </c>
      <c r="G458" s="59">
        <f>+(COUNTIF(OSPAR,'EMOF for data entry'!$H467))*6</f>
        <v>0</v>
      </c>
      <c r="H458" s="59">
        <f>+(COUNTIF(HELCOM,'EMOF for data entry'!$H467))*7</f>
        <v>0</v>
      </c>
      <c r="I458" s="59">
        <f>+(COUNTIF(GERMAN,'EMOF for data entry'!$H467))*8</f>
        <v>0</v>
      </c>
      <c r="J458" s="59">
        <f>+(COUNTIF(MSFD,'EMOF for data entry'!$H467))*9</f>
        <v>0</v>
      </c>
      <c r="K458" s="59">
        <f>+IF($A458=10,COUNTIF(Folk5,'EMOF for data entry'!$H467)*10,0)</f>
        <v>0</v>
      </c>
      <c r="L458" s="59">
        <f>+IF($A458=11,COUNTIF(Folk7,'EMOF for data entry'!$H467)*11,0)</f>
        <v>0</v>
      </c>
      <c r="M458" s="59">
        <f>+IF($A458=12,COUNTIF(Folk16,'EMOF for data entry'!$H467)*12,0)</f>
        <v>0</v>
      </c>
      <c r="N458" s="59">
        <f>+(COUNTIF(MHCBI,'EMOF for data entry'!$H467))*13</f>
        <v>0</v>
      </c>
      <c r="O458" s="59">
        <f>+(COUNTIF(dropdown_lists!P$4:P$399,'EMOF for data entry'!$H467))*14</f>
        <v>0</v>
      </c>
      <c r="P458" s="59">
        <f>+IF(A458=15,(COUNTIF(dropdown_lists!Q$4:Q$37,'EMOF for data entry'!$H467))*15,0)</f>
        <v>0</v>
      </c>
      <c r="Q458" s="59">
        <f>+IF(A458=16,(COUNTIF(dropdown_lists!R$4:R$32,'EMOF for data entry'!$H467))*16,0)</f>
        <v>0</v>
      </c>
      <c r="R458" s="59">
        <f>+IF(A458=17,(COUNTIF(dropdown_lists!S$4:S$10,'EMOF for data entry'!$H467))*17,0)</f>
        <v>0</v>
      </c>
      <c r="V458" s="59"/>
      <c r="W458" s="22" t="str">
        <f t="shared" si="7"/>
        <v>p</v>
      </c>
    </row>
    <row r="459" spans="1:23" x14ac:dyDescent="0.35">
      <c r="A459" s="59">
        <f>+IF('EMOF for data entry'!G468=dropdown_lists!C$1,1,IF('EMOF for data entry'!G468=dropdown_lists!D$1,2,IF('EMOF for data entry'!G468=dropdown_lists!E$1,3,IF('EMOF for data entry'!G468=dropdown_lists!F$1,4,IF('EMOF for data entry'!G468=dropdown_lists!G$1,5,IF('EMOF for data entry'!G468=dropdown_lists!H$1,6,IF('EMOF for data entry'!G468=dropdown_lists!I$1,7,IF('EMOF for data entry'!G468=dropdown_lists!J$1,8,IF('EMOF for data entry'!G468=dropdown_lists!K$1,9,IF('EMOF for data entry'!G468=dropdown_lists!L$1,10,IF('EMOF for data entry'!G468=dropdown_lists!M$1,11,IF('EMOF for data entry'!G468=dropdown_lists!N$1,12,IF('EMOF for data entry'!G468=dropdown_lists!O$1,13,IF('EMOF for data entry'!G468=dropdown_lists!P$1,14,IF('EMOF for data entry'!G468=dropdown_lists!Q$1,15,IF('EMOF for data entry'!G468=dropdown_lists!R$1,16,IF('EMOF for data entry'!G468=dropdown_lists!S$1,17,0)))))))))))))))))</f>
        <v>0</v>
      </c>
      <c r="B459" s="59">
        <f>+COUNTIF(METHOD,'EMOF for data entry'!$H468)</f>
        <v>0</v>
      </c>
      <c r="C459" s="59">
        <f>+(COUNTIF(EUNIS,'EMOF for data entry'!$H468))*2</f>
        <v>0</v>
      </c>
      <c r="D459" s="59">
        <f>+(COUNTIF(HABITAT,'EMOF for data entry'!$H468))*3</f>
        <v>0</v>
      </c>
      <c r="E459" s="59">
        <f>+(COUNTIF(PERES,'EMOF for data entry'!$H468))*4</f>
        <v>0</v>
      </c>
      <c r="F459" s="59">
        <f>+(COUNTIF(BARCELONA,'EMOF for data entry'!$H468))*5</f>
        <v>0</v>
      </c>
      <c r="G459" s="59">
        <f>+(COUNTIF(OSPAR,'EMOF for data entry'!$H468))*6</f>
        <v>0</v>
      </c>
      <c r="H459" s="59">
        <f>+(COUNTIF(HELCOM,'EMOF for data entry'!$H468))*7</f>
        <v>0</v>
      </c>
      <c r="I459" s="59">
        <f>+(COUNTIF(GERMAN,'EMOF for data entry'!$H468))*8</f>
        <v>0</v>
      </c>
      <c r="J459" s="59">
        <f>+(COUNTIF(MSFD,'EMOF for data entry'!$H468))*9</f>
        <v>0</v>
      </c>
      <c r="K459" s="59">
        <f>+IF($A459=10,COUNTIF(Folk5,'EMOF for data entry'!$H468)*10,0)</f>
        <v>0</v>
      </c>
      <c r="L459" s="59">
        <f>+IF($A459=11,COUNTIF(Folk7,'EMOF for data entry'!$H468)*11,0)</f>
        <v>0</v>
      </c>
      <c r="M459" s="59">
        <f>+IF($A459=12,COUNTIF(Folk16,'EMOF for data entry'!$H468)*12,0)</f>
        <v>0</v>
      </c>
      <c r="N459" s="59">
        <f>+(COUNTIF(MHCBI,'EMOF for data entry'!$H468))*13</f>
        <v>0</v>
      </c>
      <c r="O459" s="59">
        <f>+(COUNTIF(dropdown_lists!P$4:P$399,'EMOF for data entry'!$H468))*14</f>
        <v>0</v>
      </c>
      <c r="P459" s="59">
        <f>+IF(A459=15,(COUNTIF(dropdown_lists!Q$4:Q$37,'EMOF for data entry'!$H468))*15,0)</f>
        <v>0</v>
      </c>
      <c r="Q459" s="59">
        <f>+IF(A459=16,(COUNTIF(dropdown_lists!R$4:R$32,'EMOF for data entry'!$H468))*16,0)</f>
        <v>0</v>
      </c>
      <c r="R459" s="59">
        <f>+IF(A459=17,(COUNTIF(dropdown_lists!S$4:S$10,'EMOF for data entry'!$H468))*17,0)</f>
        <v>0</v>
      </c>
      <c r="V459" s="59"/>
      <c r="W459" s="22" t="str">
        <f t="shared" si="7"/>
        <v>p</v>
      </c>
    </row>
    <row r="460" spans="1:23" x14ac:dyDescent="0.35">
      <c r="A460" s="59">
        <f>+IF('EMOF for data entry'!G469=dropdown_lists!C$1,1,IF('EMOF for data entry'!G469=dropdown_lists!D$1,2,IF('EMOF for data entry'!G469=dropdown_lists!E$1,3,IF('EMOF for data entry'!G469=dropdown_lists!F$1,4,IF('EMOF for data entry'!G469=dropdown_lists!G$1,5,IF('EMOF for data entry'!G469=dropdown_lists!H$1,6,IF('EMOF for data entry'!G469=dropdown_lists!I$1,7,IF('EMOF for data entry'!G469=dropdown_lists!J$1,8,IF('EMOF for data entry'!G469=dropdown_lists!K$1,9,IF('EMOF for data entry'!G469=dropdown_lists!L$1,10,IF('EMOF for data entry'!G469=dropdown_lists!M$1,11,IF('EMOF for data entry'!G469=dropdown_lists!N$1,12,IF('EMOF for data entry'!G469=dropdown_lists!O$1,13,IF('EMOF for data entry'!G469=dropdown_lists!P$1,14,IF('EMOF for data entry'!G469=dropdown_lists!Q$1,15,IF('EMOF for data entry'!G469=dropdown_lists!R$1,16,IF('EMOF for data entry'!G469=dropdown_lists!S$1,17,0)))))))))))))))))</f>
        <v>0</v>
      </c>
      <c r="B460" s="59">
        <f>+COUNTIF(METHOD,'EMOF for data entry'!$H469)</f>
        <v>0</v>
      </c>
      <c r="C460" s="59">
        <f>+(COUNTIF(EUNIS,'EMOF for data entry'!$H469))*2</f>
        <v>0</v>
      </c>
      <c r="D460" s="59">
        <f>+(COUNTIF(HABITAT,'EMOF for data entry'!$H469))*3</f>
        <v>0</v>
      </c>
      <c r="E460" s="59">
        <f>+(COUNTIF(PERES,'EMOF for data entry'!$H469))*4</f>
        <v>0</v>
      </c>
      <c r="F460" s="59">
        <f>+(COUNTIF(BARCELONA,'EMOF for data entry'!$H469))*5</f>
        <v>0</v>
      </c>
      <c r="G460" s="59">
        <f>+(COUNTIF(OSPAR,'EMOF for data entry'!$H469))*6</f>
        <v>0</v>
      </c>
      <c r="H460" s="59">
        <f>+(COUNTIF(HELCOM,'EMOF for data entry'!$H469))*7</f>
        <v>0</v>
      </c>
      <c r="I460" s="59">
        <f>+(COUNTIF(GERMAN,'EMOF for data entry'!$H469))*8</f>
        <v>0</v>
      </c>
      <c r="J460" s="59">
        <f>+(COUNTIF(MSFD,'EMOF for data entry'!$H469))*9</f>
        <v>0</v>
      </c>
      <c r="K460" s="59">
        <f>+IF($A460=10,COUNTIF(Folk5,'EMOF for data entry'!$H469)*10,0)</f>
        <v>0</v>
      </c>
      <c r="L460" s="59">
        <f>+IF($A460=11,COUNTIF(Folk7,'EMOF for data entry'!$H469)*11,0)</f>
        <v>0</v>
      </c>
      <c r="M460" s="59">
        <f>+IF($A460=12,COUNTIF(Folk16,'EMOF for data entry'!$H469)*12,0)</f>
        <v>0</v>
      </c>
      <c r="N460" s="59">
        <f>+(COUNTIF(MHCBI,'EMOF for data entry'!$H469))*13</f>
        <v>0</v>
      </c>
      <c r="O460" s="59">
        <f>+(COUNTIF(dropdown_lists!P$4:P$399,'EMOF for data entry'!$H469))*14</f>
        <v>0</v>
      </c>
      <c r="P460" s="59">
        <f>+IF(A460=15,(COUNTIF(dropdown_lists!Q$4:Q$37,'EMOF for data entry'!$H469))*15,0)</f>
        <v>0</v>
      </c>
      <c r="Q460" s="59">
        <f>+IF(A460=16,(COUNTIF(dropdown_lists!R$4:R$32,'EMOF for data entry'!$H469))*16,0)</f>
        <v>0</v>
      </c>
      <c r="R460" s="59">
        <f>+IF(A460=17,(COUNTIF(dropdown_lists!S$4:S$10,'EMOF for data entry'!$H469))*17,0)</f>
        <v>0</v>
      </c>
      <c r="V460" s="59"/>
      <c r="W460" s="22" t="str">
        <f t="shared" si="7"/>
        <v>p</v>
      </c>
    </row>
    <row r="461" spans="1:23" x14ac:dyDescent="0.35">
      <c r="A461" s="59">
        <f>+IF('EMOF for data entry'!G470=dropdown_lists!C$1,1,IF('EMOF for data entry'!G470=dropdown_lists!D$1,2,IF('EMOF for data entry'!G470=dropdown_lists!E$1,3,IF('EMOF for data entry'!G470=dropdown_lists!F$1,4,IF('EMOF for data entry'!G470=dropdown_lists!G$1,5,IF('EMOF for data entry'!G470=dropdown_lists!H$1,6,IF('EMOF for data entry'!G470=dropdown_lists!I$1,7,IF('EMOF for data entry'!G470=dropdown_lists!J$1,8,IF('EMOF for data entry'!G470=dropdown_lists!K$1,9,IF('EMOF for data entry'!G470=dropdown_lists!L$1,10,IF('EMOF for data entry'!G470=dropdown_lists!M$1,11,IF('EMOF for data entry'!G470=dropdown_lists!N$1,12,IF('EMOF for data entry'!G470=dropdown_lists!O$1,13,IF('EMOF for data entry'!G470=dropdown_lists!P$1,14,IF('EMOF for data entry'!G470=dropdown_lists!Q$1,15,IF('EMOF for data entry'!G470=dropdown_lists!R$1,16,IF('EMOF for data entry'!G470=dropdown_lists!S$1,17,0)))))))))))))))))</f>
        <v>0</v>
      </c>
      <c r="B461" s="59">
        <f>+COUNTIF(METHOD,'EMOF for data entry'!$H470)</f>
        <v>0</v>
      </c>
      <c r="C461" s="59">
        <f>+(COUNTIF(EUNIS,'EMOF for data entry'!$H470))*2</f>
        <v>0</v>
      </c>
      <c r="D461" s="59">
        <f>+(COUNTIF(HABITAT,'EMOF for data entry'!$H470))*3</f>
        <v>0</v>
      </c>
      <c r="E461" s="59">
        <f>+(COUNTIF(PERES,'EMOF for data entry'!$H470))*4</f>
        <v>0</v>
      </c>
      <c r="F461" s="59">
        <f>+(COUNTIF(BARCELONA,'EMOF for data entry'!$H470))*5</f>
        <v>0</v>
      </c>
      <c r="G461" s="59">
        <f>+(COUNTIF(OSPAR,'EMOF for data entry'!$H470))*6</f>
        <v>0</v>
      </c>
      <c r="H461" s="59">
        <f>+(COUNTIF(HELCOM,'EMOF for data entry'!$H470))*7</f>
        <v>0</v>
      </c>
      <c r="I461" s="59">
        <f>+(COUNTIF(GERMAN,'EMOF for data entry'!$H470))*8</f>
        <v>0</v>
      </c>
      <c r="J461" s="59">
        <f>+(COUNTIF(MSFD,'EMOF for data entry'!$H470))*9</f>
        <v>0</v>
      </c>
      <c r="K461" s="59">
        <f>+IF($A461=10,COUNTIF(Folk5,'EMOF for data entry'!$H470)*10,0)</f>
        <v>0</v>
      </c>
      <c r="L461" s="59">
        <f>+IF($A461=11,COUNTIF(Folk7,'EMOF for data entry'!$H470)*11,0)</f>
        <v>0</v>
      </c>
      <c r="M461" s="59">
        <f>+IF($A461=12,COUNTIF(Folk16,'EMOF for data entry'!$H470)*12,0)</f>
        <v>0</v>
      </c>
      <c r="N461" s="59">
        <f>+(COUNTIF(MHCBI,'EMOF for data entry'!$H470))*13</f>
        <v>0</v>
      </c>
      <c r="O461" s="59">
        <f>+(COUNTIF(dropdown_lists!P$4:P$399,'EMOF for data entry'!$H470))*14</f>
        <v>0</v>
      </c>
      <c r="P461" s="59">
        <f>+IF(A461=15,(COUNTIF(dropdown_lists!Q$4:Q$37,'EMOF for data entry'!$H470))*15,0)</f>
        <v>0</v>
      </c>
      <c r="Q461" s="59">
        <f>+IF(A461=16,(COUNTIF(dropdown_lists!R$4:R$32,'EMOF for data entry'!$H470))*16,0)</f>
        <v>0</v>
      </c>
      <c r="R461" s="59">
        <f>+IF(A461=17,(COUNTIF(dropdown_lists!S$4:S$10,'EMOF for data entry'!$H470))*17,0)</f>
        <v>0</v>
      </c>
      <c r="V461" s="59"/>
      <c r="W461" s="22" t="str">
        <f t="shared" si="7"/>
        <v>p</v>
      </c>
    </row>
    <row r="462" spans="1:23" x14ac:dyDescent="0.35">
      <c r="A462" s="59">
        <f>+IF('EMOF for data entry'!G471=dropdown_lists!C$1,1,IF('EMOF for data entry'!G471=dropdown_lists!D$1,2,IF('EMOF for data entry'!G471=dropdown_lists!E$1,3,IF('EMOF for data entry'!G471=dropdown_lists!F$1,4,IF('EMOF for data entry'!G471=dropdown_lists!G$1,5,IF('EMOF for data entry'!G471=dropdown_lists!H$1,6,IF('EMOF for data entry'!G471=dropdown_lists!I$1,7,IF('EMOF for data entry'!G471=dropdown_lists!J$1,8,IF('EMOF for data entry'!G471=dropdown_lists!K$1,9,IF('EMOF for data entry'!G471=dropdown_lists!L$1,10,IF('EMOF for data entry'!G471=dropdown_lists!M$1,11,IF('EMOF for data entry'!G471=dropdown_lists!N$1,12,IF('EMOF for data entry'!G471=dropdown_lists!O$1,13,IF('EMOF for data entry'!G471=dropdown_lists!P$1,14,IF('EMOF for data entry'!G471=dropdown_lists!Q$1,15,IF('EMOF for data entry'!G471=dropdown_lists!R$1,16,IF('EMOF for data entry'!G471=dropdown_lists!S$1,17,0)))))))))))))))))</f>
        <v>0</v>
      </c>
      <c r="B462" s="59">
        <f>+COUNTIF(METHOD,'EMOF for data entry'!$H471)</f>
        <v>0</v>
      </c>
      <c r="C462" s="59">
        <f>+(COUNTIF(EUNIS,'EMOF for data entry'!$H471))*2</f>
        <v>0</v>
      </c>
      <c r="D462" s="59">
        <f>+(COUNTIF(HABITAT,'EMOF for data entry'!$H471))*3</f>
        <v>0</v>
      </c>
      <c r="E462" s="59">
        <f>+(COUNTIF(PERES,'EMOF for data entry'!$H471))*4</f>
        <v>0</v>
      </c>
      <c r="F462" s="59">
        <f>+(COUNTIF(BARCELONA,'EMOF for data entry'!$H471))*5</f>
        <v>0</v>
      </c>
      <c r="G462" s="59">
        <f>+(COUNTIF(OSPAR,'EMOF for data entry'!$H471))*6</f>
        <v>0</v>
      </c>
      <c r="H462" s="59">
        <f>+(COUNTIF(HELCOM,'EMOF for data entry'!$H471))*7</f>
        <v>0</v>
      </c>
      <c r="I462" s="59">
        <f>+(COUNTIF(GERMAN,'EMOF for data entry'!$H471))*8</f>
        <v>0</v>
      </c>
      <c r="J462" s="59">
        <f>+(COUNTIF(MSFD,'EMOF for data entry'!$H471))*9</f>
        <v>0</v>
      </c>
      <c r="K462" s="59">
        <f>+IF($A462=10,COUNTIF(Folk5,'EMOF for data entry'!$H471)*10,0)</f>
        <v>0</v>
      </c>
      <c r="L462" s="59">
        <f>+IF($A462=11,COUNTIF(Folk7,'EMOF for data entry'!$H471)*11,0)</f>
        <v>0</v>
      </c>
      <c r="M462" s="59">
        <f>+IF($A462=12,COUNTIF(Folk16,'EMOF for data entry'!$H471)*12,0)</f>
        <v>0</v>
      </c>
      <c r="N462" s="59">
        <f>+(COUNTIF(MHCBI,'EMOF for data entry'!$H471))*13</f>
        <v>0</v>
      </c>
      <c r="O462" s="59">
        <f>+(COUNTIF(dropdown_lists!P$4:P$399,'EMOF for data entry'!$H471))*14</f>
        <v>0</v>
      </c>
      <c r="P462" s="59">
        <f>+IF(A462=15,(COUNTIF(dropdown_lists!Q$4:Q$37,'EMOF for data entry'!$H471))*15,0)</f>
        <v>0</v>
      </c>
      <c r="Q462" s="59">
        <f>+IF(A462=16,(COUNTIF(dropdown_lists!R$4:R$32,'EMOF for data entry'!$H471))*16,0)</f>
        <v>0</v>
      </c>
      <c r="R462" s="59">
        <f>+IF(A462=17,(COUNTIF(dropdown_lists!S$4:S$10,'EMOF for data entry'!$H471))*17,0)</f>
        <v>0</v>
      </c>
      <c r="V462" s="59"/>
      <c r="W462" s="22" t="str">
        <f t="shared" si="7"/>
        <v>p</v>
      </c>
    </row>
    <row r="463" spans="1:23" x14ac:dyDescent="0.35">
      <c r="A463" s="59">
        <f>+IF('EMOF for data entry'!G472=dropdown_lists!C$1,1,IF('EMOF for data entry'!G472=dropdown_lists!D$1,2,IF('EMOF for data entry'!G472=dropdown_lists!E$1,3,IF('EMOF for data entry'!G472=dropdown_lists!F$1,4,IF('EMOF for data entry'!G472=dropdown_lists!G$1,5,IF('EMOF for data entry'!G472=dropdown_lists!H$1,6,IF('EMOF for data entry'!G472=dropdown_lists!I$1,7,IF('EMOF for data entry'!G472=dropdown_lists!J$1,8,IF('EMOF for data entry'!G472=dropdown_lists!K$1,9,IF('EMOF for data entry'!G472=dropdown_lists!L$1,10,IF('EMOF for data entry'!G472=dropdown_lists!M$1,11,IF('EMOF for data entry'!G472=dropdown_lists!N$1,12,IF('EMOF for data entry'!G472=dropdown_lists!O$1,13,IF('EMOF for data entry'!G472=dropdown_lists!P$1,14,IF('EMOF for data entry'!G472=dropdown_lists!Q$1,15,IF('EMOF for data entry'!G472=dropdown_lists!R$1,16,IF('EMOF for data entry'!G472=dropdown_lists!S$1,17,0)))))))))))))))))</f>
        <v>0</v>
      </c>
      <c r="B463" s="59">
        <f>+COUNTIF(METHOD,'EMOF for data entry'!$H472)</f>
        <v>0</v>
      </c>
      <c r="C463" s="59">
        <f>+(COUNTIF(EUNIS,'EMOF for data entry'!$H472))*2</f>
        <v>0</v>
      </c>
      <c r="D463" s="59">
        <f>+(COUNTIF(HABITAT,'EMOF for data entry'!$H472))*3</f>
        <v>0</v>
      </c>
      <c r="E463" s="59">
        <f>+(COUNTIF(PERES,'EMOF for data entry'!$H472))*4</f>
        <v>0</v>
      </c>
      <c r="F463" s="59">
        <f>+(COUNTIF(BARCELONA,'EMOF for data entry'!$H472))*5</f>
        <v>0</v>
      </c>
      <c r="G463" s="59">
        <f>+(COUNTIF(OSPAR,'EMOF for data entry'!$H472))*6</f>
        <v>0</v>
      </c>
      <c r="H463" s="59">
        <f>+(COUNTIF(HELCOM,'EMOF for data entry'!$H472))*7</f>
        <v>0</v>
      </c>
      <c r="I463" s="59">
        <f>+(COUNTIF(GERMAN,'EMOF for data entry'!$H472))*8</f>
        <v>0</v>
      </c>
      <c r="J463" s="59">
        <f>+(COUNTIF(MSFD,'EMOF for data entry'!$H472))*9</f>
        <v>0</v>
      </c>
      <c r="K463" s="59">
        <f>+IF($A463=10,COUNTIF(Folk5,'EMOF for data entry'!$H472)*10,0)</f>
        <v>0</v>
      </c>
      <c r="L463" s="59">
        <f>+IF($A463=11,COUNTIF(Folk7,'EMOF for data entry'!$H472)*11,0)</f>
        <v>0</v>
      </c>
      <c r="M463" s="59">
        <f>+IF($A463=12,COUNTIF(Folk16,'EMOF for data entry'!$H472)*12,0)</f>
        <v>0</v>
      </c>
      <c r="N463" s="59">
        <f>+(COUNTIF(MHCBI,'EMOF for data entry'!$H472))*13</f>
        <v>0</v>
      </c>
      <c r="O463" s="59">
        <f>+(COUNTIF(dropdown_lists!P$4:P$399,'EMOF for data entry'!$H472))*14</f>
        <v>0</v>
      </c>
      <c r="P463" s="59">
        <f>+IF(A463=15,(COUNTIF(dropdown_lists!Q$4:Q$37,'EMOF for data entry'!$H472))*15,0)</f>
        <v>0</v>
      </c>
      <c r="Q463" s="59">
        <f>+IF(A463=16,(COUNTIF(dropdown_lists!R$4:R$32,'EMOF for data entry'!$H472))*16,0)</f>
        <v>0</v>
      </c>
      <c r="R463" s="59">
        <f>+IF(A463=17,(COUNTIF(dropdown_lists!S$4:S$10,'EMOF for data entry'!$H472))*17,0)</f>
        <v>0</v>
      </c>
      <c r="V463" s="59"/>
      <c r="W463" s="22" t="str">
        <f t="shared" si="7"/>
        <v>p</v>
      </c>
    </row>
    <row r="464" spans="1:23" x14ac:dyDescent="0.35">
      <c r="A464" s="59">
        <f>+IF('EMOF for data entry'!G473=dropdown_lists!C$1,1,IF('EMOF for data entry'!G473=dropdown_lists!D$1,2,IF('EMOF for data entry'!G473=dropdown_lists!E$1,3,IF('EMOF for data entry'!G473=dropdown_lists!F$1,4,IF('EMOF for data entry'!G473=dropdown_lists!G$1,5,IF('EMOF for data entry'!G473=dropdown_lists!H$1,6,IF('EMOF for data entry'!G473=dropdown_lists!I$1,7,IF('EMOF for data entry'!G473=dropdown_lists!J$1,8,IF('EMOF for data entry'!G473=dropdown_lists!K$1,9,IF('EMOF for data entry'!G473=dropdown_lists!L$1,10,IF('EMOF for data entry'!G473=dropdown_lists!M$1,11,IF('EMOF for data entry'!G473=dropdown_lists!N$1,12,IF('EMOF for data entry'!G473=dropdown_lists!O$1,13,IF('EMOF for data entry'!G473=dropdown_lists!P$1,14,IF('EMOF for data entry'!G473=dropdown_lists!Q$1,15,IF('EMOF for data entry'!G473=dropdown_lists!R$1,16,IF('EMOF for data entry'!G473=dropdown_lists!S$1,17,0)))))))))))))))))</f>
        <v>0</v>
      </c>
      <c r="B464" s="59">
        <f>+COUNTIF(METHOD,'EMOF for data entry'!$H473)</f>
        <v>0</v>
      </c>
      <c r="C464" s="59">
        <f>+(COUNTIF(EUNIS,'EMOF for data entry'!$H473))*2</f>
        <v>0</v>
      </c>
      <c r="D464" s="59">
        <f>+(COUNTIF(HABITAT,'EMOF for data entry'!$H473))*3</f>
        <v>0</v>
      </c>
      <c r="E464" s="59">
        <f>+(COUNTIF(PERES,'EMOF for data entry'!$H473))*4</f>
        <v>0</v>
      </c>
      <c r="F464" s="59">
        <f>+(COUNTIF(BARCELONA,'EMOF for data entry'!$H473))*5</f>
        <v>0</v>
      </c>
      <c r="G464" s="59">
        <f>+(COUNTIF(OSPAR,'EMOF for data entry'!$H473))*6</f>
        <v>0</v>
      </c>
      <c r="H464" s="59">
        <f>+(COUNTIF(HELCOM,'EMOF for data entry'!$H473))*7</f>
        <v>0</v>
      </c>
      <c r="I464" s="59">
        <f>+(COUNTIF(GERMAN,'EMOF for data entry'!$H473))*8</f>
        <v>0</v>
      </c>
      <c r="J464" s="59">
        <f>+(COUNTIF(MSFD,'EMOF for data entry'!$H473))*9</f>
        <v>0</v>
      </c>
      <c r="K464" s="59">
        <f>+IF($A464=10,COUNTIF(Folk5,'EMOF for data entry'!$H473)*10,0)</f>
        <v>0</v>
      </c>
      <c r="L464" s="59">
        <f>+IF($A464=11,COUNTIF(Folk7,'EMOF for data entry'!$H473)*11,0)</f>
        <v>0</v>
      </c>
      <c r="M464" s="59">
        <f>+IF($A464=12,COUNTIF(Folk16,'EMOF for data entry'!$H473)*12,0)</f>
        <v>0</v>
      </c>
      <c r="N464" s="59">
        <f>+(COUNTIF(MHCBI,'EMOF for data entry'!$H473))*13</f>
        <v>0</v>
      </c>
      <c r="O464" s="59">
        <f>+(COUNTIF(dropdown_lists!P$4:P$399,'EMOF for data entry'!$H473))*14</f>
        <v>0</v>
      </c>
      <c r="P464" s="59">
        <f>+IF(A464=15,(COUNTIF(dropdown_lists!Q$4:Q$37,'EMOF for data entry'!$H473))*15,0)</f>
        <v>0</v>
      </c>
      <c r="Q464" s="59">
        <f>+IF(A464=16,(COUNTIF(dropdown_lists!R$4:R$32,'EMOF for data entry'!$H473))*16,0)</f>
        <v>0</v>
      </c>
      <c r="R464" s="59">
        <f>+IF(A464=17,(COUNTIF(dropdown_lists!S$4:S$10,'EMOF for data entry'!$H473))*17,0)</f>
        <v>0</v>
      </c>
      <c r="V464" s="59"/>
      <c r="W464" s="22" t="str">
        <f t="shared" si="7"/>
        <v>p</v>
      </c>
    </row>
    <row r="465" spans="1:23" x14ac:dyDescent="0.35">
      <c r="A465" s="59">
        <f>+IF('EMOF for data entry'!G474=dropdown_lists!C$1,1,IF('EMOF for data entry'!G474=dropdown_lists!D$1,2,IF('EMOF for data entry'!G474=dropdown_lists!E$1,3,IF('EMOF for data entry'!G474=dropdown_lists!F$1,4,IF('EMOF for data entry'!G474=dropdown_lists!G$1,5,IF('EMOF for data entry'!G474=dropdown_lists!H$1,6,IF('EMOF for data entry'!G474=dropdown_lists!I$1,7,IF('EMOF for data entry'!G474=dropdown_lists!J$1,8,IF('EMOF for data entry'!G474=dropdown_lists!K$1,9,IF('EMOF for data entry'!G474=dropdown_lists!L$1,10,IF('EMOF for data entry'!G474=dropdown_lists!M$1,11,IF('EMOF for data entry'!G474=dropdown_lists!N$1,12,IF('EMOF for data entry'!G474=dropdown_lists!O$1,13,IF('EMOF for data entry'!G474=dropdown_lists!P$1,14,IF('EMOF for data entry'!G474=dropdown_lists!Q$1,15,IF('EMOF for data entry'!G474=dropdown_lists!R$1,16,IF('EMOF for data entry'!G474=dropdown_lists!S$1,17,0)))))))))))))))))</f>
        <v>0</v>
      </c>
      <c r="B465" s="59">
        <f>+COUNTIF(METHOD,'EMOF for data entry'!$H474)</f>
        <v>0</v>
      </c>
      <c r="C465" s="59">
        <f>+(COUNTIF(EUNIS,'EMOF for data entry'!$H474))*2</f>
        <v>0</v>
      </c>
      <c r="D465" s="59">
        <f>+(COUNTIF(HABITAT,'EMOF for data entry'!$H474))*3</f>
        <v>0</v>
      </c>
      <c r="E465" s="59">
        <f>+(COUNTIF(PERES,'EMOF for data entry'!$H474))*4</f>
        <v>0</v>
      </c>
      <c r="F465" s="59">
        <f>+(COUNTIF(BARCELONA,'EMOF for data entry'!$H474))*5</f>
        <v>0</v>
      </c>
      <c r="G465" s="59">
        <f>+(COUNTIF(OSPAR,'EMOF for data entry'!$H474))*6</f>
        <v>0</v>
      </c>
      <c r="H465" s="59">
        <f>+(COUNTIF(HELCOM,'EMOF for data entry'!$H474))*7</f>
        <v>0</v>
      </c>
      <c r="I465" s="59">
        <f>+(COUNTIF(GERMAN,'EMOF for data entry'!$H474))*8</f>
        <v>0</v>
      </c>
      <c r="J465" s="59">
        <f>+(COUNTIF(MSFD,'EMOF for data entry'!$H474))*9</f>
        <v>0</v>
      </c>
      <c r="K465" s="59">
        <f>+IF($A465=10,COUNTIF(Folk5,'EMOF for data entry'!$H474)*10,0)</f>
        <v>0</v>
      </c>
      <c r="L465" s="59">
        <f>+IF($A465=11,COUNTIF(Folk7,'EMOF for data entry'!$H474)*11,0)</f>
        <v>0</v>
      </c>
      <c r="M465" s="59">
        <f>+IF($A465=12,COUNTIF(Folk16,'EMOF for data entry'!$H474)*12,0)</f>
        <v>0</v>
      </c>
      <c r="N465" s="59">
        <f>+(COUNTIF(MHCBI,'EMOF for data entry'!$H474))*13</f>
        <v>0</v>
      </c>
      <c r="O465" s="59">
        <f>+(COUNTIF(dropdown_lists!P$4:P$399,'EMOF for data entry'!$H474))*14</f>
        <v>0</v>
      </c>
      <c r="P465" s="59">
        <f>+IF(A465=15,(COUNTIF(dropdown_lists!Q$4:Q$37,'EMOF for data entry'!$H474))*15,0)</f>
        <v>0</v>
      </c>
      <c r="Q465" s="59">
        <f>+IF(A465=16,(COUNTIF(dropdown_lists!R$4:R$32,'EMOF for data entry'!$H474))*16,0)</f>
        <v>0</v>
      </c>
      <c r="R465" s="59">
        <f>+IF(A465=17,(COUNTIF(dropdown_lists!S$4:S$10,'EMOF for data entry'!$H474))*17,0)</f>
        <v>0</v>
      </c>
      <c r="V465" s="59"/>
      <c r="W465" s="22" t="str">
        <f t="shared" si="7"/>
        <v>p</v>
      </c>
    </row>
    <row r="466" spans="1:23" x14ac:dyDescent="0.35">
      <c r="A466" s="59">
        <f>+IF('EMOF for data entry'!G475=dropdown_lists!C$1,1,IF('EMOF for data entry'!G475=dropdown_lists!D$1,2,IF('EMOF for data entry'!G475=dropdown_lists!E$1,3,IF('EMOF for data entry'!G475=dropdown_lists!F$1,4,IF('EMOF for data entry'!G475=dropdown_lists!G$1,5,IF('EMOF for data entry'!G475=dropdown_lists!H$1,6,IF('EMOF for data entry'!G475=dropdown_lists!I$1,7,IF('EMOF for data entry'!G475=dropdown_lists!J$1,8,IF('EMOF for data entry'!G475=dropdown_lists!K$1,9,IF('EMOF for data entry'!G475=dropdown_lists!L$1,10,IF('EMOF for data entry'!G475=dropdown_lists!M$1,11,IF('EMOF for data entry'!G475=dropdown_lists!N$1,12,IF('EMOF for data entry'!G475=dropdown_lists!O$1,13,IF('EMOF for data entry'!G475=dropdown_lists!P$1,14,IF('EMOF for data entry'!G475=dropdown_lists!Q$1,15,IF('EMOF for data entry'!G475=dropdown_lists!R$1,16,IF('EMOF for data entry'!G475=dropdown_lists!S$1,17,0)))))))))))))))))</f>
        <v>0</v>
      </c>
      <c r="B466" s="59">
        <f>+COUNTIF(METHOD,'EMOF for data entry'!$H475)</f>
        <v>0</v>
      </c>
      <c r="C466" s="59">
        <f>+(COUNTIF(EUNIS,'EMOF for data entry'!$H475))*2</f>
        <v>0</v>
      </c>
      <c r="D466" s="59">
        <f>+(COUNTIF(HABITAT,'EMOF for data entry'!$H475))*3</f>
        <v>0</v>
      </c>
      <c r="E466" s="59">
        <f>+(COUNTIF(PERES,'EMOF for data entry'!$H475))*4</f>
        <v>0</v>
      </c>
      <c r="F466" s="59">
        <f>+(COUNTIF(BARCELONA,'EMOF for data entry'!$H475))*5</f>
        <v>0</v>
      </c>
      <c r="G466" s="59">
        <f>+(COUNTIF(OSPAR,'EMOF for data entry'!$H475))*6</f>
        <v>0</v>
      </c>
      <c r="H466" s="59">
        <f>+(COUNTIF(HELCOM,'EMOF for data entry'!$H475))*7</f>
        <v>0</v>
      </c>
      <c r="I466" s="59">
        <f>+(COUNTIF(GERMAN,'EMOF for data entry'!$H475))*8</f>
        <v>0</v>
      </c>
      <c r="J466" s="59">
        <f>+(COUNTIF(MSFD,'EMOF for data entry'!$H475))*9</f>
        <v>0</v>
      </c>
      <c r="K466" s="59">
        <f>+IF($A466=10,COUNTIF(Folk5,'EMOF for data entry'!$H475)*10,0)</f>
        <v>0</v>
      </c>
      <c r="L466" s="59">
        <f>+IF($A466=11,COUNTIF(Folk7,'EMOF for data entry'!$H475)*11,0)</f>
        <v>0</v>
      </c>
      <c r="M466" s="59">
        <f>+IF($A466=12,COUNTIF(Folk16,'EMOF for data entry'!$H475)*12,0)</f>
        <v>0</v>
      </c>
      <c r="N466" s="59">
        <f>+(COUNTIF(MHCBI,'EMOF for data entry'!$H475))*13</f>
        <v>0</v>
      </c>
      <c r="O466" s="59">
        <f>+(COUNTIF(dropdown_lists!P$4:P$399,'EMOF for data entry'!$H475))*14</f>
        <v>0</v>
      </c>
      <c r="P466" s="59">
        <f>+IF(A466=15,(COUNTIF(dropdown_lists!Q$4:Q$37,'EMOF for data entry'!$H475))*15,0)</f>
        <v>0</v>
      </c>
      <c r="Q466" s="59">
        <f>+IF(A466=16,(COUNTIF(dropdown_lists!R$4:R$32,'EMOF for data entry'!$H475))*16,0)</f>
        <v>0</v>
      </c>
      <c r="R466" s="59">
        <f>+IF(A466=17,(COUNTIF(dropdown_lists!S$4:S$10,'EMOF for data entry'!$H475))*17,0)</f>
        <v>0</v>
      </c>
      <c r="V466" s="59"/>
      <c r="W466" s="22" t="str">
        <f t="shared" si="7"/>
        <v>p</v>
      </c>
    </row>
    <row r="467" spans="1:23" x14ac:dyDescent="0.35">
      <c r="A467" s="59">
        <f>+IF('EMOF for data entry'!G476=dropdown_lists!C$1,1,IF('EMOF for data entry'!G476=dropdown_lists!D$1,2,IF('EMOF for data entry'!G476=dropdown_lists!E$1,3,IF('EMOF for data entry'!G476=dropdown_lists!F$1,4,IF('EMOF for data entry'!G476=dropdown_lists!G$1,5,IF('EMOF for data entry'!G476=dropdown_lists!H$1,6,IF('EMOF for data entry'!G476=dropdown_lists!I$1,7,IF('EMOF for data entry'!G476=dropdown_lists!J$1,8,IF('EMOF for data entry'!G476=dropdown_lists!K$1,9,IF('EMOF for data entry'!G476=dropdown_lists!L$1,10,IF('EMOF for data entry'!G476=dropdown_lists!M$1,11,IF('EMOF for data entry'!G476=dropdown_lists!N$1,12,IF('EMOF for data entry'!G476=dropdown_lists!O$1,13,IF('EMOF for data entry'!G476=dropdown_lists!P$1,14,IF('EMOF for data entry'!G476=dropdown_lists!Q$1,15,IF('EMOF for data entry'!G476=dropdown_lists!R$1,16,IF('EMOF for data entry'!G476=dropdown_lists!S$1,17,0)))))))))))))))))</f>
        <v>0</v>
      </c>
      <c r="B467" s="59">
        <f>+COUNTIF(METHOD,'EMOF for data entry'!$H476)</f>
        <v>0</v>
      </c>
      <c r="C467" s="59">
        <f>+(COUNTIF(EUNIS,'EMOF for data entry'!$H476))*2</f>
        <v>0</v>
      </c>
      <c r="D467" s="59">
        <f>+(COUNTIF(HABITAT,'EMOF for data entry'!$H476))*3</f>
        <v>0</v>
      </c>
      <c r="E467" s="59">
        <f>+(COUNTIF(PERES,'EMOF for data entry'!$H476))*4</f>
        <v>0</v>
      </c>
      <c r="F467" s="59">
        <f>+(COUNTIF(BARCELONA,'EMOF for data entry'!$H476))*5</f>
        <v>0</v>
      </c>
      <c r="G467" s="59">
        <f>+(COUNTIF(OSPAR,'EMOF for data entry'!$H476))*6</f>
        <v>0</v>
      </c>
      <c r="H467" s="59">
        <f>+(COUNTIF(HELCOM,'EMOF for data entry'!$H476))*7</f>
        <v>0</v>
      </c>
      <c r="I467" s="59">
        <f>+(COUNTIF(GERMAN,'EMOF for data entry'!$H476))*8</f>
        <v>0</v>
      </c>
      <c r="J467" s="59">
        <f>+(COUNTIF(MSFD,'EMOF for data entry'!$H476))*9</f>
        <v>0</v>
      </c>
      <c r="K467" s="59">
        <f>+IF($A467=10,COUNTIF(Folk5,'EMOF for data entry'!$H476)*10,0)</f>
        <v>0</v>
      </c>
      <c r="L467" s="59">
        <f>+IF($A467=11,COUNTIF(Folk7,'EMOF for data entry'!$H476)*11,0)</f>
        <v>0</v>
      </c>
      <c r="M467" s="59">
        <f>+IF($A467=12,COUNTIF(Folk16,'EMOF for data entry'!$H476)*12,0)</f>
        <v>0</v>
      </c>
      <c r="N467" s="59">
        <f>+(COUNTIF(MHCBI,'EMOF for data entry'!$H476))*13</f>
        <v>0</v>
      </c>
      <c r="O467" s="59">
        <f>+(COUNTIF(dropdown_lists!P$4:P$399,'EMOF for data entry'!$H476))*14</f>
        <v>0</v>
      </c>
      <c r="P467" s="59">
        <f>+IF(A467=15,(COUNTIF(dropdown_lists!Q$4:Q$37,'EMOF for data entry'!$H476))*15,0)</f>
        <v>0</v>
      </c>
      <c r="Q467" s="59">
        <f>+IF(A467=16,(COUNTIF(dropdown_lists!R$4:R$32,'EMOF for data entry'!$H476))*16,0)</f>
        <v>0</v>
      </c>
      <c r="R467" s="59">
        <f>+IF(A467=17,(COUNTIF(dropdown_lists!S$4:S$10,'EMOF for data entry'!$H476))*17,0)</f>
        <v>0</v>
      </c>
      <c r="V467" s="59"/>
      <c r="W467" s="22" t="str">
        <f t="shared" si="7"/>
        <v>p</v>
      </c>
    </row>
    <row r="468" spans="1:23" x14ac:dyDescent="0.35">
      <c r="A468" s="59">
        <f>+IF('EMOF for data entry'!G477=dropdown_lists!C$1,1,IF('EMOF for data entry'!G477=dropdown_lists!D$1,2,IF('EMOF for data entry'!G477=dropdown_lists!E$1,3,IF('EMOF for data entry'!G477=dropdown_lists!F$1,4,IF('EMOF for data entry'!G477=dropdown_lists!G$1,5,IF('EMOF for data entry'!G477=dropdown_lists!H$1,6,IF('EMOF for data entry'!G477=dropdown_lists!I$1,7,IF('EMOF for data entry'!G477=dropdown_lists!J$1,8,IF('EMOF for data entry'!G477=dropdown_lists!K$1,9,IF('EMOF for data entry'!G477=dropdown_lists!L$1,10,IF('EMOF for data entry'!G477=dropdown_lists!M$1,11,IF('EMOF for data entry'!G477=dropdown_lists!N$1,12,IF('EMOF for data entry'!G477=dropdown_lists!O$1,13,IF('EMOF for data entry'!G477=dropdown_lists!P$1,14,IF('EMOF for data entry'!G477=dropdown_lists!Q$1,15,IF('EMOF for data entry'!G477=dropdown_lists!R$1,16,IF('EMOF for data entry'!G477=dropdown_lists!S$1,17,0)))))))))))))))))</f>
        <v>0</v>
      </c>
      <c r="B468" s="59">
        <f>+COUNTIF(METHOD,'EMOF for data entry'!$H477)</f>
        <v>0</v>
      </c>
      <c r="C468" s="59">
        <f>+(COUNTIF(EUNIS,'EMOF for data entry'!$H477))*2</f>
        <v>0</v>
      </c>
      <c r="D468" s="59">
        <f>+(COUNTIF(HABITAT,'EMOF for data entry'!$H477))*3</f>
        <v>0</v>
      </c>
      <c r="E468" s="59">
        <f>+(COUNTIF(PERES,'EMOF for data entry'!$H477))*4</f>
        <v>0</v>
      </c>
      <c r="F468" s="59">
        <f>+(COUNTIF(BARCELONA,'EMOF for data entry'!$H477))*5</f>
        <v>0</v>
      </c>
      <c r="G468" s="59">
        <f>+(COUNTIF(OSPAR,'EMOF for data entry'!$H477))*6</f>
        <v>0</v>
      </c>
      <c r="H468" s="59">
        <f>+(COUNTIF(HELCOM,'EMOF for data entry'!$H477))*7</f>
        <v>0</v>
      </c>
      <c r="I468" s="59">
        <f>+(COUNTIF(GERMAN,'EMOF for data entry'!$H477))*8</f>
        <v>0</v>
      </c>
      <c r="J468" s="59">
        <f>+(COUNTIF(MSFD,'EMOF for data entry'!$H477))*9</f>
        <v>0</v>
      </c>
      <c r="K468" s="59">
        <f>+IF($A468=10,COUNTIF(Folk5,'EMOF for data entry'!$H477)*10,0)</f>
        <v>0</v>
      </c>
      <c r="L468" s="59">
        <f>+IF($A468=11,COUNTIF(Folk7,'EMOF for data entry'!$H477)*11,0)</f>
        <v>0</v>
      </c>
      <c r="M468" s="59">
        <f>+IF($A468=12,COUNTIF(Folk16,'EMOF for data entry'!$H477)*12,0)</f>
        <v>0</v>
      </c>
      <c r="N468" s="59">
        <f>+(COUNTIF(MHCBI,'EMOF for data entry'!$H477))*13</f>
        <v>0</v>
      </c>
      <c r="O468" s="59">
        <f>+(COUNTIF(dropdown_lists!P$4:P$399,'EMOF for data entry'!$H477))*14</f>
        <v>0</v>
      </c>
      <c r="P468" s="59">
        <f>+IF(A468=15,(COUNTIF(dropdown_lists!Q$4:Q$37,'EMOF for data entry'!$H477))*15,0)</f>
        <v>0</v>
      </c>
      <c r="Q468" s="59">
        <f>+IF(A468=16,(COUNTIF(dropdown_lists!R$4:R$32,'EMOF for data entry'!$H477))*16,0)</f>
        <v>0</v>
      </c>
      <c r="R468" s="59">
        <f>+IF(A468=17,(COUNTIF(dropdown_lists!S$4:S$10,'EMOF for data entry'!$H477))*17,0)</f>
        <v>0</v>
      </c>
      <c r="V468" s="59"/>
      <c r="W468" s="22" t="str">
        <f t="shared" si="7"/>
        <v>p</v>
      </c>
    </row>
    <row r="469" spans="1:23" x14ac:dyDescent="0.35">
      <c r="A469" s="59">
        <f>+IF('EMOF for data entry'!G478=dropdown_lists!C$1,1,IF('EMOF for data entry'!G478=dropdown_lists!D$1,2,IF('EMOF for data entry'!G478=dropdown_lists!E$1,3,IF('EMOF for data entry'!G478=dropdown_lists!F$1,4,IF('EMOF for data entry'!G478=dropdown_lists!G$1,5,IF('EMOF for data entry'!G478=dropdown_lists!H$1,6,IF('EMOF for data entry'!G478=dropdown_lists!I$1,7,IF('EMOF for data entry'!G478=dropdown_lists!J$1,8,IF('EMOF for data entry'!G478=dropdown_lists!K$1,9,IF('EMOF for data entry'!G478=dropdown_lists!L$1,10,IF('EMOF for data entry'!G478=dropdown_lists!M$1,11,IF('EMOF for data entry'!G478=dropdown_lists!N$1,12,IF('EMOF for data entry'!G478=dropdown_lists!O$1,13,IF('EMOF for data entry'!G478=dropdown_lists!P$1,14,IF('EMOF for data entry'!G478=dropdown_lists!Q$1,15,IF('EMOF for data entry'!G478=dropdown_lists!R$1,16,IF('EMOF for data entry'!G478=dropdown_lists!S$1,17,0)))))))))))))))))</f>
        <v>0</v>
      </c>
      <c r="B469" s="59">
        <f>+COUNTIF(METHOD,'EMOF for data entry'!$H478)</f>
        <v>0</v>
      </c>
      <c r="C469" s="59">
        <f>+(COUNTIF(EUNIS,'EMOF for data entry'!$H478))*2</f>
        <v>0</v>
      </c>
      <c r="D469" s="59">
        <f>+(COUNTIF(HABITAT,'EMOF for data entry'!$H478))*3</f>
        <v>0</v>
      </c>
      <c r="E469" s="59">
        <f>+(COUNTIF(PERES,'EMOF for data entry'!$H478))*4</f>
        <v>0</v>
      </c>
      <c r="F469" s="59">
        <f>+(COUNTIF(BARCELONA,'EMOF for data entry'!$H478))*5</f>
        <v>0</v>
      </c>
      <c r="G469" s="59">
        <f>+(COUNTIF(OSPAR,'EMOF for data entry'!$H478))*6</f>
        <v>0</v>
      </c>
      <c r="H469" s="59">
        <f>+(COUNTIF(HELCOM,'EMOF for data entry'!$H478))*7</f>
        <v>0</v>
      </c>
      <c r="I469" s="59">
        <f>+(COUNTIF(GERMAN,'EMOF for data entry'!$H478))*8</f>
        <v>0</v>
      </c>
      <c r="J469" s="59">
        <f>+(COUNTIF(MSFD,'EMOF for data entry'!$H478))*9</f>
        <v>0</v>
      </c>
      <c r="K469" s="59">
        <f>+IF($A469=10,COUNTIF(Folk5,'EMOF for data entry'!$H478)*10,0)</f>
        <v>0</v>
      </c>
      <c r="L469" s="59">
        <f>+IF($A469=11,COUNTIF(Folk7,'EMOF for data entry'!$H478)*11,0)</f>
        <v>0</v>
      </c>
      <c r="M469" s="59">
        <f>+IF($A469=12,COUNTIF(Folk16,'EMOF for data entry'!$H478)*12,0)</f>
        <v>0</v>
      </c>
      <c r="N469" s="59">
        <f>+(COUNTIF(MHCBI,'EMOF for data entry'!$H478))*13</f>
        <v>0</v>
      </c>
      <c r="O469" s="59">
        <f>+(COUNTIF(dropdown_lists!P$4:P$399,'EMOF for data entry'!$H478))*14</f>
        <v>0</v>
      </c>
      <c r="P469" s="59">
        <f>+IF(A469=15,(COUNTIF(dropdown_lists!Q$4:Q$37,'EMOF for data entry'!$H478))*15,0)</f>
        <v>0</v>
      </c>
      <c r="Q469" s="59">
        <f>+IF(A469=16,(COUNTIF(dropdown_lists!R$4:R$32,'EMOF for data entry'!$H478))*16,0)</f>
        <v>0</v>
      </c>
      <c r="R469" s="59">
        <f>+IF(A469=17,(COUNTIF(dropdown_lists!S$4:S$10,'EMOF for data entry'!$H478))*17,0)</f>
        <v>0</v>
      </c>
      <c r="V469" s="59"/>
      <c r="W469" s="22" t="str">
        <f t="shared" si="7"/>
        <v>p</v>
      </c>
    </row>
    <row r="470" spans="1:23" x14ac:dyDescent="0.35">
      <c r="A470" s="59">
        <f>+IF('EMOF for data entry'!G479=dropdown_lists!C$1,1,IF('EMOF for data entry'!G479=dropdown_lists!D$1,2,IF('EMOF for data entry'!G479=dropdown_lists!E$1,3,IF('EMOF for data entry'!G479=dropdown_lists!F$1,4,IF('EMOF for data entry'!G479=dropdown_lists!G$1,5,IF('EMOF for data entry'!G479=dropdown_lists!H$1,6,IF('EMOF for data entry'!G479=dropdown_lists!I$1,7,IF('EMOF for data entry'!G479=dropdown_lists!J$1,8,IF('EMOF for data entry'!G479=dropdown_lists!K$1,9,IF('EMOF for data entry'!G479=dropdown_lists!L$1,10,IF('EMOF for data entry'!G479=dropdown_lists!M$1,11,IF('EMOF for data entry'!G479=dropdown_lists!N$1,12,IF('EMOF for data entry'!G479=dropdown_lists!O$1,13,IF('EMOF for data entry'!G479=dropdown_lists!P$1,14,IF('EMOF for data entry'!G479=dropdown_lists!Q$1,15,IF('EMOF for data entry'!G479=dropdown_lists!R$1,16,IF('EMOF for data entry'!G479=dropdown_lists!S$1,17,0)))))))))))))))))</f>
        <v>0</v>
      </c>
      <c r="B470" s="59">
        <f>+COUNTIF(METHOD,'EMOF for data entry'!$H479)</f>
        <v>0</v>
      </c>
      <c r="C470" s="59">
        <f>+(COUNTIF(EUNIS,'EMOF for data entry'!$H479))*2</f>
        <v>0</v>
      </c>
      <c r="D470" s="59">
        <f>+(COUNTIF(HABITAT,'EMOF for data entry'!$H479))*3</f>
        <v>0</v>
      </c>
      <c r="E470" s="59">
        <f>+(COUNTIF(PERES,'EMOF for data entry'!$H479))*4</f>
        <v>0</v>
      </c>
      <c r="F470" s="59">
        <f>+(COUNTIF(BARCELONA,'EMOF for data entry'!$H479))*5</f>
        <v>0</v>
      </c>
      <c r="G470" s="59">
        <f>+(COUNTIF(OSPAR,'EMOF for data entry'!$H479))*6</f>
        <v>0</v>
      </c>
      <c r="H470" s="59">
        <f>+(COUNTIF(HELCOM,'EMOF for data entry'!$H479))*7</f>
        <v>0</v>
      </c>
      <c r="I470" s="59">
        <f>+(COUNTIF(GERMAN,'EMOF for data entry'!$H479))*8</f>
        <v>0</v>
      </c>
      <c r="J470" s="59">
        <f>+(COUNTIF(MSFD,'EMOF for data entry'!$H479))*9</f>
        <v>0</v>
      </c>
      <c r="K470" s="59">
        <f>+IF($A470=10,COUNTIF(Folk5,'EMOF for data entry'!$H479)*10,0)</f>
        <v>0</v>
      </c>
      <c r="L470" s="59">
        <f>+IF($A470=11,COUNTIF(Folk7,'EMOF for data entry'!$H479)*11,0)</f>
        <v>0</v>
      </c>
      <c r="M470" s="59">
        <f>+IF($A470=12,COUNTIF(Folk16,'EMOF for data entry'!$H479)*12,0)</f>
        <v>0</v>
      </c>
      <c r="N470" s="59">
        <f>+(COUNTIF(MHCBI,'EMOF for data entry'!$H479))*13</f>
        <v>0</v>
      </c>
      <c r="O470" s="59">
        <f>+(COUNTIF(dropdown_lists!P$4:P$399,'EMOF for data entry'!$H479))*14</f>
        <v>0</v>
      </c>
      <c r="P470" s="59">
        <f>+IF(A470=15,(COUNTIF(dropdown_lists!Q$4:Q$37,'EMOF for data entry'!$H479))*15,0)</f>
        <v>0</v>
      </c>
      <c r="Q470" s="59">
        <f>+IF(A470=16,(COUNTIF(dropdown_lists!R$4:R$32,'EMOF for data entry'!$H479))*16,0)</f>
        <v>0</v>
      </c>
      <c r="R470" s="59">
        <f>+IF(A470=17,(COUNTIF(dropdown_lists!S$4:S$10,'EMOF for data entry'!$H479))*17,0)</f>
        <v>0</v>
      </c>
      <c r="V470" s="59"/>
      <c r="W470" s="22" t="str">
        <f t="shared" si="7"/>
        <v>p</v>
      </c>
    </row>
    <row r="471" spans="1:23" x14ac:dyDescent="0.35">
      <c r="A471" s="59">
        <f>+IF('EMOF for data entry'!G480=dropdown_lists!C$1,1,IF('EMOF for data entry'!G480=dropdown_lists!D$1,2,IF('EMOF for data entry'!G480=dropdown_lists!E$1,3,IF('EMOF for data entry'!G480=dropdown_lists!F$1,4,IF('EMOF for data entry'!G480=dropdown_lists!G$1,5,IF('EMOF for data entry'!G480=dropdown_lists!H$1,6,IF('EMOF for data entry'!G480=dropdown_lists!I$1,7,IF('EMOF for data entry'!G480=dropdown_lists!J$1,8,IF('EMOF for data entry'!G480=dropdown_lists!K$1,9,IF('EMOF for data entry'!G480=dropdown_lists!L$1,10,IF('EMOF for data entry'!G480=dropdown_lists!M$1,11,IF('EMOF for data entry'!G480=dropdown_lists!N$1,12,IF('EMOF for data entry'!G480=dropdown_lists!O$1,13,IF('EMOF for data entry'!G480=dropdown_lists!P$1,14,IF('EMOF for data entry'!G480=dropdown_lists!Q$1,15,IF('EMOF for data entry'!G480=dropdown_lists!R$1,16,IF('EMOF for data entry'!G480=dropdown_lists!S$1,17,0)))))))))))))))))</f>
        <v>0</v>
      </c>
      <c r="B471" s="59">
        <f>+COUNTIF(METHOD,'EMOF for data entry'!$H480)</f>
        <v>0</v>
      </c>
      <c r="C471" s="59">
        <f>+(COUNTIF(EUNIS,'EMOF for data entry'!$H480))*2</f>
        <v>0</v>
      </c>
      <c r="D471" s="59">
        <f>+(COUNTIF(HABITAT,'EMOF for data entry'!$H480))*3</f>
        <v>0</v>
      </c>
      <c r="E471" s="59">
        <f>+(COUNTIF(PERES,'EMOF for data entry'!$H480))*4</f>
        <v>0</v>
      </c>
      <c r="F471" s="59">
        <f>+(COUNTIF(BARCELONA,'EMOF for data entry'!$H480))*5</f>
        <v>0</v>
      </c>
      <c r="G471" s="59">
        <f>+(COUNTIF(OSPAR,'EMOF for data entry'!$H480))*6</f>
        <v>0</v>
      </c>
      <c r="H471" s="59">
        <f>+(COUNTIF(HELCOM,'EMOF for data entry'!$H480))*7</f>
        <v>0</v>
      </c>
      <c r="I471" s="59">
        <f>+(COUNTIF(GERMAN,'EMOF for data entry'!$H480))*8</f>
        <v>0</v>
      </c>
      <c r="J471" s="59">
        <f>+(COUNTIF(MSFD,'EMOF for data entry'!$H480))*9</f>
        <v>0</v>
      </c>
      <c r="K471" s="59">
        <f>+IF($A471=10,COUNTIF(Folk5,'EMOF for data entry'!$H480)*10,0)</f>
        <v>0</v>
      </c>
      <c r="L471" s="59">
        <f>+IF($A471=11,COUNTIF(Folk7,'EMOF for data entry'!$H480)*11,0)</f>
        <v>0</v>
      </c>
      <c r="M471" s="59">
        <f>+IF($A471=12,COUNTIF(Folk16,'EMOF for data entry'!$H480)*12,0)</f>
        <v>0</v>
      </c>
      <c r="N471" s="59">
        <f>+(COUNTIF(MHCBI,'EMOF for data entry'!$H480))*13</f>
        <v>0</v>
      </c>
      <c r="O471" s="59">
        <f>+(COUNTIF(dropdown_lists!P$4:P$399,'EMOF for data entry'!$H480))*14</f>
        <v>0</v>
      </c>
      <c r="P471" s="59">
        <f>+IF(A471=15,(COUNTIF(dropdown_lists!Q$4:Q$37,'EMOF for data entry'!$H480))*15,0)</f>
        <v>0</v>
      </c>
      <c r="Q471" s="59">
        <f>+IF(A471=16,(COUNTIF(dropdown_lists!R$4:R$32,'EMOF for data entry'!$H480))*16,0)</f>
        <v>0</v>
      </c>
      <c r="R471" s="59">
        <f>+IF(A471=17,(COUNTIF(dropdown_lists!S$4:S$10,'EMOF for data entry'!$H480))*17,0)</f>
        <v>0</v>
      </c>
      <c r="V471" s="59"/>
      <c r="W471" s="22" t="str">
        <f t="shared" si="7"/>
        <v>p</v>
      </c>
    </row>
    <row r="472" spans="1:23" x14ac:dyDescent="0.35">
      <c r="A472" s="59">
        <f>+IF('EMOF for data entry'!G481=dropdown_lists!C$1,1,IF('EMOF for data entry'!G481=dropdown_lists!D$1,2,IF('EMOF for data entry'!G481=dropdown_lists!E$1,3,IF('EMOF for data entry'!G481=dropdown_lists!F$1,4,IF('EMOF for data entry'!G481=dropdown_lists!G$1,5,IF('EMOF for data entry'!G481=dropdown_lists!H$1,6,IF('EMOF for data entry'!G481=dropdown_lists!I$1,7,IF('EMOF for data entry'!G481=dropdown_lists!J$1,8,IF('EMOF for data entry'!G481=dropdown_lists!K$1,9,IF('EMOF for data entry'!G481=dropdown_lists!L$1,10,IF('EMOF for data entry'!G481=dropdown_lists!M$1,11,IF('EMOF for data entry'!G481=dropdown_lists!N$1,12,IF('EMOF for data entry'!G481=dropdown_lists!O$1,13,IF('EMOF for data entry'!G481=dropdown_lists!P$1,14,IF('EMOF for data entry'!G481=dropdown_lists!Q$1,15,IF('EMOF for data entry'!G481=dropdown_lists!R$1,16,IF('EMOF for data entry'!G481=dropdown_lists!S$1,17,0)))))))))))))))))</f>
        <v>0</v>
      </c>
      <c r="B472" s="59">
        <f>+COUNTIF(METHOD,'EMOF for data entry'!$H481)</f>
        <v>0</v>
      </c>
      <c r="C472" s="59">
        <f>+(COUNTIF(EUNIS,'EMOF for data entry'!$H481))*2</f>
        <v>0</v>
      </c>
      <c r="D472" s="59">
        <f>+(COUNTIF(HABITAT,'EMOF for data entry'!$H481))*3</f>
        <v>0</v>
      </c>
      <c r="E472" s="59">
        <f>+(COUNTIF(PERES,'EMOF for data entry'!$H481))*4</f>
        <v>0</v>
      </c>
      <c r="F472" s="59">
        <f>+(COUNTIF(BARCELONA,'EMOF for data entry'!$H481))*5</f>
        <v>0</v>
      </c>
      <c r="G472" s="59">
        <f>+(COUNTIF(OSPAR,'EMOF for data entry'!$H481))*6</f>
        <v>0</v>
      </c>
      <c r="H472" s="59">
        <f>+(COUNTIF(HELCOM,'EMOF for data entry'!$H481))*7</f>
        <v>0</v>
      </c>
      <c r="I472" s="59">
        <f>+(COUNTIF(GERMAN,'EMOF for data entry'!$H481))*8</f>
        <v>0</v>
      </c>
      <c r="J472" s="59">
        <f>+(COUNTIF(MSFD,'EMOF for data entry'!$H481))*9</f>
        <v>0</v>
      </c>
      <c r="K472" s="59">
        <f>+IF($A472=10,COUNTIF(Folk5,'EMOF for data entry'!$H481)*10,0)</f>
        <v>0</v>
      </c>
      <c r="L472" s="59">
        <f>+IF($A472=11,COUNTIF(Folk7,'EMOF for data entry'!$H481)*11,0)</f>
        <v>0</v>
      </c>
      <c r="M472" s="59">
        <f>+IF($A472=12,COUNTIF(Folk16,'EMOF for data entry'!$H481)*12,0)</f>
        <v>0</v>
      </c>
      <c r="N472" s="59">
        <f>+(COUNTIF(MHCBI,'EMOF for data entry'!$H481))*13</f>
        <v>0</v>
      </c>
      <c r="O472" s="59">
        <f>+(COUNTIF(dropdown_lists!P$4:P$399,'EMOF for data entry'!$H481))*14</f>
        <v>0</v>
      </c>
      <c r="P472" s="59">
        <f>+IF(A472=15,(COUNTIF(dropdown_lists!Q$4:Q$37,'EMOF for data entry'!$H481))*15,0)</f>
        <v>0</v>
      </c>
      <c r="Q472" s="59">
        <f>+IF(A472=16,(COUNTIF(dropdown_lists!R$4:R$32,'EMOF for data entry'!$H481))*16,0)</f>
        <v>0</v>
      </c>
      <c r="R472" s="59">
        <f>+IF(A472=17,(COUNTIF(dropdown_lists!S$4:S$10,'EMOF for data entry'!$H481))*17,0)</f>
        <v>0</v>
      </c>
      <c r="V472" s="59"/>
      <c r="W472" s="22" t="str">
        <f t="shared" si="7"/>
        <v>p</v>
      </c>
    </row>
    <row r="473" spans="1:23" x14ac:dyDescent="0.35">
      <c r="A473" s="59">
        <f>+IF('EMOF for data entry'!G482=dropdown_lists!C$1,1,IF('EMOF for data entry'!G482=dropdown_lists!D$1,2,IF('EMOF for data entry'!G482=dropdown_lists!E$1,3,IF('EMOF for data entry'!G482=dropdown_lists!F$1,4,IF('EMOF for data entry'!G482=dropdown_lists!G$1,5,IF('EMOF for data entry'!G482=dropdown_lists!H$1,6,IF('EMOF for data entry'!G482=dropdown_lists!I$1,7,IF('EMOF for data entry'!G482=dropdown_lists!J$1,8,IF('EMOF for data entry'!G482=dropdown_lists!K$1,9,IF('EMOF for data entry'!G482=dropdown_lists!L$1,10,IF('EMOF for data entry'!G482=dropdown_lists!M$1,11,IF('EMOF for data entry'!G482=dropdown_lists!N$1,12,IF('EMOF for data entry'!G482=dropdown_lists!O$1,13,IF('EMOF for data entry'!G482=dropdown_lists!P$1,14,IF('EMOF for data entry'!G482=dropdown_lists!Q$1,15,IF('EMOF for data entry'!G482=dropdown_lists!R$1,16,IF('EMOF for data entry'!G482=dropdown_lists!S$1,17,0)))))))))))))))))</f>
        <v>0</v>
      </c>
      <c r="B473" s="59">
        <f>+COUNTIF(METHOD,'EMOF for data entry'!$H482)</f>
        <v>0</v>
      </c>
      <c r="C473" s="59">
        <f>+(COUNTIF(EUNIS,'EMOF for data entry'!$H482))*2</f>
        <v>0</v>
      </c>
      <c r="D473" s="59">
        <f>+(COUNTIF(HABITAT,'EMOF for data entry'!$H482))*3</f>
        <v>0</v>
      </c>
      <c r="E473" s="59">
        <f>+(COUNTIF(PERES,'EMOF for data entry'!$H482))*4</f>
        <v>0</v>
      </c>
      <c r="F473" s="59">
        <f>+(COUNTIF(BARCELONA,'EMOF for data entry'!$H482))*5</f>
        <v>0</v>
      </c>
      <c r="G473" s="59">
        <f>+(COUNTIF(OSPAR,'EMOF for data entry'!$H482))*6</f>
        <v>0</v>
      </c>
      <c r="H473" s="59">
        <f>+(COUNTIF(HELCOM,'EMOF for data entry'!$H482))*7</f>
        <v>0</v>
      </c>
      <c r="I473" s="59">
        <f>+(COUNTIF(GERMAN,'EMOF for data entry'!$H482))*8</f>
        <v>0</v>
      </c>
      <c r="J473" s="59">
        <f>+(COUNTIF(MSFD,'EMOF for data entry'!$H482))*9</f>
        <v>0</v>
      </c>
      <c r="K473" s="59">
        <f>+IF($A473=10,COUNTIF(Folk5,'EMOF for data entry'!$H482)*10,0)</f>
        <v>0</v>
      </c>
      <c r="L473" s="59">
        <f>+IF($A473=11,COUNTIF(Folk7,'EMOF for data entry'!$H482)*11,0)</f>
        <v>0</v>
      </c>
      <c r="M473" s="59">
        <f>+IF($A473=12,COUNTIF(Folk16,'EMOF for data entry'!$H482)*12,0)</f>
        <v>0</v>
      </c>
      <c r="N473" s="59">
        <f>+(COUNTIF(MHCBI,'EMOF for data entry'!$H482))*13</f>
        <v>0</v>
      </c>
      <c r="O473" s="59">
        <f>+(COUNTIF(dropdown_lists!P$4:P$399,'EMOF for data entry'!$H482))*14</f>
        <v>0</v>
      </c>
      <c r="P473" s="59">
        <f>+IF(A473=15,(COUNTIF(dropdown_lists!Q$4:Q$37,'EMOF for data entry'!$H482))*15,0)</f>
        <v>0</v>
      </c>
      <c r="Q473" s="59">
        <f>+IF(A473=16,(COUNTIF(dropdown_lists!R$4:R$32,'EMOF for data entry'!$H482))*16,0)</f>
        <v>0</v>
      </c>
      <c r="R473" s="59">
        <f>+IF(A473=17,(COUNTIF(dropdown_lists!S$4:S$10,'EMOF for data entry'!$H482))*17,0)</f>
        <v>0</v>
      </c>
      <c r="V473" s="59"/>
      <c r="W473" s="22" t="str">
        <f t="shared" si="7"/>
        <v>p</v>
      </c>
    </row>
    <row r="474" spans="1:23" x14ac:dyDescent="0.35">
      <c r="A474" s="59">
        <f>+IF('EMOF for data entry'!G483=dropdown_lists!C$1,1,IF('EMOF for data entry'!G483=dropdown_lists!D$1,2,IF('EMOF for data entry'!G483=dropdown_lists!E$1,3,IF('EMOF for data entry'!G483=dropdown_lists!F$1,4,IF('EMOF for data entry'!G483=dropdown_lists!G$1,5,IF('EMOF for data entry'!G483=dropdown_lists!H$1,6,IF('EMOF for data entry'!G483=dropdown_lists!I$1,7,IF('EMOF for data entry'!G483=dropdown_lists!J$1,8,IF('EMOF for data entry'!G483=dropdown_lists!K$1,9,IF('EMOF for data entry'!G483=dropdown_lists!L$1,10,IF('EMOF for data entry'!G483=dropdown_lists!M$1,11,IF('EMOF for data entry'!G483=dropdown_lists!N$1,12,IF('EMOF for data entry'!G483=dropdown_lists!O$1,13,IF('EMOF for data entry'!G483=dropdown_lists!P$1,14,IF('EMOF for data entry'!G483=dropdown_lists!Q$1,15,IF('EMOF for data entry'!G483=dropdown_lists!R$1,16,IF('EMOF for data entry'!G483=dropdown_lists!S$1,17,0)))))))))))))))))</f>
        <v>0</v>
      </c>
      <c r="B474" s="59">
        <f>+COUNTIF(METHOD,'EMOF for data entry'!$H483)</f>
        <v>0</v>
      </c>
      <c r="C474" s="59">
        <f>+(COUNTIF(EUNIS,'EMOF for data entry'!$H483))*2</f>
        <v>0</v>
      </c>
      <c r="D474" s="59">
        <f>+(COUNTIF(HABITAT,'EMOF for data entry'!$H483))*3</f>
        <v>0</v>
      </c>
      <c r="E474" s="59">
        <f>+(COUNTIF(PERES,'EMOF for data entry'!$H483))*4</f>
        <v>0</v>
      </c>
      <c r="F474" s="59">
        <f>+(COUNTIF(BARCELONA,'EMOF for data entry'!$H483))*5</f>
        <v>0</v>
      </c>
      <c r="G474" s="59">
        <f>+(COUNTIF(OSPAR,'EMOF for data entry'!$H483))*6</f>
        <v>0</v>
      </c>
      <c r="H474" s="59">
        <f>+(COUNTIF(HELCOM,'EMOF for data entry'!$H483))*7</f>
        <v>0</v>
      </c>
      <c r="I474" s="59">
        <f>+(COUNTIF(GERMAN,'EMOF for data entry'!$H483))*8</f>
        <v>0</v>
      </c>
      <c r="J474" s="59">
        <f>+(COUNTIF(MSFD,'EMOF for data entry'!$H483))*9</f>
        <v>0</v>
      </c>
      <c r="K474" s="59">
        <f>+IF($A474=10,COUNTIF(Folk5,'EMOF for data entry'!$H483)*10,0)</f>
        <v>0</v>
      </c>
      <c r="L474" s="59">
        <f>+IF($A474=11,COUNTIF(Folk7,'EMOF for data entry'!$H483)*11,0)</f>
        <v>0</v>
      </c>
      <c r="M474" s="59">
        <f>+IF($A474=12,COUNTIF(Folk16,'EMOF for data entry'!$H483)*12,0)</f>
        <v>0</v>
      </c>
      <c r="N474" s="59">
        <f>+(COUNTIF(MHCBI,'EMOF for data entry'!$H483))*13</f>
        <v>0</v>
      </c>
      <c r="O474" s="59">
        <f>+(COUNTIF(dropdown_lists!P$4:P$399,'EMOF for data entry'!$H483))*14</f>
        <v>0</v>
      </c>
      <c r="P474" s="59">
        <f>+IF(A474=15,(COUNTIF(dropdown_lists!Q$4:Q$37,'EMOF for data entry'!$H483))*15,0)</f>
        <v>0</v>
      </c>
      <c r="Q474" s="59">
        <f>+IF(A474=16,(COUNTIF(dropdown_lists!R$4:R$32,'EMOF for data entry'!$H483))*16,0)</f>
        <v>0</v>
      </c>
      <c r="R474" s="59">
        <f>+IF(A474=17,(COUNTIF(dropdown_lists!S$4:S$10,'EMOF for data entry'!$H483))*17,0)</f>
        <v>0</v>
      </c>
      <c r="V474" s="59"/>
      <c r="W474" s="22" t="str">
        <f t="shared" si="7"/>
        <v>p</v>
      </c>
    </row>
    <row r="475" spans="1:23" x14ac:dyDescent="0.35">
      <c r="A475" s="59">
        <f>+IF('EMOF for data entry'!G484=dropdown_lists!C$1,1,IF('EMOF for data entry'!G484=dropdown_lists!D$1,2,IF('EMOF for data entry'!G484=dropdown_lists!E$1,3,IF('EMOF for data entry'!G484=dropdown_lists!F$1,4,IF('EMOF for data entry'!G484=dropdown_lists!G$1,5,IF('EMOF for data entry'!G484=dropdown_lists!H$1,6,IF('EMOF for data entry'!G484=dropdown_lists!I$1,7,IF('EMOF for data entry'!G484=dropdown_lists!J$1,8,IF('EMOF for data entry'!G484=dropdown_lists!K$1,9,IF('EMOF for data entry'!G484=dropdown_lists!L$1,10,IF('EMOF for data entry'!G484=dropdown_lists!M$1,11,IF('EMOF for data entry'!G484=dropdown_lists!N$1,12,IF('EMOF for data entry'!G484=dropdown_lists!O$1,13,IF('EMOF for data entry'!G484=dropdown_lists!P$1,14,IF('EMOF for data entry'!G484=dropdown_lists!Q$1,15,IF('EMOF for data entry'!G484=dropdown_lists!R$1,16,IF('EMOF for data entry'!G484=dropdown_lists!S$1,17,0)))))))))))))))))</f>
        <v>0</v>
      </c>
      <c r="B475" s="59">
        <f>+COUNTIF(METHOD,'EMOF for data entry'!$H484)</f>
        <v>0</v>
      </c>
      <c r="C475" s="59">
        <f>+(COUNTIF(EUNIS,'EMOF for data entry'!$H484))*2</f>
        <v>0</v>
      </c>
      <c r="D475" s="59">
        <f>+(COUNTIF(HABITAT,'EMOF for data entry'!$H484))*3</f>
        <v>0</v>
      </c>
      <c r="E475" s="59">
        <f>+(COUNTIF(PERES,'EMOF for data entry'!$H484))*4</f>
        <v>0</v>
      </c>
      <c r="F475" s="59">
        <f>+(COUNTIF(BARCELONA,'EMOF for data entry'!$H484))*5</f>
        <v>0</v>
      </c>
      <c r="G475" s="59">
        <f>+(COUNTIF(OSPAR,'EMOF for data entry'!$H484))*6</f>
        <v>0</v>
      </c>
      <c r="H475" s="59">
        <f>+(COUNTIF(HELCOM,'EMOF for data entry'!$H484))*7</f>
        <v>0</v>
      </c>
      <c r="I475" s="59">
        <f>+(COUNTIF(GERMAN,'EMOF for data entry'!$H484))*8</f>
        <v>0</v>
      </c>
      <c r="J475" s="59">
        <f>+(COUNTIF(MSFD,'EMOF for data entry'!$H484))*9</f>
        <v>0</v>
      </c>
      <c r="K475" s="59">
        <f>+IF($A475=10,COUNTIF(Folk5,'EMOF for data entry'!$H484)*10,0)</f>
        <v>0</v>
      </c>
      <c r="L475" s="59">
        <f>+IF($A475=11,COUNTIF(Folk7,'EMOF for data entry'!$H484)*11,0)</f>
        <v>0</v>
      </c>
      <c r="M475" s="59">
        <f>+IF($A475=12,COUNTIF(Folk16,'EMOF for data entry'!$H484)*12,0)</f>
        <v>0</v>
      </c>
      <c r="N475" s="59">
        <f>+(COUNTIF(MHCBI,'EMOF for data entry'!$H484))*13</f>
        <v>0</v>
      </c>
      <c r="O475" s="59">
        <f>+(COUNTIF(dropdown_lists!P$4:P$399,'EMOF for data entry'!$H484))*14</f>
        <v>0</v>
      </c>
      <c r="P475" s="59">
        <f>+IF(A475=15,(COUNTIF(dropdown_lists!Q$4:Q$37,'EMOF for data entry'!$H484))*15,0)</f>
        <v>0</v>
      </c>
      <c r="Q475" s="59">
        <f>+IF(A475=16,(COUNTIF(dropdown_lists!R$4:R$32,'EMOF for data entry'!$H484))*16,0)</f>
        <v>0</v>
      </c>
      <c r="R475" s="59">
        <f>+IF(A475=17,(COUNTIF(dropdown_lists!S$4:S$10,'EMOF for data entry'!$H484))*17,0)</f>
        <v>0</v>
      </c>
      <c r="V475" s="59"/>
      <c r="W475" s="22" t="str">
        <f t="shared" si="7"/>
        <v>p</v>
      </c>
    </row>
    <row r="476" spans="1:23" x14ac:dyDescent="0.35">
      <c r="A476" s="59">
        <f>+IF('EMOF for data entry'!G485=dropdown_lists!C$1,1,IF('EMOF for data entry'!G485=dropdown_lists!D$1,2,IF('EMOF for data entry'!G485=dropdown_lists!E$1,3,IF('EMOF for data entry'!G485=dropdown_lists!F$1,4,IF('EMOF for data entry'!G485=dropdown_lists!G$1,5,IF('EMOF for data entry'!G485=dropdown_lists!H$1,6,IF('EMOF for data entry'!G485=dropdown_lists!I$1,7,IF('EMOF for data entry'!G485=dropdown_lists!J$1,8,IF('EMOF for data entry'!G485=dropdown_lists!K$1,9,IF('EMOF for data entry'!G485=dropdown_lists!L$1,10,IF('EMOF for data entry'!G485=dropdown_lists!M$1,11,IF('EMOF for data entry'!G485=dropdown_lists!N$1,12,IF('EMOF for data entry'!G485=dropdown_lists!O$1,13,IF('EMOF for data entry'!G485=dropdown_lists!P$1,14,IF('EMOF for data entry'!G485=dropdown_lists!Q$1,15,IF('EMOF for data entry'!G485=dropdown_lists!R$1,16,IF('EMOF for data entry'!G485=dropdown_lists!S$1,17,0)))))))))))))))))</f>
        <v>0</v>
      </c>
      <c r="B476" s="59">
        <f>+COUNTIF(METHOD,'EMOF for data entry'!$H485)</f>
        <v>0</v>
      </c>
      <c r="C476" s="59">
        <f>+(COUNTIF(EUNIS,'EMOF for data entry'!$H485))*2</f>
        <v>0</v>
      </c>
      <c r="D476" s="59">
        <f>+(COUNTIF(HABITAT,'EMOF for data entry'!$H485))*3</f>
        <v>0</v>
      </c>
      <c r="E476" s="59">
        <f>+(COUNTIF(PERES,'EMOF for data entry'!$H485))*4</f>
        <v>0</v>
      </c>
      <c r="F476" s="59">
        <f>+(COUNTIF(BARCELONA,'EMOF for data entry'!$H485))*5</f>
        <v>0</v>
      </c>
      <c r="G476" s="59">
        <f>+(COUNTIF(OSPAR,'EMOF for data entry'!$H485))*6</f>
        <v>0</v>
      </c>
      <c r="H476" s="59">
        <f>+(COUNTIF(HELCOM,'EMOF for data entry'!$H485))*7</f>
        <v>0</v>
      </c>
      <c r="I476" s="59">
        <f>+(COUNTIF(GERMAN,'EMOF for data entry'!$H485))*8</f>
        <v>0</v>
      </c>
      <c r="J476" s="59">
        <f>+(COUNTIF(MSFD,'EMOF for data entry'!$H485))*9</f>
        <v>0</v>
      </c>
      <c r="K476" s="59">
        <f>+IF($A476=10,COUNTIF(Folk5,'EMOF for data entry'!$H485)*10,0)</f>
        <v>0</v>
      </c>
      <c r="L476" s="59">
        <f>+IF($A476=11,COUNTIF(Folk7,'EMOF for data entry'!$H485)*11,0)</f>
        <v>0</v>
      </c>
      <c r="M476" s="59">
        <f>+IF($A476=12,COUNTIF(Folk16,'EMOF for data entry'!$H485)*12,0)</f>
        <v>0</v>
      </c>
      <c r="N476" s="59">
        <f>+(COUNTIF(MHCBI,'EMOF for data entry'!$H485))*13</f>
        <v>0</v>
      </c>
      <c r="O476" s="59">
        <f>+(COUNTIF(dropdown_lists!P$4:P$399,'EMOF for data entry'!$H485))*14</f>
        <v>0</v>
      </c>
      <c r="P476" s="59">
        <f>+IF(A476=15,(COUNTIF(dropdown_lists!Q$4:Q$37,'EMOF for data entry'!$H485))*15,0)</f>
        <v>0</v>
      </c>
      <c r="Q476" s="59">
        <f>+IF(A476=16,(COUNTIF(dropdown_lists!R$4:R$32,'EMOF for data entry'!$H485))*16,0)</f>
        <v>0</v>
      </c>
      <c r="R476" s="59">
        <f>+IF(A476=17,(COUNTIF(dropdown_lists!S$4:S$10,'EMOF for data entry'!$H485))*17,0)</f>
        <v>0</v>
      </c>
      <c r="V476" s="59"/>
      <c r="W476" s="22" t="str">
        <f t="shared" si="7"/>
        <v>p</v>
      </c>
    </row>
    <row r="477" spans="1:23" x14ac:dyDescent="0.35">
      <c r="A477" s="59">
        <f>+IF('EMOF for data entry'!G486=dropdown_lists!C$1,1,IF('EMOF for data entry'!G486=dropdown_lists!D$1,2,IF('EMOF for data entry'!G486=dropdown_lists!E$1,3,IF('EMOF for data entry'!G486=dropdown_lists!F$1,4,IF('EMOF for data entry'!G486=dropdown_lists!G$1,5,IF('EMOF for data entry'!G486=dropdown_lists!H$1,6,IF('EMOF for data entry'!G486=dropdown_lists!I$1,7,IF('EMOF for data entry'!G486=dropdown_lists!J$1,8,IF('EMOF for data entry'!G486=dropdown_lists!K$1,9,IF('EMOF for data entry'!G486=dropdown_lists!L$1,10,IF('EMOF for data entry'!G486=dropdown_lists!M$1,11,IF('EMOF for data entry'!G486=dropdown_lists!N$1,12,IF('EMOF for data entry'!G486=dropdown_lists!O$1,13,IF('EMOF for data entry'!G486=dropdown_lists!P$1,14,IF('EMOF for data entry'!G486=dropdown_lists!Q$1,15,IF('EMOF for data entry'!G486=dropdown_lists!R$1,16,IF('EMOF for data entry'!G486=dropdown_lists!S$1,17,0)))))))))))))))))</f>
        <v>0</v>
      </c>
      <c r="B477" s="59">
        <f>+COUNTIF(METHOD,'EMOF for data entry'!$H486)</f>
        <v>0</v>
      </c>
      <c r="C477" s="59">
        <f>+(COUNTIF(EUNIS,'EMOF for data entry'!$H486))*2</f>
        <v>0</v>
      </c>
      <c r="D477" s="59">
        <f>+(COUNTIF(HABITAT,'EMOF for data entry'!$H486))*3</f>
        <v>0</v>
      </c>
      <c r="E477" s="59">
        <f>+(COUNTIF(PERES,'EMOF for data entry'!$H486))*4</f>
        <v>0</v>
      </c>
      <c r="F477" s="59">
        <f>+(COUNTIF(BARCELONA,'EMOF for data entry'!$H486))*5</f>
        <v>0</v>
      </c>
      <c r="G477" s="59">
        <f>+(COUNTIF(OSPAR,'EMOF for data entry'!$H486))*6</f>
        <v>0</v>
      </c>
      <c r="H477" s="59">
        <f>+(COUNTIF(HELCOM,'EMOF for data entry'!$H486))*7</f>
        <v>0</v>
      </c>
      <c r="I477" s="59">
        <f>+(COUNTIF(GERMAN,'EMOF for data entry'!$H486))*8</f>
        <v>0</v>
      </c>
      <c r="J477" s="59">
        <f>+(COUNTIF(MSFD,'EMOF for data entry'!$H486))*9</f>
        <v>0</v>
      </c>
      <c r="K477" s="59">
        <f>+IF($A477=10,COUNTIF(Folk5,'EMOF for data entry'!$H486)*10,0)</f>
        <v>0</v>
      </c>
      <c r="L477" s="59">
        <f>+IF($A477=11,COUNTIF(Folk7,'EMOF for data entry'!$H486)*11,0)</f>
        <v>0</v>
      </c>
      <c r="M477" s="59">
        <f>+IF($A477=12,COUNTIF(Folk16,'EMOF for data entry'!$H486)*12,0)</f>
        <v>0</v>
      </c>
      <c r="N477" s="59">
        <f>+(COUNTIF(MHCBI,'EMOF for data entry'!$H486))*13</f>
        <v>0</v>
      </c>
      <c r="O477" s="59">
        <f>+(COUNTIF(dropdown_lists!P$4:P$399,'EMOF for data entry'!$H486))*14</f>
        <v>0</v>
      </c>
      <c r="P477" s="59">
        <f>+IF(A477=15,(COUNTIF(dropdown_lists!Q$4:Q$37,'EMOF for data entry'!$H486))*15,0)</f>
        <v>0</v>
      </c>
      <c r="Q477" s="59">
        <f>+IF(A477=16,(COUNTIF(dropdown_lists!R$4:R$32,'EMOF for data entry'!$H486))*16,0)</f>
        <v>0</v>
      </c>
      <c r="R477" s="59">
        <f>+IF(A477=17,(COUNTIF(dropdown_lists!S$4:S$10,'EMOF for data entry'!$H486))*17,0)</f>
        <v>0</v>
      </c>
      <c r="V477" s="59"/>
      <c r="W477" s="22" t="str">
        <f t="shared" si="7"/>
        <v>p</v>
      </c>
    </row>
    <row r="478" spans="1:23" x14ac:dyDescent="0.35">
      <c r="A478" s="59">
        <f>+IF('EMOF for data entry'!G487=dropdown_lists!C$1,1,IF('EMOF for data entry'!G487=dropdown_lists!D$1,2,IF('EMOF for data entry'!G487=dropdown_lists!E$1,3,IF('EMOF for data entry'!G487=dropdown_lists!F$1,4,IF('EMOF for data entry'!G487=dropdown_lists!G$1,5,IF('EMOF for data entry'!G487=dropdown_lists!H$1,6,IF('EMOF for data entry'!G487=dropdown_lists!I$1,7,IF('EMOF for data entry'!G487=dropdown_lists!J$1,8,IF('EMOF for data entry'!G487=dropdown_lists!K$1,9,IF('EMOF for data entry'!G487=dropdown_lists!L$1,10,IF('EMOF for data entry'!G487=dropdown_lists!M$1,11,IF('EMOF for data entry'!G487=dropdown_lists!N$1,12,IF('EMOF for data entry'!G487=dropdown_lists!O$1,13,IF('EMOF for data entry'!G487=dropdown_lists!P$1,14,IF('EMOF for data entry'!G487=dropdown_lists!Q$1,15,IF('EMOF for data entry'!G487=dropdown_lists!R$1,16,IF('EMOF for data entry'!G487=dropdown_lists!S$1,17,0)))))))))))))))))</f>
        <v>0</v>
      </c>
      <c r="B478" s="59">
        <f>+COUNTIF(METHOD,'EMOF for data entry'!$H487)</f>
        <v>0</v>
      </c>
      <c r="C478" s="59">
        <f>+(COUNTIF(EUNIS,'EMOF for data entry'!$H487))*2</f>
        <v>0</v>
      </c>
      <c r="D478" s="59">
        <f>+(COUNTIF(HABITAT,'EMOF for data entry'!$H487))*3</f>
        <v>0</v>
      </c>
      <c r="E478" s="59">
        <f>+(COUNTIF(PERES,'EMOF for data entry'!$H487))*4</f>
        <v>0</v>
      </c>
      <c r="F478" s="59">
        <f>+(COUNTIF(BARCELONA,'EMOF for data entry'!$H487))*5</f>
        <v>0</v>
      </c>
      <c r="G478" s="59">
        <f>+(COUNTIF(OSPAR,'EMOF for data entry'!$H487))*6</f>
        <v>0</v>
      </c>
      <c r="H478" s="59">
        <f>+(COUNTIF(HELCOM,'EMOF for data entry'!$H487))*7</f>
        <v>0</v>
      </c>
      <c r="I478" s="59">
        <f>+(COUNTIF(GERMAN,'EMOF for data entry'!$H487))*8</f>
        <v>0</v>
      </c>
      <c r="J478" s="59">
        <f>+(COUNTIF(MSFD,'EMOF for data entry'!$H487))*9</f>
        <v>0</v>
      </c>
      <c r="K478" s="59">
        <f>+IF($A478=10,COUNTIF(Folk5,'EMOF for data entry'!$H487)*10,0)</f>
        <v>0</v>
      </c>
      <c r="L478" s="59">
        <f>+IF($A478=11,COUNTIF(Folk7,'EMOF for data entry'!$H487)*11,0)</f>
        <v>0</v>
      </c>
      <c r="M478" s="59">
        <f>+IF($A478=12,COUNTIF(Folk16,'EMOF for data entry'!$H487)*12,0)</f>
        <v>0</v>
      </c>
      <c r="N478" s="59">
        <f>+(COUNTIF(MHCBI,'EMOF for data entry'!$H487))*13</f>
        <v>0</v>
      </c>
      <c r="O478" s="59">
        <f>+(COUNTIF(dropdown_lists!P$4:P$399,'EMOF for data entry'!$H487))*14</f>
        <v>0</v>
      </c>
      <c r="P478" s="59">
        <f>+IF(A478=15,(COUNTIF(dropdown_lists!Q$4:Q$37,'EMOF for data entry'!$H487))*15,0)</f>
        <v>0</v>
      </c>
      <c r="Q478" s="59">
        <f>+IF(A478=16,(COUNTIF(dropdown_lists!R$4:R$32,'EMOF for data entry'!$H487))*16,0)</f>
        <v>0</v>
      </c>
      <c r="R478" s="59">
        <f>+IF(A478=17,(COUNTIF(dropdown_lists!S$4:S$10,'EMOF for data entry'!$H487))*17,0)</f>
        <v>0</v>
      </c>
      <c r="V478" s="59"/>
      <c r="W478" s="22" t="str">
        <f t="shared" si="7"/>
        <v>p</v>
      </c>
    </row>
    <row r="479" spans="1:23" x14ac:dyDescent="0.35">
      <c r="A479" s="59">
        <f>+IF('EMOF for data entry'!G488=dropdown_lists!C$1,1,IF('EMOF for data entry'!G488=dropdown_lists!D$1,2,IF('EMOF for data entry'!G488=dropdown_lists!E$1,3,IF('EMOF for data entry'!G488=dropdown_lists!F$1,4,IF('EMOF for data entry'!G488=dropdown_lists!G$1,5,IF('EMOF for data entry'!G488=dropdown_lists!H$1,6,IF('EMOF for data entry'!G488=dropdown_lists!I$1,7,IF('EMOF for data entry'!G488=dropdown_lists!J$1,8,IF('EMOF for data entry'!G488=dropdown_lists!K$1,9,IF('EMOF for data entry'!G488=dropdown_lists!L$1,10,IF('EMOF for data entry'!G488=dropdown_lists!M$1,11,IF('EMOF for data entry'!G488=dropdown_lists!N$1,12,IF('EMOF for data entry'!G488=dropdown_lists!O$1,13,IF('EMOF for data entry'!G488=dropdown_lists!P$1,14,IF('EMOF for data entry'!G488=dropdown_lists!Q$1,15,IF('EMOF for data entry'!G488=dropdown_lists!R$1,16,IF('EMOF for data entry'!G488=dropdown_lists!S$1,17,0)))))))))))))))))</f>
        <v>0</v>
      </c>
      <c r="B479" s="59">
        <f>+COUNTIF(METHOD,'EMOF for data entry'!$H488)</f>
        <v>0</v>
      </c>
      <c r="C479" s="59">
        <f>+(COUNTIF(EUNIS,'EMOF for data entry'!$H488))*2</f>
        <v>0</v>
      </c>
      <c r="D479" s="59">
        <f>+(COUNTIF(HABITAT,'EMOF for data entry'!$H488))*3</f>
        <v>0</v>
      </c>
      <c r="E479" s="59">
        <f>+(COUNTIF(PERES,'EMOF for data entry'!$H488))*4</f>
        <v>0</v>
      </c>
      <c r="F479" s="59">
        <f>+(COUNTIF(BARCELONA,'EMOF for data entry'!$H488))*5</f>
        <v>0</v>
      </c>
      <c r="G479" s="59">
        <f>+(COUNTIF(OSPAR,'EMOF for data entry'!$H488))*6</f>
        <v>0</v>
      </c>
      <c r="H479" s="59">
        <f>+(COUNTIF(HELCOM,'EMOF for data entry'!$H488))*7</f>
        <v>0</v>
      </c>
      <c r="I479" s="59">
        <f>+(COUNTIF(GERMAN,'EMOF for data entry'!$H488))*8</f>
        <v>0</v>
      </c>
      <c r="J479" s="59">
        <f>+(COUNTIF(MSFD,'EMOF for data entry'!$H488))*9</f>
        <v>0</v>
      </c>
      <c r="K479" s="59">
        <f>+IF($A479=10,COUNTIF(Folk5,'EMOF for data entry'!$H488)*10,0)</f>
        <v>0</v>
      </c>
      <c r="L479" s="59">
        <f>+IF($A479=11,COUNTIF(Folk7,'EMOF for data entry'!$H488)*11,0)</f>
        <v>0</v>
      </c>
      <c r="M479" s="59">
        <f>+IF($A479=12,COUNTIF(Folk16,'EMOF for data entry'!$H488)*12,0)</f>
        <v>0</v>
      </c>
      <c r="N479" s="59">
        <f>+(COUNTIF(MHCBI,'EMOF for data entry'!$H488))*13</f>
        <v>0</v>
      </c>
      <c r="O479" s="59">
        <f>+(COUNTIF(dropdown_lists!P$4:P$399,'EMOF for data entry'!$H488))*14</f>
        <v>0</v>
      </c>
      <c r="P479" s="59">
        <f>+IF(A479=15,(COUNTIF(dropdown_lists!Q$4:Q$37,'EMOF for data entry'!$H488))*15,0)</f>
        <v>0</v>
      </c>
      <c r="Q479" s="59">
        <f>+IF(A479=16,(COUNTIF(dropdown_lists!R$4:R$32,'EMOF for data entry'!$H488))*16,0)</f>
        <v>0</v>
      </c>
      <c r="R479" s="59">
        <f>+IF(A479=17,(COUNTIF(dropdown_lists!S$4:S$10,'EMOF for data entry'!$H488))*17,0)</f>
        <v>0</v>
      </c>
      <c r="V479" s="59"/>
      <c r="W479" s="22" t="str">
        <f t="shared" si="7"/>
        <v>p</v>
      </c>
    </row>
    <row r="480" spans="1:23" x14ac:dyDescent="0.35">
      <c r="A480" s="59">
        <f>+IF('EMOF for data entry'!G489=dropdown_lists!C$1,1,IF('EMOF for data entry'!G489=dropdown_lists!D$1,2,IF('EMOF for data entry'!G489=dropdown_lists!E$1,3,IF('EMOF for data entry'!G489=dropdown_lists!F$1,4,IF('EMOF for data entry'!G489=dropdown_lists!G$1,5,IF('EMOF for data entry'!G489=dropdown_lists!H$1,6,IF('EMOF for data entry'!G489=dropdown_lists!I$1,7,IF('EMOF for data entry'!G489=dropdown_lists!J$1,8,IF('EMOF for data entry'!G489=dropdown_lists!K$1,9,IF('EMOF for data entry'!G489=dropdown_lists!L$1,10,IF('EMOF for data entry'!G489=dropdown_lists!M$1,11,IF('EMOF for data entry'!G489=dropdown_lists!N$1,12,IF('EMOF for data entry'!G489=dropdown_lists!O$1,13,IF('EMOF for data entry'!G489=dropdown_lists!P$1,14,IF('EMOF for data entry'!G489=dropdown_lists!Q$1,15,IF('EMOF for data entry'!G489=dropdown_lists!R$1,16,IF('EMOF for data entry'!G489=dropdown_lists!S$1,17,0)))))))))))))))))</f>
        <v>0</v>
      </c>
      <c r="B480" s="59">
        <f>+COUNTIF(METHOD,'EMOF for data entry'!$H489)</f>
        <v>0</v>
      </c>
      <c r="C480" s="59">
        <f>+(COUNTIF(EUNIS,'EMOF for data entry'!$H489))*2</f>
        <v>0</v>
      </c>
      <c r="D480" s="59">
        <f>+(COUNTIF(HABITAT,'EMOF for data entry'!$H489))*3</f>
        <v>0</v>
      </c>
      <c r="E480" s="59">
        <f>+(COUNTIF(PERES,'EMOF for data entry'!$H489))*4</f>
        <v>0</v>
      </c>
      <c r="F480" s="59">
        <f>+(COUNTIF(BARCELONA,'EMOF for data entry'!$H489))*5</f>
        <v>0</v>
      </c>
      <c r="G480" s="59">
        <f>+(COUNTIF(OSPAR,'EMOF for data entry'!$H489))*6</f>
        <v>0</v>
      </c>
      <c r="H480" s="59">
        <f>+(COUNTIF(HELCOM,'EMOF for data entry'!$H489))*7</f>
        <v>0</v>
      </c>
      <c r="I480" s="59">
        <f>+(COUNTIF(GERMAN,'EMOF for data entry'!$H489))*8</f>
        <v>0</v>
      </c>
      <c r="J480" s="59">
        <f>+(COUNTIF(MSFD,'EMOF for data entry'!$H489))*9</f>
        <v>0</v>
      </c>
      <c r="K480" s="59">
        <f>+IF($A480=10,COUNTIF(Folk5,'EMOF for data entry'!$H489)*10,0)</f>
        <v>0</v>
      </c>
      <c r="L480" s="59">
        <f>+IF($A480=11,COUNTIF(Folk7,'EMOF for data entry'!$H489)*11,0)</f>
        <v>0</v>
      </c>
      <c r="M480" s="59">
        <f>+IF($A480=12,COUNTIF(Folk16,'EMOF for data entry'!$H489)*12,0)</f>
        <v>0</v>
      </c>
      <c r="N480" s="59">
        <f>+(COUNTIF(MHCBI,'EMOF for data entry'!$H489))*13</f>
        <v>0</v>
      </c>
      <c r="O480" s="59">
        <f>+(COUNTIF(dropdown_lists!P$4:P$399,'EMOF for data entry'!$H489))*14</f>
        <v>0</v>
      </c>
      <c r="P480" s="59">
        <f>+IF(A480=15,(COUNTIF(dropdown_lists!Q$4:Q$37,'EMOF for data entry'!$H489))*15,0)</f>
        <v>0</v>
      </c>
      <c r="Q480" s="59">
        <f>+IF(A480=16,(COUNTIF(dropdown_lists!R$4:R$32,'EMOF for data entry'!$H489))*16,0)</f>
        <v>0</v>
      </c>
      <c r="R480" s="59">
        <f>+IF(A480=17,(COUNTIF(dropdown_lists!S$4:S$10,'EMOF for data entry'!$H489))*17,0)</f>
        <v>0</v>
      </c>
      <c r="V480" s="59"/>
      <c r="W480" s="22" t="str">
        <f t="shared" si="7"/>
        <v>p</v>
      </c>
    </row>
    <row r="481" spans="1:23" x14ac:dyDescent="0.35">
      <c r="A481" s="59">
        <f>+IF('EMOF for data entry'!G490=dropdown_lists!C$1,1,IF('EMOF for data entry'!G490=dropdown_lists!D$1,2,IF('EMOF for data entry'!G490=dropdown_lists!E$1,3,IF('EMOF for data entry'!G490=dropdown_lists!F$1,4,IF('EMOF for data entry'!G490=dropdown_lists!G$1,5,IF('EMOF for data entry'!G490=dropdown_lists!H$1,6,IF('EMOF for data entry'!G490=dropdown_lists!I$1,7,IF('EMOF for data entry'!G490=dropdown_lists!J$1,8,IF('EMOF for data entry'!G490=dropdown_lists!K$1,9,IF('EMOF for data entry'!G490=dropdown_lists!L$1,10,IF('EMOF for data entry'!G490=dropdown_lists!M$1,11,IF('EMOF for data entry'!G490=dropdown_lists!N$1,12,IF('EMOF for data entry'!G490=dropdown_lists!O$1,13,IF('EMOF for data entry'!G490=dropdown_lists!P$1,14,IF('EMOF for data entry'!G490=dropdown_lists!Q$1,15,IF('EMOF for data entry'!G490=dropdown_lists!R$1,16,IF('EMOF for data entry'!G490=dropdown_lists!S$1,17,0)))))))))))))))))</f>
        <v>0</v>
      </c>
      <c r="B481" s="59">
        <f>+COUNTIF(METHOD,'EMOF for data entry'!$H490)</f>
        <v>0</v>
      </c>
      <c r="C481" s="59">
        <f>+(COUNTIF(EUNIS,'EMOF for data entry'!$H490))*2</f>
        <v>0</v>
      </c>
      <c r="D481" s="59">
        <f>+(COUNTIF(HABITAT,'EMOF for data entry'!$H490))*3</f>
        <v>0</v>
      </c>
      <c r="E481" s="59">
        <f>+(COUNTIF(PERES,'EMOF for data entry'!$H490))*4</f>
        <v>0</v>
      </c>
      <c r="F481" s="59">
        <f>+(COUNTIF(BARCELONA,'EMOF for data entry'!$H490))*5</f>
        <v>0</v>
      </c>
      <c r="G481" s="59">
        <f>+(COUNTIF(OSPAR,'EMOF for data entry'!$H490))*6</f>
        <v>0</v>
      </c>
      <c r="H481" s="59">
        <f>+(COUNTIF(HELCOM,'EMOF for data entry'!$H490))*7</f>
        <v>0</v>
      </c>
      <c r="I481" s="59">
        <f>+(COUNTIF(GERMAN,'EMOF for data entry'!$H490))*8</f>
        <v>0</v>
      </c>
      <c r="J481" s="59">
        <f>+(COUNTIF(MSFD,'EMOF for data entry'!$H490))*9</f>
        <v>0</v>
      </c>
      <c r="K481" s="59">
        <f>+IF($A481=10,COUNTIF(Folk5,'EMOF for data entry'!$H490)*10,0)</f>
        <v>0</v>
      </c>
      <c r="L481" s="59">
        <f>+IF($A481=11,COUNTIF(Folk7,'EMOF for data entry'!$H490)*11,0)</f>
        <v>0</v>
      </c>
      <c r="M481" s="59">
        <f>+IF($A481=12,COUNTIF(Folk16,'EMOF for data entry'!$H490)*12,0)</f>
        <v>0</v>
      </c>
      <c r="N481" s="59">
        <f>+(COUNTIF(MHCBI,'EMOF for data entry'!$H490))*13</f>
        <v>0</v>
      </c>
      <c r="O481" s="59">
        <f>+(COUNTIF(dropdown_lists!P$4:P$399,'EMOF for data entry'!$H490))*14</f>
        <v>0</v>
      </c>
      <c r="P481" s="59">
        <f>+IF(A481=15,(COUNTIF(dropdown_lists!Q$4:Q$37,'EMOF for data entry'!$H490))*15,0)</f>
        <v>0</v>
      </c>
      <c r="Q481" s="59">
        <f>+IF(A481=16,(COUNTIF(dropdown_lists!R$4:R$32,'EMOF for data entry'!$H490))*16,0)</f>
        <v>0</v>
      </c>
      <c r="R481" s="59">
        <f>+IF(A481=17,(COUNTIF(dropdown_lists!S$4:S$10,'EMOF for data entry'!$H490))*17,0)</f>
        <v>0</v>
      </c>
      <c r="V481" s="59"/>
      <c r="W481" s="22" t="str">
        <f t="shared" si="7"/>
        <v>p</v>
      </c>
    </row>
    <row r="482" spans="1:23" x14ac:dyDescent="0.35">
      <c r="A482" s="59">
        <f>+IF('EMOF for data entry'!G491=dropdown_lists!C$1,1,IF('EMOF for data entry'!G491=dropdown_lists!D$1,2,IF('EMOF for data entry'!G491=dropdown_lists!E$1,3,IF('EMOF for data entry'!G491=dropdown_lists!F$1,4,IF('EMOF for data entry'!G491=dropdown_lists!G$1,5,IF('EMOF for data entry'!G491=dropdown_lists!H$1,6,IF('EMOF for data entry'!G491=dropdown_lists!I$1,7,IF('EMOF for data entry'!G491=dropdown_lists!J$1,8,IF('EMOF for data entry'!G491=dropdown_lists!K$1,9,IF('EMOF for data entry'!G491=dropdown_lists!L$1,10,IF('EMOF for data entry'!G491=dropdown_lists!M$1,11,IF('EMOF for data entry'!G491=dropdown_lists!N$1,12,IF('EMOF for data entry'!G491=dropdown_lists!O$1,13,IF('EMOF for data entry'!G491=dropdown_lists!P$1,14,IF('EMOF for data entry'!G491=dropdown_lists!Q$1,15,IF('EMOF for data entry'!G491=dropdown_lists!R$1,16,IF('EMOF for data entry'!G491=dropdown_lists!S$1,17,0)))))))))))))))))</f>
        <v>0</v>
      </c>
      <c r="B482" s="59">
        <f>+COUNTIF(METHOD,'EMOF for data entry'!$H491)</f>
        <v>0</v>
      </c>
      <c r="C482" s="59">
        <f>+(COUNTIF(EUNIS,'EMOF for data entry'!$H491))*2</f>
        <v>0</v>
      </c>
      <c r="D482" s="59">
        <f>+(COUNTIF(HABITAT,'EMOF for data entry'!$H491))*3</f>
        <v>0</v>
      </c>
      <c r="E482" s="59">
        <f>+(COUNTIF(PERES,'EMOF for data entry'!$H491))*4</f>
        <v>0</v>
      </c>
      <c r="F482" s="59">
        <f>+(COUNTIF(BARCELONA,'EMOF for data entry'!$H491))*5</f>
        <v>0</v>
      </c>
      <c r="G482" s="59">
        <f>+(COUNTIF(OSPAR,'EMOF for data entry'!$H491))*6</f>
        <v>0</v>
      </c>
      <c r="H482" s="59">
        <f>+(COUNTIF(HELCOM,'EMOF for data entry'!$H491))*7</f>
        <v>0</v>
      </c>
      <c r="I482" s="59">
        <f>+(COUNTIF(GERMAN,'EMOF for data entry'!$H491))*8</f>
        <v>0</v>
      </c>
      <c r="J482" s="59">
        <f>+(COUNTIF(MSFD,'EMOF for data entry'!$H491))*9</f>
        <v>0</v>
      </c>
      <c r="K482" s="59">
        <f>+IF($A482=10,COUNTIF(Folk5,'EMOF for data entry'!$H491)*10,0)</f>
        <v>0</v>
      </c>
      <c r="L482" s="59">
        <f>+IF($A482=11,COUNTIF(Folk7,'EMOF for data entry'!$H491)*11,0)</f>
        <v>0</v>
      </c>
      <c r="M482" s="59">
        <f>+IF($A482=12,COUNTIF(Folk16,'EMOF for data entry'!$H491)*12,0)</f>
        <v>0</v>
      </c>
      <c r="N482" s="59">
        <f>+(COUNTIF(MHCBI,'EMOF for data entry'!$H491))*13</f>
        <v>0</v>
      </c>
      <c r="O482" s="59">
        <f>+(COUNTIF(dropdown_lists!P$4:P$399,'EMOF for data entry'!$H491))*14</f>
        <v>0</v>
      </c>
      <c r="P482" s="59">
        <f>+IF(A482=15,(COUNTIF(dropdown_lists!Q$4:Q$37,'EMOF for data entry'!$H491))*15,0)</f>
        <v>0</v>
      </c>
      <c r="Q482" s="59">
        <f>+IF(A482=16,(COUNTIF(dropdown_lists!R$4:R$32,'EMOF for data entry'!$H491))*16,0)</f>
        <v>0</v>
      </c>
      <c r="R482" s="59">
        <f>+IF(A482=17,(COUNTIF(dropdown_lists!S$4:S$10,'EMOF for data entry'!$H491))*17,0)</f>
        <v>0</v>
      </c>
      <c r="V482" s="59"/>
      <c r="W482" s="22" t="str">
        <f t="shared" si="7"/>
        <v>p</v>
      </c>
    </row>
    <row r="483" spans="1:23" x14ac:dyDescent="0.35">
      <c r="A483" s="59">
        <f>+IF('EMOF for data entry'!G492=dropdown_lists!C$1,1,IF('EMOF for data entry'!G492=dropdown_lists!D$1,2,IF('EMOF for data entry'!G492=dropdown_lists!E$1,3,IF('EMOF for data entry'!G492=dropdown_lists!F$1,4,IF('EMOF for data entry'!G492=dropdown_lists!G$1,5,IF('EMOF for data entry'!G492=dropdown_lists!H$1,6,IF('EMOF for data entry'!G492=dropdown_lists!I$1,7,IF('EMOF for data entry'!G492=dropdown_lists!J$1,8,IF('EMOF for data entry'!G492=dropdown_lists!K$1,9,IF('EMOF for data entry'!G492=dropdown_lists!L$1,10,IF('EMOF for data entry'!G492=dropdown_lists!M$1,11,IF('EMOF for data entry'!G492=dropdown_lists!N$1,12,IF('EMOF for data entry'!G492=dropdown_lists!O$1,13,IF('EMOF for data entry'!G492=dropdown_lists!P$1,14,IF('EMOF for data entry'!G492=dropdown_lists!Q$1,15,IF('EMOF for data entry'!G492=dropdown_lists!R$1,16,IF('EMOF for data entry'!G492=dropdown_lists!S$1,17,0)))))))))))))))))</f>
        <v>0</v>
      </c>
      <c r="B483" s="59">
        <f>+COUNTIF(METHOD,'EMOF for data entry'!$H492)</f>
        <v>0</v>
      </c>
      <c r="C483" s="59">
        <f>+(COUNTIF(EUNIS,'EMOF for data entry'!$H492))*2</f>
        <v>0</v>
      </c>
      <c r="D483" s="59">
        <f>+(COUNTIF(HABITAT,'EMOF for data entry'!$H492))*3</f>
        <v>0</v>
      </c>
      <c r="E483" s="59">
        <f>+(COUNTIF(PERES,'EMOF for data entry'!$H492))*4</f>
        <v>0</v>
      </c>
      <c r="F483" s="59">
        <f>+(COUNTIF(BARCELONA,'EMOF for data entry'!$H492))*5</f>
        <v>0</v>
      </c>
      <c r="G483" s="59">
        <f>+(COUNTIF(OSPAR,'EMOF for data entry'!$H492))*6</f>
        <v>0</v>
      </c>
      <c r="H483" s="59">
        <f>+(COUNTIF(HELCOM,'EMOF for data entry'!$H492))*7</f>
        <v>0</v>
      </c>
      <c r="I483" s="59">
        <f>+(COUNTIF(GERMAN,'EMOF for data entry'!$H492))*8</f>
        <v>0</v>
      </c>
      <c r="J483" s="59">
        <f>+(COUNTIF(MSFD,'EMOF for data entry'!$H492))*9</f>
        <v>0</v>
      </c>
      <c r="K483" s="59">
        <f>+IF($A483=10,COUNTIF(Folk5,'EMOF for data entry'!$H492)*10,0)</f>
        <v>0</v>
      </c>
      <c r="L483" s="59">
        <f>+IF($A483=11,COUNTIF(Folk7,'EMOF for data entry'!$H492)*11,0)</f>
        <v>0</v>
      </c>
      <c r="M483" s="59">
        <f>+IF($A483=12,COUNTIF(Folk16,'EMOF for data entry'!$H492)*12,0)</f>
        <v>0</v>
      </c>
      <c r="N483" s="59">
        <f>+(COUNTIF(MHCBI,'EMOF for data entry'!$H492))*13</f>
        <v>0</v>
      </c>
      <c r="O483" s="59">
        <f>+(COUNTIF(dropdown_lists!P$4:P$399,'EMOF for data entry'!$H492))*14</f>
        <v>0</v>
      </c>
      <c r="P483" s="59">
        <f>+IF(A483=15,(COUNTIF(dropdown_lists!Q$4:Q$37,'EMOF for data entry'!$H492))*15,0)</f>
        <v>0</v>
      </c>
      <c r="Q483" s="59">
        <f>+IF(A483=16,(COUNTIF(dropdown_lists!R$4:R$32,'EMOF for data entry'!$H492))*16,0)</f>
        <v>0</v>
      </c>
      <c r="R483" s="59">
        <f>+IF(A483=17,(COUNTIF(dropdown_lists!S$4:S$10,'EMOF for data entry'!$H492))*17,0)</f>
        <v>0</v>
      </c>
      <c r="V483" s="59"/>
      <c r="W483" s="22" t="str">
        <f t="shared" si="7"/>
        <v>p</v>
      </c>
    </row>
    <row r="484" spans="1:23" x14ac:dyDescent="0.35">
      <c r="A484" s="59">
        <f>+IF('EMOF for data entry'!G493=dropdown_lists!C$1,1,IF('EMOF for data entry'!G493=dropdown_lists!D$1,2,IF('EMOF for data entry'!G493=dropdown_lists!E$1,3,IF('EMOF for data entry'!G493=dropdown_lists!F$1,4,IF('EMOF for data entry'!G493=dropdown_lists!G$1,5,IF('EMOF for data entry'!G493=dropdown_lists!H$1,6,IF('EMOF for data entry'!G493=dropdown_lists!I$1,7,IF('EMOF for data entry'!G493=dropdown_lists!J$1,8,IF('EMOF for data entry'!G493=dropdown_lists!K$1,9,IF('EMOF for data entry'!G493=dropdown_lists!L$1,10,IF('EMOF for data entry'!G493=dropdown_lists!M$1,11,IF('EMOF for data entry'!G493=dropdown_lists!N$1,12,IF('EMOF for data entry'!G493=dropdown_lists!O$1,13,IF('EMOF for data entry'!G493=dropdown_lists!P$1,14,IF('EMOF for data entry'!G493=dropdown_lists!Q$1,15,IF('EMOF for data entry'!G493=dropdown_lists!R$1,16,IF('EMOF for data entry'!G493=dropdown_lists!S$1,17,0)))))))))))))))))</f>
        <v>0</v>
      </c>
      <c r="B484" s="59">
        <f>+COUNTIF(METHOD,'EMOF for data entry'!$H493)</f>
        <v>0</v>
      </c>
      <c r="C484" s="59">
        <f>+(COUNTIF(EUNIS,'EMOF for data entry'!$H493))*2</f>
        <v>0</v>
      </c>
      <c r="D484" s="59">
        <f>+(COUNTIF(HABITAT,'EMOF for data entry'!$H493))*3</f>
        <v>0</v>
      </c>
      <c r="E484" s="59">
        <f>+(COUNTIF(PERES,'EMOF for data entry'!$H493))*4</f>
        <v>0</v>
      </c>
      <c r="F484" s="59">
        <f>+(COUNTIF(BARCELONA,'EMOF for data entry'!$H493))*5</f>
        <v>0</v>
      </c>
      <c r="G484" s="59">
        <f>+(COUNTIF(OSPAR,'EMOF for data entry'!$H493))*6</f>
        <v>0</v>
      </c>
      <c r="H484" s="59">
        <f>+(COUNTIF(HELCOM,'EMOF for data entry'!$H493))*7</f>
        <v>0</v>
      </c>
      <c r="I484" s="59">
        <f>+(COUNTIF(GERMAN,'EMOF for data entry'!$H493))*8</f>
        <v>0</v>
      </c>
      <c r="J484" s="59">
        <f>+(COUNTIF(MSFD,'EMOF for data entry'!$H493))*9</f>
        <v>0</v>
      </c>
      <c r="K484" s="59">
        <f>+IF($A484=10,COUNTIF(Folk5,'EMOF for data entry'!$H493)*10,0)</f>
        <v>0</v>
      </c>
      <c r="L484" s="59">
        <f>+IF($A484=11,COUNTIF(Folk7,'EMOF for data entry'!$H493)*11,0)</f>
        <v>0</v>
      </c>
      <c r="M484" s="59">
        <f>+IF($A484=12,COUNTIF(Folk16,'EMOF for data entry'!$H493)*12,0)</f>
        <v>0</v>
      </c>
      <c r="N484" s="59">
        <f>+(COUNTIF(MHCBI,'EMOF for data entry'!$H493))*13</f>
        <v>0</v>
      </c>
      <c r="O484" s="59">
        <f>+(COUNTIF(dropdown_lists!P$4:P$399,'EMOF for data entry'!$H493))*14</f>
        <v>0</v>
      </c>
      <c r="P484" s="59">
        <f>+IF(A484=15,(COUNTIF(dropdown_lists!Q$4:Q$37,'EMOF for data entry'!$H493))*15,0)</f>
        <v>0</v>
      </c>
      <c r="Q484" s="59">
        <f>+IF(A484=16,(COUNTIF(dropdown_lists!R$4:R$32,'EMOF for data entry'!$H493))*16,0)</f>
        <v>0</v>
      </c>
      <c r="R484" s="59">
        <f>+IF(A484=17,(COUNTIF(dropdown_lists!S$4:S$10,'EMOF for data entry'!$H493))*17,0)</f>
        <v>0</v>
      </c>
      <c r="V484" s="59"/>
      <c r="W484" s="22" t="str">
        <f t="shared" si="7"/>
        <v>p</v>
      </c>
    </row>
    <row r="485" spans="1:23" x14ac:dyDescent="0.35">
      <c r="A485" s="59">
        <f>+IF('EMOF for data entry'!G494=dropdown_lists!C$1,1,IF('EMOF for data entry'!G494=dropdown_lists!D$1,2,IF('EMOF for data entry'!G494=dropdown_lists!E$1,3,IF('EMOF for data entry'!G494=dropdown_lists!F$1,4,IF('EMOF for data entry'!G494=dropdown_lists!G$1,5,IF('EMOF for data entry'!G494=dropdown_lists!H$1,6,IF('EMOF for data entry'!G494=dropdown_lists!I$1,7,IF('EMOF for data entry'!G494=dropdown_lists!J$1,8,IF('EMOF for data entry'!G494=dropdown_lists!K$1,9,IF('EMOF for data entry'!G494=dropdown_lists!L$1,10,IF('EMOF for data entry'!G494=dropdown_lists!M$1,11,IF('EMOF for data entry'!G494=dropdown_lists!N$1,12,IF('EMOF for data entry'!G494=dropdown_lists!O$1,13,IF('EMOF for data entry'!G494=dropdown_lists!P$1,14,IF('EMOF for data entry'!G494=dropdown_lists!Q$1,15,IF('EMOF for data entry'!G494=dropdown_lists!R$1,16,IF('EMOF for data entry'!G494=dropdown_lists!S$1,17,0)))))))))))))))))</f>
        <v>0</v>
      </c>
      <c r="B485" s="59">
        <f>+COUNTIF(METHOD,'EMOF for data entry'!$H494)</f>
        <v>0</v>
      </c>
      <c r="C485" s="59">
        <f>+(COUNTIF(EUNIS,'EMOF for data entry'!$H494))*2</f>
        <v>0</v>
      </c>
      <c r="D485" s="59">
        <f>+(COUNTIF(HABITAT,'EMOF for data entry'!$H494))*3</f>
        <v>0</v>
      </c>
      <c r="E485" s="59">
        <f>+(COUNTIF(PERES,'EMOF for data entry'!$H494))*4</f>
        <v>0</v>
      </c>
      <c r="F485" s="59">
        <f>+(COUNTIF(BARCELONA,'EMOF for data entry'!$H494))*5</f>
        <v>0</v>
      </c>
      <c r="G485" s="59">
        <f>+(COUNTIF(OSPAR,'EMOF for data entry'!$H494))*6</f>
        <v>0</v>
      </c>
      <c r="H485" s="59">
        <f>+(COUNTIF(HELCOM,'EMOF for data entry'!$H494))*7</f>
        <v>0</v>
      </c>
      <c r="I485" s="59">
        <f>+(COUNTIF(GERMAN,'EMOF for data entry'!$H494))*8</f>
        <v>0</v>
      </c>
      <c r="J485" s="59">
        <f>+(COUNTIF(MSFD,'EMOF for data entry'!$H494))*9</f>
        <v>0</v>
      </c>
      <c r="K485" s="59">
        <f>+IF($A485=10,COUNTIF(Folk5,'EMOF for data entry'!$H494)*10,0)</f>
        <v>0</v>
      </c>
      <c r="L485" s="59">
        <f>+IF($A485=11,COUNTIF(Folk7,'EMOF for data entry'!$H494)*11,0)</f>
        <v>0</v>
      </c>
      <c r="M485" s="59">
        <f>+IF($A485=12,COUNTIF(Folk16,'EMOF for data entry'!$H494)*12,0)</f>
        <v>0</v>
      </c>
      <c r="N485" s="59">
        <f>+(COUNTIF(MHCBI,'EMOF for data entry'!$H494))*13</f>
        <v>0</v>
      </c>
      <c r="O485" s="59">
        <f>+(COUNTIF(dropdown_lists!P$4:P$399,'EMOF for data entry'!$H494))*14</f>
        <v>0</v>
      </c>
      <c r="P485" s="59">
        <f>+IF(A485=15,(COUNTIF(dropdown_lists!Q$4:Q$37,'EMOF for data entry'!$H494))*15,0)</f>
        <v>0</v>
      </c>
      <c r="Q485" s="59">
        <f>+IF(A485=16,(COUNTIF(dropdown_lists!R$4:R$32,'EMOF for data entry'!$H494))*16,0)</f>
        <v>0</v>
      </c>
      <c r="R485" s="59">
        <f>+IF(A485=17,(COUNTIF(dropdown_lists!S$4:S$10,'EMOF for data entry'!$H494))*17,0)</f>
        <v>0</v>
      </c>
      <c r="V485" s="59"/>
      <c r="W485" s="22" t="str">
        <f t="shared" si="7"/>
        <v>p</v>
      </c>
    </row>
    <row r="486" spans="1:23" x14ac:dyDescent="0.35">
      <c r="A486" s="59">
        <f>+IF('EMOF for data entry'!G495=dropdown_lists!C$1,1,IF('EMOF for data entry'!G495=dropdown_lists!D$1,2,IF('EMOF for data entry'!G495=dropdown_lists!E$1,3,IF('EMOF for data entry'!G495=dropdown_lists!F$1,4,IF('EMOF for data entry'!G495=dropdown_lists!G$1,5,IF('EMOF for data entry'!G495=dropdown_lists!H$1,6,IF('EMOF for data entry'!G495=dropdown_lists!I$1,7,IF('EMOF for data entry'!G495=dropdown_lists!J$1,8,IF('EMOF for data entry'!G495=dropdown_lists!K$1,9,IF('EMOF for data entry'!G495=dropdown_lists!L$1,10,IF('EMOF for data entry'!G495=dropdown_lists!M$1,11,IF('EMOF for data entry'!G495=dropdown_lists!N$1,12,IF('EMOF for data entry'!G495=dropdown_lists!O$1,13,IF('EMOF for data entry'!G495=dropdown_lists!P$1,14,IF('EMOF for data entry'!G495=dropdown_lists!Q$1,15,IF('EMOF for data entry'!G495=dropdown_lists!R$1,16,IF('EMOF for data entry'!G495=dropdown_lists!S$1,17,0)))))))))))))))))</f>
        <v>0</v>
      </c>
      <c r="B486" s="59">
        <f>+COUNTIF(METHOD,'EMOF for data entry'!$H495)</f>
        <v>0</v>
      </c>
      <c r="C486" s="59">
        <f>+(COUNTIF(EUNIS,'EMOF for data entry'!$H495))*2</f>
        <v>0</v>
      </c>
      <c r="D486" s="59">
        <f>+(COUNTIF(HABITAT,'EMOF for data entry'!$H495))*3</f>
        <v>0</v>
      </c>
      <c r="E486" s="59">
        <f>+(COUNTIF(PERES,'EMOF for data entry'!$H495))*4</f>
        <v>0</v>
      </c>
      <c r="F486" s="59">
        <f>+(COUNTIF(BARCELONA,'EMOF for data entry'!$H495))*5</f>
        <v>0</v>
      </c>
      <c r="G486" s="59">
        <f>+(COUNTIF(OSPAR,'EMOF for data entry'!$H495))*6</f>
        <v>0</v>
      </c>
      <c r="H486" s="59">
        <f>+(COUNTIF(HELCOM,'EMOF for data entry'!$H495))*7</f>
        <v>0</v>
      </c>
      <c r="I486" s="59">
        <f>+(COUNTIF(GERMAN,'EMOF for data entry'!$H495))*8</f>
        <v>0</v>
      </c>
      <c r="J486" s="59">
        <f>+(COUNTIF(MSFD,'EMOF for data entry'!$H495))*9</f>
        <v>0</v>
      </c>
      <c r="K486" s="59">
        <f>+IF($A486=10,COUNTIF(Folk5,'EMOF for data entry'!$H495)*10,0)</f>
        <v>0</v>
      </c>
      <c r="L486" s="59">
        <f>+IF($A486=11,COUNTIF(Folk7,'EMOF for data entry'!$H495)*11,0)</f>
        <v>0</v>
      </c>
      <c r="M486" s="59">
        <f>+IF($A486=12,COUNTIF(Folk16,'EMOF for data entry'!$H495)*12,0)</f>
        <v>0</v>
      </c>
      <c r="N486" s="59">
        <f>+(COUNTIF(MHCBI,'EMOF for data entry'!$H495))*13</f>
        <v>0</v>
      </c>
      <c r="O486" s="59">
        <f>+(COUNTIF(dropdown_lists!P$4:P$399,'EMOF for data entry'!$H495))*14</f>
        <v>0</v>
      </c>
      <c r="P486" s="59">
        <f>+IF(A486=15,(COUNTIF(dropdown_lists!Q$4:Q$37,'EMOF for data entry'!$H495))*15,0)</f>
        <v>0</v>
      </c>
      <c r="Q486" s="59">
        <f>+IF(A486=16,(COUNTIF(dropdown_lists!R$4:R$32,'EMOF for data entry'!$H495))*16,0)</f>
        <v>0</v>
      </c>
      <c r="R486" s="59">
        <f>+IF(A486=17,(COUNTIF(dropdown_lists!S$4:S$10,'EMOF for data entry'!$H495))*17,0)</f>
        <v>0</v>
      </c>
      <c r="V486" s="59"/>
      <c r="W486" s="22" t="str">
        <f t="shared" si="7"/>
        <v>p</v>
      </c>
    </row>
    <row r="487" spans="1:23" x14ac:dyDescent="0.35">
      <c r="A487" s="59">
        <f>+IF('EMOF for data entry'!G496=dropdown_lists!C$1,1,IF('EMOF for data entry'!G496=dropdown_lists!D$1,2,IF('EMOF for data entry'!G496=dropdown_lists!E$1,3,IF('EMOF for data entry'!G496=dropdown_lists!F$1,4,IF('EMOF for data entry'!G496=dropdown_lists!G$1,5,IF('EMOF for data entry'!G496=dropdown_lists!H$1,6,IF('EMOF for data entry'!G496=dropdown_lists!I$1,7,IF('EMOF for data entry'!G496=dropdown_lists!J$1,8,IF('EMOF for data entry'!G496=dropdown_lists!K$1,9,IF('EMOF for data entry'!G496=dropdown_lists!L$1,10,IF('EMOF for data entry'!G496=dropdown_lists!M$1,11,IF('EMOF for data entry'!G496=dropdown_lists!N$1,12,IF('EMOF for data entry'!G496=dropdown_lists!O$1,13,IF('EMOF for data entry'!G496=dropdown_lists!P$1,14,IF('EMOF for data entry'!G496=dropdown_lists!Q$1,15,IF('EMOF for data entry'!G496=dropdown_lists!R$1,16,IF('EMOF for data entry'!G496=dropdown_lists!S$1,17,0)))))))))))))))))</f>
        <v>0</v>
      </c>
      <c r="B487" s="59">
        <f>+COUNTIF(METHOD,'EMOF for data entry'!$H496)</f>
        <v>0</v>
      </c>
      <c r="C487" s="59">
        <f>+(COUNTIF(EUNIS,'EMOF for data entry'!$H496))*2</f>
        <v>0</v>
      </c>
      <c r="D487" s="59">
        <f>+(COUNTIF(HABITAT,'EMOF for data entry'!$H496))*3</f>
        <v>0</v>
      </c>
      <c r="E487" s="59">
        <f>+(COUNTIF(PERES,'EMOF for data entry'!$H496))*4</f>
        <v>0</v>
      </c>
      <c r="F487" s="59">
        <f>+(COUNTIF(BARCELONA,'EMOF for data entry'!$H496))*5</f>
        <v>0</v>
      </c>
      <c r="G487" s="59">
        <f>+(COUNTIF(OSPAR,'EMOF for data entry'!$H496))*6</f>
        <v>0</v>
      </c>
      <c r="H487" s="59">
        <f>+(COUNTIF(HELCOM,'EMOF for data entry'!$H496))*7</f>
        <v>0</v>
      </c>
      <c r="I487" s="59">
        <f>+(COUNTIF(GERMAN,'EMOF for data entry'!$H496))*8</f>
        <v>0</v>
      </c>
      <c r="J487" s="59">
        <f>+(COUNTIF(MSFD,'EMOF for data entry'!$H496))*9</f>
        <v>0</v>
      </c>
      <c r="K487" s="59">
        <f>+IF($A487=10,COUNTIF(Folk5,'EMOF for data entry'!$H496)*10,0)</f>
        <v>0</v>
      </c>
      <c r="L487" s="59">
        <f>+IF($A487=11,COUNTIF(Folk7,'EMOF for data entry'!$H496)*11,0)</f>
        <v>0</v>
      </c>
      <c r="M487" s="59">
        <f>+IF($A487=12,COUNTIF(Folk16,'EMOF for data entry'!$H496)*12,0)</f>
        <v>0</v>
      </c>
      <c r="N487" s="59">
        <f>+(COUNTIF(MHCBI,'EMOF for data entry'!$H496))*13</f>
        <v>0</v>
      </c>
      <c r="O487" s="59">
        <f>+(COUNTIF(dropdown_lists!P$4:P$399,'EMOF for data entry'!$H496))*14</f>
        <v>0</v>
      </c>
      <c r="P487" s="59">
        <f>+IF(A487=15,(COUNTIF(dropdown_lists!Q$4:Q$37,'EMOF for data entry'!$H496))*15,0)</f>
        <v>0</v>
      </c>
      <c r="Q487" s="59">
        <f>+IF(A487=16,(COUNTIF(dropdown_lists!R$4:R$32,'EMOF for data entry'!$H496))*16,0)</f>
        <v>0</v>
      </c>
      <c r="R487" s="59">
        <f>+IF(A487=17,(COUNTIF(dropdown_lists!S$4:S$10,'EMOF for data entry'!$H496))*17,0)</f>
        <v>0</v>
      </c>
      <c r="V487" s="59"/>
      <c r="W487" s="22" t="str">
        <f t="shared" si="7"/>
        <v>p</v>
      </c>
    </row>
    <row r="488" spans="1:23" x14ac:dyDescent="0.35">
      <c r="A488" s="59">
        <f>+IF('EMOF for data entry'!G497=dropdown_lists!C$1,1,IF('EMOF for data entry'!G497=dropdown_lists!D$1,2,IF('EMOF for data entry'!G497=dropdown_lists!E$1,3,IF('EMOF for data entry'!G497=dropdown_lists!F$1,4,IF('EMOF for data entry'!G497=dropdown_lists!G$1,5,IF('EMOF for data entry'!G497=dropdown_lists!H$1,6,IF('EMOF for data entry'!G497=dropdown_lists!I$1,7,IF('EMOF for data entry'!G497=dropdown_lists!J$1,8,IF('EMOF for data entry'!G497=dropdown_lists!K$1,9,IF('EMOF for data entry'!G497=dropdown_lists!L$1,10,IF('EMOF for data entry'!G497=dropdown_lists!M$1,11,IF('EMOF for data entry'!G497=dropdown_lists!N$1,12,IF('EMOF for data entry'!G497=dropdown_lists!O$1,13,IF('EMOF for data entry'!G497=dropdown_lists!P$1,14,IF('EMOF for data entry'!G497=dropdown_lists!Q$1,15,IF('EMOF for data entry'!G497=dropdown_lists!R$1,16,IF('EMOF for data entry'!G497=dropdown_lists!S$1,17,0)))))))))))))))))</f>
        <v>0</v>
      </c>
      <c r="B488" s="59">
        <f>+COUNTIF(METHOD,'EMOF for data entry'!$H497)</f>
        <v>0</v>
      </c>
      <c r="C488" s="59">
        <f>+(COUNTIF(EUNIS,'EMOF for data entry'!$H497))*2</f>
        <v>0</v>
      </c>
      <c r="D488" s="59">
        <f>+(COUNTIF(HABITAT,'EMOF for data entry'!$H497))*3</f>
        <v>0</v>
      </c>
      <c r="E488" s="59">
        <f>+(COUNTIF(PERES,'EMOF for data entry'!$H497))*4</f>
        <v>0</v>
      </c>
      <c r="F488" s="59">
        <f>+(COUNTIF(BARCELONA,'EMOF for data entry'!$H497))*5</f>
        <v>0</v>
      </c>
      <c r="G488" s="59">
        <f>+(COUNTIF(OSPAR,'EMOF for data entry'!$H497))*6</f>
        <v>0</v>
      </c>
      <c r="H488" s="59">
        <f>+(COUNTIF(HELCOM,'EMOF for data entry'!$H497))*7</f>
        <v>0</v>
      </c>
      <c r="I488" s="59">
        <f>+(COUNTIF(GERMAN,'EMOF for data entry'!$H497))*8</f>
        <v>0</v>
      </c>
      <c r="J488" s="59">
        <f>+(COUNTIF(MSFD,'EMOF for data entry'!$H497))*9</f>
        <v>0</v>
      </c>
      <c r="K488" s="59">
        <f>+IF($A488=10,COUNTIF(Folk5,'EMOF for data entry'!$H497)*10,0)</f>
        <v>0</v>
      </c>
      <c r="L488" s="59">
        <f>+IF($A488=11,COUNTIF(Folk7,'EMOF for data entry'!$H497)*11,0)</f>
        <v>0</v>
      </c>
      <c r="M488" s="59">
        <f>+IF($A488=12,COUNTIF(Folk16,'EMOF for data entry'!$H497)*12,0)</f>
        <v>0</v>
      </c>
      <c r="N488" s="59">
        <f>+(COUNTIF(MHCBI,'EMOF for data entry'!$H497))*13</f>
        <v>0</v>
      </c>
      <c r="O488" s="59">
        <f>+(COUNTIF(dropdown_lists!P$4:P$399,'EMOF for data entry'!$H497))*14</f>
        <v>0</v>
      </c>
      <c r="P488" s="59">
        <f>+IF(A488=15,(COUNTIF(dropdown_lists!Q$4:Q$37,'EMOF for data entry'!$H497))*15,0)</f>
        <v>0</v>
      </c>
      <c r="Q488" s="59">
        <f>+IF(A488=16,(COUNTIF(dropdown_lists!R$4:R$32,'EMOF for data entry'!$H497))*16,0)</f>
        <v>0</v>
      </c>
      <c r="R488" s="59">
        <f>+IF(A488=17,(COUNTIF(dropdown_lists!S$4:S$10,'EMOF for data entry'!$H497))*17,0)</f>
        <v>0</v>
      </c>
      <c r="V488" s="59"/>
      <c r="W488" s="22" t="str">
        <f t="shared" si="7"/>
        <v>p</v>
      </c>
    </row>
    <row r="489" spans="1:23" x14ac:dyDescent="0.35">
      <c r="A489" s="59">
        <f>+IF('EMOF for data entry'!G498=dropdown_lists!C$1,1,IF('EMOF for data entry'!G498=dropdown_lists!D$1,2,IF('EMOF for data entry'!G498=dropdown_lists!E$1,3,IF('EMOF for data entry'!G498=dropdown_lists!F$1,4,IF('EMOF for data entry'!G498=dropdown_lists!G$1,5,IF('EMOF for data entry'!G498=dropdown_lists!H$1,6,IF('EMOF for data entry'!G498=dropdown_lists!I$1,7,IF('EMOF for data entry'!G498=dropdown_lists!J$1,8,IF('EMOF for data entry'!G498=dropdown_lists!K$1,9,IF('EMOF for data entry'!G498=dropdown_lists!L$1,10,IF('EMOF for data entry'!G498=dropdown_lists!M$1,11,IF('EMOF for data entry'!G498=dropdown_lists!N$1,12,IF('EMOF for data entry'!G498=dropdown_lists!O$1,13,IF('EMOF for data entry'!G498=dropdown_lists!P$1,14,IF('EMOF for data entry'!G498=dropdown_lists!Q$1,15,IF('EMOF for data entry'!G498=dropdown_lists!R$1,16,IF('EMOF for data entry'!G498=dropdown_lists!S$1,17,0)))))))))))))))))</f>
        <v>0</v>
      </c>
      <c r="B489" s="59">
        <f>+COUNTIF(METHOD,'EMOF for data entry'!$H498)</f>
        <v>0</v>
      </c>
      <c r="C489" s="59">
        <f>+(COUNTIF(EUNIS,'EMOF for data entry'!$H498))*2</f>
        <v>0</v>
      </c>
      <c r="D489" s="59">
        <f>+(COUNTIF(HABITAT,'EMOF for data entry'!$H498))*3</f>
        <v>0</v>
      </c>
      <c r="E489" s="59">
        <f>+(COUNTIF(PERES,'EMOF for data entry'!$H498))*4</f>
        <v>0</v>
      </c>
      <c r="F489" s="59">
        <f>+(COUNTIF(BARCELONA,'EMOF for data entry'!$H498))*5</f>
        <v>0</v>
      </c>
      <c r="G489" s="59">
        <f>+(COUNTIF(OSPAR,'EMOF for data entry'!$H498))*6</f>
        <v>0</v>
      </c>
      <c r="H489" s="59">
        <f>+(COUNTIF(HELCOM,'EMOF for data entry'!$H498))*7</f>
        <v>0</v>
      </c>
      <c r="I489" s="59">
        <f>+(COUNTIF(GERMAN,'EMOF for data entry'!$H498))*8</f>
        <v>0</v>
      </c>
      <c r="J489" s="59">
        <f>+(COUNTIF(MSFD,'EMOF for data entry'!$H498))*9</f>
        <v>0</v>
      </c>
      <c r="K489" s="59">
        <f>+IF($A489=10,COUNTIF(Folk5,'EMOF for data entry'!$H498)*10,0)</f>
        <v>0</v>
      </c>
      <c r="L489" s="59">
        <f>+IF($A489=11,COUNTIF(Folk7,'EMOF for data entry'!$H498)*11,0)</f>
        <v>0</v>
      </c>
      <c r="M489" s="59">
        <f>+IF($A489=12,COUNTIF(Folk16,'EMOF for data entry'!$H498)*12,0)</f>
        <v>0</v>
      </c>
      <c r="N489" s="59">
        <f>+(COUNTIF(MHCBI,'EMOF for data entry'!$H498))*13</f>
        <v>0</v>
      </c>
      <c r="O489" s="59">
        <f>+(COUNTIF(dropdown_lists!P$4:P$399,'EMOF for data entry'!$H498))*14</f>
        <v>0</v>
      </c>
      <c r="P489" s="59">
        <f>+IF(A489=15,(COUNTIF(dropdown_lists!Q$4:Q$37,'EMOF for data entry'!$H498))*15,0)</f>
        <v>0</v>
      </c>
      <c r="Q489" s="59">
        <f>+IF(A489=16,(COUNTIF(dropdown_lists!R$4:R$32,'EMOF for data entry'!$H498))*16,0)</f>
        <v>0</v>
      </c>
      <c r="R489" s="59">
        <f>+IF(A489=17,(COUNTIF(dropdown_lists!S$4:S$10,'EMOF for data entry'!$H498))*17,0)</f>
        <v>0</v>
      </c>
      <c r="V489" s="59"/>
      <c r="W489" s="22" t="str">
        <f t="shared" si="7"/>
        <v>p</v>
      </c>
    </row>
    <row r="490" spans="1:23" x14ac:dyDescent="0.35">
      <c r="A490" s="59">
        <f>+IF('EMOF for data entry'!G499=dropdown_lists!C$1,1,IF('EMOF for data entry'!G499=dropdown_lists!D$1,2,IF('EMOF for data entry'!G499=dropdown_lists!E$1,3,IF('EMOF for data entry'!G499=dropdown_lists!F$1,4,IF('EMOF for data entry'!G499=dropdown_lists!G$1,5,IF('EMOF for data entry'!G499=dropdown_lists!H$1,6,IF('EMOF for data entry'!G499=dropdown_lists!I$1,7,IF('EMOF for data entry'!G499=dropdown_lists!J$1,8,IF('EMOF for data entry'!G499=dropdown_lists!K$1,9,IF('EMOF for data entry'!G499=dropdown_lists!L$1,10,IF('EMOF for data entry'!G499=dropdown_lists!M$1,11,IF('EMOF for data entry'!G499=dropdown_lists!N$1,12,IF('EMOF for data entry'!G499=dropdown_lists!O$1,13,IF('EMOF for data entry'!G499=dropdown_lists!P$1,14,IF('EMOF for data entry'!G499=dropdown_lists!Q$1,15,IF('EMOF for data entry'!G499=dropdown_lists!R$1,16,IF('EMOF for data entry'!G499=dropdown_lists!S$1,17,0)))))))))))))))))</f>
        <v>0</v>
      </c>
      <c r="B490" s="59">
        <f>+COUNTIF(METHOD,'EMOF for data entry'!$H499)</f>
        <v>0</v>
      </c>
      <c r="C490" s="59">
        <f>+(COUNTIF(EUNIS,'EMOF for data entry'!$H499))*2</f>
        <v>0</v>
      </c>
      <c r="D490" s="59">
        <f>+(COUNTIF(HABITAT,'EMOF for data entry'!$H499))*3</f>
        <v>0</v>
      </c>
      <c r="E490" s="59">
        <f>+(COUNTIF(PERES,'EMOF for data entry'!$H499))*4</f>
        <v>0</v>
      </c>
      <c r="F490" s="59">
        <f>+(COUNTIF(BARCELONA,'EMOF for data entry'!$H499))*5</f>
        <v>0</v>
      </c>
      <c r="G490" s="59">
        <f>+(COUNTIF(OSPAR,'EMOF for data entry'!$H499))*6</f>
        <v>0</v>
      </c>
      <c r="H490" s="59">
        <f>+(COUNTIF(HELCOM,'EMOF for data entry'!$H499))*7</f>
        <v>0</v>
      </c>
      <c r="I490" s="59">
        <f>+(COUNTIF(GERMAN,'EMOF for data entry'!$H499))*8</f>
        <v>0</v>
      </c>
      <c r="J490" s="59">
        <f>+(COUNTIF(MSFD,'EMOF for data entry'!$H499))*9</f>
        <v>0</v>
      </c>
      <c r="K490" s="59">
        <f>+IF($A490=10,COUNTIF(Folk5,'EMOF for data entry'!$H499)*10,0)</f>
        <v>0</v>
      </c>
      <c r="L490" s="59">
        <f>+IF($A490=11,COUNTIF(Folk7,'EMOF for data entry'!$H499)*11,0)</f>
        <v>0</v>
      </c>
      <c r="M490" s="59">
        <f>+IF($A490=12,COUNTIF(Folk16,'EMOF for data entry'!$H499)*12,0)</f>
        <v>0</v>
      </c>
      <c r="N490" s="59">
        <f>+(COUNTIF(MHCBI,'EMOF for data entry'!$H499))*13</f>
        <v>0</v>
      </c>
      <c r="O490" s="59">
        <f>+(COUNTIF(dropdown_lists!P$4:P$399,'EMOF for data entry'!$H499))*14</f>
        <v>0</v>
      </c>
      <c r="P490" s="59">
        <f>+IF(A490=15,(COUNTIF(dropdown_lists!Q$4:Q$37,'EMOF for data entry'!$H499))*15,0)</f>
        <v>0</v>
      </c>
      <c r="Q490" s="59">
        <f>+IF(A490=16,(COUNTIF(dropdown_lists!R$4:R$32,'EMOF for data entry'!$H499))*16,0)</f>
        <v>0</v>
      </c>
      <c r="R490" s="59">
        <f>+IF(A490=17,(COUNTIF(dropdown_lists!S$4:S$10,'EMOF for data entry'!$H499))*17,0)</f>
        <v>0</v>
      </c>
      <c r="V490" s="59"/>
      <c r="W490" s="22" t="str">
        <f t="shared" si="7"/>
        <v>p</v>
      </c>
    </row>
    <row r="491" spans="1:23" x14ac:dyDescent="0.35">
      <c r="A491" s="59">
        <f>+IF('EMOF for data entry'!G500=dropdown_lists!C$1,1,IF('EMOF for data entry'!G500=dropdown_lists!D$1,2,IF('EMOF for data entry'!G500=dropdown_lists!E$1,3,IF('EMOF for data entry'!G500=dropdown_lists!F$1,4,IF('EMOF for data entry'!G500=dropdown_lists!G$1,5,IF('EMOF for data entry'!G500=dropdown_lists!H$1,6,IF('EMOF for data entry'!G500=dropdown_lists!I$1,7,IF('EMOF for data entry'!G500=dropdown_lists!J$1,8,IF('EMOF for data entry'!G500=dropdown_lists!K$1,9,IF('EMOF for data entry'!G500=dropdown_lists!L$1,10,IF('EMOF for data entry'!G500=dropdown_lists!M$1,11,IF('EMOF for data entry'!G500=dropdown_lists!N$1,12,IF('EMOF for data entry'!G500=dropdown_lists!O$1,13,IF('EMOF for data entry'!G500=dropdown_lists!P$1,14,IF('EMOF for data entry'!G500=dropdown_lists!Q$1,15,IF('EMOF for data entry'!G500=dropdown_lists!R$1,16,IF('EMOF for data entry'!G500=dropdown_lists!S$1,17,0)))))))))))))))))</f>
        <v>0</v>
      </c>
      <c r="B491" s="59">
        <f>+COUNTIF(METHOD,'EMOF for data entry'!$H500)</f>
        <v>0</v>
      </c>
      <c r="C491" s="59">
        <f>+(COUNTIF(EUNIS,'EMOF for data entry'!$H500))*2</f>
        <v>0</v>
      </c>
      <c r="D491" s="59">
        <f>+(COUNTIF(HABITAT,'EMOF for data entry'!$H500))*3</f>
        <v>0</v>
      </c>
      <c r="E491" s="59">
        <f>+(COUNTIF(PERES,'EMOF for data entry'!$H500))*4</f>
        <v>0</v>
      </c>
      <c r="F491" s="59">
        <f>+(COUNTIF(BARCELONA,'EMOF for data entry'!$H500))*5</f>
        <v>0</v>
      </c>
      <c r="G491" s="59">
        <f>+(COUNTIF(OSPAR,'EMOF for data entry'!$H500))*6</f>
        <v>0</v>
      </c>
      <c r="H491" s="59">
        <f>+(COUNTIF(HELCOM,'EMOF for data entry'!$H500))*7</f>
        <v>0</v>
      </c>
      <c r="I491" s="59">
        <f>+(COUNTIF(GERMAN,'EMOF for data entry'!$H500))*8</f>
        <v>0</v>
      </c>
      <c r="J491" s="59">
        <f>+(COUNTIF(MSFD,'EMOF for data entry'!$H500))*9</f>
        <v>0</v>
      </c>
      <c r="K491" s="59">
        <f>+IF($A491=10,COUNTIF(Folk5,'EMOF for data entry'!$H500)*10,0)</f>
        <v>0</v>
      </c>
      <c r="L491" s="59">
        <f>+IF($A491=11,COUNTIF(Folk7,'EMOF for data entry'!$H500)*11,0)</f>
        <v>0</v>
      </c>
      <c r="M491" s="59">
        <f>+IF($A491=12,COUNTIF(Folk16,'EMOF for data entry'!$H500)*12,0)</f>
        <v>0</v>
      </c>
      <c r="N491" s="59">
        <f>+(COUNTIF(MHCBI,'EMOF for data entry'!$H500))*13</f>
        <v>0</v>
      </c>
      <c r="O491" s="59">
        <f>+(COUNTIF(dropdown_lists!P$4:P$399,'EMOF for data entry'!$H500))*14</f>
        <v>0</v>
      </c>
      <c r="P491" s="59">
        <f>+IF(A491=15,(COUNTIF(dropdown_lists!Q$4:Q$37,'EMOF for data entry'!$H500))*15,0)</f>
        <v>0</v>
      </c>
      <c r="Q491" s="59">
        <f>+IF(A491=16,(COUNTIF(dropdown_lists!R$4:R$32,'EMOF for data entry'!$H500))*16,0)</f>
        <v>0</v>
      </c>
      <c r="R491" s="59">
        <f>+IF(A491=17,(COUNTIF(dropdown_lists!S$4:S$10,'EMOF for data entry'!$H500))*17,0)</f>
        <v>0</v>
      </c>
      <c r="V491" s="59"/>
      <c r="W491" s="22" t="str">
        <f t="shared" si="7"/>
        <v>p</v>
      </c>
    </row>
    <row r="492" spans="1:23" x14ac:dyDescent="0.35">
      <c r="A492" s="59">
        <f>+IF('EMOF for data entry'!G501=dropdown_lists!C$1,1,IF('EMOF for data entry'!G501=dropdown_lists!D$1,2,IF('EMOF for data entry'!G501=dropdown_lists!E$1,3,IF('EMOF for data entry'!G501=dropdown_lists!F$1,4,IF('EMOF for data entry'!G501=dropdown_lists!G$1,5,IF('EMOF for data entry'!G501=dropdown_lists!H$1,6,IF('EMOF for data entry'!G501=dropdown_lists!I$1,7,IF('EMOF for data entry'!G501=dropdown_lists!J$1,8,IF('EMOF for data entry'!G501=dropdown_lists!K$1,9,IF('EMOF for data entry'!G501=dropdown_lists!L$1,10,IF('EMOF for data entry'!G501=dropdown_lists!M$1,11,IF('EMOF for data entry'!G501=dropdown_lists!N$1,12,IF('EMOF for data entry'!G501=dropdown_lists!O$1,13,IF('EMOF for data entry'!G501=dropdown_lists!P$1,14,IF('EMOF for data entry'!G501=dropdown_lists!Q$1,15,IF('EMOF for data entry'!G501=dropdown_lists!R$1,16,IF('EMOF for data entry'!G501=dropdown_lists!S$1,17,0)))))))))))))))))</f>
        <v>0</v>
      </c>
      <c r="B492" s="59">
        <f>+COUNTIF(METHOD,'EMOF for data entry'!$H501)</f>
        <v>0</v>
      </c>
      <c r="C492" s="59">
        <f>+(COUNTIF(EUNIS,'EMOF for data entry'!$H501))*2</f>
        <v>0</v>
      </c>
      <c r="D492" s="59">
        <f>+(COUNTIF(HABITAT,'EMOF for data entry'!$H501))*3</f>
        <v>0</v>
      </c>
      <c r="E492" s="59">
        <f>+(COUNTIF(PERES,'EMOF for data entry'!$H501))*4</f>
        <v>0</v>
      </c>
      <c r="F492" s="59">
        <f>+(COUNTIF(BARCELONA,'EMOF for data entry'!$H501))*5</f>
        <v>0</v>
      </c>
      <c r="G492" s="59">
        <f>+(COUNTIF(OSPAR,'EMOF for data entry'!$H501))*6</f>
        <v>0</v>
      </c>
      <c r="H492" s="59">
        <f>+(COUNTIF(HELCOM,'EMOF for data entry'!$H501))*7</f>
        <v>0</v>
      </c>
      <c r="I492" s="59">
        <f>+(COUNTIF(GERMAN,'EMOF for data entry'!$H501))*8</f>
        <v>0</v>
      </c>
      <c r="J492" s="59">
        <f>+(COUNTIF(MSFD,'EMOF for data entry'!$H501))*9</f>
        <v>0</v>
      </c>
      <c r="K492" s="59">
        <f>+IF($A492=10,COUNTIF(Folk5,'EMOF for data entry'!$H501)*10,0)</f>
        <v>0</v>
      </c>
      <c r="L492" s="59">
        <f>+IF($A492=11,COUNTIF(Folk7,'EMOF for data entry'!$H501)*11,0)</f>
        <v>0</v>
      </c>
      <c r="M492" s="59">
        <f>+IF($A492=12,COUNTIF(Folk16,'EMOF for data entry'!$H501)*12,0)</f>
        <v>0</v>
      </c>
      <c r="N492" s="59">
        <f>+(COUNTIF(MHCBI,'EMOF for data entry'!$H501))*13</f>
        <v>0</v>
      </c>
      <c r="O492" s="59">
        <f>+(COUNTIF(dropdown_lists!P$4:P$399,'EMOF for data entry'!$H501))*14</f>
        <v>0</v>
      </c>
      <c r="P492" s="59">
        <f>+IF(A492=15,(COUNTIF(dropdown_lists!Q$4:Q$37,'EMOF for data entry'!$H501))*15,0)</f>
        <v>0</v>
      </c>
      <c r="Q492" s="59">
        <f>+IF(A492=16,(COUNTIF(dropdown_lists!R$4:R$32,'EMOF for data entry'!$H501))*16,0)</f>
        <v>0</v>
      </c>
      <c r="R492" s="59">
        <f>+IF(A492=17,(COUNTIF(dropdown_lists!S$4:S$10,'EMOF for data entry'!$H501))*17,0)</f>
        <v>0</v>
      </c>
      <c r="V492" s="59"/>
      <c r="W492" s="22" t="str">
        <f t="shared" si="7"/>
        <v>p</v>
      </c>
    </row>
    <row r="493" spans="1:23" x14ac:dyDescent="0.35">
      <c r="A493" s="59">
        <f>+IF('EMOF for data entry'!G502=dropdown_lists!C$1,1,IF('EMOF for data entry'!G502=dropdown_lists!D$1,2,IF('EMOF for data entry'!G502=dropdown_lists!E$1,3,IF('EMOF for data entry'!G502=dropdown_lists!F$1,4,IF('EMOF for data entry'!G502=dropdown_lists!G$1,5,IF('EMOF for data entry'!G502=dropdown_lists!H$1,6,IF('EMOF for data entry'!G502=dropdown_lists!I$1,7,IF('EMOF for data entry'!G502=dropdown_lists!J$1,8,IF('EMOF for data entry'!G502=dropdown_lists!K$1,9,IF('EMOF for data entry'!G502=dropdown_lists!L$1,10,IF('EMOF for data entry'!G502=dropdown_lists!M$1,11,IF('EMOF for data entry'!G502=dropdown_lists!N$1,12,IF('EMOF for data entry'!G502=dropdown_lists!O$1,13,IF('EMOF for data entry'!G502=dropdown_lists!P$1,14,IF('EMOF for data entry'!G502=dropdown_lists!Q$1,15,IF('EMOF for data entry'!G502=dropdown_lists!R$1,16,IF('EMOF for data entry'!G502=dropdown_lists!S$1,17,0)))))))))))))))))</f>
        <v>0</v>
      </c>
      <c r="B493" s="59">
        <f>+COUNTIF(METHOD,'EMOF for data entry'!$H502)</f>
        <v>0</v>
      </c>
      <c r="C493" s="59">
        <f>+(COUNTIF(EUNIS,'EMOF for data entry'!$H502))*2</f>
        <v>0</v>
      </c>
      <c r="D493" s="59">
        <f>+(COUNTIF(HABITAT,'EMOF for data entry'!$H502))*3</f>
        <v>0</v>
      </c>
      <c r="E493" s="59">
        <f>+(COUNTIF(PERES,'EMOF for data entry'!$H502))*4</f>
        <v>0</v>
      </c>
      <c r="F493" s="59">
        <f>+(COUNTIF(BARCELONA,'EMOF for data entry'!$H502))*5</f>
        <v>0</v>
      </c>
      <c r="G493" s="59">
        <f>+(COUNTIF(OSPAR,'EMOF for data entry'!$H502))*6</f>
        <v>0</v>
      </c>
      <c r="H493" s="59">
        <f>+(COUNTIF(HELCOM,'EMOF for data entry'!$H502))*7</f>
        <v>0</v>
      </c>
      <c r="I493" s="59">
        <f>+(COUNTIF(GERMAN,'EMOF for data entry'!$H502))*8</f>
        <v>0</v>
      </c>
      <c r="J493" s="59">
        <f>+(COUNTIF(MSFD,'EMOF for data entry'!$H502))*9</f>
        <v>0</v>
      </c>
      <c r="K493" s="59">
        <f>+IF($A493=10,COUNTIF(Folk5,'EMOF for data entry'!$H502)*10,0)</f>
        <v>0</v>
      </c>
      <c r="L493" s="59">
        <f>+IF($A493=11,COUNTIF(Folk7,'EMOF for data entry'!$H502)*11,0)</f>
        <v>0</v>
      </c>
      <c r="M493" s="59">
        <f>+IF($A493=12,COUNTIF(Folk16,'EMOF for data entry'!$H502)*12,0)</f>
        <v>0</v>
      </c>
      <c r="N493" s="59">
        <f>+(COUNTIF(MHCBI,'EMOF for data entry'!$H502))*13</f>
        <v>0</v>
      </c>
      <c r="O493" s="59">
        <f>+(COUNTIF(dropdown_lists!P$4:P$399,'EMOF for data entry'!$H502))*14</f>
        <v>0</v>
      </c>
      <c r="P493" s="59">
        <f>+IF(A493=15,(COUNTIF(dropdown_lists!Q$4:Q$37,'EMOF for data entry'!$H502))*15,0)</f>
        <v>0</v>
      </c>
      <c r="Q493" s="59">
        <f>+IF(A493=16,(COUNTIF(dropdown_lists!R$4:R$32,'EMOF for data entry'!$H502))*16,0)</f>
        <v>0</v>
      </c>
      <c r="R493" s="59">
        <f>+IF(A493=17,(COUNTIF(dropdown_lists!S$4:S$10,'EMOF for data entry'!$H502))*17,0)</f>
        <v>0</v>
      </c>
      <c r="V493" s="59"/>
      <c r="W493" s="22" t="str">
        <f t="shared" si="7"/>
        <v>p</v>
      </c>
    </row>
    <row r="494" spans="1:23" x14ac:dyDescent="0.35">
      <c r="A494" s="59">
        <f>+IF('EMOF for data entry'!G503=dropdown_lists!C$1,1,IF('EMOF for data entry'!G503=dropdown_lists!D$1,2,IF('EMOF for data entry'!G503=dropdown_lists!E$1,3,IF('EMOF for data entry'!G503=dropdown_lists!F$1,4,IF('EMOF for data entry'!G503=dropdown_lists!G$1,5,IF('EMOF for data entry'!G503=dropdown_lists!H$1,6,IF('EMOF for data entry'!G503=dropdown_lists!I$1,7,IF('EMOF for data entry'!G503=dropdown_lists!J$1,8,IF('EMOF for data entry'!G503=dropdown_lists!K$1,9,IF('EMOF for data entry'!G503=dropdown_lists!L$1,10,IF('EMOF for data entry'!G503=dropdown_lists!M$1,11,IF('EMOF for data entry'!G503=dropdown_lists!N$1,12,IF('EMOF for data entry'!G503=dropdown_lists!O$1,13,IF('EMOF for data entry'!G503=dropdown_lists!P$1,14,IF('EMOF for data entry'!G503=dropdown_lists!Q$1,15,IF('EMOF for data entry'!G503=dropdown_lists!R$1,16,IF('EMOF for data entry'!G503=dropdown_lists!S$1,17,0)))))))))))))))))</f>
        <v>0</v>
      </c>
      <c r="B494" s="59">
        <f>+COUNTIF(METHOD,'EMOF for data entry'!$H503)</f>
        <v>0</v>
      </c>
      <c r="C494" s="59">
        <f>+(COUNTIF(EUNIS,'EMOF for data entry'!$H503))*2</f>
        <v>0</v>
      </c>
      <c r="D494" s="59">
        <f>+(COUNTIF(HABITAT,'EMOF for data entry'!$H503))*3</f>
        <v>0</v>
      </c>
      <c r="E494" s="59">
        <f>+(COUNTIF(PERES,'EMOF for data entry'!$H503))*4</f>
        <v>0</v>
      </c>
      <c r="F494" s="59">
        <f>+(COUNTIF(BARCELONA,'EMOF for data entry'!$H503))*5</f>
        <v>0</v>
      </c>
      <c r="G494" s="59">
        <f>+(COUNTIF(OSPAR,'EMOF for data entry'!$H503))*6</f>
        <v>0</v>
      </c>
      <c r="H494" s="59">
        <f>+(COUNTIF(HELCOM,'EMOF for data entry'!$H503))*7</f>
        <v>0</v>
      </c>
      <c r="I494" s="59">
        <f>+(COUNTIF(GERMAN,'EMOF for data entry'!$H503))*8</f>
        <v>0</v>
      </c>
      <c r="J494" s="59">
        <f>+(COUNTIF(MSFD,'EMOF for data entry'!$H503))*9</f>
        <v>0</v>
      </c>
      <c r="K494" s="59">
        <f>+IF($A494=10,COUNTIF(Folk5,'EMOF for data entry'!$H503)*10,0)</f>
        <v>0</v>
      </c>
      <c r="L494" s="59">
        <f>+IF($A494=11,COUNTIF(Folk7,'EMOF for data entry'!$H503)*11,0)</f>
        <v>0</v>
      </c>
      <c r="M494" s="59">
        <f>+IF($A494=12,COUNTIF(Folk16,'EMOF for data entry'!$H503)*12,0)</f>
        <v>0</v>
      </c>
      <c r="N494" s="59">
        <f>+(COUNTIF(MHCBI,'EMOF for data entry'!$H503))*13</f>
        <v>0</v>
      </c>
      <c r="O494" s="59">
        <f>+(COUNTIF(dropdown_lists!P$4:P$399,'EMOF for data entry'!$H503))*14</f>
        <v>0</v>
      </c>
      <c r="P494" s="59">
        <f>+IF(A494=15,(COUNTIF(dropdown_lists!Q$4:Q$37,'EMOF for data entry'!$H503))*15,0)</f>
        <v>0</v>
      </c>
      <c r="Q494" s="59">
        <f>+IF(A494=16,(COUNTIF(dropdown_lists!R$4:R$32,'EMOF for data entry'!$H503))*16,0)</f>
        <v>0</v>
      </c>
      <c r="R494" s="59">
        <f>+IF(A494=17,(COUNTIF(dropdown_lists!S$4:S$10,'EMOF for data entry'!$H503))*17,0)</f>
        <v>0</v>
      </c>
      <c r="V494" s="59"/>
      <c r="W494" s="22" t="str">
        <f t="shared" si="7"/>
        <v>p</v>
      </c>
    </row>
    <row r="495" spans="1:23" x14ac:dyDescent="0.35">
      <c r="A495" s="59">
        <f>+IF('EMOF for data entry'!G504=dropdown_lists!C$1,1,IF('EMOF for data entry'!G504=dropdown_lists!D$1,2,IF('EMOF for data entry'!G504=dropdown_lists!E$1,3,IF('EMOF for data entry'!G504=dropdown_lists!F$1,4,IF('EMOF for data entry'!G504=dropdown_lists!G$1,5,IF('EMOF for data entry'!G504=dropdown_lists!H$1,6,IF('EMOF for data entry'!G504=dropdown_lists!I$1,7,IF('EMOF for data entry'!G504=dropdown_lists!J$1,8,IF('EMOF for data entry'!G504=dropdown_lists!K$1,9,IF('EMOF for data entry'!G504=dropdown_lists!L$1,10,IF('EMOF for data entry'!G504=dropdown_lists!M$1,11,IF('EMOF for data entry'!G504=dropdown_lists!N$1,12,IF('EMOF for data entry'!G504=dropdown_lists!O$1,13,IF('EMOF for data entry'!G504=dropdown_lists!P$1,14,IF('EMOF for data entry'!G504=dropdown_lists!Q$1,15,IF('EMOF for data entry'!G504=dropdown_lists!R$1,16,IF('EMOF for data entry'!G504=dropdown_lists!S$1,17,0)))))))))))))))))</f>
        <v>0</v>
      </c>
      <c r="B495" s="59">
        <f>+COUNTIF(METHOD,'EMOF for data entry'!$H504)</f>
        <v>0</v>
      </c>
      <c r="C495" s="59">
        <f>+(COUNTIF(EUNIS,'EMOF for data entry'!$H504))*2</f>
        <v>0</v>
      </c>
      <c r="D495" s="59">
        <f>+(COUNTIF(HABITAT,'EMOF for data entry'!$H504))*3</f>
        <v>0</v>
      </c>
      <c r="E495" s="59">
        <f>+(COUNTIF(PERES,'EMOF for data entry'!$H504))*4</f>
        <v>0</v>
      </c>
      <c r="F495" s="59">
        <f>+(COUNTIF(BARCELONA,'EMOF for data entry'!$H504))*5</f>
        <v>0</v>
      </c>
      <c r="G495" s="59">
        <f>+(COUNTIF(OSPAR,'EMOF for data entry'!$H504))*6</f>
        <v>0</v>
      </c>
      <c r="H495" s="59">
        <f>+(COUNTIF(HELCOM,'EMOF for data entry'!$H504))*7</f>
        <v>0</v>
      </c>
      <c r="I495" s="59">
        <f>+(COUNTIF(GERMAN,'EMOF for data entry'!$H504))*8</f>
        <v>0</v>
      </c>
      <c r="J495" s="59">
        <f>+(COUNTIF(MSFD,'EMOF for data entry'!$H504))*9</f>
        <v>0</v>
      </c>
      <c r="K495" s="59">
        <f>+IF($A495=10,COUNTIF(Folk5,'EMOF for data entry'!$H504)*10,0)</f>
        <v>0</v>
      </c>
      <c r="L495" s="59">
        <f>+IF($A495=11,COUNTIF(Folk7,'EMOF for data entry'!$H504)*11,0)</f>
        <v>0</v>
      </c>
      <c r="M495" s="59">
        <f>+IF($A495=12,COUNTIF(Folk16,'EMOF for data entry'!$H504)*12,0)</f>
        <v>0</v>
      </c>
      <c r="N495" s="59">
        <f>+(COUNTIF(MHCBI,'EMOF for data entry'!$H504))*13</f>
        <v>0</v>
      </c>
      <c r="O495" s="59">
        <f>+(COUNTIF(dropdown_lists!P$4:P$399,'EMOF for data entry'!$H504))*14</f>
        <v>0</v>
      </c>
      <c r="P495" s="59">
        <f>+IF(A495=15,(COUNTIF(dropdown_lists!Q$4:Q$37,'EMOF for data entry'!$H504))*15,0)</f>
        <v>0</v>
      </c>
      <c r="Q495" s="59">
        <f>+IF(A495=16,(COUNTIF(dropdown_lists!R$4:R$32,'EMOF for data entry'!$H504))*16,0)</f>
        <v>0</v>
      </c>
      <c r="R495" s="59">
        <f>+IF(A495=17,(COUNTIF(dropdown_lists!S$4:S$10,'EMOF for data entry'!$H504))*17,0)</f>
        <v>0</v>
      </c>
      <c r="V495" s="59"/>
      <c r="W495" s="22" t="str">
        <f t="shared" si="7"/>
        <v>p</v>
      </c>
    </row>
    <row r="496" spans="1:23" x14ac:dyDescent="0.35">
      <c r="A496" s="59">
        <f>+IF('EMOF for data entry'!G505=dropdown_lists!C$1,1,IF('EMOF for data entry'!G505=dropdown_lists!D$1,2,IF('EMOF for data entry'!G505=dropdown_lists!E$1,3,IF('EMOF for data entry'!G505=dropdown_lists!F$1,4,IF('EMOF for data entry'!G505=dropdown_lists!G$1,5,IF('EMOF for data entry'!G505=dropdown_lists!H$1,6,IF('EMOF for data entry'!G505=dropdown_lists!I$1,7,IF('EMOF for data entry'!G505=dropdown_lists!J$1,8,IF('EMOF for data entry'!G505=dropdown_lists!K$1,9,IF('EMOF for data entry'!G505=dropdown_lists!L$1,10,IF('EMOF for data entry'!G505=dropdown_lists!M$1,11,IF('EMOF for data entry'!G505=dropdown_lists!N$1,12,IF('EMOF for data entry'!G505=dropdown_lists!O$1,13,IF('EMOF for data entry'!G505=dropdown_lists!P$1,14,IF('EMOF for data entry'!G505=dropdown_lists!Q$1,15,IF('EMOF for data entry'!G505=dropdown_lists!R$1,16,IF('EMOF for data entry'!G505=dropdown_lists!S$1,17,0)))))))))))))))))</f>
        <v>0</v>
      </c>
      <c r="B496" s="59">
        <f>+COUNTIF(METHOD,'EMOF for data entry'!$H505)</f>
        <v>0</v>
      </c>
      <c r="C496" s="59">
        <f>+(COUNTIF(EUNIS,'EMOF for data entry'!$H505))*2</f>
        <v>0</v>
      </c>
      <c r="D496" s="59">
        <f>+(COUNTIF(HABITAT,'EMOF for data entry'!$H505))*3</f>
        <v>0</v>
      </c>
      <c r="E496" s="59">
        <f>+(COUNTIF(PERES,'EMOF for data entry'!$H505))*4</f>
        <v>0</v>
      </c>
      <c r="F496" s="59">
        <f>+(COUNTIF(BARCELONA,'EMOF for data entry'!$H505))*5</f>
        <v>0</v>
      </c>
      <c r="G496" s="59">
        <f>+(COUNTIF(OSPAR,'EMOF for data entry'!$H505))*6</f>
        <v>0</v>
      </c>
      <c r="H496" s="59">
        <f>+(COUNTIF(HELCOM,'EMOF for data entry'!$H505))*7</f>
        <v>0</v>
      </c>
      <c r="I496" s="59">
        <f>+(COUNTIF(GERMAN,'EMOF for data entry'!$H505))*8</f>
        <v>0</v>
      </c>
      <c r="J496" s="59">
        <f>+(COUNTIF(MSFD,'EMOF for data entry'!$H505))*9</f>
        <v>0</v>
      </c>
      <c r="K496" s="59">
        <f>+IF($A496=10,COUNTIF(Folk5,'EMOF for data entry'!$H505)*10,0)</f>
        <v>0</v>
      </c>
      <c r="L496" s="59">
        <f>+IF($A496=11,COUNTIF(Folk7,'EMOF for data entry'!$H505)*11,0)</f>
        <v>0</v>
      </c>
      <c r="M496" s="59">
        <f>+IF($A496=12,COUNTIF(Folk16,'EMOF for data entry'!$H505)*12,0)</f>
        <v>0</v>
      </c>
      <c r="N496" s="59">
        <f>+(COUNTIF(MHCBI,'EMOF for data entry'!$H505))*13</f>
        <v>0</v>
      </c>
      <c r="O496" s="59">
        <f>+(COUNTIF(dropdown_lists!P$4:P$399,'EMOF for data entry'!$H505))*14</f>
        <v>0</v>
      </c>
      <c r="P496" s="59">
        <f>+IF(A496=15,(COUNTIF(dropdown_lists!Q$4:Q$37,'EMOF for data entry'!$H505))*15,0)</f>
        <v>0</v>
      </c>
      <c r="Q496" s="59">
        <f>+IF(A496=16,(COUNTIF(dropdown_lists!R$4:R$32,'EMOF for data entry'!$H505))*16,0)</f>
        <v>0</v>
      </c>
      <c r="R496" s="59">
        <f>+IF(A496=17,(COUNTIF(dropdown_lists!S$4:S$10,'EMOF for data entry'!$H505))*17,0)</f>
        <v>0</v>
      </c>
      <c r="V496" s="59"/>
      <c r="W496" s="22" t="str">
        <f t="shared" si="7"/>
        <v>p</v>
      </c>
    </row>
    <row r="497" spans="1:23" x14ac:dyDescent="0.35">
      <c r="A497" s="59">
        <f>+IF('EMOF for data entry'!G506=dropdown_lists!C$1,1,IF('EMOF for data entry'!G506=dropdown_lists!D$1,2,IF('EMOF for data entry'!G506=dropdown_lists!E$1,3,IF('EMOF for data entry'!G506=dropdown_lists!F$1,4,IF('EMOF for data entry'!G506=dropdown_lists!G$1,5,IF('EMOF for data entry'!G506=dropdown_lists!H$1,6,IF('EMOF for data entry'!G506=dropdown_lists!I$1,7,IF('EMOF for data entry'!G506=dropdown_lists!J$1,8,IF('EMOF for data entry'!G506=dropdown_lists!K$1,9,IF('EMOF for data entry'!G506=dropdown_lists!L$1,10,IF('EMOF for data entry'!G506=dropdown_lists!M$1,11,IF('EMOF for data entry'!G506=dropdown_lists!N$1,12,IF('EMOF for data entry'!G506=dropdown_lists!O$1,13,IF('EMOF for data entry'!G506=dropdown_lists!P$1,14,IF('EMOF for data entry'!G506=dropdown_lists!Q$1,15,IF('EMOF for data entry'!G506=dropdown_lists!R$1,16,IF('EMOF for data entry'!G506=dropdown_lists!S$1,17,0)))))))))))))))))</f>
        <v>0</v>
      </c>
      <c r="B497" s="59">
        <f>+COUNTIF(METHOD,'EMOF for data entry'!$H506)</f>
        <v>0</v>
      </c>
      <c r="C497" s="59">
        <f>+(COUNTIF(EUNIS,'EMOF for data entry'!$H506))*2</f>
        <v>0</v>
      </c>
      <c r="D497" s="59">
        <f>+(COUNTIF(HABITAT,'EMOF for data entry'!$H506))*3</f>
        <v>0</v>
      </c>
      <c r="E497" s="59">
        <f>+(COUNTIF(PERES,'EMOF for data entry'!$H506))*4</f>
        <v>0</v>
      </c>
      <c r="F497" s="59">
        <f>+(COUNTIF(BARCELONA,'EMOF for data entry'!$H506))*5</f>
        <v>0</v>
      </c>
      <c r="G497" s="59">
        <f>+(COUNTIF(OSPAR,'EMOF for data entry'!$H506))*6</f>
        <v>0</v>
      </c>
      <c r="H497" s="59">
        <f>+(COUNTIF(HELCOM,'EMOF for data entry'!$H506))*7</f>
        <v>0</v>
      </c>
      <c r="I497" s="59">
        <f>+(COUNTIF(GERMAN,'EMOF for data entry'!$H506))*8</f>
        <v>0</v>
      </c>
      <c r="J497" s="59">
        <f>+(COUNTIF(MSFD,'EMOF for data entry'!$H506))*9</f>
        <v>0</v>
      </c>
      <c r="K497" s="59">
        <f>+IF($A497=10,COUNTIF(Folk5,'EMOF for data entry'!$H506)*10,0)</f>
        <v>0</v>
      </c>
      <c r="L497" s="59">
        <f>+IF($A497=11,COUNTIF(Folk7,'EMOF for data entry'!$H506)*11,0)</f>
        <v>0</v>
      </c>
      <c r="M497" s="59">
        <f>+IF($A497=12,COUNTIF(Folk16,'EMOF for data entry'!$H506)*12,0)</f>
        <v>0</v>
      </c>
      <c r="N497" s="59">
        <f>+(COUNTIF(MHCBI,'EMOF for data entry'!$H506))*13</f>
        <v>0</v>
      </c>
      <c r="O497" s="59">
        <f>+(COUNTIF(dropdown_lists!P$4:P$399,'EMOF for data entry'!$H506))*14</f>
        <v>0</v>
      </c>
      <c r="P497" s="59">
        <f>+IF(A497=15,(COUNTIF(dropdown_lists!Q$4:Q$37,'EMOF for data entry'!$H506))*15,0)</f>
        <v>0</v>
      </c>
      <c r="Q497" s="59">
        <f>+IF(A497=16,(COUNTIF(dropdown_lists!R$4:R$32,'EMOF for data entry'!$H506))*16,0)</f>
        <v>0</v>
      </c>
      <c r="R497" s="59">
        <f>+IF(A497=17,(COUNTIF(dropdown_lists!S$4:S$10,'EMOF for data entry'!$H506))*17,0)</f>
        <v>0</v>
      </c>
      <c r="V497" s="59"/>
      <c r="W497" s="22" t="str">
        <f t="shared" si="7"/>
        <v>p</v>
      </c>
    </row>
    <row r="498" spans="1:23" x14ac:dyDescent="0.35">
      <c r="A498" s="59">
        <f>+IF('EMOF for data entry'!G507=dropdown_lists!C$1,1,IF('EMOF for data entry'!G507=dropdown_lists!D$1,2,IF('EMOF for data entry'!G507=dropdown_lists!E$1,3,IF('EMOF for data entry'!G507=dropdown_lists!F$1,4,IF('EMOF for data entry'!G507=dropdown_lists!G$1,5,IF('EMOF for data entry'!G507=dropdown_lists!H$1,6,IF('EMOF for data entry'!G507=dropdown_lists!I$1,7,IF('EMOF for data entry'!G507=dropdown_lists!J$1,8,IF('EMOF for data entry'!G507=dropdown_lists!K$1,9,IF('EMOF for data entry'!G507=dropdown_lists!L$1,10,IF('EMOF for data entry'!G507=dropdown_lists!M$1,11,IF('EMOF for data entry'!G507=dropdown_lists!N$1,12,IF('EMOF for data entry'!G507=dropdown_lists!O$1,13,IF('EMOF for data entry'!G507=dropdown_lists!P$1,14,IF('EMOF for data entry'!G507=dropdown_lists!Q$1,15,IF('EMOF for data entry'!G507=dropdown_lists!R$1,16,IF('EMOF for data entry'!G507=dropdown_lists!S$1,17,0)))))))))))))))))</f>
        <v>0</v>
      </c>
      <c r="B498" s="59">
        <f>+COUNTIF(METHOD,'EMOF for data entry'!$H507)</f>
        <v>0</v>
      </c>
      <c r="C498" s="59">
        <f>+(COUNTIF(EUNIS,'EMOF for data entry'!$H507))*2</f>
        <v>0</v>
      </c>
      <c r="D498" s="59">
        <f>+(COUNTIF(HABITAT,'EMOF for data entry'!$H507))*3</f>
        <v>0</v>
      </c>
      <c r="E498" s="59">
        <f>+(COUNTIF(PERES,'EMOF for data entry'!$H507))*4</f>
        <v>0</v>
      </c>
      <c r="F498" s="59">
        <f>+(COUNTIF(BARCELONA,'EMOF for data entry'!$H507))*5</f>
        <v>0</v>
      </c>
      <c r="G498" s="59">
        <f>+(COUNTIF(OSPAR,'EMOF for data entry'!$H507))*6</f>
        <v>0</v>
      </c>
      <c r="H498" s="59">
        <f>+(COUNTIF(HELCOM,'EMOF for data entry'!$H507))*7</f>
        <v>0</v>
      </c>
      <c r="I498" s="59">
        <f>+(COUNTIF(GERMAN,'EMOF for data entry'!$H507))*8</f>
        <v>0</v>
      </c>
      <c r="J498" s="59">
        <f>+(COUNTIF(MSFD,'EMOF for data entry'!$H507))*9</f>
        <v>0</v>
      </c>
      <c r="K498" s="59">
        <f>+IF($A498=10,COUNTIF(Folk5,'EMOF for data entry'!$H507)*10,0)</f>
        <v>0</v>
      </c>
      <c r="L498" s="59">
        <f>+IF($A498=11,COUNTIF(Folk7,'EMOF for data entry'!$H507)*11,0)</f>
        <v>0</v>
      </c>
      <c r="M498" s="59">
        <f>+IF($A498=12,COUNTIF(Folk16,'EMOF for data entry'!$H507)*12,0)</f>
        <v>0</v>
      </c>
      <c r="N498" s="59">
        <f>+(COUNTIF(MHCBI,'EMOF for data entry'!$H507))*13</f>
        <v>0</v>
      </c>
      <c r="O498" s="59">
        <f>+(COUNTIF(dropdown_lists!P$4:P$399,'EMOF for data entry'!$H507))*14</f>
        <v>0</v>
      </c>
      <c r="P498" s="59">
        <f>+IF(A498=15,(COUNTIF(dropdown_lists!Q$4:Q$37,'EMOF for data entry'!$H507))*15,0)</f>
        <v>0</v>
      </c>
      <c r="Q498" s="59">
        <f>+IF(A498=16,(COUNTIF(dropdown_lists!R$4:R$32,'EMOF for data entry'!$H507))*16,0)</f>
        <v>0</v>
      </c>
      <c r="R498" s="59">
        <f>+IF(A498=17,(COUNTIF(dropdown_lists!S$4:S$10,'EMOF for data entry'!$H507))*17,0)</f>
        <v>0</v>
      </c>
      <c r="V498" s="59"/>
      <c r="W498" s="22" t="str">
        <f t="shared" si="7"/>
        <v>p</v>
      </c>
    </row>
    <row r="499" spans="1:23" x14ac:dyDescent="0.35">
      <c r="A499" s="59">
        <f>+IF('EMOF for data entry'!G508=dropdown_lists!C$1,1,IF('EMOF for data entry'!G508=dropdown_lists!D$1,2,IF('EMOF for data entry'!G508=dropdown_lists!E$1,3,IF('EMOF for data entry'!G508=dropdown_lists!F$1,4,IF('EMOF for data entry'!G508=dropdown_lists!G$1,5,IF('EMOF for data entry'!G508=dropdown_lists!H$1,6,IF('EMOF for data entry'!G508=dropdown_lists!I$1,7,IF('EMOF for data entry'!G508=dropdown_lists!J$1,8,IF('EMOF for data entry'!G508=dropdown_lists!K$1,9,IF('EMOF for data entry'!G508=dropdown_lists!L$1,10,IF('EMOF for data entry'!G508=dropdown_lists!M$1,11,IF('EMOF for data entry'!G508=dropdown_lists!N$1,12,IF('EMOF for data entry'!G508=dropdown_lists!O$1,13,IF('EMOF for data entry'!G508=dropdown_lists!P$1,14,IF('EMOF for data entry'!G508=dropdown_lists!Q$1,15,IF('EMOF for data entry'!G508=dropdown_lists!R$1,16,IF('EMOF for data entry'!G508=dropdown_lists!S$1,17,0)))))))))))))))))</f>
        <v>0</v>
      </c>
      <c r="B499" s="59">
        <f>+COUNTIF(METHOD,'EMOF for data entry'!$H508)</f>
        <v>0</v>
      </c>
      <c r="C499" s="59">
        <f>+(COUNTIF(EUNIS,'EMOF for data entry'!$H508))*2</f>
        <v>0</v>
      </c>
      <c r="D499" s="59">
        <f>+(COUNTIF(HABITAT,'EMOF for data entry'!$H508))*3</f>
        <v>0</v>
      </c>
      <c r="E499" s="59">
        <f>+(COUNTIF(PERES,'EMOF for data entry'!$H508))*4</f>
        <v>0</v>
      </c>
      <c r="F499" s="59">
        <f>+(COUNTIF(BARCELONA,'EMOF for data entry'!$H508))*5</f>
        <v>0</v>
      </c>
      <c r="G499" s="59">
        <f>+(COUNTIF(OSPAR,'EMOF for data entry'!$H508))*6</f>
        <v>0</v>
      </c>
      <c r="H499" s="59">
        <f>+(COUNTIF(HELCOM,'EMOF for data entry'!$H508))*7</f>
        <v>0</v>
      </c>
      <c r="I499" s="59">
        <f>+(COUNTIF(GERMAN,'EMOF for data entry'!$H508))*8</f>
        <v>0</v>
      </c>
      <c r="J499" s="59">
        <f>+(COUNTIF(MSFD,'EMOF for data entry'!$H508))*9</f>
        <v>0</v>
      </c>
      <c r="K499" s="59">
        <f>+IF($A499=10,COUNTIF(Folk5,'EMOF for data entry'!$H508)*10,0)</f>
        <v>0</v>
      </c>
      <c r="L499" s="59">
        <f>+IF($A499=11,COUNTIF(Folk7,'EMOF for data entry'!$H508)*11,0)</f>
        <v>0</v>
      </c>
      <c r="M499" s="59">
        <f>+IF($A499=12,COUNTIF(Folk16,'EMOF for data entry'!$H508)*12,0)</f>
        <v>0</v>
      </c>
      <c r="N499" s="59">
        <f>+(COUNTIF(MHCBI,'EMOF for data entry'!$H508))*13</f>
        <v>0</v>
      </c>
      <c r="O499" s="59">
        <f>+(COUNTIF(dropdown_lists!P$4:P$399,'EMOF for data entry'!$H508))*14</f>
        <v>0</v>
      </c>
      <c r="P499" s="59">
        <f>+IF(A499=15,(COUNTIF(dropdown_lists!Q$4:Q$37,'EMOF for data entry'!$H508))*15,0)</f>
        <v>0</v>
      </c>
      <c r="Q499" s="59">
        <f>+IF(A499=16,(COUNTIF(dropdown_lists!R$4:R$32,'EMOF for data entry'!$H508))*16,0)</f>
        <v>0</v>
      </c>
      <c r="R499" s="59">
        <f>+IF(A499=17,(COUNTIF(dropdown_lists!S$4:S$10,'EMOF for data entry'!$H508))*17,0)</f>
        <v>0</v>
      </c>
      <c r="V499" s="59"/>
      <c r="W499" s="22" t="str">
        <f t="shared" si="7"/>
        <v>p</v>
      </c>
    </row>
    <row r="500" spans="1:23" x14ac:dyDescent="0.35">
      <c r="A500" s="59">
        <f>+IF('EMOF for data entry'!G509=dropdown_lists!C$1,1,IF('EMOF for data entry'!G509=dropdown_lists!D$1,2,IF('EMOF for data entry'!G509=dropdown_lists!E$1,3,IF('EMOF for data entry'!G509=dropdown_lists!F$1,4,IF('EMOF for data entry'!G509=dropdown_lists!G$1,5,IF('EMOF for data entry'!G509=dropdown_lists!H$1,6,IF('EMOF for data entry'!G509=dropdown_lists!I$1,7,IF('EMOF for data entry'!G509=dropdown_lists!J$1,8,IF('EMOF for data entry'!G509=dropdown_lists!K$1,9,IF('EMOF for data entry'!G509=dropdown_lists!L$1,10,IF('EMOF for data entry'!G509=dropdown_lists!M$1,11,IF('EMOF for data entry'!G509=dropdown_lists!N$1,12,IF('EMOF for data entry'!G509=dropdown_lists!O$1,13,IF('EMOF for data entry'!G509=dropdown_lists!P$1,14,IF('EMOF for data entry'!G509=dropdown_lists!Q$1,15,IF('EMOF for data entry'!G509=dropdown_lists!R$1,16,IF('EMOF for data entry'!G509=dropdown_lists!S$1,17,0)))))))))))))))))</f>
        <v>0</v>
      </c>
      <c r="B500" s="59">
        <f>+COUNTIF(METHOD,'EMOF for data entry'!$H509)</f>
        <v>0</v>
      </c>
      <c r="C500" s="59">
        <f>+(COUNTIF(EUNIS,'EMOF for data entry'!$H509))*2</f>
        <v>0</v>
      </c>
      <c r="D500" s="59">
        <f>+(COUNTIF(HABITAT,'EMOF for data entry'!$H509))*3</f>
        <v>0</v>
      </c>
      <c r="E500" s="59">
        <f>+(COUNTIF(PERES,'EMOF for data entry'!$H509))*4</f>
        <v>0</v>
      </c>
      <c r="F500" s="59">
        <f>+(COUNTIF(BARCELONA,'EMOF for data entry'!$H509))*5</f>
        <v>0</v>
      </c>
      <c r="G500" s="59">
        <f>+(COUNTIF(OSPAR,'EMOF for data entry'!$H509))*6</f>
        <v>0</v>
      </c>
      <c r="H500" s="59">
        <f>+(COUNTIF(HELCOM,'EMOF for data entry'!$H509))*7</f>
        <v>0</v>
      </c>
      <c r="I500" s="59">
        <f>+(COUNTIF(GERMAN,'EMOF for data entry'!$H509))*8</f>
        <v>0</v>
      </c>
      <c r="J500" s="59">
        <f>+(COUNTIF(MSFD,'EMOF for data entry'!$H509))*9</f>
        <v>0</v>
      </c>
      <c r="K500" s="59">
        <f>+IF($A500=10,COUNTIF(Folk5,'EMOF for data entry'!$H509)*10,0)</f>
        <v>0</v>
      </c>
      <c r="L500" s="59">
        <f>+IF($A500=11,COUNTIF(Folk7,'EMOF for data entry'!$H509)*11,0)</f>
        <v>0</v>
      </c>
      <c r="M500" s="59">
        <f>+IF($A500=12,COUNTIF(Folk16,'EMOF for data entry'!$H509)*12,0)</f>
        <v>0</v>
      </c>
      <c r="N500" s="59">
        <f>+(COUNTIF(MHCBI,'EMOF for data entry'!$H509))*13</f>
        <v>0</v>
      </c>
      <c r="O500" s="59">
        <f>+(COUNTIF(dropdown_lists!P$4:P$399,'EMOF for data entry'!$H509))*14</f>
        <v>0</v>
      </c>
      <c r="P500" s="59">
        <f>+IF(A500=15,(COUNTIF(dropdown_lists!Q$4:Q$37,'EMOF for data entry'!$H509))*15,0)</f>
        <v>0</v>
      </c>
      <c r="Q500" s="59">
        <f>+IF(A500=16,(COUNTIF(dropdown_lists!R$4:R$32,'EMOF for data entry'!$H509))*16,0)</f>
        <v>0</v>
      </c>
      <c r="R500" s="59">
        <f>+IF(A500=17,(COUNTIF(dropdown_lists!S$4:S$10,'EMOF for data entry'!$H509))*17,0)</f>
        <v>0</v>
      </c>
      <c r="V500" s="59"/>
      <c r="W500" s="22" t="str">
        <f t="shared" si="7"/>
        <v>p</v>
      </c>
    </row>
    <row r="501" spans="1:23" x14ac:dyDescent="0.35">
      <c r="A501" s="59">
        <f>+IF('EMOF for data entry'!G510=dropdown_lists!C$1,1,IF('EMOF for data entry'!G510=dropdown_lists!D$1,2,IF('EMOF for data entry'!G510=dropdown_lists!E$1,3,IF('EMOF for data entry'!G510=dropdown_lists!F$1,4,IF('EMOF for data entry'!G510=dropdown_lists!G$1,5,IF('EMOF for data entry'!G510=dropdown_lists!H$1,6,IF('EMOF for data entry'!G510=dropdown_lists!I$1,7,IF('EMOF for data entry'!G510=dropdown_lists!J$1,8,IF('EMOF for data entry'!G510=dropdown_lists!K$1,9,IF('EMOF for data entry'!G510=dropdown_lists!L$1,10,IF('EMOF for data entry'!G510=dropdown_lists!M$1,11,IF('EMOF for data entry'!G510=dropdown_lists!N$1,12,IF('EMOF for data entry'!G510=dropdown_lists!O$1,13,IF('EMOF for data entry'!G510=dropdown_lists!P$1,14,IF('EMOF for data entry'!G510=dropdown_lists!Q$1,15,IF('EMOF for data entry'!G510=dropdown_lists!R$1,16,IF('EMOF for data entry'!G510=dropdown_lists!S$1,17,0)))))))))))))))))</f>
        <v>0</v>
      </c>
      <c r="B501" s="59">
        <f>+COUNTIF(METHOD,'EMOF for data entry'!$H510)</f>
        <v>0</v>
      </c>
      <c r="C501" s="59">
        <f>+(COUNTIF(EUNIS,'EMOF for data entry'!$H510))*2</f>
        <v>0</v>
      </c>
      <c r="D501" s="59">
        <f>+(COUNTIF(HABITAT,'EMOF for data entry'!$H510))*3</f>
        <v>0</v>
      </c>
      <c r="E501" s="59">
        <f>+(COUNTIF(PERES,'EMOF for data entry'!$H510))*4</f>
        <v>0</v>
      </c>
      <c r="F501" s="59">
        <f>+(COUNTIF(BARCELONA,'EMOF for data entry'!$H510))*5</f>
        <v>0</v>
      </c>
      <c r="G501" s="59">
        <f>+(COUNTIF(OSPAR,'EMOF for data entry'!$H510))*6</f>
        <v>0</v>
      </c>
      <c r="H501" s="59">
        <f>+(COUNTIF(HELCOM,'EMOF for data entry'!$H510))*7</f>
        <v>0</v>
      </c>
      <c r="I501" s="59">
        <f>+(COUNTIF(GERMAN,'EMOF for data entry'!$H510))*8</f>
        <v>0</v>
      </c>
      <c r="J501" s="59">
        <f>+(COUNTIF(MSFD,'EMOF for data entry'!$H510))*9</f>
        <v>0</v>
      </c>
      <c r="K501" s="59">
        <f>+IF($A501=10,COUNTIF(Folk5,'EMOF for data entry'!$H510)*10,0)</f>
        <v>0</v>
      </c>
      <c r="L501" s="59">
        <f>+IF($A501=11,COUNTIF(Folk7,'EMOF for data entry'!$H510)*11,0)</f>
        <v>0</v>
      </c>
      <c r="M501" s="59">
        <f>+IF($A501=12,COUNTIF(Folk16,'EMOF for data entry'!$H510)*12,0)</f>
        <v>0</v>
      </c>
      <c r="N501" s="59">
        <f>+(COUNTIF(MHCBI,'EMOF for data entry'!$H510))*13</f>
        <v>0</v>
      </c>
      <c r="O501" s="59">
        <f>+(COUNTIF(dropdown_lists!P$4:P$399,'EMOF for data entry'!$H510))*14</f>
        <v>0</v>
      </c>
      <c r="P501" s="59">
        <f>+IF(A501=15,(COUNTIF(dropdown_lists!Q$4:Q$37,'EMOF for data entry'!$H510))*15,0)</f>
        <v>0</v>
      </c>
      <c r="Q501" s="59">
        <f>+IF(A501=16,(COUNTIF(dropdown_lists!R$4:R$32,'EMOF for data entry'!$H510))*16,0)</f>
        <v>0</v>
      </c>
      <c r="R501" s="59">
        <f>+IF(A501=17,(COUNTIF(dropdown_lists!S$4:S$10,'EMOF for data entry'!$H510))*17,0)</f>
        <v>0</v>
      </c>
      <c r="V501" s="59"/>
      <c r="W501" s="22" t="str">
        <f t="shared" si="7"/>
        <v>p</v>
      </c>
    </row>
    <row r="502" spans="1:23" x14ac:dyDescent="0.35">
      <c r="A502" s="59">
        <f>+IF('EMOF for data entry'!G511=dropdown_lists!C$1,1,IF('EMOF for data entry'!G511=dropdown_lists!D$1,2,IF('EMOF for data entry'!G511=dropdown_lists!E$1,3,IF('EMOF for data entry'!G511=dropdown_lists!F$1,4,IF('EMOF for data entry'!G511=dropdown_lists!G$1,5,IF('EMOF for data entry'!G511=dropdown_lists!H$1,6,IF('EMOF for data entry'!G511=dropdown_lists!I$1,7,IF('EMOF for data entry'!G511=dropdown_lists!J$1,8,IF('EMOF for data entry'!G511=dropdown_lists!K$1,9,IF('EMOF for data entry'!G511=dropdown_lists!L$1,10,IF('EMOF for data entry'!G511=dropdown_lists!M$1,11,IF('EMOF for data entry'!G511=dropdown_lists!N$1,12,IF('EMOF for data entry'!G511=dropdown_lists!O$1,13,IF('EMOF for data entry'!G511=dropdown_lists!P$1,14,IF('EMOF for data entry'!G511=dropdown_lists!Q$1,15,IF('EMOF for data entry'!G511=dropdown_lists!R$1,16,IF('EMOF for data entry'!G511=dropdown_lists!S$1,17,0)))))))))))))))))</f>
        <v>0</v>
      </c>
      <c r="B502" s="59">
        <f>+COUNTIF(METHOD,'EMOF for data entry'!$H511)</f>
        <v>0</v>
      </c>
      <c r="C502" s="59">
        <f>+(COUNTIF(EUNIS,'EMOF for data entry'!$H511))*2</f>
        <v>0</v>
      </c>
      <c r="D502" s="59">
        <f>+(COUNTIF(HABITAT,'EMOF for data entry'!$H511))*3</f>
        <v>0</v>
      </c>
      <c r="E502" s="59">
        <f>+(COUNTIF(PERES,'EMOF for data entry'!$H511))*4</f>
        <v>0</v>
      </c>
      <c r="F502" s="59">
        <f>+(COUNTIF(BARCELONA,'EMOF for data entry'!$H511))*5</f>
        <v>0</v>
      </c>
      <c r="G502" s="59">
        <f>+(COUNTIF(OSPAR,'EMOF for data entry'!$H511))*6</f>
        <v>0</v>
      </c>
      <c r="H502" s="59">
        <f>+(COUNTIF(HELCOM,'EMOF for data entry'!$H511))*7</f>
        <v>0</v>
      </c>
      <c r="I502" s="59">
        <f>+(COUNTIF(GERMAN,'EMOF for data entry'!$H511))*8</f>
        <v>0</v>
      </c>
      <c r="J502" s="59">
        <f>+(COUNTIF(MSFD,'EMOF for data entry'!$H511))*9</f>
        <v>0</v>
      </c>
      <c r="K502" s="59">
        <f>+IF($A502=10,COUNTIF(Folk5,'EMOF for data entry'!$H511)*10,0)</f>
        <v>0</v>
      </c>
      <c r="L502" s="59">
        <f>+IF($A502=11,COUNTIF(Folk7,'EMOF for data entry'!$H511)*11,0)</f>
        <v>0</v>
      </c>
      <c r="M502" s="59">
        <f>+IF($A502=12,COUNTIF(Folk16,'EMOF for data entry'!$H511)*12,0)</f>
        <v>0</v>
      </c>
      <c r="N502" s="59">
        <f>+(COUNTIF(MHCBI,'EMOF for data entry'!$H511))*13</f>
        <v>0</v>
      </c>
      <c r="O502" s="59">
        <f>+(COUNTIF(dropdown_lists!P$4:P$399,'EMOF for data entry'!$H511))*14</f>
        <v>0</v>
      </c>
      <c r="P502" s="59">
        <f>+IF(A502=15,(COUNTIF(dropdown_lists!Q$4:Q$37,'EMOF for data entry'!$H511))*15,0)</f>
        <v>0</v>
      </c>
      <c r="Q502" s="59">
        <f>+IF(A502=16,(COUNTIF(dropdown_lists!R$4:R$32,'EMOF for data entry'!$H511))*16,0)</f>
        <v>0</v>
      </c>
      <c r="R502" s="59">
        <f>+IF(A502=17,(COUNTIF(dropdown_lists!S$4:S$10,'EMOF for data entry'!$H511))*17,0)</f>
        <v>0</v>
      </c>
      <c r="V502" s="59"/>
      <c r="W502" s="22" t="str">
        <f t="shared" si="7"/>
        <v>p</v>
      </c>
    </row>
    <row r="503" spans="1:23" x14ac:dyDescent="0.35">
      <c r="A503" s="59">
        <f>+IF('EMOF for data entry'!G512=dropdown_lists!C$1,1,IF('EMOF for data entry'!G512=dropdown_lists!D$1,2,IF('EMOF for data entry'!G512=dropdown_lists!E$1,3,IF('EMOF for data entry'!G512=dropdown_lists!F$1,4,IF('EMOF for data entry'!G512=dropdown_lists!G$1,5,IF('EMOF for data entry'!G512=dropdown_lists!H$1,6,IF('EMOF for data entry'!G512=dropdown_lists!I$1,7,IF('EMOF for data entry'!G512=dropdown_lists!J$1,8,IF('EMOF for data entry'!G512=dropdown_lists!K$1,9,IF('EMOF for data entry'!G512=dropdown_lists!L$1,10,IF('EMOF for data entry'!G512=dropdown_lists!M$1,11,IF('EMOF for data entry'!G512=dropdown_lists!N$1,12,IF('EMOF for data entry'!G512=dropdown_lists!O$1,13,IF('EMOF for data entry'!G512=dropdown_lists!P$1,14,IF('EMOF for data entry'!G512=dropdown_lists!Q$1,15,IF('EMOF for data entry'!G512=dropdown_lists!R$1,16,IF('EMOF for data entry'!G512=dropdown_lists!S$1,17,0)))))))))))))))))</f>
        <v>0</v>
      </c>
      <c r="B503" s="59">
        <f>+COUNTIF(METHOD,'EMOF for data entry'!$H512)</f>
        <v>0</v>
      </c>
      <c r="C503" s="59">
        <f>+(COUNTIF(EUNIS,'EMOF for data entry'!$H512))*2</f>
        <v>0</v>
      </c>
      <c r="D503" s="59">
        <f>+(COUNTIF(HABITAT,'EMOF for data entry'!$H512))*3</f>
        <v>0</v>
      </c>
      <c r="E503" s="59">
        <f>+(COUNTIF(PERES,'EMOF for data entry'!$H512))*4</f>
        <v>0</v>
      </c>
      <c r="F503" s="59">
        <f>+(COUNTIF(BARCELONA,'EMOF for data entry'!$H512))*5</f>
        <v>0</v>
      </c>
      <c r="G503" s="59">
        <f>+(COUNTIF(OSPAR,'EMOF for data entry'!$H512))*6</f>
        <v>0</v>
      </c>
      <c r="H503" s="59">
        <f>+(COUNTIF(HELCOM,'EMOF for data entry'!$H512))*7</f>
        <v>0</v>
      </c>
      <c r="I503" s="59">
        <f>+(COUNTIF(GERMAN,'EMOF for data entry'!$H512))*8</f>
        <v>0</v>
      </c>
      <c r="J503" s="59">
        <f>+(COUNTIF(MSFD,'EMOF for data entry'!$H512))*9</f>
        <v>0</v>
      </c>
      <c r="K503" s="59">
        <f>+IF($A503=10,COUNTIF(Folk5,'EMOF for data entry'!$H512)*10,0)</f>
        <v>0</v>
      </c>
      <c r="L503" s="59">
        <f>+IF($A503=11,COUNTIF(Folk7,'EMOF for data entry'!$H512)*11,0)</f>
        <v>0</v>
      </c>
      <c r="M503" s="59">
        <f>+IF($A503=12,COUNTIF(Folk16,'EMOF for data entry'!$H512)*12,0)</f>
        <v>0</v>
      </c>
      <c r="N503" s="59">
        <f>+(COUNTIF(MHCBI,'EMOF for data entry'!$H512))*13</f>
        <v>0</v>
      </c>
      <c r="O503" s="59">
        <f>+(COUNTIF(dropdown_lists!P$4:P$399,'EMOF for data entry'!$H512))*14</f>
        <v>0</v>
      </c>
      <c r="P503" s="59">
        <f>+IF(A503=15,(COUNTIF(dropdown_lists!Q$4:Q$37,'EMOF for data entry'!$H512))*15,0)</f>
        <v>0</v>
      </c>
      <c r="Q503" s="59">
        <f>+IF(A503=16,(COUNTIF(dropdown_lists!R$4:R$32,'EMOF for data entry'!$H512))*16,0)</f>
        <v>0</v>
      </c>
      <c r="R503" s="59">
        <f>+IF(A503=17,(COUNTIF(dropdown_lists!S$4:S$10,'EMOF for data entry'!$H512))*17,0)</f>
        <v>0</v>
      </c>
      <c r="V503" s="59"/>
      <c r="W503" s="22" t="str">
        <f t="shared" si="7"/>
        <v>p</v>
      </c>
    </row>
    <row r="504" spans="1:23" x14ac:dyDescent="0.35">
      <c r="A504" s="59">
        <f>+IF('EMOF for data entry'!G513=dropdown_lists!C$1,1,IF('EMOF for data entry'!G513=dropdown_lists!D$1,2,IF('EMOF for data entry'!G513=dropdown_lists!E$1,3,IF('EMOF for data entry'!G513=dropdown_lists!F$1,4,IF('EMOF for data entry'!G513=dropdown_lists!G$1,5,IF('EMOF for data entry'!G513=dropdown_lists!H$1,6,IF('EMOF for data entry'!G513=dropdown_lists!I$1,7,IF('EMOF for data entry'!G513=dropdown_lists!J$1,8,IF('EMOF for data entry'!G513=dropdown_lists!K$1,9,IF('EMOF for data entry'!G513=dropdown_lists!L$1,10,IF('EMOF for data entry'!G513=dropdown_lists!M$1,11,IF('EMOF for data entry'!G513=dropdown_lists!N$1,12,IF('EMOF for data entry'!G513=dropdown_lists!O$1,13,IF('EMOF for data entry'!G513=dropdown_lists!P$1,14,IF('EMOF for data entry'!G513=dropdown_lists!Q$1,15,IF('EMOF for data entry'!G513=dropdown_lists!R$1,16,IF('EMOF for data entry'!G513=dropdown_lists!S$1,17,0)))))))))))))))))</f>
        <v>0</v>
      </c>
      <c r="B504" s="59">
        <f>+COUNTIF(METHOD,'EMOF for data entry'!$H513)</f>
        <v>0</v>
      </c>
      <c r="C504" s="59">
        <f>+(COUNTIF(EUNIS,'EMOF for data entry'!$H513))*2</f>
        <v>0</v>
      </c>
      <c r="D504" s="59">
        <f>+(COUNTIF(HABITAT,'EMOF for data entry'!$H513))*3</f>
        <v>0</v>
      </c>
      <c r="E504" s="59">
        <f>+(COUNTIF(PERES,'EMOF for data entry'!$H513))*4</f>
        <v>0</v>
      </c>
      <c r="F504" s="59">
        <f>+(COUNTIF(BARCELONA,'EMOF for data entry'!$H513))*5</f>
        <v>0</v>
      </c>
      <c r="G504" s="59">
        <f>+(COUNTIF(OSPAR,'EMOF for data entry'!$H513))*6</f>
        <v>0</v>
      </c>
      <c r="H504" s="59">
        <f>+(COUNTIF(HELCOM,'EMOF for data entry'!$H513))*7</f>
        <v>0</v>
      </c>
      <c r="I504" s="59">
        <f>+(COUNTIF(GERMAN,'EMOF for data entry'!$H513))*8</f>
        <v>0</v>
      </c>
      <c r="J504" s="59">
        <f>+(COUNTIF(MSFD,'EMOF for data entry'!$H513))*9</f>
        <v>0</v>
      </c>
      <c r="K504" s="59">
        <f>+IF($A504=10,COUNTIF(Folk5,'EMOF for data entry'!$H513)*10,0)</f>
        <v>0</v>
      </c>
      <c r="L504" s="59">
        <f>+IF($A504=11,COUNTIF(Folk7,'EMOF for data entry'!$H513)*11,0)</f>
        <v>0</v>
      </c>
      <c r="M504" s="59">
        <f>+IF($A504=12,COUNTIF(Folk16,'EMOF for data entry'!$H513)*12,0)</f>
        <v>0</v>
      </c>
      <c r="N504" s="59">
        <f>+(COUNTIF(MHCBI,'EMOF for data entry'!$H513))*13</f>
        <v>0</v>
      </c>
      <c r="O504" s="59">
        <f>+(COUNTIF(dropdown_lists!P$4:P$399,'EMOF for data entry'!$H513))*14</f>
        <v>0</v>
      </c>
      <c r="P504" s="59">
        <f>+IF(A504=15,(COUNTIF(dropdown_lists!Q$4:Q$37,'EMOF for data entry'!$H513))*15,0)</f>
        <v>0</v>
      </c>
      <c r="Q504" s="59">
        <f>+IF(A504=16,(COUNTIF(dropdown_lists!R$4:R$32,'EMOF for data entry'!$H513))*16,0)</f>
        <v>0</v>
      </c>
      <c r="R504" s="59">
        <f>+IF(A504=17,(COUNTIF(dropdown_lists!S$4:S$10,'EMOF for data entry'!$H513))*17,0)</f>
        <v>0</v>
      </c>
      <c r="V504" s="59"/>
      <c r="W504" s="22" t="str">
        <f t="shared" si="7"/>
        <v>p</v>
      </c>
    </row>
    <row r="505" spans="1:23" x14ac:dyDescent="0.35">
      <c r="A505" s="59">
        <f>+IF('EMOF for data entry'!G514=dropdown_lists!C$1,1,IF('EMOF for data entry'!G514=dropdown_lists!D$1,2,IF('EMOF for data entry'!G514=dropdown_lists!E$1,3,IF('EMOF for data entry'!G514=dropdown_lists!F$1,4,IF('EMOF for data entry'!G514=dropdown_lists!G$1,5,IF('EMOF for data entry'!G514=dropdown_lists!H$1,6,IF('EMOF for data entry'!G514=dropdown_lists!I$1,7,IF('EMOF for data entry'!G514=dropdown_lists!J$1,8,IF('EMOF for data entry'!G514=dropdown_lists!K$1,9,IF('EMOF for data entry'!G514=dropdown_lists!L$1,10,IF('EMOF for data entry'!G514=dropdown_lists!M$1,11,IF('EMOF for data entry'!G514=dropdown_lists!N$1,12,IF('EMOF for data entry'!G514=dropdown_lists!O$1,13,IF('EMOF for data entry'!G514=dropdown_lists!P$1,14,IF('EMOF for data entry'!G514=dropdown_lists!Q$1,15,IF('EMOF for data entry'!G514=dropdown_lists!R$1,16,IF('EMOF for data entry'!G514=dropdown_lists!S$1,17,0)))))))))))))))))</f>
        <v>0</v>
      </c>
      <c r="B505" s="59">
        <f>+COUNTIF(METHOD,'EMOF for data entry'!$H514)</f>
        <v>0</v>
      </c>
      <c r="C505" s="59">
        <f>+(COUNTIF(EUNIS,'EMOF for data entry'!$H514))*2</f>
        <v>0</v>
      </c>
      <c r="D505" s="59">
        <f>+(COUNTIF(HABITAT,'EMOF for data entry'!$H514))*3</f>
        <v>0</v>
      </c>
      <c r="E505" s="59">
        <f>+(COUNTIF(PERES,'EMOF for data entry'!$H514))*4</f>
        <v>0</v>
      </c>
      <c r="F505" s="59">
        <f>+(COUNTIF(BARCELONA,'EMOF for data entry'!$H514))*5</f>
        <v>0</v>
      </c>
      <c r="G505" s="59">
        <f>+(COUNTIF(OSPAR,'EMOF for data entry'!$H514))*6</f>
        <v>0</v>
      </c>
      <c r="H505" s="59">
        <f>+(COUNTIF(HELCOM,'EMOF for data entry'!$H514))*7</f>
        <v>0</v>
      </c>
      <c r="I505" s="59">
        <f>+(COUNTIF(GERMAN,'EMOF for data entry'!$H514))*8</f>
        <v>0</v>
      </c>
      <c r="J505" s="59">
        <f>+(COUNTIF(MSFD,'EMOF for data entry'!$H514))*9</f>
        <v>0</v>
      </c>
      <c r="K505" s="59">
        <f>+IF($A505=10,COUNTIF(Folk5,'EMOF for data entry'!$H514)*10,0)</f>
        <v>0</v>
      </c>
      <c r="L505" s="59">
        <f>+IF($A505=11,COUNTIF(Folk7,'EMOF for data entry'!$H514)*11,0)</f>
        <v>0</v>
      </c>
      <c r="M505" s="59">
        <f>+IF($A505=12,COUNTIF(Folk16,'EMOF for data entry'!$H514)*12,0)</f>
        <v>0</v>
      </c>
      <c r="N505" s="59">
        <f>+(COUNTIF(MHCBI,'EMOF for data entry'!$H514))*13</f>
        <v>0</v>
      </c>
      <c r="O505" s="59">
        <f>+(COUNTIF(dropdown_lists!P$4:P$399,'EMOF for data entry'!$H514))*14</f>
        <v>0</v>
      </c>
      <c r="P505" s="59">
        <f>+IF(A505=15,(COUNTIF(dropdown_lists!Q$4:Q$37,'EMOF for data entry'!$H514))*15,0)</f>
        <v>0</v>
      </c>
      <c r="Q505" s="59">
        <f>+IF(A505=16,(COUNTIF(dropdown_lists!R$4:R$32,'EMOF for data entry'!$H514))*16,0)</f>
        <v>0</v>
      </c>
      <c r="R505" s="59">
        <f>+IF(A505=17,(COUNTIF(dropdown_lists!S$4:S$10,'EMOF for data entry'!$H514))*17,0)</f>
        <v>0</v>
      </c>
      <c r="V505" s="59"/>
      <c r="W505" s="22" t="str">
        <f t="shared" si="7"/>
        <v>p</v>
      </c>
    </row>
    <row r="506" spans="1:23" x14ac:dyDescent="0.35">
      <c r="A506" s="59">
        <f>+IF('EMOF for data entry'!G515=dropdown_lists!C$1,1,IF('EMOF for data entry'!G515=dropdown_lists!D$1,2,IF('EMOF for data entry'!G515=dropdown_lists!E$1,3,IF('EMOF for data entry'!G515=dropdown_lists!F$1,4,IF('EMOF for data entry'!G515=dropdown_lists!G$1,5,IF('EMOF for data entry'!G515=dropdown_lists!H$1,6,IF('EMOF for data entry'!G515=dropdown_lists!I$1,7,IF('EMOF for data entry'!G515=dropdown_lists!J$1,8,IF('EMOF for data entry'!G515=dropdown_lists!K$1,9,IF('EMOF for data entry'!G515=dropdown_lists!L$1,10,IF('EMOF for data entry'!G515=dropdown_lists!M$1,11,IF('EMOF for data entry'!G515=dropdown_lists!N$1,12,IF('EMOF for data entry'!G515=dropdown_lists!O$1,13,IF('EMOF for data entry'!G515=dropdown_lists!P$1,14,IF('EMOF for data entry'!G515=dropdown_lists!Q$1,15,IF('EMOF for data entry'!G515=dropdown_lists!R$1,16,IF('EMOF for data entry'!G515=dropdown_lists!S$1,17,0)))))))))))))))))</f>
        <v>0</v>
      </c>
      <c r="B506" s="59">
        <f>+COUNTIF(METHOD,'EMOF for data entry'!$H515)</f>
        <v>0</v>
      </c>
      <c r="C506" s="59">
        <f>+(COUNTIF(EUNIS,'EMOF for data entry'!$H515))*2</f>
        <v>0</v>
      </c>
      <c r="D506" s="59">
        <f>+(COUNTIF(HABITAT,'EMOF for data entry'!$H515))*3</f>
        <v>0</v>
      </c>
      <c r="E506" s="59">
        <f>+(COUNTIF(PERES,'EMOF for data entry'!$H515))*4</f>
        <v>0</v>
      </c>
      <c r="F506" s="59">
        <f>+(COUNTIF(BARCELONA,'EMOF for data entry'!$H515))*5</f>
        <v>0</v>
      </c>
      <c r="G506" s="59">
        <f>+(COUNTIF(OSPAR,'EMOF for data entry'!$H515))*6</f>
        <v>0</v>
      </c>
      <c r="H506" s="59">
        <f>+(COUNTIF(HELCOM,'EMOF for data entry'!$H515))*7</f>
        <v>0</v>
      </c>
      <c r="I506" s="59">
        <f>+(COUNTIF(GERMAN,'EMOF for data entry'!$H515))*8</f>
        <v>0</v>
      </c>
      <c r="J506" s="59">
        <f>+(COUNTIF(MSFD,'EMOF for data entry'!$H515))*9</f>
        <v>0</v>
      </c>
      <c r="K506" s="59">
        <f>+IF($A506=10,COUNTIF(Folk5,'EMOF for data entry'!$H515)*10,0)</f>
        <v>0</v>
      </c>
      <c r="L506" s="59">
        <f>+IF($A506=11,COUNTIF(Folk7,'EMOF for data entry'!$H515)*11,0)</f>
        <v>0</v>
      </c>
      <c r="M506" s="59">
        <f>+IF($A506=12,COUNTIF(Folk16,'EMOF for data entry'!$H515)*12,0)</f>
        <v>0</v>
      </c>
      <c r="N506" s="59">
        <f>+(COUNTIF(MHCBI,'EMOF for data entry'!$H515))*13</f>
        <v>0</v>
      </c>
      <c r="O506" s="59">
        <f>+(COUNTIF(dropdown_lists!P$4:P$399,'EMOF for data entry'!$H515))*14</f>
        <v>0</v>
      </c>
      <c r="P506" s="59">
        <f>+IF(A506=15,(COUNTIF(dropdown_lists!Q$4:Q$37,'EMOF for data entry'!$H515))*15,0)</f>
        <v>0</v>
      </c>
      <c r="Q506" s="59">
        <f>+IF(A506=16,(COUNTIF(dropdown_lists!R$4:R$32,'EMOF for data entry'!$H515))*16,0)</f>
        <v>0</v>
      </c>
      <c r="R506" s="59">
        <f>+IF(A506=17,(COUNTIF(dropdown_lists!S$4:S$10,'EMOF for data entry'!$H515))*17,0)</f>
        <v>0</v>
      </c>
      <c r="V506" s="59"/>
      <c r="W506" s="22" t="str">
        <f t="shared" si="7"/>
        <v>p</v>
      </c>
    </row>
    <row r="507" spans="1:23" x14ac:dyDescent="0.35">
      <c r="A507" s="59">
        <f>+IF('EMOF for data entry'!G516=dropdown_lists!C$1,1,IF('EMOF for data entry'!G516=dropdown_lists!D$1,2,IF('EMOF for data entry'!G516=dropdown_lists!E$1,3,IF('EMOF for data entry'!G516=dropdown_lists!F$1,4,IF('EMOF for data entry'!G516=dropdown_lists!G$1,5,IF('EMOF for data entry'!G516=dropdown_lists!H$1,6,IF('EMOF for data entry'!G516=dropdown_lists!I$1,7,IF('EMOF for data entry'!G516=dropdown_lists!J$1,8,IF('EMOF for data entry'!G516=dropdown_lists!K$1,9,IF('EMOF for data entry'!G516=dropdown_lists!L$1,10,IF('EMOF for data entry'!G516=dropdown_lists!M$1,11,IF('EMOF for data entry'!G516=dropdown_lists!N$1,12,IF('EMOF for data entry'!G516=dropdown_lists!O$1,13,IF('EMOF for data entry'!G516=dropdown_lists!P$1,14,IF('EMOF for data entry'!G516=dropdown_lists!Q$1,15,IF('EMOF for data entry'!G516=dropdown_lists!R$1,16,IF('EMOF for data entry'!G516=dropdown_lists!S$1,17,0)))))))))))))))))</f>
        <v>0</v>
      </c>
      <c r="B507" s="59">
        <f>+COUNTIF(METHOD,'EMOF for data entry'!$H516)</f>
        <v>0</v>
      </c>
      <c r="C507" s="59">
        <f>+(COUNTIF(EUNIS,'EMOF for data entry'!$H516))*2</f>
        <v>0</v>
      </c>
      <c r="D507" s="59">
        <f>+(COUNTIF(HABITAT,'EMOF for data entry'!$H516))*3</f>
        <v>0</v>
      </c>
      <c r="E507" s="59">
        <f>+(COUNTIF(PERES,'EMOF for data entry'!$H516))*4</f>
        <v>0</v>
      </c>
      <c r="F507" s="59">
        <f>+(COUNTIF(BARCELONA,'EMOF for data entry'!$H516))*5</f>
        <v>0</v>
      </c>
      <c r="G507" s="59">
        <f>+(COUNTIF(OSPAR,'EMOF for data entry'!$H516))*6</f>
        <v>0</v>
      </c>
      <c r="H507" s="59">
        <f>+(COUNTIF(HELCOM,'EMOF for data entry'!$H516))*7</f>
        <v>0</v>
      </c>
      <c r="I507" s="59">
        <f>+(COUNTIF(GERMAN,'EMOF for data entry'!$H516))*8</f>
        <v>0</v>
      </c>
      <c r="J507" s="59">
        <f>+(COUNTIF(MSFD,'EMOF for data entry'!$H516))*9</f>
        <v>0</v>
      </c>
      <c r="K507" s="59">
        <f>+IF($A507=10,COUNTIF(Folk5,'EMOF for data entry'!$H516)*10,0)</f>
        <v>0</v>
      </c>
      <c r="L507" s="59">
        <f>+IF($A507=11,COUNTIF(Folk7,'EMOF for data entry'!$H516)*11,0)</f>
        <v>0</v>
      </c>
      <c r="M507" s="59">
        <f>+IF($A507=12,COUNTIF(Folk16,'EMOF for data entry'!$H516)*12,0)</f>
        <v>0</v>
      </c>
      <c r="N507" s="59">
        <f>+(COUNTIF(MHCBI,'EMOF for data entry'!$H516))*13</f>
        <v>0</v>
      </c>
      <c r="O507" s="59">
        <f>+(COUNTIF(dropdown_lists!P$4:P$399,'EMOF for data entry'!$H516))*14</f>
        <v>0</v>
      </c>
      <c r="P507" s="59">
        <f>+IF(A507=15,(COUNTIF(dropdown_lists!Q$4:Q$37,'EMOF for data entry'!$H516))*15,0)</f>
        <v>0</v>
      </c>
      <c r="Q507" s="59">
        <f>+IF(A507=16,(COUNTIF(dropdown_lists!R$4:R$32,'EMOF for data entry'!$H516))*16,0)</f>
        <v>0</v>
      </c>
      <c r="R507" s="59">
        <f>+IF(A507=17,(COUNTIF(dropdown_lists!S$4:S$10,'EMOF for data entry'!$H516))*17,0)</f>
        <v>0</v>
      </c>
      <c r="V507" s="59"/>
      <c r="W507" s="22" t="str">
        <f t="shared" si="7"/>
        <v>p</v>
      </c>
    </row>
    <row r="508" spans="1:23" x14ac:dyDescent="0.35">
      <c r="A508" s="59">
        <f>+IF('EMOF for data entry'!G517=dropdown_lists!C$1,1,IF('EMOF for data entry'!G517=dropdown_lists!D$1,2,IF('EMOF for data entry'!G517=dropdown_lists!E$1,3,IF('EMOF for data entry'!G517=dropdown_lists!F$1,4,IF('EMOF for data entry'!G517=dropdown_lists!G$1,5,IF('EMOF for data entry'!G517=dropdown_lists!H$1,6,IF('EMOF for data entry'!G517=dropdown_lists!I$1,7,IF('EMOF for data entry'!G517=dropdown_lists!J$1,8,IF('EMOF for data entry'!G517=dropdown_lists!K$1,9,IF('EMOF for data entry'!G517=dropdown_lists!L$1,10,IF('EMOF for data entry'!G517=dropdown_lists!M$1,11,IF('EMOF for data entry'!G517=dropdown_lists!N$1,12,IF('EMOF for data entry'!G517=dropdown_lists!O$1,13,IF('EMOF for data entry'!G517=dropdown_lists!P$1,14,IF('EMOF for data entry'!G517=dropdown_lists!Q$1,15,IF('EMOF for data entry'!G517=dropdown_lists!R$1,16,IF('EMOF for data entry'!G517=dropdown_lists!S$1,17,0)))))))))))))))))</f>
        <v>0</v>
      </c>
      <c r="B508" s="59">
        <f>+COUNTIF(METHOD,'EMOF for data entry'!$H517)</f>
        <v>0</v>
      </c>
      <c r="C508" s="59">
        <f>+(COUNTIF(EUNIS,'EMOF for data entry'!$H517))*2</f>
        <v>0</v>
      </c>
      <c r="D508" s="59">
        <f>+(COUNTIF(HABITAT,'EMOF for data entry'!$H517))*3</f>
        <v>0</v>
      </c>
      <c r="E508" s="59">
        <f>+(COUNTIF(PERES,'EMOF for data entry'!$H517))*4</f>
        <v>0</v>
      </c>
      <c r="F508" s="59">
        <f>+(COUNTIF(BARCELONA,'EMOF for data entry'!$H517))*5</f>
        <v>0</v>
      </c>
      <c r="G508" s="59">
        <f>+(COUNTIF(OSPAR,'EMOF for data entry'!$H517))*6</f>
        <v>0</v>
      </c>
      <c r="H508" s="59">
        <f>+(COUNTIF(HELCOM,'EMOF for data entry'!$H517))*7</f>
        <v>0</v>
      </c>
      <c r="I508" s="59">
        <f>+(COUNTIF(GERMAN,'EMOF for data entry'!$H517))*8</f>
        <v>0</v>
      </c>
      <c r="J508" s="59">
        <f>+(COUNTIF(MSFD,'EMOF for data entry'!$H517))*9</f>
        <v>0</v>
      </c>
      <c r="K508" s="59">
        <f>+IF($A508=10,COUNTIF(Folk5,'EMOF for data entry'!$H517)*10,0)</f>
        <v>0</v>
      </c>
      <c r="L508" s="59">
        <f>+IF($A508=11,COUNTIF(Folk7,'EMOF for data entry'!$H517)*11,0)</f>
        <v>0</v>
      </c>
      <c r="M508" s="59">
        <f>+IF($A508=12,COUNTIF(Folk16,'EMOF for data entry'!$H517)*12,0)</f>
        <v>0</v>
      </c>
      <c r="N508" s="59">
        <f>+(COUNTIF(MHCBI,'EMOF for data entry'!$H517))*13</f>
        <v>0</v>
      </c>
      <c r="O508" s="59">
        <f>+(COUNTIF(dropdown_lists!P$4:P$399,'EMOF for data entry'!$H517))*14</f>
        <v>0</v>
      </c>
      <c r="P508" s="59">
        <f>+IF(A508=15,(COUNTIF(dropdown_lists!Q$4:Q$37,'EMOF for data entry'!$H517))*15,0)</f>
        <v>0</v>
      </c>
      <c r="Q508" s="59">
        <f>+IF(A508=16,(COUNTIF(dropdown_lists!R$4:R$32,'EMOF for data entry'!$H517))*16,0)</f>
        <v>0</v>
      </c>
      <c r="R508" s="59">
        <f>+IF(A508=17,(COUNTIF(dropdown_lists!S$4:S$10,'EMOF for data entry'!$H517))*17,0)</f>
        <v>0</v>
      </c>
      <c r="V508" s="59"/>
      <c r="W508" s="22" t="str">
        <f t="shared" si="7"/>
        <v>p</v>
      </c>
    </row>
    <row r="509" spans="1:23" x14ac:dyDescent="0.35">
      <c r="A509" s="59">
        <f>+IF('EMOF for data entry'!G518=dropdown_lists!C$1,1,IF('EMOF for data entry'!G518=dropdown_lists!D$1,2,IF('EMOF for data entry'!G518=dropdown_lists!E$1,3,IF('EMOF for data entry'!G518=dropdown_lists!F$1,4,IF('EMOF for data entry'!G518=dropdown_lists!G$1,5,IF('EMOF for data entry'!G518=dropdown_lists!H$1,6,IF('EMOF for data entry'!G518=dropdown_lists!I$1,7,IF('EMOF for data entry'!G518=dropdown_lists!J$1,8,IF('EMOF for data entry'!G518=dropdown_lists!K$1,9,IF('EMOF for data entry'!G518=dropdown_lists!L$1,10,IF('EMOF for data entry'!G518=dropdown_lists!M$1,11,IF('EMOF for data entry'!G518=dropdown_lists!N$1,12,IF('EMOF for data entry'!G518=dropdown_lists!O$1,13,IF('EMOF for data entry'!G518=dropdown_lists!P$1,14,IF('EMOF for data entry'!G518=dropdown_lists!Q$1,15,IF('EMOF for data entry'!G518=dropdown_lists!R$1,16,IF('EMOF for data entry'!G518=dropdown_lists!S$1,17,0)))))))))))))))))</f>
        <v>0</v>
      </c>
      <c r="B509" s="59">
        <f>+COUNTIF(METHOD,'EMOF for data entry'!$H518)</f>
        <v>0</v>
      </c>
      <c r="C509" s="59">
        <f>+(COUNTIF(EUNIS,'EMOF for data entry'!$H518))*2</f>
        <v>0</v>
      </c>
      <c r="D509" s="59">
        <f>+(COUNTIF(HABITAT,'EMOF for data entry'!$H518))*3</f>
        <v>0</v>
      </c>
      <c r="E509" s="59">
        <f>+(COUNTIF(PERES,'EMOF for data entry'!$H518))*4</f>
        <v>0</v>
      </c>
      <c r="F509" s="59">
        <f>+(COUNTIF(BARCELONA,'EMOF for data entry'!$H518))*5</f>
        <v>0</v>
      </c>
      <c r="G509" s="59">
        <f>+(COUNTIF(OSPAR,'EMOF for data entry'!$H518))*6</f>
        <v>0</v>
      </c>
      <c r="H509" s="59">
        <f>+(COUNTIF(HELCOM,'EMOF for data entry'!$H518))*7</f>
        <v>0</v>
      </c>
      <c r="I509" s="59">
        <f>+(COUNTIF(GERMAN,'EMOF for data entry'!$H518))*8</f>
        <v>0</v>
      </c>
      <c r="J509" s="59">
        <f>+(COUNTIF(MSFD,'EMOF for data entry'!$H518))*9</f>
        <v>0</v>
      </c>
      <c r="K509" s="59">
        <f>+IF($A509=10,COUNTIF(Folk5,'EMOF for data entry'!$H518)*10,0)</f>
        <v>0</v>
      </c>
      <c r="L509" s="59">
        <f>+IF($A509=11,COUNTIF(Folk7,'EMOF for data entry'!$H518)*11,0)</f>
        <v>0</v>
      </c>
      <c r="M509" s="59">
        <f>+IF($A509=12,COUNTIF(Folk16,'EMOF for data entry'!$H518)*12,0)</f>
        <v>0</v>
      </c>
      <c r="N509" s="59">
        <f>+(COUNTIF(MHCBI,'EMOF for data entry'!$H518))*13</f>
        <v>0</v>
      </c>
      <c r="O509" s="59">
        <f>+(COUNTIF(dropdown_lists!P$4:P$399,'EMOF for data entry'!$H518))*14</f>
        <v>0</v>
      </c>
      <c r="P509" s="59">
        <f>+IF(A509=15,(COUNTIF(dropdown_lists!Q$4:Q$37,'EMOF for data entry'!$H518))*15,0)</f>
        <v>0</v>
      </c>
      <c r="Q509" s="59">
        <f>+IF(A509=16,(COUNTIF(dropdown_lists!R$4:R$32,'EMOF for data entry'!$H518))*16,0)</f>
        <v>0</v>
      </c>
      <c r="R509" s="59">
        <f>+IF(A509=17,(COUNTIF(dropdown_lists!S$4:S$10,'EMOF for data entry'!$H518))*17,0)</f>
        <v>0</v>
      </c>
      <c r="V509" s="59"/>
      <c r="W509" s="22" t="str">
        <f t="shared" si="7"/>
        <v>p</v>
      </c>
    </row>
    <row r="510" spans="1:23" x14ac:dyDescent="0.35">
      <c r="A510" s="59">
        <f>+IF('EMOF for data entry'!G519=dropdown_lists!C$1,1,IF('EMOF for data entry'!G519=dropdown_lists!D$1,2,IF('EMOF for data entry'!G519=dropdown_lists!E$1,3,IF('EMOF for data entry'!G519=dropdown_lists!F$1,4,IF('EMOF for data entry'!G519=dropdown_lists!G$1,5,IF('EMOF for data entry'!G519=dropdown_lists!H$1,6,IF('EMOF for data entry'!G519=dropdown_lists!I$1,7,IF('EMOF for data entry'!G519=dropdown_lists!J$1,8,IF('EMOF for data entry'!G519=dropdown_lists!K$1,9,IF('EMOF for data entry'!G519=dropdown_lists!L$1,10,IF('EMOF for data entry'!G519=dropdown_lists!M$1,11,IF('EMOF for data entry'!G519=dropdown_lists!N$1,12,IF('EMOF for data entry'!G519=dropdown_lists!O$1,13,IF('EMOF for data entry'!G519=dropdown_lists!P$1,14,IF('EMOF for data entry'!G519=dropdown_lists!Q$1,15,IF('EMOF for data entry'!G519=dropdown_lists!R$1,16,IF('EMOF for data entry'!G519=dropdown_lists!S$1,17,0)))))))))))))))))</f>
        <v>0</v>
      </c>
      <c r="B510" s="59">
        <f>+COUNTIF(METHOD,'EMOF for data entry'!$H519)</f>
        <v>0</v>
      </c>
      <c r="C510" s="59">
        <f>+(COUNTIF(EUNIS,'EMOF for data entry'!$H519))*2</f>
        <v>0</v>
      </c>
      <c r="D510" s="59">
        <f>+(COUNTIF(HABITAT,'EMOF for data entry'!$H519))*3</f>
        <v>0</v>
      </c>
      <c r="E510" s="59">
        <f>+(COUNTIF(PERES,'EMOF for data entry'!$H519))*4</f>
        <v>0</v>
      </c>
      <c r="F510" s="59">
        <f>+(COUNTIF(BARCELONA,'EMOF for data entry'!$H519))*5</f>
        <v>0</v>
      </c>
      <c r="G510" s="59">
        <f>+(COUNTIF(OSPAR,'EMOF for data entry'!$H519))*6</f>
        <v>0</v>
      </c>
      <c r="H510" s="59">
        <f>+(COUNTIF(HELCOM,'EMOF for data entry'!$H519))*7</f>
        <v>0</v>
      </c>
      <c r="I510" s="59">
        <f>+(COUNTIF(GERMAN,'EMOF for data entry'!$H519))*8</f>
        <v>0</v>
      </c>
      <c r="J510" s="59">
        <f>+(COUNTIF(MSFD,'EMOF for data entry'!$H519))*9</f>
        <v>0</v>
      </c>
      <c r="K510" s="59">
        <f>+IF($A510=10,COUNTIF(Folk5,'EMOF for data entry'!$H519)*10,0)</f>
        <v>0</v>
      </c>
      <c r="L510" s="59">
        <f>+IF($A510=11,COUNTIF(Folk7,'EMOF for data entry'!$H519)*11,0)</f>
        <v>0</v>
      </c>
      <c r="M510" s="59">
        <f>+IF($A510=12,COUNTIF(Folk16,'EMOF for data entry'!$H519)*12,0)</f>
        <v>0</v>
      </c>
      <c r="N510" s="59">
        <f>+(COUNTIF(MHCBI,'EMOF for data entry'!$H519))*13</f>
        <v>0</v>
      </c>
      <c r="O510" s="59">
        <f>+(COUNTIF(dropdown_lists!P$4:P$399,'EMOF for data entry'!$H519))*14</f>
        <v>0</v>
      </c>
      <c r="P510" s="59">
        <f>+IF(A510=15,(COUNTIF(dropdown_lists!Q$4:Q$37,'EMOF for data entry'!$H519))*15,0)</f>
        <v>0</v>
      </c>
      <c r="Q510" s="59">
        <f>+IF(A510=16,(COUNTIF(dropdown_lists!R$4:R$32,'EMOF for data entry'!$H519))*16,0)</f>
        <v>0</v>
      </c>
      <c r="R510" s="59">
        <f>+IF(A510=17,(COUNTIF(dropdown_lists!S$4:S$10,'EMOF for data entry'!$H519))*17,0)</f>
        <v>0</v>
      </c>
      <c r="V510" s="59"/>
      <c r="W510" s="22" t="str">
        <f t="shared" si="7"/>
        <v>p</v>
      </c>
    </row>
    <row r="511" spans="1:23" x14ac:dyDescent="0.35">
      <c r="A511" s="59">
        <f>+IF('EMOF for data entry'!G520=dropdown_lists!C$1,1,IF('EMOF for data entry'!G520=dropdown_lists!D$1,2,IF('EMOF for data entry'!G520=dropdown_lists!E$1,3,IF('EMOF for data entry'!G520=dropdown_lists!F$1,4,IF('EMOF for data entry'!G520=dropdown_lists!G$1,5,IF('EMOF for data entry'!G520=dropdown_lists!H$1,6,IF('EMOF for data entry'!G520=dropdown_lists!I$1,7,IF('EMOF for data entry'!G520=dropdown_lists!J$1,8,IF('EMOF for data entry'!G520=dropdown_lists!K$1,9,IF('EMOF for data entry'!G520=dropdown_lists!L$1,10,IF('EMOF for data entry'!G520=dropdown_lists!M$1,11,IF('EMOF for data entry'!G520=dropdown_lists!N$1,12,IF('EMOF for data entry'!G520=dropdown_lists!O$1,13,IF('EMOF for data entry'!G520=dropdown_lists!P$1,14,IF('EMOF for data entry'!G520=dropdown_lists!Q$1,15,IF('EMOF for data entry'!G520=dropdown_lists!R$1,16,IF('EMOF for data entry'!G520=dropdown_lists!S$1,17,0)))))))))))))))))</f>
        <v>0</v>
      </c>
      <c r="B511" s="59">
        <f>+COUNTIF(METHOD,'EMOF for data entry'!$H520)</f>
        <v>0</v>
      </c>
      <c r="C511" s="59">
        <f>+(COUNTIF(EUNIS,'EMOF for data entry'!$H520))*2</f>
        <v>0</v>
      </c>
      <c r="D511" s="59">
        <f>+(COUNTIF(HABITAT,'EMOF for data entry'!$H520))*3</f>
        <v>0</v>
      </c>
      <c r="E511" s="59">
        <f>+(COUNTIF(PERES,'EMOF for data entry'!$H520))*4</f>
        <v>0</v>
      </c>
      <c r="F511" s="59">
        <f>+(COUNTIF(BARCELONA,'EMOF for data entry'!$H520))*5</f>
        <v>0</v>
      </c>
      <c r="G511" s="59">
        <f>+(COUNTIF(OSPAR,'EMOF for data entry'!$H520))*6</f>
        <v>0</v>
      </c>
      <c r="H511" s="59">
        <f>+(COUNTIF(HELCOM,'EMOF for data entry'!$H520))*7</f>
        <v>0</v>
      </c>
      <c r="I511" s="59">
        <f>+(COUNTIF(GERMAN,'EMOF for data entry'!$H520))*8</f>
        <v>0</v>
      </c>
      <c r="J511" s="59">
        <f>+(COUNTIF(MSFD,'EMOF for data entry'!$H520))*9</f>
        <v>0</v>
      </c>
      <c r="K511" s="59">
        <f>+IF($A511=10,COUNTIF(Folk5,'EMOF for data entry'!$H520)*10,0)</f>
        <v>0</v>
      </c>
      <c r="L511" s="59">
        <f>+IF($A511=11,COUNTIF(Folk7,'EMOF for data entry'!$H520)*11,0)</f>
        <v>0</v>
      </c>
      <c r="M511" s="59">
        <f>+IF($A511=12,COUNTIF(Folk16,'EMOF for data entry'!$H520)*12,0)</f>
        <v>0</v>
      </c>
      <c r="N511" s="59">
        <f>+(COUNTIF(MHCBI,'EMOF for data entry'!$H520))*13</f>
        <v>0</v>
      </c>
      <c r="O511" s="59">
        <f>+(COUNTIF(dropdown_lists!P$4:P$399,'EMOF for data entry'!$H520))*14</f>
        <v>0</v>
      </c>
      <c r="P511" s="59">
        <f>+IF(A511=15,(COUNTIF(dropdown_lists!Q$4:Q$37,'EMOF for data entry'!$H520))*15,0)</f>
        <v>0</v>
      </c>
      <c r="Q511" s="59">
        <f>+IF(A511=16,(COUNTIF(dropdown_lists!R$4:R$32,'EMOF for data entry'!$H520))*16,0)</f>
        <v>0</v>
      </c>
      <c r="R511" s="59">
        <f>+IF(A511=17,(COUNTIF(dropdown_lists!S$4:S$10,'EMOF for data entry'!$H520))*17,0)</f>
        <v>0</v>
      </c>
      <c r="V511" s="59"/>
      <c r="W511" s="22" t="str">
        <f t="shared" si="7"/>
        <v>p</v>
      </c>
    </row>
  </sheetData>
  <hyperlinks>
    <hyperlink ref="I1" r:id="rId1" display="http://www.blacksea-commission.org/_convention.asp"/>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E0EEE4B95993241AC47464CA7F2A692" ma:contentTypeVersion="" ma:contentTypeDescription="Create a new document." ma:contentTypeScope="" ma:versionID="17686ced058957fb9c7daeefd6a320d3">
  <xsd:schema xmlns:xsd="http://www.w3.org/2001/XMLSchema" xmlns:xs="http://www.w3.org/2001/XMLSchema" xmlns:p="http://schemas.microsoft.com/office/2006/metadata/properties" xmlns:ns2="fdf31e64-296b-487b-ab73-1e80d4688cba" xmlns:ns3="19c842ad-5fef-47e3-95f6-ef924085f224" xmlns:ns4="195af662-83bb-4fb7-aedf-88c99336dd1f" targetNamespace="http://schemas.microsoft.com/office/2006/metadata/properties" ma:root="true" ma:fieldsID="2a7309ca1d979d4b60f06468003d3c5f" ns2:_="" ns3:_="" ns4:_="">
    <xsd:import namespace="fdf31e64-296b-487b-ab73-1e80d4688cba"/>
    <xsd:import namespace="19c842ad-5fef-47e3-95f6-ef924085f224"/>
    <xsd:import namespace="195af662-83bb-4fb7-aedf-88c99336dd1f"/>
    <xsd:element name="properties">
      <xsd:complexType>
        <xsd:sequence>
          <xsd:element name="documentManagement">
            <xsd:complexType>
              <xsd:all>
                <xsd:element ref="ns2:Document_x0020_Type" minOccurs="0"/>
                <xsd:element ref="ns2:Government_x0020_Security_x0020_Classification"/>
                <xsd:element ref="ns2:Access_x0020_Restrictions" minOccurs="0"/>
                <xsd:element ref="ns3:MediaServiceMetadata" minOccurs="0"/>
                <xsd:element ref="ns3:MediaServiceFastMetadata" minOccurs="0"/>
                <xsd:element ref="ns3:MediaServiceAutoTags" minOccurs="0"/>
                <xsd:element ref="ns3:MediaServiceDateTaken" minOccurs="0"/>
                <xsd:element ref="ns3:MediaServiceOCR" minOccurs="0"/>
                <xsd:element ref="ns4:SharedWithUsers" minOccurs="0"/>
                <xsd:element ref="ns4:SharedWithDetail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f31e64-296b-487b-ab73-1e80d4688cba" elementFormDefault="qualified">
    <xsd:import namespace="http://schemas.microsoft.com/office/2006/documentManagement/types"/>
    <xsd:import namespace="http://schemas.microsoft.com/office/infopath/2007/PartnerControls"/>
    <xsd:element name="Document_x0020_Type" ma:index="8" nillable="true" ma:displayName="Document Type" ma:internalName="Document_x0020_Type">
      <xsd:complexType>
        <xsd:complexContent>
          <xsd:extension base="dms:MultiChoice">
            <xsd:sequence>
              <xsd:element name="Value" maxOccurs="unbounded" minOccurs="0" nillable="true">
                <xsd:simpleType>
                  <xsd:restriction base="dms:Choice">
                    <xsd:enumeration value="Policy"/>
                    <xsd:enumeration value="Procedure"/>
                    <xsd:enumeration value="Form"/>
                    <xsd:enumeration value="Guidance"/>
                    <xsd:enumeration value="Meeting Papers"/>
                    <xsd:enumeration value="Reference Document"/>
                    <xsd:enumeration value="Tabular Data"/>
                    <xsd:enumeration value="Agenda"/>
                  </xsd:restriction>
                </xsd:simpleType>
              </xsd:element>
            </xsd:sequence>
          </xsd:extension>
        </xsd:complexContent>
      </xsd:complexType>
    </xsd:element>
    <xsd:element name="Government_x0020_Security_x0020_Classification" ma:index="9" ma:displayName="Government Security Classification" ma:default="Official" ma:description="Official government classification scheme" ma:format="Dropdown" ma:internalName="Government_x0020_Security_x0020_Classification">
      <xsd:simpleType>
        <xsd:union memberTypes="dms:Text">
          <xsd:simpleType>
            <xsd:restriction base="dms:Choice">
              <xsd:enumeration value="Official"/>
              <xsd:enumeration value="Official-Sensitive"/>
              <xsd:enumeration value="Top Secret"/>
            </xsd:restriction>
          </xsd:simpleType>
        </xsd:union>
      </xsd:simpleType>
    </xsd:element>
    <xsd:element name="Access_x0020_Restrictions" ma:index="10" nillable="true" ma:displayName="Access Restrictions" ma:description="Restrictions of access to file with and outside of this Site" ma:internalName="Access_x0020_Restriction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9c842ad-5fef-47e3-95f6-ef924085f22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95af662-83bb-4fb7-aedf-88c99336dd1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L s D A A B Q S w M E F A A C A A g A N W d N S 8 P a B p m n A A A A + Q A A A B I A H A B D b 2 5 m a W c v U G F j a 2 F n Z S 5 4 b W w g o h g A K K A U A A A A A A A A A A A A A A A A A A A A A A A A A A A A h Y + 9 D o I w G E V f h X S n P 4 j G k I 8 y O J l I Y q I x r k 2 p 0 A j F 0 G J 5 N w c f y V e Q R D F s j v f k D O e + H k / I h q Y O 7 q q z u j U p Y p i i Q B n Z F t q U K e r d J V y j j M N e y K s o V T D K x i a D L V J U O X d L C P H e Y 7 / A b V e S i F J G z v n u I C v V C P S T 9 X 8 5 1 M Y 6 Y a R C H E 6 f G B 7 h K M Y x X S 0 x i y k D M n H I t Z k 5 Y z K m Q G Y Q N n 3 t + k 5 x 7 c L t E c g 0 g X x v 8 D d Q S w M E F A A C A A g A N W d N S 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V n T U v N 1 h x Y s g A A A P o A A A A T A B w A R m 9 y b X V s Y X M v U 2 V j d G l v b j E u b S C i G A A o o B Q A A A A A A A A A A A A A A A A A A A A A A A A A A A B 1 j U E L g k A Q h e + C / 2 H Y L g U i 2 F U 6 S U f r k N B B P G w 6 1 e I 6 I + s I h v j f W 7 A O H X q X g f e + e W / A W g w T X N a b p G E Q B s N T O 2 y g 0 D e 0 V u / h A B Y l D M D r 7 M z D E H r r O N V o 4 2 x 0 D k m u 7 N o b c 7 v d z e V J d 3 h Q 3 2 d V L W X G J B 6 q o r V j o 3 J u z N 3 U W h j E 9 K x 8 n e c t x o X T N N z Z d R n b s a P i 1 e O w / W x G 8 6 x y l C c 3 K g L x C Q h O s k Q w K 0 8 z k U 5 + g m U X B o b + T a Z v U E s B A i 0 A F A A C A A g A N W d N S 8 P a B p m n A A A A + Q A A A B I A A A A A A A A A A A A A A A A A A A A A A E N v b m Z p Z y 9 Q Y W N r Y W d l L n h t b F B L A Q I t A B Q A A g A I A D V n T U s P y u m r p A A A A O k A A A A T A A A A A A A A A A A A A A A A A P M A A A B b Q 2 9 u d G V u d F 9 U e X B l c 1 0 u e G 1 s U E s B A i 0 A F A A C A A g A N W d N S 8 3 W H F i y A A A A + g A A A B M A A A A A A A A A A A A A A A A A 5 A E A A E Z v c m 1 1 b G F z L 1 N l Y 3 R p b 2 4 x L m 1 Q S w U G A A A A A A M A A w D C A A A A 4 w I 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e A g A A A A A A A B W C A 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V s b G E y P C 9 J d G V t U G F 0 a D 4 8 L 0 l 0 Z W 1 M b 2 N h d G l v b j 4 8 U 3 R h Y m x l R W 5 0 c m l l c z 4 8 R W 5 0 c n k g V H l w Z T 0 i S X N Q c m l 2 Y X R l I i B W Y W x 1 Z T 0 i b D A i I C 8 + P E V u d H J 5 I F R 5 c G U 9 I l J l c 3 V s d F R 5 c G U i I F Z h b H V l P S J z V G F i b G U i I C 8 + P E V u d H J 5 I F R 5 c G U 9 I k Z p b G x F b m F i b G V k I i B W Y W x 1 Z T 0 i b D A i I C 8 + P E V u d H J 5 I F R 5 c G U 9 I k Z p b G x U b 0 R h d G F N b 2 R l b E V u Y W J s Z W Q i I F Z h b H V l P S J s M C I g L z 4 8 R W 5 0 c n k g V H l w Z T 0 i R m l s b F N 0 Y X R 1 c y I g V m F s d W U 9 I n N D b 2 1 w b G V 0 Z S I g L z 4 8 R W 5 0 c n k g V H l w Z T 0 i R m l s b E N v d W 5 0 I i B W Y W x 1 Z T 0 i b D E x O T k i I C 8 + P E V u d H J 5 I F R 5 c G U 9 I k Z p b G x F c n J v c k N v d W 5 0 I i B W Y W x 1 Z T 0 i b D A i I C 8 + P E V u d H J 5 I F R 5 c G U 9 I k Z p b G x D b 2 x 1 b W 5 U e X B l c y I g V m F s d W U 9 I n N C Z 1 k 9 I i A v P j x F b n R y e S B U e X B l P S J G a W x s Q 2 9 s d W 1 u T m F t Z X M i I F Z h b H V l P S J z W y Z x d W 9 0 O 0 1 l d G h v Z C Z x d W 9 0 O y w m c X V v d D t D b 2 x v b m 5 h M S Z x d W 9 0 O 1 0 i I C 8 + P E V u d H J 5 I F R 5 c G U 9 I k Z p b G x F c n J v c k N v Z G U i I F Z h b H V l P S J z V W 5 r b m 9 3 b i I g L z 4 8 R W 5 0 c n k g V H l w Z T 0 i R m l s b E x h c 3 R V c G R h d G V k I i B W Y W x 1 Z T 0 i Z D I w M T c t M T A t M T J U M T E 6 M D I 6 M z Y u N T c y N j k 4 N 1 o i I C 8 + P E V u d H J 5 I F R 5 c G U 9 I k Z p b G x l Z E N v b X B s Z X R l U m V z d W x 0 V G 9 X b 3 J r c 2 h l Z X Q i I F Z h b H V l P S J s M S I g L z 4 8 R W 5 0 c n k g V H l w Z T 0 i Q W R k Z W R U b 0 R h d G F N b 2 R l b C I g V m F s d W U 9 I m w w I i A v P j x F b n R y e S B U e X B l P S J S Z W N v d m V y e V R h c m d l d F N o Z W V 0 I i B W Y W x 1 Z T 0 i c 0 Z v Z 2 x p b z E i I C 8 + P E V u d H J 5 I F R 5 c G U 9 I l J l Y 2 9 2 Z X J 5 V G F y Z 2 V 0 Q 2 9 s d W 1 u I i B W Y W x 1 Z T 0 i b D E i I C 8 + P E V u d H J 5 I F R 5 c G U 9 I l J l Y 2 9 2 Z X J 5 V G F y Z 2 V 0 U m 9 3 I i B W Y W x 1 Z T 0 i b D E i I C 8 + P E V u d H J 5 I F R 5 c G U 9 I k 5 h b W V V c G R h d G V k Q W Z 0 Z X J G a W x s I i B W Y W x 1 Z T 0 i b D A i I C 8 + P E V u d H J 5 I F R 5 c G U 9 I l J l b G F 0 a W 9 u c 2 h p c E l u Z m 9 D b 2 5 0 Y W l u Z X I i I F Z h b H V l P S J z e y Z x d W 9 0 O 2 N v b H V t b k N v d W 5 0 J n F 1 b 3 Q 7 O j I s J n F 1 b 3 Q 7 a 2 V 5 Q 2 9 s d W 1 u T m F t Z X M m c X V v d D s 6 W 1 0 s J n F 1 b 3 Q 7 c X V l c n l S Z W x h d G l v b n N o a X B z J n F 1 b 3 Q 7 O l t d L C Z x d W 9 0 O 2 N v b H V t b k l k Z W 5 0 a X R p Z X M m c X V v d D s 6 W y Z x d W 9 0 O 1 N l Y 3 R p b 2 4 x L 1 R h Y m V s b G E y L 0 1 v Z G l m a W N h d G 8 g d G l w b y 5 7 T W V 0 a G 9 k L D B 9 J n F 1 b 3 Q 7 L C Z x d W 9 0 O 1 N l Y 3 R p b 2 4 x L 1 R h Y m V s b G E y L 0 1 v Z G l m a W N h d G 8 g d G l w b y 5 7 Q 2 9 s b 2 5 u Y T E s M X 0 m c X V v d D t d L C Z x d W 9 0 O 0 N v b H V t b k N v d W 5 0 J n F 1 b 3 Q 7 O j I s J n F 1 b 3 Q 7 S 2 V 5 Q 2 9 s d W 1 u T m F t Z X M m c X V v d D s 6 W 1 0 s J n F 1 b 3 Q 7 Q 2 9 s d W 1 u S W R l b n R p d G l l c y Z x d W 9 0 O z p b J n F 1 b 3 Q 7 U 2 V j d G l v b j E v V G F i Z W x s Y T I v T W 9 k a W Z p Y 2 F 0 b y B 0 a X B v L n t N Z X R o b 2 Q s M H 0 m c X V v d D s s J n F 1 b 3 Q 7 U 2 V j d G l v b j E v V G F i Z W x s Y T I v T W 9 k a W Z p Y 2 F 0 b y B 0 a X B v L n t D b 2 x v b m 5 h M S w x f S Z x d W 9 0 O 1 0 s J n F 1 b 3 Q 7 U m V s Y X R p b 2 5 z a G l w S W 5 m b y Z x d W 9 0 O z p b X X 0 i I C 8 + P E V u d H J 5 I F R 5 c G U 9 I k J 1 Z m Z l c k 5 l e H R S Z W Z y Z X N o I i B W Y W x 1 Z T 0 i b D E i I C 8 + P C 9 T d G F i b G V F b n R y a W V z P j w v S X R l b T 4 8 S X R l b T 4 8 S X R l b U x v Y 2 F 0 a W 9 u P j x J d G V t V H l w Z T 5 G b 3 J t d W x h P C 9 J d G V t V H l w Z T 4 8 S X R l b V B h d G g + U 2 V j d G l v b j E v V G F i Z W x s Y T I v T 3 J p Z 2 l u Z T w v S X R l b V B h d G g + P C 9 J d G V t T G 9 j Y X R p b 2 4 + P F N 0 Y W J s Z U V u d H J p Z X M g L z 4 8 L 0 l 0 Z W 0 + P E l 0 Z W 0 + P E l 0 Z W 1 M b 2 N h d G l v b j 4 8 S X R l b V R 5 c G U + R m 9 y b X V s Y T w v S X R l b V R 5 c G U + P E l 0 Z W 1 Q Y X R o P l N l Y 3 R p b 2 4 x L 1 R h Y m V s b G E y L 0 1 v Z G l m a W N h d G 8 l M j B 0 a X B v P C 9 J d G V t U G F 0 a D 4 8 L 0 l 0 Z W 1 M b 2 N h d G l v b j 4 8 U 3 R h Y m x l R W 5 0 c m l l c y A v P j w v S X R l b T 4 8 L 0 l 0 Z W 1 z P j w v T G 9 j Y W x Q Y W N r Y W d l T W V 0 Y W R h d G F G a W x l P h Y A A A B Q S w U G A A A A A A A A A A A A A A A A A A A A A A A A J g E A A A E A A A D Q j J 3 f A R X R E Y x 6 A M B P w p f r A Q A A A I d f E f u U s M V B u 6 8 O C e D + G y A A A A A A A g A A A A A A E G Y A A A A B A A A g A A A A 4 q V T q P p Y E B G L Q S V 3 4 y j H Z F v b H b a z r d o p w L U X f o Y C k k s A A A A A D o A A A A A C A A A g A A A A m q / j n t h c J h F 2 w T v z g T L t X v 5 o S w u F 1 9 u a 5 1 + p N 9 g x v t 5 Q A A A A K 3 G C q g f B t g / T O T 6 u w Z e 1 h p h H k k 0 7 U 2 c O T t w x 7 2 g S l b 2 8 Z D B i B P Z z y b C V F O 2 6 z J r H K v m + a 6 q A Z G p 4 h 9 H e 7 E O M 9 f d c I X O A t h B / a 6 A 2 7 Y V t 0 P B A A A A A r F R c a N T w Y I 6 b 3 k M W d 0 z 4 x K 9 w 6 j y R K L 2 6 o O L Y y 9 W R 8 j 5 I 8 / V j b G C y C 6 h c b 5 3 Y f h e g E W N x u 3 t t E J q d T W 8 W x v t 5 1 g = = < / D a t a M a s h u p > 
</file>

<file path=customXml/item4.xml><?xml version="1.0" encoding="utf-8"?>
<p:properties xmlns:p="http://schemas.microsoft.com/office/2006/metadata/properties" xmlns:xsi="http://www.w3.org/2001/XMLSchema-instance" xmlns:pc="http://schemas.microsoft.com/office/infopath/2007/PartnerControls">
  <documentManagement>
    <Access_x0020_Restrictions xmlns="fdf31e64-296b-487b-ab73-1e80d4688cba" xsi:nil="true"/>
    <Document_x0020_Type xmlns="fdf31e64-296b-487b-ab73-1e80d4688cba"/>
    <Government_x0020_Security_x0020_Classification xmlns="fdf31e64-296b-487b-ab73-1e80d4688cba">Official</Government_x0020_Security_x0020_Classification>
  </documentManagement>
</p:properties>
</file>

<file path=customXml/itemProps1.xml><?xml version="1.0" encoding="utf-8"?>
<ds:datastoreItem xmlns:ds="http://schemas.openxmlformats.org/officeDocument/2006/customXml" ds:itemID="{1130FA85-0F3A-4A7F-BDC4-7D7E8DCC1767}">
  <ds:schemaRefs>
    <ds:schemaRef ds:uri="http://schemas.microsoft.com/sharepoint/v3/contenttype/forms"/>
  </ds:schemaRefs>
</ds:datastoreItem>
</file>

<file path=customXml/itemProps2.xml><?xml version="1.0" encoding="utf-8"?>
<ds:datastoreItem xmlns:ds="http://schemas.openxmlformats.org/officeDocument/2006/customXml" ds:itemID="{A4D7A0BD-1DDF-4072-9000-6E667603DD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f31e64-296b-487b-ab73-1e80d4688cba"/>
    <ds:schemaRef ds:uri="19c842ad-5fef-47e3-95f6-ef924085f224"/>
    <ds:schemaRef ds:uri="195af662-83bb-4fb7-aedf-88c99336d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7F2445-81FE-444D-AB1F-19D11A312CDF}">
  <ds:schemaRefs>
    <ds:schemaRef ds:uri="http://schemas.microsoft.com/DataMashup"/>
  </ds:schemaRefs>
</ds:datastoreItem>
</file>

<file path=customXml/itemProps4.xml><?xml version="1.0" encoding="utf-8"?>
<ds:datastoreItem xmlns:ds="http://schemas.openxmlformats.org/officeDocument/2006/customXml" ds:itemID="{69FF3021-6C61-4DE3-B14F-3DDADBE0FE54}">
  <ds:schemaRefs>
    <ds:schemaRef ds:uri="http://purl.org/dc/terms/"/>
    <ds:schemaRef ds:uri="http://schemas.microsoft.com/office/2006/metadata/properties"/>
    <ds:schemaRef ds:uri="http://schemas.microsoft.com/office/2006/documentManagement/types"/>
    <ds:schemaRef ds:uri="19c842ad-5fef-47e3-95f6-ef924085f224"/>
    <ds:schemaRef ds:uri="fdf31e64-296b-487b-ab73-1e80d4688cba"/>
    <ds:schemaRef ds:uri="http://schemas.microsoft.com/office/infopath/2007/PartnerControls"/>
    <ds:schemaRef ds:uri="http://purl.org/dc/dcmitype/"/>
    <ds:schemaRef ds:uri="http://schemas.openxmlformats.org/package/2006/metadata/core-properties"/>
    <ds:schemaRef ds:uri="195af662-83bb-4fb7-aedf-88c99336dd1f"/>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19</vt:i4>
      </vt:variant>
    </vt:vector>
  </HeadingPairs>
  <TitlesOfParts>
    <vt:vector size="23" baseType="lpstr">
      <vt:lpstr>metadata level</vt:lpstr>
      <vt:lpstr>sampling events</vt:lpstr>
      <vt:lpstr>EMOF for data entry</vt:lpstr>
      <vt:lpstr>EMOF complete (protected)</vt:lpstr>
      <vt:lpstr>BARCELONA</vt:lpstr>
      <vt:lpstr>BBSEA</vt:lpstr>
      <vt:lpstr>dropdown_lists_2!Criteri</vt:lpstr>
      <vt:lpstr>EUNIS</vt:lpstr>
      <vt:lpstr>Folk16</vt:lpstr>
      <vt:lpstr>Folk5</vt:lpstr>
      <vt:lpstr>Folk7</vt:lpstr>
      <vt:lpstr>GERMAN</vt:lpstr>
      <vt:lpstr>HABITAT</vt:lpstr>
      <vt:lpstr>HELCOM</vt:lpstr>
      <vt:lpstr>HELCOMHUB</vt:lpstr>
      <vt:lpstr>METHOD</vt:lpstr>
      <vt:lpstr>MHCBI</vt:lpstr>
      <vt:lpstr>MSFD</vt:lpstr>
      <vt:lpstr>OSPAR</vt:lpstr>
      <vt:lpstr>PERES</vt:lpstr>
      <vt:lpstr>PTEUNIS</vt:lpstr>
      <vt:lpstr>RBSEA</vt:lpstr>
      <vt:lpstr>TuaLista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Aldo Annunziatellis</dc:creator>
  <cp:keywords/>
  <dc:description/>
  <cp:lastModifiedBy>Aldo Annunziatellis</cp:lastModifiedBy>
  <cp:revision/>
  <dcterms:created xsi:type="dcterms:W3CDTF">2017-10-04T08:08:49Z</dcterms:created>
  <dcterms:modified xsi:type="dcterms:W3CDTF">2020-05-07T09:14:56Z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0x0101005E0EEE4B95993241AC47464CA7F2A692</vt:lpwstr>
  </property>
</Properties>
</file>